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6735" activeTab="3"/>
  </bookViews>
  <sheets>
    <sheet name="DATA DRIVER" sheetId="66" r:id="rId1"/>
    <sheet name="PIC" sheetId="2" r:id="rId2"/>
    <sheet name="LEAD CUSTOMER" sheetId="11" r:id="rId3"/>
    <sheet name="LEAD POD" sheetId="10" r:id="rId4"/>
    <sheet name="LOAD ID MARET" sheetId="25" r:id="rId5"/>
    <sheet name="REPORT OVERDUE BULAN APRIL " sheetId="73" r:id="rId6"/>
    <sheet name="PIVOT OVERDUE " sheetId="114" r:id="rId7"/>
    <sheet name="LOAD ID APRIL" sheetId="67" r:id="rId8"/>
    <sheet name="REPORT OVERDUE BULAN MEI " sheetId="116" r:id="rId9"/>
    <sheet name="LOAD ID MEI " sheetId="1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7" hidden="1">'LOAD ID APRIL'!$A$1:$L$1351</definedName>
    <definedName name="_xlnm._FilterDatabase" localSheetId="4" hidden="1">'LOAD ID MARET'!$A$1:$L$1472</definedName>
    <definedName name="_xlnm._FilterDatabase" localSheetId="9" hidden="1">'LOAD ID MEI '!$A$1:$L$259</definedName>
    <definedName name="_xlnm._FilterDatabase" localSheetId="5" hidden="1">'REPORT OVERDUE BULAN APRIL '!$A$1:$U$9</definedName>
    <definedName name="_xlnm._FilterDatabase" localSheetId="8" hidden="1">'REPORT OVERDUE BULAN MEI '!$A$1:$U$33</definedName>
  </definedNames>
  <calcPr calcId="145621"/>
  <pivotCaches>
    <pivotCache cacheId="1" r:id="rId19"/>
  </pivotCaches>
</workbook>
</file>

<file path=xl/calcChain.xml><?xml version="1.0" encoding="utf-8"?>
<calcChain xmlns="http://schemas.openxmlformats.org/spreadsheetml/2006/main">
  <c r="E3" i="116" l="1"/>
  <c r="E4" i="116"/>
  <c r="E5" i="116"/>
  <c r="E6" i="116"/>
  <c r="E7" i="116"/>
  <c r="E8" i="116"/>
  <c r="E9" i="116"/>
  <c r="E10" i="116"/>
  <c r="E11" i="116"/>
  <c r="E12" i="116"/>
  <c r="E13" i="116"/>
  <c r="E14" i="116"/>
  <c r="E15" i="116"/>
  <c r="E16" i="116"/>
  <c r="E17" i="116"/>
  <c r="E18" i="116"/>
  <c r="E19" i="116"/>
  <c r="E20" i="116"/>
  <c r="E21" i="116"/>
  <c r="E22" i="116"/>
  <c r="E23" i="116"/>
  <c r="E24" i="116"/>
  <c r="E25" i="116"/>
  <c r="E26" i="116"/>
  <c r="E27" i="116"/>
  <c r="E28" i="116"/>
  <c r="E29" i="116"/>
  <c r="E30" i="116"/>
  <c r="E31" i="116"/>
  <c r="E32" i="116"/>
  <c r="E33" i="116"/>
  <c r="E2" i="116"/>
  <c r="K3" i="116" l="1"/>
  <c r="L3" i="116" s="1"/>
  <c r="K4" i="116"/>
  <c r="L4" i="116" s="1"/>
  <c r="K5" i="116"/>
  <c r="L5" i="116" s="1"/>
  <c r="K6" i="116"/>
  <c r="K7" i="116"/>
  <c r="K8" i="116"/>
  <c r="L8" i="116" s="1"/>
  <c r="K9" i="116"/>
  <c r="L9" i="116" s="1"/>
  <c r="K10" i="116"/>
  <c r="K11" i="116"/>
  <c r="L11" i="116" s="1"/>
  <c r="K12" i="116"/>
  <c r="K13" i="116"/>
  <c r="L13" i="116" s="1"/>
  <c r="K14" i="116"/>
  <c r="K15" i="116"/>
  <c r="K16" i="116"/>
  <c r="K17" i="116"/>
  <c r="L17" i="116" s="1"/>
  <c r="K18" i="116"/>
  <c r="L18" i="116" s="1"/>
  <c r="K19" i="116"/>
  <c r="K20" i="116"/>
  <c r="K21" i="116"/>
  <c r="L21" i="116" s="1"/>
  <c r="K22" i="116"/>
  <c r="K23" i="116"/>
  <c r="L23" i="116" s="1"/>
  <c r="K24" i="116"/>
  <c r="L24" i="116" s="1"/>
  <c r="K25" i="116"/>
  <c r="K26" i="116"/>
  <c r="L26" i="116" s="1"/>
  <c r="K27" i="116"/>
  <c r="L27" i="116" s="1"/>
  <c r="K28" i="116"/>
  <c r="L28" i="116" s="1"/>
  <c r="K29" i="116"/>
  <c r="K30" i="116"/>
  <c r="L30" i="116" s="1"/>
  <c r="K31" i="116"/>
  <c r="K32" i="116"/>
  <c r="L32" i="116" s="1"/>
  <c r="K33" i="116"/>
  <c r="L33" i="116" s="1"/>
  <c r="K2" i="116"/>
  <c r="K2" i="73"/>
  <c r="G3" i="116"/>
  <c r="G4" i="116"/>
  <c r="G5" i="116"/>
  <c r="G6" i="116"/>
  <c r="G7" i="116"/>
  <c r="G8" i="116"/>
  <c r="G9" i="116"/>
  <c r="G10" i="116"/>
  <c r="G11" i="116"/>
  <c r="G12" i="116"/>
  <c r="G13" i="116"/>
  <c r="G14" i="116"/>
  <c r="G15" i="116"/>
  <c r="G16" i="116"/>
  <c r="G17" i="116"/>
  <c r="G18" i="116"/>
  <c r="G19" i="116"/>
  <c r="G20" i="116"/>
  <c r="G21" i="116"/>
  <c r="G22" i="116"/>
  <c r="G23" i="116"/>
  <c r="G24" i="116"/>
  <c r="G25" i="116"/>
  <c r="G26" i="116"/>
  <c r="G27" i="116"/>
  <c r="G28" i="116"/>
  <c r="G29" i="116"/>
  <c r="G30" i="116"/>
  <c r="G31" i="116"/>
  <c r="G32" i="116"/>
  <c r="G33" i="116"/>
  <c r="E3" i="117"/>
  <c r="E4" i="117"/>
  <c r="E5" i="117"/>
  <c r="E6" i="117"/>
  <c r="E7" i="117"/>
  <c r="E8" i="117"/>
  <c r="E9" i="117"/>
  <c r="E10" i="117"/>
  <c r="E11" i="117"/>
  <c r="E12" i="117"/>
  <c r="E13" i="117"/>
  <c r="E14" i="117"/>
  <c r="E15" i="117"/>
  <c r="E16" i="117"/>
  <c r="E17" i="117"/>
  <c r="E18" i="117"/>
  <c r="E19" i="117"/>
  <c r="E20" i="117"/>
  <c r="E21" i="117"/>
  <c r="E22" i="117"/>
  <c r="E23" i="117"/>
  <c r="E24" i="117"/>
  <c r="E25" i="117"/>
  <c r="E26" i="117"/>
  <c r="E27" i="117"/>
  <c r="E28" i="117"/>
  <c r="E29" i="117"/>
  <c r="E30" i="117"/>
  <c r="E31" i="117"/>
  <c r="E32" i="117"/>
  <c r="E33" i="117"/>
  <c r="E34" i="117"/>
  <c r="E35" i="117"/>
  <c r="E36" i="117"/>
  <c r="E37" i="117"/>
  <c r="E38" i="117"/>
  <c r="E39" i="117"/>
  <c r="E40" i="117"/>
  <c r="E41" i="117"/>
  <c r="E42" i="117"/>
  <c r="E43" i="117"/>
  <c r="E44" i="117"/>
  <c r="E45" i="117"/>
  <c r="E46" i="117"/>
  <c r="E47" i="117"/>
  <c r="E48" i="117"/>
  <c r="E49" i="117"/>
  <c r="E50" i="117"/>
  <c r="E51" i="117"/>
  <c r="E52" i="117"/>
  <c r="E53" i="117"/>
  <c r="E54" i="117"/>
  <c r="E55" i="117"/>
  <c r="E56" i="117"/>
  <c r="E57" i="117"/>
  <c r="E58" i="117"/>
  <c r="E59" i="117"/>
  <c r="E60" i="117"/>
  <c r="E61" i="117"/>
  <c r="E62" i="117"/>
  <c r="E63" i="117"/>
  <c r="E64" i="117"/>
  <c r="E65" i="117"/>
  <c r="E66" i="117"/>
  <c r="E67" i="117"/>
  <c r="E68" i="117"/>
  <c r="E69" i="117"/>
  <c r="E70" i="117"/>
  <c r="E71" i="117"/>
  <c r="E72" i="117"/>
  <c r="E73" i="117"/>
  <c r="E74" i="117"/>
  <c r="E75" i="117"/>
  <c r="E76" i="117"/>
  <c r="E77" i="117"/>
  <c r="E78" i="117"/>
  <c r="E79" i="117"/>
  <c r="E80" i="117"/>
  <c r="E81" i="117"/>
  <c r="E82" i="117"/>
  <c r="E83" i="117"/>
  <c r="E84" i="117"/>
  <c r="E85" i="117"/>
  <c r="E86" i="117"/>
  <c r="E87" i="117"/>
  <c r="E88" i="117"/>
  <c r="E89" i="117"/>
  <c r="E90" i="117"/>
  <c r="E91" i="117"/>
  <c r="E92" i="117"/>
  <c r="E93" i="117"/>
  <c r="E94" i="117"/>
  <c r="E95" i="117"/>
  <c r="E96" i="117"/>
  <c r="E97" i="117"/>
  <c r="E98" i="117"/>
  <c r="E99" i="117"/>
  <c r="E100" i="117"/>
  <c r="E101" i="117"/>
  <c r="E102" i="117"/>
  <c r="E103" i="117"/>
  <c r="E104" i="117"/>
  <c r="E105" i="117"/>
  <c r="E106" i="117"/>
  <c r="E107" i="117"/>
  <c r="E108" i="117"/>
  <c r="E109" i="117"/>
  <c r="E110" i="117"/>
  <c r="E111" i="117"/>
  <c r="E112" i="117"/>
  <c r="E113" i="117"/>
  <c r="E114" i="117"/>
  <c r="E115" i="117"/>
  <c r="E116" i="117"/>
  <c r="E117" i="117"/>
  <c r="E118" i="117"/>
  <c r="E119" i="117"/>
  <c r="E120" i="117"/>
  <c r="E121" i="117"/>
  <c r="E122" i="117"/>
  <c r="E123" i="117"/>
  <c r="E124" i="117"/>
  <c r="E125" i="117"/>
  <c r="E126" i="117"/>
  <c r="E127" i="117"/>
  <c r="E128" i="117"/>
  <c r="E129" i="117"/>
  <c r="E130" i="117"/>
  <c r="E131" i="117"/>
  <c r="E132" i="117"/>
  <c r="E133" i="117"/>
  <c r="E134" i="117"/>
  <c r="E135" i="117"/>
  <c r="E136" i="117"/>
  <c r="E137" i="117"/>
  <c r="E138" i="117"/>
  <c r="E139" i="117"/>
  <c r="E140" i="117"/>
  <c r="E141" i="117"/>
  <c r="E142" i="117"/>
  <c r="E143" i="117"/>
  <c r="E144" i="117"/>
  <c r="E145" i="117"/>
  <c r="E146" i="117"/>
  <c r="E147" i="117"/>
  <c r="E148" i="117"/>
  <c r="E149" i="117"/>
  <c r="E150" i="117"/>
  <c r="E151" i="117"/>
  <c r="E152" i="117"/>
  <c r="E153" i="117"/>
  <c r="E154" i="117"/>
  <c r="E155" i="117"/>
  <c r="E156" i="117"/>
  <c r="E157" i="117"/>
  <c r="E158" i="117"/>
  <c r="E159" i="117"/>
  <c r="E160" i="117"/>
  <c r="E161" i="117"/>
  <c r="E162" i="117"/>
  <c r="E163" i="117"/>
  <c r="E164" i="117"/>
  <c r="E165" i="117"/>
  <c r="E166" i="117"/>
  <c r="E167" i="117"/>
  <c r="E168" i="117"/>
  <c r="E169" i="117"/>
  <c r="E170" i="117"/>
  <c r="E171" i="117"/>
  <c r="E172" i="117"/>
  <c r="E173" i="117"/>
  <c r="E174" i="117"/>
  <c r="E175" i="117"/>
  <c r="E176" i="117"/>
  <c r="E177" i="117"/>
  <c r="E178" i="117"/>
  <c r="E179" i="117"/>
  <c r="E180" i="117"/>
  <c r="E181" i="117"/>
  <c r="E182" i="117"/>
  <c r="E183" i="117"/>
  <c r="E184" i="117"/>
  <c r="E185" i="117"/>
  <c r="E186" i="117"/>
  <c r="E187" i="117"/>
  <c r="E188" i="117"/>
  <c r="E189" i="117"/>
  <c r="E190" i="117"/>
  <c r="E191" i="117"/>
  <c r="E192" i="117"/>
  <c r="E193" i="117"/>
  <c r="E194" i="117"/>
  <c r="E195" i="117"/>
  <c r="E196" i="117"/>
  <c r="E197" i="117"/>
  <c r="E198" i="117"/>
  <c r="E199" i="117"/>
  <c r="E200" i="117"/>
  <c r="E201" i="117"/>
  <c r="E202" i="117"/>
  <c r="E203" i="117"/>
  <c r="E204" i="117"/>
  <c r="E205" i="117"/>
  <c r="E206" i="117"/>
  <c r="E207" i="117"/>
  <c r="E208" i="117"/>
  <c r="E209" i="117"/>
  <c r="E210" i="117"/>
  <c r="E211" i="117"/>
  <c r="E212" i="117"/>
  <c r="E213" i="117"/>
  <c r="E214" i="117"/>
  <c r="E215" i="117"/>
  <c r="E216" i="117"/>
  <c r="E217" i="117"/>
  <c r="E218" i="117"/>
  <c r="E219" i="117"/>
  <c r="E220" i="117"/>
  <c r="E221" i="117"/>
  <c r="E222" i="117"/>
  <c r="E223" i="117"/>
  <c r="E224" i="117"/>
  <c r="E225" i="117"/>
  <c r="E226" i="117"/>
  <c r="E227" i="117"/>
  <c r="E228" i="117"/>
  <c r="E229" i="117"/>
  <c r="E230" i="117"/>
  <c r="E231" i="117"/>
  <c r="E232" i="117"/>
  <c r="E233" i="117"/>
  <c r="E234" i="117"/>
  <c r="E235" i="117"/>
  <c r="E236" i="117"/>
  <c r="E237" i="117"/>
  <c r="E238" i="117"/>
  <c r="E239" i="117"/>
  <c r="E240" i="117"/>
  <c r="E241" i="117"/>
  <c r="E242" i="117"/>
  <c r="E243" i="117"/>
  <c r="E244" i="117"/>
  <c r="E245" i="117"/>
  <c r="E246" i="117"/>
  <c r="E247" i="117"/>
  <c r="E248" i="117"/>
  <c r="E249" i="117"/>
  <c r="E250" i="117"/>
  <c r="E251" i="117"/>
  <c r="E252" i="117"/>
  <c r="E253" i="117"/>
  <c r="E254" i="117"/>
  <c r="E255" i="117"/>
  <c r="E256" i="117"/>
  <c r="E257" i="117"/>
  <c r="E258" i="117"/>
  <c r="E259" i="117"/>
  <c r="E2" i="117"/>
  <c r="K2" i="117"/>
  <c r="K3" i="117"/>
  <c r="K4" i="117"/>
  <c r="K5" i="117"/>
  <c r="K6" i="117"/>
  <c r="K7" i="117"/>
  <c r="K8" i="117"/>
  <c r="K9" i="117"/>
  <c r="K10" i="117"/>
  <c r="K11" i="117"/>
  <c r="K12" i="117"/>
  <c r="K13" i="117"/>
  <c r="K14" i="117"/>
  <c r="K15" i="117"/>
  <c r="K16" i="117"/>
  <c r="K17" i="117"/>
  <c r="K18" i="117"/>
  <c r="K19" i="117"/>
  <c r="K20" i="117"/>
  <c r="K21" i="117"/>
  <c r="K22" i="117"/>
  <c r="K23" i="117"/>
  <c r="K24" i="117"/>
  <c r="K25" i="117"/>
  <c r="K26" i="117"/>
  <c r="K27" i="117"/>
  <c r="K28" i="117"/>
  <c r="K29" i="117"/>
  <c r="K30" i="117"/>
  <c r="K31" i="117"/>
  <c r="K32" i="117"/>
  <c r="K33" i="117"/>
  <c r="K34" i="117"/>
  <c r="K35" i="117"/>
  <c r="K36" i="117"/>
  <c r="K37" i="117"/>
  <c r="K38" i="117"/>
  <c r="K39" i="117"/>
  <c r="K40" i="117"/>
  <c r="K41" i="117"/>
  <c r="K42" i="117"/>
  <c r="K43" i="117"/>
  <c r="K44" i="117"/>
  <c r="K45" i="117"/>
  <c r="K46" i="117"/>
  <c r="K47" i="117"/>
  <c r="K48" i="117"/>
  <c r="K49" i="117"/>
  <c r="K50" i="117"/>
  <c r="K51" i="117"/>
  <c r="K52" i="117"/>
  <c r="K53" i="117"/>
  <c r="K54" i="117"/>
  <c r="K55" i="117"/>
  <c r="K56" i="117"/>
  <c r="K57" i="117"/>
  <c r="K58" i="117"/>
  <c r="K59" i="117"/>
  <c r="K60" i="117"/>
  <c r="K61" i="117"/>
  <c r="K62" i="117"/>
  <c r="K63" i="117"/>
  <c r="K64" i="117"/>
  <c r="K65" i="117"/>
  <c r="K66" i="117"/>
  <c r="K67" i="117"/>
  <c r="K68" i="117"/>
  <c r="K69" i="117"/>
  <c r="K70" i="117"/>
  <c r="K71" i="117"/>
  <c r="K72" i="117"/>
  <c r="K73" i="117"/>
  <c r="K74" i="117"/>
  <c r="K75" i="117"/>
  <c r="K76" i="117"/>
  <c r="K77" i="117"/>
  <c r="K78" i="117"/>
  <c r="K79" i="117"/>
  <c r="K80" i="117"/>
  <c r="K81" i="117"/>
  <c r="K82" i="117"/>
  <c r="K83" i="117"/>
  <c r="K84" i="117"/>
  <c r="K85" i="117"/>
  <c r="K86" i="117"/>
  <c r="K87" i="117"/>
  <c r="K88" i="117"/>
  <c r="K89" i="117"/>
  <c r="K90" i="117"/>
  <c r="K91" i="117"/>
  <c r="K92" i="117"/>
  <c r="K93" i="117"/>
  <c r="K94" i="117"/>
  <c r="K95" i="117"/>
  <c r="K96" i="117"/>
  <c r="K97" i="117"/>
  <c r="K98" i="117"/>
  <c r="K99" i="117"/>
  <c r="K100" i="117"/>
  <c r="K101" i="117"/>
  <c r="K102" i="117"/>
  <c r="K103" i="117"/>
  <c r="K104" i="117"/>
  <c r="K105" i="117"/>
  <c r="K106" i="117"/>
  <c r="K107" i="117"/>
  <c r="K108" i="117"/>
  <c r="K109" i="117"/>
  <c r="K110" i="117"/>
  <c r="K111" i="117"/>
  <c r="K112" i="117"/>
  <c r="K113" i="117"/>
  <c r="K114" i="117"/>
  <c r="K115" i="117"/>
  <c r="K116" i="117"/>
  <c r="K117" i="117"/>
  <c r="K118" i="117"/>
  <c r="K119" i="117"/>
  <c r="K120" i="117"/>
  <c r="K121" i="117"/>
  <c r="K122" i="117"/>
  <c r="K123" i="117"/>
  <c r="K124" i="117"/>
  <c r="K125" i="117"/>
  <c r="K126" i="117"/>
  <c r="K127" i="117"/>
  <c r="K128" i="117"/>
  <c r="K129" i="117"/>
  <c r="K130" i="117"/>
  <c r="K131" i="117"/>
  <c r="K132" i="117"/>
  <c r="K133" i="117"/>
  <c r="K134" i="117"/>
  <c r="K135" i="117"/>
  <c r="K136" i="117"/>
  <c r="K137" i="117"/>
  <c r="K138" i="117"/>
  <c r="K139" i="117"/>
  <c r="K140" i="117"/>
  <c r="K141" i="117"/>
  <c r="K142" i="117"/>
  <c r="K143" i="117"/>
  <c r="K144" i="117"/>
  <c r="K145" i="117"/>
  <c r="K146" i="117"/>
  <c r="K147" i="117"/>
  <c r="K148" i="117"/>
  <c r="K149" i="117"/>
  <c r="K150" i="117"/>
  <c r="K151" i="117"/>
  <c r="K152" i="117"/>
  <c r="K153" i="117"/>
  <c r="K154" i="117"/>
  <c r="K155" i="117"/>
  <c r="K156" i="117"/>
  <c r="K157" i="117"/>
  <c r="K158" i="117"/>
  <c r="K159" i="117"/>
  <c r="K160" i="117"/>
  <c r="K161" i="117"/>
  <c r="K162" i="117"/>
  <c r="K163" i="117"/>
  <c r="K164" i="117"/>
  <c r="K165" i="117"/>
  <c r="K166" i="117"/>
  <c r="K167" i="117"/>
  <c r="K168" i="117"/>
  <c r="K169" i="117"/>
  <c r="K170" i="117"/>
  <c r="K171" i="117"/>
  <c r="K172" i="117"/>
  <c r="K173" i="117"/>
  <c r="K174" i="117"/>
  <c r="K175" i="117"/>
  <c r="K176" i="117"/>
  <c r="K177" i="117"/>
  <c r="K178" i="117"/>
  <c r="K179" i="117"/>
  <c r="K180" i="117"/>
  <c r="K181" i="117"/>
  <c r="K182" i="117"/>
  <c r="K183" i="117"/>
  <c r="K184" i="117"/>
  <c r="K185" i="117"/>
  <c r="K186" i="117"/>
  <c r="K187" i="117"/>
  <c r="K188" i="117"/>
  <c r="K189" i="117"/>
  <c r="K190" i="117"/>
  <c r="K191" i="117"/>
  <c r="K192" i="117"/>
  <c r="K193" i="117"/>
  <c r="K194" i="117"/>
  <c r="K195" i="117"/>
  <c r="K196" i="117"/>
  <c r="K197" i="117"/>
  <c r="K198" i="117"/>
  <c r="K199" i="117"/>
  <c r="K200" i="117"/>
  <c r="K201" i="117"/>
  <c r="K202" i="117"/>
  <c r="K203" i="117"/>
  <c r="K204" i="117"/>
  <c r="K205" i="117"/>
  <c r="K206" i="117"/>
  <c r="K207" i="117"/>
  <c r="K208" i="117"/>
  <c r="K209" i="117"/>
  <c r="K210" i="117"/>
  <c r="K211" i="117"/>
  <c r="K212" i="117"/>
  <c r="K213" i="117"/>
  <c r="K214" i="117"/>
  <c r="K215" i="117"/>
  <c r="K216" i="117"/>
  <c r="K217" i="117"/>
  <c r="K218" i="117"/>
  <c r="K219" i="117"/>
  <c r="K220" i="117"/>
  <c r="K221" i="117"/>
  <c r="K222" i="117"/>
  <c r="K223" i="117"/>
  <c r="K224" i="117"/>
  <c r="K225" i="117"/>
  <c r="K226" i="117"/>
  <c r="K227" i="117"/>
  <c r="K228" i="117"/>
  <c r="K229" i="117"/>
  <c r="K230" i="117"/>
  <c r="K231" i="117"/>
  <c r="K232" i="117"/>
  <c r="K233" i="117"/>
  <c r="K234" i="117"/>
  <c r="K235" i="117"/>
  <c r="K236" i="117"/>
  <c r="K237" i="117"/>
  <c r="K238" i="117"/>
  <c r="K239" i="117"/>
  <c r="K240" i="117"/>
  <c r="K241" i="117"/>
  <c r="K242" i="117"/>
  <c r="K243" i="117"/>
  <c r="K244" i="117"/>
  <c r="K245" i="117"/>
  <c r="K246" i="117"/>
  <c r="K247" i="117"/>
  <c r="K248" i="117"/>
  <c r="K249" i="117"/>
  <c r="K250" i="117"/>
  <c r="K251" i="117"/>
  <c r="K252" i="117"/>
  <c r="K253" i="117"/>
  <c r="K254" i="117"/>
  <c r="K255" i="117"/>
  <c r="K256" i="117"/>
  <c r="K257" i="117"/>
  <c r="K258" i="117"/>
  <c r="K259" i="117"/>
  <c r="A132" i="117"/>
  <c r="A133" i="117"/>
  <c r="A134" i="117"/>
  <c r="A135" i="117"/>
  <c r="A136" i="117"/>
  <c r="A137" i="117"/>
  <c r="A138" i="117"/>
  <c r="A139" i="117"/>
  <c r="A140" i="117"/>
  <c r="A141" i="117"/>
  <c r="A142" i="117"/>
  <c r="A143" i="117"/>
  <c r="A144" i="117"/>
  <c r="A145" i="117"/>
  <c r="A146" i="117"/>
  <c r="A147" i="117"/>
  <c r="A148" i="117"/>
  <c r="A149" i="117"/>
  <c r="A150" i="117"/>
  <c r="A151" i="117"/>
  <c r="A152" i="117"/>
  <c r="A153" i="117"/>
  <c r="A154" i="117"/>
  <c r="A155" i="117"/>
  <c r="A156" i="117"/>
  <c r="A157" i="117"/>
  <c r="A158" i="117"/>
  <c r="A159" i="117"/>
  <c r="A160" i="117"/>
  <c r="A161" i="117"/>
  <c r="A162" i="117"/>
  <c r="A163" i="117"/>
  <c r="A164" i="117"/>
  <c r="A165" i="117"/>
  <c r="A166" i="117"/>
  <c r="A167" i="117"/>
  <c r="A168" i="117"/>
  <c r="A169" i="117"/>
  <c r="A170" i="117"/>
  <c r="A171" i="117"/>
  <c r="A172" i="117"/>
  <c r="A173" i="117"/>
  <c r="A174" i="117"/>
  <c r="A175" i="117"/>
  <c r="A176" i="117"/>
  <c r="A177" i="117"/>
  <c r="A178" i="117"/>
  <c r="A179" i="117"/>
  <c r="A180" i="117"/>
  <c r="A181" i="117"/>
  <c r="A182" i="117"/>
  <c r="A183" i="117"/>
  <c r="A184" i="117"/>
  <c r="A185" i="117"/>
  <c r="A186" i="117"/>
  <c r="A187" i="117"/>
  <c r="A188" i="117"/>
  <c r="A189" i="117"/>
  <c r="A190" i="117"/>
  <c r="A191" i="117"/>
  <c r="A192" i="117"/>
  <c r="A193" i="117"/>
  <c r="A194" i="117"/>
  <c r="A195" i="117"/>
  <c r="A196" i="117"/>
  <c r="A197" i="117"/>
  <c r="A198" i="117"/>
  <c r="A199" i="117"/>
  <c r="A200" i="117"/>
  <c r="A201" i="117"/>
  <c r="A202" i="117"/>
  <c r="A203" i="117"/>
  <c r="A204" i="117"/>
  <c r="A205" i="117"/>
  <c r="A206" i="117"/>
  <c r="A207" i="117"/>
  <c r="A208" i="117"/>
  <c r="A209" i="117"/>
  <c r="A210" i="117"/>
  <c r="A211" i="117"/>
  <c r="A212" i="117"/>
  <c r="A213" i="117"/>
  <c r="A214" i="117"/>
  <c r="A215" i="117"/>
  <c r="A216" i="117"/>
  <c r="A217" i="117"/>
  <c r="A218" i="117"/>
  <c r="A219" i="117"/>
  <c r="A220" i="117"/>
  <c r="A221" i="117"/>
  <c r="A222" i="117"/>
  <c r="A223" i="117"/>
  <c r="A224" i="117"/>
  <c r="A225" i="117"/>
  <c r="A226" i="117"/>
  <c r="A227" i="117"/>
  <c r="A228" i="117"/>
  <c r="A229" i="117"/>
  <c r="A230" i="117"/>
  <c r="A231" i="117"/>
  <c r="A232" i="117"/>
  <c r="A233" i="117"/>
  <c r="A234" i="117"/>
  <c r="A235" i="117"/>
  <c r="A236" i="117"/>
  <c r="A237" i="117"/>
  <c r="A238" i="117"/>
  <c r="A239" i="117"/>
  <c r="A240" i="117"/>
  <c r="A241" i="117"/>
  <c r="A242" i="117"/>
  <c r="A243" i="117"/>
  <c r="A244" i="117"/>
  <c r="A245" i="117"/>
  <c r="A246" i="117"/>
  <c r="A247" i="117"/>
  <c r="A248" i="117"/>
  <c r="A249" i="117"/>
  <c r="A250" i="117"/>
  <c r="A251" i="117"/>
  <c r="A252" i="117"/>
  <c r="A253" i="117"/>
  <c r="A254" i="117"/>
  <c r="A255" i="117"/>
  <c r="A256" i="117"/>
  <c r="A257" i="117"/>
  <c r="A258" i="117"/>
  <c r="A259" i="117"/>
  <c r="A2" i="73" l="1"/>
  <c r="E3" i="73"/>
  <c r="E4" i="73"/>
  <c r="E5" i="73"/>
  <c r="E6" i="73"/>
  <c r="E7" i="73"/>
  <c r="E8" i="73"/>
  <c r="E2" i="73"/>
  <c r="P23" i="116" l="1"/>
  <c r="P24" i="116"/>
  <c r="P26" i="116"/>
  <c r="P27" i="116"/>
  <c r="P28" i="116"/>
  <c r="P29" i="116"/>
  <c r="P30" i="116"/>
  <c r="O3" i="116"/>
  <c r="O4" i="116"/>
  <c r="O5" i="116"/>
  <c r="O6" i="116"/>
  <c r="O7" i="116"/>
  <c r="O8" i="116"/>
  <c r="O9" i="116"/>
  <c r="O10" i="116"/>
  <c r="O11" i="116"/>
  <c r="O12" i="116"/>
  <c r="O13" i="116"/>
  <c r="O14" i="116"/>
  <c r="O15" i="116"/>
  <c r="O16" i="116"/>
  <c r="O17" i="116"/>
  <c r="O18" i="116"/>
  <c r="O19" i="116"/>
  <c r="O20" i="116"/>
  <c r="O21" i="116"/>
  <c r="O22" i="116"/>
  <c r="O23" i="116"/>
  <c r="O24" i="116"/>
  <c r="O25" i="116"/>
  <c r="O26" i="116"/>
  <c r="O27" i="116"/>
  <c r="O28" i="116"/>
  <c r="O29" i="116"/>
  <c r="O30" i="116"/>
  <c r="O31" i="116"/>
  <c r="O32" i="116"/>
  <c r="O2" i="116"/>
  <c r="N3" i="116"/>
  <c r="N4" i="116"/>
  <c r="N5" i="116"/>
  <c r="N6" i="116"/>
  <c r="N7" i="116"/>
  <c r="N8" i="116"/>
  <c r="N9" i="116"/>
  <c r="N10" i="116"/>
  <c r="N11" i="116"/>
  <c r="N12" i="116"/>
  <c r="N13" i="116"/>
  <c r="N14" i="116"/>
  <c r="N15" i="116"/>
  <c r="N16" i="116"/>
  <c r="N17" i="116"/>
  <c r="N18" i="116"/>
  <c r="N19" i="116"/>
  <c r="N20" i="116"/>
  <c r="N21" i="116"/>
  <c r="N22" i="116"/>
  <c r="N23" i="116"/>
  <c r="N24" i="116"/>
  <c r="N25" i="116"/>
  <c r="N26" i="116"/>
  <c r="N27" i="116"/>
  <c r="N28" i="116"/>
  <c r="N29" i="116"/>
  <c r="N30" i="116"/>
  <c r="N31" i="116"/>
  <c r="N32" i="116"/>
  <c r="N33" i="116"/>
  <c r="N2" i="116"/>
  <c r="P3" i="116"/>
  <c r="P4" i="116"/>
  <c r="P5" i="116"/>
  <c r="P6" i="116"/>
  <c r="P7" i="116"/>
  <c r="P8" i="116"/>
  <c r="P9" i="116"/>
  <c r="P10" i="116"/>
  <c r="P11" i="116"/>
  <c r="P12" i="116"/>
  <c r="P13" i="116"/>
  <c r="P14" i="116"/>
  <c r="P15" i="116"/>
  <c r="P16" i="116"/>
  <c r="P17" i="116"/>
  <c r="P18" i="116"/>
  <c r="P19" i="116"/>
  <c r="P20" i="116"/>
  <c r="P21" i="116"/>
  <c r="P22" i="116"/>
  <c r="P25" i="116"/>
  <c r="P31" i="116"/>
  <c r="P32" i="116"/>
  <c r="P33" i="116"/>
  <c r="A7" i="116"/>
  <c r="A8" i="116"/>
  <c r="A9" i="116"/>
  <c r="A11" i="116"/>
  <c r="A12" i="116"/>
  <c r="A13" i="116"/>
  <c r="A14" i="116"/>
  <c r="A15" i="116"/>
  <c r="A16" i="116"/>
  <c r="A17" i="116"/>
  <c r="A18" i="116"/>
  <c r="A19" i="116"/>
  <c r="A20" i="116"/>
  <c r="A31" i="116"/>
  <c r="A32" i="116"/>
  <c r="A33" i="116"/>
  <c r="A2" i="116"/>
  <c r="Q3" i="116"/>
  <c r="Q4" i="116"/>
  <c r="Q5" i="116"/>
  <c r="Q6" i="116"/>
  <c r="Q7" i="116"/>
  <c r="Q8" i="116"/>
  <c r="Q9" i="116"/>
  <c r="Q10" i="116"/>
  <c r="Q11" i="116"/>
  <c r="Q12" i="116"/>
  <c r="Q13" i="116"/>
  <c r="Q14" i="116"/>
  <c r="Q15" i="116"/>
  <c r="Q16" i="116"/>
  <c r="Q17" i="116"/>
  <c r="Q18" i="116"/>
  <c r="Q19" i="116"/>
  <c r="Q20" i="116"/>
  <c r="Q21" i="116"/>
  <c r="Q22" i="116"/>
  <c r="Q23" i="116"/>
  <c r="Q24" i="116"/>
  <c r="R24" i="116" s="1"/>
  <c r="Q25" i="116"/>
  <c r="Q26" i="116"/>
  <c r="Q27" i="116"/>
  <c r="Q28" i="116"/>
  <c r="Q29" i="116"/>
  <c r="Q30" i="116"/>
  <c r="Q31" i="116"/>
  <c r="Q32" i="116"/>
  <c r="Q33" i="116"/>
  <c r="R29" i="116" l="1"/>
  <c r="R23" i="116"/>
  <c r="R28" i="116"/>
  <c r="R30" i="116"/>
  <c r="R26" i="116"/>
  <c r="R27" i="116"/>
  <c r="R32" i="116"/>
  <c r="R10" i="116"/>
  <c r="R22" i="116"/>
  <c r="R14" i="116"/>
  <c r="R6" i="116"/>
  <c r="R33" i="116"/>
  <c r="R31" i="116"/>
  <c r="R21" i="116"/>
  <c r="R5" i="116"/>
  <c r="R18" i="116"/>
  <c r="R25" i="116"/>
  <c r="R13" i="116"/>
  <c r="R9" i="116"/>
  <c r="R20" i="116"/>
  <c r="R16" i="116"/>
  <c r="R12" i="116"/>
  <c r="R8" i="116"/>
  <c r="R4" i="116"/>
  <c r="R17" i="116"/>
  <c r="R19" i="116"/>
  <c r="R15" i="116"/>
  <c r="R11" i="116"/>
  <c r="R7" i="116"/>
  <c r="R3" i="116"/>
  <c r="A3" i="117"/>
  <c r="A4" i="117"/>
  <c r="A5" i="117"/>
  <c r="A6" i="117"/>
  <c r="A7" i="117"/>
  <c r="A8" i="117"/>
  <c r="A9" i="117"/>
  <c r="A10" i="117"/>
  <c r="A11" i="117"/>
  <c r="A12" i="117"/>
  <c r="A13" i="117"/>
  <c r="A14" i="117"/>
  <c r="A15" i="117"/>
  <c r="A16" i="117"/>
  <c r="A17" i="117"/>
  <c r="A18" i="117"/>
  <c r="A19" i="117"/>
  <c r="A20" i="117"/>
  <c r="A21" i="117"/>
  <c r="A22" i="117"/>
  <c r="A23" i="117"/>
  <c r="A24" i="117"/>
  <c r="A25" i="117"/>
  <c r="A26" i="117"/>
  <c r="A27" i="117"/>
  <c r="A28" i="117"/>
  <c r="A29" i="117"/>
  <c r="A30" i="117"/>
  <c r="A31" i="117"/>
  <c r="A32" i="117"/>
  <c r="A33" i="117"/>
  <c r="A34" i="117"/>
  <c r="A35" i="117"/>
  <c r="A36" i="117"/>
  <c r="A37" i="117"/>
  <c r="A38" i="117"/>
  <c r="A39" i="117"/>
  <c r="A40" i="117"/>
  <c r="A41" i="117"/>
  <c r="A42" i="117"/>
  <c r="A43" i="117"/>
  <c r="A44" i="117"/>
  <c r="A45" i="117"/>
  <c r="A46" i="117"/>
  <c r="A47" i="117"/>
  <c r="A48" i="117"/>
  <c r="A49" i="117"/>
  <c r="A50" i="117"/>
  <c r="A51" i="117"/>
  <c r="A52" i="117"/>
  <c r="A53" i="117"/>
  <c r="A54" i="117"/>
  <c r="A55" i="117"/>
  <c r="A56" i="117"/>
  <c r="A57" i="117"/>
  <c r="A58" i="117"/>
  <c r="A59" i="117"/>
  <c r="A60" i="117"/>
  <c r="A61" i="117"/>
  <c r="A62" i="117"/>
  <c r="A63" i="117"/>
  <c r="A64" i="117"/>
  <c r="A65" i="117"/>
  <c r="A66" i="117"/>
  <c r="A67" i="117"/>
  <c r="A68" i="117"/>
  <c r="A69" i="117"/>
  <c r="A70" i="117"/>
  <c r="A71" i="117"/>
  <c r="A72" i="117"/>
  <c r="A73" i="117"/>
  <c r="A74" i="117"/>
  <c r="A75" i="117"/>
  <c r="A76" i="117"/>
  <c r="A77" i="117"/>
  <c r="A78" i="117"/>
  <c r="A79" i="117"/>
  <c r="A80" i="117"/>
  <c r="A81" i="117"/>
  <c r="A82" i="117"/>
  <c r="A83" i="117"/>
  <c r="A84" i="117"/>
  <c r="A85" i="117"/>
  <c r="A86" i="117"/>
  <c r="A87" i="117"/>
  <c r="A88" i="117"/>
  <c r="A89" i="117"/>
  <c r="A90" i="117"/>
  <c r="A91" i="117"/>
  <c r="A92" i="117"/>
  <c r="A93" i="117"/>
  <c r="A94" i="117"/>
  <c r="A95" i="117"/>
  <c r="A96" i="117"/>
  <c r="A97" i="117"/>
  <c r="A98" i="117"/>
  <c r="A99" i="117"/>
  <c r="A100" i="117"/>
  <c r="A101" i="117"/>
  <c r="A102" i="117"/>
  <c r="A103" i="117"/>
  <c r="A104" i="117"/>
  <c r="A105" i="117"/>
  <c r="A106" i="117"/>
  <c r="A107" i="117"/>
  <c r="A108" i="117"/>
  <c r="A109" i="117"/>
  <c r="A110" i="117"/>
  <c r="A111" i="117"/>
  <c r="A112" i="117"/>
  <c r="A113" i="117"/>
  <c r="A114" i="117"/>
  <c r="A115" i="117"/>
  <c r="A116" i="117"/>
  <c r="A117" i="117"/>
  <c r="A118" i="117"/>
  <c r="A119" i="117"/>
  <c r="A120" i="117"/>
  <c r="A121" i="117"/>
  <c r="A122" i="117"/>
  <c r="A123" i="117"/>
  <c r="A124" i="117"/>
  <c r="A125" i="117"/>
  <c r="A126" i="117"/>
  <c r="A127" i="117"/>
  <c r="A128" i="117"/>
  <c r="A129" i="117"/>
  <c r="A130" i="117"/>
  <c r="A131" i="117"/>
  <c r="A2" i="117"/>
  <c r="T6" i="116"/>
  <c r="U6" i="116" s="1"/>
  <c r="T5" i="116"/>
  <c r="U5" i="116" s="1"/>
  <c r="T4" i="116"/>
  <c r="U4" i="116" s="1"/>
  <c r="T3" i="116"/>
  <c r="U3" i="116" s="1"/>
  <c r="T2" i="116"/>
  <c r="U2" i="116" s="1"/>
  <c r="P2" i="116"/>
  <c r="G2" i="116"/>
  <c r="Q2" i="116" s="1"/>
  <c r="L130" i="117" l="1"/>
  <c r="R2" i="116"/>
  <c r="B18" i="114"/>
  <c r="C3" i="73"/>
  <c r="C4" i="73"/>
  <c r="C5" i="73"/>
  <c r="C6" i="73"/>
  <c r="C7" i="73"/>
  <c r="C8" i="73"/>
  <c r="C2" i="73"/>
  <c r="T3" i="73"/>
  <c r="T4" i="73"/>
  <c r="T5" i="73"/>
  <c r="T6" i="73"/>
  <c r="T7" i="73"/>
  <c r="T8" i="73"/>
  <c r="T2" i="73"/>
  <c r="P3" i="73"/>
  <c r="P5" i="73"/>
  <c r="P6" i="73"/>
  <c r="N3" i="73"/>
  <c r="N4" i="73"/>
  <c r="N5" i="73"/>
  <c r="N6" i="73"/>
  <c r="N7" i="73"/>
  <c r="N8" i="73"/>
  <c r="N2" i="73"/>
  <c r="K3" i="73"/>
  <c r="K4" i="73"/>
  <c r="L4" i="73" s="1"/>
  <c r="P4" i="73" s="1"/>
  <c r="K5" i="73"/>
  <c r="K6" i="73"/>
  <c r="K7" i="73"/>
  <c r="L7" i="73" s="1"/>
  <c r="P7" i="73" s="1"/>
  <c r="K8" i="73"/>
  <c r="L8" i="73" s="1"/>
  <c r="P8" i="73" s="1"/>
  <c r="G3" i="73"/>
  <c r="Q3" i="73" s="1"/>
  <c r="R3" i="73" s="1"/>
  <c r="G4" i="73"/>
  <c r="Q4" i="73" s="1"/>
  <c r="G5" i="73"/>
  <c r="Q5" i="73" s="1"/>
  <c r="R5" i="73" s="1"/>
  <c r="G6" i="73"/>
  <c r="Q6" i="73" s="1"/>
  <c r="R6" i="73" s="1"/>
  <c r="G7" i="73"/>
  <c r="Q7" i="73" s="1"/>
  <c r="G8" i="73"/>
  <c r="Q8" i="73" s="1"/>
  <c r="E3" i="67"/>
  <c r="E4" i="67"/>
  <c r="E5" i="67"/>
  <c r="E6" i="67"/>
  <c r="E7" i="67"/>
  <c r="E8" i="67"/>
  <c r="E9" i="67"/>
  <c r="E10" i="67"/>
  <c r="E11" i="67"/>
  <c r="E12" i="67"/>
  <c r="E13" i="67"/>
  <c r="E14" i="67"/>
  <c r="E15" i="67"/>
  <c r="E16" i="67"/>
  <c r="E17" i="67"/>
  <c r="E18" i="67"/>
  <c r="E19" i="67"/>
  <c r="E20" i="67"/>
  <c r="E21" i="67"/>
  <c r="E22" i="67"/>
  <c r="E23" i="67"/>
  <c r="E24" i="67"/>
  <c r="E25" i="67"/>
  <c r="E26" i="67"/>
  <c r="E27" i="67"/>
  <c r="E28" i="67"/>
  <c r="E29" i="67"/>
  <c r="E30" i="67"/>
  <c r="E31" i="67"/>
  <c r="E32" i="67"/>
  <c r="E33" i="67"/>
  <c r="E34" i="67"/>
  <c r="E35" i="67"/>
  <c r="E36" i="67"/>
  <c r="E37" i="67"/>
  <c r="E38" i="67"/>
  <c r="E39" i="67"/>
  <c r="E40" i="67"/>
  <c r="E41" i="67"/>
  <c r="E42" i="67"/>
  <c r="E43" i="67"/>
  <c r="E44" i="67"/>
  <c r="E45" i="67"/>
  <c r="E46" i="67"/>
  <c r="E47" i="67"/>
  <c r="E48" i="67"/>
  <c r="E49" i="67"/>
  <c r="E50" i="67"/>
  <c r="E51" i="67"/>
  <c r="E52" i="67"/>
  <c r="E53" i="67"/>
  <c r="E54" i="67"/>
  <c r="E55" i="67"/>
  <c r="E56" i="67"/>
  <c r="E57" i="67"/>
  <c r="E58" i="67"/>
  <c r="E59" i="67"/>
  <c r="E60" i="67"/>
  <c r="E61" i="67"/>
  <c r="E62" i="67"/>
  <c r="E63" i="67"/>
  <c r="E64" i="67"/>
  <c r="E65" i="67"/>
  <c r="E66" i="67"/>
  <c r="E67" i="67"/>
  <c r="E68" i="67"/>
  <c r="E69" i="67"/>
  <c r="E70" i="67"/>
  <c r="E71" i="67"/>
  <c r="E72" i="67"/>
  <c r="E73" i="67"/>
  <c r="E74" i="67"/>
  <c r="E75" i="67"/>
  <c r="E76" i="67"/>
  <c r="E77" i="67"/>
  <c r="E78" i="67"/>
  <c r="E79" i="67"/>
  <c r="E80" i="67"/>
  <c r="E81" i="67"/>
  <c r="E82" i="67"/>
  <c r="E83" i="67"/>
  <c r="E84" i="67"/>
  <c r="E85" i="67"/>
  <c r="E86" i="67"/>
  <c r="E87" i="67"/>
  <c r="E88" i="67"/>
  <c r="E89" i="67"/>
  <c r="E90" i="67"/>
  <c r="E91" i="67"/>
  <c r="E92" i="67"/>
  <c r="E93" i="67"/>
  <c r="E94" i="67"/>
  <c r="E95" i="67"/>
  <c r="E96" i="67"/>
  <c r="E97" i="67"/>
  <c r="E98" i="67"/>
  <c r="E99" i="67"/>
  <c r="E100" i="67"/>
  <c r="E101" i="67"/>
  <c r="E102" i="67"/>
  <c r="E103" i="67"/>
  <c r="E104" i="67"/>
  <c r="E105" i="67"/>
  <c r="E106" i="67"/>
  <c r="E107" i="67"/>
  <c r="E108" i="67"/>
  <c r="E109" i="67"/>
  <c r="E110" i="67"/>
  <c r="E111" i="67"/>
  <c r="E112" i="67"/>
  <c r="E113" i="67"/>
  <c r="E114" i="67"/>
  <c r="E115" i="67"/>
  <c r="E116" i="67"/>
  <c r="E117" i="67"/>
  <c r="E118" i="67"/>
  <c r="E119" i="67"/>
  <c r="E120" i="67"/>
  <c r="E121" i="67"/>
  <c r="E122" i="67"/>
  <c r="E123" i="67"/>
  <c r="E124" i="67"/>
  <c r="E125" i="67"/>
  <c r="E126" i="67"/>
  <c r="E127" i="67"/>
  <c r="E128" i="67"/>
  <c r="E129" i="67"/>
  <c r="E130" i="67"/>
  <c r="E131" i="67"/>
  <c r="E132" i="67"/>
  <c r="E133" i="67"/>
  <c r="E134" i="67"/>
  <c r="E135" i="67"/>
  <c r="E136" i="67"/>
  <c r="E137" i="67"/>
  <c r="E138" i="67"/>
  <c r="E139" i="67"/>
  <c r="E140" i="67"/>
  <c r="E141" i="67"/>
  <c r="E142" i="67"/>
  <c r="E143" i="67"/>
  <c r="E144" i="67"/>
  <c r="E145" i="67"/>
  <c r="E146" i="67"/>
  <c r="E147" i="67"/>
  <c r="E148" i="67"/>
  <c r="E149" i="67"/>
  <c r="E150" i="67"/>
  <c r="E151" i="67"/>
  <c r="E152" i="67"/>
  <c r="E153" i="67"/>
  <c r="E154" i="67"/>
  <c r="E155" i="67"/>
  <c r="E156" i="67"/>
  <c r="E157" i="67"/>
  <c r="E158" i="67"/>
  <c r="E159" i="67"/>
  <c r="E160" i="67"/>
  <c r="E161" i="67"/>
  <c r="E162" i="67"/>
  <c r="E163" i="67"/>
  <c r="E164" i="67"/>
  <c r="E165" i="67"/>
  <c r="E166" i="67"/>
  <c r="E167" i="67"/>
  <c r="E168" i="67"/>
  <c r="E169" i="67"/>
  <c r="E170" i="67"/>
  <c r="E171" i="67"/>
  <c r="E172" i="67"/>
  <c r="E173" i="67"/>
  <c r="E174" i="67"/>
  <c r="E175" i="67"/>
  <c r="E176" i="67"/>
  <c r="E177" i="67"/>
  <c r="E178" i="67"/>
  <c r="E179" i="67"/>
  <c r="E180" i="67"/>
  <c r="E181" i="67"/>
  <c r="E182" i="67"/>
  <c r="E183" i="67"/>
  <c r="E184" i="67"/>
  <c r="E185" i="67"/>
  <c r="E186" i="67"/>
  <c r="E187" i="67"/>
  <c r="E188" i="67"/>
  <c r="E189" i="67"/>
  <c r="E190" i="67"/>
  <c r="E191" i="67"/>
  <c r="E192" i="67"/>
  <c r="E193" i="67"/>
  <c r="E194" i="67"/>
  <c r="E195" i="67"/>
  <c r="E196" i="67"/>
  <c r="E197" i="67"/>
  <c r="E198" i="67"/>
  <c r="E199" i="67"/>
  <c r="E200" i="67"/>
  <c r="E201" i="67"/>
  <c r="E202" i="67"/>
  <c r="E203" i="67"/>
  <c r="E204" i="67"/>
  <c r="E205" i="67"/>
  <c r="E206" i="67"/>
  <c r="E207" i="67"/>
  <c r="E208" i="67"/>
  <c r="E209" i="67"/>
  <c r="E210" i="67"/>
  <c r="E211" i="67"/>
  <c r="E212" i="67"/>
  <c r="E213" i="67"/>
  <c r="E214" i="67"/>
  <c r="E215" i="67"/>
  <c r="E216" i="67"/>
  <c r="E217" i="67"/>
  <c r="E218" i="67"/>
  <c r="E219" i="67"/>
  <c r="E220" i="67"/>
  <c r="E221" i="67"/>
  <c r="E222" i="67"/>
  <c r="E223" i="67"/>
  <c r="E224" i="67"/>
  <c r="E225" i="67"/>
  <c r="E226" i="67"/>
  <c r="E227" i="67"/>
  <c r="E228" i="67"/>
  <c r="E229" i="67"/>
  <c r="E230" i="67"/>
  <c r="E231" i="67"/>
  <c r="E232" i="67"/>
  <c r="E233" i="67"/>
  <c r="E234" i="67"/>
  <c r="E235" i="67"/>
  <c r="E236" i="67"/>
  <c r="E237" i="67"/>
  <c r="E238" i="67"/>
  <c r="E239" i="67"/>
  <c r="E240" i="67"/>
  <c r="E241" i="67"/>
  <c r="E242" i="67"/>
  <c r="E243" i="67"/>
  <c r="E244" i="67"/>
  <c r="E245" i="67"/>
  <c r="E246" i="67"/>
  <c r="E247" i="67"/>
  <c r="E248" i="67"/>
  <c r="E249" i="67"/>
  <c r="E250" i="67"/>
  <c r="E251" i="67"/>
  <c r="E252" i="67"/>
  <c r="E253" i="67"/>
  <c r="E254" i="67"/>
  <c r="E255" i="67"/>
  <c r="E256" i="67"/>
  <c r="E257" i="67"/>
  <c r="E258" i="67"/>
  <c r="E259" i="67"/>
  <c r="E260" i="67"/>
  <c r="E261" i="67"/>
  <c r="E262" i="67"/>
  <c r="E263" i="67"/>
  <c r="E264" i="67"/>
  <c r="E265" i="67"/>
  <c r="E266" i="67"/>
  <c r="E267" i="67"/>
  <c r="E268" i="67"/>
  <c r="E269" i="67"/>
  <c r="E270" i="67"/>
  <c r="E271" i="67"/>
  <c r="E272" i="67"/>
  <c r="E273" i="67"/>
  <c r="E274" i="67"/>
  <c r="E275" i="67"/>
  <c r="E276" i="67"/>
  <c r="E277" i="67"/>
  <c r="E278" i="67"/>
  <c r="E279" i="67"/>
  <c r="E280" i="67"/>
  <c r="E281" i="67"/>
  <c r="E282" i="67"/>
  <c r="E283" i="67"/>
  <c r="E284" i="67"/>
  <c r="E285" i="67"/>
  <c r="E286" i="67"/>
  <c r="E287" i="67"/>
  <c r="E288" i="67"/>
  <c r="E289" i="67"/>
  <c r="E290" i="67"/>
  <c r="E291" i="67"/>
  <c r="E292" i="67"/>
  <c r="E293" i="67"/>
  <c r="E294" i="67"/>
  <c r="E295" i="67"/>
  <c r="E296" i="67"/>
  <c r="E297" i="67"/>
  <c r="E298" i="67"/>
  <c r="E299" i="67"/>
  <c r="E300" i="67"/>
  <c r="E301" i="67"/>
  <c r="E302" i="67"/>
  <c r="E303" i="67"/>
  <c r="E304" i="67"/>
  <c r="E305" i="67"/>
  <c r="E306" i="67"/>
  <c r="E307" i="67"/>
  <c r="E308" i="67"/>
  <c r="E309" i="67"/>
  <c r="E310" i="67"/>
  <c r="E311" i="67"/>
  <c r="E312" i="67"/>
  <c r="E313" i="67"/>
  <c r="E314" i="67"/>
  <c r="E315" i="67"/>
  <c r="E316" i="67"/>
  <c r="E317" i="67"/>
  <c r="E318" i="67"/>
  <c r="E319" i="67"/>
  <c r="E320" i="67"/>
  <c r="E321" i="67"/>
  <c r="E322" i="67"/>
  <c r="E323" i="67"/>
  <c r="E324" i="67"/>
  <c r="E325" i="67"/>
  <c r="E326" i="67"/>
  <c r="E327" i="67"/>
  <c r="E328" i="67"/>
  <c r="E329" i="67"/>
  <c r="E330" i="67"/>
  <c r="E331" i="67"/>
  <c r="E332" i="67"/>
  <c r="E333" i="67"/>
  <c r="E334" i="67"/>
  <c r="E335" i="67"/>
  <c r="E336" i="67"/>
  <c r="E337" i="67"/>
  <c r="E338" i="67"/>
  <c r="E339" i="67"/>
  <c r="E340" i="67"/>
  <c r="E341" i="67"/>
  <c r="E342" i="67"/>
  <c r="E343" i="67"/>
  <c r="E344" i="67"/>
  <c r="E345" i="67"/>
  <c r="E346" i="67"/>
  <c r="E347" i="67"/>
  <c r="E348" i="67"/>
  <c r="E349" i="67"/>
  <c r="E350" i="67"/>
  <c r="E351" i="67"/>
  <c r="E352" i="67"/>
  <c r="E353" i="67"/>
  <c r="E354" i="67"/>
  <c r="E355" i="67"/>
  <c r="E356" i="67"/>
  <c r="E357" i="67"/>
  <c r="E358" i="67"/>
  <c r="E359" i="67"/>
  <c r="E360" i="67"/>
  <c r="E361" i="67"/>
  <c r="E362" i="67"/>
  <c r="E363" i="67"/>
  <c r="E364" i="67"/>
  <c r="E365" i="67"/>
  <c r="E366" i="67"/>
  <c r="E367" i="67"/>
  <c r="E368" i="67"/>
  <c r="E369" i="67"/>
  <c r="E370" i="67"/>
  <c r="E371" i="67"/>
  <c r="E372" i="67"/>
  <c r="E373" i="67"/>
  <c r="E374" i="67"/>
  <c r="E375" i="67"/>
  <c r="E376" i="67"/>
  <c r="E377" i="67"/>
  <c r="E378" i="67"/>
  <c r="E379" i="67"/>
  <c r="E380" i="67"/>
  <c r="E381" i="67"/>
  <c r="E382" i="67"/>
  <c r="E383" i="67"/>
  <c r="E384" i="67"/>
  <c r="E385" i="67"/>
  <c r="E386" i="67"/>
  <c r="E387" i="67"/>
  <c r="E388" i="67"/>
  <c r="E389" i="67"/>
  <c r="E390" i="67"/>
  <c r="E391" i="67"/>
  <c r="E392" i="67"/>
  <c r="E393" i="67"/>
  <c r="E394" i="67"/>
  <c r="E395" i="67"/>
  <c r="E396" i="67"/>
  <c r="E397" i="67"/>
  <c r="E398" i="67"/>
  <c r="E399" i="67"/>
  <c r="E400" i="67"/>
  <c r="E401" i="67"/>
  <c r="E402" i="67"/>
  <c r="E403" i="67"/>
  <c r="E404" i="67"/>
  <c r="E405" i="67"/>
  <c r="E406" i="67"/>
  <c r="E407" i="67"/>
  <c r="E408" i="67"/>
  <c r="E409" i="67"/>
  <c r="E410" i="67"/>
  <c r="E411" i="67"/>
  <c r="E412" i="67"/>
  <c r="E413" i="67"/>
  <c r="E414" i="67"/>
  <c r="E415" i="67"/>
  <c r="E416" i="67"/>
  <c r="E417" i="67"/>
  <c r="E418" i="67"/>
  <c r="E419" i="67"/>
  <c r="E420" i="67"/>
  <c r="E421" i="67"/>
  <c r="E422" i="67"/>
  <c r="E423" i="67"/>
  <c r="E424" i="67"/>
  <c r="E425" i="67"/>
  <c r="E426" i="67"/>
  <c r="E427" i="67"/>
  <c r="E428" i="67"/>
  <c r="E429" i="67"/>
  <c r="E430" i="67"/>
  <c r="E431" i="67"/>
  <c r="E432" i="67"/>
  <c r="E433" i="67"/>
  <c r="E434" i="67"/>
  <c r="E435" i="67"/>
  <c r="E436" i="67"/>
  <c r="E437" i="67"/>
  <c r="E438" i="67"/>
  <c r="E439" i="67"/>
  <c r="E440" i="67"/>
  <c r="E441" i="67"/>
  <c r="E442" i="67"/>
  <c r="E443" i="67"/>
  <c r="E444" i="67"/>
  <c r="E445" i="67"/>
  <c r="E446" i="67"/>
  <c r="E447" i="67"/>
  <c r="E448" i="67"/>
  <c r="E449" i="67"/>
  <c r="E450" i="67"/>
  <c r="E451" i="67"/>
  <c r="E452" i="67"/>
  <c r="E453" i="67"/>
  <c r="E454" i="67"/>
  <c r="E455" i="67"/>
  <c r="E456" i="67"/>
  <c r="E457" i="67"/>
  <c r="E458" i="67"/>
  <c r="E459" i="67"/>
  <c r="E460" i="67"/>
  <c r="E461" i="67"/>
  <c r="E462" i="67"/>
  <c r="E463" i="67"/>
  <c r="E464" i="67"/>
  <c r="E465" i="67"/>
  <c r="E466" i="67"/>
  <c r="E467" i="67"/>
  <c r="E468" i="67"/>
  <c r="E469" i="67"/>
  <c r="E470" i="67"/>
  <c r="E471" i="67"/>
  <c r="E472" i="67"/>
  <c r="E473" i="67"/>
  <c r="E474" i="67"/>
  <c r="E475" i="67"/>
  <c r="E476" i="67"/>
  <c r="E477" i="67"/>
  <c r="E478" i="67"/>
  <c r="E479" i="67"/>
  <c r="E480" i="67"/>
  <c r="E481" i="67"/>
  <c r="E482" i="67"/>
  <c r="E483" i="67"/>
  <c r="E484" i="67"/>
  <c r="E485" i="67"/>
  <c r="E486" i="67"/>
  <c r="E487" i="67"/>
  <c r="E488" i="67"/>
  <c r="E489" i="67"/>
  <c r="E490" i="67"/>
  <c r="E491" i="67"/>
  <c r="E492" i="67"/>
  <c r="E493" i="67"/>
  <c r="E494" i="67"/>
  <c r="E495" i="67"/>
  <c r="E496" i="67"/>
  <c r="E497" i="67"/>
  <c r="E498" i="67"/>
  <c r="E499" i="67"/>
  <c r="E500" i="67"/>
  <c r="E501" i="67"/>
  <c r="E502" i="67"/>
  <c r="E503" i="67"/>
  <c r="E504" i="67"/>
  <c r="E505" i="67"/>
  <c r="E506" i="67"/>
  <c r="E507" i="67"/>
  <c r="E508" i="67"/>
  <c r="E509" i="67"/>
  <c r="E510" i="67"/>
  <c r="E511" i="67"/>
  <c r="E512" i="67"/>
  <c r="E513" i="67"/>
  <c r="E514" i="67"/>
  <c r="E515" i="67"/>
  <c r="E516" i="67"/>
  <c r="E517" i="67"/>
  <c r="E518" i="67"/>
  <c r="E519" i="67"/>
  <c r="E520" i="67"/>
  <c r="E521" i="67"/>
  <c r="E522" i="67"/>
  <c r="E523" i="67"/>
  <c r="E524" i="67"/>
  <c r="E525" i="67"/>
  <c r="E526" i="67"/>
  <c r="E527" i="67"/>
  <c r="E528" i="67"/>
  <c r="E529" i="67"/>
  <c r="E530" i="67"/>
  <c r="E531" i="67"/>
  <c r="E532" i="67"/>
  <c r="E533" i="67"/>
  <c r="E534" i="67"/>
  <c r="E535" i="67"/>
  <c r="E536" i="67"/>
  <c r="E537" i="67"/>
  <c r="E538" i="67"/>
  <c r="E539" i="67"/>
  <c r="E540" i="67"/>
  <c r="E541" i="67"/>
  <c r="E542" i="67"/>
  <c r="E543" i="67"/>
  <c r="E544" i="67"/>
  <c r="E545" i="67"/>
  <c r="E546" i="67"/>
  <c r="E547" i="67"/>
  <c r="E548" i="67"/>
  <c r="E549" i="67"/>
  <c r="E550" i="67"/>
  <c r="E551" i="67"/>
  <c r="E552" i="67"/>
  <c r="E553" i="67"/>
  <c r="E554" i="67"/>
  <c r="E555" i="67"/>
  <c r="E556" i="67"/>
  <c r="E557" i="67"/>
  <c r="E558" i="67"/>
  <c r="E559" i="67"/>
  <c r="E560" i="67"/>
  <c r="E561" i="67"/>
  <c r="E562" i="67"/>
  <c r="E563" i="67"/>
  <c r="E564" i="67"/>
  <c r="E565" i="67"/>
  <c r="E566" i="67"/>
  <c r="E567" i="67"/>
  <c r="E568" i="67"/>
  <c r="E569" i="67"/>
  <c r="E570" i="67"/>
  <c r="E571" i="67"/>
  <c r="E572" i="67"/>
  <c r="E573" i="67"/>
  <c r="E574" i="67"/>
  <c r="E575" i="67"/>
  <c r="E576" i="67"/>
  <c r="E577" i="67"/>
  <c r="E578" i="67"/>
  <c r="E579" i="67"/>
  <c r="E580" i="67"/>
  <c r="E581" i="67"/>
  <c r="E582" i="67"/>
  <c r="E583" i="67"/>
  <c r="E584" i="67"/>
  <c r="E585" i="67"/>
  <c r="E586" i="67"/>
  <c r="E587" i="67"/>
  <c r="E588" i="67"/>
  <c r="E589" i="67"/>
  <c r="E590" i="67"/>
  <c r="E591" i="67"/>
  <c r="E592" i="67"/>
  <c r="E593" i="67"/>
  <c r="E594" i="67"/>
  <c r="E595" i="67"/>
  <c r="E596" i="67"/>
  <c r="E597" i="67"/>
  <c r="E598" i="67"/>
  <c r="E599" i="67"/>
  <c r="E600" i="67"/>
  <c r="E601" i="67"/>
  <c r="E602" i="67"/>
  <c r="E603" i="67"/>
  <c r="E604" i="67"/>
  <c r="E605" i="67"/>
  <c r="E606" i="67"/>
  <c r="E607" i="67"/>
  <c r="E608" i="67"/>
  <c r="E609" i="67"/>
  <c r="E610" i="67"/>
  <c r="E611" i="67"/>
  <c r="E612" i="67"/>
  <c r="E613" i="67"/>
  <c r="E614" i="67"/>
  <c r="E615" i="67"/>
  <c r="E616" i="67"/>
  <c r="E617" i="67"/>
  <c r="E618" i="67"/>
  <c r="E619" i="67"/>
  <c r="E620" i="67"/>
  <c r="E621" i="67"/>
  <c r="E622" i="67"/>
  <c r="E623" i="67"/>
  <c r="E624" i="67"/>
  <c r="E625" i="67"/>
  <c r="E626" i="67"/>
  <c r="E627" i="67"/>
  <c r="E628" i="67"/>
  <c r="E629" i="67"/>
  <c r="E630" i="67"/>
  <c r="E631" i="67"/>
  <c r="E632" i="67"/>
  <c r="E633" i="67"/>
  <c r="E634" i="67"/>
  <c r="E635" i="67"/>
  <c r="E636" i="67"/>
  <c r="E637" i="67"/>
  <c r="E638" i="67"/>
  <c r="E639" i="67"/>
  <c r="E640" i="67"/>
  <c r="E641" i="67"/>
  <c r="E642" i="67"/>
  <c r="E643" i="67"/>
  <c r="E644" i="67"/>
  <c r="E645" i="67"/>
  <c r="E646" i="67"/>
  <c r="E647" i="67"/>
  <c r="E648" i="67"/>
  <c r="E649" i="67"/>
  <c r="E650" i="67"/>
  <c r="E651" i="67"/>
  <c r="E652" i="67"/>
  <c r="E653" i="67"/>
  <c r="E654" i="67"/>
  <c r="E655" i="67"/>
  <c r="E656" i="67"/>
  <c r="E657" i="67"/>
  <c r="E658" i="67"/>
  <c r="E659" i="67"/>
  <c r="E660" i="67"/>
  <c r="E661" i="67"/>
  <c r="E662" i="67"/>
  <c r="E663" i="67"/>
  <c r="E664" i="67"/>
  <c r="E665" i="67"/>
  <c r="E666" i="67"/>
  <c r="E667" i="67"/>
  <c r="E668" i="67"/>
  <c r="E669" i="67"/>
  <c r="E670" i="67"/>
  <c r="E671" i="67"/>
  <c r="E672" i="67"/>
  <c r="E673" i="67"/>
  <c r="E674" i="67"/>
  <c r="E675" i="67"/>
  <c r="E676" i="67"/>
  <c r="E677" i="67"/>
  <c r="E678" i="67"/>
  <c r="E679" i="67"/>
  <c r="E680" i="67"/>
  <c r="E681" i="67"/>
  <c r="E682" i="67"/>
  <c r="E683" i="67"/>
  <c r="E684" i="67"/>
  <c r="E685" i="67"/>
  <c r="E686" i="67"/>
  <c r="E687" i="67"/>
  <c r="E688" i="67"/>
  <c r="E689" i="67"/>
  <c r="E690" i="67"/>
  <c r="E691" i="67"/>
  <c r="E692" i="67"/>
  <c r="E693" i="67"/>
  <c r="E694" i="67"/>
  <c r="E695" i="67"/>
  <c r="E696" i="67"/>
  <c r="E697" i="67"/>
  <c r="E698" i="67"/>
  <c r="E699" i="67"/>
  <c r="E700" i="67"/>
  <c r="E701" i="67"/>
  <c r="E702" i="67"/>
  <c r="E703" i="67"/>
  <c r="E704" i="67"/>
  <c r="E705" i="67"/>
  <c r="E706" i="67"/>
  <c r="E707" i="67"/>
  <c r="E708" i="67"/>
  <c r="E709" i="67"/>
  <c r="E710" i="67"/>
  <c r="E711" i="67"/>
  <c r="E712" i="67"/>
  <c r="E713" i="67"/>
  <c r="E714" i="67"/>
  <c r="E715" i="67"/>
  <c r="E716" i="67"/>
  <c r="E717" i="67"/>
  <c r="E718" i="67"/>
  <c r="E719" i="67"/>
  <c r="E720" i="67"/>
  <c r="E721" i="67"/>
  <c r="E722" i="67"/>
  <c r="E723" i="67"/>
  <c r="E724" i="67"/>
  <c r="E725" i="67"/>
  <c r="E726" i="67"/>
  <c r="E727" i="67"/>
  <c r="E728" i="67"/>
  <c r="E729" i="67"/>
  <c r="E730" i="67"/>
  <c r="E731" i="67"/>
  <c r="E732" i="67"/>
  <c r="E733" i="67"/>
  <c r="E734" i="67"/>
  <c r="E735" i="67"/>
  <c r="E736" i="67"/>
  <c r="E737" i="67"/>
  <c r="E738" i="67"/>
  <c r="E739" i="67"/>
  <c r="E740" i="67"/>
  <c r="E741" i="67"/>
  <c r="E742" i="67"/>
  <c r="E743" i="67"/>
  <c r="E744" i="67"/>
  <c r="E745" i="67"/>
  <c r="E746" i="67"/>
  <c r="E747" i="67"/>
  <c r="E748" i="67"/>
  <c r="E749" i="67"/>
  <c r="E750" i="67"/>
  <c r="E751" i="67"/>
  <c r="E752" i="67"/>
  <c r="E753" i="67"/>
  <c r="E754" i="67"/>
  <c r="E755" i="67"/>
  <c r="E756" i="67"/>
  <c r="E757" i="67"/>
  <c r="E758" i="67"/>
  <c r="E759" i="67"/>
  <c r="E760" i="67"/>
  <c r="E761" i="67"/>
  <c r="E762" i="67"/>
  <c r="E763" i="67"/>
  <c r="E764" i="67"/>
  <c r="E765" i="67"/>
  <c r="E766" i="67"/>
  <c r="E767" i="67"/>
  <c r="E768" i="67"/>
  <c r="E769" i="67"/>
  <c r="E770" i="67"/>
  <c r="E771" i="67"/>
  <c r="E772" i="67"/>
  <c r="E773" i="67"/>
  <c r="E774" i="67"/>
  <c r="E775" i="67"/>
  <c r="E776" i="67"/>
  <c r="E777" i="67"/>
  <c r="E778" i="67"/>
  <c r="E779" i="67"/>
  <c r="E780" i="67"/>
  <c r="E781" i="67"/>
  <c r="E782" i="67"/>
  <c r="E783" i="67"/>
  <c r="E784" i="67"/>
  <c r="E785" i="67"/>
  <c r="E786" i="67"/>
  <c r="E787" i="67"/>
  <c r="E788" i="67"/>
  <c r="E789" i="67"/>
  <c r="E790" i="67"/>
  <c r="E791" i="67"/>
  <c r="E792" i="67"/>
  <c r="E793" i="67"/>
  <c r="E794" i="67"/>
  <c r="E795" i="67"/>
  <c r="E796" i="67"/>
  <c r="E797" i="67"/>
  <c r="E798" i="67"/>
  <c r="E799" i="67"/>
  <c r="E800" i="67"/>
  <c r="E801" i="67"/>
  <c r="E802" i="67"/>
  <c r="E803" i="67"/>
  <c r="E804" i="67"/>
  <c r="E805" i="67"/>
  <c r="E806" i="67"/>
  <c r="E807" i="67"/>
  <c r="E808" i="67"/>
  <c r="E809" i="67"/>
  <c r="E810" i="67"/>
  <c r="E811" i="67"/>
  <c r="E812" i="67"/>
  <c r="E813" i="67"/>
  <c r="E814" i="67"/>
  <c r="E815" i="67"/>
  <c r="E816" i="67"/>
  <c r="E817" i="67"/>
  <c r="E818" i="67"/>
  <c r="E819" i="67"/>
  <c r="E820" i="67"/>
  <c r="E821" i="67"/>
  <c r="E822" i="67"/>
  <c r="E823" i="67"/>
  <c r="E824" i="67"/>
  <c r="E825" i="67"/>
  <c r="E826" i="67"/>
  <c r="E827" i="67"/>
  <c r="E828" i="67"/>
  <c r="E829" i="67"/>
  <c r="E830" i="67"/>
  <c r="E831" i="67"/>
  <c r="E832" i="67"/>
  <c r="E833" i="67"/>
  <c r="E834" i="67"/>
  <c r="E835" i="67"/>
  <c r="E836" i="67"/>
  <c r="E837" i="67"/>
  <c r="E838" i="67"/>
  <c r="E839" i="67"/>
  <c r="E840" i="67"/>
  <c r="E841" i="67"/>
  <c r="E842" i="67"/>
  <c r="E843" i="67"/>
  <c r="E844" i="67"/>
  <c r="E845" i="67"/>
  <c r="E846" i="67"/>
  <c r="E847" i="67"/>
  <c r="E848" i="67"/>
  <c r="E849" i="67"/>
  <c r="E850" i="67"/>
  <c r="E851" i="67"/>
  <c r="E852" i="67"/>
  <c r="E853" i="67"/>
  <c r="E854" i="67"/>
  <c r="E855" i="67"/>
  <c r="E856" i="67"/>
  <c r="E857" i="67"/>
  <c r="E858" i="67"/>
  <c r="E859" i="67"/>
  <c r="E860" i="67"/>
  <c r="E861" i="67"/>
  <c r="E862" i="67"/>
  <c r="E863" i="67"/>
  <c r="E864" i="67"/>
  <c r="E865" i="67"/>
  <c r="E866" i="67"/>
  <c r="E867" i="67"/>
  <c r="E868" i="67"/>
  <c r="E869" i="67"/>
  <c r="E870" i="67"/>
  <c r="E871" i="67"/>
  <c r="E872" i="67"/>
  <c r="E873" i="67"/>
  <c r="E874" i="67"/>
  <c r="E875" i="67"/>
  <c r="E876" i="67"/>
  <c r="E877" i="67"/>
  <c r="E878" i="67"/>
  <c r="E879" i="67"/>
  <c r="E880" i="67"/>
  <c r="E881" i="67"/>
  <c r="E882" i="67"/>
  <c r="E883" i="67"/>
  <c r="E884" i="67"/>
  <c r="E885" i="67"/>
  <c r="E886" i="67"/>
  <c r="E887" i="67"/>
  <c r="E888" i="67"/>
  <c r="E889" i="67"/>
  <c r="E890" i="67"/>
  <c r="E891" i="67"/>
  <c r="E892" i="67"/>
  <c r="E893" i="67"/>
  <c r="E894" i="67"/>
  <c r="E895" i="67"/>
  <c r="E896" i="67"/>
  <c r="E897" i="67"/>
  <c r="E898" i="67"/>
  <c r="E899" i="67"/>
  <c r="E900" i="67"/>
  <c r="E901" i="67"/>
  <c r="E902" i="67"/>
  <c r="E903" i="67"/>
  <c r="E904" i="67"/>
  <c r="E905" i="67"/>
  <c r="E906" i="67"/>
  <c r="E907" i="67"/>
  <c r="E908" i="67"/>
  <c r="E909" i="67"/>
  <c r="E910" i="67"/>
  <c r="E911" i="67"/>
  <c r="E912" i="67"/>
  <c r="E913" i="67"/>
  <c r="E914" i="67"/>
  <c r="E915" i="67"/>
  <c r="E916" i="67"/>
  <c r="E917" i="67"/>
  <c r="E918" i="67"/>
  <c r="E919" i="67"/>
  <c r="E920" i="67"/>
  <c r="E921" i="67"/>
  <c r="E922" i="67"/>
  <c r="E923" i="67"/>
  <c r="E924" i="67"/>
  <c r="E925" i="67"/>
  <c r="E926" i="67"/>
  <c r="E927" i="67"/>
  <c r="E928" i="67"/>
  <c r="E929" i="67"/>
  <c r="E930" i="67"/>
  <c r="E931" i="67"/>
  <c r="E932" i="67"/>
  <c r="E933" i="67"/>
  <c r="E934" i="67"/>
  <c r="E935" i="67"/>
  <c r="E936" i="67"/>
  <c r="E937" i="67"/>
  <c r="E938" i="67"/>
  <c r="E939" i="67"/>
  <c r="E940" i="67"/>
  <c r="E941" i="67"/>
  <c r="E942" i="67"/>
  <c r="E943" i="67"/>
  <c r="E944" i="67"/>
  <c r="E945" i="67"/>
  <c r="E946" i="67"/>
  <c r="E947" i="67"/>
  <c r="E948" i="67"/>
  <c r="E949" i="67"/>
  <c r="E950" i="67"/>
  <c r="E951" i="67"/>
  <c r="E952" i="67"/>
  <c r="E953" i="67"/>
  <c r="E954" i="67"/>
  <c r="E955" i="67"/>
  <c r="E956" i="67"/>
  <c r="E957" i="67"/>
  <c r="E958" i="67"/>
  <c r="E959" i="67"/>
  <c r="E960" i="67"/>
  <c r="E961" i="67"/>
  <c r="E962" i="67"/>
  <c r="E963" i="67"/>
  <c r="E964" i="67"/>
  <c r="E965" i="67"/>
  <c r="E966" i="67"/>
  <c r="E967" i="67"/>
  <c r="E968" i="67"/>
  <c r="E969" i="67"/>
  <c r="E970" i="67"/>
  <c r="E971" i="67"/>
  <c r="E972" i="67"/>
  <c r="E973" i="67"/>
  <c r="E974" i="67"/>
  <c r="E975" i="67"/>
  <c r="E976" i="67"/>
  <c r="E977" i="67"/>
  <c r="E978" i="67"/>
  <c r="E979" i="67"/>
  <c r="E980" i="67"/>
  <c r="E981" i="67"/>
  <c r="E982" i="67"/>
  <c r="E983" i="67"/>
  <c r="E984" i="67"/>
  <c r="E985" i="67"/>
  <c r="E986" i="67"/>
  <c r="E987" i="67"/>
  <c r="E988" i="67"/>
  <c r="E989" i="67"/>
  <c r="E990" i="67"/>
  <c r="E991" i="67"/>
  <c r="E992" i="67"/>
  <c r="E993" i="67"/>
  <c r="E994" i="67"/>
  <c r="E995" i="67"/>
  <c r="E996" i="67"/>
  <c r="E997" i="67"/>
  <c r="E998" i="67"/>
  <c r="E999" i="67"/>
  <c r="E1000" i="67"/>
  <c r="E1001" i="67"/>
  <c r="E1002" i="67"/>
  <c r="E1003" i="67"/>
  <c r="E1004" i="67"/>
  <c r="E1005" i="67"/>
  <c r="E1006" i="67"/>
  <c r="E1007" i="67"/>
  <c r="E1008" i="67"/>
  <c r="E1009" i="67"/>
  <c r="E1010" i="67"/>
  <c r="E1011" i="67"/>
  <c r="E1012" i="67"/>
  <c r="E1013" i="67"/>
  <c r="E1014" i="67"/>
  <c r="E1015" i="67"/>
  <c r="E1016" i="67"/>
  <c r="E1017" i="67"/>
  <c r="E1018" i="67"/>
  <c r="E1019" i="67"/>
  <c r="E1020" i="67"/>
  <c r="E1021" i="67"/>
  <c r="E1022" i="67"/>
  <c r="E1023" i="67"/>
  <c r="E1024" i="67"/>
  <c r="E1025" i="67"/>
  <c r="E1026" i="67"/>
  <c r="E1027" i="67"/>
  <c r="E1028" i="67"/>
  <c r="E1029" i="67"/>
  <c r="E1030" i="67"/>
  <c r="E1031" i="67"/>
  <c r="E1032" i="67"/>
  <c r="E1033" i="67"/>
  <c r="E1034" i="67"/>
  <c r="E1035" i="67"/>
  <c r="E1036" i="67"/>
  <c r="E1037" i="67"/>
  <c r="E1038" i="67"/>
  <c r="E1039" i="67"/>
  <c r="E1040" i="67"/>
  <c r="E1041" i="67"/>
  <c r="E1042" i="67"/>
  <c r="E1043" i="67"/>
  <c r="E1044" i="67"/>
  <c r="E1045" i="67"/>
  <c r="E1046" i="67"/>
  <c r="E1047" i="67"/>
  <c r="E1048" i="67"/>
  <c r="E1049" i="67"/>
  <c r="E1050" i="67"/>
  <c r="E1051" i="67"/>
  <c r="E1052" i="67"/>
  <c r="E1053" i="67"/>
  <c r="E1054" i="67"/>
  <c r="E1055" i="67"/>
  <c r="E1056" i="67"/>
  <c r="E1057" i="67"/>
  <c r="E1058" i="67"/>
  <c r="E1059" i="67"/>
  <c r="E1060" i="67"/>
  <c r="E1061" i="67"/>
  <c r="E1062" i="67"/>
  <c r="E1063" i="67"/>
  <c r="E1064" i="67"/>
  <c r="E1065" i="67"/>
  <c r="E1066" i="67"/>
  <c r="E1067" i="67"/>
  <c r="E1068" i="67"/>
  <c r="E1069" i="67"/>
  <c r="E1070" i="67"/>
  <c r="E1071" i="67"/>
  <c r="E1072" i="67"/>
  <c r="E1073" i="67"/>
  <c r="E1074" i="67"/>
  <c r="E1075" i="67"/>
  <c r="E1076" i="67"/>
  <c r="E1077" i="67"/>
  <c r="E1078" i="67"/>
  <c r="E1079" i="67"/>
  <c r="E1080" i="67"/>
  <c r="E1081" i="67"/>
  <c r="E1082" i="67"/>
  <c r="E1083" i="67"/>
  <c r="E1084" i="67"/>
  <c r="E1085" i="67"/>
  <c r="E1086" i="67"/>
  <c r="E1087" i="67"/>
  <c r="E1088" i="67"/>
  <c r="E1089" i="67"/>
  <c r="E1090" i="67"/>
  <c r="E1091" i="67"/>
  <c r="E1092" i="67"/>
  <c r="E1093" i="67"/>
  <c r="E1094" i="67"/>
  <c r="E1095" i="67"/>
  <c r="E1096" i="67"/>
  <c r="E1097" i="67"/>
  <c r="E1098" i="67"/>
  <c r="E1099" i="67"/>
  <c r="E1100" i="67"/>
  <c r="E1101" i="67"/>
  <c r="E1102" i="67"/>
  <c r="E1103" i="67"/>
  <c r="E1104" i="67"/>
  <c r="E1105" i="67"/>
  <c r="E1106" i="67"/>
  <c r="E1107" i="67"/>
  <c r="E1108" i="67"/>
  <c r="E1109" i="67"/>
  <c r="E1110" i="67"/>
  <c r="E1111" i="67"/>
  <c r="E1112" i="67"/>
  <c r="E1113" i="67"/>
  <c r="E1114" i="67"/>
  <c r="E1115" i="67"/>
  <c r="E1116" i="67"/>
  <c r="E1117" i="67"/>
  <c r="E1118" i="67"/>
  <c r="E1119" i="67"/>
  <c r="E1120" i="67"/>
  <c r="E1121" i="67"/>
  <c r="E1122" i="67"/>
  <c r="E1123" i="67"/>
  <c r="E1124" i="67"/>
  <c r="E1125" i="67"/>
  <c r="E1126" i="67"/>
  <c r="E1127" i="67"/>
  <c r="E1128" i="67"/>
  <c r="E1129" i="67"/>
  <c r="E1130" i="67"/>
  <c r="E1131" i="67"/>
  <c r="E1132" i="67"/>
  <c r="E1133" i="67"/>
  <c r="E1134" i="67"/>
  <c r="E1135" i="67"/>
  <c r="E1136" i="67"/>
  <c r="E1137" i="67"/>
  <c r="E1138" i="67"/>
  <c r="E1139" i="67"/>
  <c r="E1140" i="67"/>
  <c r="E1141" i="67"/>
  <c r="E1142" i="67"/>
  <c r="E1143" i="67"/>
  <c r="E1144" i="67"/>
  <c r="E1145" i="67"/>
  <c r="E1146" i="67"/>
  <c r="E1147" i="67"/>
  <c r="E1148" i="67"/>
  <c r="E1149" i="67"/>
  <c r="E1150" i="67"/>
  <c r="E1151" i="67"/>
  <c r="E1152" i="67"/>
  <c r="E1153" i="67"/>
  <c r="E1154" i="67"/>
  <c r="E1155" i="67"/>
  <c r="E1156" i="67"/>
  <c r="E1157" i="67"/>
  <c r="E1158" i="67"/>
  <c r="E1159" i="67"/>
  <c r="E1160" i="67"/>
  <c r="E1161" i="67"/>
  <c r="E1162" i="67"/>
  <c r="E1163" i="67"/>
  <c r="E1164" i="67"/>
  <c r="E1165" i="67"/>
  <c r="E1166" i="67"/>
  <c r="E1167" i="67"/>
  <c r="E1168" i="67"/>
  <c r="E1169" i="67"/>
  <c r="E1170" i="67"/>
  <c r="E1171" i="67"/>
  <c r="E1172" i="67"/>
  <c r="E1173" i="67"/>
  <c r="E1174" i="67"/>
  <c r="E1175" i="67"/>
  <c r="E1176" i="67"/>
  <c r="E1177" i="67"/>
  <c r="E1178" i="67"/>
  <c r="E1179" i="67"/>
  <c r="E1180" i="67"/>
  <c r="E1181" i="67"/>
  <c r="E1182" i="67"/>
  <c r="E1183" i="67"/>
  <c r="E1184" i="67"/>
  <c r="E1185" i="67"/>
  <c r="E1186" i="67"/>
  <c r="E1187" i="67"/>
  <c r="E1188" i="67"/>
  <c r="E1189" i="67"/>
  <c r="E1190" i="67"/>
  <c r="E1191" i="67"/>
  <c r="E1192" i="67"/>
  <c r="E1193" i="67"/>
  <c r="E1194" i="67"/>
  <c r="E1195" i="67"/>
  <c r="E1196" i="67"/>
  <c r="E1197" i="67"/>
  <c r="E1198" i="67"/>
  <c r="E1199" i="67"/>
  <c r="E1200" i="67"/>
  <c r="E1201" i="67"/>
  <c r="E1202" i="67"/>
  <c r="E1203" i="67"/>
  <c r="E1204" i="67"/>
  <c r="E1205" i="67"/>
  <c r="E1206" i="67"/>
  <c r="E1207" i="67"/>
  <c r="E1208" i="67"/>
  <c r="E1209" i="67"/>
  <c r="E1210" i="67"/>
  <c r="E1211" i="67"/>
  <c r="E1212" i="67"/>
  <c r="E1213" i="67"/>
  <c r="E1214" i="67"/>
  <c r="E1215" i="67"/>
  <c r="E1216" i="67"/>
  <c r="E1217" i="67"/>
  <c r="E1218" i="67"/>
  <c r="E1219" i="67"/>
  <c r="E1220" i="67"/>
  <c r="E1221" i="67"/>
  <c r="E1222" i="67"/>
  <c r="E1223" i="67"/>
  <c r="E1224" i="67"/>
  <c r="E1225" i="67"/>
  <c r="E1226" i="67"/>
  <c r="E1227" i="67"/>
  <c r="E1228" i="67"/>
  <c r="E1229" i="67"/>
  <c r="E1230" i="67"/>
  <c r="E1231" i="67"/>
  <c r="E1232" i="67"/>
  <c r="E1233" i="67"/>
  <c r="E1234" i="67"/>
  <c r="E1235" i="67"/>
  <c r="E1236" i="67"/>
  <c r="E1237" i="67"/>
  <c r="E1238" i="67"/>
  <c r="E1239" i="67"/>
  <c r="E1240" i="67"/>
  <c r="E1241" i="67"/>
  <c r="E1242" i="67"/>
  <c r="E1243" i="67"/>
  <c r="E1244" i="67"/>
  <c r="E1245" i="67"/>
  <c r="E1246" i="67"/>
  <c r="E1247" i="67"/>
  <c r="E1248" i="67"/>
  <c r="E1249" i="67"/>
  <c r="E1250" i="67"/>
  <c r="E1251" i="67"/>
  <c r="E1252" i="67"/>
  <c r="E1253" i="67"/>
  <c r="E1254" i="67"/>
  <c r="E1255" i="67"/>
  <c r="E1256" i="67"/>
  <c r="E1257" i="67"/>
  <c r="E1258" i="67"/>
  <c r="E1259" i="67"/>
  <c r="E1260" i="67"/>
  <c r="E1261" i="67"/>
  <c r="E1262" i="67"/>
  <c r="E1263" i="67"/>
  <c r="E1264" i="67"/>
  <c r="E1265" i="67"/>
  <c r="E1266" i="67"/>
  <c r="E1267" i="67"/>
  <c r="E1268" i="67"/>
  <c r="E1269" i="67"/>
  <c r="E1270" i="67"/>
  <c r="E1271" i="67"/>
  <c r="E1272" i="67"/>
  <c r="E1273" i="67"/>
  <c r="E1274" i="67"/>
  <c r="E1275" i="67"/>
  <c r="E1276" i="67"/>
  <c r="E1277" i="67"/>
  <c r="E1278" i="67"/>
  <c r="E1279" i="67"/>
  <c r="E1280" i="67"/>
  <c r="E1281" i="67"/>
  <c r="E1282" i="67"/>
  <c r="E1283" i="67"/>
  <c r="E1284" i="67"/>
  <c r="E1285" i="67"/>
  <c r="E1286" i="67"/>
  <c r="E1287" i="67"/>
  <c r="E1288" i="67"/>
  <c r="E1289" i="67"/>
  <c r="E1290" i="67"/>
  <c r="E1291" i="67"/>
  <c r="E1292" i="67"/>
  <c r="E1293" i="67"/>
  <c r="E1294" i="67"/>
  <c r="E1295" i="67"/>
  <c r="E1296" i="67"/>
  <c r="E1297" i="67"/>
  <c r="E1298" i="67"/>
  <c r="E1299" i="67"/>
  <c r="E1300" i="67"/>
  <c r="E1301" i="67"/>
  <c r="E1302" i="67"/>
  <c r="E1303" i="67"/>
  <c r="E1304" i="67"/>
  <c r="E1305" i="67"/>
  <c r="E1306" i="67"/>
  <c r="E1307" i="67"/>
  <c r="E1308" i="67"/>
  <c r="E1309" i="67"/>
  <c r="E1310" i="67"/>
  <c r="E1311" i="67"/>
  <c r="E1312" i="67"/>
  <c r="E1313" i="67"/>
  <c r="E1314" i="67"/>
  <c r="E1315" i="67"/>
  <c r="E1316" i="67"/>
  <c r="E1317" i="67"/>
  <c r="E1318" i="67"/>
  <c r="E1319" i="67"/>
  <c r="E1320" i="67"/>
  <c r="E1321" i="67"/>
  <c r="E1322" i="67"/>
  <c r="E1323" i="67"/>
  <c r="E1324" i="67"/>
  <c r="E1325" i="67"/>
  <c r="E1326" i="67"/>
  <c r="E1327" i="67"/>
  <c r="E1328" i="67"/>
  <c r="E1329" i="67"/>
  <c r="E1330" i="67"/>
  <c r="E1331" i="67"/>
  <c r="E1332" i="67"/>
  <c r="E1333" i="67"/>
  <c r="E1334" i="67"/>
  <c r="E1335" i="67"/>
  <c r="E1336" i="67"/>
  <c r="E1337" i="67"/>
  <c r="E1338" i="67"/>
  <c r="E1339" i="67"/>
  <c r="E1340" i="67"/>
  <c r="E1341" i="67"/>
  <c r="E1342" i="67"/>
  <c r="E1343" i="67"/>
  <c r="E1344" i="67"/>
  <c r="E1345" i="67"/>
  <c r="E1346" i="67"/>
  <c r="E1347" i="67"/>
  <c r="E1348" i="67"/>
  <c r="E1349" i="67"/>
  <c r="E1350" i="67"/>
  <c r="E2" i="67"/>
  <c r="K3" i="67"/>
  <c r="K4" i="67"/>
  <c r="K5" i="67"/>
  <c r="K6" i="67"/>
  <c r="K7" i="67"/>
  <c r="K8" i="67"/>
  <c r="K9" i="67"/>
  <c r="K10" i="67"/>
  <c r="K11" i="67"/>
  <c r="K12" i="67"/>
  <c r="K13" i="67"/>
  <c r="K14" i="67"/>
  <c r="K15" i="67"/>
  <c r="K16" i="67"/>
  <c r="K17" i="67"/>
  <c r="K18" i="67"/>
  <c r="K19" i="67"/>
  <c r="K20" i="67"/>
  <c r="K21" i="67"/>
  <c r="K22" i="67"/>
  <c r="K23" i="67"/>
  <c r="K24" i="67"/>
  <c r="K25" i="67"/>
  <c r="K26" i="67"/>
  <c r="K27" i="67"/>
  <c r="K28" i="67"/>
  <c r="K29" i="67"/>
  <c r="K30" i="67"/>
  <c r="K31" i="67"/>
  <c r="K32" i="67"/>
  <c r="K33" i="67"/>
  <c r="K34" i="67"/>
  <c r="K35" i="67"/>
  <c r="K36" i="67"/>
  <c r="K37" i="67"/>
  <c r="K38" i="67"/>
  <c r="K39" i="67"/>
  <c r="K40" i="67"/>
  <c r="K41" i="67"/>
  <c r="K42" i="67"/>
  <c r="K43" i="67"/>
  <c r="K44" i="67"/>
  <c r="K45" i="67"/>
  <c r="K46" i="67"/>
  <c r="K47" i="67"/>
  <c r="K48" i="67"/>
  <c r="K49" i="67"/>
  <c r="K50" i="67"/>
  <c r="K51" i="67"/>
  <c r="K52" i="67"/>
  <c r="K53" i="67"/>
  <c r="K54" i="67"/>
  <c r="K55" i="67"/>
  <c r="K56" i="67"/>
  <c r="K57" i="67"/>
  <c r="K58" i="67"/>
  <c r="K59" i="67"/>
  <c r="K60" i="67"/>
  <c r="K61" i="67"/>
  <c r="K62" i="67"/>
  <c r="K63" i="67"/>
  <c r="K64" i="67"/>
  <c r="K65" i="67"/>
  <c r="K66" i="67"/>
  <c r="K67" i="67"/>
  <c r="K68" i="67"/>
  <c r="K69" i="67"/>
  <c r="K70" i="67"/>
  <c r="K71" i="67"/>
  <c r="K72" i="67"/>
  <c r="K73" i="67"/>
  <c r="K74" i="67"/>
  <c r="K75" i="67"/>
  <c r="K76" i="67"/>
  <c r="K77" i="67"/>
  <c r="K78" i="67"/>
  <c r="K79" i="67"/>
  <c r="K80" i="67"/>
  <c r="K81" i="67"/>
  <c r="K82" i="67"/>
  <c r="K83" i="67"/>
  <c r="K84" i="67"/>
  <c r="K85" i="67"/>
  <c r="K86" i="67"/>
  <c r="K87" i="67"/>
  <c r="K88" i="67"/>
  <c r="K89" i="67"/>
  <c r="K90" i="67"/>
  <c r="K91" i="67"/>
  <c r="K92" i="67"/>
  <c r="K93" i="67"/>
  <c r="K94" i="67"/>
  <c r="K95" i="67"/>
  <c r="K96" i="67"/>
  <c r="K97" i="67"/>
  <c r="K98" i="67"/>
  <c r="K99" i="67"/>
  <c r="K100" i="67"/>
  <c r="K101" i="67"/>
  <c r="K102" i="67"/>
  <c r="K103" i="67"/>
  <c r="K104" i="67"/>
  <c r="K105" i="67"/>
  <c r="K106" i="67"/>
  <c r="K107" i="67"/>
  <c r="K108" i="67"/>
  <c r="K109" i="67"/>
  <c r="K110" i="67"/>
  <c r="K111" i="67"/>
  <c r="K112" i="67"/>
  <c r="K113" i="67"/>
  <c r="K114" i="67"/>
  <c r="K115" i="67"/>
  <c r="K116" i="67"/>
  <c r="K117" i="67"/>
  <c r="K118" i="67"/>
  <c r="K119" i="67"/>
  <c r="K120" i="67"/>
  <c r="K121" i="67"/>
  <c r="K122" i="67"/>
  <c r="K123" i="67"/>
  <c r="K124" i="67"/>
  <c r="K125" i="67"/>
  <c r="K126" i="67"/>
  <c r="K127" i="67"/>
  <c r="K128" i="67"/>
  <c r="K129" i="67"/>
  <c r="K130" i="67"/>
  <c r="K131" i="67"/>
  <c r="K132" i="67"/>
  <c r="K133" i="67"/>
  <c r="K134" i="67"/>
  <c r="K135" i="67"/>
  <c r="K136" i="67"/>
  <c r="K137" i="67"/>
  <c r="K138" i="67"/>
  <c r="K139" i="67"/>
  <c r="K140" i="67"/>
  <c r="K141" i="67"/>
  <c r="K142" i="67"/>
  <c r="K143" i="67"/>
  <c r="K144" i="67"/>
  <c r="K145" i="67"/>
  <c r="K146" i="67"/>
  <c r="K147" i="67"/>
  <c r="K148" i="67"/>
  <c r="K149" i="67"/>
  <c r="K150" i="67"/>
  <c r="K151" i="67"/>
  <c r="K152" i="67"/>
  <c r="K153" i="67"/>
  <c r="K154" i="67"/>
  <c r="K155" i="67"/>
  <c r="K156" i="67"/>
  <c r="K157" i="67"/>
  <c r="K158" i="67"/>
  <c r="K159" i="67"/>
  <c r="K160" i="67"/>
  <c r="K161" i="67"/>
  <c r="K162" i="67"/>
  <c r="K163" i="67"/>
  <c r="K164" i="67"/>
  <c r="K165" i="67"/>
  <c r="K166" i="67"/>
  <c r="K167" i="67"/>
  <c r="K168" i="67"/>
  <c r="K169" i="67"/>
  <c r="K170" i="67"/>
  <c r="K171" i="67"/>
  <c r="K172" i="67"/>
  <c r="K173" i="67"/>
  <c r="K174" i="67"/>
  <c r="K175" i="67"/>
  <c r="K176" i="67"/>
  <c r="K177" i="67"/>
  <c r="K178" i="67"/>
  <c r="K179" i="67"/>
  <c r="K180" i="67"/>
  <c r="K181" i="67"/>
  <c r="K182" i="67"/>
  <c r="K183" i="67"/>
  <c r="K184" i="67"/>
  <c r="K185" i="67"/>
  <c r="K186" i="67"/>
  <c r="K187" i="67"/>
  <c r="K188" i="67"/>
  <c r="K189" i="67"/>
  <c r="K190" i="67"/>
  <c r="K191" i="67"/>
  <c r="K192" i="67"/>
  <c r="K193" i="67"/>
  <c r="K194" i="67"/>
  <c r="K195" i="67"/>
  <c r="K196" i="67"/>
  <c r="K197" i="67"/>
  <c r="K198" i="67"/>
  <c r="K199" i="67"/>
  <c r="K200" i="67"/>
  <c r="K201" i="67"/>
  <c r="K202" i="67"/>
  <c r="K203" i="67"/>
  <c r="K204" i="67"/>
  <c r="K205" i="67"/>
  <c r="K206" i="67"/>
  <c r="K207" i="67"/>
  <c r="K208" i="67"/>
  <c r="K209" i="67"/>
  <c r="K210" i="67"/>
  <c r="K211" i="67"/>
  <c r="K212" i="67"/>
  <c r="K213" i="67"/>
  <c r="K214" i="67"/>
  <c r="K215" i="67"/>
  <c r="K216" i="67"/>
  <c r="K217" i="67"/>
  <c r="K218" i="67"/>
  <c r="K219" i="67"/>
  <c r="K220" i="67"/>
  <c r="K221" i="67"/>
  <c r="K222" i="67"/>
  <c r="K223" i="67"/>
  <c r="K224" i="67"/>
  <c r="K225" i="67"/>
  <c r="K226" i="67"/>
  <c r="K227" i="67"/>
  <c r="K228" i="67"/>
  <c r="K229" i="67"/>
  <c r="K230" i="67"/>
  <c r="K231" i="67"/>
  <c r="K232" i="67"/>
  <c r="K233" i="67"/>
  <c r="K234" i="67"/>
  <c r="K235" i="67"/>
  <c r="K236" i="67"/>
  <c r="K237" i="67"/>
  <c r="K238" i="67"/>
  <c r="K239" i="67"/>
  <c r="K240" i="67"/>
  <c r="K241" i="67"/>
  <c r="K242" i="67"/>
  <c r="K243" i="67"/>
  <c r="K244" i="67"/>
  <c r="K245" i="67"/>
  <c r="K246" i="67"/>
  <c r="K247" i="67"/>
  <c r="K248" i="67"/>
  <c r="K249" i="67"/>
  <c r="K250" i="67"/>
  <c r="K251" i="67"/>
  <c r="K252" i="67"/>
  <c r="K253" i="67"/>
  <c r="K254" i="67"/>
  <c r="K255" i="67"/>
  <c r="K256" i="67"/>
  <c r="K257" i="67"/>
  <c r="K258" i="67"/>
  <c r="K259" i="67"/>
  <c r="K260" i="67"/>
  <c r="K261" i="67"/>
  <c r="K262" i="67"/>
  <c r="K263" i="67"/>
  <c r="K264" i="67"/>
  <c r="K265" i="67"/>
  <c r="K266" i="67"/>
  <c r="K267" i="67"/>
  <c r="K268" i="67"/>
  <c r="K269" i="67"/>
  <c r="K270" i="67"/>
  <c r="K271" i="67"/>
  <c r="K272" i="67"/>
  <c r="K273" i="67"/>
  <c r="K274" i="67"/>
  <c r="K275" i="67"/>
  <c r="K276" i="67"/>
  <c r="K277" i="67"/>
  <c r="K278" i="67"/>
  <c r="K279" i="67"/>
  <c r="K280" i="67"/>
  <c r="K281" i="67"/>
  <c r="K282" i="67"/>
  <c r="K283" i="67"/>
  <c r="K284" i="67"/>
  <c r="K285" i="67"/>
  <c r="K286" i="67"/>
  <c r="K287" i="67"/>
  <c r="K288" i="67"/>
  <c r="K289" i="67"/>
  <c r="K290" i="67"/>
  <c r="K291" i="67"/>
  <c r="K292" i="67"/>
  <c r="K293" i="67"/>
  <c r="K294" i="67"/>
  <c r="K295" i="67"/>
  <c r="K296" i="67"/>
  <c r="K297" i="67"/>
  <c r="K298" i="67"/>
  <c r="K299" i="67"/>
  <c r="K300" i="67"/>
  <c r="K301" i="67"/>
  <c r="K302" i="67"/>
  <c r="K303" i="67"/>
  <c r="K304" i="67"/>
  <c r="K305" i="67"/>
  <c r="K306" i="67"/>
  <c r="K307" i="67"/>
  <c r="K308" i="67"/>
  <c r="K309" i="67"/>
  <c r="K310" i="67"/>
  <c r="K311" i="67"/>
  <c r="K312" i="67"/>
  <c r="K313" i="67"/>
  <c r="K314" i="67"/>
  <c r="K315" i="67"/>
  <c r="K316" i="67"/>
  <c r="K317" i="67"/>
  <c r="K318" i="67"/>
  <c r="K319" i="67"/>
  <c r="K320" i="67"/>
  <c r="K321" i="67"/>
  <c r="K322" i="67"/>
  <c r="K323" i="67"/>
  <c r="K324" i="67"/>
  <c r="K325" i="67"/>
  <c r="K326" i="67"/>
  <c r="K327" i="67"/>
  <c r="K328" i="67"/>
  <c r="K329" i="67"/>
  <c r="K330" i="67"/>
  <c r="K331" i="67"/>
  <c r="K332" i="67"/>
  <c r="K333" i="67"/>
  <c r="K334" i="67"/>
  <c r="K335" i="67"/>
  <c r="K336" i="67"/>
  <c r="K337" i="67"/>
  <c r="K338" i="67"/>
  <c r="K339" i="67"/>
  <c r="K340" i="67"/>
  <c r="K341" i="67"/>
  <c r="K342" i="67"/>
  <c r="K343" i="67"/>
  <c r="K344" i="67"/>
  <c r="K345" i="67"/>
  <c r="K346" i="67"/>
  <c r="K347" i="67"/>
  <c r="K348" i="67"/>
  <c r="K349" i="67"/>
  <c r="K350" i="67"/>
  <c r="K351" i="67"/>
  <c r="K352" i="67"/>
  <c r="K353" i="67"/>
  <c r="K354" i="67"/>
  <c r="K355" i="67"/>
  <c r="K356" i="67"/>
  <c r="K357" i="67"/>
  <c r="K358" i="67"/>
  <c r="K359" i="67"/>
  <c r="K360" i="67"/>
  <c r="K361" i="67"/>
  <c r="K362" i="67"/>
  <c r="K363" i="67"/>
  <c r="K364" i="67"/>
  <c r="K365" i="67"/>
  <c r="K366" i="67"/>
  <c r="K367" i="67"/>
  <c r="K368" i="67"/>
  <c r="K369" i="67"/>
  <c r="K370" i="67"/>
  <c r="K371" i="67"/>
  <c r="K372" i="67"/>
  <c r="K373" i="67"/>
  <c r="K374" i="67"/>
  <c r="K375" i="67"/>
  <c r="K376" i="67"/>
  <c r="K377" i="67"/>
  <c r="K378" i="67"/>
  <c r="K379" i="67"/>
  <c r="K380" i="67"/>
  <c r="K381" i="67"/>
  <c r="K382" i="67"/>
  <c r="K383" i="67"/>
  <c r="K384" i="67"/>
  <c r="K385" i="67"/>
  <c r="K386" i="67"/>
  <c r="K387" i="67"/>
  <c r="K388" i="67"/>
  <c r="K389" i="67"/>
  <c r="K390" i="67"/>
  <c r="K391" i="67"/>
  <c r="K392" i="67"/>
  <c r="K393" i="67"/>
  <c r="K394" i="67"/>
  <c r="K395" i="67"/>
  <c r="K396" i="67"/>
  <c r="K397" i="67"/>
  <c r="K398" i="67"/>
  <c r="K399" i="67"/>
  <c r="K400" i="67"/>
  <c r="K401" i="67"/>
  <c r="K402" i="67"/>
  <c r="K403" i="67"/>
  <c r="K404" i="67"/>
  <c r="K405" i="67"/>
  <c r="K406" i="67"/>
  <c r="K407" i="67"/>
  <c r="K408" i="67"/>
  <c r="K409" i="67"/>
  <c r="K410" i="67"/>
  <c r="K411" i="67"/>
  <c r="K412" i="67"/>
  <c r="K413" i="67"/>
  <c r="K414" i="67"/>
  <c r="K415" i="67"/>
  <c r="K416" i="67"/>
  <c r="K417" i="67"/>
  <c r="K418" i="67"/>
  <c r="K419" i="67"/>
  <c r="K420" i="67"/>
  <c r="K421" i="67"/>
  <c r="K422" i="67"/>
  <c r="K423" i="67"/>
  <c r="K424" i="67"/>
  <c r="K425" i="67"/>
  <c r="K426" i="67"/>
  <c r="K427" i="67"/>
  <c r="K428" i="67"/>
  <c r="K429" i="67"/>
  <c r="K430" i="67"/>
  <c r="K431" i="67"/>
  <c r="K432" i="67"/>
  <c r="K433" i="67"/>
  <c r="K434" i="67"/>
  <c r="K435" i="67"/>
  <c r="K436" i="67"/>
  <c r="K437" i="67"/>
  <c r="K438" i="67"/>
  <c r="K439" i="67"/>
  <c r="K440" i="67"/>
  <c r="K441" i="67"/>
  <c r="K442" i="67"/>
  <c r="K443" i="67"/>
  <c r="K444" i="67"/>
  <c r="K445" i="67"/>
  <c r="K446" i="67"/>
  <c r="K447" i="67"/>
  <c r="K448" i="67"/>
  <c r="K449" i="67"/>
  <c r="K450" i="67"/>
  <c r="K451" i="67"/>
  <c r="K452" i="67"/>
  <c r="K453" i="67"/>
  <c r="K454" i="67"/>
  <c r="K455" i="67"/>
  <c r="K456" i="67"/>
  <c r="K457" i="67"/>
  <c r="K458" i="67"/>
  <c r="K459" i="67"/>
  <c r="K460" i="67"/>
  <c r="K461" i="67"/>
  <c r="K462" i="67"/>
  <c r="K463" i="67"/>
  <c r="K464" i="67"/>
  <c r="K465" i="67"/>
  <c r="K466" i="67"/>
  <c r="K467" i="67"/>
  <c r="K468" i="67"/>
  <c r="K469" i="67"/>
  <c r="K470" i="67"/>
  <c r="K471" i="67"/>
  <c r="K472" i="67"/>
  <c r="K473" i="67"/>
  <c r="K474" i="67"/>
  <c r="K475" i="67"/>
  <c r="K476" i="67"/>
  <c r="K477" i="67"/>
  <c r="K478" i="67"/>
  <c r="K479" i="67"/>
  <c r="K480" i="67"/>
  <c r="K481" i="67"/>
  <c r="K482" i="67"/>
  <c r="K483" i="67"/>
  <c r="K484" i="67"/>
  <c r="K485" i="67"/>
  <c r="K486" i="67"/>
  <c r="K487" i="67"/>
  <c r="K488" i="67"/>
  <c r="K489" i="67"/>
  <c r="K490" i="67"/>
  <c r="K491" i="67"/>
  <c r="K492" i="67"/>
  <c r="K493" i="67"/>
  <c r="K494" i="67"/>
  <c r="K495" i="67"/>
  <c r="K496" i="67"/>
  <c r="K497" i="67"/>
  <c r="K498" i="67"/>
  <c r="K499" i="67"/>
  <c r="K500" i="67"/>
  <c r="K501" i="67"/>
  <c r="K502" i="67"/>
  <c r="K503" i="67"/>
  <c r="K504" i="67"/>
  <c r="K505" i="67"/>
  <c r="K506" i="67"/>
  <c r="K507" i="67"/>
  <c r="K508" i="67"/>
  <c r="K509" i="67"/>
  <c r="K510" i="67"/>
  <c r="K511" i="67"/>
  <c r="K512" i="67"/>
  <c r="K513" i="67"/>
  <c r="K514" i="67"/>
  <c r="K515" i="67"/>
  <c r="K516" i="67"/>
  <c r="K517" i="67"/>
  <c r="K518" i="67"/>
  <c r="K519" i="67"/>
  <c r="K520" i="67"/>
  <c r="K521" i="67"/>
  <c r="K522" i="67"/>
  <c r="K523" i="67"/>
  <c r="K524" i="67"/>
  <c r="K525" i="67"/>
  <c r="K526" i="67"/>
  <c r="K527" i="67"/>
  <c r="K528" i="67"/>
  <c r="K529" i="67"/>
  <c r="K530" i="67"/>
  <c r="K531" i="67"/>
  <c r="K532" i="67"/>
  <c r="K533" i="67"/>
  <c r="K534" i="67"/>
  <c r="K535" i="67"/>
  <c r="K536" i="67"/>
  <c r="K537" i="67"/>
  <c r="K538" i="67"/>
  <c r="K539" i="67"/>
  <c r="K540" i="67"/>
  <c r="K541" i="67"/>
  <c r="K542" i="67"/>
  <c r="K543" i="67"/>
  <c r="K544" i="67"/>
  <c r="K545" i="67"/>
  <c r="K546" i="67"/>
  <c r="K547" i="67"/>
  <c r="K548" i="67"/>
  <c r="K549" i="67"/>
  <c r="K550" i="67"/>
  <c r="K551" i="67"/>
  <c r="K552" i="67"/>
  <c r="K553" i="67"/>
  <c r="K554" i="67"/>
  <c r="K555" i="67"/>
  <c r="K556" i="67"/>
  <c r="K557" i="67"/>
  <c r="K558" i="67"/>
  <c r="K559" i="67"/>
  <c r="K560" i="67"/>
  <c r="K561" i="67"/>
  <c r="K562" i="67"/>
  <c r="K563" i="67"/>
  <c r="K564" i="67"/>
  <c r="K565" i="67"/>
  <c r="K566" i="67"/>
  <c r="K567" i="67"/>
  <c r="K568" i="67"/>
  <c r="K569" i="67"/>
  <c r="K570" i="67"/>
  <c r="K571" i="67"/>
  <c r="K572" i="67"/>
  <c r="K573" i="67"/>
  <c r="K574" i="67"/>
  <c r="K575" i="67"/>
  <c r="K576" i="67"/>
  <c r="K577" i="67"/>
  <c r="K578" i="67"/>
  <c r="K579" i="67"/>
  <c r="K580" i="67"/>
  <c r="K581" i="67"/>
  <c r="K582" i="67"/>
  <c r="K583" i="67"/>
  <c r="K584" i="67"/>
  <c r="K585" i="67"/>
  <c r="K586" i="67"/>
  <c r="K587" i="67"/>
  <c r="K588" i="67"/>
  <c r="K589" i="67"/>
  <c r="K590" i="67"/>
  <c r="K591" i="67"/>
  <c r="K592" i="67"/>
  <c r="K593" i="67"/>
  <c r="K594" i="67"/>
  <c r="K595" i="67"/>
  <c r="K596" i="67"/>
  <c r="K597" i="67"/>
  <c r="K598" i="67"/>
  <c r="K599" i="67"/>
  <c r="K600" i="67"/>
  <c r="K601" i="67"/>
  <c r="K602" i="67"/>
  <c r="K603" i="67"/>
  <c r="K604" i="67"/>
  <c r="K605" i="67"/>
  <c r="K606" i="67"/>
  <c r="K607" i="67"/>
  <c r="K608" i="67"/>
  <c r="K609" i="67"/>
  <c r="K610" i="67"/>
  <c r="K611" i="67"/>
  <c r="K612" i="67"/>
  <c r="K613" i="67"/>
  <c r="K614" i="67"/>
  <c r="K615" i="67"/>
  <c r="K616" i="67"/>
  <c r="K617" i="67"/>
  <c r="K618" i="67"/>
  <c r="K619" i="67"/>
  <c r="K620" i="67"/>
  <c r="K621" i="67"/>
  <c r="K622" i="67"/>
  <c r="K623" i="67"/>
  <c r="K624" i="67"/>
  <c r="K625" i="67"/>
  <c r="K626" i="67"/>
  <c r="K627" i="67"/>
  <c r="K628" i="67"/>
  <c r="K629" i="67"/>
  <c r="K630" i="67"/>
  <c r="K631" i="67"/>
  <c r="K632" i="67"/>
  <c r="K633" i="67"/>
  <c r="K634" i="67"/>
  <c r="K635" i="67"/>
  <c r="K636" i="67"/>
  <c r="K637" i="67"/>
  <c r="K638" i="67"/>
  <c r="K639" i="67"/>
  <c r="K640" i="67"/>
  <c r="K641" i="67"/>
  <c r="K642" i="67"/>
  <c r="K643" i="67"/>
  <c r="K644" i="67"/>
  <c r="K645" i="67"/>
  <c r="K646" i="67"/>
  <c r="K647" i="67"/>
  <c r="K648" i="67"/>
  <c r="K649" i="67"/>
  <c r="K650" i="67"/>
  <c r="K651" i="67"/>
  <c r="K652" i="67"/>
  <c r="K653" i="67"/>
  <c r="K654" i="67"/>
  <c r="K655" i="67"/>
  <c r="K656" i="67"/>
  <c r="K657" i="67"/>
  <c r="K658" i="67"/>
  <c r="K659" i="67"/>
  <c r="K660" i="67"/>
  <c r="K661" i="67"/>
  <c r="K662" i="67"/>
  <c r="K663" i="67"/>
  <c r="K664" i="67"/>
  <c r="K665" i="67"/>
  <c r="K666" i="67"/>
  <c r="K667" i="67"/>
  <c r="K668" i="67"/>
  <c r="K669" i="67"/>
  <c r="K670" i="67"/>
  <c r="K671" i="67"/>
  <c r="K672" i="67"/>
  <c r="K673" i="67"/>
  <c r="K674" i="67"/>
  <c r="K675" i="67"/>
  <c r="K676" i="67"/>
  <c r="K677" i="67"/>
  <c r="K678" i="67"/>
  <c r="K679" i="67"/>
  <c r="K680" i="67"/>
  <c r="K681" i="67"/>
  <c r="K682" i="67"/>
  <c r="K683" i="67"/>
  <c r="K684" i="67"/>
  <c r="K685" i="67"/>
  <c r="K686" i="67"/>
  <c r="K687" i="67"/>
  <c r="K688" i="67"/>
  <c r="K689" i="67"/>
  <c r="K690" i="67"/>
  <c r="K691" i="67"/>
  <c r="K692" i="67"/>
  <c r="K693" i="67"/>
  <c r="K694" i="67"/>
  <c r="K695" i="67"/>
  <c r="K696" i="67"/>
  <c r="K697" i="67"/>
  <c r="K698" i="67"/>
  <c r="K699" i="67"/>
  <c r="K700" i="67"/>
  <c r="K701" i="67"/>
  <c r="K702" i="67"/>
  <c r="K703" i="67"/>
  <c r="K704" i="67"/>
  <c r="K705" i="67"/>
  <c r="K706" i="67"/>
  <c r="K707" i="67"/>
  <c r="K708" i="67"/>
  <c r="K709" i="67"/>
  <c r="K710" i="67"/>
  <c r="K711" i="67"/>
  <c r="K712" i="67"/>
  <c r="K713" i="67"/>
  <c r="K714" i="67"/>
  <c r="K715" i="67"/>
  <c r="K716" i="67"/>
  <c r="K717" i="67"/>
  <c r="K718" i="67"/>
  <c r="K719" i="67"/>
  <c r="K720" i="67"/>
  <c r="K721" i="67"/>
  <c r="K722" i="67"/>
  <c r="K723" i="67"/>
  <c r="K724" i="67"/>
  <c r="K725" i="67"/>
  <c r="K726" i="67"/>
  <c r="K727" i="67"/>
  <c r="K728" i="67"/>
  <c r="K729" i="67"/>
  <c r="K730" i="67"/>
  <c r="K731" i="67"/>
  <c r="K732" i="67"/>
  <c r="K733" i="67"/>
  <c r="K734" i="67"/>
  <c r="K735" i="67"/>
  <c r="K736" i="67"/>
  <c r="K737" i="67"/>
  <c r="K738" i="67"/>
  <c r="K739" i="67"/>
  <c r="K740" i="67"/>
  <c r="K741" i="67"/>
  <c r="K742" i="67"/>
  <c r="K743" i="67"/>
  <c r="K744" i="67"/>
  <c r="K745" i="67"/>
  <c r="K746" i="67"/>
  <c r="K747" i="67"/>
  <c r="K748" i="67"/>
  <c r="K749" i="67"/>
  <c r="K750" i="67"/>
  <c r="K751" i="67"/>
  <c r="K752" i="67"/>
  <c r="K753" i="67"/>
  <c r="K754" i="67"/>
  <c r="K755" i="67"/>
  <c r="K756" i="67"/>
  <c r="K757" i="67"/>
  <c r="K758" i="67"/>
  <c r="K759" i="67"/>
  <c r="K760" i="67"/>
  <c r="K761" i="67"/>
  <c r="K762" i="67"/>
  <c r="K763" i="67"/>
  <c r="K764" i="67"/>
  <c r="K765" i="67"/>
  <c r="K766" i="67"/>
  <c r="K767" i="67"/>
  <c r="K768" i="67"/>
  <c r="K769" i="67"/>
  <c r="K770" i="67"/>
  <c r="K771" i="67"/>
  <c r="K772" i="67"/>
  <c r="K773" i="67"/>
  <c r="K774" i="67"/>
  <c r="K775" i="67"/>
  <c r="K776" i="67"/>
  <c r="K777" i="67"/>
  <c r="K778" i="67"/>
  <c r="K779" i="67"/>
  <c r="K780" i="67"/>
  <c r="K781" i="67"/>
  <c r="K782" i="67"/>
  <c r="K783" i="67"/>
  <c r="K784" i="67"/>
  <c r="K785" i="67"/>
  <c r="K786" i="67"/>
  <c r="K787" i="67"/>
  <c r="K788" i="67"/>
  <c r="K789" i="67"/>
  <c r="K790" i="67"/>
  <c r="K791" i="67"/>
  <c r="K792" i="67"/>
  <c r="K793" i="67"/>
  <c r="K794" i="67"/>
  <c r="K795" i="67"/>
  <c r="K796" i="67"/>
  <c r="K797" i="67"/>
  <c r="K798" i="67"/>
  <c r="K799" i="67"/>
  <c r="K800" i="67"/>
  <c r="K801" i="67"/>
  <c r="K802" i="67"/>
  <c r="K803" i="67"/>
  <c r="K804" i="67"/>
  <c r="K805" i="67"/>
  <c r="K806" i="67"/>
  <c r="K807" i="67"/>
  <c r="K808" i="67"/>
  <c r="K809" i="67"/>
  <c r="K810" i="67"/>
  <c r="K811" i="67"/>
  <c r="K812" i="67"/>
  <c r="K813" i="67"/>
  <c r="K814" i="67"/>
  <c r="K815" i="67"/>
  <c r="K816" i="67"/>
  <c r="K817" i="67"/>
  <c r="K818" i="67"/>
  <c r="K819" i="67"/>
  <c r="K820" i="67"/>
  <c r="K821" i="67"/>
  <c r="K822" i="67"/>
  <c r="K823" i="67"/>
  <c r="K824" i="67"/>
  <c r="K825" i="67"/>
  <c r="K826" i="67"/>
  <c r="K827" i="67"/>
  <c r="K828" i="67"/>
  <c r="K829" i="67"/>
  <c r="K830" i="67"/>
  <c r="K831" i="67"/>
  <c r="K832" i="67"/>
  <c r="K833" i="67"/>
  <c r="K834" i="67"/>
  <c r="K835" i="67"/>
  <c r="K836" i="67"/>
  <c r="K837" i="67"/>
  <c r="K838" i="67"/>
  <c r="K839" i="67"/>
  <c r="K840" i="67"/>
  <c r="K841" i="67"/>
  <c r="K842" i="67"/>
  <c r="K843" i="67"/>
  <c r="K844" i="67"/>
  <c r="K845" i="67"/>
  <c r="K846" i="67"/>
  <c r="K847" i="67"/>
  <c r="K848" i="67"/>
  <c r="K849" i="67"/>
  <c r="K850" i="67"/>
  <c r="K851" i="67"/>
  <c r="K852" i="67"/>
  <c r="K853" i="67"/>
  <c r="K854" i="67"/>
  <c r="K855" i="67"/>
  <c r="K856" i="67"/>
  <c r="K857" i="67"/>
  <c r="K858" i="67"/>
  <c r="K859" i="67"/>
  <c r="K860" i="67"/>
  <c r="K861" i="67"/>
  <c r="K862" i="67"/>
  <c r="K863" i="67"/>
  <c r="K864" i="67"/>
  <c r="K865" i="67"/>
  <c r="K866" i="67"/>
  <c r="K867" i="67"/>
  <c r="K868" i="67"/>
  <c r="K869" i="67"/>
  <c r="K870" i="67"/>
  <c r="K871" i="67"/>
  <c r="K872" i="67"/>
  <c r="K873" i="67"/>
  <c r="K874" i="67"/>
  <c r="K875" i="67"/>
  <c r="K876" i="67"/>
  <c r="K877" i="67"/>
  <c r="K878" i="67"/>
  <c r="K879" i="67"/>
  <c r="K880" i="67"/>
  <c r="K881" i="67"/>
  <c r="K882" i="67"/>
  <c r="K883" i="67"/>
  <c r="K884" i="67"/>
  <c r="K885" i="67"/>
  <c r="K886" i="67"/>
  <c r="K887" i="67"/>
  <c r="K888" i="67"/>
  <c r="K889" i="67"/>
  <c r="K890" i="67"/>
  <c r="K891" i="67"/>
  <c r="K892" i="67"/>
  <c r="K893" i="67"/>
  <c r="K894" i="67"/>
  <c r="K895" i="67"/>
  <c r="K896" i="67"/>
  <c r="K897" i="67"/>
  <c r="K898" i="67"/>
  <c r="K899" i="67"/>
  <c r="K900" i="67"/>
  <c r="K901" i="67"/>
  <c r="K902" i="67"/>
  <c r="K903" i="67"/>
  <c r="K904" i="67"/>
  <c r="K905" i="67"/>
  <c r="K906" i="67"/>
  <c r="K907" i="67"/>
  <c r="K908" i="67"/>
  <c r="K909" i="67"/>
  <c r="K910" i="67"/>
  <c r="K911" i="67"/>
  <c r="K912" i="67"/>
  <c r="K913" i="67"/>
  <c r="K914" i="67"/>
  <c r="K915" i="67"/>
  <c r="K916" i="67"/>
  <c r="K917" i="67"/>
  <c r="K918" i="67"/>
  <c r="K919" i="67"/>
  <c r="K920" i="67"/>
  <c r="K921" i="67"/>
  <c r="K922" i="67"/>
  <c r="K923" i="67"/>
  <c r="K924" i="67"/>
  <c r="K925" i="67"/>
  <c r="K926" i="67"/>
  <c r="K927" i="67"/>
  <c r="K928" i="67"/>
  <c r="K929" i="67"/>
  <c r="K930" i="67"/>
  <c r="K931" i="67"/>
  <c r="K932" i="67"/>
  <c r="K933" i="67"/>
  <c r="K934" i="67"/>
  <c r="K935" i="67"/>
  <c r="K936" i="67"/>
  <c r="K937" i="67"/>
  <c r="K938" i="67"/>
  <c r="K939" i="67"/>
  <c r="K940" i="67"/>
  <c r="K941" i="67"/>
  <c r="K942" i="67"/>
  <c r="K943" i="67"/>
  <c r="K944" i="67"/>
  <c r="K945" i="67"/>
  <c r="K946" i="67"/>
  <c r="K947" i="67"/>
  <c r="K948" i="67"/>
  <c r="K949" i="67"/>
  <c r="K950" i="67"/>
  <c r="K951" i="67"/>
  <c r="K952" i="67"/>
  <c r="K953" i="67"/>
  <c r="K954" i="67"/>
  <c r="K955" i="67"/>
  <c r="K956" i="67"/>
  <c r="K957" i="67"/>
  <c r="K958" i="67"/>
  <c r="K959" i="67"/>
  <c r="K960" i="67"/>
  <c r="K961" i="67"/>
  <c r="K962" i="67"/>
  <c r="K963" i="67"/>
  <c r="K964" i="67"/>
  <c r="K965" i="67"/>
  <c r="K966" i="67"/>
  <c r="K967" i="67"/>
  <c r="K968" i="67"/>
  <c r="K969" i="67"/>
  <c r="K970" i="67"/>
  <c r="K971" i="67"/>
  <c r="K972" i="67"/>
  <c r="K973" i="67"/>
  <c r="K974" i="67"/>
  <c r="K975" i="67"/>
  <c r="K976" i="67"/>
  <c r="K977" i="67"/>
  <c r="K978" i="67"/>
  <c r="K979" i="67"/>
  <c r="K980" i="67"/>
  <c r="K981" i="67"/>
  <c r="K982" i="67"/>
  <c r="K983" i="67"/>
  <c r="K984" i="67"/>
  <c r="K985" i="67"/>
  <c r="K986" i="67"/>
  <c r="K987" i="67"/>
  <c r="K988" i="67"/>
  <c r="K989" i="67"/>
  <c r="K990" i="67"/>
  <c r="K991" i="67"/>
  <c r="K992" i="67"/>
  <c r="K993" i="67"/>
  <c r="K994" i="67"/>
  <c r="K995" i="67"/>
  <c r="K996" i="67"/>
  <c r="K997" i="67"/>
  <c r="K998" i="67"/>
  <c r="K999" i="67"/>
  <c r="K1000" i="67"/>
  <c r="K1001" i="67"/>
  <c r="K1002" i="67"/>
  <c r="K1003" i="67"/>
  <c r="K1004" i="67"/>
  <c r="K1005" i="67"/>
  <c r="K1006" i="67"/>
  <c r="K1007" i="67"/>
  <c r="K1008" i="67"/>
  <c r="K1009" i="67"/>
  <c r="K1010" i="67"/>
  <c r="K1011" i="67"/>
  <c r="K1012" i="67"/>
  <c r="K1013" i="67"/>
  <c r="K1014" i="67"/>
  <c r="K1015" i="67"/>
  <c r="K1016" i="67"/>
  <c r="K1017" i="67"/>
  <c r="K1018" i="67"/>
  <c r="K1019" i="67"/>
  <c r="K1020" i="67"/>
  <c r="K1021" i="67"/>
  <c r="K1022" i="67"/>
  <c r="K1023" i="67"/>
  <c r="K1024" i="67"/>
  <c r="K1025" i="67"/>
  <c r="K1026" i="67"/>
  <c r="K1027" i="67"/>
  <c r="K1028" i="67"/>
  <c r="K1029" i="67"/>
  <c r="K1030" i="67"/>
  <c r="K1031" i="67"/>
  <c r="K1032" i="67"/>
  <c r="K1033" i="67"/>
  <c r="K1034" i="67"/>
  <c r="K1035" i="67"/>
  <c r="K1036" i="67"/>
  <c r="K1037" i="67"/>
  <c r="K1038" i="67"/>
  <c r="K1039" i="67"/>
  <c r="K1040" i="67"/>
  <c r="K1041" i="67"/>
  <c r="K1042" i="67"/>
  <c r="K1043" i="67"/>
  <c r="K1044" i="67"/>
  <c r="K1045" i="67"/>
  <c r="K1046" i="67"/>
  <c r="K1047" i="67"/>
  <c r="K1048" i="67"/>
  <c r="K1049" i="67"/>
  <c r="K1050" i="67"/>
  <c r="K1051" i="67"/>
  <c r="K1052" i="67"/>
  <c r="K1053" i="67"/>
  <c r="K1054" i="67"/>
  <c r="K1055" i="67"/>
  <c r="K1056" i="67"/>
  <c r="K1057" i="67"/>
  <c r="K1058" i="67"/>
  <c r="K1059" i="67"/>
  <c r="K1060" i="67"/>
  <c r="K1061" i="67"/>
  <c r="K1062" i="67"/>
  <c r="K1063" i="67"/>
  <c r="K1064" i="67"/>
  <c r="K1065" i="67"/>
  <c r="K1066" i="67"/>
  <c r="K1067" i="67"/>
  <c r="K1068" i="67"/>
  <c r="K1069" i="67"/>
  <c r="K1070" i="67"/>
  <c r="K1071" i="67"/>
  <c r="K1072" i="67"/>
  <c r="K1073" i="67"/>
  <c r="K1074" i="67"/>
  <c r="K1075" i="67"/>
  <c r="K1076" i="67"/>
  <c r="K1077" i="67"/>
  <c r="K1078" i="67"/>
  <c r="K1079" i="67"/>
  <c r="K1080" i="67"/>
  <c r="K1081" i="67"/>
  <c r="K1082" i="67"/>
  <c r="K1083" i="67"/>
  <c r="K1084" i="67"/>
  <c r="K1085" i="67"/>
  <c r="K1086" i="67"/>
  <c r="K1087" i="67"/>
  <c r="K1088" i="67"/>
  <c r="K1089" i="67"/>
  <c r="K1090" i="67"/>
  <c r="K1091" i="67"/>
  <c r="K1092" i="67"/>
  <c r="K1093" i="67"/>
  <c r="K1094" i="67"/>
  <c r="K1095" i="67"/>
  <c r="K1096" i="67"/>
  <c r="K1097" i="67"/>
  <c r="K1098" i="67"/>
  <c r="K1099" i="67"/>
  <c r="K1100" i="67"/>
  <c r="K1101" i="67"/>
  <c r="K1102" i="67"/>
  <c r="K1103" i="67"/>
  <c r="K1104" i="67"/>
  <c r="K1105" i="67"/>
  <c r="K1106" i="67"/>
  <c r="K1107" i="67"/>
  <c r="K1108" i="67"/>
  <c r="K1109" i="67"/>
  <c r="K1110" i="67"/>
  <c r="K1111" i="67"/>
  <c r="K1112" i="67"/>
  <c r="K1113" i="67"/>
  <c r="K1114" i="67"/>
  <c r="K1115" i="67"/>
  <c r="K1116" i="67"/>
  <c r="K1117" i="67"/>
  <c r="K1118" i="67"/>
  <c r="K1119" i="67"/>
  <c r="K1120" i="67"/>
  <c r="K1121" i="67"/>
  <c r="K1122" i="67"/>
  <c r="K1123" i="67"/>
  <c r="K1124" i="67"/>
  <c r="K1125" i="67"/>
  <c r="K1126" i="67"/>
  <c r="K1127" i="67"/>
  <c r="K1128" i="67"/>
  <c r="K1129" i="67"/>
  <c r="K1130" i="67"/>
  <c r="K1131" i="67"/>
  <c r="K1132" i="67"/>
  <c r="K1133" i="67"/>
  <c r="K1134" i="67"/>
  <c r="K1135" i="67"/>
  <c r="K1136" i="67"/>
  <c r="K1137" i="67"/>
  <c r="K1138" i="67"/>
  <c r="K1139" i="67"/>
  <c r="K1140" i="67"/>
  <c r="K1141" i="67"/>
  <c r="K1142" i="67"/>
  <c r="K1143" i="67"/>
  <c r="K1144" i="67"/>
  <c r="K1145" i="67"/>
  <c r="K1146" i="67"/>
  <c r="K1147" i="67"/>
  <c r="K1148" i="67"/>
  <c r="K1149" i="67"/>
  <c r="K1150" i="67"/>
  <c r="K1151" i="67"/>
  <c r="K1152" i="67"/>
  <c r="K1153" i="67"/>
  <c r="K1154" i="67"/>
  <c r="K1155" i="67"/>
  <c r="K1156" i="67"/>
  <c r="K1157" i="67"/>
  <c r="K1158" i="67"/>
  <c r="K1159" i="67"/>
  <c r="K1160" i="67"/>
  <c r="K1161" i="67"/>
  <c r="K1162" i="67"/>
  <c r="K1163" i="67"/>
  <c r="K1164" i="67"/>
  <c r="K1165" i="67"/>
  <c r="K1166" i="67"/>
  <c r="K1167" i="67"/>
  <c r="K1168" i="67"/>
  <c r="K1169" i="67"/>
  <c r="K1170" i="67"/>
  <c r="K1171" i="67"/>
  <c r="K1172" i="67"/>
  <c r="K1173" i="67"/>
  <c r="K1174" i="67"/>
  <c r="K1175" i="67"/>
  <c r="K1176" i="67"/>
  <c r="K1177" i="67"/>
  <c r="K1178" i="67"/>
  <c r="K1179" i="67"/>
  <c r="K1180" i="67"/>
  <c r="K1181" i="67"/>
  <c r="K1182" i="67"/>
  <c r="K1183" i="67"/>
  <c r="K1184" i="67"/>
  <c r="K1185" i="67"/>
  <c r="K1186" i="67"/>
  <c r="K1187" i="67"/>
  <c r="K1188" i="67"/>
  <c r="K1189" i="67"/>
  <c r="K1190" i="67"/>
  <c r="K1191" i="67"/>
  <c r="K1192" i="67"/>
  <c r="K1193" i="67"/>
  <c r="K1194" i="67"/>
  <c r="K1195" i="67"/>
  <c r="K1196" i="67"/>
  <c r="K1197" i="67"/>
  <c r="K1198" i="67"/>
  <c r="K1199" i="67"/>
  <c r="K1200" i="67"/>
  <c r="K1201" i="67"/>
  <c r="K1202" i="67"/>
  <c r="K1203" i="67"/>
  <c r="K1204" i="67"/>
  <c r="K1205" i="67"/>
  <c r="K1206" i="67"/>
  <c r="K1207" i="67"/>
  <c r="K1208" i="67"/>
  <c r="K1209" i="67"/>
  <c r="K1210" i="67"/>
  <c r="K1211" i="67"/>
  <c r="K1212" i="67"/>
  <c r="K1213" i="67"/>
  <c r="K1214" i="67"/>
  <c r="K1215" i="67"/>
  <c r="K1216" i="67"/>
  <c r="K1217" i="67"/>
  <c r="K1218" i="67"/>
  <c r="K1219" i="67"/>
  <c r="K1220" i="67"/>
  <c r="K1221" i="67"/>
  <c r="K1222" i="67"/>
  <c r="K1223" i="67"/>
  <c r="K1224" i="67"/>
  <c r="K1225" i="67"/>
  <c r="K1226" i="67"/>
  <c r="K1227" i="67"/>
  <c r="K1228" i="67"/>
  <c r="K1229" i="67"/>
  <c r="K1230" i="67"/>
  <c r="K1231" i="67"/>
  <c r="K1232" i="67"/>
  <c r="K1233" i="67"/>
  <c r="K1234" i="67"/>
  <c r="K1235" i="67"/>
  <c r="K1236" i="67"/>
  <c r="K1237" i="67"/>
  <c r="K1238" i="67"/>
  <c r="K1239" i="67"/>
  <c r="K1240" i="67"/>
  <c r="K1241" i="67"/>
  <c r="K1242" i="67"/>
  <c r="K1243" i="67"/>
  <c r="K1244" i="67"/>
  <c r="K1245" i="67"/>
  <c r="K1246" i="67"/>
  <c r="K1247" i="67"/>
  <c r="K1248" i="67"/>
  <c r="K1249" i="67"/>
  <c r="K1250" i="67"/>
  <c r="K1251" i="67"/>
  <c r="K1252" i="67"/>
  <c r="K1253" i="67"/>
  <c r="K1254" i="67"/>
  <c r="K1255" i="67"/>
  <c r="K1256" i="67"/>
  <c r="K1257" i="67"/>
  <c r="K1258" i="67"/>
  <c r="K1259" i="67"/>
  <c r="K1260" i="67"/>
  <c r="K1261" i="67"/>
  <c r="K1262" i="67"/>
  <c r="K1263" i="67"/>
  <c r="K1264" i="67"/>
  <c r="K1265" i="67"/>
  <c r="K1266" i="67"/>
  <c r="K1267" i="67"/>
  <c r="K1268" i="67"/>
  <c r="K1269" i="67"/>
  <c r="K1270" i="67"/>
  <c r="K1271" i="67"/>
  <c r="K1272" i="67"/>
  <c r="K1273" i="67"/>
  <c r="K1274" i="67"/>
  <c r="K1275" i="67"/>
  <c r="K1276" i="67"/>
  <c r="K1277" i="67"/>
  <c r="K1278" i="67"/>
  <c r="K1279" i="67"/>
  <c r="K1280" i="67"/>
  <c r="K1281" i="67"/>
  <c r="K1282" i="67"/>
  <c r="K1283" i="67"/>
  <c r="K1284" i="67"/>
  <c r="K1285" i="67"/>
  <c r="K1286" i="67"/>
  <c r="K1287" i="67"/>
  <c r="K1288" i="67"/>
  <c r="K1289" i="67"/>
  <c r="K1290" i="67"/>
  <c r="K1291" i="67"/>
  <c r="K1292" i="67"/>
  <c r="K1293" i="67"/>
  <c r="K1294" i="67"/>
  <c r="K1295" i="67"/>
  <c r="K1296" i="67"/>
  <c r="K1297" i="67"/>
  <c r="K1298" i="67"/>
  <c r="K1299" i="67"/>
  <c r="K1300" i="67"/>
  <c r="K1301" i="67"/>
  <c r="K1302" i="67"/>
  <c r="K1303" i="67"/>
  <c r="K1304" i="67"/>
  <c r="K1305" i="67"/>
  <c r="K1306" i="67"/>
  <c r="K1307" i="67"/>
  <c r="K1308" i="67"/>
  <c r="K1309" i="67"/>
  <c r="K1310" i="67"/>
  <c r="K1311" i="67"/>
  <c r="K1312" i="67"/>
  <c r="K1313" i="67"/>
  <c r="K1314" i="67"/>
  <c r="K1315" i="67"/>
  <c r="K1316" i="67"/>
  <c r="K1317" i="67"/>
  <c r="K1318" i="67"/>
  <c r="K1319" i="67"/>
  <c r="K1320" i="67"/>
  <c r="K1321" i="67"/>
  <c r="K1322" i="67"/>
  <c r="K1323" i="67"/>
  <c r="K1324" i="67"/>
  <c r="K1325" i="67"/>
  <c r="K1326" i="67"/>
  <c r="K1327" i="67"/>
  <c r="K1328" i="67"/>
  <c r="K1329" i="67"/>
  <c r="K1330" i="67"/>
  <c r="K1331" i="67"/>
  <c r="K1332" i="67"/>
  <c r="K1333" i="67"/>
  <c r="K1334" i="67"/>
  <c r="K1335" i="67"/>
  <c r="K1336" i="67"/>
  <c r="K1337" i="67"/>
  <c r="K1338" i="67"/>
  <c r="K1339" i="67"/>
  <c r="K1340" i="67"/>
  <c r="K1341" i="67"/>
  <c r="K1342" i="67"/>
  <c r="K1343" i="67"/>
  <c r="K1344" i="67"/>
  <c r="K1345" i="67"/>
  <c r="K1346" i="67"/>
  <c r="K1347" i="67"/>
  <c r="K1348" i="67"/>
  <c r="K1349" i="67"/>
  <c r="K1350" i="67"/>
  <c r="K2" i="67"/>
  <c r="A1342" i="67"/>
  <c r="A1343" i="67"/>
  <c r="A1344" i="67"/>
  <c r="A1345" i="67"/>
  <c r="A1346" i="67"/>
  <c r="A1347" i="67"/>
  <c r="A1348" i="67"/>
  <c r="A1349" i="67"/>
  <c r="A1350" i="67"/>
  <c r="L11" i="117" l="1"/>
  <c r="L27" i="117"/>
  <c r="L43" i="117"/>
  <c r="L59" i="117"/>
  <c r="L75" i="117"/>
  <c r="L91" i="117"/>
  <c r="L107" i="117"/>
  <c r="L123" i="117"/>
  <c r="L8" i="117"/>
  <c r="L24" i="117"/>
  <c r="L40" i="117"/>
  <c r="L56" i="117"/>
  <c r="L72" i="117"/>
  <c r="L88" i="117"/>
  <c r="L104" i="117"/>
  <c r="L120" i="117"/>
  <c r="L5" i="117"/>
  <c r="L21" i="117"/>
  <c r="L37" i="117"/>
  <c r="L53" i="117"/>
  <c r="L69" i="117"/>
  <c r="L85" i="117"/>
  <c r="L101" i="117"/>
  <c r="L117" i="117"/>
  <c r="L6" i="117"/>
  <c r="L22" i="117"/>
  <c r="L38" i="117"/>
  <c r="L54" i="117"/>
  <c r="L70" i="117"/>
  <c r="L86" i="117"/>
  <c r="L102" i="117"/>
  <c r="L118" i="117"/>
  <c r="L15" i="117"/>
  <c r="L31" i="117"/>
  <c r="L47" i="117"/>
  <c r="L63" i="117"/>
  <c r="L79" i="117"/>
  <c r="L95" i="117"/>
  <c r="L111" i="117"/>
  <c r="L127" i="117"/>
  <c r="L12" i="117"/>
  <c r="L28" i="117"/>
  <c r="L44" i="117"/>
  <c r="L60" i="117"/>
  <c r="L76" i="117"/>
  <c r="L92" i="117"/>
  <c r="L108" i="117"/>
  <c r="L124" i="117"/>
  <c r="L9" i="117"/>
  <c r="L25" i="117"/>
  <c r="L41" i="117"/>
  <c r="L57" i="117"/>
  <c r="L73" i="117"/>
  <c r="L89" i="117"/>
  <c r="L105" i="117"/>
  <c r="L121" i="117"/>
  <c r="L10" i="117"/>
  <c r="L26" i="117"/>
  <c r="L42" i="117"/>
  <c r="L58" i="117"/>
  <c r="L74" i="117"/>
  <c r="L90" i="117"/>
  <c r="L106" i="117"/>
  <c r="L122" i="117"/>
  <c r="L3" i="117"/>
  <c r="L19" i="117"/>
  <c r="L35" i="117"/>
  <c r="L51" i="117"/>
  <c r="L67" i="117"/>
  <c r="L83" i="117"/>
  <c r="L99" i="117"/>
  <c r="L115" i="117"/>
  <c r="L131" i="117"/>
  <c r="L16" i="117"/>
  <c r="L32" i="117"/>
  <c r="L48" i="117"/>
  <c r="L64" i="117"/>
  <c r="L80" i="117"/>
  <c r="L96" i="117"/>
  <c r="L112" i="117"/>
  <c r="L128" i="117"/>
  <c r="L13" i="117"/>
  <c r="L29" i="117"/>
  <c r="L45" i="117"/>
  <c r="L61" i="117"/>
  <c r="L77" i="117"/>
  <c r="L93" i="117"/>
  <c r="L109" i="117"/>
  <c r="L125" i="117"/>
  <c r="L14" i="117"/>
  <c r="L30" i="117"/>
  <c r="L46" i="117"/>
  <c r="L62" i="117"/>
  <c r="L78" i="117"/>
  <c r="L94" i="117"/>
  <c r="L110" i="117"/>
  <c r="L126" i="117"/>
  <c r="L7" i="117"/>
  <c r="L23" i="117"/>
  <c r="L39" i="117"/>
  <c r="L55" i="117"/>
  <c r="L71" i="117"/>
  <c r="L87" i="117"/>
  <c r="L103" i="117"/>
  <c r="L119" i="117"/>
  <c r="L4" i="117"/>
  <c r="L20" i="117"/>
  <c r="L36" i="117"/>
  <c r="L52" i="117"/>
  <c r="L68" i="117"/>
  <c r="L84" i="117"/>
  <c r="L100" i="117"/>
  <c r="L116" i="117"/>
  <c r="L2" i="117"/>
  <c r="L17" i="117"/>
  <c r="L33" i="117"/>
  <c r="L49" i="117"/>
  <c r="L65" i="117"/>
  <c r="L81" i="117"/>
  <c r="L97" i="117"/>
  <c r="L113" i="117"/>
  <c r="L129" i="117"/>
  <c r="L18" i="117"/>
  <c r="L34" i="117"/>
  <c r="L50" i="117"/>
  <c r="L66" i="117"/>
  <c r="L82" i="117"/>
  <c r="L98" i="117"/>
  <c r="L114" i="117"/>
  <c r="K1351" i="67"/>
  <c r="T9" i="73"/>
  <c r="R4" i="73"/>
  <c r="R8" i="73"/>
  <c r="R7" i="73"/>
  <c r="A1326" i="67"/>
  <c r="A1327" i="67"/>
  <c r="A1328" i="67"/>
  <c r="A1329" i="67"/>
  <c r="A1330" i="67"/>
  <c r="A1331" i="67"/>
  <c r="A1332" i="67"/>
  <c r="A1333" i="67"/>
  <c r="A1334" i="67"/>
  <c r="A1335" i="67"/>
  <c r="A1336" i="67"/>
  <c r="A1337" i="67"/>
  <c r="A1338" i="67"/>
  <c r="A1339" i="67"/>
  <c r="A1340" i="67"/>
  <c r="A1341" i="67"/>
  <c r="U5" i="73" l="1"/>
  <c r="U2" i="73"/>
  <c r="U3" i="73"/>
  <c r="U8" i="73"/>
  <c r="U4" i="73"/>
  <c r="U6" i="73"/>
  <c r="U7" i="73"/>
  <c r="A1274" i="67"/>
  <c r="A1275" i="67"/>
  <c r="A1276" i="67"/>
  <c r="A1277" i="67"/>
  <c r="A1278" i="67"/>
  <c r="A1279" i="67"/>
  <c r="A1280" i="67"/>
  <c r="A1281" i="67"/>
  <c r="A1282" i="67"/>
  <c r="A1283" i="67"/>
  <c r="A1284" i="67"/>
  <c r="A1285" i="67"/>
  <c r="A1286" i="67"/>
  <c r="A1287" i="67"/>
  <c r="A1288" i="67"/>
  <c r="A1289" i="67"/>
  <c r="A1290" i="67"/>
  <c r="A1291" i="67"/>
  <c r="A1292" i="67"/>
  <c r="A1293" i="67"/>
  <c r="A1294" i="67"/>
  <c r="A1295" i="67"/>
  <c r="A1296" i="67"/>
  <c r="A1297" i="67"/>
  <c r="A1298" i="67"/>
  <c r="A1299" i="67"/>
  <c r="A1300" i="67"/>
  <c r="A1301" i="67"/>
  <c r="A1302" i="67"/>
  <c r="A1303" i="67"/>
  <c r="A1304" i="67"/>
  <c r="A1305" i="67"/>
  <c r="A1306" i="67"/>
  <c r="A1307" i="67"/>
  <c r="A1308" i="67"/>
  <c r="A1309" i="67"/>
  <c r="A1310" i="67"/>
  <c r="A1311" i="67"/>
  <c r="A1312" i="67"/>
  <c r="A1313" i="67"/>
  <c r="A1314" i="67"/>
  <c r="A1315" i="67"/>
  <c r="A1316" i="67"/>
  <c r="A1317" i="67"/>
  <c r="A1318" i="67"/>
  <c r="A1319" i="67"/>
  <c r="A1320" i="67"/>
  <c r="A1321" i="67"/>
  <c r="A1322" i="67"/>
  <c r="A1323" i="67"/>
  <c r="A1324" i="67"/>
  <c r="A1325" i="67"/>
  <c r="A1266" i="67" l="1"/>
  <c r="A1267" i="67"/>
  <c r="A1268" i="67"/>
  <c r="A1269" i="67"/>
  <c r="A1270" i="67"/>
  <c r="A1271" i="67"/>
  <c r="A1272" i="67"/>
  <c r="A1273" i="67"/>
  <c r="A1231" i="67"/>
  <c r="A1232" i="67"/>
  <c r="A1233" i="67"/>
  <c r="A1234" i="67"/>
  <c r="A1235" i="67"/>
  <c r="A1236" i="67"/>
  <c r="A1237" i="67"/>
  <c r="A1238" i="67"/>
  <c r="A1239" i="67"/>
  <c r="A1240" i="67"/>
  <c r="A1241" i="67"/>
  <c r="A1242" i="67"/>
  <c r="A1243" i="67"/>
  <c r="A1244" i="67"/>
  <c r="A1245" i="67"/>
  <c r="A1246" i="67"/>
  <c r="A1247" i="67"/>
  <c r="A1248" i="67"/>
  <c r="A1249" i="67"/>
  <c r="A1259" i="67"/>
  <c r="A1260" i="67"/>
  <c r="A1261" i="67"/>
  <c r="A1262" i="67"/>
  <c r="A1263" i="67"/>
  <c r="A1264" i="67"/>
  <c r="A1265" i="67"/>
  <c r="A1107" i="67" l="1"/>
  <c r="A1108" i="67"/>
  <c r="A1109" i="67"/>
  <c r="A1110" i="67"/>
  <c r="A1111" i="67"/>
  <c r="A1112" i="67"/>
  <c r="A1113" i="67"/>
  <c r="A1114" i="67"/>
  <c r="A1115" i="67"/>
  <c r="A1116" i="67"/>
  <c r="A1117" i="67"/>
  <c r="A1118" i="67"/>
  <c r="A1119" i="67"/>
  <c r="A1120" i="67"/>
  <c r="A1121" i="67"/>
  <c r="A1122" i="67"/>
  <c r="A1123" i="67"/>
  <c r="A1124" i="67"/>
  <c r="A1125" i="67"/>
  <c r="A1126" i="67"/>
  <c r="A1127" i="67"/>
  <c r="A1128" i="67"/>
  <c r="A1129" i="67"/>
  <c r="A1130" i="67"/>
  <c r="A1131" i="67"/>
  <c r="A1132" i="67"/>
  <c r="A1133" i="67"/>
  <c r="A1134" i="67"/>
  <c r="A1135" i="67"/>
  <c r="A1136" i="67"/>
  <c r="A1137" i="67"/>
  <c r="A1138" i="67"/>
  <c r="A1139" i="67"/>
  <c r="A1140" i="67"/>
  <c r="A1141" i="67"/>
  <c r="A1142" i="67"/>
  <c r="A1143" i="67"/>
  <c r="A1144" i="67"/>
  <c r="A1145" i="67"/>
  <c r="A1146" i="67"/>
  <c r="A1147" i="67"/>
  <c r="A1148" i="67"/>
  <c r="A1149" i="67"/>
  <c r="A1150" i="67"/>
  <c r="A1151" i="67"/>
  <c r="A1152" i="67"/>
  <c r="A1153" i="67"/>
  <c r="A1154" i="67"/>
  <c r="A1155" i="67"/>
  <c r="A1156" i="67"/>
  <c r="A1157" i="67"/>
  <c r="A1164" i="67"/>
  <c r="A1176" i="67"/>
  <c r="A1177" i="67"/>
  <c r="A1178" i="67"/>
  <c r="A1179" i="67"/>
  <c r="A1180" i="67"/>
  <c r="A1181" i="67"/>
  <c r="A1182" i="67"/>
  <c r="A1200" i="67"/>
  <c r="A1202" i="67"/>
  <c r="A1203" i="67"/>
  <c r="A1204" i="67"/>
  <c r="A1205" i="67"/>
  <c r="A1206" i="67"/>
  <c r="A1207" i="67"/>
  <c r="A1208" i="67"/>
  <c r="A1209" i="67"/>
  <c r="A1210" i="67"/>
  <c r="A1211" i="67"/>
  <c r="A1213" i="67"/>
  <c r="A1214" i="67"/>
  <c r="A1215" i="67"/>
  <c r="A1216" i="67"/>
  <c r="A1217" i="67"/>
  <c r="A1218" i="67"/>
  <c r="A1219" i="67"/>
  <c r="A1220" i="67"/>
  <c r="A1221" i="67"/>
  <c r="A1222" i="67"/>
  <c r="A1223" i="67"/>
  <c r="A1224" i="67"/>
  <c r="A1225" i="67"/>
  <c r="A1226" i="67"/>
  <c r="A1227" i="67"/>
  <c r="A1228" i="67"/>
  <c r="A1229" i="67"/>
  <c r="A1230" i="67"/>
  <c r="A1042" i="67" l="1"/>
  <c r="A1043" i="67"/>
  <c r="A1044" i="67"/>
  <c r="A1045" i="67"/>
  <c r="A1046" i="67"/>
  <c r="A1053" i="67"/>
  <c r="A1054" i="67"/>
  <c r="A1055" i="67"/>
  <c r="A1056" i="67"/>
  <c r="A1057" i="67"/>
  <c r="A1058" i="67"/>
  <c r="A1059" i="67"/>
  <c r="A1060" i="67"/>
  <c r="A1061" i="67"/>
  <c r="A1062" i="67"/>
  <c r="A1063" i="67"/>
  <c r="A1064" i="67"/>
  <c r="A1065" i="67"/>
  <c r="A1066" i="67"/>
  <c r="A1067" i="67"/>
  <c r="A1068" i="67"/>
  <c r="A1069" i="67"/>
  <c r="A1070" i="67"/>
  <c r="A1071" i="67"/>
  <c r="A1072" i="67"/>
  <c r="A1073" i="67"/>
  <c r="A1074" i="67"/>
  <c r="A1075" i="67"/>
  <c r="A1076" i="67"/>
  <c r="A1077" i="67"/>
  <c r="A1078" i="67"/>
  <c r="A1090" i="67"/>
  <c r="A1091" i="67"/>
  <c r="A1092" i="67"/>
  <c r="A1093" i="67"/>
  <c r="A1094" i="67"/>
  <c r="A1095" i="67"/>
  <c r="A1096" i="67"/>
  <c r="A1097" i="67"/>
  <c r="A1098" i="67"/>
  <c r="A1099" i="67"/>
  <c r="A1100" i="67"/>
  <c r="A1101" i="67"/>
  <c r="A1102" i="67"/>
  <c r="A1103" i="67"/>
  <c r="A1104" i="67"/>
  <c r="A1105" i="67"/>
  <c r="A1106" i="67"/>
  <c r="A978" i="67" l="1"/>
  <c r="A979" i="67"/>
  <c r="A980" i="67"/>
  <c r="A981" i="67"/>
  <c r="A982" i="67"/>
  <c r="A983" i="67"/>
  <c r="A984" i="67"/>
  <c r="A985" i="67"/>
  <c r="A986" i="67"/>
  <c r="A987" i="67"/>
  <c r="A988" i="67"/>
  <c r="A989" i="67"/>
  <c r="A990" i="67"/>
  <c r="A991" i="67"/>
  <c r="A992" i="67"/>
  <c r="A993" i="67"/>
  <c r="A994" i="67"/>
  <c r="A995" i="67"/>
  <c r="A997" i="67"/>
  <c r="A998" i="67"/>
  <c r="A999" i="67"/>
  <c r="A1000" i="67"/>
  <c r="A1001" i="67"/>
  <c r="A1002" i="67"/>
  <c r="A1003" i="67"/>
  <c r="A1015" i="67"/>
  <c r="A1017" i="67"/>
  <c r="A1018" i="67"/>
  <c r="A1019" i="67"/>
  <c r="A1020" i="67"/>
  <c r="A1021" i="67"/>
  <c r="A1022" i="67"/>
  <c r="A1023" i="67"/>
  <c r="A1024" i="67"/>
  <c r="A1025" i="67"/>
  <c r="A1026" i="67"/>
  <c r="A1027" i="67"/>
  <c r="A1028" i="67"/>
  <c r="A1029" i="67"/>
  <c r="A1030" i="67"/>
  <c r="A1031" i="67"/>
  <c r="A1035" i="67"/>
  <c r="A1036" i="67"/>
  <c r="A1037" i="67"/>
  <c r="A1038" i="67"/>
  <c r="A1039" i="67"/>
  <c r="A1040" i="67"/>
  <c r="A1041" i="67"/>
  <c r="A888" i="67" l="1"/>
  <c r="A889" i="67"/>
  <c r="A890" i="67"/>
  <c r="A891" i="67"/>
  <c r="A892" i="67"/>
  <c r="A893" i="67"/>
  <c r="A894" i="67"/>
  <c r="A895" i="67"/>
  <c r="A896" i="67"/>
  <c r="A897" i="67"/>
  <c r="A898" i="67"/>
  <c r="A899" i="67"/>
  <c r="A900" i="67"/>
  <c r="A901" i="67"/>
  <c r="A902" i="67"/>
  <c r="A903" i="67"/>
  <c r="A904" i="67"/>
  <c r="A905" i="67"/>
  <c r="A906" i="67"/>
  <c r="A907" i="67"/>
  <c r="A908" i="67"/>
  <c r="A909" i="67"/>
  <c r="A910" i="67"/>
  <c r="A911" i="67"/>
  <c r="A912" i="67"/>
  <c r="A914" i="67"/>
  <c r="A915" i="67"/>
  <c r="A917" i="67"/>
  <c r="A918" i="67"/>
  <c r="A919" i="67"/>
  <c r="A931" i="67"/>
  <c r="A932" i="67"/>
  <c r="A933" i="67"/>
  <c r="A934" i="67"/>
  <c r="A935" i="67"/>
  <c r="A936" i="67"/>
  <c r="A937" i="67"/>
  <c r="A938" i="67"/>
  <c r="A939" i="67"/>
  <c r="A940" i="67"/>
  <c r="A941" i="67"/>
  <c r="A942" i="67"/>
  <c r="A943" i="67"/>
  <c r="A944" i="67"/>
  <c r="A945" i="67"/>
  <c r="A946" i="67"/>
  <c r="A947" i="67"/>
  <c r="A948" i="67"/>
  <c r="A949" i="67"/>
  <c r="A950" i="67"/>
  <c r="A951" i="67"/>
  <c r="A952" i="67"/>
  <c r="A953" i="67"/>
  <c r="A954" i="67"/>
  <c r="A955" i="67"/>
  <c r="A956" i="67"/>
  <c r="A957" i="67"/>
  <c r="A958" i="67"/>
  <c r="A959" i="67"/>
  <c r="A960" i="67"/>
  <c r="A961" i="67"/>
  <c r="A962" i="67"/>
  <c r="A963" i="67"/>
  <c r="A964" i="67"/>
  <c r="A965" i="67"/>
  <c r="A966" i="67"/>
  <c r="A967" i="67"/>
  <c r="A968" i="67"/>
  <c r="A969" i="67"/>
  <c r="A970" i="67"/>
  <c r="A971" i="67"/>
  <c r="A972" i="67"/>
  <c r="A973" i="67"/>
  <c r="A974" i="67"/>
  <c r="A975" i="67"/>
  <c r="A976" i="67"/>
  <c r="A977" i="67"/>
  <c r="L2" i="73" l="1"/>
  <c r="P2" i="73" s="1"/>
  <c r="A806" i="67"/>
  <c r="A807" i="67"/>
  <c r="A808" i="67"/>
  <c r="A809" i="67"/>
  <c r="A810" i="67"/>
  <c r="A811" i="67"/>
  <c r="A812" i="67"/>
  <c r="A813" i="67"/>
  <c r="A814" i="67"/>
  <c r="A815" i="67"/>
  <c r="A816" i="67"/>
  <c r="A817" i="67"/>
  <c r="A818" i="67"/>
  <c r="A819" i="67"/>
  <c r="A820" i="67"/>
  <c r="A821" i="67"/>
  <c r="A822" i="67"/>
  <c r="A823" i="67"/>
  <c r="A824" i="67"/>
  <c r="A825" i="67"/>
  <c r="A826" i="67"/>
  <c r="A827" i="67"/>
  <c r="A828" i="67"/>
  <c r="A829" i="67"/>
  <c r="A830" i="67"/>
  <c r="A831" i="67"/>
  <c r="A832" i="67"/>
  <c r="A833" i="67"/>
  <c r="A834" i="67"/>
  <c r="A848" i="67"/>
  <c r="A849" i="67"/>
  <c r="A850" i="67"/>
  <c r="A851" i="67"/>
  <c r="A852" i="67"/>
  <c r="A853" i="67"/>
  <c r="A854" i="67"/>
  <c r="A855" i="67"/>
  <c r="A856" i="67"/>
  <c r="A857" i="67"/>
  <c r="A858" i="67"/>
  <c r="A859" i="67"/>
  <c r="A860" i="67"/>
  <c r="A861" i="67"/>
  <c r="A862" i="67"/>
  <c r="A863" i="67"/>
  <c r="A864" i="67"/>
  <c r="A865" i="67"/>
  <c r="A866" i="67"/>
  <c r="A867" i="67"/>
  <c r="A868" i="67"/>
  <c r="A869" i="67"/>
  <c r="A870" i="67"/>
  <c r="A871" i="67"/>
  <c r="A872" i="67"/>
  <c r="A873" i="67"/>
  <c r="A874" i="67"/>
  <c r="A875" i="67"/>
  <c r="A876" i="67"/>
  <c r="A877" i="67"/>
  <c r="A878" i="67"/>
  <c r="A879" i="67"/>
  <c r="A880" i="67"/>
  <c r="A881" i="67"/>
  <c r="A882" i="67"/>
  <c r="A883" i="67"/>
  <c r="A884" i="67"/>
  <c r="A885" i="67"/>
  <c r="A886" i="67"/>
  <c r="A887" i="67"/>
  <c r="G2" i="73" l="1"/>
  <c r="A218" i="67"/>
  <c r="A219" i="67"/>
  <c r="A666" i="67"/>
  <c r="A667" i="67"/>
  <c r="A668" i="67"/>
  <c r="A669" i="67"/>
  <c r="A670" i="67"/>
  <c r="A671" i="67"/>
  <c r="A672" i="67"/>
  <c r="A673" i="67"/>
  <c r="A674" i="67"/>
  <c r="A675" i="67"/>
  <c r="A676" i="67"/>
  <c r="A677" i="67"/>
  <c r="A678" i="67"/>
  <c r="A679" i="67"/>
  <c r="A680" i="67"/>
  <c r="A681" i="67"/>
  <c r="A682" i="67"/>
  <c r="A683" i="67"/>
  <c r="A684" i="67"/>
  <c r="A685" i="67"/>
  <c r="A686" i="67"/>
  <c r="A687" i="67"/>
  <c r="A688" i="67"/>
  <c r="A689" i="67"/>
  <c r="A690" i="67"/>
  <c r="A691" i="67"/>
  <c r="A692" i="67"/>
  <c r="A693" i="67"/>
  <c r="A694" i="67"/>
  <c r="A695" i="67"/>
  <c r="A696" i="67"/>
  <c r="A697" i="67"/>
  <c r="A698" i="67"/>
  <c r="A699" i="67"/>
  <c r="A700" i="67"/>
  <c r="A701" i="67"/>
  <c r="A702" i="67"/>
  <c r="A703" i="67"/>
  <c r="A704" i="67"/>
  <c r="A705" i="67"/>
  <c r="A706" i="67"/>
  <c r="A707" i="67"/>
  <c r="A708" i="67"/>
  <c r="A709" i="67"/>
  <c r="A710" i="67"/>
  <c r="A711" i="67"/>
  <c r="A712" i="67"/>
  <c r="A713" i="67"/>
  <c r="A714" i="67"/>
  <c r="A715" i="67"/>
  <c r="A716" i="67"/>
  <c r="A717" i="67"/>
  <c r="A718" i="67"/>
  <c r="A719" i="67"/>
  <c r="A720" i="67"/>
  <c r="A721" i="67"/>
  <c r="A722" i="67"/>
  <c r="A723" i="67"/>
  <c r="A724" i="67"/>
  <c r="A725" i="67"/>
  <c r="A726" i="67"/>
  <c r="A727" i="67"/>
  <c r="A728" i="67"/>
  <c r="A729" i="67"/>
  <c r="A730" i="67"/>
  <c r="A731" i="67"/>
  <c r="A732" i="67"/>
  <c r="A733" i="67"/>
  <c r="A734" i="67"/>
  <c r="A735" i="67"/>
  <c r="A736" i="67"/>
  <c r="A737" i="67"/>
  <c r="A738" i="67"/>
  <c r="A739" i="67"/>
  <c r="A740" i="67"/>
  <c r="A741" i="67"/>
  <c r="A742" i="67"/>
  <c r="A743" i="67"/>
  <c r="A744" i="67"/>
  <c r="A745" i="67"/>
  <c r="A746" i="67"/>
  <c r="A747" i="67"/>
  <c r="A748" i="67"/>
  <c r="A749" i="67"/>
  <c r="A750" i="67"/>
  <c r="A751" i="67"/>
  <c r="A752" i="67"/>
  <c r="A770" i="67"/>
  <c r="A771" i="67"/>
  <c r="A772" i="67"/>
  <c r="A773" i="67"/>
  <c r="A774" i="67"/>
  <c r="A775" i="67"/>
  <c r="A776" i="67"/>
  <c r="A777" i="67"/>
  <c r="A780" i="67"/>
  <c r="A781" i="67"/>
  <c r="A782" i="67"/>
  <c r="A783" i="67"/>
  <c r="A784" i="67"/>
  <c r="A785" i="67"/>
  <c r="A786" i="67"/>
  <c r="A787" i="67"/>
  <c r="A788" i="67"/>
  <c r="A789" i="67"/>
  <c r="A790" i="67"/>
  <c r="A791" i="67"/>
  <c r="A792" i="67"/>
  <c r="A793" i="67"/>
  <c r="A794" i="67"/>
  <c r="A795" i="67"/>
  <c r="A796" i="67"/>
  <c r="A797" i="67"/>
  <c r="A798" i="67"/>
  <c r="A799" i="67"/>
  <c r="A800" i="67"/>
  <c r="A801" i="67"/>
  <c r="A802" i="67"/>
  <c r="A803" i="67"/>
  <c r="A804" i="67"/>
  <c r="A805" i="67"/>
  <c r="Q2" i="73" l="1"/>
  <c r="R2" i="73" s="1"/>
  <c r="A3" i="67"/>
  <c r="A4" i="67"/>
  <c r="A5" i="67"/>
  <c r="A6" i="67"/>
  <c r="A7" i="67"/>
  <c r="A8" i="67"/>
  <c r="A9" i="67"/>
  <c r="A10" i="67"/>
  <c r="A22" i="67"/>
  <c r="A23" i="67"/>
  <c r="A24" i="67"/>
  <c r="A25" i="67"/>
  <c r="A26" i="67"/>
  <c r="A27" i="67"/>
  <c r="A28" i="67"/>
  <c r="A29" i="67"/>
  <c r="A30" i="67"/>
  <c r="A31" i="67"/>
  <c r="A32" i="67"/>
  <c r="A33" i="67"/>
  <c r="A34" i="67"/>
  <c r="A35" i="67"/>
  <c r="A36" i="67"/>
  <c r="A37" i="67"/>
  <c r="A38" i="67"/>
  <c r="A39" i="67"/>
  <c r="A40" i="67"/>
  <c r="A41" i="67"/>
  <c r="A42" i="67"/>
  <c r="A43" i="67"/>
  <c r="A44" i="67"/>
  <c r="A45" i="67"/>
  <c r="A46" i="67"/>
  <c r="A47" i="67"/>
  <c r="A48" i="67"/>
  <c r="A49" i="67"/>
  <c r="A50" i="67"/>
  <c r="A51" i="67"/>
  <c r="A52" i="67"/>
  <c r="A53" i="67"/>
  <c r="A54" i="67"/>
  <c r="A55" i="67"/>
  <c r="A56" i="67"/>
  <c r="A57" i="67"/>
  <c r="A58" i="67"/>
  <c r="A59" i="67"/>
  <c r="A60" i="67"/>
  <c r="A61" i="67"/>
  <c r="A62" i="67"/>
  <c r="A63" i="67"/>
  <c r="A64" i="67"/>
  <c r="A65" i="67"/>
  <c r="A66" i="67"/>
  <c r="A67" i="67"/>
  <c r="A68" i="67"/>
  <c r="A69" i="67"/>
  <c r="A70" i="67"/>
  <c r="A71" i="67"/>
  <c r="A72" i="67"/>
  <c r="A73" i="67"/>
  <c r="A74" i="67"/>
  <c r="A75" i="67"/>
  <c r="A76" i="67"/>
  <c r="A77" i="67"/>
  <c r="A78" i="67"/>
  <c r="A79" i="67"/>
  <c r="A80" i="67"/>
  <c r="A81" i="67"/>
  <c r="A82" i="67"/>
  <c r="A89" i="67"/>
  <c r="A91" i="67"/>
  <c r="A94" i="67"/>
  <c r="A95" i="67"/>
  <c r="A96" i="67"/>
  <c r="A101" i="67"/>
  <c r="A102" i="67"/>
  <c r="A103" i="67"/>
  <c r="A104" i="67"/>
  <c r="A105" i="67"/>
  <c r="A106" i="67"/>
  <c r="A107" i="67"/>
  <c r="A108" i="67"/>
  <c r="A109" i="67"/>
  <c r="A110" i="67"/>
  <c r="A111" i="67"/>
  <c r="A112" i="67"/>
  <c r="A113" i="67"/>
  <c r="A114" i="67"/>
  <c r="A115" i="67"/>
  <c r="A116" i="67"/>
  <c r="A117" i="67"/>
  <c r="A118" i="67"/>
  <c r="A119" i="67"/>
  <c r="A120" i="67"/>
  <c r="A121" i="67"/>
  <c r="A122" i="67"/>
  <c r="A123" i="67"/>
  <c r="A124" i="67"/>
  <c r="A125" i="67"/>
  <c r="A126" i="67"/>
  <c r="A127" i="67"/>
  <c r="A128" i="67"/>
  <c r="A129" i="67"/>
  <c r="A130" i="67"/>
  <c r="A131" i="67"/>
  <c r="A132" i="67"/>
  <c r="A133" i="67"/>
  <c r="A134" i="67"/>
  <c r="A135" i="67"/>
  <c r="A136" i="67"/>
  <c r="A137" i="67"/>
  <c r="A138" i="67"/>
  <c r="A139" i="67"/>
  <c r="A140" i="67"/>
  <c r="A141" i="67"/>
  <c r="A142" i="67"/>
  <c r="A143" i="67"/>
  <c r="A144" i="67"/>
  <c r="A145" i="67"/>
  <c r="A146" i="67"/>
  <c r="A155" i="67"/>
  <c r="A156" i="67"/>
  <c r="A157" i="67"/>
  <c r="A158" i="67"/>
  <c r="A160" i="67"/>
  <c r="A161" i="67"/>
  <c r="A162" i="67"/>
  <c r="A163" i="67"/>
  <c r="A164" i="67"/>
  <c r="A165" i="67"/>
  <c r="A166" i="67"/>
  <c r="A167" i="67"/>
  <c r="A168" i="67"/>
  <c r="A169" i="67"/>
  <c r="A170" i="67"/>
  <c r="A171" i="67"/>
  <c r="A172" i="67"/>
  <c r="A173" i="67"/>
  <c r="A174" i="67"/>
  <c r="A175" i="67"/>
  <c r="A176" i="67"/>
  <c r="A177" i="67"/>
  <c r="A178" i="67"/>
  <c r="A179" i="67"/>
  <c r="A180" i="67"/>
  <c r="A181" i="67"/>
  <c r="A182" i="67"/>
  <c r="A183" i="67"/>
  <c r="A184" i="67"/>
  <c r="A185" i="67"/>
  <c r="A186" i="67"/>
  <c r="A187" i="67"/>
  <c r="A188" i="67"/>
  <c r="A189" i="67"/>
  <c r="A190" i="67"/>
  <c r="A191" i="67"/>
  <c r="A192" i="67"/>
  <c r="A193" i="67"/>
  <c r="A194" i="67"/>
  <c r="A195" i="67"/>
  <c r="A196" i="67"/>
  <c r="A197" i="67"/>
  <c r="A198" i="67"/>
  <c r="A199" i="67"/>
  <c r="A200" i="67"/>
  <c r="A201" i="67"/>
  <c r="A202" i="67"/>
  <c r="A203" i="67"/>
  <c r="A204" i="67"/>
  <c r="A205" i="67"/>
  <c r="A206" i="67"/>
  <c r="A207" i="67"/>
  <c r="A208" i="67"/>
  <c r="A220" i="67"/>
  <c r="A221" i="67"/>
  <c r="A222" i="67"/>
  <c r="A223" i="67"/>
  <c r="A224" i="67"/>
  <c r="A225" i="67"/>
  <c r="A226" i="67"/>
  <c r="A227" i="67"/>
  <c r="A228" i="67"/>
  <c r="A229" i="67"/>
  <c r="A230" i="67"/>
  <c r="A231" i="67"/>
  <c r="A232" i="67"/>
  <c r="A233" i="67"/>
  <c r="A234" i="67"/>
  <c r="A235" i="67"/>
  <c r="A236" i="67"/>
  <c r="A237" i="67"/>
  <c r="A238" i="67"/>
  <c r="A239" i="67"/>
  <c r="A240" i="67"/>
  <c r="A241" i="67"/>
  <c r="A242" i="67"/>
  <c r="A243" i="67"/>
  <c r="A244" i="67"/>
  <c r="A245" i="67"/>
  <c r="A246" i="67"/>
  <c r="A247" i="67"/>
  <c r="A248" i="67"/>
  <c r="A249" i="67"/>
  <c r="A250" i="67"/>
  <c r="A251" i="67"/>
  <c r="A252" i="67"/>
  <c r="A253" i="67"/>
  <c r="A254" i="67"/>
  <c r="A255" i="67"/>
  <c r="A256" i="67"/>
  <c r="A257" i="67"/>
  <c r="A258" i="67"/>
  <c r="A259" i="67"/>
  <c r="A260" i="67"/>
  <c r="A261" i="67"/>
  <c r="A262" i="67"/>
  <c r="A263" i="67"/>
  <c r="A266" i="67"/>
  <c r="A267" i="67"/>
  <c r="A268" i="67"/>
  <c r="A280" i="67"/>
  <c r="A281" i="67"/>
  <c r="A282" i="67"/>
  <c r="A283" i="67"/>
  <c r="A284" i="67"/>
  <c r="A285" i="67"/>
  <c r="A286" i="67"/>
  <c r="A287" i="67"/>
  <c r="A288" i="67"/>
  <c r="A289" i="67"/>
  <c r="A290" i="67"/>
  <c r="A291" i="67"/>
  <c r="A292" i="67"/>
  <c r="A293" i="67"/>
  <c r="A294" i="67"/>
  <c r="A295" i="67"/>
  <c r="A296" i="67"/>
  <c r="A297" i="67"/>
  <c r="A298" i="67"/>
  <c r="A299" i="67"/>
  <c r="A300" i="67"/>
  <c r="A301" i="67"/>
  <c r="A302" i="67"/>
  <c r="A303" i="67"/>
  <c r="A304" i="67"/>
  <c r="A305" i="67"/>
  <c r="A306" i="67"/>
  <c r="A307" i="67"/>
  <c r="A308" i="67"/>
  <c r="A309" i="67"/>
  <c r="A310" i="67"/>
  <c r="A311" i="67"/>
  <c r="A312" i="67"/>
  <c r="A313" i="67"/>
  <c r="A314" i="67"/>
  <c r="A315" i="67"/>
  <c r="A316" i="67"/>
  <c r="A317" i="67"/>
  <c r="A318" i="67"/>
  <c r="A319" i="67"/>
  <c r="A320" i="67"/>
  <c r="A321" i="67"/>
  <c r="A322" i="67"/>
  <c r="A332" i="67"/>
  <c r="A333" i="67"/>
  <c r="A334" i="67"/>
  <c r="A335" i="67"/>
  <c r="A336" i="67"/>
  <c r="A337" i="67"/>
  <c r="A338" i="67"/>
  <c r="A339" i="67"/>
  <c r="A340" i="67"/>
  <c r="A341" i="67"/>
  <c r="A342" i="67"/>
  <c r="A343" i="67"/>
  <c r="A344" i="67"/>
  <c r="A345" i="67"/>
  <c r="A346" i="67"/>
  <c r="A347" i="67"/>
  <c r="A348" i="67"/>
  <c r="A349" i="67"/>
  <c r="A350" i="67"/>
  <c r="A351" i="67"/>
  <c r="A352" i="67"/>
  <c r="A353" i="67"/>
  <c r="A354" i="67"/>
  <c r="A355" i="67"/>
  <c r="A356" i="67"/>
  <c r="A357" i="67"/>
  <c r="A358" i="67"/>
  <c r="A359" i="67"/>
  <c r="A360" i="67"/>
  <c r="A361" i="67"/>
  <c r="A362" i="67"/>
  <c r="A363" i="67"/>
  <c r="A364" i="67"/>
  <c r="A365" i="67"/>
  <c r="A366" i="67"/>
  <c r="A367" i="67"/>
  <c r="A368" i="67"/>
  <c r="A369" i="67"/>
  <c r="A370" i="67"/>
  <c r="A371" i="67"/>
  <c r="A372" i="67"/>
  <c r="A373" i="67"/>
  <c r="A374" i="67"/>
  <c r="A375" i="67"/>
  <c r="A376" i="67"/>
  <c r="A377" i="67"/>
  <c r="A378" i="67"/>
  <c r="A379" i="67"/>
  <c r="A380" i="67"/>
  <c r="A381" i="67"/>
  <c r="A382" i="67"/>
  <c r="A383" i="67"/>
  <c r="A384" i="67"/>
  <c r="A385" i="67"/>
  <c r="A386" i="67"/>
  <c r="A387" i="67"/>
  <c r="A388" i="67"/>
  <c r="A389" i="67"/>
  <c r="A390" i="67"/>
  <c r="A391" i="67"/>
  <c r="A392" i="67"/>
  <c r="A393" i="67"/>
  <c r="A394" i="67"/>
  <c r="A395" i="67"/>
  <c r="A396" i="67"/>
  <c r="A397" i="67"/>
  <c r="A398" i="67"/>
  <c r="A399" i="67"/>
  <c r="A400" i="67"/>
  <c r="A401" i="67"/>
  <c r="A402" i="67"/>
  <c r="A403" i="67"/>
  <c r="A404" i="67"/>
  <c r="A405" i="67"/>
  <c r="A406" i="67"/>
  <c r="A407" i="67"/>
  <c r="A408" i="67"/>
  <c r="A409" i="67"/>
  <c r="A410" i="67"/>
  <c r="A411" i="67"/>
  <c r="A412" i="67"/>
  <c r="A413" i="67"/>
  <c r="A428" i="67"/>
  <c r="A429" i="67"/>
  <c r="A430" i="67"/>
  <c r="A431" i="67"/>
  <c r="A432" i="67"/>
  <c r="A433" i="67"/>
  <c r="A434" i="67"/>
  <c r="A435" i="67"/>
  <c r="A436" i="67"/>
  <c r="A437" i="67"/>
  <c r="A438" i="67"/>
  <c r="A439" i="67"/>
  <c r="A440" i="67"/>
  <c r="A441" i="67"/>
  <c r="A442" i="67"/>
  <c r="A443" i="67"/>
  <c r="A444" i="67"/>
  <c r="A445" i="67"/>
  <c r="A446" i="67"/>
  <c r="A447" i="67"/>
  <c r="A448" i="67"/>
  <c r="A449" i="67"/>
  <c r="A450" i="67"/>
  <c r="A451" i="67"/>
  <c r="A452" i="67"/>
  <c r="A453" i="67"/>
  <c r="A454" i="67"/>
  <c r="A455" i="67"/>
  <c r="A456" i="67"/>
  <c r="A457" i="67"/>
  <c r="A458" i="67"/>
  <c r="A459" i="67"/>
  <c r="A460" i="67"/>
  <c r="A461" i="67"/>
  <c r="A462" i="67"/>
  <c r="A463" i="67"/>
  <c r="A464" i="67"/>
  <c r="A465" i="67"/>
  <c r="A466" i="67"/>
  <c r="A467" i="67"/>
  <c r="A468" i="67"/>
  <c r="A469" i="67"/>
  <c r="A470" i="67"/>
  <c r="A471" i="67"/>
  <c r="A472" i="67"/>
  <c r="A473" i="67"/>
  <c r="A474" i="67"/>
  <c r="A475" i="67"/>
  <c r="A476" i="67"/>
  <c r="A477" i="67"/>
  <c r="A478" i="67"/>
  <c r="A479" i="67"/>
  <c r="A480" i="67"/>
  <c r="A481" i="67"/>
  <c r="A482" i="67"/>
  <c r="A483" i="67"/>
  <c r="A484" i="67"/>
  <c r="A485" i="67"/>
  <c r="A486" i="67"/>
  <c r="A487" i="67"/>
  <c r="A488" i="67"/>
  <c r="A489" i="67"/>
  <c r="A490" i="67"/>
  <c r="A497" i="67"/>
  <c r="A498" i="67"/>
  <c r="A499" i="67"/>
  <c r="A500" i="67"/>
  <c r="A501" i="67"/>
  <c r="A502" i="67"/>
  <c r="A503" i="67"/>
  <c r="A504" i="67"/>
  <c r="A505" i="67"/>
  <c r="A506" i="67"/>
  <c r="A507" i="67"/>
  <c r="A508" i="67"/>
  <c r="A509" i="67"/>
  <c r="A510" i="67"/>
  <c r="A511" i="67"/>
  <c r="A512" i="67"/>
  <c r="A513" i="67"/>
  <c r="A514" i="67"/>
  <c r="A515" i="67"/>
  <c r="A516" i="67"/>
  <c r="A517" i="67"/>
  <c r="A518" i="67"/>
  <c r="A519" i="67"/>
  <c r="A520" i="67"/>
  <c r="A521" i="67"/>
  <c r="A522" i="67"/>
  <c r="A523" i="67"/>
  <c r="A524" i="67"/>
  <c r="A525" i="67"/>
  <c r="A526" i="67"/>
  <c r="A527" i="67"/>
  <c r="A528" i="67"/>
  <c r="A529" i="67"/>
  <c r="A530" i="67"/>
  <c r="A531" i="67"/>
  <c r="A532" i="67"/>
  <c r="A533" i="67"/>
  <c r="A534" i="67"/>
  <c r="A535" i="67"/>
  <c r="A536" i="67"/>
  <c r="A537" i="67"/>
  <c r="A538" i="67"/>
  <c r="A539" i="67"/>
  <c r="A540" i="67"/>
  <c r="A541" i="67"/>
  <c r="A542" i="67"/>
  <c r="A543" i="67"/>
  <c r="A544" i="67"/>
  <c r="A545" i="67"/>
  <c r="A546" i="67"/>
  <c r="A547" i="67"/>
  <c r="A548" i="67"/>
  <c r="A549" i="67"/>
  <c r="A550" i="67"/>
  <c r="A551" i="67"/>
  <c r="A552" i="67"/>
  <c r="A553" i="67"/>
  <c r="A554" i="67"/>
  <c r="A555" i="67"/>
  <c r="A556" i="67"/>
  <c r="A557" i="67"/>
  <c r="A558" i="67"/>
  <c r="A567" i="67"/>
  <c r="A568" i="67"/>
  <c r="A569" i="67"/>
  <c r="A570" i="67"/>
  <c r="A571" i="67"/>
  <c r="A572" i="67"/>
  <c r="A573" i="67"/>
  <c r="A574" i="67"/>
  <c r="A575" i="67"/>
  <c r="A576" i="67"/>
  <c r="A577" i="67"/>
  <c r="A578" i="67"/>
  <c r="A579" i="67"/>
  <c r="A580" i="67"/>
  <c r="A581" i="67"/>
  <c r="A582" i="67"/>
  <c r="A583" i="67"/>
  <c r="A584" i="67"/>
  <c r="A585" i="67"/>
  <c r="A586" i="67"/>
  <c r="A587" i="67"/>
  <c r="A588" i="67"/>
  <c r="A589" i="67"/>
  <c r="A590" i="67"/>
  <c r="A591" i="67"/>
  <c r="A592" i="67"/>
  <c r="A593" i="67"/>
  <c r="A594" i="67"/>
  <c r="A595" i="67"/>
  <c r="A596" i="67"/>
  <c r="A597" i="67"/>
  <c r="A598" i="67"/>
  <c r="A599" i="67"/>
  <c r="A600" i="67"/>
  <c r="A601" i="67"/>
  <c r="A602" i="67"/>
  <c r="A603" i="67"/>
  <c r="A604" i="67"/>
  <c r="A605" i="67"/>
  <c r="A606" i="67"/>
  <c r="A607" i="67"/>
  <c r="A608" i="67"/>
  <c r="A609" i="67"/>
  <c r="A610" i="67"/>
  <c r="A611" i="67"/>
  <c r="A612" i="67"/>
  <c r="A613" i="67"/>
  <c r="A614" i="67"/>
  <c r="A615" i="67"/>
  <c r="A616" i="67"/>
  <c r="A617" i="67"/>
  <c r="A618" i="67"/>
  <c r="A619" i="67"/>
  <c r="A620" i="67"/>
  <c r="A621" i="67"/>
  <c r="A622" i="67"/>
  <c r="A623" i="67"/>
  <c r="A624" i="67"/>
  <c r="A625" i="67"/>
  <c r="A626" i="67"/>
  <c r="A627" i="67"/>
  <c r="A628" i="67"/>
  <c r="A629" i="67"/>
  <c r="A630" i="67"/>
  <c r="A631" i="67"/>
  <c r="A632" i="67"/>
  <c r="A633" i="67"/>
  <c r="A634" i="67"/>
  <c r="A635" i="67"/>
  <c r="A636" i="67"/>
  <c r="A644" i="67"/>
  <c r="A645" i="67"/>
  <c r="A646" i="67"/>
  <c r="A648" i="67"/>
  <c r="A649" i="67"/>
  <c r="A650" i="67"/>
  <c r="A651" i="67"/>
  <c r="A652" i="67"/>
  <c r="A656" i="67"/>
  <c r="A657" i="67"/>
  <c r="A658" i="67"/>
  <c r="A659" i="67"/>
  <c r="A660" i="67"/>
  <c r="A661" i="67"/>
  <c r="A662" i="67"/>
  <c r="A663" i="67"/>
  <c r="A664" i="67"/>
  <c r="A665" i="67"/>
  <c r="E3" i="25" l="1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208" i="25"/>
  <c r="E209" i="25"/>
  <c r="E210" i="25"/>
  <c r="E211" i="25"/>
  <c r="E212" i="25"/>
  <c r="E213" i="25"/>
  <c r="E214" i="25"/>
  <c r="E215" i="25"/>
  <c r="E216" i="25"/>
  <c r="E217" i="25"/>
  <c r="E218" i="25"/>
  <c r="E219" i="25"/>
  <c r="E220" i="25"/>
  <c r="E221" i="25"/>
  <c r="E222" i="25"/>
  <c r="E223" i="25"/>
  <c r="E224" i="25"/>
  <c r="E225" i="25"/>
  <c r="E226" i="25"/>
  <c r="E227" i="25"/>
  <c r="E228" i="25"/>
  <c r="E229" i="25"/>
  <c r="E230" i="25"/>
  <c r="E231" i="25"/>
  <c r="E232" i="25"/>
  <c r="E233" i="25"/>
  <c r="E234" i="25"/>
  <c r="E235" i="25"/>
  <c r="E236" i="25"/>
  <c r="E237" i="25"/>
  <c r="E238" i="25"/>
  <c r="E239" i="25"/>
  <c r="E240" i="25"/>
  <c r="E241" i="25"/>
  <c r="E242" i="25"/>
  <c r="E243" i="25"/>
  <c r="E244" i="25"/>
  <c r="E245" i="25"/>
  <c r="E246" i="25"/>
  <c r="E247" i="25"/>
  <c r="E248" i="25"/>
  <c r="E249" i="25"/>
  <c r="E250" i="25"/>
  <c r="E251" i="25"/>
  <c r="E252" i="25"/>
  <c r="E253" i="25"/>
  <c r="E254" i="25"/>
  <c r="E255" i="25"/>
  <c r="E256" i="25"/>
  <c r="E257" i="25"/>
  <c r="E258" i="25"/>
  <c r="E259" i="25"/>
  <c r="E260" i="25"/>
  <c r="E261" i="25"/>
  <c r="E262" i="25"/>
  <c r="E263" i="25"/>
  <c r="E264" i="25"/>
  <c r="E265" i="25"/>
  <c r="E266" i="25"/>
  <c r="E267" i="25"/>
  <c r="E268" i="25"/>
  <c r="E269" i="25"/>
  <c r="E270" i="25"/>
  <c r="E271" i="25"/>
  <c r="E272" i="25"/>
  <c r="E273" i="25"/>
  <c r="E274" i="25"/>
  <c r="E275" i="25"/>
  <c r="E276" i="25"/>
  <c r="E277" i="25"/>
  <c r="E278" i="25"/>
  <c r="E279" i="25"/>
  <c r="E280" i="25"/>
  <c r="E281" i="25"/>
  <c r="E282" i="25"/>
  <c r="E283" i="25"/>
  <c r="E284" i="25"/>
  <c r="E285" i="25"/>
  <c r="E286" i="25"/>
  <c r="E287" i="25"/>
  <c r="E288" i="25"/>
  <c r="E289" i="25"/>
  <c r="E290" i="25"/>
  <c r="E291" i="25"/>
  <c r="E292" i="25"/>
  <c r="E293" i="25"/>
  <c r="E294" i="25"/>
  <c r="E295" i="25"/>
  <c r="E296" i="25"/>
  <c r="E297" i="25"/>
  <c r="E298" i="25"/>
  <c r="E299" i="25"/>
  <c r="E300" i="25"/>
  <c r="E301" i="25"/>
  <c r="E302" i="25"/>
  <c r="E303" i="25"/>
  <c r="E304" i="25"/>
  <c r="E305" i="25"/>
  <c r="E306" i="25"/>
  <c r="E307" i="25"/>
  <c r="E308" i="25"/>
  <c r="E309" i="25"/>
  <c r="E310" i="25"/>
  <c r="E311" i="25"/>
  <c r="E312" i="25"/>
  <c r="E313" i="25"/>
  <c r="E314" i="25"/>
  <c r="E315" i="25"/>
  <c r="E316" i="25"/>
  <c r="E317" i="25"/>
  <c r="E318" i="25"/>
  <c r="E319" i="25"/>
  <c r="E320" i="25"/>
  <c r="E321" i="25"/>
  <c r="E322" i="25"/>
  <c r="E323" i="25"/>
  <c r="E324" i="25"/>
  <c r="E325" i="25"/>
  <c r="E326" i="25"/>
  <c r="E327" i="25"/>
  <c r="E328" i="25"/>
  <c r="E329" i="25"/>
  <c r="E330" i="25"/>
  <c r="E331" i="25"/>
  <c r="E332" i="25"/>
  <c r="E333" i="25"/>
  <c r="E334" i="25"/>
  <c r="E335" i="25"/>
  <c r="E336" i="25"/>
  <c r="E337" i="25"/>
  <c r="E338" i="25"/>
  <c r="E339" i="25"/>
  <c r="E340" i="25"/>
  <c r="E341" i="25"/>
  <c r="E342" i="25"/>
  <c r="E343" i="25"/>
  <c r="E344" i="25"/>
  <c r="E345" i="25"/>
  <c r="E346" i="25"/>
  <c r="E347" i="25"/>
  <c r="E348" i="25"/>
  <c r="E349" i="25"/>
  <c r="E350" i="25"/>
  <c r="E351" i="25"/>
  <c r="E352" i="25"/>
  <c r="E353" i="25"/>
  <c r="E354" i="25"/>
  <c r="E355" i="25"/>
  <c r="E356" i="25"/>
  <c r="E357" i="25"/>
  <c r="E358" i="25"/>
  <c r="E359" i="25"/>
  <c r="E360" i="25"/>
  <c r="E361" i="25"/>
  <c r="E362" i="25"/>
  <c r="E363" i="25"/>
  <c r="E364" i="25"/>
  <c r="E365" i="25"/>
  <c r="E366" i="25"/>
  <c r="E367" i="25"/>
  <c r="E368" i="25"/>
  <c r="E369" i="25"/>
  <c r="E370" i="25"/>
  <c r="E371" i="25"/>
  <c r="E372" i="25"/>
  <c r="E373" i="25"/>
  <c r="E374" i="25"/>
  <c r="E375" i="25"/>
  <c r="E376" i="25"/>
  <c r="E377" i="25"/>
  <c r="E378" i="25"/>
  <c r="E379" i="25"/>
  <c r="E380" i="25"/>
  <c r="E381" i="25"/>
  <c r="E382" i="25"/>
  <c r="E383" i="25"/>
  <c r="E384" i="25"/>
  <c r="E385" i="25"/>
  <c r="E386" i="25"/>
  <c r="E387" i="25"/>
  <c r="E388" i="25"/>
  <c r="E389" i="25"/>
  <c r="E390" i="25"/>
  <c r="E391" i="25"/>
  <c r="E392" i="25"/>
  <c r="E393" i="25"/>
  <c r="E394" i="25"/>
  <c r="E395" i="25"/>
  <c r="E396" i="25"/>
  <c r="E397" i="25"/>
  <c r="E398" i="25"/>
  <c r="E399" i="25"/>
  <c r="E400" i="25"/>
  <c r="E401" i="25"/>
  <c r="E402" i="25"/>
  <c r="E403" i="25"/>
  <c r="E404" i="25"/>
  <c r="E405" i="25"/>
  <c r="E406" i="25"/>
  <c r="E407" i="25"/>
  <c r="E408" i="25"/>
  <c r="E409" i="25"/>
  <c r="E410" i="25"/>
  <c r="E411" i="25"/>
  <c r="E412" i="25"/>
  <c r="E413" i="25"/>
  <c r="E414" i="25"/>
  <c r="E415" i="25"/>
  <c r="E416" i="25"/>
  <c r="E417" i="25"/>
  <c r="E418" i="25"/>
  <c r="E419" i="25"/>
  <c r="E420" i="25"/>
  <c r="E421" i="25"/>
  <c r="E422" i="25"/>
  <c r="E423" i="25"/>
  <c r="E424" i="25"/>
  <c r="E425" i="25"/>
  <c r="E426" i="25"/>
  <c r="E427" i="25"/>
  <c r="E428" i="25"/>
  <c r="E429" i="25"/>
  <c r="E430" i="25"/>
  <c r="E431" i="25"/>
  <c r="E432" i="25"/>
  <c r="E433" i="25"/>
  <c r="E434" i="25"/>
  <c r="E435" i="25"/>
  <c r="E436" i="25"/>
  <c r="E437" i="25"/>
  <c r="E438" i="25"/>
  <c r="E439" i="25"/>
  <c r="E440" i="25"/>
  <c r="E441" i="25"/>
  <c r="E442" i="25"/>
  <c r="E443" i="25"/>
  <c r="E444" i="25"/>
  <c r="E445" i="25"/>
  <c r="E446" i="25"/>
  <c r="E447" i="25"/>
  <c r="E448" i="25"/>
  <c r="E449" i="25"/>
  <c r="E450" i="25"/>
  <c r="E451" i="25"/>
  <c r="E452" i="25"/>
  <c r="E453" i="25"/>
  <c r="E454" i="25"/>
  <c r="E455" i="25"/>
  <c r="E456" i="25"/>
  <c r="E457" i="25"/>
  <c r="E458" i="25"/>
  <c r="E459" i="25"/>
  <c r="E460" i="25"/>
  <c r="E461" i="25"/>
  <c r="E462" i="25"/>
  <c r="E463" i="25"/>
  <c r="E464" i="25"/>
  <c r="E465" i="25"/>
  <c r="E466" i="25"/>
  <c r="E467" i="25"/>
  <c r="E468" i="25"/>
  <c r="E469" i="25"/>
  <c r="E470" i="25"/>
  <c r="E471" i="25"/>
  <c r="E472" i="25"/>
  <c r="E473" i="25"/>
  <c r="E474" i="25"/>
  <c r="E475" i="25"/>
  <c r="E476" i="25"/>
  <c r="E477" i="25"/>
  <c r="E478" i="25"/>
  <c r="E479" i="25"/>
  <c r="E480" i="25"/>
  <c r="E481" i="25"/>
  <c r="E482" i="25"/>
  <c r="E483" i="25"/>
  <c r="E484" i="25"/>
  <c r="E485" i="25"/>
  <c r="E486" i="25"/>
  <c r="E487" i="25"/>
  <c r="E488" i="25"/>
  <c r="E489" i="25"/>
  <c r="E490" i="25"/>
  <c r="E491" i="25"/>
  <c r="E492" i="25"/>
  <c r="E493" i="25"/>
  <c r="E494" i="25"/>
  <c r="E495" i="25"/>
  <c r="E496" i="25"/>
  <c r="E497" i="25"/>
  <c r="E498" i="25"/>
  <c r="E499" i="25"/>
  <c r="E500" i="25"/>
  <c r="E501" i="25"/>
  <c r="E502" i="25"/>
  <c r="E503" i="25"/>
  <c r="E504" i="25"/>
  <c r="E505" i="25"/>
  <c r="E506" i="25"/>
  <c r="E507" i="25"/>
  <c r="E508" i="25"/>
  <c r="E509" i="25"/>
  <c r="E510" i="25"/>
  <c r="E511" i="25"/>
  <c r="E512" i="25"/>
  <c r="E513" i="25"/>
  <c r="E514" i="25"/>
  <c r="E515" i="25"/>
  <c r="E516" i="25"/>
  <c r="E517" i="25"/>
  <c r="E518" i="25"/>
  <c r="E519" i="25"/>
  <c r="E520" i="25"/>
  <c r="E521" i="25"/>
  <c r="E522" i="25"/>
  <c r="E523" i="25"/>
  <c r="E524" i="25"/>
  <c r="E525" i="25"/>
  <c r="E526" i="25"/>
  <c r="E527" i="25"/>
  <c r="E528" i="25"/>
  <c r="E529" i="25"/>
  <c r="E530" i="25"/>
  <c r="E531" i="25"/>
  <c r="E532" i="25"/>
  <c r="E533" i="25"/>
  <c r="E534" i="25"/>
  <c r="E535" i="25"/>
  <c r="E536" i="25"/>
  <c r="E537" i="25"/>
  <c r="E538" i="25"/>
  <c r="E539" i="25"/>
  <c r="E540" i="25"/>
  <c r="E541" i="25"/>
  <c r="E542" i="25"/>
  <c r="E543" i="25"/>
  <c r="E544" i="25"/>
  <c r="E545" i="25"/>
  <c r="E546" i="25"/>
  <c r="E547" i="25"/>
  <c r="E548" i="25"/>
  <c r="E549" i="25"/>
  <c r="E550" i="25"/>
  <c r="E551" i="25"/>
  <c r="E552" i="25"/>
  <c r="E553" i="25"/>
  <c r="E554" i="25"/>
  <c r="E555" i="25"/>
  <c r="E556" i="25"/>
  <c r="E557" i="25"/>
  <c r="E558" i="25"/>
  <c r="E559" i="25"/>
  <c r="E560" i="25"/>
  <c r="E561" i="25"/>
  <c r="E562" i="25"/>
  <c r="E563" i="25"/>
  <c r="E564" i="25"/>
  <c r="E565" i="25"/>
  <c r="E566" i="25"/>
  <c r="E567" i="25"/>
  <c r="E568" i="25"/>
  <c r="E569" i="25"/>
  <c r="E570" i="25"/>
  <c r="E571" i="25"/>
  <c r="E572" i="25"/>
  <c r="E573" i="25"/>
  <c r="E574" i="25"/>
  <c r="E575" i="25"/>
  <c r="E576" i="25"/>
  <c r="E577" i="25"/>
  <c r="E578" i="25"/>
  <c r="E579" i="25"/>
  <c r="E580" i="25"/>
  <c r="E581" i="25"/>
  <c r="E582" i="25"/>
  <c r="E583" i="25"/>
  <c r="E584" i="25"/>
  <c r="E585" i="25"/>
  <c r="E586" i="25"/>
  <c r="E587" i="25"/>
  <c r="E588" i="25"/>
  <c r="E589" i="25"/>
  <c r="E590" i="25"/>
  <c r="E591" i="25"/>
  <c r="E592" i="25"/>
  <c r="E593" i="25"/>
  <c r="E594" i="25"/>
  <c r="E595" i="25"/>
  <c r="E596" i="25"/>
  <c r="E597" i="25"/>
  <c r="E598" i="25"/>
  <c r="E599" i="25"/>
  <c r="E600" i="25"/>
  <c r="E601" i="25"/>
  <c r="E602" i="25"/>
  <c r="E603" i="25"/>
  <c r="E604" i="25"/>
  <c r="E605" i="25"/>
  <c r="E606" i="25"/>
  <c r="E607" i="25"/>
  <c r="E608" i="25"/>
  <c r="E609" i="25"/>
  <c r="E610" i="25"/>
  <c r="E611" i="25"/>
  <c r="E612" i="25"/>
  <c r="E613" i="25"/>
  <c r="E614" i="25"/>
  <c r="E615" i="25"/>
  <c r="E616" i="25"/>
  <c r="E617" i="25"/>
  <c r="E618" i="25"/>
  <c r="E619" i="25"/>
  <c r="E620" i="25"/>
  <c r="E621" i="25"/>
  <c r="E622" i="25"/>
  <c r="E623" i="25"/>
  <c r="E624" i="25"/>
  <c r="E625" i="25"/>
  <c r="E626" i="25"/>
  <c r="E627" i="25"/>
  <c r="E628" i="25"/>
  <c r="E629" i="25"/>
  <c r="E630" i="25"/>
  <c r="E631" i="25"/>
  <c r="E632" i="25"/>
  <c r="E633" i="25"/>
  <c r="E634" i="25"/>
  <c r="E635" i="25"/>
  <c r="E636" i="25"/>
  <c r="E637" i="25"/>
  <c r="E638" i="25"/>
  <c r="E639" i="25"/>
  <c r="E640" i="25"/>
  <c r="E641" i="25"/>
  <c r="E642" i="25"/>
  <c r="E643" i="25"/>
  <c r="E644" i="25"/>
  <c r="E645" i="25"/>
  <c r="E646" i="25"/>
  <c r="E647" i="25"/>
  <c r="E648" i="25"/>
  <c r="E649" i="25"/>
  <c r="E650" i="25"/>
  <c r="E651" i="25"/>
  <c r="E652" i="25"/>
  <c r="E653" i="25"/>
  <c r="E654" i="25"/>
  <c r="E655" i="25"/>
  <c r="E656" i="25"/>
  <c r="E657" i="25"/>
  <c r="E658" i="25"/>
  <c r="E659" i="25"/>
  <c r="E660" i="25"/>
  <c r="E661" i="25"/>
  <c r="E662" i="25"/>
  <c r="E663" i="25"/>
  <c r="E664" i="25"/>
  <c r="E665" i="25"/>
  <c r="E666" i="25"/>
  <c r="E667" i="25"/>
  <c r="E668" i="25"/>
  <c r="E669" i="25"/>
  <c r="E670" i="25"/>
  <c r="E671" i="25"/>
  <c r="E672" i="25"/>
  <c r="E673" i="25"/>
  <c r="E674" i="25"/>
  <c r="E675" i="25"/>
  <c r="E676" i="25"/>
  <c r="E677" i="25"/>
  <c r="E678" i="25"/>
  <c r="E679" i="25"/>
  <c r="E680" i="25"/>
  <c r="E681" i="25"/>
  <c r="E682" i="25"/>
  <c r="E683" i="25"/>
  <c r="E684" i="25"/>
  <c r="E685" i="25"/>
  <c r="E686" i="25"/>
  <c r="E687" i="25"/>
  <c r="E688" i="25"/>
  <c r="E689" i="25"/>
  <c r="E690" i="25"/>
  <c r="E691" i="25"/>
  <c r="E692" i="25"/>
  <c r="E693" i="25"/>
  <c r="E694" i="25"/>
  <c r="E695" i="25"/>
  <c r="E696" i="25"/>
  <c r="E697" i="25"/>
  <c r="E698" i="25"/>
  <c r="E699" i="25"/>
  <c r="E700" i="25"/>
  <c r="E701" i="25"/>
  <c r="E702" i="25"/>
  <c r="E703" i="25"/>
  <c r="E704" i="25"/>
  <c r="E705" i="25"/>
  <c r="E706" i="25"/>
  <c r="E707" i="25"/>
  <c r="E708" i="25"/>
  <c r="E709" i="25"/>
  <c r="E710" i="25"/>
  <c r="E711" i="25"/>
  <c r="E712" i="25"/>
  <c r="E713" i="25"/>
  <c r="E714" i="25"/>
  <c r="E715" i="25"/>
  <c r="E716" i="25"/>
  <c r="E717" i="25"/>
  <c r="E718" i="25"/>
  <c r="E719" i="25"/>
  <c r="E720" i="25"/>
  <c r="E721" i="25"/>
  <c r="E722" i="25"/>
  <c r="E723" i="25"/>
  <c r="E724" i="25"/>
  <c r="E725" i="25"/>
  <c r="E726" i="25"/>
  <c r="E727" i="25"/>
  <c r="E728" i="25"/>
  <c r="E729" i="25"/>
  <c r="E730" i="25"/>
  <c r="E731" i="25"/>
  <c r="E732" i="25"/>
  <c r="E733" i="25"/>
  <c r="E734" i="25"/>
  <c r="E735" i="25"/>
  <c r="E736" i="25"/>
  <c r="E737" i="25"/>
  <c r="E738" i="25"/>
  <c r="E739" i="25"/>
  <c r="E740" i="25"/>
  <c r="E741" i="25"/>
  <c r="E742" i="25"/>
  <c r="E743" i="25"/>
  <c r="E744" i="25"/>
  <c r="E745" i="25"/>
  <c r="E746" i="25"/>
  <c r="E747" i="25"/>
  <c r="E748" i="25"/>
  <c r="E749" i="25"/>
  <c r="E750" i="25"/>
  <c r="E751" i="25"/>
  <c r="E752" i="25"/>
  <c r="E753" i="25"/>
  <c r="E754" i="25"/>
  <c r="E755" i="25"/>
  <c r="E756" i="25"/>
  <c r="E757" i="25"/>
  <c r="E758" i="25"/>
  <c r="E759" i="25"/>
  <c r="E760" i="25"/>
  <c r="E761" i="25"/>
  <c r="E762" i="25"/>
  <c r="E763" i="25"/>
  <c r="E764" i="25"/>
  <c r="E765" i="25"/>
  <c r="E766" i="25"/>
  <c r="E767" i="25"/>
  <c r="E768" i="25"/>
  <c r="E769" i="25"/>
  <c r="E770" i="25"/>
  <c r="E771" i="25"/>
  <c r="E772" i="25"/>
  <c r="E773" i="25"/>
  <c r="E774" i="25"/>
  <c r="E775" i="25"/>
  <c r="E776" i="25"/>
  <c r="E777" i="25"/>
  <c r="E778" i="25"/>
  <c r="E779" i="25"/>
  <c r="E780" i="25"/>
  <c r="E781" i="25"/>
  <c r="E782" i="25"/>
  <c r="E783" i="25"/>
  <c r="E784" i="25"/>
  <c r="E785" i="25"/>
  <c r="E786" i="25"/>
  <c r="E787" i="25"/>
  <c r="E788" i="25"/>
  <c r="E789" i="25"/>
  <c r="E790" i="25"/>
  <c r="E791" i="25"/>
  <c r="E792" i="25"/>
  <c r="E793" i="25"/>
  <c r="E794" i="25"/>
  <c r="E795" i="25"/>
  <c r="E796" i="25"/>
  <c r="E797" i="25"/>
  <c r="E798" i="25"/>
  <c r="E799" i="25"/>
  <c r="E800" i="25"/>
  <c r="E801" i="25"/>
  <c r="E802" i="25"/>
  <c r="E803" i="25"/>
  <c r="E804" i="25"/>
  <c r="E805" i="25"/>
  <c r="E806" i="25"/>
  <c r="E807" i="25"/>
  <c r="E808" i="25"/>
  <c r="E809" i="25"/>
  <c r="E810" i="25"/>
  <c r="E811" i="25"/>
  <c r="E812" i="25"/>
  <c r="E813" i="25"/>
  <c r="E814" i="25"/>
  <c r="E815" i="25"/>
  <c r="E816" i="25"/>
  <c r="E817" i="25"/>
  <c r="E818" i="25"/>
  <c r="E819" i="25"/>
  <c r="E820" i="25"/>
  <c r="E821" i="25"/>
  <c r="E822" i="25"/>
  <c r="E823" i="25"/>
  <c r="E824" i="25"/>
  <c r="E825" i="25"/>
  <c r="E826" i="25"/>
  <c r="E827" i="25"/>
  <c r="E828" i="25"/>
  <c r="E829" i="25"/>
  <c r="E830" i="25"/>
  <c r="E831" i="25"/>
  <c r="E832" i="25"/>
  <c r="E833" i="25"/>
  <c r="E834" i="25"/>
  <c r="E835" i="25"/>
  <c r="E836" i="25"/>
  <c r="E837" i="25"/>
  <c r="E838" i="25"/>
  <c r="E839" i="25"/>
  <c r="E840" i="25"/>
  <c r="E841" i="25"/>
  <c r="E842" i="25"/>
  <c r="E843" i="25"/>
  <c r="E844" i="25"/>
  <c r="E845" i="25"/>
  <c r="E846" i="25"/>
  <c r="E847" i="25"/>
  <c r="E848" i="25"/>
  <c r="E849" i="25"/>
  <c r="E850" i="25"/>
  <c r="E851" i="25"/>
  <c r="E852" i="25"/>
  <c r="E853" i="25"/>
  <c r="E854" i="25"/>
  <c r="E855" i="25"/>
  <c r="E856" i="25"/>
  <c r="E857" i="25"/>
  <c r="E858" i="25"/>
  <c r="E859" i="25"/>
  <c r="E860" i="25"/>
  <c r="E861" i="25"/>
  <c r="E862" i="25"/>
  <c r="E863" i="25"/>
  <c r="E864" i="25"/>
  <c r="E865" i="25"/>
  <c r="E866" i="25"/>
  <c r="E867" i="25"/>
  <c r="E868" i="25"/>
  <c r="E869" i="25"/>
  <c r="E870" i="25"/>
  <c r="E871" i="25"/>
  <c r="E872" i="25"/>
  <c r="E873" i="25"/>
  <c r="E874" i="25"/>
  <c r="E875" i="25"/>
  <c r="E876" i="25"/>
  <c r="E877" i="25"/>
  <c r="E878" i="25"/>
  <c r="E879" i="25"/>
  <c r="E880" i="25"/>
  <c r="E881" i="25"/>
  <c r="E882" i="25"/>
  <c r="E883" i="25"/>
  <c r="E884" i="25"/>
  <c r="E885" i="25"/>
  <c r="E886" i="25"/>
  <c r="E887" i="25"/>
  <c r="E888" i="25"/>
  <c r="E889" i="25"/>
  <c r="E890" i="25"/>
  <c r="E891" i="25"/>
  <c r="E892" i="25"/>
  <c r="E893" i="25"/>
  <c r="E894" i="25"/>
  <c r="E895" i="25"/>
  <c r="E896" i="25"/>
  <c r="E897" i="25"/>
  <c r="E898" i="25"/>
  <c r="E899" i="25"/>
  <c r="E900" i="25"/>
  <c r="E901" i="25"/>
  <c r="E902" i="25"/>
  <c r="E903" i="25"/>
  <c r="E904" i="25"/>
  <c r="E905" i="25"/>
  <c r="E906" i="25"/>
  <c r="E907" i="25"/>
  <c r="E908" i="25"/>
  <c r="E909" i="25"/>
  <c r="E910" i="25"/>
  <c r="E911" i="25"/>
  <c r="E912" i="25"/>
  <c r="E913" i="25"/>
  <c r="E914" i="25"/>
  <c r="E915" i="25"/>
  <c r="E916" i="25"/>
  <c r="E917" i="25"/>
  <c r="E918" i="25"/>
  <c r="E919" i="25"/>
  <c r="E920" i="25"/>
  <c r="E921" i="25"/>
  <c r="E922" i="25"/>
  <c r="E923" i="25"/>
  <c r="E924" i="25"/>
  <c r="E925" i="25"/>
  <c r="E926" i="25"/>
  <c r="E927" i="25"/>
  <c r="E928" i="25"/>
  <c r="E929" i="25"/>
  <c r="E930" i="25"/>
  <c r="E931" i="25"/>
  <c r="E932" i="25"/>
  <c r="E933" i="25"/>
  <c r="E934" i="25"/>
  <c r="E935" i="25"/>
  <c r="E936" i="25"/>
  <c r="E937" i="25"/>
  <c r="E938" i="25"/>
  <c r="E939" i="25"/>
  <c r="E940" i="25"/>
  <c r="E941" i="25"/>
  <c r="E942" i="25"/>
  <c r="E943" i="25"/>
  <c r="E944" i="25"/>
  <c r="E945" i="25"/>
  <c r="E946" i="25"/>
  <c r="E947" i="25"/>
  <c r="E948" i="25"/>
  <c r="E949" i="25"/>
  <c r="E950" i="25"/>
  <c r="E951" i="25"/>
  <c r="E952" i="25"/>
  <c r="E953" i="25"/>
  <c r="E954" i="25"/>
  <c r="E955" i="25"/>
  <c r="E956" i="25"/>
  <c r="E957" i="25"/>
  <c r="E958" i="25"/>
  <c r="E959" i="25"/>
  <c r="E960" i="25"/>
  <c r="E961" i="25"/>
  <c r="E962" i="25"/>
  <c r="E963" i="25"/>
  <c r="E964" i="25"/>
  <c r="E965" i="25"/>
  <c r="E966" i="25"/>
  <c r="E967" i="25"/>
  <c r="E968" i="25"/>
  <c r="E969" i="25"/>
  <c r="E970" i="25"/>
  <c r="E971" i="25"/>
  <c r="E972" i="25"/>
  <c r="E973" i="25"/>
  <c r="E974" i="25"/>
  <c r="E975" i="25"/>
  <c r="E976" i="25"/>
  <c r="E977" i="25"/>
  <c r="E978" i="25"/>
  <c r="E979" i="25"/>
  <c r="E980" i="25"/>
  <c r="E981" i="25"/>
  <c r="E982" i="25"/>
  <c r="E983" i="25"/>
  <c r="E984" i="25"/>
  <c r="E985" i="25"/>
  <c r="E986" i="25"/>
  <c r="E987" i="25"/>
  <c r="E988" i="25"/>
  <c r="E989" i="25"/>
  <c r="E990" i="25"/>
  <c r="E991" i="25"/>
  <c r="E992" i="25"/>
  <c r="E993" i="25"/>
  <c r="E994" i="25"/>
  <c r="E995" i="25"/>
  <c r="E996" i="25"/>
  <c r="E997" i="25"/>
  <c r="E998" i="25"/>
  <c r="E999" i="25"/>
  <c r="E1000" i="25"/>
  <c r="E1001" i="25"/>
  <c r="E1002" i="25"/>
  <c r="E1003" i="25"/>
  <c r="E1004" i="25"/>
  <c r="E1005" i="25"/>
  <c r="E1006" i="25"/>
  <c r="E1007" i="25"/>
  <c r="E1008" i="25"/>
  <c r="E1009" i="25"/>
  <c r="E1010" i="25"/>
  <c r="E1011" i="25"/>
  <c r="E1012" i="25"/>
  <c r="E1013" i="25"/>
  <c r="E1014" i="25"/>
  <c r="E1015" i="25"/>
  <c r="E1016" i="25"/>
  <c r="E1017" i="25"/>
  <c r="E1018" i="25"/>
  <c r="E1019" i="25"/>
  <c r="E1020" i="25"/>
  <c r="E1021" i="25"/>
  <c r="E1022" i="25"/>
  <c r="E1023" i="25"/>
  <c r="E1024" i="25"/>
  <c r="E1025" i="25"/>
  <c r="E1026" i="25"/>
  <c r="E1027" i="25"/>
  <c r="E1028" i="25"/>
  <c r="E1029" i="25"/>
  <c r="E1030" i="25"/>
  <c r="E1031" i="25"/>
  <c r="E1032" i="25"/>
  <c r="E1033" i="25"/>
  <c r="E1034" i="25"/>
  <c r="E1035" i="25"/>
  <c r="E1036" i="25"/>
  <c r="E1037" i="25"/>
  <c r="E1038" i="25"/>
  <c r="E1039" i="25"/>
  <c r="E1040" i="25"/>
  <c r="E1041" i="25"/>
  <c r="E1042" i="25"/>
  <c r="E1043" i="25"/>
  <c r="E1044" i="25"/>
  <c r="E1045" i="25"/>
  <c r="E1046" i="25"/>
  <c r="E1047" i="25"/>
  <c r="E1048" i="25"/>
  <c r="E1049" i="25"/>
  <c r="E1050" i="25"/>
  <c r="E1051" i="25"/>
  <c r="E1052" i="25"/>
  <c r="E1053" i="25"/>
  <c r="E1054" i="25"/>
  <c r="E1055" i="25"/>
  <c r="E1056" i="25"/>
  <c r="E1057" i="25"/>
  <c r="E1058" i="25"/>
  <c r="E1059" i="25"/>
  <c r="E1060" i="25"/>
  <c r="E1061" i="25"/>
  <c r="E1062" i="25"/>
  <c r="E1063" i="25"/>
  <c r="E1064" i="25"/>
  <c r="E1065" i="25"/>
  <c r="E1066" i="25"/>
  <c r="E1067" i="25"/>
  <c r="E1068" i="25"/>
  <c r="E1069" i="25"/>
  <c r="E1070" i="25"/>
  <c r="E1071" i="25"/>
  <c r="E1072" i="25"/>
  <c r="E1073" i="25"/>
  <c r="E1074" i="25"/>
  <c r="E1075" i="25"/>
  <c r="E1076" i="25"/>
  <c r="E1077" i="25"/>
  <c r="E1078" i="25"/>
  <c r="E1079" i="25"/>
  <c r="E1080" i="25"/>
  <c r="E1081" i="25"/>
  <c r="E1082" i="25"/>
  <c r="E1083" i="25"/>
  <c r="E1084" i="25"/>
  <c r="E1085" i="25"/>
  <c r="E1086" i="25"/>
  <c r="E1087" i="25"/>
  <c r="E1088" i="25"/>
  <c r="E1089" i="25"/>
  <c r="E1090" i="25"/>
  <c r="E1091" i="25"/>
  <c r="E1092" i="25"/>
  <c r="E1093" i="25"/>
  <c r="E1094" i="25"/>
  <c r="E1095" i="25"/>
  <c r="E1096" i="25"/>
  <c r="E1097" i="25"/>
  <c r="E1098" i="25"/>
  <c r="E1099" i="25"/>
  <c r="E1100" i="25"/>
  <c r="E1101" i="25"/>
  <c r="E1102" i="25"/>
  <c r="E1103" i="25"/>
  <c r="E1104" i="25"/>
  <c r="E1105" i="25"/>
  <c r="E1106" i="25"/>
  <c r="E1107" i="25"/>
  <c r="E1108" i="25"/>
  <c r="E1109" i="25"/>
  <c r="E1110" i="25"/>
  <c r="E1111" i="25"/>
  <c r="E1112" i="25"/>
  <c r="E1113" i="25"/>
  <c r="E1114" i="25"/>
  <c r="E1115" i="25"/>
  <c r="E1116" i="25"/>
  <c r="E1117" i="25"/>
  <c r="E1118" i="25"/>
  <c r="E1119" i="25"/>
  <c r="E1120" i="25"/>
  <c r="E1121" i="25"/>
  <c r="E1122" i="25"/>
  <c r="E1123" i="25"/>
  <c r="E1124" i="25"/>
  <c r="E1125" i="25"/>
  <c r="E1126" i="25"/>
  <c r="E1127" i="25"/>
  <c r="E1128" i="25"/>
  <c r="E1129" i="25"/>
  <c r="E1130" i="25"/>
  <c r="E1131" i="25"/>
  <c r="E1132" i="25"/>
  <c r="E1133" i="25"/>
  <c r="E1134" i="25"/>
  <c r="E1135" i="25"/>
  <c r="E1136" i="25"/>
  <c r="E1137" i="25"/>
  <c r="E1138" i="25"/>
  <c r="E1139" i="25"/>
  <c r="E1140" i="25"/>
  <c r="E1141" i="25"/>
  <c r="E1142" i="25"/>
  <c r="E1143" i="25"/>
  <c r="E1144" i="25"/>
  <c r="E1145" i="25"/>
  <c r="E1146" i="25"/>
  <c r="E1147" i="25"/>
  <c r="E1148" i="25"/>
  <c r="E1149" i="25"/>
  <c r="E1150" i="25"/>
  <c r="E1151" i="25"/>
  <c r="E1152" i="25"/>
  <c r="E1153" i="25"/>
  <c r="E1154" i="25"/>
  <c r="E1155" i="25"/>
  <c r="E1156" i="25"/>
  <c r="E1157" i="25"/>
  <c r="E1158" i="25"/>
  <c r="E1159" i="25"/>
  <c r="E1160" i="25"/>
  <c r="E1161" i="25"/>
  <c r="E1162" i="25"/>
  <c r="E1163" i="25"/>
  <c r="E1164" i="25"/>
  <c r="E1165" i="25"/>
  <c r="E1166" i="25"/>
  <c r="E1167" i="25"/>
  <c r="E1168" i="25"/>
  <c r="E1169" i="25"/>
  <c r="E1170" i="25"/>
  <c r="E1171" i="25"/>
  <c r="E1172" i="25"/>
  <c r="E1173" i="25"/>
  <c r="E1174" i="25"/>
  <c r="E1175" i="25"/>
  <c r="E1176" i="25"/>
  <c r="E1177" i="25"/>
  <c r="E1178" i="25"/>
  <c r="E1179" i="25"/>
  <c r="E1180" i="25"/>
  <c r="E1181" i="25"/>
  <c r="E1182" i="25"/>
  <c r="E1183" i="25"/>
  <c r="E1184" i="25"/>
  <c r="E1185" i="25"/>
  <c r="E1186" i="25"/>
  <c r="E1187" i="25"/>
  <c r="E1188" i="25"/>
  <c r="E1189" i="25"/>
  <c r="E1190" i="25"/>
  <c r="E1191" i="25"/>
  <c r="E1192" i="25"/>
  <c r="E1193" i="25"/>
  <c r="E1194" i="25"/>
  <c r="E1195" i="25"/>
  <c r="E1196" i="25"/>
  <c r="E1197" i="25"/>
  <c r="E1198" i="25"/>
  <c r="E1199" i="25"/>
  <c r="E1200" i="25"/>
  <c r="E1201" i="25"/>
  <c r="E1202" i="25"/>
  <c r="E1203" i="25"/>
  <c r="E1204" i="25"/>
  <c r="E1205" i="25"/>
  <c r="E1206" i="25"/>
  <c r="E1207" i="25"/>
  <c r="E1208" i="25"/>
  <c r="E1209" i="25"/>
  <c r="E1210" i="25"/>
  <c r="E1211" i="25"/>
  <c r="E1212" i="25"/>
  <c r="E1213" i="25"/>
  <c r="E1214" i="25"/>
  <c r="E1215" i="25"/>
  <c r="E1216" i="25"/>
  <c r="E1217" i="25"/>
  <c r="E1218" i="25"/>
  <c r="E1219" i="25"/>
  <c r="E1220" i="25"/>
  <c r="E1221" i="25"/>
  <c r="E1222" i="25"/>
  <c r="E1223" i="25"/>
  <c r="E1224" i="25"/>
  <c r="E1225" i="25"/>
  <c r="E1226" i="25"/>
  <c r="E1227" i="25"/>
  <c r="E1228" i="25"/>
  <c r="E1229" i="25"/>
  <c r="E1230" i="25"/>
  <c r="E1231" i="25"/>
  <c r="E1232" i="25"/>
  <c r="E1233" i="25"/>
  <c r="E1234" i="25"/>
  <c r="E1235" i="25"/>
  <c r="E1236" i="25"/>
  <c r="E1237" i="25"/>
  <c r="E1238" i="25"/>
  <c r="E1239" i="25"/>
  <c r="E1240" i="25"/>
  <c r="E1241" i="25"/>
  <c r="E1242" i="25"/>
  <c r="E1243" i="25"/>
  <c r="E1244" i="25"/>
  <c r="E1245" i="25"/>
  <c r="E1246" i="25"/>
  <c r="E1247" i="25"/>
  <c r="E1248" i="25"/>
  <c r="E1249" i="25"/>
  <c r="E1250" i="25"/>
  <c r="E1251" i="25"/>
  <c r="E1252" i="25"/>
  <c r="E1253" i="25"/>
  <c r="E1254" i="25"/>
  <c r="E1255" i="25"/>
  <c r="E1256" i="25"/>
  <c r="E1257" i="25"/>
  <c r="E1258" i="25"/>
  <c r="E1259" i="25"/>
  <c r="E1260" i="25"/>
  <c r="E1261" i="25"/>
  <c r="E1262" i="25"/>
  <c r="E1263" i="25"/>
  <c r="E1264" i="25"/>
  <c r="E1265" i="25"/>
  <c r="E1266" i="25"/>
  <c r="E1267" i="25"/>
  <c r="E1268" i="25"/>
  <c r="E1269" i="25"/>
  <c r="E1270" i="25"/>
  <c r="E1271" i="25"/>
  <c r="E1272" i="25"/>
  <c r="E1273" i="25"/>
  <c r="E1274" i="25"/>
  <c r="E1275" i="25"/>
  <c r="E1276" i="25"/>
  <c r="E1277" i="25"/>
  <c r="E1278" i="25"/>
  <c r="E1279" i="25"/>
  <c r="E1280" i="25"/>
  <c r="E1281" i="25"/>
  <c r="E1282" i="25"/>
  <c r="E1283" i="25"/>
  <c r="E1284" i="25"/>
  <c r="E1285" i="25"/>
  <c r="E1286" i="25"/>
  <c r="E1287" i="25"/>
  <c r="E1288" i="25"/>
  <c r="E1289" i="25"/>
  <c r="E1290" i="25"/>
  <c r="E1291" i="25"/>
  <c r="E1292" i="25"/>
  <c r="E1293" i="25"/>
  <c r="E1294" i="25"/>
  <c r="E1295" i="25"/>
  <c r="E1296" i="25"/>
  <c r="E1297" i="25"/>
  <c r="E1298" i="25"/>
  <c r="E1299" i="25"/>
  <c r="E1300" i="25"/>
  <c r="E1301" i="25"/>
  <c r="E1302" i="25"/>
  <c r="E1303" i="25"/>
  <c r="E1304" i="25"/>
  <c r="E1305" i="25"/>
  <c r="E1306" i="25"/>
  <c r="E1307" i="25"/>
  <c r="E1308" i="25"/>
  <c r="E1309" i="25"/>
  <c r="E1310" i="25"/>
  <c r="E1311" i="25"/>
  <c r="E1312" i="25"/>
  <c r="E1313" i="25"/>
  <c r="E1314" i="25"/>
  <c r="E1315" i="25"/>
  <c r="E1316" i="25"/>
  <c r="E1317" i="25"/>
  <c r="E1318" i="25"/>
  <c r="E1319" i="25"/>
  <c r="E1320" i="25"/>
  <c r="E1321" i="25"/>
  <c r="E1322" i="25"/>
  <c r="E1323" i="25"/>
  <c r="E1324" i="25"/>
  <c r="E1325" i="25"/>
  <c r="E1326" i="25"/>
  <c r="E1327" i="25"/>
  <c r="E1328" i="25"/>
  <c r="E1329" i="25"/>
  <c r="E1330" i="25"/>
  <c r="E1331" i="25"/>
  <c r="E1332" i="25"/>
  <c r="E1333" i="25"/>
  <c r="E1334" i="25"/>
  <c r="E1335" i="25"/>
  <c r="E1336" i="25"/>
  <c r="E1337" i="25"/>
  <c r="E1338" i="25"/>
  <c r="E1339" i="25"/>
  <c r="E1340" i="25"/>
  <c r="E1341" i="25"/>
  <c r="E1342" i="25"/>
  <c r="E1343" i="25"/>
  <c r="E1344" i="25"/>
  <c r="E1345" i="25"/>
  <c r="E1346" i="25"/>
  <c r="E1347" i="25"/>
  <c r="E1348" i="25"/>
  <c r="E1349" i="25"/>
  <c r="E1350" i="25"/>
  <c r="E1351" i="25"/>
  <c r="E1352" i="25"/>
  <c r="E1353" i="25"/>
  <c r="E1354" i="25"/>
  <c r="E1355" i="25"/>
  <c r="E1356" i="25"/>
  <c r="E1357" i="25"/>
  <c r="E1358" i="25"/>
  <c r="E1359" i="25"/>
  <c r="E1360" i="25"/>
  <c r="E1361" i="25"/>
  <c r="E1362" i="25"/>
  <c r="E1363" i="25"/>
  <c r="E1364" i="25"/>
  <c r="E1365" i="25"/>
  <c r="E1366" i="25"/>
  <c r="E1367" i="25"/>
  <c r="E1368" i="25"/>
  <c r="E1369" i="25"/>
  <c r="E1370" i="25"/>
  <c r="E1371" i="25"/>
  <c r="E1372" i="25"/>
  <c r="E1373" i="25"/>
  <c r="E1374" i="25"/>
  <c r="E1375" i="25"/>
  <c r="E1376" i="25"/>
  <c r="E1377" i="25"/>
  <c r="E1378" i="25"/>
  <c r="E1379" i="25"/>
  <c r="E1380" i="25"/>
  <c r="E1381" i="25"/>
  <c r="E1382" i="25"/>
  <c r="E1383" i="25"/>
  <c r="E1384" i="25"/>
  <c r="E1385" i="25"/>
  <c r="E1386" i="25"/>
  <c r="E1387" i="25"/>
  <c r="E1388" i="25"/>
  <c r="E1389" i="25"/>
  <c r="E1390" i="25"/>
  <c r="E1391" i="25"/>
  <c r="E1392" i="25"/>
  <c r="E1393" i="25"/>
  <c r="E1394" i="25"/>
  <c r="E1395" i="25"/>
  <c r="E1396" i="25"/>
  <c r="E1397" i="25"/>
  <c r="E1398" i="25"/>
  <c r="E1399" i="25"/>
  <c r="E1400" i="25"/>
  <c r="E1401" i="25"/>
  <c r="E1402" i="25"/>
  <c r="E1403" i="25"/>
  <c r="E1404" i="25"/>
  <c r="E1405" i="25"/>
  <c r="E1406" i="25"/>
  <c r="E1407" i="25"/>
  <c r="E1408" i="25"/>
  <c r="E1409" i="25"/>
  <c r="E1410" i="25"/>
  <c r="E1411" i="25"/>
  <c r="E1412" i="25"/>
  <c r="E1413" i="25"/>
  <c r="E1414" i="25"/>
  <c r="E1415" i="25"/>
  <c r="E1416" i="25"/>
  <c r="E1417" i="25"/>
  <c r="E1418" i="25"/>
  <c r="E1419" i="25"/>
  <c r="E1420" i="25"/>
  <c r="E1421" i="25"/>
  <c r="E1422" i="25"/>
  <c r="E1423" i="25"/>
  <c r="E1424" i="25"/>
  <c r="E1425" i="25"/>
  <c r="E1426" i="25"/>
  <c r="E1427" i="25"/>
  <c r="E1428" i="25"/>
  <c r="E1429" i="25"/>
  <c r="E1430" i="25"/>
  <c r="E1431" i="25"/>
  <c r="E1432" i="25"/>
  <c r="E1433" i="25"/>
  <c r="E1434" i="25"/>
  <c r="E1435" i="25"/>
  <c r="E1436" i="25"/>
  <c r="E1437" i="25"/>
  <c r="E1438" i="25"/>
  <c r="E1439" i="25"/>
  <c r="E1440" i="25"/>
  <c r="E1441" i="25"/>
  <c r="E1442" i="25"/>
  <c r="E1443" i="25"/>
  <c r="E1444" i="25"/>
  <c r="E1445" i="25"/>
  <c r="E1446" i="25"/>
  <c r="E1447" i="25"/>
  <c r="E1448" i="25"/>
  <c r="E1449" i="25"/>
  <c r="E1450" i="25"/>
  <c r="E1451" i="25"/>
  <c r="E1452" i="25"/>
  <c r="E1453" i="25"/>
  <c r="E1454" i="25"/>
  <c r="E1455" i="25"/>
  <c r="E1456" i="25"/>
  <c r="E1457" i="25"/>
  <c r="E1458" i="25"/>
  <c r="E1459" i="25"/>
  <c r="E1460" i="25"/>
  <c r="E1461" i="25"/>
  <c r="E1462" i="25"/>
  <c r="E1463" i="25"/>
  <c r="E1464" i="25"/>
  <c r="E1465" i="25"/>
  <c r="E1466" i="25"/>
  <c r="E1467" i="25"/>
  <c r="E1468" i="25"/>
  <c r="E1469" i="25"/>
  <c r="E1470" i="25"/>
  <c r="E1471" i="25"/>
  <c r="E2" i="25"/>
  <c r="K1472" i="25" l="1"/>
  <c r="A2" i="67" l="1"/>
  <c r="L1471" i="25" l="1"/>
  <c r="A1457" i="25"/>
  <c r="A1458" i="25"/>
  <c r="A1459" i="25"/>
  <c r="A1460" i="25"/>
  <c r="A1461" i="25"/>
  <c r="A1462" i="25"/>
  <c r="A1463" i="25"/>
  <c r="A1464" i="25"/>
  <c r="A1465" i="25"/>
  <c r="A1466" i="25"/>
  <c r="A1467" i="25"/>
  <c r="A1468" i="25"/>
  <c r="A1469" i="25"/>
  <c r="A1470" i="25"/>
  <c r="A1471" i="25"/>
  <c r="L21" i="25" l="1"/>
  <c r="L62" i="25"/>
  <c r="L99" i="25"/>
  <c r="L72" i="25"/>
  <c r="L591" i="25"/>
  <c r="L5" i="25"/>
  <c r="L69" i="25"/>
  <c r="L133" i="25"/>
  <c r="L46" i="25"/>
  <c r="L110" i="25"/>
  <c r="L19" i="25"/>
  <c r="L83" i="25"/>
  <c r="L147" i="25"/>
  <c r="L56" i="25"/>
  <c r="L187" i="25"/>
  <c r="L303" i="25"/>
  <c r="L431" i="25"/>
  <c r="L559" i="25"/>
  <c r="L128" i="25"/>
  <c r="L640" i="25"/>
  <c r="L410" i="25"/>
  <c r="L85" i="25"/>
  <c r="L126" i="25"/>
  <c r="L8" i="25"/>
  <c r="L335" i="25"/>
  <c r="L463" i="25"/>
  <c r="L768" i="25"/>
  <c r="L37" i="25"/>
  <c r="L101" i="25"/>
  <c r="L14" i="25"/>
  <c r="L78" i="25"/>
  <c r="L142" i="25"/>
  <c r="L51" i="25"/>
  <c r="L115" i="25"/>
  <c r="L24" i="25"/>
  <c r="L88" i="25"/>
  <c r="L239" i="25"/>
  <c r="L367" i="25"/>
  <c r="L495" i="25"/>
  <c r="L647" i="25"/>
  <c r="L384" i="25"/>
  <c r="L213" i="25"/>
  <c r="L149" i="25"/>
  <c r="L35" i="25"/>
  <c r="L207" i="25"/>
  <c r="L256" i="25"/>
  <c r="L53" i="25"/>
  <c r="L117" i="25"/>
  <c r="L30" i="25"/>
  <c r="L94" i="25"/>
  <c r="L3" i="25"/>
  <c r="L67" i="25"/>
  <c r="L131" i="25"/>
  <c r="L40" i="25"/>
  <c r="L171" i="25"/>
  <c r="L271" i="25"/>
  <c r="L399" i="25"/>
  <c r="L527" i="25"/>
  <c r="L739" i="25"/>
  <c r="L512" i="25"/>
  <c r="L577" i="25"/>
  <c r="L17" i="25"/>
  <c r="L33" i="25"/>
  <c r="L49" i="25"/>
  <c r="L65" i="25"/>
  <c r="L81" i="25"/>
  <c r="L97" i="25"/>
  <c r="L113" i="25"/>
  <c r="L129" i="25"/>
  <c r="L145" i="25"/>
  <c r="L10" i="25"/>
  <c r="L26" i="25"/>
  <c r="L42" i="25"/>
  <c r="L58" i="25"/>
  <c r="L74" i="25"/>
  <c r="L90" i="25"/>
  <c r="L106" i="25"/>
  <c r="L122" i="25"/>
  <c r="L138" i="25"/>
  <c r="L154" i="25"/>
  <c r="L15" i="25"/>
  <c r="L31" i="25"/>
  <c r="L47" i="25"/>
  <c r="L63" i="25"/>
  <c r="L79" i="25"/>
  <c r="L95" i="25"/>
  <c r="L111" i="25"/>
  <c r="L127" i="25"/>
  <c r="L143" i="25"/>
  <c r="L4" i="25"/>
  <c r="L20" i="25"/>
  <c r="L36" i="25"/>
  <c r="L52" i="25"/>
  <c r="L68" i="25"/>
  <c r="L84" i="25"/>
  <c r="L167" i="25"/>
  <c r="L183" i="25"/>
  <c r="L199" i="25"/>
  <c r="L231" i="25"/>
  <c r="L263" i="25"/>
  <c r="L295" i="25"/>
  <c r="L327" i="25"/>
  <c r="L359" i="25"/>
  <c r="L391" i="25"/>
  <c r="L423" i="25"/>
  <c r="L455" i="25"/>
  <c r="L487" i="25"/>
  <c r="L519" i="25"/>
  <c r="L551" i="25"/>
  <c r="L583" i="25"/>
  <c r="L631" i="25"/>
  <c r="L707" i="25"/>
  <c r="L96" i="25"/>
  <c r="L224" i="25"/>
  <c r="L352" i="25"/>
  <c r="L480" i="25"/>
  <c r="L608" i="25"/>
  <c r="L736" i="25"/>
  <c r="L181" i="25"/>
  <c r="L449" i="25"/>
  <c r="L282" i="25"/>
  <c r="L967" i="25"/>
  <c r="L9" i="25"/>
  <c r="L25" i="25"/>
  <c r="L41" i="25"/>
  <c r="L57" i="25"/>
  <c r="L73" i="25"/>
  <c r="L89" i="25"/>
  <c r="L105" i="25"/>
  <c r="L121" i="25"/>
  <c r="L137" i="25"/>
  <c r="L153" i="25"/>
  <c r="L18" i="25"/>
  <c r="L34" i="25"/>
  <c r="L50" i="25"/>
  <c r="L66" i="25"/>
  <c r="L82" i="25"/>
  <c r="L98" i="25"/>
  <c r="L114" i="25"/>
  <c r="L130" i="25"/>
  <c r="L146" i="25"/>
  <c r="L7" i="25"/>
  <c r="L23" i="25"/>
  <c r="L39" i="25"/>
  <c r="L55" i="25"/>
  <c r="L71" i="25"/>
  <c r="L87" i="25"/>
  <c r="L103" i="25"/>
  <c r="L119" i="25"/>
  <c r="L135" i="25"/>
  <c r="L151" i="25"/>
  <c r="L12" i="25"/>
  <c r="L28" i="25"/>
  <c r="L44" i="25"/>
  <c r="L60" i="25"/>
  <c r="L76" i="25"/>
  <c r="L159" i="25"/>
  <c r="L175" i="25"/>
  <c r="L191" i="25"/>
  <c r="L215" i="25"/>
  <c r="L247" i="25"/>
  <c r="L279" i="25"/>
  <c r="L311" i="25"/>
  <c r="L343" i="25"/>
  <c r="L375" i="25"/>
  <c r="L407" i="25"/>
  <c r="L439" i="25"/>
  <c r="L471" i="25"/>
  <c r="L503" i="25"/>
  <c r="L535" i="25"/>
  <c r="L567" i="25"/>
  <c r="L599" i="25"/>
  <c r="L663" i="25"/>
  <c r="L771" i="25"/>
  <c r="L160" i="25"/>
  <c r="L288" i="25"/>
  <c r="L416" i="25"/>
  <c r="L544" i="25"/>
  <c r="L672" i="25"/>
  <c r="L800" i="25"/>
  <c r="L245" i="25"/>
  <c r="L705" i="25"/>
  <c r="L538" i="25"/>
  <c r="L13" i="25"/>
  <c r="L29" i="25"/>
  <c r="L45" i="25"/>
  <c r="L61" i="25"/>
  <c r="L77" i="25"/>
  <c r="L93" i="25"/>
  <c r="L109" i="25"/>
  <c r="L125" i="25"/>
  <c r="L141" i="25"/>
  <c r="L6" i="25"/>
  <c r="L22" i="25"/>
  <c r="L38" i="25"/>
  <c r="L54" i="25"/>
  <c r="L70" i="25"/>
  <c r="L86" i="25"/>
  <c r="L102" i="25"/>
  <c r="L118" i="25"/>
  <c r="L134" i="25"/>
  <c r="L150" i="25"/>
  <c r="L11" i="25"/>
  <c r="L27" i="25"/>
  <c r="L43" i="25"/>
  <c r="L59" i="25"/>
  <c r="L75" i="25"/>
  <c r="L91" i="25"/>
  <c r="L107" i="25"/>
  <c r="L123" i="25"/>
  <c r="L139" i="25"/>
  <c r="L155" i="25"/>
  <c r="L16" i="25"/>
  <c r="L32" i="25"/>
  <c r="L48" i="25"/>
  <c r="L64" i="25"/>
  <c r="L80" i="25"/>
  <c r="L163" i="25"/>
  <c r="L179" i="25"/>
  <c r="L195" i="25"/>
  <c r="L223" i="25"/>
  <c r="L255" i="25"/>
  <c r="L287" i="25"/>
  <c r="L319" i="25"/>
  <c r="L351" i="25"/>
  <c r="L383" i="25"/>
  <c r="L415" i="25"/>
  <c r="L447" i="25"/>
  <c r="L479" i="25"/>
  <c r="L511" i="25"/>
  <c r="L543" i="25"/>
  <c r="L575" i="25"/>
  <c r="L615" i="25"/>
  <c r="L687" i="25"/>
  <c r="L803" i="25"/>
  <c r="L192" i="25"/>
  <c r="L320" i="25"/>
  <c r="L448" i="25"/>
  <c r="L576" i="25"/>
  <c r="L704" i="25"/>
  <c r="L832" i="25"/>
  <c r="L321" i="25"/>
  <c r="L833" i="25"/>
  <c r="L666" i="25"/>
  <c r="L211" i="25"/>
  <c r="L227" i="25"/>
  <c r="L243" i="25"/>
  <c r="L259" i="25"/>
  <c r="L275" i="25"/>
  <c r="L291" i="25"/>
  <c r="L307" i="25"/>
  <c r="L323" i="25"/>
  <c r="L339" i="25"/>
  <c r="L355" i="25"/>
  <c r="L371" i="25"/>
  <c r="L387" i="25"/>
  <c r="L403" i="25"/>
  <c r="L419" i="25"/>
  <c r="L435" i="25"/>
  <c r="L451" i="25"/>
  <c r="L467" i="25"/>
  <c r="L483" i="25"/>
  <c r="L499" i="25"/>
  <c r="L515" i="25"/>
  <c r="L531" i="25"/>
  <c r="L547" i="25"/>
  <c r="L563" i="25"/>
  <c r="L579" i="25"/>
  <c r="L595" i="25"/>
  <c r="L611" i="25"/>
  <c r="L627" i="25"/>
  <c r="L643" i="25"/>
  <c r="L659" i="25"/>
  <c r="L679" i="25"/>
  <c r="L703" i="25"/>
  <c r="L727" i="25"/>
  <c r="L759" i="25"/>
  <c r="L791" i="25"/>
  <c r="L823" i="25"/>
  <c r="L116" i="25"/>
  <c r="L148" i="25"/>
  <c r="L180" i="25"/>
  <c r="L212" i="25"/>
  <c r="L244" i="25"/>
  <c r="L276" i="25"/>
  <c r="L308" i="25"/>
  <c r="L340" i="25"/>
  <c r="L372" i="25"/>
  <c r="L404" i="25"/>
  <c r="L436" i="25"/>
  <c r="L468" i="25"/>
  <c r="L500" i="25"/>
  <c r="L532" i="25"/>
  <c r="L564" i="25"/>
  <c r="L596" i="25"/>
  <c r="L628" i="25"/>
  <c r="L660" i="25"/>
  <c r="L692" i="25"/>
  <c r="L724" i="25"/>
  <c r="L756" i="25"/>
  <c r="L788" i="25"/>
  <c r="L820" i="25"/>
  <c r="L169" i="25"/>
  <c r="L201" i="25"/>
  <c r="L233" i="25"/>
  <c r="L289" i="25"/>
  <c r="L401" i="25"/>
  <c r="L529" i="25"/>
  <c r="L657" i="25"/>
  <c r="L785" i="25"/>
  <c r="L234" i="25"/>
  <c r="L362" i="25"/>
  <c r="L490" i="25"/>
  <c r="L618" i="25"/>
  <c r="L790" i="25"/>
  <c r="L1285" i="25"/>
  <c r="L203" i="25"/>
  <c r="L219" i="25"/>
  <c r="L235" i="25"/>
  <c r="L251" i="25"/>
  <c r="L267" i="25"/>
  <c r="L283" i="25"/>
  <c r="L299" i="25"/>
  <c r="L315" i="25"/>
  <c r="L331" i="25"/>
  <c r="L347" i="25"/>
  <c r="L363" i="25"/>
  <c r="L379" i="25"/>
  <c r="L395" i="25"/>
  <c r="L411" i="25"/>
  <c r="L427" i="25"/>
  <c r="L443" i="25"/>
  <c r="L459" i="25"/>
  <c r="L475" i="25"/>
  <c r="L491" i="25"/>
  <c r="L507" i="25"/>
  <c r="L523" i="25"/>
  <c r="L539" i="25"/>
  <c r="L555" i="25"/>
  <c r="L571" i="25"/>
  <c r="L587" i="25"/>
  <c r="L603" i="25"/>
  <c r="L619" i="25"/>
  <c r="L635" i="25"/>
  <c r="L651" i="25"/>
  <c r="L671" i="25"/>
  <c r="L691" i="25"/>
  <c r="L711" i="25"/>
  <c r="L743" i="25"/>
  <c r="L775" i="25"/>
  <c r="L807" i="25"/>
  <c r="L100" i="25"/>
  <c r="L132" i="25"/>
  <c r="L164" i="25"/>
  <c r="L196" i="25"/>
  <c r="L228" i="25"/>
  <c r="L260" i="25"/>
  <c r="L292" i="25"/>
  <c r="L324" i="25"/>
  <c r="L356" i="25"/>
  <c r="L388" i="25"/>
  <c r="L420" i="25"/>
  <c r="L452" i="25"/>
  <c r="L484" i="25"/>
  <c r="L516" i="25"/>
  <c r="L548" i="25"/>
  <c r="L580" i="25"/>
  <c r="L612" i="25"/>
  <c r="L644" i="25"/>
  <c r="L676" i="25"/>
  <c r="L708" i="25"/>
  <c r="L740" i="25"/>
  <c r="L772" i="25"/>
  <c r="L804" i="25"/>
  <c r="L836" i="25"/>
  <c r="L185" i="25"/>
  <c r="L217" i="25"/>
  <c r="L257" i="25"/>
  <c r="L337" i="25"/>
  <c r="L465" i="25"/>
  <c r="L593" i="25"/>
  <c r="L721" i="25"/>
  <c r="L170" i="25"/>
  <c r="L298" i="25"/>
  <c r="L426" i="25"/>
  <c r="L554" i="25"/>
  <c r="L682" i="25"/>
  <c r="L1031" i="25"/>
  <c r="L607" i="25"/>
  <c r="L623" i="25"/>
  <c r="L639" i="25"/>
  <c r="L655" i="25"/>
  <c r="L675" i="25"/>
  <c r="L695" i="25"/>
  <c r="L723" i="25"/>
  <c r="L755" i="25"/>
  <c r="L787" i="25"/>
  <c r="L819" i="25"/>
  <c r="L112" i="25"/>
  <c r="L144" i="25"/>
  <c r="L176" i="25"/>
  <c r="L208" i="25"/>
  <c r="L240" i="25"/>
  <c r="L272" i="25"/>
  <c r="L304" i="25"/>
  <c r="L336" i="25"/>
  <c r="L368" i="25"/>
  <c r="L400" i="25"/>
  <c r="L432" i="25"/>
  <c r="L464" i="25"/>
  <c r="L496" i="25"/>
  <c r="L528" i="25"/>
  <c r="L560" i="25"/>
  <c r="L592" i="25"/>
  <c r="L624" i="25"/>
  <c r="L656" i="25"/>
  <c r="L688" i="25"/>
  <c r="L720" i="25"/>
  <c r="L752" i="25"/>
  <c r="L784" i="25"/>
  <c r="L816" i="25"/>
  <c r="L165" i="25"/>
  <c r="L197" i="25"/>
  <c r="L229" i="25"/>
  <c r="L277" i="25"/>
  <c r="L385" i="25"/>
  <c r="L513" i="25"/>
  <c r="L641" i="25"/>
  <c r="L769" i="25"/>
  <c r="L218" i="25"/>
  <c r="L346" i="25"/>
  <c r="L474" i="25"/>
  <c r="L602" i="25"/>
  <c r="L758" i="25"/>
  <c r="L1223" i="25"/>
  <c r="L667" i="25"/>
  <c r="L683" i="25"/>
  <c r="L699" i="25"/>
  <c r="L715" i="25"/>
  <c r="L731" i="25"/>
  <c r="L747" i="25"/>
  <c r="L763" i="25"/>
  <c r="L779" i="25"/>
  <c r="L795" i="25"/>
  <c r="L811" i="25"/>
  <c r="L827" i="25"/>
  <c r="L104" i="25"/>
  <c r="L120" i="25"/>
  <c r="L136" i="25"/>
  <c r="L152" i="25"/>
  <c r="L168" i="25"/>
  <c r="L184" i="25"/>
  <c r="L200" i="25"/>
  <c r="L216" i="25"/>
  <c r="L232" i="25"/>
  <c r="L248" i="25"/>
  <c r="L264" i="25"/>
  <c r="L280" i="25"/>
  <c r="L296" i="25"/>
  <c r="L312" i="25"/>
  <c r="L328" i="25"/>
  <c r="L344" i="25"/>
  <c r="L360" i="25"/>
  <c r="L376" i="25"/>
  <c r="L392" i="25"/>
  <c r="L408" i="25"/>
  <c r="L424" i="25"/>
  <c r="L440" i="25"/>
  <c r="L456" i="25"/>
  <c r="L472" i="25"/>
  <c r="L488" i="25"/>
  <c r="L504" i="25"/>
  <c r="L520" i="25"/>
  <c r="L536" i="25"/>
  <c r="L552" i="25"/>
  <c r="L568" i="25"/>
  <c r="L584" i="25"/>
  <c r="L600" i="25"/>
  <c r="L616" i="25"/>
  <c r="L632" i="25"/>
  <c r="L648" i="25"/>
  <c r="L664" i="25"/>
  <c r="L680" i="25"/>
  <c r="L696" i="25"/>
  <c r="L712" i="25"/>
  <c r="L728" i="25"/>
  <c r="L744" i="25"/>
  <c r="L760" i="25"/>
  <c r="L776" i="25"/>
  <c r="L792" i="25"/>
  <c r="L808" i="25"/>
  <c r="L824" i="25"/>
  <c r="L157" i="25"/>
  <c r="L173" i="25"/>
  <c r="L189" i="25"/>
  <c r="L205" i="25"/>
  <c r="L221" i="25"/>
  <c r="L237" i="25"/>
  <c r="L261" i="25"/>
  <c r="L293" i="25"/>
  <c r="L353" i="25"/>
  <c r="L417" i="25"/>
  <c r="L481" i="25"/>
  <c r="L545" i="25"/>
  <c r="L609" i="25"/>
  <c r="L673" i="25"/>
  <c r="L737" i="25"/>
  <c r="L801" i="25"/>
  <c r="L186" i="25"/>
  <c r="L250" i="25"/>
  <c r="L314" i="25"/>
  <c r="L378" i="25"/>
  <c r="L442" i="25"/>
  <c r="L506" i="25"/>
  <c r="L570" i="25"/>
  <c r="L634" i="25"/>
  <c r="L698" i="25"/>
  <c r="L839" i="25"/>
  <c r="L1095" i="25"/>
  <c r="L1349" i="25"/>
  <c r="L719" i="25"/>
  <c r="L735" i="25"/>
  <c r="L751" i="25"/>
  <c r="L767" i="25"/>
  <c r="L783" i="25"/>
  <c r="L799" i="25"/>
  <c r="L815" i="25"/>
  <c r="L92" i="25"/>
  <c r="L108" i="25"/>
  <c r="L124" i="25"/>
  <c r="L140" i="25"/>
  <c r="L156" i="25"/>
  <c r="L172" i="25"/>
  <c r="L188" i="25"/>
  <c r="L204" i="25"/>
  <c r="L220" i="25"/>
  <c r="L236" i="25"/>
  <c r="L252" i="25"/>
  <c r="L268" i="25"/>
  <c r="L284" i="25"/>
  <c r="L300" i="25"/>
  <c r="L316" i="25"/>
  <c r="L332" i="25"/>
  <c r="L348" i="25"/>
  <c r="L364" i="25"/>
  <c r="L380" i="25"/>
  <c r="L396" i="25"/>
  <c r="L412" i="25"/>
  <c r="L428" i="25"/>
  <c r="L444" i="25"/>
  <c r="L460" i="25"/>
  <c r="L476" i="25"/>
  <c r="L492" i="25"/>
  <c r="L508" i="25"/>
  <c r="L524" i="25"/>
  <c r="L540" i="25"/>
  <c r="L556" i="25"/>
  <c r="L572" i="25"/>
  <c r="L588" i="25"/>
  <c r="L604" i="25"/>
  <c r="L620" i="25"/>
  <c r="L636" i="25"/>
  <c r="L652" i="25"/>
  <c r="L668" i="25"/>
  <c r="L684" i="25"/>
  <c r="L700" i="25"/>
  <c r="L716" i="25"/>
  <c r="L732" i="25"/>
  <c r="L748" i="25"/>
  <c r="L764" i="25"/>
  <c r="L780" i="25"/>
  <c r="L796" i="25"/>
  <c r="L812" i="25"/>
  <c r="L828" i="25"/>
  <c r="L161" i="25"/>
  <c r="L177" i="25"/>
  <c r="L193" i="25"/>
  <c r="L209" i="25"/>
  <c r="L225" i="25"/>
  <c r="L241" i="25"/>
  <c r="L273" i="25"/>
  <c r="L305" i="25"/>
  <c r="L369" i="25"/>
  <c r="L433" i="25"/>
  <c r="L497" i="25"/>
  <c r="L561" i="25"/>
  <c r="L625" i="25"/>
  <c r="L689" i="25"/>
  <c r="L753" i="25"/>
  <c r="L817" i="25"/>
  <c r="L202" i="25"/>
  <c r="L266" i="25"/>
  <c r="L330" i="25"/>
  <c r="L394" i="25"/>
  <c r="L458" i="25"/>
  <c r="L522" i="25"/>
  <c r="L586" i="25"/>
  <c r="L650" i="25"/>
  <c r="L726" i="25"/>
  <c r="L903" i="25"/>
  <c r="L1159" i="25"/>
  <c r="L1413" i="25"/>
  <c r="L309" i="25"/>
  <c r="L325" i="25"/>
  <c r="L341" i="25"/>
  <c r="L357" i="25"/>
  <c r="L373" i="25"/>
  <c r="L389" i="25"/>
  <c r="L405" i="25"/>
  <c r="L421" i="25"/>
  <c r="L437" i="25"/>
  <c r="L453" i="25"/>
  <c r="L469" i="25"/>
  <c r="L485" i="25"/>
  <c r="L501" i="25"/>
  <c r="L517" i="25"/>
  <c r="L533" i="25"/>
  <c r="L549" i="25"/>
  <c r="L565" i="25"/>
  <c r="L581" i="25"/>
  <c r="L597" i="25"/>
  <c r="L613" i="25"/>
  <c r="L629" i="25"/>
  <c r="L645" i="25"/>
  <c r="L661" i="25"/>
  <c r="L677" i="25"/>
  <c r="L693" i="25"/>
  <c r="L709" i="25"/>
  <c r="L725" i="25"/>
  <c r="L741" i="25"/>
  <c r="L757" i="25"/>
  <c r="L773" i="25"/>
  <c r="L789" i="25"/>
  <c r="L805" i="25"/>
  <c r="L821" i="25"/>
  <c r="L158" i="25"/>
  <c r="L174" i="25"/>
  <c r="L190" i="25"/>
  <c r="L206" i="25"/>
  <c r="L222" i="25"/>
  <c r="L238" i="25"/>
  <c r="L254" i="25"/>
  <c r="L270" i="25"/>
  <c r="L286" i="25"/>
  <c r="L302" i="25"/>
  <c r="L318" i="25"/>
  <c r="L334" i="25"/>
  <c r="L350" i="25"/>
  <c r="L366" i="25"/>
  <c r="L382" i="25"/>
  <c r="L398" i="25"/>
  <c r="L414" i="25"/>
  <c r="L430" i="25"/>
  <c r="L446" i="25"/>
  <c r="L462" i="25"/>
  <c r="L478" i="25"/>
  <c r="L494" i="25"/>
  <c r="L510" i="25"/>
  <c r="L526" i="25"/>
  <c r="L542" i="25"/>
  <c r="L558" i="25"/>
  <c r="L574" i="25"/>
  <c r="L590" i="25"/>
  <c r="L606" i="25"/>
  <c r="L622" i="25"/>
  <c r="L638" i="25"/>
  <c r="L654" i="25"/>
  <c r="L670" i="25"/>
  <c r="L686" i="25"/>
  <c r="L706" i="25"/>
  <c r="L738" i="25"/>
  <c r="L770" i="25"/>
  <c r="L802" i="25"/>
  <c r="L855" i="25"/>
  <c r="L919" i="25"/>
  <c r="L983" i="25"/>
  <c r="L1047" i="25"/>
  <c r="L1111" i="25"/>
  <c r="L1175" i="25"/>
  <c r="L1239" i="25"/>
  <c r="L1301" i="25"/>
  <c r="L1365" i="25"/>
  <c r="L1429" i="25"/>
  <c r="L249" i="25"/>
  <c r="L265" i="25"/>
  <c r="L281" i="25"/>
  <c r="L297" i="25"/>
  <c r="L313" i="25"/>
  <c r="L329" i="25"/>
  <c r="L345" i="25"/>
  <c r="L361" i="25"/>
  <c r="L377" i="25"/>
  <c r="L393" i="25"/>
  <c r="L409" i="25"/>
  <c r="L425" i="25"/>
  <c r="L441" i="25"/>
  <c r="L457" i="25"/>
  <c r="L473" i="25"/>
  <c r="L489" i="25"/>
  <c r="L505" i="25"/>
  <c r="L521" i="25"/>
  <c r="L537" i="25"/>
  <c r="L553" i="25"/>
  <c r="L569" i="25"/>
  <c r="L585" i="25"/>
  <c r="L601" i="25"/>
  <c r="L617" i="25"/>
  <c r="L633" i="25"/>
  <c r="L649" i="25"/>
  <c r="L665" i="25"/>
  <c r="L681" i="25"/>
  <c r="L697" i="25"/>
  <c r="L713" i="25"/>
  <c r="L729" i="25"/>
  <c r="L745" i="25"/>
  <c r="L761" i="25"/>
  <c r="L777" i="25"/>
  <c r="L793" i="25"/>
  <c r="L809" i="25"/>
  <c r="L825" i="25"/>
  <c r="L162" i="25"/>
  <c r="L178" i="25"/>
  <c r="L194" i="25"/>
  <c r="L210" i="25"/>
  <c r="L226" i="25"/>
  <c r="L242" i="25"/>
  <c r="L258" i="25"/>
  <c r="L274" i="25"/>
  <c r="L290" i="25"/>
  <c r="L306" i="25"/>
  <c r="L322" i="25"/>
  <c r="L338" i="25"/>
  <c r="L354" i="25"/>
  <c r="L370" i="25"/>
  <c r="L386" i="25"/>
  <c r="L402" i="25"/>
  <c r="L418" i="25"/>
  <c r="L434" i="25"/>
  <c r="L450" i="25"/>
  <c r="L466" i="25"/>
  <c r="L482" i="25"/>
  <c r="L498" i="25"/>
  <c r="L514" i="25"/>
  <c r="L530" i="25"/>
  <c r="L546" i="25"/>
  <c r="L562" i="25"/>
  <c r="L578" i="25"/>
  <c r="L594" i="25"/>
  <c r="L610" i="25"/>
  <c r="L626" i="25"/>
  <c r="L642" i="25"/>
  <c r="L658" i="25"/>
  <c r="L674" i="25"/>
  <c r="L690" i="25"/>
  <c r="L710" i="25"/>
  <c r="L742" i="25"/>
  <c r="L774" i="25"/>
  <c r="L806" i="25"/>
  <c r="L871" i="25"/>
  <c r="L935" i="25"/>
  <c r="L999" i="25"/>
  <c r="L1063" i="25"/>
  <c r="L1127" i="25"/>
  <c r="L1191" i="25"/>
  <c r="L1253" i="25"/>
  <c r="L1317" i="25"/>
  <c r="L1381" i="25"/>
  <c r="L1445" i="25"/>
  <c r="L253" i="25"/>
  <c r="L269" i="25"/>
  <c r="L285" i="25"/>
  <c r="L301" i="25"/>
  <c r="L317" i="25"/>
  <c r="L333" i="25"/>
  <c r="L349" i="25"/>
  <c r="L365" i="25"/>
  <c r="L381" i="25"/>
  <c r="L397" i="25"/>
  <c r="L413" i="25"/>
  <c r="L429" i="25"/>
  <c r="L445" i="25"/>
  <c r="L461" i="25"/>
  <c r="L477" i="25"/>
  <c r="L493" i="25"/>
  <c r="L509" i="25"/>
  <c r="L525" i="25"/>
  <c r="L541" i="25"/>
  <c r="L557" i="25"/>
  <c r="L573" i="25"/>
  <c r="L589" i="25"/>
  <c r="L605" i="25"/>
  <c r="L621" i="25"/>
  <c r="L637" i="25"/>
  <c r="L653" i="25"/>
  <c r="L669" i="25"/>
  <c r="L685" i="25"/>
  <c r="L701" i="25"/>
  <c r="L717" i="25"/>
  <c r="L733" i="25"/>
  <c r="L749" i="25"/>
  <c r="L765" i="25"/>
  <c r="L781" i="25"/>
  <c r="L797" i="25"/>
  <c r="L813" i="25"/>
  <c r="L829" i="25"/>
  <c r="L166" i="25"/>
  <c r="L182" i="25"/>
  <c r="L198" i="25"/>
  <c r="L214" i="25"/>
  <c r="L230" i="25"/>
  <c r="L246" i="25"/>
  <c r="L262" i="25"/>
  <c r="L278" i="25"/>
  <c r="L294" i="25"/>
  <c r="L310" i="25"/>
  <c r="L326" i="25"/>
  <c r="L342" i="25"/>
  <c r="L358" i="25"/>
  <c r="L374" i="25"/>
  <c r="L390" i="25"/>
  <c r="L406" i="25"/>
  <c r="L422" i="25"/>
  <c r="L438" i="25"/>
  <c r="L454" i="25"/>
  <c r="L470" i="25"/>
  <c r="L486" i="25"/>
  <c r="L502" i="25"/>
  <c r="L518" i="25"/>
  <c r="L534" i="25"/>
  <c r="L550" i="25"/>
  <c r="L566" i="25"/>
  <c r="L582" i="25"/>
  <c r="L598" i="25"/>
  <c r="L614" i="25"/>
  <c r="L630" i="25"/>
  <c r="L646" i="25"/>
  <c r="L662" i="25"/>
  <c r="L678" i="25"/>
  <c r="L694" i="25"/>
  <c r="L722" i="25"/>
  <c r="L754" i="25"/>
  <c r="L786" i="25"/>
  <c r="L835" i="25"/>
  <c r="L887" i="25"/>
  <c r="L951" i="25"/>
  <c r="L1015" i="25"/>
  <c r="L1079" i="25"/>
  <c r="L1143" i="25"/>
  <c r="L1207" i="25"/>
  <c r="L1269" i="25"/>
  <c r="L1333" i="25"/>
  <c r="L1397" i="25"/>
  <c r="L1461" i="25"/>
  <c r="L702" i="25"/>
  <c r="L718" i="25"/>
  <c r="L734" i="25"/>
  <c r="L750" i="25"/>
  <c r="L766" i="25"/>
  <c r="L782" i="25"/>
  <c r="L798" i="25"/>
  <c r="L831" i="25"/>
  <c r="L847" i="25"/>
  <c r="L863" i="25"/>
  <c r="L879" i="25"/>
  <c r="L895" i="25"/>
  <c r="L911" i="25"/>
  <c r="L927" i="25"/>
  <c r="L943" i="25"/>
  <c r="L959" i="25"/>
  <c r="L975" i="25"/>
  <c r="L991" i="25"/>
  <c r="L1007" i="25"/>
  <c r="L1023" i="25"/>
  <c r="L1039" i="25"/>
  <c r="L1055" i="25"/>
  <c r="L1071" i="25"/>
  <c r="L1087" i="25"/>
  <c r="L1103" i="25"/>
  <c r="L1119" i="25"/>
  <c r="L1135" i="25"/>
  <c r="L1151" i="25"/>
  <c r="L1167" i="25"/>
  <c r="L1183" i="25"/>
  <c r="L1199" i="25"/>
  <c r="L1215" i="25"/>
  <c r="L1231" i="25"/>
  <c r="L1247" i="25"/>
  <c r="L1261" i="25"/>
  <c r="L1277" i="25"/>
  <c r="L1293" i="25"/>
  <c r="L1309" i="25"/>
  <c r="L1325" i="25"/>
  <c r="L1341" i="25"/>
  <c r="L1357" i="25"/>
  <c r="L1373" i="25"/>
  <c r="L1389" i="25"/>
  <c r="L1405" i="25"/>
  <c r="L1421" i="25"/>
  <c r="L1437" i="25"/>
  <c r="L1453" i="25"/>
  <c r="L1469" i="25"/>
  <c r="L1464" i="25"/>
  <c r="L852" i="25"/>
  <c r="L868" i="25"/>
  <c r="L884" i="25"/>
  <c r="L900" i="25"/>
  <c r="L916" i="25"/>
  <c r="L932" i="25"/>
  <c r="L948" i="25"/>
  <c r="L964" i="25"/>
  <c r="L980" i="25"/>
  <c r="L996" i="25"/>
  <c r="L1012" i="25"/>
  <c r="L1028" i="25"/>
  <c r="L1044" i="25"/>
  <c r="L1060" i="25"/>
  <c r="L1076" i="25"/>
  <c r="L1092" i="25"/>
  <c r="L1108" i="25"/>
  <c r="L1124" i="25"/>
  <c r="L1140" i="25"/>
  <c r="L1156" i="25"/>
  <c r="L1172" i="25"/>
  <c r="L1188" i="25"/>
  <c r="L1204" i="25"/>
  <c r="L1220" i="25"/>
  <c r="L1236" i="25"/>
  <c r="L1266" i="25"/>
  <c r="L1282" i="25"/>
  <c r="L1298" i="25"/>
  <c r="L1314" i="25"/>
  <c r="L1330" i="25"/>
  <c r="L1346" i="25"/>
  <c r="L1362" i="25"/>
  <c r="L1378" i="25"/>
  <c r="L1394" i="25"/>
  <c r="L1410" i="25"/>
  <c r="L1426" i="25"/>
  <c r="L1442" i="25"/>
  <c r="L1458" i="25"/>
  <c r="L841" i="25"/>
  <c r="L857" i="25"/>
  <c r="L873" i="25"/>
  <c r="L889" i="25"/>
  <c r="L905" i="25"/>
  <c r="L921" i="25"/>
  <c r="L937" i="25"/>
  <c r="L953" i="25"/>
  <c r="L969" i="25"/>
  <c r="L985" i="25"/>
  <c r="L1001" i="25"/>
  <c r="L1017" i="25"/>
  <c r="L1033" i="25"/>
  <c r="L1049" i="25"/>
  <c r="L1065" i="25"/>
  <c r="L1081" i="25"/>
  <c r="L1097" i="25"/>
  <c r="L1113" i="25"/>
  <c r="L1129" i="25"/>
  <c r="L1145" i="25"/>
  <c r="L1161" i="25"/>
  <c r="L1177" i="25"/>
  <c r="L1193" i="25"/>
  <c r="L1209" i="25"/>
  <c r="L1225" i="25"/>
  <c r="L1241" i="25"/>
  <c r="L1255" i="25"/>
  <c r="L1271" i="25"/>
  <c r="L1287" i="25"/>
  <c r="L1303" i="25"/>
  <c r="L1319" i="25"/>
  <c r="L1335" i="25"/>
  <c r="L1351" i="25"/>
  <c r="L1367" i="25"/>
  <c r="L1383" i="25"/>
  <c r="L1399" i="25"/>
  <c r="L1415" i="25"/>
  <c r="L1431" i="25"/>
  <c r="L1447" i="25"/>
  <c r="L1463" i="25"/>
  <c r="L814" i="25"/>
  <c r="L830" i="25"/>
  <c r="L846" i="25"/>
  <c r="L862" i="25"/>
  <c r="L878" i="25"/>
  <c r="L894" i="25"/>
  <c r="L910" i="25"/>
  <c r="L926" i="25"/>
  <c r="L942" i="25"/>
  <c r="L958" i="25"/>
  <c r="L974" i="25"/>
  <c r="L990" i="25"/>
  <c r="L1006" i="25"/>
  <c r="L1022" i="25"/>
  <c r="L1038" i="25"/>
  <c r="L1054" i="25"/>
  <c r="L1070" i="25"/>
  <c r="L1086" i="25"/>
  <c r="L1102" i="25"/>
  <c r="L1118" i="25"/>
  <c r="L1134" i="25"/>
  <c r="L1150" i="25"/>
  <c r="L1166" i="25"/>
  <c r="L1182" i="25"/>
  <c r="L1198" i="25"/>
  <c r="L1214" i="25"/>
  <c r="L1230" i="25"/>
  <c r="L1246" i="25"/>
  <c r="L1260" i="25"/>
  <c r="L1276" i="25"/>
  <c r="L1292" i="25"/>
  <c r="L1308" i="25"/>
  <c r="L1324" i="25"/>
  <c r="L1340" i="25"/>
  <c r="L1356" i="25"/>
  <c r="L1372" i="25"/>
  <c r="L1388" i="25"/>
  <c r="L1404" i="25"/>
  <c r="L1420" i="25"/>
  <c r="L1436" i="25"/>
  <c r="L1452" i="25"/>
  <c r="L851" i="25"/>
  <c r="L867" i="25"/>
  <c r="L883" i="25"/>
  <c r="L899" i="25"/>
  <c r="L915" i="25"/>
  <c r="L931" i="25"/>
  <c r="L947" i="25"/>
  <c r="L963" i="25"/>
  <c r="L979" i="25"/>
  <c r="L995" i="25"/>
  <c r="L1011" i="25"/>
  <c r="L1027" i="25"/>
  <c r="L1043" i="25"/>
  <c r="L1059" i="25"/>
  <c r="L1075" i="25"/>
  <c r="L1091" i="25"/>
  <c r="L1107" i="25"/>
  <c r="L1123" i="25"/>
  <c r="L1139" i="25"/>
  <c r="L1155" i="25"/>
  <c r="L1171" i="25"/>
  <c r="L1187" i="25"/>
  <c r="L1203" i="25"/>
  <c r="L1219" i="25"/>
  <c r="L1235" i="25"/>
  <c r="L1265" i="25"/>
  <c r="L1281" i="25"/>
  <c r="L1297" i="25"/>
  <c r="L1313" i="25"/>
  <c r="L1329" i="25"/>
  <c r="L1345" i="25"/>
  <c r="L1361" i="25"/>
  <c r="L1377" i="25"/>
  <c r="L1393" i="25"/>
  <c r="L1409" i="25"/>
  <c r="L1425" i="25"/>
  <c r="L1441" i="25"/>
  <c r="L1457" i="25"/>
  <c r="L840" i="25"/>
  <c r="L856" i="25"/>
  <c r="L872" i="25"/>
  <c r="L888" i="25"/>
  <c r="L904" i="25"/>
  <c r="L920" i="25"/>
  <c r="L936" i="25"/>
  <c r="L952" i="25"/>
  <c r="L968" i="25"/>
  <c r="L984" i="25"/>
  <c r="L1000" i="25"/>
  <c r="L1016" i="25"/>
  <c r="L1032" i="25"/>
  <c r="L1048" i="25"/>
  <c r="L1064" i="25"/>
  <c r="L1080" i="25"/>
  <c r="L1096" i="25"/>
  <c r="L1112" i="25"/>
  <c r="L1128" i="25"/>
  <c r="L1144" i="25"/>
  <c r="L1160" i="25"/>
  <c r="L1176" i="25"/>
  <c r="L1192" i="25"/>
  <c r="L1208" i="25"/>
  <c r="L1224" i="25"/>
  <c r="L1240" i="25"/>
  <c r="L1254" i="25"/>
  <c r="L1270" i="25"/>
  <c r="L1286" i="25"/>
  <c r="L1302" i="25"/>
  <c r="L1318" i="25"/>
  <c r="L1334" i="25"/>
  <c r="L1350" i="25"/>
  <c r="L1366" i="25"/>
  <c r="L1382" i="25"/>
  <c r="L1398" i="25"/>
  <c r="L1414" i="25"/>
  <c r="L1430" i="25"/>
  <c r="L1446" i="25"/>
  <c r="L1462" i="25"/>
  <c r="L845" i="25"/>
  <c r="L861" i="25"/>
  <c r="L877" i="25"/>
  <c r="L893" i="25"/>
  <c r="L909" i="25"/>
  <c r="L925" i="25"/>
  <c r="L941" i="25"/>
  <c r="L957" i="25"/>
  <c r="L973" i="25"/>
  <c r="L989" i="25"/>
  <c r="L1005" i="25"/>
  <c r="L1021" i="25"/>
  <c r="L1037" i="25"/>
  <c r="L1053" i="25"/>
  <c r="L1069" i="25"/>
  <c r="L1085" i="25"/>
  <c r="L1101" i="25"/>
  <c r="L1117" i="25"/>
  <c r="L1133" i="25"/>
  <c r="L1149" i="25"/>
  <c r="L1165" i="25"/>
  <c r="L1181" i="25"/>
  <c r="L1197" i="25"/>
  <c r="L1213" i="25"/>
  <c r="L1229" i="25"/>
  <c r="L1245" i="25"/>
  <c r="L1259" i="25"/>
  <c r="L1275" i="25"/>
  <c r="L1291" i="25"/>
  <c r="L1307" i="25"/>
  <c r="L1323" i="25"/>
  <c r="L1339" i="25"/>
  <c r="L1355" i="25"/>
  <c r="L1371" i="25"/>
  <c r="L1387" i="25"/>
  <c r="L1403" i="25"/>
  <c r="L1419" i="25"/>
  <c r="L1435" i="25"/>
  <c r="L1451" i="25"/>
  <c r="L1467" i="25"/>
  <c r="L818" i="25"/>
  <c r="L834" i="25"/>
  <c r="L850" i="25"/>
  <c r="L866" i="25"/>
  <c r="L882" i="25"/>
  <c r="L898" i="25"/>
  <c r="L914" i="25"/>
  <c r="L930" i="25"/>
  <c r="L946" i="25"/>
  <c r="L962" i="25"/>
  <c r="L978" i="25"/>
  <c r="L994" i="25"/>
  <c r="L1010" i="25"/>
  <c r="L1026" i="25"/>
  <c r="L1042" i="25"/>
  <c r="L1058" i="25"/>
  <c r="L1074" i="25"/>
  <c r="L1090" i="25"/>
  <c r="L1106" i="25"/>
  <c r="L1122" i="25"/>
  <c r="L1138" i="25"/>
  <c r="L1154" i="25"/>
  <c r="L1170" i="25"/>
  <c r="L1186" i="25"/>
  <c r="L1202" i="25"/>
  <c r="L1218" i="25"/>
  <c r="L1234" i="25"/>
  <c r="L1250" i="25"/>
  <c r="L1264" i="25"/>
  <c r="L1280" i="25"/>
  <c r="L1296" i="25"/>
  <c r="L1312" i="25"/>
  <c r="L1328" i="25"/>
  <c r="L1344" i="25"/>
  <c r="L1360" i="25"/>
  <c r="L1376" i="25"/>
  <c r="L1392" i="25"/>
  <c r="L1408" i="25"/>
  <c r="L1424" i="25"/>
  <c r="L1440" i="25"/>
  <c r="L1456" i="25"/>
  <c r="L844" i="25"/>
  <c r="L860" i="25"/>
  <c r="L876" i="25"/>
  <c r="L892" i="25"/>
  <c r="L908" i="25"/>
  <c r="L924" i="25"/>
  <c r="L940" i="25"/>
  <c r="L956" i="25"/>
  <c r="L972" i="25"/>
  <c r="L988" i="25"/>
  <c r="L1004" i="25"/>
  <c r="L1020" i="25"/>
  <c r="L1036" i="25"/>
  <c r="L1052" i="25"/>
  <c r="L1068" i="25"/>
  <c r="L1084" i="25"/>
  <c r="L1100" i="25"/>
  <c r="L1116" i="25"/>
  <c r="L1132" i="25"/>
  <c r="L1148" i="25"/>
  <c r="L1164" i="25"/>
  <c r="L1180" i="25"/>
  <c r="L1196" i="25"/>
  <c r="L1212" i="25"/>
  <c r="L1228" i="25"/>
  <c r="L1244" i="25"/>
  <c r="L1258" i="25"/>
  <c r="L1274" i="25"/>
  <c r="L1290" i="25"/>
  <c r="L1306" i="25"/>
  <c r="L1322" i="25"/>
  <c r="L1338" i="25"/>
  <c r="L1354" i="25"/>
  <c r="L1370" i="25"/>
  <c r="L1386" i="25"/>
  <c r="L1402" i="25"/>
  <c r="L1418" i="25"/>
  <c r="L1434" i="25"/>
  <c r="L1450" i="25"/>
  <c r="L1466" i="25"/>
  <c r="L849" i="25"/>
  <c r="L865" i="25"/>
  <c r="L881" i="25"/>
  <c r="L897" i="25"/>
  <c r="L913" i="25"/>
  <c r="L929" i="25"/>
  <c r="L945" i="25"/>
  <c r="L961" i="25"/>
  <c r="L977" i="25"/>
  <c r="L993" i="25"/>
  <c r="L1009" i="25"/>
  <c r="L1025" i="25"/>
  <c r="L1041" i="25"/>
  <c r="L1057" i="25"/>
  <c r="L1073" i="25"/>
  <c r="L1089" i="25"/>
  <c r="L1105" i="25"/>
  <c r="L1121" i="25"/>
  <c r="L1137" i="25"/>
  <c r="L1153" i="25"/>
  <c r="L1169" i="25"/>
  <c r="L1185" i="25"/>
  <c r="L1201" i="25"/>
  <c r="L1217" i="25"/>
  <c r="L1233" i="25"/>
  <c r="L1249" i="25"/>
  <c r="L1263" i="25"/>
  <c r="L1279" i="25"/>
  <c r="L1295" i="25"/>
  <c r="L1311" i="25"/>
  <c r="L1327" i="25"/>
  <c r="L1343" i="25"/>
  <c r="L1359" i="25"/>
  <c r="L1375" i="25"/>
  <c r="L1391" i="25"/>
  <c r="L1407" i="25"/>
  <c r="L1423" i="25"/>
  <c r="L1439" i="25"/>
  <c r="L1455" i="25"/>
  <c r="L822" i="25"/>
  <c r="L838" i="25"/>
  <c r="L854" i="25"/>
  <c r="L870" i="25"/>
  <c r="L886" i="25"/>
  <c r="L902" i="25"/>
  <c r="L918" i="25"/>
  <c r="L934" i="25"/>
  <c r="L950" i="25"/>
  <c r="L966" i="25"/>
  <c r="L982" i="25"/>
  <c r="L998" i="25"/>
  <c r="L1014" i="25"/>
  <c r="L1030" i="25"/>
  <c r="L1046" i="25"/>
  <c r="L1062" i="25"/>
  <c r="L1078" i="25"/>
  <c r="L1094" i="25"/>
  <c r="L1110" i="25"/>
  <c r="L1126" i="25"/>
  <c r="L1142" i="25"/>
  <c r="L1158" i="25"/>
  <c r="L1174" i="25"/>
  <c r="L1190" i="25"/>
  <c r="L1206" i="25"/>
  <c r="L1222" i="25"/>
  <c r="L1238" i="25"/>
  <c r="L1252" i="25"/>
  <c r="L1268" i="25"/>
  <c r="L1284" i="25"/>
  <c r="L1300" i="25"/>
  <c r="L1316" i="25"/>
  <c r="L1332" i="25"/>
  <c r="L1348" i="25"/>
  <c r="L1364" i="25"/>
  <c r="L1380" i="25"/>
  <c r="L1396" i="25"/>
  <c r="L1412" i="25"/>
  <c r="L1428" i="25"/>
  <c r="L1444" i="25"/>
  <c r="L1460" i="25"/>
  <c r="L714" i="25"/>
  <c r="L730" i="25"/>
  <c r="L746" i="25"/>
  <c r="L762" i="25"/>
  <c r="L778" i="25"/>
  <c r="L794" i="25"/>
  <c r="L810" i="25"/>
  <c r="L843" i="25"/>
  <c r="L859" i="25"/>
  <c r="L875" i="25"/>
  <c r="L891" i="25"/>
  <c r="L907" i="25"/>
  <c r="L923" i="25"/>
  <c r="L939" i="25"/>
  <c r="L955" i="25"/>
  <c r="L971" i="25"/>
  <c r="L987" i="25"/>
  <c r="L1003" i="25"/>
  <c r="L1019" i="25"/>
  <c r="L1035" i="25"/>
  <c r="L1051" i="25"/>
  <c r="L1067" i="25"/>
  <c r="L1083" i="25"/>
  <c r="L1099" i="25"/>
  <c r="L1115" i="25"/>
  <c r="L1131" i="25"/>
  <c r="L1147" i="25"/>
  <c r="L1163" i="25"/>
  <c r="L1179" i="25"/>
  <c r="L1195" i="25"/>
  <c r="L1211" i="25"/>
  <c r="L1227" i="25"/>
  <c r="L1243" i="25"/>
  <c r="L1257" i="25"/>
  <c r="L1273" i="25"/>
  <c r="L1289" i="25"/>
  <c r="L1305" i="25"/>
  <c r="L1321" i="25"/>
  <c r="L1337" i="25"/>
  <c r="L1353" i="25"/>
  <c r="L1369" i="25"/>
  <c r="L1385" i="25"/>
  <c r="L1401" i="25"/>
  <c r="L1417" i="25"/>
  <c r="L1433" i="25"/>
  <c r="L1449" i="25"/>
  <c r="L1465" i="25"/>
  <c r="L2" i="25"/>
  <c r="L848" i="25"/>
  <c r="L864" i="25"/>
  <c r="L880" i="25"/>
  <c r="L896" i="25"/>
  <c r="L912" i="25"/>
  <c r="L928" i="25"/>
  <c r="L944" i="25"/>
  <c r="L960" i="25"/>
  <c r="L976" i="25"/>
  <c r="L992" i="25"/>
  <c r="L1008" i="25"/>
  <c r="L1024" i="25"/>
  <c r="L1040" i="25"/>
  <c r="L1056" i="25"/>
  <c r="L1072" i="25"/>
  <c r="L1088" i="25"/>
  <c r="L1104" i="25"/>
  <c r="L1120" i="25"/>
  <c r="L1136" i="25"/>
  <c r="L1152" i="25"/>
  <c r="L1168" i="25"/>
  <c r="L1184" i="25"/>
  <c r="L1200" i="25"/>
  <c r="L1216" i="25"/>
  <c r="L1232" i="25"/>
  <c r="L1248" i="25"/>
  <c r="L1262" i="25"/>
  <c r="L1278" i="25"/>
  <c r="L1294" i="25"/>
  <c r="L1310" i="25"/>
  <c r="L1326" i="25"/>
  <c r="L1342" i="25"/>
  <c r="L1358" i="25"/>
  <c r="L1374" i="25"/>
  <c r="L1390" i="25"/>
  <c r="L1406" i="25"/>
  <c r="L1422" i="25"/>
  <c r="L1438" i="25"/>
  <c r="L1454" i="25"/>
  <c r="L1470" i="25"/>
  <c r="L837" i="25"/>
  <c r="L853" i="25"/>
  <c r="L869" i="25"/>
  <c r="L885" i="25"/>
  <c r="L901" i="25"/>
  <c r="L917" i="25"/>
  <c r="L933" i="25"/>
  <c r="L949" i="25"/>
  <c r="L965" i="25"/>
  <c r="L981" i="25"/>
  <c r="L997" i="25"/>
  <c r="L1013" i="25"/>
  <c r="L1029" i="25"/>
  <c r="L1045" i="25"/>
  <c r="L1061" i="25"/>
  <c r="L1077" i="25"/>
  <c r="L1093" i="25"/>
  <c r="L1109" i="25"/>
  <c r="L1125" i="25"/>
  <c r="L1141" i="25"/>
  <c r="L1157" i="25"/>
  <c r="L1173" i="25"/>
  <c r="L1189" i="25"/>
  <c r="L1205" i="25"/>
  <c r="L1221" i="25"/>
  <c r="L1237" i="25"/>
  <c r="L1251" i="25"/>
  <c r="L1267" i="25"/>
  <c r="L1283" i="25"/>
  <c r="L1299" i="25"/>
  <c r="L1315" i="25"/>
  <c r="L1331" i="25"/>
  <c r="L1347" i="25"/>
  <c r="L1363" i="25"/>
  <c r="L1379" i="25"/>
  <c r="L1395" i="25"/>
  <c r="L1411" i="25"/>
  <c r="L1427" i="25"/>
  <c r="L1443" i="25"/>
  <c r="L1459" i="25"/>
  <c r="L1468" i="25"/>
  <c r="L826" i="25"/>
  <c r="L842" i="25"/>
  <c r="L858" i="25"/>
  <c r="L874" i="25"/>
  <c r="L890" i="25"/>
  <c r="L906" i="25"/>
  <c r="L922" i="25"/>
  <c r="L938" i="25"/>
  <c r="L954" i="25"/>
  <c r="L970" i="25"/>
  <c r="L986" i="25"/>
  <c r="L1002" i="25"/>
  <c r="L1018" i="25"/>
  <c r="L1034" i="25"/>
  <c r="L1050" i="25"/>
  <c r="L1066" i="25"/>
  <c r="L1082" i="25"/>
  <c r="L1098" i="25"/>
  <c r="L1114" i="25"/>
  <c r="L1130" i="25"/>
  <c r="L1146" i="25"/>
  <c r="L1162" i="25"/>
  <c r="L1178" i="25"/>
  <c r="L1194" i="25"/>
  <c r="L1210" i="25"/>
  <c r="L1226" i="25"/>
  <c r="L1242" i="25"/>
  <c r="L1256" i="25"/>
  <c r="L1272" i="25"/>
  <c r="L1288" i="25"/>
  <c r="L1304" i="25"/>
  <c r="L1320" i="25"/>
  <c r="L1336" i="25"/>
  <c r="L1352" i="25"/>
  <c r="L1368" i="25"/>
  <c r="L1384" i="25"/>
  <c r="L1400" i="25"/>
  <c r="L1416" i="25"/>
  <c r="L1432" i="25"/>
  <c r="L1448" i="25"/>
  <c r="A1405" i="25"/>
  <c r="A1406" i="25"/>
  <c r="A1407" i="25"/>
  <c r="A1408" i="25"/>
  <c r="A1409" i="25"/>
  <c r="A1410" i="25"/>
  <c r="A1411" i="25"/>
  <c r="A1412" i="25"/>
  <c r="A1413" i="25"/>
  <c r="A1414" i="25"/>
  <c r="A1415" i="25"/>
  <c r="A1416" i="25"/>
  <c r="A1417" i="25"/>
  <c r="A1418" i="25"/>
  <c r="A1419" i="25"/>
  <c r="A1420" i="25"/>
  <c r="A1421" i="25"/>
  <c r="A1422" i="25"/>
  <c r="A1423" i="25"/>
  <c r="A1424" i="25"/>
  <c r="A1425" i="25"/>
  <c r="A1426" i="25"/>
  <c r="A1427" i="25"/>
  <c r="A1428" i="25"/>
  <c r="A1429" i="25"/>
  <c r="A1430" i="25"/>
  <c r="A1431" i="25"/>
  <c r="A1432" i="25"/>
  <c r="A1433" i="25"/>
  <c r="A1434" i="25"/>
  <c r="A1435" i="25"/>
  <c r="A1436" i="25"/>
  <c r="A1437" i="25"/>
  <c r="A1438" i="25"/>
  <c r="A1439" i="25"/>
  <c r="A1440" i="25"/>
  <c r="A1441" i="25"/>
  <c r="A1442" i="25"/>
  <c r="A1443" i="25"/>
  <c r="A1444" i="25"/>
  <c r="A1445" i="25"/>
  <c r="A1446" i="25"/>
  <c r="A1447" i="25"/>
  <c r="A1448" i="25"/>
  <c r="A1449" i="25"/>
  <c r="A1450" i="25"/>
  <c r="A1451" i="25"/>
  <c r="A1452" i="25"/>
  <c r="A1453" i="25"/>
  <c r="A1454" i="25"/>
  <c r="A1455" i="25"/>
  <c r="A1456" i="25"/>
  <c r="A1404" i="25" l="1"/>
  <c r="A1403" i="25"/>
  <c r="A1402" i="25"/>
  <c r="A1401" i="25"/>
  <c r="A1400" i="25"/>
  <c r="A1399" i="25"/>
  <c r="A1398" i="25"/>
  <c r="A1397" i="25"/>
  <c r="A1396" i="25"/>
  <c r="A1395" i="25"/>
  <c r="A1394" i="25"/>
  <c r="A1393" i="25"/>
  <c r="A1392" i="25"/>
  <c r="A1391" i="25"/>
  <c r="A1390" i="25"/>
  <c r="A1389" i="25"/>
  <c r="A1388" i="25"/>
  <c r="A1387" i="25"/>
  <c r="A1386" i="25"/>
  <c r="A1385" i="25"/>
  <c r="A1384" i="25"/>
  <c r="A1383" i="25"/>
  <c r="A1382" i="25"/>
  <c r="A1381" i="25"/>
  <c r="A1380" i="25"/>
  <c r="A1379" i="25"/>
  <c r="A1378" i="25"/>
  <c r="A1377" i="25"/>
  <c r="A1376" i="25"/>
  <c r="A1375" i="25"/>
  <c r="A1374" i="25"/>
  <c r="A1373" i="25"/>
  <c r="A1372" i="25"/>
  <c r="A1371" i="25"/>
  <c r="A1370" i="25"/>
  <c r="A1369" i="25"/>
  <c r="A1368" i="25"/>
  <c r="A1367" i="25"/>
  <c r="A1366" i="25"/>
  <c r="A1365" i="25"/>
  <c r="A1364" i="25"/>
  <c r="A1363" i="25"/>
  <c r="A1362" i="25"/>
  <c r="A1361" i="25"/>
  <c r="A1360" i="25"/>
  <c r="A1359" i="25"/>
  <c r="A1358" i="25"/>
  <c r="A1357" i="25"/>
  <c r="A1356" i="25"/>
  <c r="A1355" i="25"/>
  <c r="A1354" i="25"/>
  <c r="A1353" i="25"/>
  <c r="A1352" i="25"/>
  <c r="A1351" i="25"/>
  <c r="A1350" i="25"/>
  <c r="A1349" i="25"/>
  <c r="A1348" i="25"/>
  <c r="A1347" i="25"/>
  <c r="A1346" i="25"/>
  <c r="A1345" i="25"/>
  <c r="A1344" i="25"/>
  <c r="A1343" i="25"/>
  <c r="A1342" i="25"/>
  <c r="A1341" i="25"/>
  <c r="A1340" i="25"/>
  <c r="A1339" i="25"/>
  <c r="A1338" i="25"/>
  <c r="A1337" i="25"/>
  <c r="A1336" i="25"/>
  <c r="A1335" i="25"/>
  <c r="A1334" i="25"/>
  <c r="A1333" i="25"/>
  <c r="A1332" i="25"/>
  <c r="A1331" i="25"/>
  <c r="A1330" i="25"/>
  <c r="A1329" i="25"/>
  <c r="A1328" i="25"/>
  <c r="A1327" i="25"/>
  <c r="A1326" i="25"/>
  <c r="A1325" i="25"/>
  <c r="A1324" i="25"/>
  <c r="A1323" i="25"/>
  <c r="A1322" i="25"/>
  <c r="A1321" i="25"/>
  <c r="A1320" i="25"/>
  <c r="A1319" i="25"/>
  <c r="A1318" i="25"/>
  <c r="A1317" i="25"/>
  <c r="A1316" i="25"/>
  <c r="A1315" i="25"/>
  <c r="A1314" i="25"/>
  <c r="A1313" i="25"/>
  <c r="A1312" i="25"/>
  <c r="A1311" i="25"/>
  <c r="A1310" i="25"/>
  <c r="A1309" i="25"/>
  <c r="A1308" i="25"/>
  <c r="A1307" i="25"/>
  <c r="A1306" i="25"/>
  <c r="A1305" i="25"/>
  <c r="A1304" i="25"/>
  <c r="A1303" i="25"/>
  <c r="A1302" i="25"/>
  <c r="A1301" i="25"/>
  <c r="A1300" i="25"/>
  <c r="A1299" i="25"/>
  <c r="A1298" i="25"/>
  <c r="A1297" i="25"/>
  <c r="A1296" i="25"/>
  <c r="A1295" i="25"/>
  <c r="A1294" i="25"/>
  <c r="A1293" i="25"/>
  <c r="A1292" i="25"/>
  <c r="A1291" i="25"/>
  <c r="A1290" i="25"/>
  <c r="A1289" i="25"/>
  <c r="A1288" i="25"/>
  <c r="A1287" i="25"/>
  <c r="A1286" i="25"/>
  <c r="A1285" i="25"/>
  <c r="A1284" i="25"/>
  <c r="A1283" i="25"/>
  <c r="A1282" i="25"/>
  <c r="A1252" i="25" l="1"/>
  <c r="A1253" i="25"/>
  <c r="A1254" i="25"/>
  <c r="A1255" i="25"/>
  <c r="A1256" i="25"/>
  <c r="A1257" i="25"/>
  <c r="A1258" i="25"/>
  <c r="A1259" i="25"/>
  <c r="A1260" i="25"/>
  <c r="A1261" i="25"/>
  <c r="A1262" i="25"/>
  <c r="A1263" i="25"/>
  <c r="A1264" i="25"/>
  <c r="A1265" i="25"/>
  <c r="A1266" i="25"/>
  <c r="A1267" i="25"/>
  <c r="A1268" i="25"/>
  <c r="A1269" i="25"/>
  <c r="A1270" i="25"/>
  <c r="A1271" i="25"/>
  <c r="A1272" i="25"/>
  <c r="A1273" i="25"/>
  <c r="A1274" i="25"/>
  <c r="A1275" i="25"/>
  <c r="A1276" i="25"/>
  <c r="A1277" i="25"/>
  <c r="A1278" i="25"/>
  <c r="A1279" i="25"/>
  <c r="A1280" i="25"/>
  <c r="A1281" i="25"/>
  <c r="A1171" i="25" l="1"/>
  <c r="A1172" i="25"/>
  <c r="A1173" i="25"/>
  <c r="A1174" i="25"/>
  <c r="A1175" i="25"/>
  <c r="A1176" i="25"/>
  <c r="A1177" i="25"/>
  <c r="A1178" i="25"/>
  <c r="A1179" i="25"/>
  <c r="A1180" i="25"/>
  <c r="A1181" i="25"/>
  <c r="A1182" i="25"/>
  <c r="A1183" i="25"/>
  <c r="A1184" i="25"/>
  <c r="A1185" i="25"/>
  <c r="A1186" i="25"/>
  <c r="A1187" i="25"/>
  <c r="A1188" i="25"/>
  <c r="A1189" i="25"/>
  <c r="A1190" i="25"/>
  <c r="A1191" i="25"/>
  <c r="A1192" i="25"/>
  <c r="A1193" i="25"/>
  <c r="A1194" i="25"/>
  <c r="A1195" i="25"/>
  <c r="A1196" i="25"/>
  <c r="A1197" i="25"/>
  <c r="A1198" i="25"/>
  <c r="A1199" i="25"/>
  <c r="A1200" i="25"/>
  <c r="A1201" i="25"/>
  <c r="A1202" i="25"/>
  <c r="A1203" i="25"/>
  <c r="A1204" i="25"/>
  <c r="A1205" i="25"/>
  <c r="A1206" i="25"/>
  <c r="A1207" i="25"/>
  <c r="A1208" i="25"/>
  <c r="A1209" i="25"/>
  <c r="A1210" i="25"/>
  <c r="A1211" i="25"/>
  <c r="A1212" i="25"/>
  <c r="A1213" i="25"/>
  <c r="A1214" i="25"/>
  <c r="A1215" i="25"/>
  <c r="A1216" i="25"/>
  <c r="A1217" i="25"/>
  <c r="A1218" i="25"/>
  <c r="A1219" i="25"/>
  <c r="A1220" i="25"/>
  <c r="A1221" i="25"/>
  <c r="A1222" i="25"/>
  <c r="A1223" i="25"/>
  <c r="A1224" i="25"/>
  <c r="A1225" i="25"/>
  <c r="A1226" i="25"/>
  <c r="A1227" i="25"/>
  <c r="A1228" i="25"/>
  <c r="A1229" i="25"/>
  <c r="A1230" i="25"/>
  <c r="A1231" i="25"/>
  <c r="A1232" i="25"/>
  <c r="A1233" i="25"/>
  <c r="A1234" i="25"/>
  <c r="A1235" i="25"/>
  <c r="A1236" i="25"/>
  <c r="A1237" i="25"/>
  <c r="A1238" i="25"/>
  <c r="A1239" i="25"/>
  <c r="A1240" i="25"/>
  <c r="A1241" i="25"/>
  <c r="A1242" i="25"/>
  <c r="A1243" i="25"/>
  <c r="A1244" i="25"/>
  <c r="A1245" i="25"/>
  <c r="A1246" i="25"/>
  <c r="A1247" i="25"/>
  <c r="A1248" i="25"/>
  <c r="A1249" i="25"/>
  <c r="A1250" i="25"/>
  <c r="A1251" i="25"/>
  <c r="A1120" i="25" l="1"/>
  <c r="A1121" i="25"/>
  <c r="A1122" i="25"/>
  <c r="A1123" i="25"/>
  <c r="A1124" i="25"/>
  <c r="A1125" i="25"/>
  <c r="A1126" i="25"/>
  <c r="A1127" i="25"/>
  <c r="A1128" i="25"/>
  <c r="A1129" i="25"/>
  <c r="A1130" i="25"/>
  <c r="A1131" i="25"/>
  <c r="A1132" i="25"/>
  <c r="A1133" i="25"/>
  <c r="A1134" i="25"/>
  <c r="A1135" i="25"/>
  <c r="A1136" i="25"/>
  <c r="A1137" i="25"/>
  <c r="A1138" i="25"/>
  <c r="A1139" i="25"/>
  <c r="A1140" i="25"/>
  <c r="A1141" i="25"/>
  <c r="A1142" i="25"/>
  <c r="A1143" i="25"/>
  <c r="A1144" i="25"/>
  <c r="A1145" i="25"/>
  <c r="A1146" i="25"/>
  <c r="A1147" i="25"/>
  <c r="A1148" i="25"/>
  <c r="A1149" i="25"/>
  <c r="A1150" i="25"/>
  <c r="A1151" i="25"/>
  <c r="A1152" i="25"/>
  <c r="A1153" i="25"/>
  <c r="A1154" i="25"/>
  <c r="A1155" i="25"/>
  <c r="A1156" i="25"/>
  <c r="A1157" i="25"/>
  <c r="A1158" i="25"/>
  <c r="A1159" i="25"/>
  <c r="A1160" i="25"/>
  <c r="A1161" i="25"/>
  <c r="A1162" i="25"/>
  <c r="A1163" i="25"/>
  <c r="A1164" i="25"/>
  <c r="A1165" i="25"/>
  <c r="A1166" i="25"/>
  <c r="A1167" i="25"/>
  <c r="A1168" i="25"/>
  <c r="A1169" i="25"/>
  <c r="A1170" i="25"/>
  <c r="A1119" i="25" l="1"/>
  <c r="A1118" i="25"/>
  <c r="A1117" i="25"/>
  <c r="A1116" i="25"/>
  <c r="A1115" i="25"/>
  <c r="A1114" i="25"/>
  <c r="A1113" i="25"/>
  <c r="A1112" i="25"/>
  <c r="A1111" i="25"/>
  <c r="A1110" i="25"/>
  <c r="A1109" i="25"/>
  <c r="A1108" i="25"/>
  <c r="A1107" i="25"/>
  <c r="A1106" i="25"/>
  <c r="A1105" i="25"/>
  <c r="A1104" i="25"/>
  <c r="A1103" i="25"/>
  <c r="A1102" i="25"/>
  <c r="A1101" i="25"/>
  <c r="A1100" i="25"/>
  <c r="A1099" i="25"/>
  <c r="A1098" i="25"/>
  <c r="A1097" i="25"/>
  <c r="A1096" i="25"/>
  <c r="A1065" i="25" l="1"/>
  <c r="A1066" i="25"/>
  <c r="A1067" i="25"/>
  <c r="A1068" i="25"/>
  <c r="A1069" i="25"/>
  <c r="A1070" i="25"/>
  <c r="A1071" i="25"/>
  <c r="A1072" i="25"/>
  <c r="A1073" i="25"/>
  <c r="A1074" i="25"/>
  <c r="A1075" i="25"/>
  <c r="A1076" i="25"/>
  <c r="A1077" i="25"/>
  <c r="A1078" i="25"/>
  <c r="A1079" i="25"/>
  <c r="A1080" i="25"/>
  <c r="A1081" i="25"/>
  <c r="A1082" i="25"/>
  <c r="A1083" i="25"/>
  <c r="A1084" i="25"/>
  <c r="A1085" i="25"/>
  <c r="A1086" i="25"/>
  <c r="A1087" i="25"/>
  <c r="A1088" i="25"/>
  <c r="A1089" i="25"/>
  <c r="A1090" i="25"/>
  <c r="A1091" i="25"/>
  <c r="A1092" i="25"/>
  <c r="A1093" i="25"/>
  <c r="A1094" i="25"/>
  <c r="A1095" i="25"/>
  <c r="A1010" i="25" l="1"/>
  <c r="A1011" i="25"/>
  <c r="A1012" i="25"/>
  <c r="A1013" i="25"/>
  <c r="A1014" i="25"/>
  <c r="A1015" i="25"/>
  <c r="A1016" i="25"/>
  <c r="A1017" i="25"/>
  <c r="A1018" i="25"/>
  <c r="A1019" i="25"/>
  <c r="A1020" i="25"/>
  <c r="A1021" i="25"/>
  <c r="A1022" i="25"/>
  <c r="A1023" i="25"/>
  <c r="A1024" i="25"/>
  <c r="A1025" i="25"/>
  <c r="A1026" i="25"/>
  <c r="A1027" i="25"/>
  <c r="A1028" i="25"/>
  <c r="A1029" i="25"/>
  <c r="A1030" i="25"/>
  <c r="A1031" i="25"/>
  <c r="A1032" i="25"/>
  <c r="A1033" i="25"/>
  <c r="A1034" i="25"/>
  <c r="A1035" i="25"/>
  <c r="A1036" i="25"/>
  <c r="A1037" i="25"/>
  <c r="A1038" i="25"/>
  <c r="A1039" i="25"/>
  <c r="A1040" i="25"/>
  <c r="A1041" i="25"/>
  <c r="A1042" i="25"/>
  <c r="A1043" i="25"/>
  <c r="A1044" i="25"/>
  <c r="A1045" i="25"/>
  <c r="A1046" i="25"/>
  <c r="A1047" i="25"/>
  <c r="A1048" i="25"/>
  <c r="A1049" i="25"/>
  <c r="A1050" i="25"/>
  <c r="A1051" i="25"/>
  <c r="A1052" i="25"/>
  <c r="A1053" i="25"/>
  <c r="A1054" i="25"/>
  <c r="A1055" i="25"/>
  <c r="A1056" i="25"/>
  <c r="A1057" i="25"/>
  <c r="A1058" i="25"/>
  <c r="A1059" i="25"/>
  <c r="A1060" i="25"/>
  <c r="A1061" i="25"/>
  <c r="A1062" i="25"/>
  <c r="A1063" i="25"/>
  <c r="A1064" i="25"/>
  <c r="A957" i="25" l="1"/>
  <c r="A958" i="25"/>
  <c r="A959" i="25"/>
  <c r="A960" i="25"/>
  <c r="A961" i="25"/>
  <c r="A962" i="25"/>
  <c r="A963" i="25"/>
  <c r="A964" i="25"/>
  <c r="A965" i="25"/>
  <c r="A966" i="25"/>
  <c r="A967" i="25"/>
  <c r="A968" i="25"/>
  <c r="A969" i="25"/>
  <c r="A970" i="25"/>
  <c r="A971" i="25"/>
  <c r="A972" i="25"/>
  <c r="A973" i="25"/>
  <c r="A974" i="25"/>
  <c r="A975" i="25"/>
  <c r="A976" i="25"/>
  <c r="A977" i="25"/>
  <c r="A978" i="25"/>
  <c r="A979" i="25"/>
  <c r="A980" i="25"/>
  <c r="A981" i="25"/>
  <c r="A982" i="25"/>
  <c r="A983" i="25"/>
  <c r="A984" i="25"/>
  <c r="A985" i="25"/>
  <c r="A986" i="25"/>
  <c r="A987" i="25"/>
  <c r="A988" i="25"/>
  <c r="A989" i="25"/>
  <c r="A990" i="25"/>
  <c r="A991" i="25"/>
  <c r="A992" i="25"/>
  <c r="A993" i="25"/>
  <c r="A994" i="25"/>
  <c r="A995" i="25"/>
  <c r="A996" i="25"/>
  <c r="A997" i="25"/>
  <c r="A998" i="25"/>
  <c r="A999" i="25"/>
  <c r="A1000" i="25"/>
  <c r="A1001" i="25"/>
  <c r="A1002" i="25"/>
  <c r="A1003" i="25"/>
  <c r="A1004" i="25"/>
  <c r="A1005" i="25"/>
  <c r="A1006" i="25"/>
  <c r="A1007" i="25"/>
  <c r="A1008" i="25"/>
  <c r="A1009" i="25"/>
  <c r="A868" i="25" l="1"/>
  <c r="A869" i="25"/>
  <c r="A870" i="25"/>
  <c r="A871" i="25"/>
  <c r="A872" i="25"/>
  <c r="A873" i="25"/>
  <c r="A874" i="25"/>
  <c r="A875" i="25"/>
  <c r="A876" i="25"/>
  <c r="A877" i="25"/>
  <c r="A878" i="25"/>
  <c r="A879" i="25"/>
  <c r="A880" i="25"/>
  <c r="A881" i="25"/>
  <c r="A882" i="25"/>
  <c r="A883" i="25"/>
  <c r="A884" i="25"/>
  <c r="A885" i="25"/>
  <c r="A886" i="25"/>
  <c r="A887" i="25"/>
  <c r="A888" i="25"/>
  <c r="A889" i="25"/>
  <c r="A890" i="25"/>
  <c r="A891" i="25"/>
  <c r="A892" i="25"/>
  <c r="A893" i="25"/>
  <c r="A894" i="25"/>
  <c r="A895" i="25"/>
  <c r="A896" i="25"/>
  <c r="A897" i="25"/>
  <c r="A898" i="25"/>
  <c r="A899" i="25"/>
  <c r="A900" i="25"/>
  <c r="A901" i="25"/>
  <c r="A902" i="25"/>
  <c r="A903" i="25"/>
  <c r="A904" i="25"/>
  <c r="A905" i="25"/>
  <c r="A906" i="25"/>
  <c r="A907" i="25"/>
  <c r="A908" i="25"/>
  <c r="A909" i="25"/>
  <c r="A910" i="25"/>
  <c r="A911" i="25"/>
  <c r="A912" i="25"/>
  <c r="A913" i="25"/>
  <c r="A914" i="25"/>
  <c r="A915" i="25"/>
  <c r="A916" i="25"/>
  <c r="A917" i="25"/>
  <c r="A918" i="25"/>
  <c r="A919" i="25"/>
  <c r="A920" i="25"/>
  <c r="A921" i="25"/>
  <c r="A922" i="25"/>
  <c r="A923" i="25"/>
  <c r="A924" i="25"/>
  <c r="A925" i="25"/>
  <c r="A926" i="25"/>
  <c r="A927" i="25"/>
  <c r="A928" i="25"/>
  <c r="A929" i="25"/>
  <c r="A930" i="25"/>
  <c r="A931" i="25"/>
  <c r="A932" i="25"/>
  <c r="A933" i="25"/>
  <c r="A934" i="25"/>
  <c r="A935" i="25"/>
  <c r="A936" i="25"/>
  <c r="A937" i="25"/>
  <c r="A938" i="25"/>
  <c r="A939" i="25"/>
  <c r="A940" i="25"/>
  <c r="A941" i="25"/>
  <c r="A942" i="25"/>
  <c r="A943" i="25"/>
  <c r="A944" i="25"/>
  <c r="A945" i="25"/>
  <c r="A946" i="25"/>
  <c r="A947" i="25"/>
  <c r="A948" i="25"/>
  <c r="A949" i="25"/>
  <c r="A950" i="25"/>
  <c r="A951" i="25"/>
  <c r="A952" i="25"/>
  <c r="A953" i="25"/>
  <c r="A954" i="25"/>
  <c r="A955" i="25"/>
  <c r="A956" i="25"/>
  <c r="A866" i="25"/>
  <c r="A867" i="25"/>
  <c r="A3" i="25" l="1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51" i="25"/>
  <c r="A252" i="25"/>
  <c r="A253" i="25"/>
  <c r="A254" i="25"/>
  <c r="A255" i="25"/>
  <c r="A256" i="25"/>
  <c r="A257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5" i="25"/>
  <c r="A286" i="25"/>
  <c r="A287" i="25"/>
  <c r="A288" i="25"/>
  <c r="A289" i="25"/>
  <c r="A290" i="25"/>
  <c r="A291" i="25"/>
  <c r="A292" i="25"/>
  <c r="A293" i="25"/>
  <c r="A294" i="25"/>
  <c r="A295" i="25"/>
  <c r="A296" i="25"/>
  <c r="A297" i="25"/>
  <c r="A298" i="25"/>
  <c r="A299" i="25"/>
  <c r="A300" i="25"/>
  <c r="A301" i="25"/>
  <c r="A302" i="25"/>
  <c r="A303" i="25"/>
  <c r="A304" i="25"/>
  <c r="A305" i="25"/>
  <c r="A306" i="25"/>
  <c r="A307" i="25"/>
  <c r="A308" i="25"/>
  <c r="A309" i="25"/>
  <c r="A310" i="25"/>
  <c r="A311" i="25"/>
  <c r="A312" i="25"/>
  <c r="A313" i="25"/>
  <c r="A314" i="25"/>
  <c r="A315" i="25"/>
  <c r="A316" i="25"/>
  <c r="A317" i="25"/>
  <c r="A318" i="25"/>
  <c r="A319" i="25"/>
  <c r="A320" i="25"/>
  <c r="A321" i="25"/>
  <c r="A322" i="25"/>
  <c r="A323" i="25"/>
  <c r="A324" i="25"/>
  <c r="A325" i="25"/>
  <c r="A326" i="25"/>
  <c r="A327" i="25"/>
  <c r="A328" i="25"/>
  <c r="A329" i="25"/>
  <c r="A330" i="25"/>
  <c r="A331" i="25"/>
  <c r="A332" i="25"/>
  <c r="A333" i="25"/>
  <c r="A334" i="25"/>
  <c r="A335" i="25"/>
  <c r="A336" i="25"/>
  <c r="A337" i="25"/>
  <c r="A338" i="25"/>
  <c r="A339" i="25"/>
  <c r="A340" i="25"/>
  <c r="A341" i="25"/>
  <c r="A342" i="25"/>
  <c r="A343" i="25"/>
  <c r="A344" i="25"/>
  <c r="A345" i="25"/>
  <c r="A346" i="25"/>
  <c r="A347" i="25"/>
  <c r="A348" i="25"/>
  <c r="A349" i="25"/>
  <c r="A350" i="25"/>
  <c r="A351" i="25"/>
  <c r="A352" i="25"/>
  <c r="A353" i="25"/>
  <c r="A354" i="25"/>
  <c r="A355" i="25"/>
  <c r="A356" i="25"/>
  <c r="A357" i="25"/>
  <c r="A358" i="25"/>
  <c r="A359" i="25"/>
  <c r="A360" i="25"/>
  <c r="A361" i="25"/>
  <c r="A362" i="25"/>
  <c r="A363" i="25"/>
  <c r="A364" i="25"/>
  <c r="A365" i="25"/>
  <c r="A366" i="25"/>
  <c r="A367" i="25"/>
  <c r="A368" i="25"/>
  <c r="A369" i="25"/>
  <c r="A370" i="25"/>
  <c r="A371" i="25"/>
  <c r="A372" i="25"/>
  <c r="A373" i="25"/>
  <c r="A374" i="25"/>
  <c r="A375" i="25"/>
  <c r="A376" i="25"/>
  <c r="A377" i="25"/>
  <c r="A378" i="25"/>
  <c r="A379" i="25"/>
  <c r="A380" i="25"/>
  <c r="A381" i="25"/>
  <c r="A382" i="25"/>
  <c r="A383" i="25"/>
  <c r="A384" i="25"/>
  <c r="A385" i="25"/>
  <c r="A386" i="25"/>
  <c r="A387" i="25"/>
  <c r="A388" i="25"/>
  <c r="A389" i="25"/>
  <c r="A390" i="25"/>
  <c r="A391" i="25"/>
  <c r="A392" i="25"/>
  <c r="A393" i="25"/>
  <c r="A394" i="25"/>
  <c r="A395" i="25"/>
  <c r="A396" i="25"/>
  <c r="A397" i="25"/>
  <c r="A398" i="25"/>
  <c r="A399" i="25"/>
  <c r="A400" i="25"/>
  <c r="A401" i="25"/>
  <c r="A402" i="25"/>
  <c r="A403" i="25"/>
  <c r="A404" i="25"/>
  <c r="A405" i="25"/>
  <c r="A406" i="25"/>
  <c r="A407" i="25"/>
  <c r="A408" i="25"/>
  <c r="A409" i="25"/>
  <c r="A410" i="25"/>
  <c r="A411" i="25"/>
  <c r="A412" i="25"/>
  <c r="A413" i="25"/>
  <c r="A414" i="25"/>
  <c r="A415" i="25"/>
  <c r="A416" i="25"/>
  <c r="A417" i="25"/>
  <c r="A418" i="25"/>
  <c r="A419" i="25"/>
  <c r="A420" i="25"/>
  <c r="A421" i="25"/>
  <c r="A422" i="25"/>
  <c r="A423" i="25"/>
  <c r="A424" i="25"/>
  <c r="A425" i="25"/>
  <c r="A426" i="25"/>
  <c r="A427" i="25"/>
  <c r="A428" i="25"/>
  <c r="A429" i="25"/>
  <c r="A430" i="25"/>
  <c r="A431" i="25"/>
  <c r="A432" i="25"/>
  <c r="A433" i="25"/>
  <c r="A434" i="25"/>
  <c r="A435" i="25"/>
  <c r="A436" i="25"/>
  <c r="A437" i="25"/>
  <c r="A438" i="25"/>
  <c r="A439" i="25"/>
  <c r="A440" i="25"/>
  <c r="A441" i="25"/>
  <c r="A442" i="25"/>
  <c r="A443" i="25"/>
  <c r="A444" i="25"/>
  <c r="A445" i="25"/>
  <c r="A446" i="25"/>
  <c r="A447" i="25"/>
  <c r="A448" i="25"/>
  <c r="A449" i="25"/>
  <c r="A450" i="25"/>
  <c r="A451" i="25"/>
  <c r="A452" i="25"/>
  <c r="A453" i="25"/>
  <c r="A454" i="25"/>
  <c r="A455" i="25"/>
  <c r="A456" i="25"/>
  <c r="A457" i="25"/>
  <c r="A458" i="25"/>
  <c r="A459" i="25"/>
  <c r="A460" i="25"/>
  <c r="A461" i="25"/>
  <c r="A462" i="25"/>
  <c r="A463" i="25"/>
  <c r="A464" i="25"/>
  <c r="A465" i="25"/>
  <c r="A466" i="25"/>
  <c r="A467" i="25"/>
  <c r="A468" i="25"/>
  <c r="A469" i="25"/>
  <c r="A470" i="25"/>
  <c r="A471" i="25"/>
  <c r="A472" i="25"/>
  <c r="A473" i="25"/>
  <c r="A474" i="25"/>
  <c r="A475" i="25"/>
  <c r="A476" i="25"/>
  <c r="A477" i="25"/>
  <c r="A478" i="25"/>
  <c r="A479" i="25"/>
  <c r="A480" i="25"/>
  <c r="A481" i="25"/>
  <c r="A482" i="25"/>
  <c r="A483" i="25"/>
  <c r="A484" i="25"/>
  <c r="A485" i="25"/>
  <c r="A486" i="25"/>
  <c r="A487" i="25"/>
  <c r="A488" i="25"/>
  <c r="A489" i="25"/>
  <c r="A490" i="25"/>
  <c r="A491" i="25"/>
  <c r="A492" i="25"/>
  <c r="A493" i="25"/>
  <c r="A494" i="25"/>
  <c r="A495" i="25"/>
  <c r="A496" i="25"/>
  <c r="A497" i="25"/>
  <c r="A498" i="25"/>
  <c r="A499" i="25"/>
  <c r="A500" i="25"/>
  <c r="A501" i="25"/>
  <c r="A502" i="25"/>
  <c r="A503" i="25"/>
  <c r="A504" i="25"/>
  <c r="A505" i="25"/>
  <c r="A506" i="25"/>
  <c r="A507" i="25"/>
  <c r="A508" i="25"/>
  <c r="A509" i="25"/>
  <c r="A510" i="25"/>
  <c r="A511" i="25"/>
  <c r="A512" i="25"/>
  <c r="A513" i="25"/>
  <c r="A514" i="25"/>
  <c r="A515" i="25"/>
  <c r="A516" i="25"/>
  <c r="A517" i="25"/>
  <c r="A518" i="25"/>
  <c r="A519" i="25"/>
  <c r="A520" i="25"/>
  <c r="A521" i="25"/>
  <c r="A522" i="25"/>
  <c r="A523" i="25"/>
  <c r="A524" i="25"/>
  <c r="A525" i="25"/>
  <c r="A526" i="25"/>
  <c r="A527" i="25"/>
  <c r="A528" i="25"/>
  <c r="A529" i="25"/>
  <c r="A530" i="25"/>
  <c r="A531" i="25"/>
  <c r="A532" i="25"/>
  <c r="A533" i="25"/>
  <c r="A534" i="25"/>
  <c r="A535" i="25"/>
  <c r="A536" i="25"/>
  <c r="A537" i="25"/>
  <c r="A538" i="25"/>
  <c r="A539" i="25"/>
  <c r="A540" i="25"/>
  <c r="A541" i="25"/>
  <c r="A542" i="25"/>
  <c r="A543" i="25"/>
  <c r="A544" i="25"/>
  <c r="A545" i="25"/>
  <c r="A546" i="25"/>
  <c r="A547" i="25"/>
  <c r="A548" i="25"/>
  <c r="A549" i="25"/>
  <c r="A550" i="25"/>
  <c r="A551" i="25"/>
  <c r="A552" i="25"/>
  <c r="A553" i="25"/>
  <c r="A554" i="25"/>
  <c r="A555" i="25"/>
  <c r="A556" i="25"/>
  <c r="A557" i="25"/>
  <c r="A558" i="25"/>
  <c r="A559" i="25"/>
  <c r="A560" i="25"/>
  <c r="A561" i="25"/>
  <c r="A562" i="25"/>
  <c r="A563" i="25"/>
  <c r="A564" i="25"/>
  <c r="A565" i="25"/>
  <c r="A566" i="25"/>
  <c r="A567" i="25"/>
  <c r="A568" i="25"/>
  <c r="A569" i="25"/>
  <c r="A570" i="25"/>
  <c r="A571" i="25"/>
  <c r="A572" i="25"/>
  <c r="A573" i="25"/>
  <c r="A574" i="25"/>
  <c r="A575" i="25"/>
  <c r="A576" i="25"/>
  <c r="A577" i="25"/>
  <c r="A578" i="25"/>
  <c r="A579" i="25"/>
  <c r="A580" i="25"/>
  <c r="A581" i="25"/>
  <c r="A582" i="25"/>
  <c r="A583" i="25"/>
  <c r="A584" i="25"/>
  <c r="A585" i="25"/>
  <c r="A586" i="25"/>
  <c r="A587" i="25"/>
  <c r="A588" i="25"/>
  <c r="A589" i="25"/>
  <c r="A590" i="25"/>
  <c r="A591" i="25"/>
  <c r="A592" i="25"/>
  <c r="A593" i="25"/>
  <c r="A594" i="25"/>
  <c r="A595" i="25"/>
  <c r="A596" i="25"/>
  <c r="A597" i="25"/>
  <c r="A598" i="25"/>
  <c r="A599" i="25"/>
  <c r="A600" i="25"/>
  <c r="A601" i="25"/>
  <c r="A602" i="25"/>
  <c r="A603" i="25"/>
  <c r="A604" i="25"/>
  <c r="A605" i="25"/>
  <c r="A606" i="25"/>
  <c r="A607" i="25"/>
  <c r="A608" i="25"/>
  <c r="A609" i="25"/>
  <c r="A610" i="25"/>
  <c r="A611" i="25"/>
  <c r="A612" i="25"/>
  <c r="A613" i="25"/>
  <c r="A614" i="25"/>
  <c r="A615" i="25"/>
  <c r="A616" i="25"/>
  <c r="A617" i="25"/>
  <c r="A618" i="25"/>
  <c r="A619" i="25"/>
  <c r="A620" i="25"/>
  <c r="A621" i="25"/>
  <c r="A622" i="25"/>
  <c r="A623" i="25"/>
  <c r="A624" i="25"/>
  <c r="A625" i="25"/>
  <c r="A626" i="25"/>
  <c r="A627" i="25"/>
  <c r="A628" i="25"/>
  <c r="A629" i="25"/>
  <c r="A630" i="25"/>
  <c r="A631" i="25"/>
  <c r="A632" i="25"/>
  <c r="A633" i="25"/>
  <c r="A634" i="25"/>
  <c r="A635" i="25"/>
  <c r="A636" i="25"/>
  <c r="A637" i="25"/>
  <c r="A638" i="25"/>
  <c r="A639" i="25"/>
  <c r="A640" i="25"/>
  <c r="A641" i="25"/>
  <c r="A642" i="25"/>
  <c r="A643" i="25"/>
  <c r="A644" i="25"/>
  <c r="A645" i="25"/>
  <c r="A646" i="25"/>
  <c r="A647" i="25"/>
  <c r="A648" i="25"/>
  <c r="A649" i="25"/>
  <c r="A650" i="25"/>
  <c r="A651" i="25"/>
  <c r="A652" i="25"/>
  <c r="A653" i="25"/>
  <c r="A654" i="25"/>
  <c r="A655" i="25"/>
  <c r="A656" i="25"/>
  <c r="A657" i="25"/>
  <c r="A658" i="25"/>
  <c r="A659" i="25"/>
  <c r="A660" i="25"/>
  <c r="A661" i="25"/>
  <c r="A662" i="25"/>
  <c r="A663" i="25"/>
  <c r="A664" i="25"/>
  <c r="A665" i="25"/>
  <c r="A666" i="25"/>
  <c r="A667" i="25"/>
  <c r="A668" i="25"/>
  <c r="A669" i="25"/>
  <c r="A670" i="25"/>
  <c r="A671" i="25"/>
  <c r="A672" i="25"/>
  <c r="A673" i="25"/>
  <c r="A674" i="25"/>
  <c r="A675" i="25"/>
  <c r="A676" i="25"/>
  <c r="A677" i="25"/>
  <c r="A678" i="25"/>
  <c r="A679" i="25"/>
  <c r="A680" i="25"/>
  <c r="A681" i="25"/>
  <c r="A682" i="25"/>
  <c r="A683" i="25"/>
  <c r="A684" i="25"/>
  <c r="A685" i="25"/>
  <c r="A686" i="25"/>
  <c r="A687" i="25"/>
  <c r="A688" i="25"/>
  <c r="A689" i="25"/>
  <c r="A690" i="25"/>
  <c r="A691" i="25"/>
  <c r="A692" i="25"/>
  <c r="A693" i="25"/>
  <c r="A694" i="25"/>
  <c r="A695" i="25"/>
  <c r="A696" i="25"/>
  <c r="A697" i="25"/>
  <c r="A698" i="25"/>
  <c r="A699" i="25"/>
  <c r="A700" i="25"/>
  <c r="A701" i="25"/>
  <c r="A702" i="25"/>
  <c r="A703" i="25"/>
  <c r="A704" i="25"/>
  <c r="A705" i="25"/>
  <c r="A706" i="25"/>
  <c r="A707" i="25"/>
  <c r="A708" i="25"/>
  <c r="A709" i="25"/>
  <c r="A710" i="25"/>
  <c r="A711" i="25"/>
  <c r="A712" i="25"/>
  <c r="A713" i="25"/>
  <c r="A714" i="25"/>
  <c r="A715" i="25"/>
  <c r="A716" i="25"/>
  <c r="A717" i="25"/>
  <c r="A718" i="25"/>
  <c r="A719" i="25"/>
  <c r="A720" i="25"/>
  <c r="A721" i="25"/>
  <c r="A722" i="25"/>
  <c r="A723" i="25"/>
  <c r="A724" i="25"/>
  <c r="A725" i="25"/>
  <c r="A726" i="25"/>
  <c r="A727" i="25"/>
  <c r="A728" i="25"/>
  <c r="A729" i="25"/>
  <c r="A730" i="25"/>
  <c r="A731" i="25"/>
  <c r="A732" i="25"/>
  <c r="A733" i="25"/>
  <c r="A734" i="25"/>
  <c r="A735" i="25"/>
  <c r="A736" i="25"/>
  <c r="A737" i="25"/>
  <c r="A738" i="25"/>
  <c r="A739" i="25"/>
  <c r="A740" i="25"/>
  <c r="A741" i="25"/>
  <c r="A742" i="25"/>
  <c r="A743" i="25"/>
  <c r="A744" i="25"/>
  <c r="A745" i="25"/>
  <c r="A746" i="25"/>
  <c r="A747" i="25"/>
  <c r="A748" i="25"/>
  <c r="A749" i="25"/>
  <c r="A750" i="25"/>
  <c r="A751" i="25"/>
  <c r="A752" i="25"/>
  <c r="A753" i="25"/>
  <c r="A754" i="25"/>
  <c r="A755" i="25"/>
  <c r="A756" i="25"/>
  <c r="A757" i="25"/>
  <c r="A758" i="25"/>
  <c r="A759" i="25"/>
  <c r="A760" i="25"/>
  <c r="A761" i="25"/>
  <c r="A762" i="25"/>
  <c r="A763" i="25"/>
  <c r="A764" i="25"/>
  <c r="A765" i="25"/>
  <c r="A766" i="25"/>
  <c r="A767" i="25"/>
  <c r="A768" i="25"/>
  <c r="A769" i="25"/>
  <c r="A770" i="25"/>
  <c r="A771" i="25"/>
  <c r="A772" i="25"/>
  <c r="A773" i="25"/>
  <c r="A774" i="25"/>
  <c r="A775" i="25"/>
  <c r="A776" i="25"/>
  <c r="A777" i="25"/>
  <c r="A778" i="25"/>
  <c r="A779" i="25"/>
  <c r="A780" i="25"/>
  <c r="A781" i="25"/>
  <c r="A782" i="25"/>
  <c r="A783" i="25"/>
  <c r="A784" i="25"/>
  <c r="A785" i="25"/>
  <c r="A786" i="25"/>
  <c r="A787" i="25"/>
  <c r="A788" i="25"/>
  <c r="A789" i="25"/>
  <c r="A790" i="25"/>
  <c r="A791" i="25"/>
  <c r="A792" i="25"/>
  <c r="A793" i="25"/>
  <c r="A794" i="25"/>
  <c r="A795" i="25"/>
  <c r="A796" i="25"/>
  <c r="A797" i="25"/>
  <c r="A798" i="25"/>
  <c r="A799" i="25"/>
  <c r="A800" i="25"/>
  <c r="A801" i="25"/>
  <c r="A802" i="25"/>
  <c r="A803" i="25"/>
  <c r="A804" i="25"/>
  <c r="A805" i="25"/>
  <c r="A806" i="25"/>
  <c r="A807" i="25"/>
  <c r="A808" i="25"/>
  <c r="A809" i="25"/>
  <c r="A810" i="25"/>
  <c r="A811" i="25"/>
  <c r="A812" i="25"/>
  <c r="A813" i="25"/>
  <c r="A814" i="25"/>
  <c r="A815" i="25"/>
  <c r="A816" i="25"/>
  <c r="A817" i="25"/>
  <c r="A818" i="25"/>
  <c r="A819" i="25"/>
  <c r="A820" i="25"/>
  <c r="A821" i="25"/>
  <c r="A822" i="25"/>
  <c r="A823" i="25"/>
  <c r="A824" i="25"/>
  <c r="A825" i="25"/>
  <c r="A826" i="25"/>
  <c r="A827" i="25"/>
  <c r="A828" i="25"/>
  <c r="A829" i="25"/>
  <c r="A830" i="25"/>
  <c r="A831" i="25"/>
  <c r="A832" i="25"/>
  <c r="A833" i="25"/>
  <c r="A834" i="25"/>
  <c r="A835" i="25"/>
  <c r="A836" i="25"/>
  <c r="A837" i="25"/>
  <c r="A838" i="25"/>
  <c r="A839" i="25"/>
  <c r="A840" i="25"/>
  <c r="A841" i="25"/>
  <c r="A842" i="25"/>
  <c r="A843" i="25"/>
  <c r="A844" i="25"/>
  <c r="A845" i="25"/>
  <c r="A846" i="25"/>
  <c r="A847" i="25"/>
  <c r="A848" i="25"/>
  <c r="A849" i="25"/>
  <c r="A850" i="25"/>
  <c r="A851" i="25"/>
  <c r="A852" i="25"/>
  <c r="A853" i="25"/>
  <c r="A854" i="25"/>
  <c r="A855" i="25"/>
  <c r="A856" i="25"/>
  <c r="A857" i="25"/>
  <c r="A858" i="25"/>
  <c r="A859" i="25"/>
  <c r="A860" i="25"/>
  <c r="A861" i="25"/>
  <c r="A862" i="25"/>
  <c r="A863" i="25"/>
  <c r="A864" i="25"/>
  <c r="A865" i="25"/>
  <c r="A2" i="25"/>
  <c r="L1338" i="67"/>
  <c r="L933" i="67"/>
  <c r="L596" i="67"/>
  <c r="L172" i="67"/>
  <c r="L155" i="67"/>
  <c r="L194" i="67"/>
  <c r="L20" i="67"/>
  <c r="L1044" i="67"/>
  <c r="L9" i="67"/>
  <c r="L267" i="67"/>
  <c r="L306" i="67"/>
  <c r="L50" i="67"/>
  <c r="L741" i="67"/>
  <c r="L137" i="67"/>
  <c r="L299" i="67"/>
  <c r="L210" i="67"/>
  <c r="L338" i="67"/>
  <c r="L980" i="67"/>
  <c r="L364" i="67"/>
  <c r="L251" i="67"/>
  <c r="L290" i="67"/>
  <c r="L34" i="67"/>
  <c r="L798" i="67"/>
  <c r="L202" i="67"/>
  <c r="L116" i="67"/>
  <c r="L484" i="67"/>
  <c r="L821" i="67"/>
  <c r="L284" i="67"/>
  <c r="L581" i="67"/>
  <c r="L971" i="67"/>
  <c r="L12" i="67"/>
  <c r="L147" i="67"/>
  <c r="L356" i="67"/>
  <c r="L964" i="67"/>
  <c r="L638" i="67"/>
  <c r="L257" i="67"/>
  <c r="L780" i="67"/>
  <c r="L605" i="67"/>
  <c r="L406" i="67"/>
  <c r="L603" i="67"/>
  <c r="L427" i="67"/>
  <c r="L17" i="67"/>
  <c r="L540" i="67"/>
  <c r="L478" i="67"/>
  <c r="L106" i="67"/>
  <c r="L323" i="67"/>
  <c r="L281" i="67"/>
  <c r="L629" i="67"/>
  <c r="L1160" i="67"/>
  <c r="L1076" i="67"/>
  <c r="L894" i="67"/>
  <c r="L692" i="67"/>
  <c r="L346" i="67"/>
  <c r="L260" i="67"/>
  <c r="L772" i="67"/>
  <c r="L398" i="67"/>
  <c r="L161" i="67"/>
  <c r="L684" i="67"/>
  <c r="L509" i="67"/>
  <c r="L1021" i="67"/>
  <c r="L411" i="67"/>
  <c r="L926" i="67"/>
  <c r="L1256" i="67"/>
  <c r="L444" i="67"/>
  <c r="L956" i="67"/>
  <c r="L298" i="67"/>
  <c r="L676" i="67"/>
  <c r="L297" i="67"/>
  <c r="L92" i="67"/>
  <c r="L243" i="67"/>
  <c r="L469" i="67"/>
  <c r="L353" i="67"/>
  <c r="L701" i="67"/>
  <c r="L795" i="67"/>
  <c r="L113" i="67"/>
  <c r="L1084" i="67"/>
  <c r="L909" i="67"/>
  <c r="L878" i="67"/>
  <c r="L1208" i="67"/>
  <c r="L86" i="67"/>
  <c r="L342" i="67"/>
  <c r="L303" i="67"/>
  <c r="L256" i="67"/>
  <c r="L101" i="67"/>
  <c r="L357" i="67"/>
  <c r="L485" i="67"/>
  <c r="L677" i="67"/>
  <c r="L329" i="67"/>
  <c r="L347" i="67"/>
  <c r="L91" i="67"/>
  <c r="L130" i="67"/>
  <c r="L31" i="67"/>
  <c r="L788" i="67"/>
  <c r="L268" i="67"/>
  <c r="L203" i="67"/>
  <c r="L242" i="67"/>
  <c r="L68" i="67"/>
  <c r="L916" i="67"/>
  <c r="L332" i="67"/>
  <c r="L235" i="67"/>
  <c r="L146" i="67"/>
  <c r="L82" i="67"/>
  <c r="L724" i="67"/>
  <c r="L236" i="67"/>
  <c r="L187" i="67"/>
  <c r="L226" i="67"/>
  <c r="L52" i="67"/>
  <c r="L1096" i="67"/>
  <c r="L274" i="67"/>
  <c r="L421" i="67"/>
  <c r="L73" i="67"/>
  <c r="L283" i="67"/>
  <c r="L322" i="67"/>
  <c r="L66" i="67"/>
  <c r="L869" i="67"/>
  <c r="L532" i="67"/>
  <c r="L140" i="67"/>
  <c r="L139" i="67"/>
  <c r="L178" i="67"/>
  <c r="L4" i="67"/>
  <c r="L660" i="67"/>
  <c r="L204" i="67"/>
  <c r="L171" i="67"/>
  <c r="L18" i="67"/>
  <c r="L805" i="67"/>
  <c r="L468" i="67"/>
  <c r="L108" i="67"/>
  <c r="L123" i="67"/>
  <c r="L162" i="67"/>
  <c r="L63" i="67"/>
  <c r="L28" i="67"/>
  <c r="L36" i="67"/>
  <c r="L852" i="67"/>
  <c r="L300" i="67"/>
  <c r="L219" i="67"/>
  <c r="L258" i="67"/>
  <c r="L84" i="67"/>
  <c r="L613" i="67"/>
  <c r="L265" i="67"/>
  <c r="L331" i="67"/>
  <c r="L370" i="67"/>
  <c r="L114" i="67"/>
  <c r="L15" i="67"/>
  <c r="L393" i="67"/>
  <c r="L379" i="67"/>
  <c r="L107" i="67"/>
  <c r="L47" i="67"/>
  <c r="L549" i="67"/>
  <c r="L201" i="67"/>
  <c r="L315" i="67"/>
  <c r="L354" i="67"/>
  <c r="L98" i="67"/>
  <c r="L414" i="67"/>
  <c r="L74" i="67"/>
  <c r="L291" i="67"/>
  <c r="L217" i="67"/>
  <c r="L565" i="67"/>
  <c r="L907" i="67"/>
  <c r="L1012" i="67"/>
  <c r="L734" i="67"/>
  <c r="L361" i="67"/>
  <c r="L314" i="67"/>
  <c r="L228" i="67"/>
  <c r="L708" i="67"/>
  <c r="L1045" i="67"/>
  <c r="L129" i="67"/>
  <c r="L652" i="67"/>
  <c r="L477" i="67"/>
  <c r="L989" i="67"/>
  <c r="L1038" i="67"/>
  <c r="L862" i="67"/>
  <c r="L1192" i="67"/>
  <c r="L401" i="67"/>
  <c r="L924" i="67"/>
  <c r="L60" i="67"/>
  <c r="L195" i="67"/>
  <c r="L25" i="67"/>
  <c r="L1060" i="67"/>
  <c r="L830" i="67"/>
  <c r="L820" i="67"/>
  <c r="L446" i="67"/>
  <c r="L41" i="67"/>
  <c r="L218" i="67"/>
  <c r="L132" i="67"/>
  <c r="L516" i="67"/>
  <c r="L853" i="67"/>
  <c r="L33" i="67"/>
  <c r="L556" i="67"/>
  <c r="L1068" i="67"/>
  <c r="L893" i="67"/>
  <c r="L846" i="67"/>
  <c r="L1176" i="67"/>
  <c r="L1003" i="67"/>
  <c r="L305" i="67"/>
  <c r="L828" i="67"/>
  <c r="L42" i="67"/>
  <c r="L153" i="67"/>
  <c r="L651" i="67"/>
  <c r="L606" i="67"/>
  <c r="L282" i="67"/>
  <c r="L644" i="67"/>
  <c r="L97" i="67"/>
  <c r="L445" i="67"/>
  <c r="L974" i="67"/>
  <c r="L1128" i="67"/>
  <c r="L892" i="67"/>
  <c r="L781" i="67"/>
  <c r="L622" i="67"/>
  <c r="L955" i="67"/>
  <c r="L22" i="67"/>
  <c r="L278" i="67"/>
  <c r="L239" i="67"/>
  <c r="L192" i="67"/>
  <c r="L37" i="67"/>
  <c r="L293" i="67"/>
  <c r="L330" i="67"/>
  <c r="L740" i="67"/>
  <c r="L436" i="67"/>
  <c r="L156" i="67"/>
  <c r="L275" i="67"/>
  <c r="L533" i="67"/>
  <c r="L385" i="67"/>
  <c r="L733" i="67"/>
  <c r="L859" i="67"/>
  <c r="L145" i="67"/>
  <c r="L1022" i="67"/>
  <c r="L148" i="67"/>
  <c r="L885" i="67"/>
  <c r="L645" i="67"/>
  <c r="L44" i="67"/>
  <c r="L404" i="67"/>
  <c r="L766" i="67"/>
  <c r="L812" i="67"/>
  <c r="L438" i="67"/>
  <c r="L491" i="67"/>
  <c r="L572" i="67"/>
  <c r="L259" i="67"/>
  <c r="L948" i="67"/>
  <c r="L196" i="67"/>
  <c r="L620" i="67"/>
  <c r="L1304" i="67"/>
  <c r="L525" i="67"/>
  <c r="L443" i="67"/>
  <c r="L150" i="67"/>
  <c r="L367" i="67"/>
  <c r="L165" i="67"/>
  <c r="L560" i="67"/>
  <c r="L71" i="67"/>
  <c r="L340" i="67"/>
  <c r="L574" i="67"/>
  <c r="L1029" i="67"/>
  <c r="L154" i="67"/>
  <c r="L377" i="67"/>
  <c r="L380" i="67"/>
  <c r="L1004" i="67"/>
  <c r="L718" i="67"/>
  <c r="L875" i="67"/>
  <c r="L764" i="67"/>
  <c r="L717" i="67"/>
  <c r="L518" i="67"/>
  <c r="L827" i="67"/>
  <c r="L8" i="67"/>
  <c r="L182" i="67"/>
  <c r="L143" i="67"/>
  <c r="L96" i="67"/>
  <c r="L352" i="67"/>
  <c r="L197" i="67"/>
  <c r="L464" i="67"/>
  <c r="L542" i="67"/>
  <c r="L693" i="67"/>
  <c r="L23" i="67"/>
  <c r="L462" i="67"/>
  <c r="L1053" i="67"/>
  <c r="L476" i="67"/>
  <c r="L1069" i="67"/>
  <c r="L24" i="67"/>
  <c r="L159" i="67"/>
  <c r="L368" i="67"/>
  <c r="L480" i="67"/>
  <c r="L848" i="67"/>
  <c r="L417" i="67"/>
  <c r="L673" i="67"/>
  <c r="L929" i="67"/>
  <c r="L474" i="67"/>
  <c r="L730" i="67"/>
  <c r="L986" i="67"/>
  <c r="L551" i="67"/>
  <c r="L807" i="67"/>
  <c r="L1063" i="67"/>
  <c r="L1316" i="67"/>
  <c r="L868" i="67"/>
  <c r="L252" i="67"/>
  <c r="L661" i="67"/>
  <c r="L797" i="67"/>
  <c r="L209" i="67"/>
  <c r="L941" i="67"/>
  <c r="L1272" i="67"/>
  <c r="L262" i="67"/>
  <c r="L176" i="67"/>
  <c r="L277" i="67"/>
  <c r="L752" i="67"/>
  <c r="L163" i="67"/>
  <c r="L996" i="67"/>
  <c r="L756" i="67"/>
  <c r="L348" i="67"/>
  <c r="L100" i="67"/>
  <c r="L789" i="67"/>
  <c r="L524" i="67"/>
  <c r="L861" i="67"/>
  <c r="L1112" i="67"/>
  <c r="L273" i="67"/>
  <c r="L7" i="67"/>
  <c r="L276" i="67"/>
  <c r="L430" i="67"/>
  <c r="L901" i="67"/>
  <c r="L90" i="67"/>
  <c r="L249" i="67"/>
  <c r="L1035" i="67"/>
  <c r="L940" i="67"/>
  <c r="L590" i="67"/>
  <c r="L747" i="67"/>
  <c r="L700" i="67"/>
  <c r="L212" i="67"/>
  <c r="L773" i="67"/>
  <c r="L121" i="67"/>
  <c r="L876" i="67"/>
  <c r="L619" i="67"/>
  <c r="L653" i="67"/>
  <c r="L699" i="67"/>
  <c r="L214" i="67"/>
  <c r="L128" i="67"/>
  <c r="L229" i="67"/>
  <c r="L624" i="67"/>
  <c r="L170" i="67"/>
  <c r="L420" i="67"/>
  <c r="L220" i="67"/>
  <c r="L715" i="67"/>
  <c r="L115" i="67"/>
  <c r="L900" i="67"/>
  <c r="L225" i="67"/>
  <c r="L573" i="67"/>
  <c r="L539" i="67"/>
  <c r="L396" i="67"/>
  <c r="L1020" i="67"/>
  <c r="L845" i="67"/>
  <c r="L750" i="67"/>
  <c r="L1083" i="67"/>
  <c r="L72" i="67"/>
  <c r="L246" i="67"/>
  <c r="L207" i="67"/>
  <c r="L160" i="67"/>
  <c r="L5" i="67"/>
  <c r="L261" i="67"/>
  <c r="L528" i="67"/>
  <c r="L138" i="67"/>
  <c r="L124" i="67"/>
  <c r="L83" i="67"/>
  <c r="L193" i="67"/>
  <c r="L475" i="67"/>
  <c r="L988" i="67"/>
  <c r="L686" i="67"/>
  <c r="L70" i="67"/>
  <c r="L287" i="67"/>
  <c r="L85" i="67"/>
  <c r="L608" i="67"/>
  <c r="L912" i="67"/>
  <c r="L481" i="67"/>
  <c r="L737" i="67"/>
  <c r="L993" i="67"/>
  <c r="L538" i="67"/>
  <c r="L794" i="67"/>
  <c r="L1050" i="67"/>
  <c r="L615" i="67"/>
  <c r="L871" i="67"/>
  <c r="L1124" i="67"/>
  <c r="L39" i="67"/>
  <c r="L494" i="67"/>
  <c r="L122" i="67"/>
  <c r="L1288" i="67"/>
  <c r="L654" i="67"/>
  <c r="L732" i="67"/>
  <c r="L486" i="67"/>
  <c r="L35" i="67"/>
  <c r="L95" i="67"/>
  <c r="L304" i="67"/>
  <c r="L244" i="67"/>
  <c r="L1077" i="67"/>
  <c r="L837" i="67"/>
  <c r="L58" i="67"/>
  <c r="L185" i="67"/>
  <c r="L779" i="67"/>
  <c r="L908" i="67"/>
  <c r="L534" i="67"/>
  <c r="L683" i="67"/>
  <c r="L668" i="67"/>
  <c r="L234" i="67"/>
  <c r="L548" i="67"/>
  <c r="L388" i="67"/>
  <c r="L1224" i="67"/>
  <c r="L179" i="67"/>
  <c r="L1028" i="67"/>
  <c r="L289" i="67"/>
  <c r="L637" i="67"/>
  <c r="L667" i="67"/>
  <c r="L49" i="67"/>
  <c r="L1061" i="67"/>
  <c r="L501" i="67"/>
  <c r="L233" i="67"/>
  <c r="L981" i="67"/>
  <c r="L957" i="67"/>
  <c r="L369" i="67"/>
  <c r="L1037" i="67"/>
  <c r="L51" i="67"/>
  <c r="L111" i="67"/>
  <c r="L320" i="67"/>
  <c r="L432" i="67"/>
  <c r="L688" i="67"/>
  <c r="L131" i="67"/>
  <c r="L932" i="67"/>
  <c r="L628" i="67"/>
  <c r="L316" i="67"/>
  <c r="L371" i="67"/>
  <c r="L725" i="67"/>
  <c r="L492" i="67"/>
  <c r="L829" i="67"/>
  <c r="L1051" i="67"/>
  <c r="L241" i="67"/>
  <c r="L461" i="67"/>
  <c r="L973" i="67"/>
  <c r="L1006" i="67"/>
  <c r="L1336" i="67"/>
  <c r="L54" i="67"/>
  <c r="L310" i="67"/>
  <c r="L271" i="67"/>
  <c r="L224" i="67"/>
  <c r="L69" i="67"/>
  <c r="L325" i="67"/>
  <c r="L592" i="67"/>
  <c r="L355" i="67"/>
  <c r="L453" i="67"/>
  <c r="L292" i="67"/>
  <c r="L716" i="67"/>
  <c r="L990" i="67"/>
  <c r="L557" i="67"/>
  <c r="L507" i="67"/>
  <c r="L198" i="67"/>
  <c r="L112" i="67"/>
  <c r="L213" i="67"/>
  <c r="L720" i="67"/>
  <c r="L976" i="67"/>
  <c r="L545" i="67"/>
  <c r="L801" i="67"/>
  <c r="L1057" i="67"/>
  <c r="L602" i="67"/>
  <c r="L858" i="67"/>
  <c r="L423" i="67"/>
  <c r="L679" i="67"/>
  <c r="L935" i="67"/>
  <c r="L1188" i="67"/>
  <c r="L99" i="67"/>
  <c r="L564" i="67"/>
  <c r="L339" i="67"/>
  <c r="L460" i="67"/>
  <c r="L987" i="67"/>
  <c r="L429" i="67"/>
  <c r="L942" i="67"/>
  <c r="L6" i="67"/>
  <c r="L223" i="67"/>
  <c r="L21" i="67"/>
  <c r="L372" i="67"/>
  <c r="L702" i="67"/>
  <c r="L382" i="67"/>
  <c r="L186" i="67"/>
  <c r="L452" i="67"/>
  <c r="L412" i="67"/>
  <c r="L1036" i="67"/>
  <c r="L782" i="67"/>
  <c r="L939" i="67"/>
  <c r="L796" i="67"/>
  <c r="L362" i="67"/>
  <c r="L804" i="67"/>
  <c r="L500" i="67"/>
  <c r="L188" i="67"/>
  <c r="L307" i="67"/>
  <c r="L597" i="67"/>
  <c r="L428" i="67"/>
  <c r="L765" i="67"/>
  <c r="L923" i="67"/>
  <c r="L177" i="67"/>
  <c r="L843" i="67"/>
  <c r="L1013" i="67"/>
  <c r="L26" i="67"/>
  <c r="L523" i="67"/>
  <c r="L502" i="67"/>
  <c r="L636" i="67"/>
  <c r="L454" i="67"/>
  <c r="L40" i="67"/>
  <c r="L175" i="67"/>
  <c r="L384" i="67"/>
  <c r="L496" i="67"/>
  <c r="L670" i="67"/>
  <c r="L387" i="67"/>
  <c r="L757" i="67"/>
  <c r="L517" i="67"/>
  <c r="L55" i="67"/>
  <c r="L324" i="67"/>
  <c r="L526" i="67"/>
  <c r="L748" i="67"/>
  <c r="L374" i="67"/>
  <c r="L1054" i="67"/>
  <c r="L508" i="67"/>
  <c r="L589" i="67"/>
  <c r="L390" i="67"/>
  <c r="L571" i="67"/>
  <c r="L19" i="67"/>
  <c r="L118" i="67"/>
  <c r="L75" i="67"/>
  <c r="L335" i="67"/>
  <c r="L288" i="67"/>
  <c r="L133" i="67"/>
  <c r="L389" i="67"/>
  <c r="L656" i="67"/>
  <c r="L345" i="67"/>
  <c r="L459" i="67"/>
  <c r="L836" i="67"/>
  <c r="L541" i="67"/>
  <c r="L1320" i="67"/>
  <c r="L813" i="67"/>
  <c r="L1019" i="67"/>
  <c r="L326" i="67"/>
  <c r="L240" i="67"/>
  <c r="L341" i="67"/>
  <c r="L784" i="67"/>
  <c r="L1040" i="67"/>
  <c r="L609" i="67"/>
  <c r="L865" i="67"/>
  <c r="L410" i="67"/>
  <c r="L666" i="67"/>
  <c r="L922" i="67"/>
  <c r="L487" i="67"/>
  <c r="L743" i="67"/>
  <c r="L999" i="67"/>
  <c r="L1252" i="67"/>
  <c r="L308" i="67"/>
  <c r="L965" i="67"/>
  <c r="L313" i="67"/>
  <c r="L972" i="67"/>
  <c r="L811" i="67"/>
  <c r="L685" i="67"/>
  <c r="L763" i="67"/>
  <c r="L134" i="67"/>
  <c r="L351" i="67"/>
  <c r="L149" i="67"/>
  <c r="L672" i="67"/>
  <c r="L416" i="67"/>
  <c r="L944" i="67"/>
  <c r="L513" i="67"/>
  <c r="L769" i="67"/>
  <c r="L1025" i="67"/>
  <c r="L570" i="67"/>
  <c r="L826" i="67"/>
  <c r="L391" i="67"/>
  <c r="L647" i="67"/>
  <c r="L903" i="67"/>
  <c r="L1156" i="67"/>
  <c r="L997" i="67"/>
  <c r="L105" i="67"/>
  <c r="L925" i="67"/>
  <c r="L1005" i="67"/>
  <c r="L709" i="67"/>
  <c r="L844" i="67"/>
  <c r="L621" i="67"/>
  <c r="L294" i="67"/>
  <c r="L309" i="67"/>
  <c r="L1024" i="67"/>
  <c r="L849" i="67"/>
  <c r="L650" i="67"/>
  <c r="L471" i="67"/>
  <c r="L983" i="67"/>
  <c r="L1145" i="67"/>
  <c r="L1122" i="67"/>
  <c r="L1147" i="67"/>
  <c r="L1133" i="67"/>
  <c r="L1110" i="67"/>
  <c r="L1135" i="67"/>
  <c r="L43" i="67"/>
  <c r="L142" i="67"/>
  <c r="L103" i="67"/>
  <c r="L359" i="67"/>
  <c r="L312" i="67"/>
  <c r="L157" i="67"/>
  <c r="L424" i="67"/>
  <c r="L680" i="67"/>
  <c r="L936" i="67"/>
  <c r="L505" i="67"/>
  <c r="L761" i="67"/>
  <c r="L1017" i="67"/>
  <c r="L562" i="67"/>
  <c r="L818" i="67"/>
  <c r="L1074" i="67"/>
  <c r="L639" i="67"/>
  <c r="L895" i="67"/>
  <c r="L1148" i="67"/>
  <c r="L1121" i="67"/>
  <c r="L1098" i="67"/>
  <c r="L1123" i="67"/>
  <c r="L550" i="67"/>
  <c r="L806" i="67"/>
  <c r="L1062" i="67"/>
  <c r="L627" i="67"/>
  <c r="L883" i="67"/>
  <c r="L395" i="67"/>
  <c r="L65" i="67"/>
  <c r="L860" i="67"/>
  <c r="L169" i="67"/>
  <c r="L321" i="67"/>
  <c r="L1052" i="67"/>
  <c r="L67" i="67"/>
  <c r="L336" i="67"/>
  <c r="L832" i="67"/>
  <c r="L657" i="67"/>
  <c r="L458" i="67"/>
  <c r="L970" i="67"/>
  <c r="L791" i="67"/>
  <c r="L1300" i="67"/>
  <c r="L1305" i="67"/>
  <c r="L1282" i="67"/>
  <c r="L1307" i="67"/>
  <c r="L1293" i="67"/>
  <c r="L1270" i="67"/>
  <c r="L1295" i="67"/>
  <c r="L46" i="67"/>
  <c r="L302" i="67"/>
  <c r="L263" i="67"/>
  <c r="L216" i="67"/>
  <c r="L61" i="67"/>
  <c r="L317" i="67"/>
  <c r="L584" i="67"/>
  <c r="L840" i="67"/>
  <c r="L409" i="67"/>
  <c r="L544" i="67"/>
  <c r="L1008" i="67"/>
  <c r="L577" i="67"/>
  <c r="L833" i="67"/>
  <c r="L378" i="67"/>
  <c r="L634" i="67"/>
  <c r="L890" i="67"/>
  <c r="L455" i="67"/>
  <c r="L711" i="67"/>
  <c r="L967" i="67"/>
  <c r="L1220" i="67"/>
  <c r="L227" i="67"/>
  <c r="L164" i="67"/>
  <c r="L1240" i="67"/>
  <c r="L587" i="67"/>
  <c r="L76" i="67"/>
  <c r="L470" i="67"/>
  <c r="L422" i="67"/>
  <c r="L255" i="67"/>
  <c r="L576" i="67"/>
  <c r="L465" i="67"/>
  <c r="L977" i="67"/>
  <c r="L778" i="67"/>
  <c r="L599" i="67"/>
  <c r="L1108" i="67"/>
  <c r="L1209" i="67"/>
  <c r="L1186" i="67"/>
  <c r="L1211" i="67"/>
  <c r="L1197" i="67"/>
  <c r="L1174" i="67"/>
  <c r="L1199" i="67"/>
  <c r="L32" i="67"/>
  <c r="L206" i="67"/>
  <c r="L167" i="67"/>
  <c r="L120" i="67"/>
  <c r="L376" i="67"/>
  <c r="L221" i="67"/>
  <c r="L488" i="67"/>
  <c r="L744" i="67"/>
  <c r="L1000" i="67"/>
  <c r="L569" i="67"/>
  <c r="L825" i="67"/>
  <c r="L1081" i="67"/>
  <c r="L626" i="67"/>
  <c r="L882" i="67"/>
  <c r="L447" i="67"/>
  <c r="L703" i="67"/>
  <c r="L959" i="67"/>
  <c r="L1212" i="67"/>
  <c r="L1185" i="67"/>
  <c r="L1162" i="67"/>
  <c r="L1187" i="67"/>
  <c r="L614" i="67"/>
  <c r="L870" i="67"/>
  <c r="L435" i="67"/>
  <c r="L691" i="67"/>
  <c r="L947" i="67"/>
  <c r="L510" i="67"/>
  <c r="L413" i="67"/>
  <c r="L749" i="67"/>
  <c r="L363" i="67"/>
  <c r="L669" i="67"/>
  <c r="L877" i="67"/>
  <c r="L166" i="67"/>
  <c r="L181" i="67"/>
  <c r="L960" i="67"/>
  <c r="L785" i="67"/>
  <c r="L586" i="67"/>
  <c r="L407" i="67"/>
  <c r="L919" i="67"/>
  <c r="L1113" i="67"/>
  <c r="L1090" i="67"/>
  <c r="L1115" i="67"/>
  <c r="L1101" i="67"/>
  <c r="L1342" i="67"/>
  <c r="L1103" i="67"/>
  <c r="L11" i="67"/>
  <c r="L110" i="67"/>
  <c r="L366" i="67"/>
  <c r="L327" i="67"/>
  <c r="L280" i="67"/>
  <c r="L125" i="67"/>
  <c r="L381" i="67"/>
  <c r="L648" i="67"/>
  <c r="L904" i="67"/>
  <c r="L816" i="67"/>
  <c r="L1072" i="67"/>
  <c r="L641" i="67"/>
  <c r="L897" i="67"/>
  <c r="L442" i="67"/>
  <c r="L698" i="67"/>
  <c r="L954" i="67"/>
  <c r="L519" i="67"/>
  <c r="L775" i="67"/>
  <c r="L1031" i="67"/>
  <c r="L1284" i="67"/>
  <c r="L437" i="67"/>
  <c r="L917" i="67"/>
  <c r="L337" i="67"/>
  <c r="L180" i="67"/>
  <c r="L57" i="67"/>
  <c r="L555" i="67"/>
  <c r="L635" i="67"/>
  <c r="L208" i="67"/>
  <c r="L768" i="67"/>
  <c r="L593" i="67"/>
  <c r="L394" i="67"/>
  <c r="L906" i="67"/>
  <c r="L727" i="67"/>
  <c r="L1236" i="67"/>
  <c r="L1273" i="67"/>
  <c r="L1250" i="67"/>
  <c r="L1275" i="67"/>
  <c r="L1261" i="67"/>
  <c r="L1238" i="67"/>
  <c r="L1263" i="67"/>
  <c r="L14" i="67"/>
  <c r="L270" i="67"/>
  <c r="L231" i="67"/>
  <c r="L184" i="67"/>
  <c r="L29" i="67"/>
  <c r="L285" i="67"/>
  <c r="L552" i="67"/>
  <c r="L808" i="67"/>
  <c r="L1064" i="67"/>
  <c r="L633" i="67"/>
  <c r="L889" i="67"/>
  <c r="L434" i="67"/>
  <c r="L690" i="67"/>
  <c r="L946" i="67"/>
  <c r="L511" i="67"/>
  <c r="L767" i="67"/>
  <c r="L1023" i="67"/>
  <c r="L1276" i="67"/>
  <c r="L1249" i="67"/>
  <c r="L1226" i="67"/>
  <c r="L1251" i="67"/>
  <c r="L678" i="67"/>
  <c r="L934" i="67"/>
  <c r="L499" i="67"/>
  <c r="L755" i="67"/>
  <c r="L10" i="67"/>
  <c r="L250" i="67"/>
  <c r="L910" i="67"/>
  <c r="L266" i="67"/>
  <c r="L211" i="67"/>
  <c r="L731" i="67"/>
  <c r="L814" i="67"/>
  <c r="L127" i="67"/>
  <c r="L448" i="67"/>
  <c r="L1088" i="67"/>
  <c r="L913" i="67"/>
  <c r="L714" i="67"/>
  <c r="L535" i="67"/>
  <c r="L1047" i="67"/>
  <c r="L1177" i="67"/>
  <c r="L1154" i="67"/>
  <c r="L1179" i="67"/>
  <c r="L1165" i="67"/>
  <c r="L1142" i="67"/>
  <c r="L1167" i="67"/>
  <c r="L79" i="67"/>
  <c r="L174" i="67"/>
  <c r="L135" i="67"/>
  <c r="L88" i="67"/>
  <c r="L344" i="67"/>
  <c r="L189" i="67"/>
  <c r="L456" i="67"/>
  <c r="L712" i="67"/>
  <c r="L968" i="67"/>
  <c r="L880" i="67"/>
  <c r="L449" i="67"/>
  <c r="L705" i="67"/>
  <c r="L961" i="67"/>
  <c r="L506" i="67"/>
  <c r="L762" i="67"/>
  <c r="L1018" i="67"/>
  <c r="L583" i="67"/>
  <c r="L839" i="67"/>
  <c r="L1092" i="67"/>
  <c r="L2" i="67"/>
  <c r="L884" i="67"/>
  <c r="L588" i="67"/>
  <c r="L493" i="67"/>
  <c r="L949" i="67"/>
  <c r="L958" i="67"/>
  <c r="L604" i="67"/>
  <c r="L38" i="67"/>
  <c r="L53" i="67"/>
  <c r="L896" i="67"/>
  <c r="L721" i="67"/>
  <c r="L522" i="67"/>
  <c r="L1034" i="67"/>
  <c r="L855" i="67"/>
  <c r="L1344" i="67"/>
  <c r="L1337" i="67"/>
  <c r="L1318" i="67"/>
  <c r="L1339" i="67"/>
  <c r="L1325" i="67"/>
  <c r="L1302" i="67"/>
  <c r="L1327" i="67"/>
  <c r="L78" i="67"/>
  <c r="L334" i="67"/>
  <c r="L295" i="67"/>
  <c r="L248" i="67"/>
  <c r="L93" i="67"/>
  <c r="L349" i="67"/>
  <c r="L616" i="67"/>
  <c r="L872" i="67"/>
  <c r="L441" i="67"/>
  <c r="L697" i="67"/>
  <c r="L953" i="67"/>
  <c r="L498" i="67"/>
  <c r="L754" i="67"/>
  <c r="L1010" i="67"/>
  <c r="L575" i="67"/>
  <c r="L831" i="67"/>
  <c r="L1087" i="67"/>
  <c r="L1340" i="67"/>
  <c r="L1313" i="67"/>
  <c r="L1290" i="67"/>
  <c r="L1315" i="67"/>
  <c r="L742" i="67"/>
  <c r="L998" i="67"/>
  <c r="L563" i="67"/>
  <c r="L819" i="67"/>
  <c r="L89" i="67"/>
  <c r="L580" i="67"/>
  <c r="L1067" i="67"/>
  <c r="L612" i="67"/>
  <c r="L405" i="67"/>
  <c r="L81" i="67"/>
  <c r="L1144" i="67"/>
  <c r="L383" i="67"/>
  <c r="L704" i="67"/>
  <c r="L529" i="67"/>
  <c r="L1041" i="67"/>
  <c r="L842" i="67"/>
  <c r="L663" i="67"/>
  <c r="L1172" i="67"/>
  <c r="L1241" i="67"/>
  <c r="L1218" i="67"/>
  <c r="L1243" i="67"/>
  <c r="L1229" i="67"/>
  <c r="L1206" i="67"/>
  <c r="L1231" i="67"/>
  <c r="L64" i="67"/>
  <c r="L238" i="67"/>
  <c r="L199" i="67"/>
  <c r="L152" i="67"/>
  <c r="L408" i="67"/>
  <c r="L253" i="67"/>
  <c r="L520" i="67"/>
  <c r="L776" i="67"/>
  <c r="L1032" i="67"/>
  <c r="L537" i="67"/>
  <c r="L793" i="67"/>
  <c r="L1049" i="67"/>
  <c r="L594" i="67"/>
  <c r="L850" i="67"/>
  <c r="L415" i="67"/>
  <c r="L671" i="67"/>
  <c r="L927" i="67"/>
  <c r="L1180" i="67"/>
  <c r="L1153" i="67"/>
  <c r="L1130" i="67"/>
  <c r="L1155" i="67"/>
  <c r="L582" i="67"/>
  <c r="L838" i="67"/>
  <c r="L403" i="67"/>
  <c r="L659" i="67"/>
  <c r="L915" i="67"/>
  <c r="L662" i="67"/>
  <c r="L272" i="67"/>
  <c r="L625" i="67"/>
  <c r="L938" i="67"/>
  <c r="L1268" i="67"/>
  <c r="L1266" i="67"/>
  <c r="L1277" i="67"/>
  <c r="L1279" i="67"/>
  <c r="L286" i="67"/>
  <c r="L200" i="67"/>
  <c r="L301" i="67"/>
  <c r="L824" i="67"/>
  <c r="L649" i="67"/>
  <c r="L450" i="67"/>
  <c r="L962" i="67"/>
  <c r="L783" i="67"/>
  <c r="L1292" i="67"/>
  <c r="L1242" i="67"/>
  <c r="L694" i="67"/>
  <c r="L515" i="67"/>
  <c r="L1011" i="67"/>
  <c r="L1264" i="67"/>
  <c r="L1237" i="67"/>
  <c r="L1214" i="67"/>
  <c r="L1239" i="67"/>
  <c r="L191" i="67"/>
  <c r="L433" i="67"/>
  <c r="L746" i="67"/>
  <c r="L1079" i="67"/>
  <c r="L1170" i="67"/>
  <c r="L1181" i="67"/>
  <c r="L1183" i="67"/>
  <c r="L318" i="67"/>
  <c r="L232" i="67"/>
  <c r="L333" i="67"/>
  <c r="L856" i="67"/>
  <c r="L681" i="67"/>
  <c r="L482" i="67"/>
  <c r="L994" i="67"/>
  <c r="L943" i="67"/>
  <c r="L1169" i="67"/>
  <c r="L1171" i="67"/>
  <c r="L982" i="67"/>
  <c r="L559" i="67"/>
  <c r="L640" i="67"/>
  <c r="L1009" i="67"/>
  <c r="L631" i="67"/>
  <c r="L1225" i="67"/>
  <c r="L1227" i="67"/>
  <c r="L1190" i="67"/>
  <c r="L48" i="67"/>
  <c r="L183" i="67"/>
  <c r="L392" i="67"/>
  <c r="L504" i="67"/>
  <c r="L1016" i="67"/>
  <c r="L841" i="67"/>
  <c r="L642" i="67"/>
  <c r="L463" i="67"/>
  <c r="L975" i="67"/>
  <c r="L1201" i="67"/>
  <c r="L1203" i="67"/>
  <c r="L886" i="67"/>
  <c r="L707" i="67"/>
  <c r="L1104" i="67"/>
  <c r="L1330" i="67"/>
  <c r="L1333" i="67"/>
  <c r="L1310" i="67"/>
  <c r="L1335" i="67"/>
  <c r="L245" i="67"/>
  <c r="L817" i="67"/>
  <c r="L439" i="67"/>
  <c r="L1129" i="67"/>
  <c r="L1131" i="67"/>
  <c r="L1094" i="67"/>
  <c r="L27" i="67"/>
  <c r="L215" i="67"/>
  <c r="L13" i="67"/>
  <c r="L536" i="67"/>
  <c r="L1048" i="67"/>
  <c r="L873" i="67"/>
  <c r="L674" i="67"/>
  <c r="L623" i="67"/>
  <c r="L1132" i="67"/>
  <c r="L1082" i="67"/>
  <c r="L1322" i="67"/>
  <c r="L483" i="67"/>
  <c r="L1152" i="67"/>
  <c r="L1102" i="67"/>
  <c r="L854" i="67"/>
  <c r="L1312" i="67"/>
  <c r="L1262" i="67"/>
  <c r="L931" i="67"/>
  <c r="L1189" i="67"/>
  <c r="L1191" i="67"/>
  <c r="L1120" i="67"/>
  <c r="L1347" i="67"/>
  <c r="L601" i="67"/>
  <c r="L857" i="67"/>
  <c r="L402" i="67"/>
  <c r="L658" i="67"/>
  <c r="L914" i="67"/>
  <c r="L665" i="67"/>
  <c r="L921" i="67"/>
  <c r="L466" i="67"/>
  <c r="L722" i="67"/>
  <c r="L978" i="67"/>
  <c r="L543" i="67"/>
  <c r="L799" i="67"/>
  <c r="L1055" i="67"/>
  <c r="L1308" i="67"/>
  <c r="L1281" i="67"/>
  <c r="L1258" i="67"/>
  <c r="L1283" i="67"/>
  <c r="L710" i="67"/>
  <c r="L966" i="67"/>
  <c r="L531" i="67"/>
  <c r="L787" i="67"/>
  <c r="L126" i="67"/>
  <c r="L3" i="67"/>
  <c r="L800" i="67"/>
  <c r="L426" i="67"/>
  <c r="L759" i="67"/>
  <c r="L1289" i="67"/>
  <c r="L1291" i="67"/>
  <c r="L1254" i="67"/>
  <c r="L30" i="67"/>
  <c r="L247" i="67"/>
  <c r="L45" i="67"/>
  <c r="L568" i="67"/>
  <c r="L1080" i="67"/>
  <c r="L905" i="67"/>
  <c r="L706" i="67"/>
  <c r="L527" i="67"/>
  <c r="L1039" i="67"/>
  <c r="L1265" i="67"/>
  <c r="L1267" i="67"/>
  <c r="L950" i="67"/>
  <c r="L771" i="67"/>
  <c r="L1136" i="67"/>
  <c r="L1109" i="67"/>
  <c r="L1086" i="67"/>
  <c r="L1111" i="67"/>
  <c r="L891" i="67"/>
  <c r="L512" i="67"/>
  <c r="L945" i="67"/>
  <c r="L567" i="67"/>
  <c r="L1193" i="67"/>
  <c r="L1195" i="67"/>
  <c r="L1158" i="67"/>
  <c r="L16" i="67"/>
  <c r="L279" i="67"/>
  <c r="L77" i="67"/>
  <c r="L600" i="67"/>
  <c r="L425" i="67"/>
  <c r="L937" i="67"/>
  <c r="L738" i="67"/>
  <c r="L687" i="67"/>
  <c r="L1196" i="67"/>
  <c r="L1146" i="67"/>
  <c r="L598" i="67"/>
  <c r="L547" i="67"/>
  <c r="L319" i="67"/>
  <c r="L497" i="67"/>
  <c r="L810" i="67"/>
  <c r="L1140" i="67"/>
  <c r="L1202" i="67"/>
  <c r="L1213" i="67"/>
  <c r="L1215" i="67"/>
  <c r="L222" i="67"/>
  <c r="L136" i="67"/>
  <c r="L237" i="67"/>
  <c r="L760" i="67"/>
  <c r="L585" i="67"/>
  <c r="L386" i="67"/>
  <c r="L898" i="67"/>
  <c r="L719" i="67"/>
  <c r="L1228" i="67"/>
  <c r="L1178" i="67"/>
  <c r="L630" i="67"/>
  <c r="L451" i="67"/>
  <c r="L963" i="67"/>
  <c r="L1232" i="67"/>
  <c r="L1205" i="67"/>
  <c r="L1182" i="67"/>
  <c r="L1207" i="67"/>
  <c r="L230" i="67"/>
  <c r="L992" i="67"/>
  <c r="L618" i="67"/>
  <c r="L951" i="67"/>
  <c r="L1106" i="67"/>
  <c r="L1117" i="67"/>
  <c r="L1119" i="67"/>
  <c r="L254" i="67"/>
  <c r="L168" i="67"/>
  <c r="L269" i="67"/>
  <c r="L792" i="67"/>
  <c r="L617" i="67"/>
  <c r="L418" i="67"/>
  <c r="L930" i="67"/>
  <c r="L879" i="67"/>
  <c r="L1105" i="67"/>
  <c r="L1107" i="67"/>
  <c r="L918" i="67"/>
  <c r="L803" i="67"/>
  <c r="L1125" i="67"/>
  <c r="L1127" i="67"/>
  <c r="L1059" i="67"/>
  <c r="L1285" i="67"/>
  <c r="L1287" i="67"/>
  <c r="L1216" i="67"/>
  <c r="L1166" i="67"/>
  <c r="L739" i="67"/>
  <c r="L1093" i="67"/>
  <c r="L1095" i="67"/>
  <c r="L473" i="67"/>
  <c r="L729" i="67"/>
  <c r="L985" i="67"/>
  <c r="L530" i="67"/>
  <c r="L786" i="67"/>
  <c r="L1042" i="67"/>
  <c r="L607" i="67"/>
  <c r="L863" i="67"/>
  <c r="L1116" i="67"/>
  <c r="L1089" i="67"/>
  <c r="L1343" i="67"/>
  <c r="L1348" i="67"/>
  <c r="L1345" i="67"/>
  <c r="L774" i="67"/>
  <c r="L1030" i="67"/>
  <c r="L595" i="67"/>
  <c r="L851" i="67"/>
  <c r="L1058" i="67"/>
  <c r="L358" i="67"/>
  <c r="L1056" i="67"/>
  <c r="L682" i="67"/>
  <c r="L1015" i="67"/>
  <c r="L1138" i="67"/>
  <c r="L1149" i="67"/>
  <c r="L1151" i="67"/>
  <c r="L158" i="67"/>
  <c r="L375" i="67"/>
  <c r="L173" i="67"/>
  <c r="L696" i="67"/>
  <c r="L521" i="67"/>
  <c r="L1033" i="67"/>
  <c r="L834" i="67"/>
  <c r="L655" i="67"/>
  <c r="L1164" i="67"/>
  <c r="L1114" i="67"/>
  <c r="L566" i="67"/>
  <c r="L1078" i="67"/>
  <c r="L899" i="67"/>
  <c r="L1200" i="67"/>
  <c r="L1173" i="67"/>
  <c r="L1150" i="67"/>
  <c r="L1175" i="67"/>
  <c r="L56" i="67"/>
  <c r="L864" i="67"/>
  <c r="L490" i="67"/>
  <c r="L823" i="67"/>
  <c r="L1321" i="67"/>
  <c r="L1323" i="67"/>
  <c r="L1286" i="67"/>
  <c r="L104" i="67"/>
  <c r="L205" i="67"/>
  <c r="L728" i="67"/>
  <c r="L553" i="67"/>
  <c r="L1065" i="67"/>
  <c r="L866" i="67"/>
  <c r="L815" i="67"/>
  <c r="L1324" i="67"/>
  <c r="L479" i="67"/>
  <c r="L1217" i="67"/>
  <c r="L902" i="67"/>
  <c r="L1070" i="67"/>
  <c r="L1161" i="67"/>
  <c r="L119" i="67"/>
  <c r="L777" i="67"/>
  <c r="L1137" i="67"/>
  <c r="L1075" i="67"/>
  <c r="L1303" i="67"/>
  <c r="L1332" i="67"/>
  <c r="L190" i="67"/>
  <c r="L984" i="67"/>
  <c r="L1071" i="67"/>
  <c r="L726" i="67"/>
  <c r="L117" i="67"/>
  <c r="L1066" i="67"/>
  <c r="L1099" i="67"/>
  <c r="L1350" i="67"/>
  <c r="L264" i="67"/>
  <c r="L888" i="67"/>
  <c r="L514" i="67"/>
  <c r="L847" i="67"/>
  <c r="L1306" i="67"/>
  <c r="L579" i="67"/>
  <c r="L1296" i="67"/>
  <c r="L1246" i="67"/>
  <c r="L144" i="67"/>
  <c r="L874" i="67"/>
  <c r="L1234" i="67"/>
  <c r="L1247" i="67"/>
  <c r="L296" i="67"/>
  <c r="L920" i="67"/>
  <c r="L546" i="67"/>
  <c r="L1007" i="67"/>
  <c r="L1235" i="67"/>
  <c r="L1027" i="67"/>
  <c r="L1255" i="67"/>
  <c r="L1134" i="67"/>
  <c r="L1346" i="67"/>
  <c r="L995" i="67"/>
  <c r="L735" i="67"/>
  <c r="L1194" i="67"/>
  <c r="L467" i="67"/>
  <c r="L373" i="67"/>
  <c r="L1163" i="67"/>
  <c r="L328" i="67"/>
  <c r="L578" i="67"/>
  <c r="L1139" i="67"/>
  <c r="L1328" i="67"/>
  <c r="L400" i="67"/>
  <c r="L1298" i="67"/>
  <c r="L151" i="67"/>
  <c r="L809" i="67"/>
  <c r="L1297" i="67"/>
  <c r="L419" i="67"/>
  <c r="L928" i="67"/>
  <c r="L887" i="67"/>
  <c r="L1085" i="67"/>
  <c r="L94" i="67"/>
  <c r="L109" i="67"/>
  <c r="L457" i="67"/>
  <c r="L770" i="67"/>
  <c r="L1100" i="67"/>
  <c r="L1331" i="67"/>
  <c r="L835" i="67"/>
  <c r="L1141" i="67"/>
  <c r="L1143" i="67"/>
  <c r="L736" i="67"/>
  <c r="L695" i="67"/>
  <c r="L1259" i="67"/>
  <c r="L80" i="67"/>
  <c r="L141" i="67"/>
  <c r="L489" i="67"/>
  <c r="L802" i="67"/>
  <c r="L1260" i="67"/>
  <c r="L790" i="67"/>
  <c r="L1280" i="67"/>
  <c r="L867" i="67"/>
  <c r="L1159" i="67"/>
  <c r="L1317" i="67"/>
  <c r="L1248" i="67"/>
  <c r="L1349" i="67"/>
  <c r="L991" i="67"/>
  <c r="L1219" i="67"/>
  <c r="L723" i="67"/>
  <c r="L881" i="67"/>
  <c r="L1126" i="67"/>
  <c r="L440" i="67"/>
  <c r="L399" i="67"/>
  <c r="L822" i="67"/>
  <c r="L1301" i="67"/>
  <c r="L689" i="67"/>
  <c r="L1309" i="67"/>
  <c r="L360" i="67"/>
  <c r="L610" i="67"/>
  <c r="L1274" i="67"/>
  <c r="L62" i="67"/>
  <c r="L753" i="67"/>
  <c r="L1097" i="67"/>
  <c r="L1341" i="67"/>
  <c r="L350" i="67"/>
  <c r="L365" i="67"/>
  <c r="L713" i="67"/>
  <c r="L1026" i="67"/>
  <c r="L1314" i="67"/>
  <c r="L758" i="67"/>
  <c r="L1043" i="67"/>
  <c r="L1269" i="67"/>
  <c r="L1271" i="67"/>
  <c r="L561" i="67"/>
  <c r="L1204" i="67"/>
  <c r="L1245" i="67"/>
  <c r="L87" i="67"/>
  <c r="L397" i="67"/>
  <c r="L745" i="67"/>
  <c r="L495" i="67"/>
  <c r="L1233" i="67"/>
  <c r="L1046" i="67"/>
  <c r="L1253" i="67"/>
  <c r="L1184" i="67"/>
  <c r="L675" i="67"/>
  <c r="L1294" i="67"/>
  <c r="L1221" i="67"/>
  <c r="L1244" i="67"/>
  <c r="L646" i="67"/>
  <c r="L979" i="67"/>
  <c r="L503" i="67"/>
  <c r="L59" i="67"/>
  <c r="L952" i="67"/>
  <c r="L911" i="67"/>
  <c r="L643" i="67"/>
  <c r="L1278" i="67"/>
  <c r="L1002" i="67"/>
  <c r="L1311" i="67"/>
  <c r="L472" i="67"/>
  <c r="L431" i="67"/>
  <c r="L1299" i="67"/>
  <c r="L102" i="67"/>
  <c r="L554" i="67"/>
  <c r="L1326" i="67"/>
  <c r="L1334" i="67"/>
  <c r="L311" i="67"/>
  <c r="L632" i="67"/>
  <c r="L969" i="67"/>
  <c r="L591" i="67"/>
  <c r="L1329" i="67"/>
  <c r="L1014" i="67"/>
  <c r="L1168" i="67"/>
  <c r="L1118" i="67"/>
  <c r="L558" i="67"/>
  <c r="L1073" i="67"/>
  <c r="L1257" i="67"/>
  <c r="L1222" i="67"/>
  <c r="L343" i="67"/>
  <c r="L664" i="67"/>
  <c r="L1001" i="67"/>
  <c r="L751" i="67"/>
  <c r="L1210" i="67"/>
  <c r="L611" i="67"/>
  <c r="L1230" i="67"/>
  <c r="L1157" i="67"/>
  <c r="L1091" i="67"/>
  <c r="L1319" i="67"/>
  <c r="L1198" i="67"/>
  <c r="L1223" i="67"/>
</calcChain>
</file>

<file path=xl/sharedStrings.xml><?xml version="1.0" encoding="utf-8"?>
<sst xmlns="http://schemas.openxmlformats.org/spreadsheetml/2006/main" count="36650" uniqueCount="9964">
  <si>
    <t>Load ID</t>
  </si>
  <si>
    <t>Customer Name</t>
  </si>
  <si>
    <t>Load Status</t>
  </si>
  <si>
    <t>Load Group</t>
  </si>
  <si>
    <t>Order Number</t>
  </si>
  <si>
    <t>Pick-up Location Reference Number</t>
  </si>
  <si>
    <t>Delivery Location Name</t>
  </si>
  <si>
    <t>BAHANA PRESTASI</t>
  </si>
  <si>
    <t>PT. NIRWANA LESTARI</t>
  </si>
  <si>
    <t>PT TIRTA INVESTAMA</t>
  </si>
  <si>
    <t>TIVPANDAAN PETUNG</t>
  </si>
  <si>
    <t>GREENFIELDS DAIRY INDONESIA</t>
  </si>
  <si>
    <t>GDINGAJUM</t>
  </si>
  <si>
    <t>PT. ANUGERAH MITRA ANANTA</t>
  </si>
  <si>
    <t>PT BATARA ELOK SEMESTA TERPADU</t>
  </si>
  <si>
    <t>BESMANYAR</t>
  </si>
  <si>
    <t>PT. LAUTAN LUAS TBK</t>
  </si>
  <si>
    <t>PT. CIPTA LOGISTIK INDONESIA</t>
  </si>
  <si>
    <t>PT SINAR MAS AGRO RESOURCES AND</t>
  </si>
  <si>
    <t>SMRRUNGKUT</t>
  </si>
  <si>
    <t>ECCO TANNERY INDONESIA</t>
  </si>
  <si>
    <t>SCIENTEX INDONESIA</t>
  </si>
  <si>
    <t>TIVBENOWO</t>
  </si>
  <si>
    <t>SMRRUNGKUT(1P)</t>
  </si>
  <si>
    <t>SMRNGALIYAN</t>
  </si>
  <si>
    <t>TIVDENPASAR BARAT</t>
  </si>
  <si>
    <t>PT.  INBISCO NIAGATAMA SEMESTA</t>
  </si>
  <si>
    <t>INSKEJAYAN(1P)</t>
  </si>
  <si>
    <t>INSUMBULHARJO</t>
  </si>
  <si>
    <t>MULTI ANUGERAH LESTARI TEXINDO</t>
  </si>
  <si>
    <t>MALNGORO</t>
  </si>
  <si>
    <t>PT. SINAR SOSRO</t>
  </si>
  <si>
    <t>MALCITEUREUP</t>
  </si>
  <si>
    <t>PT. PETROKIMIA GRESIK</t>
  </si>
  <si>
    <t>GDICAKUNG</t>
  </si>
  <si>
    <t>INSSUKOHARJO</t>
  </si>
  <si>
    <t>TIVGEKBRONG</t>
  </si>
  <si>
    <t>SMRKUTA UTARA</t>
  </si>
  <si>
    <t>PT WARU GUNUNG</t>
  </si>
  <si>
    <t>WGNKARANGPILANG</t>
  </si>
  <si>
    <t>WGNKALIDERES</t>
  </si>
  <si>
    <t>WGNBANDUNG KULON</t>
  </si>
  <si>
    <t>GDIBOGOR UTARA</t>
  </si>
  <si>
    <t>WGNGUNUNG SINDUR</t>
  </si>
  <si>
    <t>DAYAT</t>
  </si>
  <si>
    <t>SMRKRAMAT TEGAL</t>
  </si>
  <si>
    <t>SSODRIYOREJO</t>
  </si>
  <si>
    <t>SSOKEBOMAS</t>
  </si>
  <si>
    <t xml:space="preserve">Customer Name </t>
  </si>
  <si>
    <t xml:space="preserve">PIC </t>
  </si>
  <si>
    <t>WAHYU WISNU</t>
  </si>
  <si>
    <t>GUYOVITAL</t>
  </si>
  <si>
    <t>HENDRY</t>
  </si>
  <si>
    <t>DIDIK</t>
  </si>
  <si>
    <t>LUTFI</t>
  </si>
  <si>
    <t>ADE</t>
  </si>
  <si>
    <t>BAHAK</t>
  </si>
  <si>
    <t>Driver Name</t>
  </si>
  <si>
    <t>MALKOSAMBI</t>
  </si>
  <si>
    <t>TIVPANDAAN</t>
  </si>
  <si>
    <t>S22022509153</t>
  </si>
  <si>
    <t>ANASIDOARJO</t>
  </si>
  <si>
    <t>PT LIKU TELAGA</t>
  </si>
  <si>
    <t>LTGASEMROWO</t>
  </si>
  <si>
    <t>LTGMANYAR</t>
  </si>
  <si>
    <t>INSSIDOREJO SALATIGA</t>
  </si>
  <si>
    <t>SMRGEDANGAN</t>
  </si>
  <si>
    <t>SMRRUNGKUT(PP)</t>
  </si>
  <si>
    <t>SMRBANGUNTAPAN(MT)</t>
  </si>
  <si>
    <t>SMRMUNGKID</t>
  </si>
  <si>
    <t>S22022510573</t>
  </si>
  <si>
    <t>TIVGEDANGAN</t>
  </si>
  <si>
    <t>PKGGRESIK</t>
  </si>
  <si>
    <t>PKGSOCAH(OW)</t>
  </si>
  <si>
    <t>MAL040321</t>
  </si>
  <si>
    <t>MALCIKUPA</t>
  </si>
  <si>
    <t>GDISERANG</t>
  </si>
  <si>
    <t>SMRCIAWI</t>
  </si>
  <si>
    <t>ETIKEBOMAS</t>
  </si>
  <si>
    <t>ETISIDOARJO</t>
  </si>
  <si>
    <t>SSOKASIHAN</t>
  </si>
  <si>
    <t>ANABLIMBING</t>
  </si>
  <si>
    <t>SMRBANGUNTAPAN</t>
  </si>
  <si>
    <t>TIVSUMBER SARI</t>
  </si>
  <si>
    <t>TIVPAKISAJI</t>
  </si>
  <si>
    <t>SCIKEBOMAS</t>
  </si>
  <si>
    <t>SCIWARU</t>
  </si>
  <si>
    <t>CLIKEBOMAS</t>
  </si>
  <si>
    <t>MAL080321</t>
  </si>
  <si>
    <t>SSOPATI</t>
  </si>
  <si>
    <t>NLSBUDURAN</t>
  </si>
  <si>
    <t>NLSTENGGILIS MEJOYO(IDG_SURABAYA)</t>
  </si>
  <si>
    <t>NLSGEDANGAN(IDM_SURABAYA)</t>
  </si>
  <si>
    <t>NLSBEJI(MUI_PASURUAN)</t>
  </si>
  <si>
    <t>NLSSUKUN(SAT_MALANG)</t>
  </si>
  <si>
    <t>NLSSUMBER SARI(IDM_JEMBER)</t>
  </si>
  <si>
    <t>NLSDUDUK SAMPEYAN(IDM_GRESIK)</t>
  </si>
  <si>
    <t>NLSSUMOBITO(IDM_JOMBANG)</t>
  </si>
  <si>
    <t>NLSPABEAN CANTIAN (TANJUNG PERAK)</t>
  </si>
  <si>
    <t>INS080324</t>
  </si>
  <si>
    <t>NLSWARU(CIRCLEK)</t>
  </si>
  <si>
    <t>SMRSUKOHARJO</t>
  </si>
  <si>
    <t>PT CIPTA MAPAN LOGISTIK</t>
  </si>
  <si>
    <t>CSOASEMROWO</t>
  </si>
  <si>
    <t>CSOKEBOMAS</t>
  </si>
  <si>
    <t>LTLGRESIK</t>
  </si>
  <si>
    <t>LTLJETIS</t>
  </si>
  <si>
    <t>LTLASEMROWO</t>
  </si>
  <si>
    <t>LTLLAWANG</t>
  </si>
  <si>
    <t>LTLKEBOMAS</t>
  </si>
  <si>
    <t>LTLKUTOREJO</t>
  </si>
  <si>
    <t>TIVDUDUK SAMPEYAN</t>
  </si>
  <si>
    <t>TIV070322-1</t>
  </si>
  <si>
    <t>LTLMANYAR</t>
  </si>
  <si>
    <t>NLSGEDANGAN(SAT_SIDOARJO)</t>
  </si>
  <si>
    <t>NLSKEDUNGKANDANG(IDM_MALANG)</t>
  </si>
  <si>
    <t>PT BEHN MEYER CHEMICALS</t>
  </si>
  <si>
    <t>BHMSIDOARJO</t>
  </si>
  <si>
    <t>LTLKARANG PILANG</t>
  </si>
  <si>
    <t>LTLKREMBANGAN</t>
  </si>
  <si>
    <t>SMR0903-6</t>
  </si>
  <si>
    <t>SCIKRIAN</t>
  </si>
  <si>
    <t>LTLWARU</t>
  </si>
  <si>
    <t>LTLGUDO</t>
  </si>
  <si>
    <t>LTLTENGGILIS MEJOYO</t>
  </si>
  <si>
    <t>LTLGENDING</t>
  </si>
  <si>
    <t>LTLGEMPOL</t>
  </si>
  <si>
    <t>LTLDRIYOREJO</t>
  </si>
  <si>
    <t>LTLSIDOARJO</t>
  </si>
  <si>
    <t>LTLRUNGKUT</t>
  </si>
  <si>
    <t>LTLBUBUTAN</t>
  </si>
  <si>
    <t>LTLKRIAN</t>
  </si>
  <si>
    <t>LTLWONOAYU</t>
  </si>
  <si>
    <t xml:space="preserve">Date Create </t>
  </si>
  <si>
    <t xml:space="preserve">Date </t>
  </si>
  <si>
    <t>Driver Code</t>
  </si>
  <si>
    <t>RG</t>
  </si>
  <si>
    <t>PICKUP</t>
  </si>
  <si>
    <t>DELIVLOC</t>
  </si>
  <si>
    <t>CLUSTER</t>
  </si>
  <si>
    <t>LEADTDELV</t>
  </si>
  <si>
    <t>LTPOD</t>
  </si>
  <si>
    <t>CARIER</t>
  </si>
  <si>
    <t>BASE</t>
  </si>
  <si>
    <t>LT POD CUST</t>
  </si>
  <si>
    <t>ADPSALE REMBANG-ADPKOSAMBI</t>
  </si>
  <si>
    <t>ADPSALE REMBANG</t>
  </si>
  <si>
    <t>ADPKOSAMBI</t>
  </si>
  <si>
    <t>JABODETABEK</t>
  </si>
  <si>
    <t>ADSDENPASAR TIMUR-ADSCAKRANEGARA</t>
  </si>
  <si>
    <t>ADSDENPASAR TIMUR</t>
  </si>
  <si>
    <t>ADSCAKRANEGARA</t>
  </si>
  <si>
    <t>BALI</t>
  </si>
  <si>
    <t>ADSDENPASAR TIMUR-ADSKUTA</t>
  </si>
  <si>
    <t>ADSKUTA</t>
  </si>
  <si>
    <t>ADSSIDOARJO-ADSAJUNG</t>
  </si>
  <si>
    <t>ADSSIDOARJO</t>
  </si>
  <si>
    <t>ADSAJUNG</t>
  </si>
  <si>
    <t>JAWA TIMUR</t>
  </si>
  <si>
    <t>ADSSIDOARJO-ADSBENOWO</t>
  </si>
  <si>
    <t>ADSBENOWO</t>
  </si>
  <si>
    <t>KOTA SURABAYA</t>
  </si>
  <si>
    <t>ADSSIDOARJO-ADSBLIMBING</t>
  </si>
  <si>
    <t>ADSBLIMBING</t>
  </si>
  <si>
    <t>ADSSIDOARJO-ADSWONOKROMO</t>
  </si>
  <si>
    <t>ADSWONOKROMO</t>
  </si>
  <si>
    <t>AIDASEMROWO(1P)-AIDPRINGAPUS</t>
  </si>
  <si>
    <t>AIDASEMROWO(PP)-AIDPRINGAPUS</t>
  </si>
  <si>
    <t>AIDASEMROWO(PP)</t>
  </si>
  <si>
    <t>AIDPRINGAPUS</t>
  </si>
  <si>
    <t>JAWA TENGAH</t>
  </si>
  <si>
    <t>AIDASEMROWO-AIDGRESIK</t>
  </si>
  <si>
    <t>AIDASEMROWO-AIDPRINGAPUS</t>
  </si>
  <si>
    <t>AIDDRIYOREJO-AIDASEMROWO</t>
  </si>
  <si>
    <t>AJIJETIS(1P)-AJINGALIYAN</t>
  </si>
  <si>
    <t>AJIJETIS(1P)-AJISEWON</t>
  </si>
  <si>
    <t>AJIJETIS(PP)-AJINGALIYAN</t>
  </si>
  <si>
    <t>AJIJETIS(PP)</t>
  </si>
  <si>
    <t>AJINGALIYAN</t>
  </si>
  <si>
    <t>AJIJETIS(PP)-AJISEWON</t>
  </si>
  <si>
    <t>AJISEWON</t>
  </si>
  <si>
    <t>AJIJETIS-AJIBALEENDAH</t>
  </si>
  <si>
    <t>AJIJETIS</t>
  </si>
  <si>
    <t>AJIBALEENDAH</t>
  </si>
  <si>
    <t>JAWA BARAT</t>
  </si>
  <si>
    <t>AJIJETIS-AJIBUNGURSARI TASIKMALAYA</t>
  </si>
  <si>
    <t>AJIBUNGURSARI TASIKMALAYA</t>
  </si>
  <si>
    <t>AJIJETIS-AJICANDI</t>
  </si>
  <si>
    <t>AJICANDI</t>
  </si>
  <si>
    <t>AJIJETIS-AJIDENPASAR UTARA</t>
  </si>
  <si>
    <t>AJIDENPASAR UTARA</t>
  </si>
  <si>
    <t>AJIJETIS-AJIJATIROGO</t>
  </si>
  <si>
    <t>AJIJATIROGO</t>
  </si>
  <si>
    <t>AJIJETIS-AJIKADEMANGAN PROBOLINGGO</t>
  </si>
  <si>
    <t>AJIKADEMANGAN PROBOLINGGO</t>
  </si>
  <si>
    <t>AJIJETIS-AJIKENJERAN</t>
  </si>
  <si>
    <t>AJIKENJERAN</t>
  </si>
  <si>
    <t>AJIJETIS-AJIKLOJEN</t>
  </si>
  <si>
    <t>AJIKLOJEN</t>
  </si>
  <si>
    <t>AJIJETIS-AJIKOTA KEDIRI</t>
  </si>
  <si>
    <t>AJIKOTA KEDIRI</t>
  </si>
  <si>
    <t>AJIJETIS-AJIKRATON</t>
  </si>
  <si>
    <t>AJIKRATON</t>
  </si>
  <si>
    <t>AJIJETIS-AJILABUAPI</t>
  </si>
  <si>
    <t>AJILABUAPI</t>
  </si>
  <si>
    <t>NTB</t>
  </si>
  <si>
    <t>AJIJETIS-AJINGALIYAN</t>
  </si>
  <si>
    <t>AJIJETIS-AJIPANGGUNGREJO</t>
  </si>
  <si>
    <t>AJIPANGGUNGREJO</t>
  </si>
  <si>
    <t>AJIJETIS-AJIPURWOKERTO SELATAN</t>
  </si>
  <si>
    <t>AJIPURWOKERTO SELATAN</t>
  </si>
  <si>
    <t>AJIJETIS-AJIRUNGKUT</t>
  </si>
  <si>
    <t>AJIRUNGKUT</t>
  </si>
  <si>
    <t>AJIJETIS-AJISEWON BANTUL</t>
  </si>
  <si>
    <t>AJISEWON BANTUL</t>
  </si>
  <si>
    <t>AJIJETIS-AJISINGOSARI(SAT)</t>
  </si>
  <si>
    <t>AJISINGOSARI(SAT)</t>
  </si>
  <si>
    <t>AJIJETIS-AJITALUN CIREBON</t>
  </si>
  <si>
    <t>AJITALUN CIREBON</t>
  </si>
  <si>
    <t>AJIJETIS-AJITUBAN</t>
  </si>
  <si>
    <t>AJITUBAN</t>
  </si>
  <si>
    <t>AKLKEBOMAS-AKLJAWILAN</t>
  </si>
  <si>
    <t>AKLKEBOMAS</t>
  </si>
  <si>
    <t>AKLJAWILAN</t>
  </si>
  <si>
    <t>BANTEN</t>
  </si>
  <si>
    <t>ALSPANDAAN-ALSCIKARANG UTARA</t>
  </si>
  <si>
    <t>ALSPANDAAN</t>
  </si>
  <si>
    <t>ALSCIKARANG UTARA</t>
  </si>
  <si>
    <t>AMABLIMBING-AMASIDOARJO</t>
  </si>
  <si>
    <t>AMASIDOARJO-AMADRIYOREJO</t>
  </si>
  <si>
    <t>AMASIDOARJO-AMAJENU TUBAN</t>
  </si>
  <si>
    <t>AMASIDOARJO-AMAJOMBANG</t>
  </si>
  <si>
    <t>AMASIDOARJO-AMAKEDUNGWARU</t>
  </si>
  <si>
    <t>AMASIDOARJO-AMAKRIAN</t>
  </si>
  <si>
    <t>AMASIDOARJO-AMAMAOSPATI</t>
  </si>
  <si>
    <t>AMASIDOARJO-AMANGAWI</t>
  </si>
  <si>
    <t>AMASIDOARJO-AMANGORO</t>
  </si>
  <si>
    <t>AMASIDOARJO-AMAPATRANG</t>
  </si>
  <si>
    <t>AMASIDOARJO-AMASUKODONO</t>
  </si>
  <si>
    <t>AMASIDOARJO-AMATAMAN</t>
  </si>
  <si>
    <t>AMASIDOARJO-AMAWARU</t>
  </si>
  <si>
    <t>AMASIDOARJO-AMAWIYUNG</t>
  </si>
  <si>
    <t>AMPASEMROWO-AMPJATEN</t>
  </si>
  <si>
    <t>AMPASEMROWO</t>
  </si>
  <si>
    <t>AMPJATEN</t>
  </si>
  <si>
    <t>AMPGRESIK-AMPASEMROWO</t>
  </si>
  <si>
    <t>AMPGRESIK</t>
  </si>
  <si>
    <t>2</t>
  </si>
  <si>
    <t>AMPGRESIK-AMPPAKIS MALANG</t>
  </si>
  <si>
    <t>AMPPAKIS MALANG</t>
  </si>
  <si>
    <t>ANAJENU TUBAN-ANASIDOARJO(BL)</t>
  </si>
  <si>
    <t>ANASIDOARJO(PP)-ANAKEBUMEN</t>
  </si>
  <si>
    <t>ANASIDOARJO(PP)-ANASAMBIREJO SRAGEN</t>
  </si>
  <si>
    <t>ANASIDOARJO-ANAASEMROWO</t>
  </si>
  <si>
    <t>ANASIDOARJO-ANABLIMBING</t>
  </si>
  <si>
    <t>ANASIDOARJO-ANADRIYOREJO</t>
  </si>
  <si>
    <t>ANASIDOARJO-ANADUKUH PAKIS</t>
  </si>
  <si>
    <t>ANASIDOARJO-ANAGENTENG SURABAYA</t>
  </si>
  <si>
    <t>ANASIDOARJO-ANAJETIS</t>
  </si>
  <si>
    <t>ANASIDOARJO-ANAJIWAN MADIUN</t>
  </si>
  <si>
    <t>ANASIDOARJO-ANAKABUH</t>
  </si>
  <si>
    <t>ANASIDOARJO-ANAKALIPURO</t>
  </si>
  <si>
    <t>ANASIDOARJO-ANAKEDUNGWARU</t>
  </si>
  <si>
    <t>ANASIDOARJO-ANAKRAKSAAN</t>
  </si>
  <si>
    <t>ANASIDOARJO-ANAKRIAN</t>
  </si>
  <si>
    <t>ANASIDOARJO-ANALAWANG MALANG</t>
  </si>
  <si>
    <t>ANASIDOARJO-ANANGASEM BOJONEGORO</t>
  </si>
  <si>
    <t>ANASIDOARJO-ANANGASEM KEDIRI</t>
  </si>
  <si>
    <t>ANASIDOARJO-ANANGAWI</t>
  </si>
  <si>
    <t>ANASIDOARJO-ANANGORO</t>
  </si>
  <si>
    <t>ANASIDOARJO-ANAPACITAN</t>
  </si>
  <si>
    <t>ANASIDOARJO-ANAPATRANG</t>
  </si>
  <si>
    <t>ANASIDOARJO-ANARUNGKUT</t>
  </si>
  <si>
    <t>ANASIDOARJO-ANASAMBIKEREP</t>
  </si>
  <si>
    <t>ANASIDOARJO-ANASOKO TUBAN</t>
  </si>
  <si>
    <t>ANASIDOARJO-ANASUKOMORO MAGETAN</t>
  </si>
  <si>
    <t>ANASIDOARJO-ANASUMBERSARI</t>
  </si>
  <si>
    <t>ANASIDOARJO-ANATAMAN</t>
  </si>
  <si>
    <t>ANASIDOARJO-ANAWARU</t>
  </si>
  <si>
    <t>ANASIDOARJO-ANAWIDODAREN</t>
  </si>
  <si>
    <t>AOIJETIS-AOIRUNGKUT</t>
  </si>
  <si>
    <t>AOIJETIS</t>
  </si>
  <si>
    <t>AOIRUNGKUT</t>
  </si>
  <si>
    <t>AOIJETIS-AOITEGALSARI</t>
  </si>
  <si>
    <t>AOITEGALSARI</t>
  </si>
  <si>
    <t>AOPMENGANTI-AOPCIKANDE</t>
  </si>
  <si>
    <t>AOPMENGANTI</t>
  </si>
  <si>
    <t>AOPCIKANDE</t>
  </si>
  <si>
    <t>ARVBENOWO-ARVKRAMAT TEGAL(MD1)</t>
  </si>
  <si>
    <t>ARVBENOWO</t>
  </si>
  <si>
    <t>ARVKRAMAT TEGAL(MD1)</t>
  </si>
  <si>
    <t>ARVDENPASAR TIMUR-ARVASEMROWO(BL)</t>
  </si>
  <si>
    <t>ARVDENPASAR TIMUR</t>
  </si>
  <si>
    <t>ARVASEMROWO(BL)</t>
  </si>
  <si>
    <t>ARVDENPASAR TIMUR-ARVCIKARANG BARAT(BL)</t>
  </si>
  <si>
    <t>ARVCIKARANG BARAT(BL)</t>
  </si>
  <si>
    <t>ARVLAKARSANTRI-ARVKUTA UTARA</t>
  </si>
  <si>
    <t>ARVLAKARSANTRI</t>
  </si>
  <si>
    <t>ARVKUTA UTARA</t>
  </si>
  <si>
    <t>ARVPLOSO JOMBANG-ARVCIKAMPEK</t>
  </si>
  <si>
    <t>ARVPLOSO JOMBANG</t>
  </si>
  <si>
    <t>ARVCIKAMPEK</t>
  </si>
  <si>
    <t>ARVRUNGKUT-ARVCAKUNG</t>
  </si>
  <si>
    <t>ARVRUNGKUT</t>
  </si>
  <si>
    <t>ARVCAKUNG</t>
  </si>
  <si>
    <t>ARVSEDATI-ARVTANJUNG PRIOK</t>
  </si>
  <si>
    <t>ARVSEDATI</t>
  </si>
  <si>
    <t>ARVTANJUNG PRIOK</t>
  </si>
  <si>
    <t>ARVTAMAN-ARVCIBADAK SUKABUMI</t>
  </si>
  <si>
    <t>ARVTAMAN</t>
  </si>
  <si>
    <t>ARVCIBADAK SUKABUMI</t>
  </si>
  <si>
    <t>ARVTAMAN-ARVPLUMBON</t>
  </si>
  <si>
    <t>ARVPLUMBON</t>
  </si>
  <si>
    <t>ARVTAMAN-ARVUJUNG BERUNG</t>
  </si>
  <si>
    <t>ARVUJUNG BERUNG</t>
  </si>
  <si>
    <t>ARVWARU-ARVCAKUNG</t>
  </si>
  <si>
    <t>ARVWARU</t>
  </si>
  <si>
    <t>ASIKEBOMAS-ASIBANGIL</t>
  </si>
  <si>
    <t>ASIKEBOMAS</t>
  </si>
  <si>
    <t>ASIBANGIL</t>
  </si>
  <si>
    <t>ASIKEBOMAS-ASIBEJI</t>
  </si>
  <si>
    <t>ASIBEJI</t>
  </si>
  <si>
    <t>ASIKEBOMAS-ASIGEMPOL</t>
  </si>
  <si>
    <t>ASIGEMPOL</t>
  </si>
  <si>
    <t>ASIKEBOMAS-ASIKEDUNGKANDANG</t>
  </si>
  <si>
    <t>ASIKEDUNGKANDANG</t>
  </si>
  <si>
    <t>ASIKEBOMAS-ASILAWANG</t>
  </si>
  <si>
    <t>ASILAWANG</t>
  </si>
  <si>
    <t>ASIKEBOMAS-ASIPANDAAN</t>
  </si>
  <si>
    <t>ASIPANDAAN</t>
  </si>
  <si>
    <t>ASIKEBOMAS-ASIPANGGUNGREJO</t>
  </si>
  <si>
    <t>ASIPANGGUNGREJO</t>
  </si>
  <si>
    <t>ASIKEBOMAS-ASIPURWODADI</t>
  </si>
  <si>
    <t>ASIPURWODADI</t>
  </si>
  <si>
    <t>ASIKEBOMAS-ASIPURWOSARI</t>
  </si>
  <si>
    <t>ASIPURWOSARI</t>
  </si>
  <si>
    <t>ASIKEBOMAS-ASIREMBANG</t>
  </si>
  <si>
    <t>ASIREMBANG</t>
  </si>
  <si>
    <t>AUFNGAJUM-AUFBALARAJA</t>
  </si>
  <si>
    <t>AUFNGAJUM</t>
  </si>
  <si>
    <t>AUFBALARAJA</t>
  </si>
  <si>
    <t>AUFNGAJUM-AUFBANTARGEBANG</t>
  </si>
  <si>
    <t>AUFBANTARGEBANG</t>
  </si>
  <si>
    <t>AUFNGAJUM-AUFBOGOR UTARA</t>
  </si>
  <si>
    <t>AUFBOGOR UTARA</t>
  </si>
  <si>
    <t>AUFNGAJUM-AUFCAKUNG</t>
  </si>
  <si>
    <t>AUFCAKUNG</t>
  </si>
  <si>
    <t>AUFNGAJUM-AUFCIKARANG BARAT</t>
  </si>
  <si>
    <t>AUFCIKARANG BARAT</t>
  </si>
  <si>
    <t>AUFNGAJUM-AUFCIPARAY</t>
  </si>
  <si>
    <t>AUFCIPARAY</t>
  </si>
  <si>
    <t>AUFNGAJUM-AUFHARJAMUKTI</t>
  </si>
  <si>
    <t>AUFHARJAMUKTI</t>
  </si>
  <si>
    <t>AUFNGAJUM-AUFPABEAN CANTIAN</t>
  </si>
  <si>
    <t>AUFPABEAN CANTIAN</t>
  </si>
  <si>
    <t>AUFNGAJUM-AUFPENJARINGAN</t>
  </si>
  <si>
    <t>AUFPENJARINGAN</t>
  </si>
  <si>
    <t>AUFNGAJUM-AUFPORONG</t>
  </si>
  <si>
    <t>AUFPORONG</t>
  </si>
  <si>
    <t>AUFNGAJUM-AUFSERANG</t>
  </si>
  <si>
    <t>AUFSERANG</t>
  </si>
  <si>
    <t>AUFNGAJUM-AUFSUKARAJA</t>
  </si>
  <si>
    <t>AUFSUKARAJA</t>
  </si>
  <si>
    <t>AUFNGAJUM-AUFTANGERANG</t>
  </si>
  <si>
    <t>AUFTANGERANG</t>
  </si>
  <si>
    <t>AUFNGAJUM-AUFTUGU</t>
  </si>
  <si>
    <t>AUFTUGU</t>
  </si>
  <si>
    <t>BAJNGALIYAN-BAJCIMANGGUNG(BL)</t>
  </si>
  <si>
    <t>BAJNGALIYAN</t>
  </si>
  <si>
    <t>BAJCIMANGGUNG(BL)</t>
  </si>
  <si>
    <t>BESMANYAR-BESBEJI PASURUAN</t>
  </si>
  <si>
    <t>BESMANYAR-BESDUDUK SAMPEYAN</t>
  </si>
  <si>
    <t>BESMANYAR-BESGEDANGAN</t>
  </si>
  <si>
    <t>BESMANYAR-BESMAGERSARI</t>
  </si>
  <si>
    <t>BESMAGERSARI</t>
  </si>
  <si>
    <t>BESMANYAR-BESSINGOSARI</t>
  </si>
  <si>
    <t>BESMANYAR-BESWARU</t>
  </si>
  <si>
    <t>BHMNGORO-BHMSIDOARJO</t>
  </si>
  <si>
    <t>BHMNGORO</t>
  </si>
  <si>
    <t>BHMSIDOARJO-BHMASEMROWO</t>
  </si>
  <si>
    <t>BHMASEMROWO</t>
  </si>
  <si>
    <t>BHMSIDOARJO-BHMBERGAS</t>
  </si>
  <si>
    <t>BHMBERGAS</t>
  </si>
  <si>
    <t>BHMSIDOARJO-BHMDRIYOREJO</t>
  </si>
  <si>
    <t>BHMDRIYOREJO</t>
  </si>
  <si>
    <t>BHMSIDOARJO-BHMGEMPOL</t>
  </si>
  <si>
    <t>BHMGEMPOL</t>
  </si>
  <si>
    <t>BHMSIDOARJO-BHMGRESIK</t>
  </si>
  <si>
    <t>BHMGRESIK</t>
  </si>
  <si>
    <t>BHMSIDOARJO-BHMKRIAN</t>
  </si>
  <si>
    <t>BHMKRIAN</t>
  </si>
  <si>
    <t>BHMSIDOARJO-BHMNGALIYAN</t>
  </si>
  <si>
    <t>BHMNGALIYAN</t>
  </si>
  <si>
    <t>BHMSIDOARJO-BHMPABEAN CANTIAN</t>
  </si>
  <si>
    <t>BHMPABEAN CANTIAN</t>
  </si>
  <si>
    <t>BHMSIDOARJO-BHMPATI</t>
  </si>
  <si>
    <t>BHMPATI</t>
  </si>
  <si>
    <t>BHMSIDOARJO-BHMSIDOHARJO</t>
  </si>
  <si>
    <t>BHMSIDOHARJO</t>
  </si>
  <si>
    <t>BHMSIDOARJO-BHMTAMAN SIDOARJO</t>
  </si>
  <si>
    <t>BHMTAMAN SIDOARJO</t>
  </si>
  <si>
    <t>BHMSIDOARJO-BHMTANGERANG</t>
  </si>
  <si>
    <t>BHMTANGERANG</t>
  </si>
  <si>
    <t>BHMSIDOARJO-BHMWARU</t>
  </si>
  <si>
    <t>BHMWARU</t>
  </si>
  <si>
    <t>BHMSIDOARJO-BHMWRINGINANOM</t>
  </si>
  <si>
    <t>BHMWRINGINANOM</t>
  </si>
  <si>
    <t>BPRBANJARNEGARA-BPRSURABAYA(EMPTY)</t>
  </si>
  <si>
    <t>MOB KOSONGAN</t>
  </si>
  <si>
    <t>BPRBANTUL/YOGYAKARTA-BPRSURABAYA(EMPTY)</t>
  </si>
  <si>
    <t>MOB KOSONG</t>
  </si>
  <si>
    <t>BPRBANYUMAS-BPRSURABAYA(EMPTY)</t>
  </si>
  <si>
    <t>BPRBATANG-BPRSURABAYA(EMPTY)</t>
  </si>
  <si>
    <t>BPRBLORA-BPRSURABAYA(EMPTY)</t>
  </si>
  <si>
    <t>BPRJAKARTA(EMPTY)-BPRSURABAYA(EMPTY)</t>
  </si>
  <si>
    <t>BPRJEPARA-BPRSURABAYA(EMPTY)</t>
  </si>
  <si>
    <t>BPRKLATEN-BPRSURABAYA(EMPTY)</t>
  </si>
  <si>
    <t>BPRMAGELANG-BPRSURABAYA(EMPTY)</t>
  </si>
  <si>
    <t>BPRPATI-BPRSURABAYA(EMPTY)</t>
  </si>
  <si>
    <t>BPRPEKALONGAN-BPRSURABAYA(EMPTY)</t>
  </si>
  <si>
    <t>BPRPEMALANG-BPRSURABAYA(EMPTY)</t>
  </si>
  <si>
    <t>BPRPURWOKERTO-BPRSURABAYA(EMPTY)</t>
  </si>
  <si>
    <t>BPRPURWOREJO-BPRSURABAYA(EMPTY)</t>
  </si>
  <si>
    <t>BPRREMBANG-BPRSURABAYA(EMPTY)</t>
  </si>
  <si>
    <t>BPRSEMARANG-BPRSURABAYA(EMPTY)</t>
  </si>
  <si>
    <t>BPRSOLO-BPRSURABAYA(EMPTY)</t>
  </si>
  <si>
    <t>BPRSUKOHARJO-BPRSURABAYA(EMPTY)</t>
  </si>
  <si>
    <t>BPRSURABAYA(EMPTY)-BPRJAKARTA(EMPTY)</t>
  </si>
  <si>
    <t>BPRSURAKARTA-BPRSURABAYA(EMPTY)</t>
  </si>
  <si>
    <t>BPRTEGAL-BPRSURABAYA(EMPTY)</t>
  </si>
  <si>
    <t>BPRYOGYAKARTA-BPRSURABAYA(EMPTY)</t>
  </si>
  <si>
    <t>CBENGANJUK-CBEPENJARINGAN</t>
  </si>
  <si>
    <t>CLIBENOWO-CLIKEBOMAS</t>
  </si>
  <si>
    <t>CLIBENOWO</t>
  </si>
  <si>
    <t>CLIBUBUTAN-CLIKEBOMAS</t>
  </si>
  <si>
    <t>CLIBUBUTAN</t>
  </si>
  <si>
    <t>CLIKEBOMAS-CLIBUDURAN(SENIN)</t>
  </si>
  <si>
    <t>CLIKEBOMAS-CLIGEDANGAN(JUMAT)</t>
  </si>
  <si>
    <t>CLIKEBOMAS-CLIKEBOMAS</t>
  </si>
  <si>
    <t>CLIKEBOMAS-CLIKLOJEN(SELASA)</t>
  </si>
  <si>
    <t>CLIKEBOMAS-CLIMOJOSARI(KAMIS)</t>
  </si>
  <si>
    <t>CLIKEBOMAS-CLITENGGILIS MEJOYO(RABU)</t>
  </si>
  <si>
    <t>CMXASEMROWO-CMXABIANSEMAL</t>
  </si>
  <si>
    <t>CMXASEMROWO</t>
  </si>
  <si>
    <t>CMXABIANSEMAL</t>
  </si>
  <si>
    <t>CMXBENOWO-CMXBATUJAJAR</t>
  </si>
  <si>
    <t>CMXBENOWO</t>
  </si>
  <si>
    <t>CMXBATUJAJAR</t>
  </si>
  <si>
    <t>CMXBENOWO-CMXBEJI</t>
  </si>
  <si>
    <t>CMXBEJI</t>
  </si>
  <si>
    <t>CMXBENOWO-CMXBEJI PASURUAN</t>
  </si>
  <si>
    <t>CMXBEJI PASURUAN</t>
  </si>
  <si>
    <t>CMXBENOWO-CMXBENOWO</t>
  </si>
  <si>
    <t>CMXBENOWO-CMXCISALAK SUBANG</t>
  </si>
  <si>
    <t>CMXCISALAK SUBANG</t>
  </si>
  <si>
    <t>CMXBENOWO-CMXGEDANGAN</t>
  </si>
  <si>
    <t>CMXGEDANGAN</t>
  </si>
  <si>
    <t>CMXBENOWO-CMXGEKBRONG</t>
  </si>
  <si>
    <t>CMXGEKBRONG</t>
  </si>
  <si>
    <t>CMXBENOWO-CMXGEMPOL</t>
  </si>
  <si>
    <t>CMXGEMPOL</t>
  </si>
  <si>
    <t>CMXBENOWO-CMXGUNUNG PUTRI</t>
  </si>
  <si>
    <t>CMXGUNUNG PUTRI</t>
  </si>
  <si>
    <t>CMXBENOWO-CMXKARTASURA</t>
  </si>
  <si>
    <t>CMXKARTASURA</t>
  </si>
  <si>
    <t>CMXBENOWO-CMXKERAMBITAN</t>
  </si>
  <si>
    <t>CMXKERAMBITAN</t>
  </si>
  <si>
    <t>CMXBENOWO-CMXNGORO</t>
  </si>
  <si>
    <t>CMXNGORO</t>
  </si>
  <si>
    <t>CMXBENOWO-CMXPANDAAN</t>
  </si>
  <si>
    <t>CMXPANDAAN</t>
  </si>
  <si>
    <t>CMXBENOWO-CMXPANDAAN(BERLINA)</t>
  </si>
  <si>
    <t>CMXPANDAAN(BERLINA)</t>
  </si>
  <si>
    <t>CMXBENOWO-CMXPOLANHARJO</t>
  </si>
  <si>
    <t>CMXPOLANHARJO</t>
  </si>
  <si>
    <t>CMXBENOWO-CMXPOLANHARJO(PP)</t>
  </si>
  <si>
    <t>CMXPOLANHARJO(PP)</t>
  </si>
  <si>
    <t>CMXBENOWO-CMXSUKOREJO</t>
  </si>
  <si>
    <t>CMXSUKOREJO</t>
  </si>
  <si>
    <t>CMXBENOWO-CMXSUKOREJO PASURUAN</t>
  </si>
  <si>
    <t>CMXSUKOREJO PASURUAN</t>
  </si>
  <si>
    <t>CMXKEBOMAS-CMXBATUJAJAR</t>
  </si>
  <si>
    <t>CMXKEBOMAS</t>
  </si>
  <si>
    <t>CMXKEBOMAS-CMXBEJI PASURUAN</t>
  </si>
  <si>
    <t>CMXKEBOMAS-CMXCISALAK SUBANG</t>
  </si>
  <si>
    <t>CMXKEBOMAS-CMXGEDANGAN</t>
  </si>
  <si>
    <t>CMXKEBOMAS-CMXGEMPOL</t>
  </si>
  <si>
    <t>CMXKEBOMAS-CMXKARTASURA</t>
  </si>
  <si>
    <t>CMXKEBOMAS-CMXNGORO</t>
  </si>
  <si>
    <t>CMXKEBOMAS-CMXPOLANHARJO</t>
  </si>
  <si>
    <t>CMXKEBOMAS-CMXPOLANHARJO(PP)</t>
  </si>
  <si>
    <t>CMXKEBOMAS-CMXSUKOREJO PASURUAN</t>
  </si>
  <si>
    <t>CMXNGORO-CMXBENOWO</t>
  </si>
  <si>
    <t>CMXNGORO-CMXPOLANHARJO</t>
  </si>
  <si>
    <t>CMXPABEAN CANTIAN-CMXABIANSEMAL</t>
  </si>
  <si>
    <t>CMXPABEAN CANTIAN</t>
  </si>
  <si>
    <t>CMXPABEAN CANTIAN-CMXBENOWO</t>
  </si>
  <si>
    <t>CMXPABEAN CANTIAN-CMXKEBOMAS</t>
  </si>
  <si>
    <t>CMXPABEAN CANTIAN-CMXPOLANHARJO</t>
  </si>
  <si>
    <t>CMXPANDAAN-CMXBENOWO</t>
  </si>
  <si>
    <t>CMXPANDAAN-CMXGEKBRONG</t>
  </si>
  <si>
    <t>CMXPANDAAN-CMXSEDATI</t>
  </si>
  <si>
    <t>CMXSEDATI</t>
  </si>
  <si>
    <t>CMXSUKOREJO PASURUAN-CMXBENOWO</t>
  </si>
  <si>
    <t>CRPASEMROWO-CRPDAYEUHKOLOT</t>
  </si>
  <si>
    <t>CRPASEMROWO</t>
  </si>
  <si>
    <t>CRPDAYEUHKOLOT</t>
  </si>
  <si>
    <t>CSMRUNGKUT-CSMBENOWO</t>
  </si>
  <si>
    <t>CSMRUNGKUT</t>
  </si>
  <si>
    <t>CSMBENOWO</t>
  </si>
  <si>
    <t>CSMRUNGKUT-CSMPABEAN CANTIAN</t>
  </si>
  <si>
    <t>CSMPABEAN CANTIAN</t>
  </si>
  <si>
    <t>CSOASEMROWO-CSOASEMROWO</t>
  </si>
  <si>
    <t>CSOASEMROWO-CSOBENOWO</t>
  </si>
  <si>
    <t>CSOBENOWO</t>
  </si>
  <si>
    <t>CSOASEMROWO-CSOGRESIK</t>
  </si>
  <si>
    <t>CSOGRESIK</t>
  </si>
  <si>
    <t>CSOASEMROWO-CSOGUBENG</t>
  </si>
  <si>
    <t>CSOGUBENG</t>
  </si>
  <si>
    <t>CSOASEMROWO-CSOKEBOMAS</t>
  </si>
  <si>
    <t>CSOBANJARANGKAN-CSOKEBOMAS(PRB)</t>
  </si>
  <si>
    <t>CSOBANJARANGKAN</t>
  </si>
  <si>
    <t>CSOKEBOMAS(PRB)</t>
  </si>
  <si>
    <t>CSOBENOWO-CSOGRESIK</t>
  </si>
  <si>
    <t>CSOBENOWO-CSOKEBOMAS</t>
  </si>
  <si>
    <t>CSOBENOWO-CSONGORO</t>
  </si>
  <si>
    <t>CSONGORO</t>
  </si>
  <si>
    <t>CSOBENOWO-CSOPOLANHARJO</t>
  </si>
  <si>
    <t>CSOPOLANHARJO</t>
  </si>
  <si>
    <t>CSOBENOWO-CSOPOLANHARJO(1P)</t>
  </si>
  <si>
    <t>CSOPOLANHARJO(1P)</t>
  </si>
  <si>
    <t>CSOBENOWO-CSOPOLANHARJO(BL)</t>
  </si>
  <si>
    <t>CSOPOLANHARJO(BL)</t>
  </si>
  <si>
    <t>CSOCANDI-CSOGUBENG</t>
  </si>
  <si>
    <t>CSOCANDI</t>
  </si>
  <si>
    <t>CSOGRESIK-CSONGORO</t>
  </si>
  <si>
    <t>CSOGRESIK-CSOPOLANHARJO(1P)</t>
  </si>
  <si>
    <t>CSOGRESIK-CSOPOLANHARJO(BL)</t>
  </si>
  <si>
    <t>CSORUNGKUT-CSOCIBITUNG</t>
  </si>
  <si>
    <t>CSORUNGKUT-CSOCIBITUNG(VN)</t>
  </si>
  <si>
    <t>CSORUNGKUT-CSOKEBOMAS</t>
  </si>
  <si>
    <t>CSOSIDOARJO-CSOGRESIK</t>
  </si>
  <si>
    <t>DITPANDAAN-DITCILEUNGSI</t>
  </si>
  <si>
    <t>DITPANDAAN</t>
  </si>
  <si>
    <t>DITCILEUNGSI</t>
  </si>
  <si>
    <t>ECICANDI-ECISIDOARJO</t>
  </si>
  <si>
    <t>ECICANDI</t>
  </si>
  <si>
    <t>ECISIDOARJO</t>
  </si>
  <si>
    <t>ECISIDOARJO-ECICANDI</t>
  </si>
  <si>
    <t>ECISIDOARJO-ECISIDOARJO</t>
  </si>
  <si>
    <t>ECISIDOARJO-ECISIDOARJO(BL)</t>
  </si>
  <si>
    <t>ECISIDOARJO(BL)</t>
  </si>
  <si>
    <t>ERPBEJI-ERPBENOWO</t>
  </si>
  <si>
    <t>ERPBEJI</t>
  </si>
  <si>
    <t>ERPBENOWO</t>
  </si>
  <si>
    <t>ERPBENOWO-ERPCIKARANG UTARA</t>
  </si>
  <si>
    <t>ERPCIKARANG UTARA</t>
  </si>
  <si>
    <t>ERPJOMBANG-ERPCIBINONG</t>
  </si>
  <si>
    <t>ERPJOMBANG</t>
  </si>
  <si>
    <t>ERPCIBINONG</t>
  </si>
  <si>
    <t>ERPPANDAAN-ERPBATUCEPER</t>
  </si>
  <si>
    <t>ERPPANDAAN</t>
  </si>
  <si>
    <t>ERPBATUCEPER</t>
  </si>
  <si>
    <t>ERPPANDAAN-ERPREGOL</t>
  </si>
  <si>
    <t>ERPREGOL</t>
  </si>
  <si>
    <t>ERPSIDOARJO-ERPBATUCEPER</t>
  </si>
  <si>
    <t>ERPSIDOARJO</t>
  </si>
  <si>
    <t>ETICANDI-ETIKEBOMAS</t>
  </si>
  <si>
    <t>ETICANDI</t>
  </si>
  <si>
    <t>ETIKEBOMAS-ETISIDOARJO</t>
  </si>
  <si>
    <t>ETISIDOARJO-ETIKEBOMAS(BL)</t>
  </si>
  <si>
    <t>ETIKEBOMAS(BL)</t>
  </si>
  <si>
    <t>EXIM_AIDASEMROWO-EXIM_AIDASEMROWO</t>
  </si>
  <si>
    <t>EXIM_AIDASEMROWO</t>
  </si>
  <si>
    <t>EXIM_AIDASEMROWO-EXIM_AIDBENOWO</t>
  </si>
  <si>
    <t>EXIM_AIDBENOWO</t>
  </si>
  <si>
    <t>EXIM_AIDASEMROWO-EXIM_AIDRUNGKUT</t>
  </si>
  <si>
    <t>EXIM_AIDRUNGKUT</t>
  </si>
  <si>
    <t>EXIM_AIDBENOWO-EXIM_AIDASEMROWO</t>
  </si>
  <si>
    <t>EXIM_AIDPABEAN CANTIAN-EXIM_AIDASEMROWO</t>
  </si>
  <si>
    <t>EXIM_AIDPABEAN CANTIAN</t>
  </si>
  <si>
    <t>EXIM_AIDPABEAN CANTIAN-EXIM_AIDSIDOARJO</t>
  </si>
  <si>
    <t>EXIM_AIDSIDOARJO</t>
  </si>
  <si>
    <t>EXIM_AOPASEMROWO-EXIM_AOPMENGANTI</t>
  </si>
  <si>
    <t>EXIM_AOPASEMROWO</t>
  </si>
  <si>
    <t>EXIM_AOPMENGANTI</t>
  </si>
  <si>
    <t>EXIM_AOPBENOWO-EXIM_AOPMENGANTI</t>
  </si>
  <si>
    <t>EXIM_AOPBENOWO</t>
  </si>
  <si>
    <t>EXIM_AOPPABEAN CANTIAN-EXIM_AOPMENGANTI</t>
  </si>
  <si>
    <t>EXIM_AOPPABEAN CANTIAN</t>
  </si>
  <si>
    <t>EXIM_BESPABEAN CANTIAN-EXIM_BESMANYAR</t>
  </si>
  <si>
    <t>EXIM_BESPABEAN CANTIAN</t>
  </si>
  <si>
    <t>EXIM_BESMANYAR</t>
  </si>
  <si>
    <t>EXIM_BHMSIDOARJO-EXIM_BHMBENOWO</t>
  </si>
  <si>
    <t>EXIM_BHMSIDOARJO</t>
  </si>
  <si>
    <t>EXIM_BHMBENOWO</t>
  </si>
  <si>
    <t>EXIM_BSAASEMROWO-EXIM_BSAGAMPENGREJO</t>
  </si>
  <si>
    <t>EXIM_BSAASEMROWO</t>
  </si>
  <si>
    <t>EXIM_BSAGAMPENGREJO</t>
  </si>
  <si>
    <t>EXIM_CAPASEMROWO-EXIM_CAPKEBOMAS</t>
  </si>
  <si>
    <t>EXIM_CAPASEMROWO</t>
  </si>
  <si>
    <t>EXIM_CAPKEBOMAS</t>
  </si>
  <si>
    <t>EXIM_CAPPABEAN CANTIAN-EXIM_CAPKEBOMAS</t>
  </si>
  <si>
    <t>EXIM_CAPPABEAN CANTIAN</t>
  </si>
  <si>
    <t>EXIM_DKJASEMROWO-EXIM_DKJMANYAR</t>
  </si>
  <si>
    <t>EXIM_DKJASEMROWO</t>
  </si>
  <si>
    <t>EXIM_DKJMANYAR</t>
  </si>
  <si>
    <t>EXIM_DKJBENOWO-EXIM_DKJMANYAR</t>
  </si>
  <si>
    <t>EXIM_DKJBENOWO</t>
  </si>
  <si>
    <t>EXIM_DKJMANYAR-EXIM_DKJBENOWO</t>
  </si>
  <si>
    <t>EXIM_DKJMANYAR-EXIM_DKJPABEAN CANTIAN</t>
  </si>
  <si>
    <t>EXIM_DKJPABEAN CANTIAN</t>
  </si>
  <si>
    <t>EXIM_DKJPABEAN CANTIAN-EXIM_DKJMANYAR</t>
  </si>
  <si>
    <t>EXIM_ELIASEMROWO-EXIM_ELIGRESIK</t>
  </si>
  <si>
    <t>EXIM_ELIASEMROWO</t>
  </si>
  <si>
    <t>EXIM_ELIGRESIK</t>
  </si>
  <si>
    <t>EXIM_ELIBENOWO-EXIM_ELIGRESIK</t>
  </si>
  <si>
    <t>EXIM_ELIBENOWO</t>
  </si>
  <si>
    <t>EXIM_ELIKREMBANGAN-EXIM_ELIGRESIK</t>
  </si>
  <si>
    <t>EXIM_ELIKREMBANGAN</t>
  </si>
  <si>
    <t>EXIM_ELIPABEAN CANTIAN-EXIM_ELIGRESIK</t>
  </si>
  <si>
    <t>EXIM_ELIPABEAN CANTIAN</t>
  </si>
  <si>
    <t>EXIM_ELIPABEAN CANTIAN-EXIM_ELIPABEAN CANTIAN</t>
  </si>
  <si>
    <t>EXIM_FITASEMROWO-EXIM_FITMANYAR</t>
  </si>
  <si>
    <t>EXIM_FITASEMROWO</t>
  </si>
  <si>
    <t>EXIM_FITMANYAR</t>
  </si>
  <si>
    <t>EXIM_FITBENOWO-EXIM_FITMANYAR</t>
  </si>
  <si>
    <t>EXIM_FITBENOWO</t>
  </si>
  <si>
    <t>EXIM_FITPABEAN CANTIAN-EXIM_FITMANYAR</t>
  </si>
  <si>
    <t>EXIM_FITPABEAN CANTIAN</t>
  </si>
  <si>
    <t>EXIM_GCMPABEAN CANTIAN-EXIM_GCMASEMROWO</t>
  </si>
  <si>
    <t>EXIM_GCMPABEAN CANTIAN</t>
  </si>
  <si>
    <t>EXIM_GCMASEMROWO</t>
  </si>
  <si>
    <t>EXIM_GCMPABEAN CANTIAN-EXIM_GCMBEJI</t>
  </si>
  <si>
    <t>EXIM_GCMBEJI</t>
  </si>
  <si>
    <t>EXIM_GCMPABEAN CANTIAN-EXIM_GCMBUDURAN</t>
  </si>
  <si>
    <t>EXIM_GCMBUDURAN</t>
  </si>
  <si>
    <t>EXIM_GCMPABEAN CANTIAN-EXIM_GCMDIWEK</t>
  </si>
  <si>
    <t>EXIM_GCMDIWEK</t>
  </si>
  <si>
    <t>EXIM_GCMPABEAN CANTIAN-EXIM_GCMGEDANGAN</t>
  </si>
  <si>
    <t>EXIM_GCMGEDANGAN</t>
  </si>
  <si>
    <t>EXIM_GCMPABEAN CANTIAN-EXIM_GCMGEMPOL</t>
  </si>
  <si>
    <t>EXIM_GCMGEMPOL</t>
  </si>
  <si>
    <t>EXIM_GCMPABEAN CANTIAN-EXIM_GCMJETIS</t>
  </si>
  <si>
    <t>EXIM_GCMJETIS</t>
  </si>
  <si>
    <t>EXIM_GCMPABEAN CANTIAN-EXIM_GCMKARANGPILANG</t>
  </si>
  <si>
    <t>EXIM_GCMKARANGPILANG</t>
  </si>
  <si>
    <t>EXIM_GCMPABEAN CANTIAN-EXIM_GCMKEBOMAS</t>
  </si>
  <si>
    <t>EXIM_GCMKEBOMAS</t>
  </si>
  <si>
    <t>EXIM_GCMPABEAN CANTIAN-EXIM_GCMKREMBANGAN</t>
  </si>
  <si>
    <t>EXIM_GCMKREMBANGAN</t>
  </si>
  <si>
    <t>EXIM_GCMPABEAN CANTIAN-EXIM_GCMKRIAN</t>
  </si>
  <si>
    <t>EXIM_GCMKRIAN</t>
  </si>
  <si>
    <t>EXIM_GCMPABEAN CANTIAN-EXIM_GCMMENGANTI</t>
  </si>
  <si>
    <t>EXIM_GCMMENGANTI</t>
  </si>
  <si>
    <t>EXIM_GCMPABEAN CANTIAN-EXIM_GCMNGORO</t>
  </si>
  <si>
    <t>EXIM_GCMNGORO</t>
  </si>
  <si>
    <t>EXIM_GCMPABEAN CANTIAN-EXIM_GCMPACE</t>
  </si>
  <si>
    <t>EXIM_GCMPACE</t>
  </si>
  <si>
    <t>EXIM_GCMPABEAN CANTIAN-EXIM_GCMPUNGGING</t>
  </si>
  <si>
    <t>EXIM_GCMPUNGGING</t>
  </si>
  <si>
    <t>EXIM_GCMPABEAN CANTIAN-EXIM_GCMREMBANG PASURUAN</t>
  </si>
  <si>
    <t>EXIM_GCMREMBANG PASURUAN</t>
  </si>
  <si>
    <t>EXIM_GCMPABEAN CANTIAN-EXIM_GCMRUNGKUT</t>
  </si>
  <si>
    <t>EXIM_GCMRUNGKUT</t>
  </si>
  <si>
    <t>EXIM_GCMPABEAN CANTIAN-EXIM_GCMSEDATI</t>
  </si>
  <si>
    <t>EXIM_GCMSEDATI</t>
  </si>
  <si>
    <t>EXIM_GCMPABEAN CANTIAN-EXIM_GCMSIDOARJO</t>
  </si>
  <si>
    <t>EXIM_GCMSIDOARJO</t>
  </si>
  <si>
    <t>EXIM_GCMPABEAN CANTIAN-EXIM_GCMSINGOSARI</t>
  </si>
  <si>
    <t>EXIM_GCMSINGOSARI</t>
  </si>
  <si>
    <t>3</t>
  </si>
  <si>
    <t>EXIM_GCMPABEAN CANTIAN-EXIM_GCMSUKODONO</t>
  </si>
  <si>
    <t>EXIM_GCMSUKODONO</t>
  </si>
  <si>
    <t>EXIM_GCMPABEAN CANTIAN-EXIM_GCMSUKOMANUNGGAL</t>
  </si>
  <si>
    <t>EXIM_GCMSUKOMANUNGGAL</t>
  </si>
  <si>
    <t>EXIM_GCMPABEAN CANTIAN-EXIM_GCMSUKOREJO</t>
  </si>
  <si>
    <t>EXIM_GCMSUKOREJO</t>
  </si>
  <si>
    <t>EXIM_GCMPABEAN CANTIAN-EXIM_GCMTAMAN</t>
  </si>
  <si>
    <t>EXIM_GCMTAMAN</t>
  </si>
  <si>
    <t>EXIM_GCMPABEAN CANTIAN-EXIM_GCMWARU</t>
  </si>
  <si>
    <t>EXIM_GCMWARU</t>
  </si>
  <si>
    <t>EXIM_GCMPABEAN CANTIAN-EXIM_GCMWONOAYU</t>
  </si>
  <si>
    <t>EXIM_GCMWONOAYU</t>
  </si>
  <si>
    <t>EXIM_GELGEDANGAN-EXIM_GELPABEAN CANTIAN</t>
  </si>
  <si>
    <t>EXIM_GELGEDANGAN</t>
  </si>
  <si>
    <t>EXIM_GELPABEAN CANTIAN</t>
  </si>
  <si>
    <t>EXIM_GPJBENOWO-EXIM_GPJDRIYOREJO</t>
  </si>
  <si>
    <t>EXIM_GPJBENOWO</t>
  </si>
  <si>
    <t>EXIM_GPJDRIYOREJO</t>
  </si>
  <si>
    <t>EXIM_GPJPABEAN CANTIAN-EXIM_GPJDRIYOREJO</t>
  </si>
  <si>
    <t>EXIM_GPJPABEAN CANTIAN</t>
  </si>
  <si>
    <t>EXIM_HFIPABEAN CANTIAN-EXIM_HFIMANYAR</t>
  </si>
  <si>
    <t>EXIM_HFIPABEAN CANTIAN</t>
  </si>
  <si>
    <t>EXIM_HFIMANYAR</t>
  </si>
  <si>
    <t>EXIM_INDBENOWO-EXIM_INDBEJI</t>
  </si>
  <si>
    <t>EXIM_INDBENOWO</t>
  </si>
  <si>
    <t>EXIM_INDBEJI</t>
  </si>
  <si>
    <t>EXIM_INDBENOWO-EXIM_INDGEMPOL</t>
  </si>
  <si>
    <t>EXIM_INDGEMPOL</t>
  </si>
  <si>
    <t>EXIM_INDBENOWO-EXIM_INDPABEAN CANTIAN</t>
  </si>
  <si>
    <t>EXIM_INDPABEAN CANTIAN</t>
  </si>
  <si>
    <t>EXIM_INDPABEAN CANTIAN-EXIM_INDBEJI</t>
  </si>
  <si>
    <t>EXIM_INDPABEAN CANTIAN-EXIM_INDPABEAN CANTIAN</t>
  </si>
  <si>
    <t>EXIM_ISMASEMROWO-EXIM_ISMPABEAN CANTIAN</t>
  </si>
  <si>
    <t>EXIM_ISMASEMROWO</t>
  </si>
  <si>
    <t>EXIM_ISMPABEAN CANTIAN</t>
  </si>
  <si>
    <t>EXIM_ISMPABEAN CANTIAN-EXIM_ISMPABEAN CANTIAN</t>
  </si>
  <si>
    <t>EXIM_ISSBUDURAN-EXIM_ISSBENOWO</t>
  </si>
  <si>
    <t>EXIM_ISSBUDURAN</t>
  </si>
  <si>
    <t>EXIM_ISSBENOWO</t>
  </si>
  <si>
    <t>EXIM_ISSBUDURAN-EXIM_ISSPABEAN CANTIAN</t>
  </si>
  <si>
    <t>EXIM_ISSPABEAN CANTIAN</t>
  </si>
  <si>
    <t>EXIM_ITTBENOWO-EXIM_ITTBENOWO</t>
  </si>
  <si>
    <t>EXIM_ITTBENOWO</t>
  </si>
  <si>
    <t>EXIM_ITTBENOWO-EXIM_ITTBUDURAN</t>
  </si>
  <si>
    <t>EXIM_ITTBUDURAN</t>
  </si>
  <si>
    <t>EXIM_ITTBENOWO-EXIM_ITTKRIAN</t>
  </si>
  <si>
    <t>EXIM_ITTKRIAN</t>
  </si>
  <si>
    <t>EXIM_ITTBENOWO-EXIM_ITTMENGANTI</t>
  </si>
  <si>
    <t>EXIM_ITTMENGANTI</t>
  </si>
  <si>
    <t>EXIM_ITTKREMBANGAN-EXIM_ITTKRIAN</t>
  </si>
  <si>
    <t>EXIM_ITTKREMBANGAN</t>
  </si>
  <si>
    <t>EXIM_ITTPABEAN CANTIAN-EXIM_ITTASEMROWO</t>
  </si>
  <si>
    <t>EXIM_ITTPABEAN CANTIAN</t>
  </si>
  <si>
    <t>EXIM_ITTASEMROWO</t>
  </si>
  <si>
    <t>EXIM_ITTPABEAN CANTIAN-EXIM_ITTKEBOMAS</t>
  </si>
  <si>
    <t>EXIM_ITTKEBOMAS</t>
  </si>
  <si>
    <t>EXIM_ITTPABEAN CANTIAN-EXIM_ITTKREMBANGAN</t>
  </si>
  <si>
    <t>EXIM_ITTPABEAN CANTIAN-EXIM_ITTKRIAN</t>
  </si>
  <si>
    <t>EXIM_ITTPABEAN CANTIAN-EXIM_ITTPACE</t>
  </si>
  <si>
    <t>EXIM_ITTPACE</t>
  </si>
  <si>
    <t>EXIM_ITTPABEAN CANTIAN-EXIM_ITTSIDOARJO</t>
  </si>
  <si>
    <t>EXIM_ITTSIDOARJO</t>
  </si>
  <si>
    <t>EXIM_ITTPABEAN CANTIAN-EXIM_ITTSUKOREJO</t>
  </si>
  <si>
    <t>EXIM_ITTSUKOREJO</t>
  </si>
  <si>
    <t>EXIM_ITTPABEAN CANTIAN-EXIM_ITTWARU</t>
  </si>
  <si>
    <t>EXIM_ITTWARU</t>
  </si>
  <si>
    <t>EXIM_ITTPABEAN CANTIAN-EXIM_ITTWONOAYU</t>
  </si>
  <si>
    <t>EXIM_ITTWONOAYU</t>
  </si>
  <si>
    <t>EXIM_LAEASEMROWO-EXIM_LAEPABEAN CANTIAN</t>
  </si>
  <si>
    <t>EXIM_LAEASEMROWO</t>
  </si>
  <si>
    <t>EXIM_LAEPABEAN CANTIAN</t>
  </si>
  <si>
    <t>EXIM_LAEBENOWO-EXIM_LAEPABEAN CANTIAN</t>
  </si>
  <si>
    <t>EXIM_LAEBENOWO</t>
  </si>
  <si>
    <t>EXIM_LAEPABEAN CANTIAN-EXIM_LAEASEMROWO</t>
  </si>
  <si>
    <t>EXIM_LTGBENOWO-EXIM_LTGMANYAR</t>
  </si>
  <si>
    <t>EXIM_LTGBENOWO</t>
  </si>
  <si>
    <t>EXIM_LTGMANYAR</t>
  </si>
  <si>
    <t>EXIM_LTGPABEAN CANTIAN-EXIM_LTGMANYAR</t>
  </si>
  <si>
    <t>EXIM_LTGPABEAN CANTIAN</t>
  </si>
  <si>
    <t>EXIM_LTLASEMROWO(BULK)-EXIM_LTLPABEAN CANTIAN</t>
  </si>
  <si>
    <t>EXIM_LTLASEMROWO(BULK)</t>
  </si>
  <si>
    <t>EXIM_LTLPABEAN CANTIAN</t>
  </si>
  <si>
    <t>EXIM_LTLASEMROWO-EXIM_LTLASEMROWO</t>
  </si>
  <si>
    <t>EXIM_LTLASEMROWO</t>
  </si>
  <si>
    <t>EXIM_LTLASEMROWO-EXIM_LTLBENOWO</t>
  </si>
  <si>
    <t>EXIM_LTLBENOWO</t>
  </si>
  <si>
    <t>EXIM_LTLBENOWO-EXIM_LTLASEMROWO</t>
  </si>
  <si>
    <t>EXIM_LTLBENOWO-EXIM_LTLGEDANGAN</t>
  </si>
  <si>
    <t>EXIM_LTLGEDANGAN</t>
  </si>
  <si>
    <t>EXIM_LTLBENOWO-EXIM_LTLKARANG PILANG</t>
  </si>
  <si>
    <t>EXIM_LTLKARANG PILANG</t>
  </si>
  <si>
    <t>EXIM_LTLBENOWO-EXIM_LTLKEJAYAN</t>
  </si>
  <si>
    <t>EXIM_LTLKEJAYAN</t>
  </si>
  <si>
    <t>EXIM_LTLBENOWO-EXIM_LTLKRIAN</t>
  </si>
  <si>
    <t>EXIM_LTLKRIAN</t>
  </si>
  <si>
    <t>EXIM_LTLBENOWO-EXIM_LTLLAWANG</t>
  </si>
  <si>
    <t>EXIM_LTLLAWANG</t>
  </si>
  <si>
    <t>EXIM_LTLBENOWO-EXIM_LTLMANYAR</t>
  </si>
  <si>
    <t>EXIM_LTLMANYAR</t>
  </si>
  <si>
    <t>EXIM_LTLBENOWO-EXIM_LTLSIDOARJO</t>
  </si>
  <si>
    <t>EXIM_LTLSIDOARJO</t>
  </si>
  <si>
    <t>EXIM_LTLBENOWO-EXIM_LTLSIDOARJO(JAPFA)</t>
  </si>
  <si>
    <t>EXIM_LTLSIDOARJO(JAPFA)</t>
  </si>
  <si>
    <t>EXIM_LTLBENOWO-EXIM_LTLWRINGINANOM</t>
  </si>
  <si>
    <t>EXIM_LTLWRINGINANOM</t>
  </si>
  <si>
    <t>EXIM_LTLDRIYOREJO(JADIMAS)-EXIM_LTLPABEAN CANTIAN</t>
  </si>
  <si>
    <t>EXIM_LTLDRIYOREJO(JADIMAS)</t>
  </si>
  <si>
    <t>EXIM_LTLDRIYOREJO-EXIM_LTLPABEAN CANTIAN</t>
  </si>
  <si>
    <t>EXIM_LTLDRIYOREJO</t>
  </si>
  <si>
    <t>EXIM_LTLMANYAR-EXIM_LTLPABEAN CANTIAN</t>
  </si>
  <si>
    <t>EXIM_LTLPABEAN CANTIAN-EXIM_LTLASEMROWO</t>
  </si>
  <si>
    <t>EXIM_LTLPABEAN CANTIAN-EXIM_LTLBUDURAN(ELODA)</t>
  </si>
  <si>
    <t>EXIM_LTLBUDURAN(ELODA)</t>
  </si>
  <si>
    <t>EXIM_LTLPABEAN CANTIAN-EXIM_LTLGEDANGAN</t>
  </si>
  <si>
    <t>EXIM_LTLPABEAN CANTIAN-EXIM_LTLGEMPOL</t>
  </si>
  <si>
    <t>EXIM_LTLGEMPOL</t>
  </si>
  <si>
    <t>EXIM_LTLPABEAN CANTIAN-EXIM_LTLGUDO</t>
  </si>
  <si>
    <t>EXIM_LTLGUDO</t>
  </si>
  <si>
    <t>EXIM_LTLPABEAN CANTIAN-EXIM_LTLJETIS</t>
  </si>
  <si>
    <t>EXIM_LTLJETIS</t>
  </si>
  <si>
    <t>EXIM_LTLPABEAN CANTIAN-EXIM_LTLJOMBANG</t>
  </si>
  <si>
    <t>EXIM_LTLJOMBANG</t>
  </si>
  <si>
    <t>EXIM_LTLPABEAN CANTIAN-EXIM_LTLKEBOMAS</t>
  </si>
  <si>
    <t>EXIM_LTLKEBOMAS</t>
  </si>
  <si>
    <t>EXIM_LTLPABEAN CANTIAN-EXIM_LTLKRIAN</t>
  </si>
  <si>
    <t>EXIM_LTLPABEAN CANTIAN-EXIM_LTLMANYAR</t>
  </si>
  <si>
    <t>EXIM_LTLPABEAN CANTIAN-EXIM_LTLMUNCAR</t>
  </si>
  <si>
    <t>EXIM_LTLMUNCAR</t>
  </si>
  <si>
    <t>EXIM_LTLPABEAN CANTIAN-EXIM_LTLNGORO</t>
  </si>
  <si>
    <t>EXIM_LTLNGORO</t>
  </si>
  <si>
    <t>EXIM_LTLPABEAN CANTIAN-EXIM_LTLPURI</t>
  </si>
  <si>
    <t>EXIM_LTLPURI</t>
  </si>
  <si>
    <t>EXIM_LTLPABEAN CANTIAN-EXIM_LTLRUNGKUT</t>
  </si>
  <si>
    <t>EXIM_LTLRUNGKUT</t>
  </si>
  <si>
    <t>EXIM_LTLPABEAN CANTIAN-EXIM_LTLSIDOARJO</t>
  </si>
  <si>
    <t>EXIM_LTLPABEAN CANTIAN-EXIM_LTLSIDOARJO(JAPFA)</t>
  </si>
  <si>
    <t>EXIM_LTLPABEAN CANTIAN-EXIM_LTLWONOAYU</t>
  </si>
  <si>
    <t>EXIM_LTLWONOAYU</t>
  </si>
  <si>
    <t>EXIM_LTLPABEAN CANTIAN-EXIM_LTLWRINGINANOM</t>
  </si>
  <si>
    <t>EXIM_LTLPABEAN CANTIAN-LTLASEMROWO</t>
  </si>
  <si>
    <t>EXIM_LTLPABEAN CANTIAN-LTLNGORO</t>
  </si>
  <si>
    <t>LTLNGORO</t>
  </si>
  <si>
    <t>EXIM_LTLPABEAN CANTIAN-LTLSIDOARJO</t>
  </si>
  <si>
    <t>EXIM_LTLPABEAN CANTIAN-LTLWRINGINANOM</t>
  </si>
  <si>
    <t>LTLWRINGINANOM</t>
  </si>
  <si>
    <t>EXIM_MALBENOWO-EXIM_MALNGORO</t>
  </si>
  <si>
    <t>EXIM_MALBENOWO</t>
  </si>
  <si>
    <t>EXIM_MALNGORO</t>
  </si>
  <si>
    <t>EXIM_MALPABEAN CANTIAN-EXIM_MALNGORO</t>
  </si>
  <si>
    <t>EXIM_MALPABEAN CANTIAN</t>
  </si>
  <si>
    <t>EXIM_MBIBENOWO-EXIM_MBITULANGAN</t>
  </si>
  <si>
    <t>EXIM_MBIBENOWO</t>
  </si>
  <si>
    <t>EXIM_MBITULANGAN</t>
  </si>
  <si>
    <t>EXIM_MBITULANGAN-EXIM_MBIBENOWO</t>
  </si>
  <si>
    <t>EXIM_MBITULANGAN-MBIPABEAN CANTIAN</t>
  </si>
  <si>
    <t>MBIPABEAN CANTIAN</t>
  </si>
  <si>
    <t>EXIM_MMMBENOWO-EXIM_MMMBUDURAN</t>
  </si>
  <si>
    <t>EXIM_MMMBENOWO</t>
  </si>
  <si>
    <t>EXIM_MMMBUDURAN</t>
  </si>
  <si>
    <t>EXIM_MMMPABEAN CANTIAN-EXIM_MMMBUDURAN</t>
  </si>
  <si>
    <t>EXIM_MMMPABEAN CANTIAN</t>
  </si>
  <si>
    <t>EXIM_MTJPABEAN CANTIAN-EXIM_MTJASEMROWO</t>
  </si>
  <si>
    <t>EXIM_MTJPABEAN CANTIAN</t>
  </si>
  <si>
    <t>EXIM_MTJASEMROWO</t>
  </si>
  <si>
    <t>EXIM_MUMBENOWO-EXIM_MUMTARIK</t>
  </si>
  <si>
    <t>EXIM_MUMBENOWO</t>
  </si>
  <si>
    <t>EXIM_MUMTARIK</t>
  </si>
  <si>
    <t>EXIM_MUMTARIK-EXIM_MUMBENOWO</t>
  </si>
  <si>
    <t>EXIM_PPTASEMROWO-EXIM_PPTBENOWO</t>
  </si>
  <si>
    <t>EXIM_PPTASEMROWO</t>
  </si>
  <si>
    <t>EXIM_PPTBENOWO</t>
  </si>
  <si>
    <t>EXIM_PPTBENOWO-EXIM_PPTASEMROWO</t>
  </si>
  <si>
    <t>EXIM_PPTBENOWO-EXIM_PPTKEBOMAS</t>
  </si>
  <si>
    <t>EXIM_PPTKEBOMAS</t>
  </si>
  <si>
    <t>EXIM_PPTBENOWO-EXIM_PPTKRIAN</t>
  </si>
  <si>
    <t>EXIM_PPTKRIAN</t>
  </si>
  <si>
    <t>EXIM_PPTPABEAN CANTIAN-EXIM_PPTASEMROWO</t>
  </si>
  <si>
    <t>EXIM_PPTPABEAN CANTIAN</t>
  </si>
  <si>
    <t>EXIM_PPTPABEAN CANTIAN-EXIM_PPTKEBOMAS</t>
  </si>
  <si>
    <t>EXIM_PPTPABEAN CANTIAN-EXIM_PPTSINGOSARI</t>
  </si>
  <si>
    <t>EXIM_PPTSINGOSARI</t>
  </si>
  <si>
    <t>EXIM_RKNASEMROWO-EXIM_RKNASEMROWO</t>
  </si>
  <si>
    <t>EXIM_RKNASEMROWO</t>
  </si>
  <si>
    <t>EXIM_RKNASEMROWO-EXIM_RKNBENOWO</t>
  </si>
  <si>
    <t>EXIM_RKNBENOWO</t>
  </si>
  <si>
    <t>EXIM_RKNASEMROWO-EXIM_RKNPABEAN CANTIAN</t>
  </si>
  <si>
    <t>EXIM_RKNPABEAN CANTIAN</t>
  </si>
  <si>
    <t>EXIM_RKNBENOWO-EXIM_RKNASEMROWO</t>
  </si>
  <si>
    <t>EXIM_RKNMANYAR-EXIM_RKNASEMROWO</t>
  </si>
  <si>
    <t>EXIM_RKNMANYAR</t>
  </si>
  <si>
    <t>EXIM_RKNMANYAR-EXIM_RKNPABEAN CANTIAN</t>
  </si>
  <si>
    <t>EXIM_RKNPABEAN CANTIAN-EXIM_RKNASEMROWO</t>
  </si>
  <si>
    <t>EXIM_RPTPUNGGING-EXIM_RPTASEMROWO</t>
  </si>
  <si>
    <t>EXIM_RPTPUNGGING</t>
  </si>
  <si>
    <t>EXIM_RPTASEMROWO</t>
  </si>
  <si>
    <t>EXIM_SCIPABEAN CANTIAN-EXIM_SCIKEBOMAS</t>
  </si>
  <si>
    <t>EXIM_SCIPABEAN CANTIAN</t>
  </si>
  <si>
    <t>EXIM_SCIKEBOMAS</t>
  </si>
  <si>
    <t>EXIM_SKYPABEAN CANTIAN-EXIM_SKYGRESIK</t>
  </si>
  <si>
    <t>EXIM_SKYPABEAN CANTIAN</t>
  </si>
  <si>
    <t>EXIM_SKYGRESIK</t>
  </si>
  <si>
    <t>EXIM_SMRPABEAN CANTIAN-EXIM_SMRBENOWO</t>
  </si>
  <si>
    <t>EXIM_SMRPABEAN CANTIAN</t>
  </si>
  <si>
    <t>EXIM_SMRBENOWO</t>
  </si>
  <si>
    <t>EXIM_SMRRUNGKUT-EXIM_SMRBENOWO</t>
  </si>
  <si>
    <t>EXIM_SMRRUNGKUT</t>
  </si>
  <si>
    <t>EXIM_SMRRUNGKUT-EXIM_SMRPABEAN CANTIAN</t>
  </si>
  <si>
    <t>EXIM_SMTPABEAN CANTIAN-EXIM_SMTTANDES</t>
  </si>
  <si>
    <t>EXIM_SMTPABEAN CANTIAN</t>
  </si>
  <si>
    <t>EXIM_SMTTANDES</t>
  </si>
  <si>
    <t>EXIM_SSKPABEAN CANTIAN-EXIM_SSKDRIYOREJO</t>
  </si>
  <si>
    <t>EXIM_SSKPABEAN CANTIAN</t>
  </si>
  <si>
    <t>EXIM_SSKDRIYOREJO</t>
  </si>
  <si>
    <t>EXIM_SSKPABEAN CANTIAN-EXIM_SSKTAMAN</t>
  </si>
  <si>
    <t>EXIM_SSKTAMAN</t>
  </si>
  <si>
    <t>EXIM_TIUGEMPOL-EXIM_TIUPABEAN CANTIAN</t>
  </si>
  <si>
    <t>EXIM_TIUGEMPOL</t>
  </si>
  <si>
    <t>EXIM_TIUPABEAN CANTIAN</t>
  </si>
  <si>
    <t>EXIM_TIVASEMROWO-EXIM_TIVBENOWO</t>
  </si>
  <si>
    <t>EXIM_TIVASEMROWO</t>
  </si>
  <si>
    <t>EXIM_TIVBENOWO</t>
  </si>
  <si>
    <t>EXIM_TIVASEMROWO-EXIM_TIVKERAMBITAN</t>
  </si>
  <si>
    <t>EXIM_TIVKERAMBITAN</t>
  </si>
  <si>
    <t>EXIM_TIVBENOWO-EXIM_TIVBENOWO</t>
  </si>
  <si>
    <t>EXIM_TIVGRESIK-EXIM_TIVASEMROWO</t>
  </si>
  <si>
    <t>EXIM_TIVGRESIK</t>
  </si>
  <si>
    <t>EXIM_TIVPABEAN CANTIAN-EXIM_TIVASEMROWO</t>
  </si>
  <si>
    <t>EXIM_TIVPABEAN CANTIAN</t>
  </si>
  <si>
    <t>EXIM_TIVPABEAN CANTIAN-EXIM_TIVBENOWO</t>
  </si>
  <si>
    <t>EXIM_TMIASEMROWO-EXIM_TMIMENGANTI</t>
  </si>
  <si>
    <t>EXIM_TMIASEMROWO</t>
  </si>
  <si>
    <t>EXIM_TMIMENGANTI</t>
  </si>
  <si>
    <t>EXIM_TMIBENOWO-EXIM_TMIMENGANTI</t>
  </si>
  <si>
    <t>EXIM_TMIBENOWO</t>
  </si>
  <si>
    <t>EXIM_TMIPABEAN CANTIAN-EXIM_TMIMENGANTI</t>
  </si>
  <si>
    <t>EXIM_TMIPABEAN CANTIAN</t>
  </si>
  <si>
    <t>EXIM_USDASEMROWO-EXIM_USDNGORO</t>
  </si>
  <si>
    <t>EXIM_USDASEMROWO</t>
  </si>
  <si>
    <t>EXIM_USDNGORO</t>
  </si>
  <si>
    <t>EXIM_USDPABEAN CANTIAN-EXIM_USDNGORO</t>
  </si>
  <si>
    <t>EXIM_USDPABEAN CANTIAN</t>
  </si>
  <si>
    <t>EXIM_USDSEDATI-EXIM_USDNGORO</t>
  </si>
  <si>
    <t>EXIM_USDSEDATI</t>
  </si>
  <si>
    <t>EXIM_WIIPABEAN CANTIAN-EXIM_WIIKRIAN</t>
  </si>
  <si>
    <t>EXIM_WIIPABEAN CANTIAN</t>
  </si>
  <si>
    <t>EXIM_WIIKRIAN</t>
  </si>
  <si>
    <t>EXIM_WIIPABEAN CANTIAN-EXIM_WIISEDATI</t>
  </si>
  <si>
    <t>EXIM_WIISEDATI</t>
  </si>
  <si>
    <t>FLINGORO-FLIGUNUNG PUTRI</t>
  </si>
  <si>
    <t>FLINGORO</t>
  </si>
  <si>
    <t>FLIGUNUNG PUTRI</t>
  </si>
  <si>
    <t>FLINGORO-FLIPENJARINGAN</t>
  </si>
  <si>
    <t>FLIPENJARINGAN</t>
  </si>
  <si>
    <t>FLINGORO-FLISIDOARJO</t>
  </si>
  <si>
    <t>FLISIDOARJO</t>
  </si>
  <si>
    <t>FLIPRINGAPUS-FLISIDOARJO</t>
  </si>
  <si>
    <t>FLIPRINGAPUS</t>
  </si>
  <si>
    <t>FLISIDOARJO-FLICIAMPEL</t>
  </si>
  <si>
    <t>FLICIAMPEL</t>
  </si>
  <si>
    <t>FLISIDOARJO-FLICIKARANG BARAT</t>
  </si>
  <si>
    <t>FLICIKARANG BARAT</t>
  </si>
  <si>
    <t>FLISIDOARJO-FLICIKARANG SELATAN</t>
  </si>
  <si>
    <t>FLICIKARANG SELATAN</t>
  </si>
  <si>
    <t>FLISIDOARJO-FLICIMAHI SELATAN</t>
  </si>
  <si>
    <t>FLICIMAHI SELATAN</t>
  </si>
  <si>
    <t>FLISIDOARJO-FLICISAAT</t>
  </si>
  <si>
    <t>FLICISAAT</t>
  </si>
  <si>
    <t>FLISIDOARJO-FLIKLARI</t>
  </si>
  <si>
    <t>FLIKLARI</t>
  </si>
  <si>
    <t>FLISIDOARJO-FLIPADALARANG</t>
  </si>
  <si>
    <t>FLIPADALARANG</t>
  </si>
  <si>
    <t>FLISIDOARJO-FLIPAKU HAJI</t>
  </si>
  <si>
    <t>FLIPAKU HAJI</t>
  </si>
  <si>
    <t>FLISIDOARJO-FLIPANCORAN MAS</t>
  </si>
  <si>
    <t>FLIPANCORAN MAS</t>
  </si>
  <si>
    <t>FLISIDOARJO-FLIPENJARINGAN</t>
  </si>
  <si>
    <t>FLISIDOARJO-FLIPRINGAPUS</t>
  </si>
  <si>
    <t>FLISIDOARJO-FLISUBANG</t>
  </si>
  <si>
    <t>FLISUBANG</t>
  </si>
  <si>
    <t>FLISIDOARJO-FLITANJUNG PRIOK</t>
  </si>
  <si>
    <t>FLITANJUNG PRIOK</t>
  </si>
  <si>
    <t>FLITAMAN-FLINGORO</t>
  </si>
  <si>
    <t>FLITAMAN</t>
  </si>
  <si>
    <t>GCMASEMROWO-GCMPUNGGING</t>
  </si>
  <si>
    <t>GCMASEMROWO</t>
  </si>
  <si>
    <t>GCMPUNGGING</t>
  </si>
  <si>
    <t>GCMASEMROWO-GCMRUNGKUT</t>
  </si>
  <si>
    <t>GCMRUNGKUT</t>
  </si>
  <si>
    <t>GCMASEMROWO-GCMWARU</t>
  </si>
  <si>
    <t>GCMWARU</t>
  </si>
  <si>
    <t>GCMKEBOMAS-GCMASEMROWO</t>
  </si>
  <si>
    <t>GCMKEBOMAS-GCMDIWEK</t>
  </si>
  <si>
    <t>GCMKEBOMAS-GCMNGORO</t>
  </si>
  <si>
    <t>GCMKEBOMAS-GCMSINGOSARI</t>
  </si>
  <si>
    <t>GCMKEBOMAS-GCMSUKOMANUNGGAL</t>
  </si>
  <si>
    <t>GCMKEBOMAS</t>
  </si>
  <si>
    <t>GCMSUKOMANUNGGAL</t>
  </si>
  <si>
    <t>GCMKEBOMAS-GCMSUKOREJO PASURUAN</t>
  </si>
  <si>
    <t>GCMKEBOMAS-GCMWARU</t>
  </si>
  <si>
    <t>GDINGAJUM-GDIBALARAJA</t>
  </si>
  <si>
    <t>GDIBALARAJA</t>
  </si>
  <si>
    <t>GDINGAJUM-GDIBAURENO</t>
  </si>
  <si>
    <t>GDINGAJUM-GDIBOGOR UTARA</t>
  </si>
  <si>
    <t>GDINGAJUM-GDICAKUNG</t>
  </si>
  <si>
    <t>GDINGAJUM-GDICENGKARENG</t>
  </si>
  <si>
    <t>GDINGAJUM-GDICIKARANG BARAT</t>
  </si>
  <si>
    <t>GDICIKARANG BARAT</t>
  </si>
  <si>
    <t>GDINGAJUM-GDICIKUPA</t>
  </si>
  <si>
    <t>GDINGAJUM-GDICILODONG</t>
  </si>
  <si>
    <t>GDINGAJUM-GDICIPARAY</t>
  </si>
  <si>
    <t>GDICIPARAY</t>
  </si>
  <si>
    <t>GDINGAJUM-GDICISAAT SUKABUMI</t>
  </si>
  <si>
    <t>GDINGAJUM-GDIGEDEBAGE</t>
  </si>
  <si>
    <t>GDIGEDEBAGE</t>
  </si>
  <si>
    <t>GDINGAJUM-GDIHARJAMUKTI</t>
  </si>
  <si>
    <t>GDIHARJAMUKTI</t>
  </si>
  <si>
    <t>GDINGAJUM-GDIJAMBI SELATAN</t>
  </si>
  <si>
    <t>GDIJAMBI SELATAN</t>
  </si>
  <si>
    <t>JAMBI</t>
  </si>
  <si>
    <t>GDINGAJUM-GDIKELAPA DUA TANGERANG</t>
  </si>
  <si>
    <t>GDIKELAPA DUA TANGERANG</t>
  </si>
  <si>
    <t>GDINGAJUM-GDIKELAPA GADING</t>
  </si>
  <si>
    <t>GDIKELAPA GADING</t>
  </si>
  <si>
    <t>GDINGAJUM-GDIPABEAN CANTIAN</t>
  </si>
  <si>
    <t>GDIPABEAN CANTIAN</t>
  </si>
  <si>
    <t>GDINGAJUM-GDIPANDEGLANG</t>
  </si>
  <si>
    <t>GDINGAJUM-GDIPENJARINGAN</t>
  </si>
  <si>
    <t>GDIPENJARINGAN</t>
  </si>
  <si>
    <t>GDINGAJUM-GDISELEBAR</t>
  </si>
  <si>
    <t>BENGKULU</t>
  </si>
  <si>
    <t>GDINGAJUM-GDISERANG</t>
  </si>
  <si>
    <t>GDINGAJUM-GDISUKAJADI PEKANBARU</t>
  </si>
  <si>
    <t>GDISUKAJADI PEKANBARU</t>
  </si>
  <si>
    <t>RIAU</t>
  </si>
  <si>
    <t>GDINGAJUM-GDISUKARAMI</t>
  </si>
  <si>
    <t>GDISUKARAMI</t>
  </si>
  <si>
    <t>SUMATERA SELATAN</t>
  </si>
  <si>
    <t>GDINGAJUM-GDITANGERANG</t>
  </si>
  <si>
    <t>GDITANGERANG</t>
  </si>
  <si>
    <t>GDINGAJUM-GDITANJUNG SENANG</t>
  </si>
  <si>
    <t>GDITANJUNG SENANG</t>
  </si>
  <si>
    <t>LAMPUNG</t>
  </si>
  <si>
    <t>HPKKEBOMAS-HPKRUNGKUT</t>
  </si>
  <si>
    <t>HPKKEBOMAS</t>
  </si>
  <si>
    <t>HPKRUNGKUT</t>
  </si>
  <si>
    <t>INSKEJAYAN(1P)-INSBANJARNEGARA</t>
  </si>
  <si>
    <t>INSKEJAYAN(1P)-INSBANYUMAS</t>
  </si>
  <si>
    <t>INSKEJAYAN(1P)-INSBLORA</t>
  </si>
  <si>
    <t>INSKEJAYAN(1P)-INSPOLANHARJO</t>
  </si>
  <si>
    <t>INSKEJAYAN(1P)-INSPURWOREJO</t>
  </si>
  <si>
    <t>INSKEJAYAN(1P)-INSREMBANG</t>
  </si>
  <si>
    <t>INSKEJAYAN(1P)-INSSECANG</t>
  </si>
  <si>
    <t>INSKEJAYAN(1P)-INSSIDOREJO SALATIGA</t>
  </si>
  <si>
    <t>INSKEJAYAN(1P)-INSSUKOHARJO</t>
  </si>
  <si>
    <t>INSKEJAYAN(1P)-INSTEMPURAN MAGELANG</t>
  </si>
  <si>
    <t>INSKEJAYAN(1P)-INSUMBULHARJO</t>
  </si>
  <si>
    <t>INSKEJAYAN(1P)-INSWONOSARI GUNUNG KIDUL</t>
  </si>
  <si>
    <t>ITTASEMROWO-ITTCIKUPA</t>
  </si>
  <si>
    <t>ITTASEMROWO</t>
  </si>
  <si>
    <t>ITTCIKUPA</t>
  </si>
  <si>
    <t>ITTBENOWO-ITTKRIAN</t>
  </si>
  <si>
    <t>ITTBENOWO</t>
  </si>
  <si>
    <t>ITTKRIAN</t>
  </si>
  <si>
    <t>ITTKREMBANGAN-ITTKRIAN</t>
  </si>
  <si>
    <t>ITTKREMBANGAN</t>
  </si>
  <si>
    <t>JMSREMBANG PASURUAN-JMSBEJI PASURUAN</t>
  </si>
  <si>
    <t>JMSREMBANG PASURUAN</t>
  </si>
  <si>
    <t>JMSBEJI PASURUAN</t>
  </si>
  <si>
    <t>JPLPANDAAN-JPLBANYUURIP</t>
  </si>
  <si>
    <t>JPLPANDAAN</t>
  </si>
  <si>
    <t>JPLBANYUURIP</t>
  </si>
  <si>
    <t>JPLPANDAAN-JPLKEBUMEN</t>
  </si>
  <si>
    <t>JPLKEBUMEN</t>
  </si>
  <si>
    <t>JPLPANDAAN-JPLPURWONEGORO</t>
  </si>
  <si>
    <t>JPLPURWONEGORO</t>
  </si>
  <si>
    <t>JPLPANDAAN-JPLSOKARAJA</t>
  </si>
  <si>
    <t>JPLSOKARAJA</t>
  </si>
  <si>
    <t>KFISAYUNG(1P)-KFIKEDUNGWARU</t>
  </si>
  <si>
    <t>KFISAYUNG(1P)-KFIPETERONGAN</t>
  </si>
  <si>
    <t>KFISAYUNG-KFIKREMBANGAN(BL)</t>
  </si>
  <si>
    <t>KTIMOJOSARI-KTICIKARANG BARAT</t>
  </si>
  <si>
    <t>KTIMOJOSARI</t>
  </si>
  <si>
    <t>KTICIKARANG BARAT</t>
  </si>
  <si>
    <t>KTIPANDAAN-KTIJAGAKARSA</t>
  </si>
  <si>
    <t>KTIPANDAAN</t>
  </si>
  <si>
    <t>KTIJAGAKARSA</t>
  </si>
  <si>
    <t>KTIPANDAAN-KTIKOSAMBI</t>
  </si>
  <si>
    <t>KTIKOSAMBI</t>
  </si>
  <si>
    <t>KTIPANDAAN-KTIPENJARINGAN</t>
  </si>
  <si>
    <t>KTIPENJARINGAN</t>
  </si>
  <si>
    <t>KTITULANGAN-KTICIKARANG BARAT</t>
  </si>
  <si>
    <t>KTITULANGAN</t>
  </si>
  <si>
    <t>KTITULANGAN-KTIKARAWANG TIMUR</t>
  </si>
  <si>
    <t>KTIKARAWANG TIMUR</t>
  </si>
  <si>
    <t>KTITULANGAN-KTISUKARAJA</t>
  </si>
  <si>
    <t>KTISUKARAJA</t>
  </si>
  <si>
    <t>LAMBENOWO-LAMBABAKAN CIPARAY</t>
  </si>
  <si>
    <t>LAMBENOWO</t>
  </si>
  <si>
    <t>LAMBABAKAN CIPARAY</t>
  </si>
  <si>
    <t>LAMBENOWO-LAMBUBUTAN</t>
  </si>
  <si>
    <t>LAMBUBUTAN</t>
  </si>
  <si>
    <t>LAMBENOWO-LAMCIBITUNG</t>
  </si>
  <si>
    <t>LAMCIBITUNG</t>
  </si>
  <si>
    <t>LAMBENOWO-LAMGRESIK</t>
  </si>
  <si>
    <t>LAMGRESIK</t>
  </si>
  <si>
    <t>LAMBENOWO-LAMKEBOMAS</t>
  </si>
  <si>
    <t>LAMKEBOMAS</t>
  </si>
  <si>
    <t>LAMGRESIK-LAMBUBUTAN</t>
  </si>
  <si>
    <t>LAMGRESIK-LAMCIBITUNG</t>
  </si>
  <si>
    <t>LAMKEBOMAS-LAMBUBUTAN</t>
  </si>
  <si>
    <t>LAMKEBOMAS-LAMCENGKARENG</t>
  </si>
  <si>
    <t>LAMCENGKARENG</t>
  </si>
  <si>
    <t>LAMKEBOMAS-LAMCIBITUNG</t>
  </si>
  <si>
    <t>LGLDEKET-LGLBANDUNG KULON</t>
  </si>
  <si>
    <t>LGLDEKET-LGLCIBODAS</t>
  </si>
  <si>
    <t>LGLDEKET-LGLGUNUNG PUTRI</t>
  </si>
  <si>
    <t>LNKKUTOREJO-LNKCIKUPA</t>
  </si>
  <si>
    <t>LNKKUTOREJO</t>
  </si>
  <si>
    <t>LNKCIKUPA</t>
  </si>
  <si>
    <t>LNKKUTOREJO-LNKGUNUNG SINDUR</t>
  </si>
  <si>
    <t>LNKGUNUNG SINDUR</t>
  </si>
  <si>
    <t>LNKKUTOREJO-LNKKLARI</t>
  </si>
  <si>
    <t>LNKKLARI</t>
  </si>
  <si>
    <t>LNKKUTOREJO-LNKMANYAR</t>
  </si>
  <si>
    <t>LNKMANYAR</t>
  </si>
  <si>
    <t>LNKKUTOREJO-LNKMEDAN SATRIA</t>
  </si>
  <si>
    <t>LNKMEDAN SATRIA</t>
  </si>
  <si>
    <t>LTGASEMROWO-LTGMANYAR</t>
  </si>
  <si>
    <t>LTGKELAPA GADING-LTGMANYAR</t>
  </si>
  <si>
    <t>LTGKELAPA GADING</t>
  </si>
  <si>
    <t>LTLASEMROWO (OW)-LTLGEMPOL</t>
  </si>
  <si>
    <t>LTLASEMROWO (OW)</t>
  </si>
  <si>
    <t>LTLASEMROWO (OW)-LTLJOMBANG</t>
  </si>
  <si>
    <t>LTLJOMBANG</t>
  </si>
  <si>
    <t>LTLASEMROWO(OW)-LTLMANYAR</t>
  </si>
  <si>
    <t>LTLASEMROWO(OW)</t>
  </si>
  <si>
    <t>LTLASEMROWO-LTLASEMROWO</t>
  </si>
  <si>
    <t>LTLASEMROWO-LTLASEMROWO(BL)</t>
  </si>
  <si>
    <t>LTLASEMROWO(BL)</t>
  </si>
  <si>
    <t>LTLASEMROWO-LTLBADAS KEDIRI</t>
  </si>
  <si>
    <t>LTLBADAS KEDIRI</t>
  </si>
  <si>
    <t>LTLASEMROWO-LTLBALONGBENDO</t>
  </si>
  <si>
    <t>LTLBALONGBENDO</t>
  </si>
  <si>
    <t>LTLASEMROWO-LTLBALONGBENDO(TJIWI)</t>
  </si>
  <si>
    <t>LTLBALONGBENDO(TJIWI)</t>
  </si>
  <si>
    <t>LTLASEMROWO-LTLBANGIL</t>
  </si>
  <si>
    <t>LTLBANGIL</t>
  </si>
  <si>
    <t>LTLASEMROWO-LTLBANGSAL</t>
  </si>
  <si>
    <t>LTLBANGSAL</t>
  </si>
  <si>
    <t>LTLASEMROWO-LTLBATU</t>
  </si>
  <si>
    <t>LTLBATU</t>
  </si>
  <si>
    <t>LTLASEMROWO-LTLBEJI</t>
  </si>
  <si>
    <t>LTLBEJI</t>
  </si>
  <si>
    <t>LTLASEMROWO-LTLBEJI PASURUAN</t>
  </si>
  <si>
    <t>LTLBEJI PASURUAN</t>
  </si>
  <si>
    <t>LTLASEMROWO-LTLBENOWO</t>
  </si>
  <si>
    <t>LTLBENOWO</t>
  </si>
  <si>
    <t>LTLASEMROWO-LTLBLIMBING</t>
  </si>
  <si>
    <t>LTLBLIMBING</t>
  </si>
  <si>
    <t>LTLASEMROWO-LTLBOJONEGORO</t>
  </si>
  <si>
    <t>LTLBOJONEGORO</t>
  </si>
  <si>
    <t>LTLASEMROWO-LTLBUBUTAN</t>
  </si>
  <si>
    <t>LTLASEMROWO-LTLBUDURAN</t>
  </si>
  <si>
    <t>LTLBUDURAN</t>
  </si>
  <si>
    <t>LTLASEMROWO-LTLBULAK</t>
  </si>
  <si>
    <t>LTLBULAK</t>
  </si>
  <si>
    <t>LTLASEMROWO-LTLBULULAWANG</t>
  </si>
  <si>
    <t>LTLBULULAWANG</t>
  </si>
  <si>
    <t>LTLASEMROWO-LTLBUNGAH</t>
  </si>
  <si>
    <t>LTLBUNGAH</t>
  </si>
  <si>
    <t>LTLASEMROWO-LTLCANDI</t>
  </si>
  <si>
    <t>LTLCANDI</t>
  </si>
  <si>
    <t>LTLASEMROWO-LTLCERME</t>
  </si>
  <si>
    <t>LTLCERME</t>
  </si>
  <si>
    <t>LTLASEMROWO-LTLCIAMPEL</t>
  </si>
  <si>
    <t>LTLASEMROWO-LTLCIBITUNG</t>
  </si>
  <si>
    <t>LTLCIBITUNG</t>
  </si>
  <si>
    <t>LTLASEMROWO-LTLCIKARANG BARAT</t>
  </si>
  <si>
    <t>LTLASEMROWO-LTLCIKARANG PUSAT</t>
  </si>
  <si>
    <t>LTLCIKARANG PUSAT</t>
  </si>
  <si>
    <t>LTLASEMROWO-LTLDAMPIT</t>
  </si>
  <si>
    <t>LTLDAMPIT</t>
  </si>
  <si>
    <t>LTLASEMROWO-LTLDRIYOREJO</t>
  </si>
  <si>
    <t>LTLASEMROWO-LTLDUKUH PAKIS</t>
  </si>
  <si>
    <t>LTLDUKUH PAKIS</t>
  </si>
  <si>
    <t>LTLASEMROWO-LTLGAMPENGREJO</t>
  </si>
  <si>
    <t>LTLGAMPENGREJO</t>
  </si>
  <si>
    <t>LTLASEMROWO-LTLGAYUNGAN</t>
  </si>
  <si>
    <t>LTLGAYUNGAN</t>
  </si>
  <si>
    <t>LTLASEMROWO-LTLGEDANGAN</t>
  </si>
  <si>
    <t>LTLGEDANGAN</t>
  </si>
  <si>
    <t>LTLASEMROWO-LTLGEMPOL</t>
  </si>
  <si>
    <t>LTLASEMROWO-LTLGENDING</t>
  </si>
  <si>
    <t>LTLASEMROWO-LTLGENTENG</t>
  </si>
  <si>
    <t>LTLGENTENG</t>
  </si>
  <si>
    <t>LTLASEMROWO-LTLGRESIK</t>
  </si>
  <si>
    <t>LTLASEMROWO-LTLGUBENG</t>
  </si>
  <si>
    <t>LTLGUBENG</t>
  </si>
  <si>
    <t>LTLASEMROWO-LTLGUDO</t>
  </si>
  <si>
    <t>LTLASEMROWO-LTLGUNUNG ANYAR</t>
  </si>
  <si>
    <t>LTLGUNUNG ANYAR</t>
  </si>
  <si>
    <t>LTLASEMROWO-LTLJAMBANGAN</t>
  </si>
  <si>
    <t>LTLJAMBANGAN</t>
  </si>
  <si>
    <t>LTLASEMROWO-LTLJENU TUBAN</t>
  </si>
  <si>
    <t>LTLJENU TUBAN</t>
  </si>
  <si>
    <t>LTLASEMROWO-LTLJETIS</t>
  </si>
  <si>
    <t>LTLASEMROWO-LTLJOMBANG</t>
  </si>
  <si>
    <t>LTLASEMROWO-LTLKADEMANGAN</t>
  </si>
  <si>
    <t>LTLKADEMANGAN</t>
  </si>
  <si>
    <t>LTLASEMROWO-LTLKANIGARAN</t>
  </si>
  <si>
    <t>LTLKANIGARAN</t>
  </si>
  <si>
    <t>LTLASEMROWO-LTLKARANG PILANG</t>
  </si>
  <si>
    <t>LTLASEMROWO-LTLKARANG PLOSO</t>
  </si>
  <si>
    <t>LTLKARANG PLOSO</t>
  </si>
  <si>
    <t>LTLASEMROWO-LTLKARTOHARJO</t>
  </si>
  <si>
    <t>LTLKARTOHARJO</t>
  </si>
  <si>
    <t>LTLASEMROWO-LTLKARTOHARJO MADIUN</t>
  </si>
  <si>
    <t>LTLASEMROWO-LTLKEBOMAS</t>
  </si>
  <si>
    <t>LTLASEMROWO-LTLKEBOMAS(BL)</t>
  </si>
  <si>
    <t>LTLKEBOMAS(BL)</t>
  </si>
  <si>
    <t>LTLASEMROWO-LTLKEDUNGKANDANG</t>
  </si>
  <si>
    <t>LTLKEDUNGKANDANG</t>
  </si>
  <si>
    <t>LTLASEMROWO-LTLKEMLAGI</t>
  </si>
  <si>
    <t>LTLKEMLAGI</t>
  </si>
  <si>
    <t>LTLASEMROWO-LTLKENJERAN</t>
  </si>
  <si>
    <t>LTLKENJERAN</t>
  </si>
  <si>
    <t>LTLASEMROWO-LTLKESAMBEN JOMBANG</t>
  </si>
  <si>
    <t>LTLKESAMBEN JOMBANG</t>
  </si>
  <si>
    <t>LTLASEMROWO-LTLKLARI</t>
  </si>
  <si>
    <t>LTLKLARI</t>
  </si>
  <si>
    <t>LTLASEMROWO-LTLKLOJEN</t>
  </si>
  <si>
    <t>LTLKLOJEN</t>
  </si>
  <si>
    <t>LTLASEMROWO-LTLKOTA KEDIRI</t>
  </si>
  <si>
    <t>LTLKOTA KEDIRI</t>
  </si>
  <si>
    <t>LTLASEMROWO-LTLKRAGILAN</t>
  </si>
  <si>
    <t>LTLKRAGILAN</t>
  </si>
  <si>
    <t>LTLASEMROWO-LTLKREMBANGAN</t>
  </si>
  <si>
    <t>LTLASEMROWO-LTLKRIAN</t>
  </si>
  <si>
    <t>LTLASEMROWO-LTLKUTOREJO</t>
  </si>
  <si>
    <t>LTLASEMROWO-LTLLAKARSANTRI</t>
  </si>
  <si>
    <t>LTLLAKARSANTRI</t>
  </si>
  <si>
    <t>LTLASEMROWO-LTLLAMONGAN</t>
  </si>
  <si>
    <t>LTLLAMONGAN</t>
  </si>
  <si>
    <t>LTLASEMROWO-LTLLAWANG</t>
  </si>
  <si>
    <t>LTLASEMROWO-LTLLECES</t>
  </si>
  <si>
    <t>LTLLECES</t>
  </si>
  <si>
    <t>LTLASEMROWO-LTLLUMAJANG</t>
  </si>
  <si>
    <t>LTLLUMAJANG</t>
  </si>
  <si>
    <t>LTLASEMROWO-LTLMAGERSARI</t>
  </si>
  <si>
    <t>LTLMAGERSARI</t>
  </si>
  <si>
    <t>LTLASEMROWO-LTLMANYAR</t>
  </si>
  <si>
    <t>LTLASEMROWO-LTLMANYAR(DKJ)</t>
  </si>
  <si>
    <t>LTLMANYAR(DKJ)</t>
  </si>
  <si>
    <t>LTLASEMROWO-LTLMENGANTI</t>
  </si>
  <si>
    <t>LTLMENGANTI</t>
  </si>
  <si>
    <t>LTLASEMROWO-LTLMOJOAGUNG</t>
  </si>
  <si>
    <t>LTLMOJOAGUNG</t>
  </si>
  <si>
    <t>LTLASEMROWO-LTLMOJOANYAR</t>
  </si>
  <si>
    <t>LTLMOJOANYAR</t>
  </si>
  <si>
    <t>LTLASEMROWO-LTLMOJOSARI</t>
  </si>
  <si>
    <t>LTLMOJOSARI</t>
  </si>
  <si>
    <t>LTLASEMROWO-LTLMULYOREJO</t>
  </si>
  <si>
    <t>LTLMULYOREJO</t>
  </si>
  <si>
    <t>LTLASEMROWO-LTLNGAJUM</t>
  </si>
  <si>
    <t>LTLNGAJUM</t>
  </si>
  <si>
    <t>LTLASEMROWO-LTLNGANJUK</t>
  </si>
  <si>
    <t>LTLNGANJUK</t>
  </si>
  <si>
    <t>LTLASEMROWO-LTLNGORO</t>
  </si>
  <si>
    <t>LTLASEMROWO-LTLPABEAN CANTIAN</t>
  </si>
  <si>
    <t>LTLPABEAN CANTIAN</t>
  </si>
  <si>
    <t>LTLASEMROWO-LTLPAGAK</t>
  </si>
  <si>
    <t>LTLPAGAK</t>
  </si>
  <si>
    <t>LTLASEMROWO-LTLPAITON</t>
  </si>
  <si>
    <t>LTLASEMROWO-LTLPAKAL</t>
  </si>
  <si>
    <t>LTLPAKAL</t>
  </si>
  <si>
    <t>LTLASEMROWO-LTLPAKIS</t>
  </si>
  <si>
    <t>LTLPAKIS</t>
  </si>
  <si>
    <t>LTLASEMROWO-LTLPAKISAJI</t>
  </si>
  <si>
    <t>LTLPAKISAJI</t>
  </si>
  <si>
    <t>LTLASEMROWO-LTLPANCENG</t>
  </si>
  <si>
    <t>LTLPANCENG</t>
  </si>
  <si>
    <t>LTLASEMROWO-LTLPANDAAN</t>
  </si>
  <si>
    <t>LTLPANDAAN</t>
  </si>
  <si>
    <t>LTLASEMROWO-LTLPANDAN LANDUNG</t>
  </si>
  <si>
    <t>LTLPANDAN LANDUNG</t>
  </si>
  <si>
    <t>LTLASEMROWO-LTLPANGGUNGREJO</t>
  </si>
  <si>
    <t>LTLPANGGUNGREJO</t>
  </si>
  <si>
    <t>LTLASEMROWO-LTLPLOSO</t>
  </si>
  <si>
    <t>LTLPLOSO</t>
  </si>
  <si>
    <t>LTLASEMROWO-LTLPRAJURIT KULON</t>
  </si>
  <si>
    <t>LTLPRAJURIT KULON</t>
  </si>
  <si>
    <t>LTLASEMROWO-LTLPUNGGING</t>
  </si>
  <si>
    <t>LTLPUNGGING</t>
  </si>
  <si>
    <t>LTLASEMROWO-LTLPURI</t>
  </si>
  <si>
    <t>LTLPURI</t>
  </si>
  <si>
    <t>LTLASEMROWO-LTLPURWOASRI</t>
  </si>
  <si>
    <t>LTLPURWOASRI</t>
  </si>
  <si>
    <t>LTLASEMROWO-LTLPURWODADI</t>
  </si>
  <si>
    <t>LTLPURWODADI</t>
  </si>
  <si>
    <t>LTLASEMROWO-LTLPURWOSARI</t>
  </si>
  <si>
    <t>LTLPURWOSARI</t>
  </si>
  <si>
    <t>LTLASEMROWO-LTLPURWOSARI(INDOLAKTO)</t>
  </si>
  <si>
    <t>LTLPURWOSARI(INDOLAKTO)</t>
  </si>
  <si>
    <t>LTLASEMROWO-LTLREJOSO</t>
  </si>
  <si>
    <t>LTLREJOSO</t>
  </si>
  <si>
    <t>LTLASEMROWO-LTLREMBANG</t>
  </si>
  <si>
    <t>LTLREMBANG</t>
  </si>
  <si>
    <t>LTLASEMROWO-LTLRUNGKUT</t>
  </si>
  <si>
    <t>LTLASEMROWO-LTLSAMBIKEREP</t>
  </si>
  <si>
    <t>LTLSAMBIKEREP</t>
  </si>
  <si>
    <t>LTLASEMROWO-LTLSAWAHAN</t>
  </si>
  <si>
    <t>LTLSAWAHAN</t>
  </si>
  <si>
    <t>LTLASEMROWO-LTLSEDATI</t>
  </si>
  <si>
    <t>LTLSEDATI</t>
  </si>
  <si>
    <t>LTLASEMROWO-LTLSEDAYU</t>
  </si>
  <si>
    <t>LTLSEDAYU</t>
  </si>
  <si>
    <t>LTLASEMROWO-LTLSEMAMPIR</t>
  </si>
  <si>
    <t>LTLSEMAMPIR</t>
  </si>
  <si>
    <t>LTLASEMROWO-LTLSIDOARJO</t>
  </si>
  <si>
    <t>LTLASEMROWO-LTLSIMOKERTO</t>
  </si>
  <si>
    <t>LTLSIMOKERTO</t>
  </si>
  <si>
    <t>LTLASEMROWO-LTLSINGOSARI</t>
  </si>
  <si>
    <t>LTLSINGOSARI</t>
  </si>
  <si>
    <t>LTLASEMROWO-LTLSUKODONO</t>
  </si>
  <si>
    <t>LTLSUKODONO</t>
  </si>
  <si>
    <t>LTLASEMROWO-LTLSUKOLILO</t>
  </si>
  <si>
    <t>LTLSUKOLILO</t>
  </si>
  <si>
    <t>LTLASEMROWO-LTLSUKOMANUNGGAL</t>
  </si>
  <si>
    <t>LTLSUKOMANUNGGAL</t>
  </si>
  <si>
    <t>LTLASEMROWO-LTLSUKOREJO</t>
  </si>
  <si>
    <t>LTLSUKOREJO</t>
  </si>
  <si>
    <t>LTLASEMROWO-LTLSUKUN</t>
  </si>
  <si>
    <t>LTLSUKUN</t>
  </si>
  <si>
    <t>LTLASEMROWO-LTLTAMAN</t>
  </si>
  <si>
    <t>LTLTAMAN</t>
  </si>
  <si>
    <t>LTLASEMROWO-LTLTAMBAKSARI</t>
  </si>
  <si>
    <t>LTLTAMBAKSARI</t>
  </si>
  <si>
    <t>LTLASEMROWO-LTLTANDES</t>
  </si>
  <si>
    <t>LTLTANDES</t>
  </si>
  <si>
    <t>LTLASEMROWO-LTLTANGGULANGIN</t>
  </si>
  <si>
    <t>LTLTANGGULANGIN</t>
  </si>
  <si>
    <t>LTLASEMROWO-LTLTEGALSARI</t>
  </si>
  <si>
    <t>LTLTEGALSARI</t>
  </si>
  <si>
    <t>LTLASEMROWO-LTLTENGGILIS MEJOYO</t>
  </si>
  <si>
    <t>LTLASEMROWO-LTLTONGAS</t>
  </si>
  <si>
    <t>LTLTONGAS</t>
  </si>
  <si>
    <t>LTLASEMROWO-LTLTROWULAN</t>
  </si>
  <si>
    <t>LTLTROWULAN</t>
  </si>
  <si>
    <t>LTLASEMROWO-LTLTUBAN</t>
  </si>
  <si>
    <t>LTLTUBAN</t>
  </si>
  <si>
    <t>LTLASEMROWO-LTLTULUNGAGUNG</t>
  </si>
  <si>
    <t>LTLTULUNGAGUNG</t>
  </si>
  <si>
    <t>LTLASEMROWO-LTLWAGIR</t>
  </si>
  <si>
    <t>LTLWAGIR</t>
  </si>
  <si>
    <t>LTLASEMROWO-LTLWARU</t>
  </si>
  <si>
    <t>LTLASEMROWO-LTLWATES</t>
  </si>
  <si>
    <t>LTLWATES</t>
  </si>
  <si>
    <t>LTLASEMROWO-LTLWIYUNG</t>
  </si>
  <si>
    <t>LTLWIYUNG</t>
  </si>
  <si>
    <t>LTLASEMROWO-LTLWONOAYU</t>
  </si>
  <si>
    <t>LTLASEMROWO-LTLWONOCOLO</t>
  </si>
  <si>
    <t>LTLWONOCOLO</t>
  </si>
  <si>
    <t>LTLASEMROWO-LTLWONOKROMO</t>
  </si>
  <si>
    <t>LTLWONOKROMO</t>
  </si>
  <si>
    <t>LTLASEMROWO-LTLWRINGINANOM</t>
  </si>
  <si>
    <t>LTLBALONGBENDO-LTLASEMROWO(BL)</t>
  </si>
  <si>
    <t>LTLBALONGBENDO-LTLKEBOMAS(BL)</t>
  </si>
  <si>
    <t>LTLBANGIL-LTLASEMROWO(BL)</t>
  </si>
  <si>
    <t>LTLBANGIL-LTLKEBOMAS(BL)</t>
  </si>
  <si>
    <t>LTLBATU-LTLASEMROWO(BL)</t>
  </si>
  <si>
    <t>LTLBATU-LTLKEBOMAS(BL)</t>
  </si>
  <si>
    <t>LTLBEJI-LTLASEMROWO(BL)</t>
  </si>
  <si>
    <t>LTLBEJI-LTLKEBOMAS(BL)</t>
  </si>
  <si>
    <t>LTLBENOWO-LTLASEMROWO</t>
  </si>
  <si>
    <t>LTLBENOWO-LTLASEMROWO(BL)</t>
  </si>
  <si>
    <t>LTLBENOWO-LTLKEBOMAS(BL)</t>
  </si>
  <si>
    <t>LTLBOJONEGORO-LTLASEMROWO(BL)</t>
  </si>
  <si>
    <t>LTLBOJONEGORO-LTLKEBOMAS(BL)</t>
  </si>
  <si>
    <t>LTLBUBUTAN-LTLASEMROWO(BL)</t>
  </si>
  <si>
    <t>LTLBUBUTAN-LTLKEBOMAS(BL)</t>
  </si>
  <si>
    <t>LTLBUDURAN-LTLASEMROWO(BL)</t>
  </si>
  <si>
    <t>LTLBUDURAN-LTLKEBOMAS(BL)</t>
  </si>
  <si>
    <t>LTLBULAK-LTLASEMROWO(BL)</t>
  </si>
  <si>
    <t>LTLBULAK-LTLKEBOMAS(BL)</t>
  </si>
  <si>
    <t>LTLBUNGAH-LTLASEMROWO(BL)</t>
  </si>
  <si>
    <t>LTLBUNGAH-LTLKEBOMAS(BL)</t>
  </si>
  <si>
    <t>LTLCANDI-LTLASEMROWO(BL)</t>
  </si>
  <si>
    <t>LTLCANDI-LTLKEBOMAS(BL)</t>
  </si>
  <si>
    <t>LTLDRIYOREJO-LTLASEMROWO(BL)</t>
  </si>
  <si>
    <t>LTLDRIYOREJO-LTLGEMPOL(OW)</t>
  </si>
  <si>
    <t>LTLGEMPOL(OW)</t>
  </si>
  <si>
    <t>LTLDRIYOREJO-LTLKEBOMAS(BL)</t>
  </si>
  <si>
    <t>LTLDRIYOREJO-LTLMAYANGAN</t>
  </si>
  <si>
    <t>LTLMAYANGAN</t>
  </si>
  <si>
    <t>LTLDUKUH PAKIS-LTLASEMROWO(BL)</t>
  </si>
  <si>
    <t>LTLDUKUH PAKIS-LTLKEBOMAS(BL)</t>
  </si>
  <si>
    <t>LTLGAYUNGAN-LTLASEMROWO(BL)</t>
  </si>
  <si>
    <t>LTLGAYUNGAN-LTLKEBOMAS(BL)</t>
  </si>
  <si>
    <t>LTLGEDANGAN-LTLASEMROWO(BL)</t>
  </si>
  <si>
    <t>LTLGEDANGAN-LTLKEBOMAS(BL)</t>
  </si>
  <si>
    <t>LTLGEMPOL-LTLASEMROWO(BL)</t>
  </si>
  <si>
    <t>LTLGEMPOL-LTLKEBOMAS(BL)</t>
  </si>
  <si>
    <t>LTLGENTENG-LTLASEMROWO(BL)</t>
  </si>
  <si>
    <t>LTLGENTENG-LTLKEBOMAS(BL)</t>
  </si>
  <si>
    <t>LTLGRESIK-LTLASEMROWO(BL)</t>
  </si>
  <si>
    <t>LTLGRESIK-LTLBENOWO</t>
  </si>
  <si>
    <t>LTLGRESIK-LTLGENDING</t>
  </si>
  <si>
    <t>LTLGRESIK-LTLJETIS</t>
  </si>
  <si>
    <t>SURABAYA</t>
  </si>
  <si>
    <t>LTLGRESIK-LTLKEBOMAS(BL)</t>
  </si>
  <si>
    <t>LTLGUBENG-LTLASEMROWO(BL)</t>
  </si>
  <si>
    <t>LTLGUBENG-LTLKEBOMAS(BL)</t>
  </si>
  <si>
    <t>LTLGUNUNG ANYAR-LTLASEMROWO(BL)</t>
  </si>
  <si>
    <t>LTLGUNUNG ANYAR-LTLKEBOMAS(BL)</t>
  </si>
  <si>
    <t>LTLJAMBANGAN-LTLASEMROWO(BL)</t>
  </si>
  <si>
    <t>LTLJAMBANGAN-LTLKEBOMAS(BL)</t>
  </si>
  <si>
    <t>LTLJETIS-LTLASEMROWO(BL)</t>
  </si>
  <si>
    <t>LTLJETIS-LTLKEBOMAS(BL)</t>
  </si>
  <si>
    <t>LTLJOMBANG-LTLASEMROWO(BL)</t>
  </si>
  <si>
    <t>LTLJOMBANG-LTLKEBOMAS(BL)</t>
  </si>
  <si>
    <t>LTLKANIGARAN-LTLASEMROWO(BL)</t>
  </si>
  <si>
    <t>LTLKANIGARAN-LTLKEBOMAS(BL)</t>
  </si>
  <si>
    <t>LTLKARANG PILANG-LTLASEMROWO(BL)</t>
  </si>
  <si>
    <t>LTLKARANG PILANG-LTLKEBOMAS(BL)</t>
  </si>
  <si>
    <t>LTLKEBOMAS(1P)-LTLKALIWUNGU</t>
  </si>
  <si>
    <t>LTLKEBOMAS(OW)-LTLMANYAR</t>
  </si>
  <si>
    <t>LTLKEBOMAS(OW)</t>
  </si>
  <si>
    <t>LTLKEBOMAS(OW)-LTLMOJOAGUNG</t>
  </si>
  <si>
    <t>LTLKEBOMAS-LTLASEMROWO</t>
  </si>
  <si>
    <t>LTLKEBOMAS-LTLASEMROWO(BL)</t>
  </si>
  <si>
    <t>LTLKEBOMAS-LTLBALONGBENDO</t>
  </si>
  <si>
    <t>LTLKEBOMAS-LTLBALONGBENDO(TJIWI)</t>
  </si>
  <si>
    <t>LTLKEBOMAS-LTLBANGIL</t>
  </si>
  <si>
    <t>LTLKEBOMAS-LTLBATU</t>
  </si>
  <si>
    <t>LTLKEBOMAS-LTLBEJI</t>
  </si>
  <si>
    <t>LTLKEBOMAS-LTLBENOWO</t>
  </si>
  <si>
    <t>LTLKEBOMAS-LTLBOJONEGORO</t>
  </si>
  <si>
    <t>LTLKEBOMAS-LTLBUBUTAN</t>
  </si>
  <si>
    <t>LTLKEBOMAS-LTLBUDURAN</t>
  </si>
  <si>
    <t>LTLKEBOMAS-LTLBULAK</t>
  </si>
  <si>
    <t>LTLKEBOMAS-LTLBUNGAH</t>
  </si>
  <si>
    <t>LTLKEBOMAS-LTLCANDI</t>
  </si>
  <si>
    <t>LTLKEBOMAS-LTLDRIYOREJO</t>
  </si>
  <si>
    <t>LTLKEBOMAS-LTLDUKUH PAKIS</t>
  </si>
  <si>
    <t>LTLKEBOMAS-LTLGAYUNGAN</t>
  </si>
  <si>
    <t>LTLKEBOMAS-LTLGEDANGAN</t>
  </si>
  <si>
    <t>LTLKEBOMAS-LTLGEMPOL</t>
  </si>
  <si>
    <t>LTLKEBOMAS-LTLGENTENG</t>
  </si>
  <si>
    <t>LTLKEBOMAS-LTLGRESIK</t>
  </si>
  <si>
    <t>LTLKEBOMAS-LTLGUBENG</t>
  </si>
  <si>
    <t>LTLKEBOMAS-LTLGUDO</t>
  </si>
  <si>
    <t>LTLKEBOMAS-LTLGUNUNG ANYAR</t>
  </si>
  <si>
    <t>LTLKEBOMAS-LTLJAMBANGAN</t>
  </si>
  <si>
    <t>LTLKEBOMAS-LTLJETIS</t>
  </si>
  <si>
    <t>LTLKEBOMAS-LTLJOMBANG</t>
  </si>
  <si>
    <t>LTLKEBOMAS-LTLKALIWUNGU</t>
  </si>
  <si>
    <t>LTLKEBOMAS-LTLKANIGARAN</t>
  </si>
  <si>
    <t>LTLKEBOMAS-LTLKARANG PILANG</t>
  </si>
  <si>
    <t>LTLKEBOMAS-LTLKEBOMAS</t>
  </si>
  <si>
    <t>LTLKEBOMAS-LTLKEBOMAS(BL)</t>
  </si>
  <si>
    <t>LTLKEBOMAS-LTLKEDUNGKANDANG</t>
  </si>
  <si>
    <t>LTLKEBOMAS-LTLKEMLAGI</t>
  </si>
  <si>
    <t>LTLKEBOMAS-LTLKENJERAN</t>
  </si>
  <si>
    <t>LTLKEBOMAS-LTLKOTA KEDIRI</t>
  </si>
  <si>
    <t>LTLKEBOMAS-LTLKREMBANGAN</t>
  </si>
  <si>
    <t>LTLKEBOMAS-LTLKRIAN</t>
  </si>
  <si>
    <t>LTLKEBOMAS-LTLLAKARSANTRI</t>
  </si>
  <si>
    <t>LTLKEBOMAS-LTLLAMONGAN</t>
  </si>
  <si>
    <t>LTLKEBOMAS-LTLLAWANG</t>
  </si>
  <si>
    <t>LTLKEBOMAS-LTLLECES</t>
  </si>
  <si>
    <t>LTLKEBOMAS-LTLLUMAJANG</t>
  </si>
  <si>
    <t>LTLKEBOMAS-LTLMAGERSARI</t>
  </si>
  <si>
    <t>LTLKEBOMAS-LTLMANYAR</t>
  </si>
  <si>
    <t>LTLKEBOMAS-LTLMANYAR(DKJ)</t>
  </si>
  <si>
    <t>LTLKEBOMAS-LTLMOJOSARI</t>
  </si>
  <si>
    <t>LTLKEBOMAS-LTLMULYOREJO</t>
  </si>
  <si>
    <t>LTLKEBOMAS-LTLNGANJUK</t>
  </si>
  <si>
    <t>LTLKEBOMAS-LTLNGORO</t>
  </si>
  <si>
    <t>LTLKEBOMAS-LTLPABEAN CANTIAN</t>
  </si>
  <si>
    <t>LTLKEBOMAS-LTLPAGAK</t>
  </si>
  <si>
    <t>LTLKEBOMAS-LTLPAKAL</t>
  </si>
  <si>
    <t>LTLKEBOMAS-LTLPAKIS</t>
  </si>
  <si>
    <t>LTLKEBOMAS-LTLPAKISAJI</t>
  </si>
  <si>
    <t>LTLKEBOMAS-LTLPANCENG</t>
  </si>
  <si>
    <t>LTLKEBOMAS-LTLPANDAAN</t>
  </si>
  <si>
    <t>LTLKEBOMAS-LTLPANGGUNGREJO</t>
  </si>
  <si>
    <t>LTLKEBOMAS-LTLPUNGGING</t>
  </si>
  <si>
    <t>LTLKEBOMAS-LTLPURWODADI</t>
  </si>
  <si>
    <t>LTLKEBOMAS-LTLPURWOSARI</t>
  </si>
  <si>
    <t>LTLKEBOMAS-LTLREMBANG</t>
  </si>
  <si>
    <t>LTLKEBOMAS-LTLRUNGKUT</t>
  </si>
  <si>
    <t>LTLKEBOMAS-LTLSAMBIKEREP</t>
  </si>
  <si>
    <t>LTLKEBOMAS-LTLSAWAHAN</t>
  </si>
  <si>
    <t>LTLKEBOMAS-LTLSEDATI</t>
  </si>
  <si>
    <t>LTLKEBOMAS-LTLSEDAYU</t>
  </si>
  <si>
    <t>LTLKEBOMAS-LTLSEMAMPIR</t>
  </si>
  <si>
    <t>LTLKEBOMAS-LTLSIDOARJO</t>
  </si>
  <si>
    <t>LTLKEBOMAS-LTLSIMOKERTO</t>
  </si>
  <si>
    <t>LTLKEBOMAS-LTLSUKODONO</t>
  </si>
  <si>
    <t>LTLKEBOMAS-LTLSUKOHARJO</t>
  </si>
  <si>
    <t>LTLSUKOHARJO</t>
  </si>
  <si>
    <t>LTLKEBOMAS-LTLSUKOLILO</t>
  </si>
  <si>
    <t>LTLKEBOMAS-LTLSUKOMANUNGGAL</t>
  </si>
  <si>
    <t>LTLKEBOMAS-LTLTAMAN</t>
  </si>
  <si>
    <t>LTLKEBOMAS-LTLTAMBAKSARI</t>
  </si>
  <si>
    <t>LTLKEBOMAS-LTLTANDES</t>
  </si>
  <si>
    <t>LTLKEBOMAS-LTLTANGGULANGIN</t>
  </si>
  <si>
    <t>LTLKEBOMAS-LTLTEGALSARI</t>
  </si>
  <si>
    <t>LTLKEBOMAS-LTLTENGGILIS MEJOYO</t>
  </si>
  <si>
    <t>LTLKEBOMAS-LTLTONGAS</t>
  </si>
  <si>
    <t>LTLKEBOMAS-LTLTROWULAN</t>
  </si>
  <si>
    <t>LTLKEBOMAS-LTLTUBAN</t>
  </si>
  <si>
    <t>LTLKEBOMAS-LTLTULUNGAGUNG</t>
  </si>
  <si>
    <t>LTLKEBOMAS-LTLWAGIR</t>
  </si>
  <si>
    <t>LTLKEBOMAS-LTLWARU</t>
  </si>
  <si>
    <t>LTLKEBOMAS-LTLWIYUNG</t>
  </si>
  <si>
    <t>LTLKEBOMAS-LTLWONOAYU</t>
  </si>
  <si>
    <t>LTLKEBOMAS-LTLWONOCOLO</t>
  </si>
  <si>
    <t>LTLKEBOMAS-LTLWONOKROMO</t>
  </si>
  <si>
    <t>LTLKEBOMAS-LTLWRINGINANOM</t>
  </si>
  <si>
    <t>LTLKEDUNGKANDANG-LTLASEMROWO(BL)</t>
  </si>
  <si>
    <t>LTLKEDUNGKANDANG-LTLKEBOMAS(BL)</t>
  </si>
  <si>
    <t>LTLKEMLAGI-LTLASEMROWO(BL)</t>
  </si>
  <si>
    <t>LTLKEMLAGI-LTLKEBOMAS(BL)</t>
  </si>
  <si>
    <t>LTLKENJERAN-LTLASEMROWO(BL)</t>
  </si>
  <si>
    <t>LTLKENJERAN-LTLKEBOMAS(BL)</t>
  </si>
  <si>
    <t>LTLKOTA KEDIRI-LTLASEMROWO(BL)</t>
  </si>
  <si>
    <t>LTLKOTA KEDIRI-LTLKEBOMAS(BL)</t>
  </si>
  <si>
    <t>LTLKREMBANGAN-LTLASEMROWO(BL)</t>
  </si>
  <si>
    <t>LTLKREMBANGAN-LTLJETIS</t>
  </si>
  <si>
    <t>LTLKREMBANGAN-LTLKEBOMAS(BL)</t>
  </si>
  <si>
    <t>LTLKRIAN-LTLASEMROWO(BL)</t>
  </si>
  <si>
    <t>LTLKRIAN-LTLKEBOMAS(BL)</t>
  </si>
  <si>
    <t>LTLKUTOREJO-LTLASEMROWO(BL)</t>
  </si>
  <si>
    <t>LTLLAKARSANTRI-LTLASEMROWO(BL)</t>
  </si>
  <si>
    <t>LTLLAKARSANTRI-LTLKEBOMAS(BL)</t>
  </si>
  <si>
    <t>LTLLAMONGAN-LTLASEMROWO(BL)</t>
  </si>
  <si>
    <t>LTLLAMONGAN-LTLKEBOMAS(BL)</t>
  </si>
  <si>
    <t>LTLLAWANG-LTLASEMROWO(BL)</t>
  </si>
  <si>
    <t>LTLLAWANG-LTLKEBOMAS(BL)</t>
  </si>
  <si>
    <t>LTLLECES-LTLASEMROWO(BL)</t>
  </si>
  <si>
    <t>LTLLECES-LTLKEBOMAS(BL)</t>
  </si>
  <si>
    <t>LTLLUMAJANG-LTLASEMROWO(BL)</t>
  </si>
  <si>
    <t>LTLLUMAJANG-LTLKEBOMAS(BL)</t>
  </si>
  <si>
    <t>LTLMAGERSARI-LTLASEMROWO(BL)</t>
  </si>
  <si>
    <t>LTLMAGERSARI-LTLKEBOMAS(BL)</t>
  </si>
  <si>
    <t>LTLMANYAR(DKJ)-LTLKEBOMAS(BL)</t>
  </si>
  <si>
    <t>LTLMANYAR-LTLASEMROWO(BL)</t>
  </si>
  <si>
    <t>LTLMANYAR-LTLKEBOMAS(BL)</t>
  </si>
  <si>
    <t>LTLMOJOSARI-LTLASEMROWO(BL)</t>
  </si>
  <si>
    <t>LTLMOJOSARI-LTLKEBOMAS(BL)</t>
  </si>
  <si>
    <t>LTLMULYOREJO-LTLASEMROWO(BL)</t>
  </si>
  <si>
    <t>LTLMULYOREJO-LTLKEBOMAS(BL)</t>
  </si>
  <si>
    <t>LTLNGALIYAN-LTLNGAJUM</t>
  </si>
  <si>
    <t>LTLNGANJUK-LTLASEMROWO(BL)</t>
  </si>
  <si>
    <t>LTLNGANJUK-LTLKEBOMAS(BL)</t>
  </si>
  <si>
    <t>LTLNGORO-LTLASEMROWO(BL)</t>
  </si>
  <si>
    <t>LTLNGORO-LTLKEBOMAS(BL)</t>
  </si>
  <si>
    <t>LTLPABEAN CANTIAN-LTLASEMROWO</t>
  </si>
  <si>
    <t>LTLPABEAN CANTIAN-LTLASEMROWO(BL)</t>
  </si>
  <si>
    <t>LTLPABEAN CANTIAN-LTLDRIYOREJO</t>
  </si>
  <si>
    <t>LTLPABEAN CANTIAN-LTLJETIS</t>
  </si>
  <si>
    <t>LTLPABEAN CANTIAN-LTLJOMBANG</t>
  </si>
  <si>
    <t>LTLPABEAN CANTIAN-LTLKEBOMAS(BL)</t>
  </si>
  <si>
    <t>LTLPABEAN CANTIAN-LTLMANYAR</t>
  </si>
  <si>
    <t>LTLPABEAN CANTIAN-LTLNGORO</t>
  </si>
  <si>
    <t>LTLPABEAN CANTIAN-LTLSIDOARJO</t>
  </si>
  <si>
    <t>LTLPABEAN CANTIAN-LTLWRINGINANOM</t>
  </si>
  <si>
    <t>LTLPAGAK-LTLASEMROWO(BL)</t>
  </si>
  <si>
    <t>LTLPAGAK-LTLKEBOMAS(BL)</t>
  </si>
  <si>
    <t>LTLPAKAL-LTLASEMROWO(BL)</t>
  </si>
  <si>
    <t>LTLPAKAL-LTLKEBOMAS(BL)</t>
  </si>
  <si>
    <t>LTLPAKISAJI-LTLASEMROWO(BL)</t>
  </si>
  <si>
    <t>LTLPAKISAJI-LTLKEBOMAS(BL)</t>
  </si>
  <si>
    <t>LTLPAKIS-LTLASEMROWO(BL)</t>
  </si>
  <si>
    <t>LTLPAKIS-LTLKEBOMAS(BL)</t>
  </si>
  <si>
    <t>LTLPANCENG-LTLASEMROWO(BL)</t>
  </si>
  <si>
    <t>LTLPANCENG-LTLKEBOMAS(BL)</t>
  </si>
  <si>
    <t>LTLPANDAAN-LTLASEMROWO(BL)</t>
  </si>
  <si>
    <t>LTLPANDAAN-LTLKEBOMAS(BL)</t>
  </si>
  <si>
    <t>LTLPANGGUNGREJO-LTLASEMROWO(BL)</t>
  </si>
  <si>
    <t>LTLPANGGUNGREJO-LTLKEBOMAS(BL)</t>
  </si>
  <si>
    <t>LTLPLOSO-LTLASEMROWO(BL)</t>
  </si>
  <si>
    <t>LTLPLOSO-LTLKUTOREJO</t>
  </si>
  <si>
    <t>LTLPLUMPANG-LTLPABEAN CANTIAN</t>
  </si>
  <si>
    <t>LTLPLUMPANG</t>
  </si>
  <si>
    <t>LTLPUNGGING-LTLASEMROWO(BL)</t>
  </si>
  <si>
    <t>LTLPUNGGING-LTLKEBOMAS(BL)</t>
  </si>
  <si>
    <t>LTLPURI-LTLASEMROWO(BL)</t>
  </si>
  <si>
    <t>LTLPURWODADI-LTLASEMROWO(BL)</t>
  </si>
  <si>
    <t>LTLPURWODADI-LTLKEBOMAS(BL)</t>
  </si>
  <si>
    <t>LTLPURWOSARI-LTLASEMROWO(BL)</t>
  </si>
  <si>
    <t>LTLPURWOSARI-LTLKEBOMAS(BL)</t>
  </si>
  <si>
    <t>LTLREMBANG-LTLASEMROWO(BL)</t>
  </si>
  <si>
    <t>LTLREMBANG-LTLKEBOMAS(BL)</t>
  </si>
  <si>
    <t>LTLRUNGKUT-LTLASEMROWO(BL)</t>
  </si>
  <si>
    <t>LTLRUNGKUT-LTLKEBOMAS(BL)</t>
  </si>
  <si>
    <t>LTLSAMBIKEREP-LTLASEMROWO(BL)</t>
  </si>
  <si>
    <t>LTLSAMBIKEREP-LTLKEBOMAS(BL)</t>
  </si>
  <si>
    <t>LTLSAWAHAN-LTLASEMROWO(BL)</t>
  </si>
  <si>
    <t>LTLSAWAHAN-LTLKEBOMAS(BL)</t>
  </si>
  <si>
    <t>LTLSEDATI-LTLASEMROWO(BL)</t>
  </si>
  <si>
    <t>LTLSEDATI-LTLKEBOMAS(BL)</t>
  </si>
  <si>
    <t>LTLSEDAYU-LTLASEMROWO(BL)</t>
  </si>
  <si>
    <t>LTLSEDAYU-LTLKEBOMAS(BL)</t>
  </si>
  <si>
    <t>LTLSEMAMPIR-LTLASEMROWO(BL)</t>
  </si>
  <si>
    <t>LTLSEMAMPIR-LTLKEBOMAS(BL)</t>
  </si>
  <si>
    <t>LTLSIDOARJO-LTLASEMROWO(BL)</t>
  </si>
  <si>
    <t>LTLSIDOARJO-LTLBEJI</t>
  </si>
  <si>
    <t>LTLSIDOARJO-LTLDUDUK SAMPEYAN</t>
  </si>
  <si>
    <t>LTLDUDUK SAMPEYAN</t>
  </si>
  <si>
    <t>LTLSIDOARJO-LTLGEDANGAN</t>
  </si>
  <si>
    <t>LTLSIDOARJO-LTLKALIWATES</t>
  </si>
  <si>
    <t>LTLKALIWATES</t>
  </si>
  <si>
    <t>LTLSIDOARJO-LTLKEBOMAS(BL)</t>
  </si>
  <si>
    <t>LTLSIDOARJO-LTLKEDUNGKANDANG</t>
  </si>
  <si>
    <t>LTLSIDOARJO-LTLSIDOARJO</t>
  </si>
  <si>
    <t>LTLSIDOARJO-LTLSUKUN</t>
  </si>
  <si>
    <t>LTLSIDOARJO-LTLSUMBER SARI</t>
  </si>
  <si>
    <t>LTLSUMBER SARI</t>
  </si>
  <si>
    <t>LTLSIDOARJO-LTLSUMOBITO</t>
  </si>
  <si>
    <t>LTLSUMOBITO</t>
  </si>
  <si>
    <t>LTLSIDOARJO-LTLTENGGILIS MEJOYO</t>
  </si>
  <si>
    <t>LTLSIMOKERTO-LTLASEMROWO(BL)</t>
  </si>
  <si>
    <t>LTLSIMOKERTO-LTLKEBOMAS(BL)</t>
  </si>
  <si>
    <t>LTLSUKODONO-LTLASEMROWO(BL)</t>
  </si>
  <si>
    <t>LTLSUKODONO-LTLKEBOMAS(BL)</t>
  </si>
  <si>
    <t>LTLSUKOLILO-LTLASEMROWO(BL)</t>
  </si>
  <si>
    <t>LTLSUKOLILO-LTLKEBOMAS(BL)</t>
  </si>
  <si>
    <t>LTLSUKOMANUNGGAL-LTLASEMROWO(BL)</t>
  </si>
  <si>
    <t>LTLSUKOMANUNGGAL-LTLKEBOMAS(BL)</t>
  </si>
  <si>
    <t>LTLTAMAN-LTLASEMROWO(BL)</t>
  </si>
  <si>
    <t>LTLTAMAN-LTLKEBOMAS(BL)</t>
  </si>
  <si>
    <t>LTLTAMBAKSARI-LTLASEMROWO(BL)</t>
  </si>
  <si>
    <t>LTLTAMBAKSARI-LTLKEBOMAS(BL)</t>
  </si>
  <si>
    <t>LTLTANDES-LTLASEMROWO(BL)</t>
  </si>
  <si>
    <t>LTLTANDES-LTLKEBOMAS(BL)</t>
  </si>
  <si>
    <t>LTLTANGGULANGIN-LTLASEMROWO(BL)</t>
  </si>
  <si>
    <t>LTLTANGGULANGIN-LTLKEBOMAS(BL)</t>
  </si>
  <si>
    <t>LTLTEGALSARI-LTLASEMROWO(BL)</t>
  </si>
  <si>
    <t>LTLTEGALSARI-LTLKEBOMAS(BL)</t>
  </si>
  <si>
    <t>LTLTENGGILIS MEJOYO-LTLASEMROWO(BL)</t>
  </si>
  <si>
    <t>LTLTENGGILIS MEJOYO-LTLKEBOMAS(BL)</t>
  </si>
  <si>
    <t>LTLTROWULAN-LTLASEMROWO(BL)</t>
  </si>
  <si>
    <t>LTLTUBAN-LTLASEMROWO(BL)</t>
  </si>
  <si>
    <t>LTLTUBAN-LTLKEBOMAS(BL)</t>
  </si>
  <si>
    <t>LTLTULUNGAGUNG-LTLASEMROWO(BL)</t>
  </si>
  <si>
    <t>LTLTULUNGAGUNG-LTLKEBOMAS(BL)</t>
  </si>
  <si>
    <t>LTLWAGIR-LTLASEMROWO(BL)</t>
  </si>
  <si>
    <t>LTLWAGIR-LTLKEBOMAS(BL)</t>
  </si>
  <si>
    <t>LTLWARU-LTLASEMROWO(BL)</t>
  </si>
  <si>
    <t>LTLWARU-LTLKEBOMAS(BL)</t>
  </si>
  <si>
    <t>LTLWIYUNG-LTLASEMROWO(BL)</t>
  </si>
  <si>
    <t>LTLWIYUNG-LTLKEBOMAS(BL)</t>
  </si>
  <si>
    <t>LTLWONOAYU-LTLASEMROWO(BL)</t>
  </si>
  <si>
    <t>LTLWONOAYU-LTLKEBOMAS(BL)</t>
  </si>
  <si>
    <t>LTLWONOCOLO-LTLASEMROWO(BL)</t>
  </si>
  <si>
    <t>LTLWONOCOLO-LTLKEBOMAS(BL)</t>
  </si>
  <si>
    <t>LTLWONOKROMO-LTLASEMROWO(BL)</t>
  </si>
  <si>
    <t>LTLWONOKROMO-LTLKEBOMAS(BL)</t>
  </si>
  <si>
    <t>LTLWRINGINANOM-LTLASEMROWO(BL)</t>
  </si>
  <si>
    <t>LTLWRINGINANOM-LTLKEBOMAS(BL)</t>
  </si>
  <si>
    <t>LTTKENJERAN-LTTKEBON JERUK</t>
  </si>
  <si>
    <t>LTTKENJERAN</t>
  </si>
  <si>
    <t>LTTKEBON JERUK</t>
  </si>
  <si>
    <t>MALGAMPENGREJO-MALNGORO</t>
  </si>
  <si>
    <t>MALGAMPENGREJO</t>
  </si>
  <si>
    <t>MALNGORO(1P)-MALSEMARANG UTARA</t>
  </si>
  <si>
    <t>MALNGORO(PP)-MALSEMARANG UTARA</t>
  </si>
  <si>
    <t>MALNGORO(PP)</t>
  </si>
  <si>
    <t>MALSEMARANG UTARA</t>
  </si>
  <si>
    <t>MALNGORO-MALCENGKARENG</t>
  </si>
  <si>
    <t>MALCENGKARENG</t>
  </si>
  <si>
    <t>MALNGORO-MALCIKUPA</t>
  </si>
  <si>
    <t>MALNGORO-MALCITEUREUP</t>
  </si>
  <si>
    <t>MALNGORO-MALDAYEUHKOLOT</t>
  </si>
  <si>
    <t>MALDAYEUHKOLOT</t>
  </si>
  <si>
    <t>MALNGORO-MALGAMPENGREJO</t>
  </si>
  <si>
    <t>MALNGORO-MALGUNUNG PUTRI</t>
  </si>
  <si>
    <t>MALNGORO-MALKOSAMBI</t>
  </si>
  <si>
    <t>MALNGORO-MALPADEMANGAN</t>
  </si>
  <si>
    <t>MALPADEMANGAN</t>
  </si>
  <si>
    <t>MALNGORO-MALPENJARINGAN</t>
  </si>
  <si>
    <t>MALPENJARINGAN</t>
  </si>
  <si>
    <t>MALNGORO-MALSAWAH BESAR</t>
  </si>
  <si>
    <t>MALSAWAH BESAR</t>
  </si>
  <si>
    <t>MALNGORO-MALSEMARANG UTARA</t>
  </si>
  <si>
    <t>MAPASEMROWO-MAPWONOAYU</t>
  </si>
  <si>
    <t>MAPASEMROWO</t>
  </si>
  <si>
    <t>MAPWONOAYU</t>
  </si>
  <si>
    <t>MBIKRATON PASURUAN-MBITULANGAN(1P)</t>
  </si>
  <si>
    <t>MBIKRATON PASURUAN</t>
  </si>
  <si>
    <t>MBITULANGAN(1P)</t>
  </si>
  <si>
    <t>MBITULANGAN-MBIBANTAR GEBANG</t>
  </si>
  <si>
    <t>MBITULANGAN</t>
  </si>
  <si>
    <t>MBIBANTAR GEBANG</t>
  </si>
  <si>
    <t>MBITULANGAN-MBICAKUNG</t>
  </si>
  <si>
    <t>MBICAKUNG</t>
  </si>
  <si>
    <t>MBITULANGAN-MBICIKANDE</t>
  </si>
  <si>
    <t>MBICIKANDE</t>
  </si>
  <si>
    <t>5</t>
  </si>
  <si>
    <t>MBITULANGAN-MBIGRINGSING</t>
  </si>
  <si>
    <t>MBIGRINGSING</t>
  </si>
  <si>
    <t>MBITULANGAN-MBIKRATON PASURUAN(1P)</t>
  </si>
  <si>
    <t>MBIKRATON PASURUAN(1P)</t>
  </si>
  <si>
    <t>MBITULANGAN-MBIMEDAN SATRIA</t>
  </si>
  <si>
    <t>MBIMEDAN SATRIA</t>
  </si>
  <si>
    <t>MBITULANGAN-MBIMOJOAGUNG</t>
  </si>
  <si>
    <t>MBIMOJOAGUNG</t>
  </si>
  <si>
    <t>MBITULANGAN-MBITANJUNG BINTANG</t>
  </si>
  <si>
    <t>MBITANJUNG BINTANG</t>
  </si>
  <si>
    <t>MMKKEBOMAS-MMKASEMROWO</t>
  </si>
  <si>
    <t>MTARUNGKUT-MTABUAH BATU</t>
  </si>
  <si>
    <t>MTARUNGKUT</t>
  </si>
  <si>
    <t>MTABUAH BATU</t>
  </si>
  <si>
    <t>MTATENGGILIS MEJOYO-MTABUAH BATU</t>
  </si>
  <si>
    <t>MTATENGGILIS MEJOYO-MTAJATIUWUNG</t>
  </si>
  <si>
    <t>MTATENGGILIS MEJOYO</t>
  </si>
  <si>
    <t>MTAJATIUWUNG</t>
  </si>
  <si>
    <t>MTATENGGILIS MEJOYO-MTAKESAMBI</t>
  </si>
  <si>
    <t>MTAKESAMBI</t>
  </si>
  <si>
    <t>MTAWARU-MTAJATIUWUNG</t>
  </si>
  <si>
    <t>MTAWARU</t>
  </si>
  <si>
    <t>MUTASEMROWO-MUTCANDI</t>
  </si>
  <si>
    <t>MUTASEMROWO</t>
  </si>
  <si>
    <t>MUTCANDI</t>
  </si>
  <si>
    <t>NLISIDOARJO-NLITANJUNG PRIOK</t>
  </si>
  <si>
    <t>NLISIDOARJO</t>
  </si>
  <si>
    <t>NLITANJUNG PRIOK</t>
  </si>
  <si>
    <t>NLSBUDURAN-NLSASEMROWO</t>
  </si>
  <si>
    <t>NLSASEMROWO</t>
  </si>
  <si>
    <t>NLSBUDURAN-NLSASEMROWO(TANJUNG PERAK)</t>
  </si>
  <si>
    <t>NLSASEMROWO(TANJUNG PERAK)</t>
  </si>
  <si>
    <t>NLSBUDURAN-NLSBEJI</t>
  </si>
  <si>
    <t>NLSBEJI</t>
  </si>
  <si>
    <t>NLSBUDURAN-NLSBEJI(MUI_PASURUAN)</t>
  </si>
  <si>
    <t>NLSBUDURAN-NLSDENPASAR UTARA</t>
  </si>
  <si>
    <t>NLSDENPASAR UTARA</t>
  </si>
  <si>
    <t>NLSBUDURAN-NLSDUDUK SAMPEYAN</t>
  </si>
  <si>
    <t>NLSDUDUK SAMPEYAN</t>
  </si>
  <si>
    <t>NLSBUDURAN-NLSDUDUK SAMPEYAN(IDM_GRESIK)</t>
  </si>
  <si>
    <t>NLSBUDURAN-NLSGEDANGAN</t>
  </si>
  <si>
    <t>NLSGEDANGAN</t>
  </si>
  <si>
    <t>NLSBUDURAN-NLSGEDANGAN (SAT_SIDOARJO OPT)</t>
  </si>
  <si>
    <t>NLSGEDANGAN (SAT_SIDOARJO OPT)</t>
  </si>
  <si>
    <t>NLSBUDURAN-NLSGEDANGAN(ALFARIA)</t>
  </si>
  <si>
    <t>NLSGEDANGAN(ALFARIA)</t>
  </si>
  <si>
    <t>NLSBUDURAN-NLSGEDANGAN(IDM_SIDOARJO)</t>
  </si>
  <si>
    <t>NLSGEDANGAN(IDM_SIDOARJO)</t>
  </si>
  <si>
    <t>NLSBUDURAN-NLSGEDANGAN(IDM_SURABAYA)</t>
  </si>
  <si>
    <t>NLSBUDURAN-NLSGEDANGAN(INDOMARCO)</t>
  </si>
  <si>
    <t>NLSGEDANGAN(INDOMARCO)</t>
  </si>
  <si>
    <t>NLSBUDURAN-NLSGEDANGAN(SAT_SIDOARJO)</t>
  </si>
  <si>
    <t>NLSBUDURAN-NLSGEDANGAN(SAT_SURABAYA)</t>
  </si>
  <si>
    <t>NLSGEDANGAN(SAT_SURABAYA)</t>
  </si>
  <si>
    <t>NLSBUDURAN-NLSGUNUNG ANYAR</t>
  </si>
  <si>
    <t>NLSGUNUNG ANYAR</t>
  </si>
  <si>
    <t>NLSBUDURAN-NLSKALIWATES</t>
  </si>
  <si>
    <t>NLSKALIWATES</t>
  </si>
  <si>
    <t>NLSBUDURAN-NLSKALIWATES(IDM_JEMBER)</t>
  </si>
  <si>
    <t>NLSKALIWATES(IDM_JEMBER)</t>
  </si>
  <si>
    <t>NLSBUDURAN-NLSKALIWATES(SAT_JEMBER)</t>
  </si>
  <si>
    <t>NLSKALIWATES(SAT_JEMBER)</t>
  </si>
  <si>
    <t>NLSBUDURAN-NLSKEDUNGKANDANG</t>
  </si>
  <si>
    <t>NLSKEDUNGKANDANG</t>
  </si>
  <si>
    <t>NLSBUDURAN-NLSKEDUNGKANDANG(IDM_MALANG)</t>
  </si>
  <si>
    <t>NLSBUDURAN-NLSKOTA KEDIRI</t>
  </si>
  <si>
    <t>NLSKOTA KEDIRI</t>
  </si>
  <si>
    <t>NLSBUDURAN-NLSMADIUN</t>
  </si>
  <si>
    <t>NLSMADIUN</t>
  </si>
  <si>
    <t>NLSBUDURAN-NLSNGALIYAN(SEMARANG)</t>
  </si>
  <si>
    <t>NLSNGALIYAN(SEMARANG)</t>
  </si>
  <si>
    <t>NLSBUDURAN-NLSPABEAN CANTIAN (TANJUNG PERAK)</t>
  </si>
  <si>
    <t>NLSBUDURAN-NLSRAWALUMBU</t>
  </si>
  <si>
    <t>NLSRAWALUMBU</t>
  </si>
  <si>
    <t>NLSBUDURAN-NLSSUKODONO</t>
  </si>
  <si>
    <t>NLSSUKODONO</t>
  </si>
  <si>
    <t>NLSBUDURAN-NLSSUKODONO(IDM_SURABAYA)</t>
  </si>
  <si>
    <t>NLSSUKODONO(IDM_SURABAYA)</t>
  </si>
  <si>
    <t>NLSBUDURAN-NLSSUKODONO(SAT_SIDOARJO)</t>
  </si>
  <si>
    <t>NLSSUKODONO(SAT_SIDOARJO)</t>
  </si>
  <si>
    <t>NLSBUDURAN-NLSSUKODONO(SAT_SURABAYA)</t>
  </si>
  <si>
    <t>NLSSUKODONO(SAT_SURABAYA)</t>
  </si>
  <si>
    <t>NLSBUDURAN-NLSSUKUN</t>
  </si>
  <si>
    <t>NLSSUKUN</t>
  </si>
  <si>
    <t>NLSBUDURAN-NLSSUKUN(ALFARIA)</t>
  </si>
  <si>
    <t>NLSSUKUN(ALFARIA)</t>
  </si>
  <si>
    <t>NLSBUDURAN-NLSSUKUN(IDG_MALANG)</t>
  </si>
  <si>
    <t>NLSSUKUN(IDG_MALANG)</t>
  </si>
  <si>
    <t>NLSBUDURAN-NLSSUKUN(INDOGROSIR)</t>
  </si>
  <si>
    <t>NLSSUKUN(INDOGROSIR)</t>
  </si>
  <si>
    <t>NLSBUDURAN-NLSSUKUN(SAT_MALANG)</t>
  </si>
  <si>
    <t>NLSBUDURAN-NLSSUMBER SARI</t>
  </si>
  <si>
    <t>NLSSUMBER SARI</t>
  </si>
  <si>
    <t>NLSBUDURAN-NLSSUMBER SARI(IDM_JEMBER)</t>
  </si>
  <si>
    <t>NLSBUDURAN-NLSSUMBER SARI(SAT_JEMBER)</t>
  </si>
  <si>
    <t>NLSSUMBER SARI(SAT_JEMBER)</t>
  </si>
  <si>
    <t>NLSBUDURAN-NLSSUMOBITO</t>
  </si>
  <si>
    <t>NLSSUMOBITO</t>
  </si>
  <si>
    <t>NLSBUDURAN-NLSSUMOBITO(IDM_JOMBANG)</t>
  </si>
  <si>
    <t>NLSBUDURAN-NLSTAMAN</t>
  </si>
  <si>
    <t>NLSTAMAN</t>
  </si>
  <si>
    <t>NLSBUDURAN-NLSTAMAN (SEPANJANG)</t>
  </si>
  <si>
    <t>NLSTAMAN (SEPANJANG)</t>
  </si>
  <si>
    <t>NLSBUDURAN-NLSTANDES</t>
  </si>
  <si>
    <t>NLSTANDES</t>
  </si>
  <si>
    <t>NLSBUDURAN-NLSTENGGILIS MEJOYO</t>
  </si>
  <si>
    <t>NLSTENGGILIS MEJOYO</t>
  </si>
  <si>
    <t>NLSBUDURAN-NLSTENGGILIS MEJOYO(IDG_SURABAYA)</t>
  </si>
  <si>
    <t>NLSBUDURAN-NLSWARU</t>
  </si>
  <si>
    <t>NLSWARU</t>
  </si>
  <si>
    <t>NLSBUDURAN-NLSWARU(CIRCLEK)</t>
  </si>
  <si>
    <t>NLSBUDURAN-NLSWARU(SAT_BERBEK)</t>
  </si>
  <si>
    <t>NLSWARU(SAT_BERBEK)</t>
  </si>
  <si>
    <t>OKAASEMROWO-OKANGAJUNG (NGAJUM)</t>
  </si>
  <si>
    <t>OKAASEMROWO</t>
  </si>
  <si>
    <t>OKANGAJUNG (NGAJUM)</t>
  </si>
  <si>
    <t>OMIPACIRAN-OMIASEMROWO</t>
  </si>
  <si>
    <t>OMIPACIRAN</t>
  </si>
  <si>
    <t>OMIASEMROWO</t>
  </si>
  <si>
    <t>OMIPACIRAN-OMIBEJI</t>
  </si>
  <si>
    <t>OMIBEJI</t>
  </si>
  <si>
    <t>OMIPACIRAN-OMIDRIYOREJO</t>
  </si>
  <si>
    <t>OMIDRIYOREJO</t>
  </si>
  <si>
    <t>OMIPACIRAN-OMIDRIYOREJO (ROYAL ORIENTAL)</t>
  </si>
  <si>
    <t>OMIPACIRAN-OMIGEDANGAN</t>
  </si>
  <si>
    <t>OMIGEDANGAN</t>
  </si>
  <si>
    <t>OMIPACIRAN-OMIGEMPOL</t>
  </si>
  <si>
    <t>OMIGEMPOL</t>
  </si>
  <si>
    <t>OMIPACIRAN-OMIGEMPOL (MATAHARI PUTRA MAKMUR)</t>
  </si>
  <si>
    <t>OMIPACIRAN-OMIGEMPOL (MITRA MURNI MAPAN)</t>
  </si>
  <si>
    <t>OMIPACIRAN-OMIGRESIK</t>
  </si>
  <si>
    <t>OMIGRESIK</t>
  </si>
  <si>
    <t>OMIPACIRAN-OMIJAMBANGAN</t>
  </si>
  <si>
    <t>OMIJAMBANGAN</t>
  </si>
  <si>
    <t>OMIPACIRAN-OMIJETIS</t>
  </si>
  <si>
    <t>OMIJETIS</t>
  </si>
  <si>
    <t>OMIPACIRAN-OMIJETIS (KASMAJI)</t>
  </si>
  <si>
    <t>OMIPACIRAN-OMIKEBOMAS</t>
  </si>
  <si>
    <t>OMIKEBOMAS</t>
  </si>
  <si>
    <t>OMIPACIRAN-OMIKEDIRI</t>
  </si>
  <si>
    <t>OMIKEDIRI</t>
  </si>
  <si>
    <t>OMIPACIRAN-OMIKUTOREJO</t>
  </si>
  <si>
    <t>OMIKUTOREJO</t>
  </si>
  <si>
    <t>OMIPACIRAN-OMILAMONGAN</t>
  </si>
  <si>
    <t>OMILAMONGAN</t>
  </si>
  <si>
    <t>OMIPACIRAN-OMIMANYAR</t>
  </si>
  <si>
    <t>OMIMANYAR</t>
  </si>
  <si>
    <t>OMIPACIRAN-OMIMANYAR(PACINESIA)</t>
  </si>
  <si>
    <t>OMIMANYAR(PACINESIA)</t>
  </si>
  <si>
    <t>OMIPACIRAN-OMIMENGANTI</t>
  </si>
  <si>
    <t>OMIMENGANTI</t>
  </si>
  <si>
    <t>OMIPACIRAN-OMINGORO</t>
  </si>
  <si>
    <t>OMINGORO</t>
  </si>
  <si>
    <t>OMIPACIRAN-OMINGORO (MULTI ANUGERAH TEXINDO)</t>
  </si>
  <si>
    <t>OMIPACIRAN-OMIPANCENG</t>
  </si>
  <si>
    <t>OMIPANCENG</t>
  </si>
  <si>
    <t>OMIPACIRAN-OMIPURI</t>
  </si>
  <si>
    <t>OMIPURI</t>
  </si>
  <si>
    <t>OMIPACIRAN-OMIPURWOSARI</t>
  </si>
  <si>
    <t>OMIPURWOSARI</t>
  </si>
  <si>
    <t>OMIPACIRAN-OMIPURWOSARI (MUNI MAPAN MAKMUR)</t>
  </si>
  <si>
    <t>OMIPACIRAN-OMIRANGKAH KIDUL</t>
  </si>
  <si>
    <t>OMIRANGKAH KIDUL</t>
  </si>
  <si>
    <t>OMIPACIRAN-OMISEDATI</t>
  </si>
  <si>
    <t>OMISEDATI</t>
  </si>
  <si>
    <t>OMIPACIRAN-OMISIDOARJO</t>
  </si>
  <si>
    <t>OMISIDOARJO</t>
  </si>
  <si>
    <t>OMIPACIRAN-OMISIDOARJO (SUMBER INTI)</t>
  </si>
  <si>
    <t>OMIPACIRAN-OMISUKODONO</t>
  </si>
  <si>
    <t>OMISUKODONO</t>
  </si>
  <si>
    <t>OMIPACIRAN-OMITAMAN</t>
  </si>
  <si>
    <t>OMITAMAN</t>
  </si>
  <si>
    <t>OMIPACIRAN-OMITANDES</t>
  </si>
  <si>
    <t>OMITANDES</t>
  </si>
  <si>
    <t>OMIPACIRAN-OMITENGGILIS MEJOYO</t>
  </si>
  <si>
    <t>OMITENGGILIS MEJOYO</t>
  </si>
  <si>
    <t>OMIPACIRAN-OMITUBAN</t>
  </si>
  <si>
    <t>OMITUBAN</t>
  </si>
  <si>
    <t>OMIPACIRAN-OMIWAGIR</t>
  </si>
  <si>
    <t>OMIWAGIR</t>
  </si>
  <si>
    <t>OMIPACIRAN-OMIWAGIR (PT PUTRA PRIMA SENTOSA)</t>
  </si>
  <si>
    <t>OMIPACIRAN-OMIWARU (LESTARI PUTRA SENTOSA)</t>
  </si>
  <si>
    <t>OMIPACIRAN-OMIWRINGIN ANOM</t>
  </si>
  <si>
    <t>OMIWRINGIN ANOM</t>
  </si>
  <si>
    <t>OMIPACIRAN-OMIWRINGINANOM</t>
  </si>
  <si>
    <t>OMIWRINGINANOM</t>
  </si>
  <si>
    <t>PBIMUNCAR-PBIBUAH BATU</t>
  </si>
  <si>
    <t>PBIMUNCAR</t>
  </si>
  <si>
    <t>PBIBUAH BATU</t>
  </si>
  <si>
    <t>PBIMUNCAR-PBICIKARANG BARAT</t>
  </si>
  <si>
    <t>PBICIKARANG BARAT</t>
  </si>
  <si>
    <t>PDSPOLANHARJO(1P)-PDSDENPASAR UTARA</t>
  </si>
  <si>
    <t>PKGGRESIK-PKGSOCAH</t>
  </si>
  <si>
    <t>PKGSOCAH</t>
  </si>
  <si>
    <t>PKGGRESIK-PKGSOCAH(OW)</t>
  </si>
  <si>
    <t>PMTKEBOMAS-PMTKALIDERES</t>
  </si>
  <si>
    <t>PMTKEBOMAS</t>
  </si>
  <si>
    <t>PMTKALIDERES</t>
  </si>
  <si>
    <t>PPTASEMROWO-PPTBALARAJA</t>
  </si>
  <si>
    <t>PPTASEMROWO-PPTJETIS</t>
  </si>
  <si>
    <t>PPTASEMROWO-PPTKOSAMBI</t>
  </si>
  <si>
    <t>PPTPUNGGING-PPTKREMBANGAN</t>
  </si>
  <si>
    <t>PPTPUNGGING-PPTTANDES</t>
  </si>
  <si>
    <t>PPTPUNGGING-PPTWARU</t>
  </si>
  <si>
    <t>QHLBRONDONG-QHLSIDOMULYO LAMPUNG</t>
  </si>
  <si>
    <t>RBFBEJI PASURUAN-LTLBATUCEPER</t>
  </si>
  <si>
    <t>RBFBEJI PASURUAN</t>
  </si>
  <si>
    <t>LTLBATUCEPER</t>
  </si>
  <si>
    <t>RPIPANDAAN-RPICIKARANG UTARA</t>
  </si>
  <si>
    <t>RPIPANDAAN</t>
  </si>
  <si>
    <t>RPICIKARANG UTARA</t>
  </si>
  <si>
    <t>RPIPANDAAN-RPIJATIUWUNG</t>
  </si>
  <si>
    <t>RPIJATIUWUNG</t>
  </si>
  <si>
    <t>RPISUKOREJO-RPICIKARANG UTARA</t>
  </si>
  <si>
    <t>RPISUKOREJO</t>
  </si>
  <si>
    <t>RPISUKOREJO-RPIJATIUWUNG</t>
  </si>
  <si>
    <t>RPIWARU-RPICENGKARENG</t>
  </si>
  <si>
    <t>RPIWARU</t>
  </si>
  <si>
    <t>RPICENGKARENG</t>
  </si>
  <si>
    <t>RPIWARU-RPICIKARANG UTARA</t>
  </si>
  <si>
    <t>RPIWARU-RPICOLOMADU</t>
  </si>
  <si>
    <t>RPICOLOMADU</t>
  </si>
  <si>
    <t>RPIWARU-RPIPANDAAN</t>
  </si>
  <si>
    <t>RPTCENGKARENG-RPTPUNGGING</t>
  </si>
  <si>
    <t>RPTCENGKARENG</t>
  </si>
  <si>
    <t>RPTPUNGGING</t>
  </si>
  <si>
    <t>RPTCILINCING-RPTPUNGGING</t>
  </si>
  <si>
    <t>RPTCILINCING</t>
  </si>
  <si>
    <t>RPTKRAMATWATU-RPTPUNGGING</t>
  </si>
  <si>
    <t>RPTKRAMATWATU</t>
  </si>
  <si>
    <t>RPTPUNGGING(PP)-RPTPENJARINGAN</t>
  </si>
  <si>
    <t>RPTPUNGGING(PP)</t>
  </si>
  <si>
    <t>RPTPENJARINGAN</t>
  </si>
  <si>
    <t>RPTPUNGGING-RPTCILINCING</t>
  </si>
  <si>
    <t>RPTPUNGGING-RPTKRAMATWATU</t>
  </si>
  <si>
    <t>RPTPUNGGING-RPTNGALIYAN</t>
  </si>
  <si>
    <t>RPTNGALIYAN</t>
  </si>
  <si>
    <t>RPTPUNGGING-RPTSERANG</t>
  </si>
  <si>
    <t>RPTRAWALUMBU-RPTPUNGGING</t>
  </si>
  <si>
    <t>RPTRAWALUMBU</t>
  </si>
  <si>
    <t>RTIASEMROWO-RTICIKUPA</t>
  </si>
  <si>
    <t>RTIASEMROWO</t>
  </si>
  <si>
    <t>RTICIKUPA</t>
  </si>
  <si>
    <t>SAFGEDANGAN-SAFCAKUNG</t>
  </si>
  <si>
    <t>SAFGEDANGAN</t>
  </si>
  <si>
    <t>SAFCAKUNG</t>
  </si>
  <si>
    <t>SCIKEBOMAS-SCIBUDURAN</t>
  </si>
  <si>
    <t>SCIBUDURAN</t>
  </si>
  <si>
    <t>SCIKEBOMAS-SCIGEDANGAN</t>
  </si>
  <si>
    <t>SCIGEDANGAN</t>
  </si>
  <si>
    <t>SCIKEBOMAS-SCIGENDING</t>
  </si>
  <si>
    <t>SCIGENDING</t>
  </si>
  <si>
    <t>SCIKEBOMAS-SCIGENTENG</t>
  </si>
  <si>
    <t>SCIGENTENG</t>
  </si>
  <si>
    <t>SCIKEBOMAS-SCIGRESIK</t>
  </si>
  <si>
    <t>SCIGRESIK</t>
  </si>
  <si>
    <t>SCIKEBOMAS-SCIKANIGARAN</t>
  </si>
  <si>
    <t>SCIKANIGARAN</t>
  </si>
  <si>
    <t>SCIKEBOMAS-SCIKEDUNGKANDANG</t>
  </si>
  <si>
    <t>SCIKEDUNGKANDANG</t>
  </si>
  <si>
    <t>SCIKEBOMAS-SCIKRIAN</t>
  </si>
  <si>
    <t>SCIKEBOMAS-SCILAWANG</t>
  </si>
  <si>
    <t>SCILAWANG</t>
  </si>
  <si>
    <t>SCIKEBOMAS-SCIPANDAAN</t>
  </si>
  <si>
    <t>SCIPANDAAN</t>
  </si>
  <si>
    <t>SCIKEBOMAS-SCIPANGGUNGREJO</t>
  </si>
  <si>
    <t>SCIPANGGUNGREJO</t>
  </si>
  <si>
    <t>SCIKEBOMAS-SCIRUNGKUT</t>
  </si>
  <si>
    <t>SCIRUNGKUT</t>
  </si>
  <si>
    <t>SCIKEBOMAS-SCISEDATI</t>
  </si>
  <si>
    <t>SCISEDATI</t>
  </si>
  <si>
    <t>SCIKEBOMAS-SCISIDOARJO</t>
  </si>
  <si>
    <t>SCISIDOARJO</t>
  </si>
  <si>
    <t>SCIKEBOMAS-SCISINGOSARI</t>
  </si>
  <si>
    <t>SCISINGOSARI</t>
  </si>
  <si>
    <t>SCIKEBOMAS-SCISUKOMANUNGGAL</t>
  </si>
  <si>
    <t>SCISUKOMANUNGGAL</t>
  </si>
  <si>
    <t>SCIKEBOMAS-SCIWARU</t>
  </si>
  <si>
    <t>SCIKEBOMAS-SCIWONOAYU</t>
  </si>
  <si>
    <t>SCIWONOAYU</t>
  </si>
  <si>
    <t>SCIPABEAN CANTIKAN-SCIKEBOMAS</t>
  </si>
  <si>
    <t>SCIPABEAN CANTIKAN</t>
  </si>
  <si>
    <t>SCISIDOARJO-SCIKEBOMAS</t>
  </si>
  <si>
    <t>SCISINGOSARI-SCIKEBOMAS(BL)</t>
  </si>
  <si>
    <t>SCIKEBOMAS(BL)</t>
  </si>
  <si>
    <t>SDNKABAT-SDNPENJARINGAN</t>
  </si>
  <si>
    <t>SDNKABAT</t>
  </si>
  <si>
    <t>SDNPENJARINGAN</t>
  </si>
  <si>
    <t>SDNKALIWATES-SDNBATANG</t>
  </si>
  <si>
    <t>SDNKALIWATES</t>
  </si>
  <si>
    <t>SDNBATANG</t>
  </si>
  <si>
    <t>SDNRUNGKUT TENGAH-SDNNGALIYAN</t>
  </si>
  <si>
    <t>SDNRUNGKUT TENGAH</t>
  </si>
  <si>
    <t>SDNNGALIYAN</t>
  </si>
  <si>
    <t>SDNRUNGKUT TENGAH-SDNSAPEN</t>
  </si>
  <si>
    <t>SDNSAPEN</t>
  </si>
  <si>
    <t>SDNRUNGKUT-SDNKRAMAT</t>
  </si>
  <si>
    <t>SDNRUNGKUT</t>
  </si>
  <si>
    <t>SDNKRAMAT</t>
  </si>
  <si>
    <t>SDNRUNGKUT-SDNMANYAR</t>
  </si>
  <si>
    <t>SDNMANYAR</t>
  </si>
  <si>
    <t>SDNRUNGKUT-SDNNGALIYAN</t>
  </si>
  <si>
    <t>SDNRUNGKUT-SDNPENJARINGAN</t>
  </si>
  <si>
    <t>SDNRUNGKUT-SDNSUKOHARJO</t>
  </si>
  <si>
    <t>SDNSUKOHARJO</t>
  </si>
  <si>
    <t>SDNRUNGKUT-SDNSUKOLILO</t>
  </si>
  <si>
    <t>SDNSUKOLILO</t>
  </si>
  <si>
    <t>SDNSIDOARJO-SDNBUAH BATU</t>
  </si>
  <si>
    <t>SHPMARGOREJO-SHPCIKARANG UTARA</t>
  </si>
  <si>
    <t>SHPMARGOREJO</t>
  </si>
  <si>
    <t>SHPCIKARANG UTARA</t>
  </si>
  <si>
    <t>SHPREMBANG-SHPBANTARGEBANG</t>
  </si>
  <si>
    <t>SHPREMBANG</t>
  </si>
  <si>
    <t>SHPBANTARGEBANG</t>
  </si>
  <si>
    <t>SLPGRESIK(1P)-SLPNGALIYAN</t>
  </si>
  <si>
    <t>SLPGRESIK(1P)-SLPPOLANHARJO</t>
  </si>
  <si>
    <t>SLPGRESIK(1P)-SLPREMBANG</t>
  </si>
  <si>
    <t>SLPGRESIK(PP)-SLPARGOMULYO SALATIGA</t>
  </si>
  <si>
    <t>SLPGRESIK(PP)</t>
  </si>
  <si>
    <t>SLPARGOMULYO SALATIGA</t>
  </si>
  <si>
    <t>SLPGRESIK(PP)-SLPBANGUNTAPAN</t>
  </si>
  <si>
    <t>SLPBANGUNTAPAN</t>
  </si>
  <si>
    <t>SLPGRESIK(PP)-SLPKOTA KUDUS</t>
  </si>
  <si>
    <t>SLPKOTA KUDUS</t>
  </si>
  <si>
    <t>SLPGRESIK(PP)-SLPMUNGKID</t>
  </si>
  <si>
    <t>SLPMUNGKID</t>
  </si>
  <si>
    <t>SLPGRESIK(PP)-SLPNGALIYAN</t>
  </si>
  <si>
    <t>SLPNGALIYAN</t>
  </si>
  <si>
    <t>SLPGRESIK(PP)-SLPSUKOHARJO</t>
  </si>
  <si>
    <t>SLPSUKOHARJO</t>
  </si>
  <si>
    <t>SLPGRESIK-SLPCIAWI</t>
  </si>
  <si>
    <t>SLPGRESIK</t>
  </si>
  <si>
    <t>SLPCIAWI</t>
  </si>
  <si>
    <t>SLPGRESIK-SLPCIBADAK SUKABUMI</t>
  </si>
  <si>
    <t>SLPCIBADAK SUKABUMI</t>
  </si>
  <si>
    <t>SLPGRESIK-SLPCIKUPA</t>
  </si>
  <si>
    <t>SLPCIKUPA</t>
  </si>
  <si>
    <t>SLPGRESIK-SLPKENDAL</t>
  </si>
  <si>
    <t>SLPKENDAL</t>
  </si>
  <si>
    <t>SLPGRESIK-SLPMUNGKID</t>
  </si>
  <si>
    <t>SLPGRESIK-SLPNGALIYAN</t>
  </si>
  <si>
    <t>SLPGRESIK-SLPPOLANHARJO</t>
  </si>
  <si>
    <t>SLPPOLANHARJO</t>
  </si>
  <si>
    <t>SLPGRESIK-SLPREMBANG</t>
  </si>
  <si>
    <t>SLPREMBANG</t>
  </si>
  <si>
    <t>SLPGRESIK-SLPSAYUNG</t>
  </si>
  <si>
    <t>SLPSAYUNG</t>
  </si>
  <si>
    <t>SLPGRESIK-SLPSUKOHARJO</t>
  </si>
  <si>
    <t>SMRPABEAN CANTIAN-SMRRUNGKUT</t>
  </si>
  <si>
    <t>SMRPABEAN CANTIAN</t>
  </si>
  <si>
    <t>SMRRUNGKUT TENGAH-SMRMAGELANG</t>
  </si>
  <si>
    <t>SMRRUNGKUT TENGAH</t>
  </si>
  <si>
    <t>SMRMAGELANG</t>
  </si>
  <si>
    <t>DIVA TRANS, CV</t>
  </si>
  <si>
    <t>FASTANA LOGISTIK INDONESIA, PT</t>
  </si>
  <si>
    <t>SMRRUNGKUT(1P)-SMRBANGUNTAPAN</t>
  </si>
  <si>
    <t>SMRRUNGKUT(1P)-SMRBATANG</t>
  </si>
  <si>
    <t>SMRRUNGKUT(1P)-SMRBUARAN</t>
  </si>
  <si>
    <t>SMRRUNGKUT(1P)-SMRBUTUH</t>
  </si>
  <si>
    <t>SMRRUNGKUT(1P)-SMRCOMAL</t>
  </si>
  <si>
    <t>SMRRUNGKUT(1P)-SMRKEMBARAN</t>
  </si>
  <si>
    <t>SMRRUNGKUT(1P)-SMRKRAMAT TEGAL</t>
  </si>
  <si>
    <t>SMRRUNGKUT(1P)-SMRMUNGKID</t>
  </si>
  <si>
    <t>SMRRUNGKUT(1P)-SMRNGALIYAN</t>
  </si>
  <si>
    <t>SMRRUNGKUT(1P)-SMRNGALIYAN(MT)</t>
  </si>
  <si>
    <t>SMRRUNGKUT(1P)-SMRPAGUYANGAN</t>
  </si>
  <si>
    <t>SMRRUNGKUT(1P)-SMRPATI</t>
  </si>
  <si>
    <t>SMRRUNGKUT(1P)-SMRREMBANG</t>
  </si>
  <si>
    <t>SMRRUNGKUT(1P)-SMRSUKOHARJO</t>
  </si>
  <si>
    <t>SMRRUNGKUT(1P)-SMRUNGARAN TIMUR</t>
  </si>
  <si>
    <t>SMRRUNGKUT(1P)-SMRWONOSALAM DEMAK</t>
  </si>
  <si>
    <t>SMRRUNGKUT(PP)-SMRBANGUNTAPAN</t>
  </si>
  <si>
    <t>SMRRUNGKUT(PP)-SMRBANGUNTAPAN(MT)</t>
  </si>
  <si>
    <t>SMRRUNGKUT(PP)-SMRKRAMAT TEGAL</t>
  </si>
  <si>
    <t>SMRRUNGKUT(PP)-SMRMAGELANG TENGAH</t>
  </si>
  <si>
    <t>SMRMAGELANG TENGAH</t>
  </si>
  <si>
    <t>SMRRUNGKUT(PP)-SMRMUNGKID</t>
  </si>
  <si>
    <t>SMRRUNGKUT(PP)-SMRNGALIYAN</t>
  </si>
  <si>
    <t>SMRRUNGKUT(PP)-SMRNGALIYAN(MT)</t>
  </si>
  <si>
    <t>SMRRUNGKUT(PP)-SMRPATI</t>
  </si>
  <si>
    <t>SMRPATI</t>
  </si>
  <si>
    <t>SMRRUNGKUT(PP)-SMRPOLANHARJO</t>
  </si>
  <si>
    <t>SMRPOLANHARJO</t>
  </si>
  <si>
    <t>SMRRUNGKUT(PP)-SMRPOLANHARJO(MT)</t>
  </si>
  <si>
    <t>SMRRUNGKUT(PP)-SMRPRINGSURAT</t>
  </si>
  <si>
    <t>SMRPRINGSURAT</t>
  </si>
  <si>
    <t>SMRRUNGKUT(PP)-SMRREMBANG</t>
  </si>
  <si>
    <t>SMRREMBANG</t>
  </si>
  <si>
    <t>SMRRUNGKUT(PP)-SMRSLEMAN</t>
  </si>
  <si>
    <t>SMRSLEMAN</t>
  </si>
  <si>
    <t>SMRRUNGKUT(PP)-SMRSUKOHARJO</t>
  </si>
  <si>
    <t>SMRRUNGKUT(PP)-SMRSUKOHARJO(MT)</t>
  </si>
  <si>
    <t>SMRRUNGKUT-SMRASEMROWO</t>
  </si>
  <si>
    <t>SMRASEMROWO</t>
  </si>
  <si>
    <t>SMRRUNGKUT-SMRBABAT</t>
  </si>
  <si>
    <t>SMRBABAT</t>
  </si>
  <si>
    <t>DEWENEI TRANS INDONESIA, PT</t>
  </si>
  <si>
    <t>SMRRUNGKUT-SMRBABAT(BL)</t>
  </si>
  <si>
    <t>SMRBABAT(BL)</t>
  </si>
  <si>
    <t>SMRRUNGKUT-SMRBANGKALAN</t>
  </si>
  <si>
    <t>SMRRUNGKUT-SMRBANGUNTAPAN</t>
  </si>
  <si>
    <t>JAYA MULYA ERALINDO, PT</t>
  </si>
  <si>
    <t>SINAR JAYA LANGGENG UTAMA, PT</t>
  </si>
  <si>
    <t>KANAK TRANS INDONESIA, PT</t>
  </si>
  <si>
    <t>SMRRUNGKUT-SMRBANGUNTAPAN(PP)</t>
  </si>
  <si>
    <t>SMRBANGUNTAPAN(PP)</t>
  </si>
  <si>
    <t>SMRRUNGKUT-SMRBEJI PASURUAN</t>
  </si>
  <si>
    <t>SMRBEJI PASURUAN</t>
  </si>
  <si>
    <t>SMRRUNGKUT-SMRBLIMBING</t>
  </si>
  <si>
    <t>SMRBLIMBING</t>
  </si>
  <si>
    <t>SMRRUNGKUT-SMRBLIMBING(MT)</t>
  </si>
  <si>
    <t>SMRRUNGKUT-SMRBUAH BATU</t>
  </si>
  <si>
    <t>SMRBUAH BATU</t>
  </si>
  <si>
    <t>SMRRUNGKUT-SMRBUARAN</t>
  </si>
  <si>
    <t>SMRBUARAN</t>
  </si>
  <si>
    <t>SMRRUNGKUT-SMRBULELENG</t>
  </si>
  <si>
    <t>SMRBULELENG</t>
  </si>
  <si>
    <t>SMRRUNGKUT-SMRCAKUNG</t>
  </si>
  <si>
    <t>SMRCAKUNG</t>
  </si>
  <si>
    <t>SMRRUNGKUT-SMRCIAWI</t>
  </si>
  <si>
    <t>SMRRUNGKUT-SMRCIBADAK SUKABUMI</t>
  </si>
  <si>
    <t>SMRCIBADAK SUKABUMI</t>
  </si>
  <si>
    <t>SMRRUNGKUT-SMRCIBINONG</t>
  </si>
  <si>
    <t>SMRCIBINONG</t>
  </si>
  <si>
    <t>SMRRUNGKUT-SMRCIBITUNG</t>
  </si>
  <si>
    <t>SMRCIBITUNG</t>
  </si>
  <si>
    <t>SMRRUNGKUT-SMRCIKARANG SELATAN</t>
  </si>
  <si>
    <t>SMRRUNGKUT-SMRCIKARANG UTARA</t>
  </si>
  <si>
    <t>SMRRUNGKUT-SMRCIKUPA</t>
  </si>
  <si>
    <t>SMRCIKUPA</t>
  </si>
  <si>
    <t>SMRRUNGKUT-SMRCILACAP TENGAH</t>
  </si>
  <si>
    <t>SMRCILACAP TENGAH</t>
  </si>
  <si>
    <t>SMRRUNGKUT-SMRCILINCING</t>
  </si>
  <si>
    <t>SMRRUNGKUT-SMRCIMANGGIS</t>
  </si>
  <si>
    <t>SMRCIMANGGIS</t>
  </si>
  <si>
    <t>SMRRUNGKUT-SMRDRIYOREJO</t>
  </si>
  <si>
    <t>SMRDRIYOREJO</t>
  </si>
  <si>
    <t>SMRRUNGKUT-SMRDUDUKSAMPEYAN</t>
  </si>
  <si>
    <t>SMRDUDUKSAMPEYAN</t>
  </si>
  <si>
    <t>SMRRUNGKUT-SMRDUDUKSAMPEYAN(MT)</t>
  </si>
  <si>
    <t>SMRRUNGKUT-SMRGAMPENGREJO</t>
  </si>
  <si>
    <t>SMRGAMPENGREJO</t>
  </si>
  <si>
    <t>SMRRUNGKUT-SMRGARUM</t>
  </si>
  <si>
    <t>SMRGARUM</t>
  </si>
  <si>
    <t>SMRRUNGKUT-SMRGEDANGAN</t>
  </si>
  <si>
    <t>SMRRUNGKUT-SMRGROGOL SUKOHARJO</t>
  </si>
  <si>
    <t>SMRGROGOL SUKOHARJO</t>
  </si>
  <si>
    <t>SMRRUNGKUT-SMRGUNUNGANYAR</t>
  </si>
  <si>
    <t>SMRGUNUNGANYAR</t>
  </si>
  <si>
    <t>SMRRUNGKUT-SMRJAMBANGAN</t>
  </si>
  <si>
    <t>SMRJAMBANGAN</t>
  </si>
  <si>
    <t>SMRRUNGKUT-SMRJATEN</t>
  </si>
  <si>
    <t>SMRJATEN</t>
  </si>
  <si>
    <t>ARANDY BINTANG CEMERLANG, PT</t>
  </si>
  <si>
    <t>WAHANA GOLDEN  NUSANTARA</t>
  </si>
  <si>
    <t>SMRRUNGKUT-SMRJOGOROTO</t>
  </si>
  <si>
    <t>SMRJOGOROTO</t>
  </si>
  <si>
    <t>SMRRUNGKUT-SMRJOGOROTO(MT)</t>
  </si>
  <si>
    <t>SMRRUNGKUT-SMRKABAT</t>
  </si>
  <si>
    <t>SMRKABAT</t>
  </si>
  <si>
    <t>SMRRUNGKUT-SMRKARANGANOM</t>
  </si>
  <si>
    <t>SMRKARANGANOM</t>
  </si>
  <si>
    <t>CV.JELITA TRANS</t>
  </si>
  <si>
    <t>PUSAKA TRANSINDO, PT.</t>
  </si>
  <si>
    <t>SMRRUNGKUT-SMRKARAWACI</t>
  </si>
  <si>
    <t>SMRKARAWACI</t>
  </si>
  <si>
    <t>SMRRUNGKUT-SMRKARAWANG BARAT</t>
  </si>
  <si>
    <t>SMRKARAWANG BARAT</t>
  </si>
  <si>
    <t>SMRRUNGKUT-SMRKEDUNGWARU</t>
  </si>
  <si>
    <t>SMRKEDUNGWARU</t>
  </si>
  <si>
    <t>SMRRUNGKUT-SMRKEMBARAN</t>
  </si>
  <si>
    <t>SMRKEMBARAN</t>
  </si>
  <si>
    <t>VAHANA ORION LOGISTICS</t>
  </si>
  <si>
    <t>SMRRUNGKUT-SMRKENDAL</t>
  </si>
  <si>
    <t>SMRRUNGKUT-SMRKRAJAN</t>
  </si>
  <si>
    <t>SMRKRAJAN</t>
  </si>
  <si>
    <t>SMRRUNGKUT-SMRKRAMAT</t>
  </si>
  <si>
    <t>SMRKRAMAT</t>
  </si>
  <si>
    <t>SMRRUNGKUT-SMRKRAMAT TEGAL</t>
  </si>
  <si>
    <t>SMRRUNGKUT-SMRKUTA UTARA</t>
  </si>
  <si>
    <t>ALAM JAYA TRANSPORTINDO, PT</t>
  </si>
  <si>
    <t>DANKAR TRANS SEJAHTERA, PT</t>
  </si>
  <si>
    <t>BORWITA INDAH</t>
  </si>
  <si>
    <t>PELANGI SUKSES ABADI TRANSPORTINDO</t>
  </si>
  <si>
    <t>SMRRUNGKUT-SMRLAMONGAN</t>
  </si>
  <si>
    <t>SMRLAMONGAN</t>
  </si>
  <si>
    <t>SMRRUNGKUT-SMRMANGUHARJO</t>
  </si>
  <si>
    <t>SMRMANGUHARJO</t>
  </si>
  <si>
    <t>SMRRUNGKUT-SMRMAYANGAN</t>
  </si>
  <si>
    <t>SMRMAYANGAN</t>
  </si>
  <si>
    <t>SMRRUNGKUT-SMRMEDAN SATRIA</t>
  </si>
  <si>
    <t>SMRRUNGKUT-SMRMUNGKID</t>
  </si>
  <si>
    <t>PUTERA EXPRESS</t>
  </si>
  <si>
    <t>SMRRUNGKUT-SMRNGADILUWIH</t>
  </si>
  <si>
    <t>SMRNGADILUWIH</t>
  </si>
  <si>
    <t>SMRRUNGKUT-SMRNGALIYAN</t>
  </si>
  <si>
    <t>LANCAR, CV</t>
  </si>
  <si>
    <t>PT JAVIER MANDIRI TRANSPORTASI</t>
  </si>
  <si>
    <t>WAHANA GOLDEN NUSANTARA</t>
  </si>
  <si>
    <t>SMRRUNGKUT-SMRPABEAN CANTIAN</t>
  </si>
  <si>
    <t>SMRRUNGKUT-SMRPADALARANG</t>
  </si>
  <si>
    <t>SMRRUNGKUT-SMRPANDAAN</t>
  </si>
  <si>
    <t>SMRRUNGKUT-SMRPANJI</t>
  </si>
  <si>
    <t>SMRPANJI</t>
  </si>
  <si>
    <t>SMRRUNGKUT-SMRPATI</t>
  </si>
  <si>
    <t>SMRRUNGKUT-SMRPEKALIPAN</t>
  </si>
  <si>
    <t>SMRPEKALIPAN</t>
  </si>
  <si>
    <t>SMRRUNGKUT-SMRPENJARINGAN</t>
  </si>
  <si>
    <t>SMRPENJARINGAN</t>
  </si>
  <si>
    <t>KURNIA MITRA SELARAS, PT</t>
  </si>
  <si>
    <t>SMRRUNGKUT-SMRPOLANHARJO</t>
  </si>
  <si>
    <t>SMRRUNGKUT-SMRPOLANHARJO(1P)</t>
  </si>
  <si>
    <t>SMRPOLANHARJO(1P)</t>
  </si>
  <si>
    <t>SMRRUNGKUT-SMRPORONG</t>
  </si>
  <si>
    <t>SMRPORONG</t>
  </si>
  <si>
    <t>SMRRUNGKUT-SMRPURWODADI</t>
  </si>
  <si>
    <t>SMRPURWODADI</t>
  </si>
  <si>
    <t>SMRRUNGKUT-SMRREMBANG</t>
  </si>
  <si>
    <t>SMRRUNGKUT-SMRREMBANG(PP)</t>
  </si>
  <si>
    <t>SMRREMBANG(PP)</t>
  </si>
  <si>
    <t>SMRRUNGKUT-SMRRUNGKUT</t>
  </si>
  <si>
    <t>SMRRUNGKUT-SMRSAWAHAN SURABAYA</t>
  </si>
  <si>
    <t>SMRSAWAHAN SURABAYA</t>
  </si>
  <si>
    <t>SMRRUNGKUT-SMRSAYUNG</t>
  </si>
  <si>
    <t>SMRSAYUNG</t>
  </si>
  <si>
    <t>SMRRUNGKUT-SMRSIDOARJO</t>
  </si>
  <si>
    <t>SMRSIDOARJO</t>
  </si>
  <si>
    <t>SMRRUNGKUT-SMRSIDOARJO(PALLET)</t>
  </si>
  <si>
    <t>SMRSIDOARJO(PALLET)</t>
  </si>
  <si>
    <t>SMRRUNGKUT-SMRSLEMAN</t>
  </si>
  <si>
    <t>SMRRUNGKUT-SMRSUKOHARJO</t>
  </si>
  <si>
    <t>SMRRUNGKUT-SMRSUKOLILO</t>
  </si>
  <si>
    <t>SMRSUKOLILO</t>
  </si>
  <si>
    <t>SMRRUNGKUT-SMRSUMBER SARI</t>
  </si>
  <si>
    <t>SMRSUMBER SARI</t>
  </si>
  <si>
    <t>SMRRUNGKUT-SMRSUMBERSARI(MT)</t>
  </si>
  <si>
    <t>SMRRUNGKUT-SMRTAMBUN SELATAN</t>
  </si>
  <si>
    <t>SMRRUNGKUT-SMRTANJUNGANOM</t>
  </si>
  <si>
    <t>SMRTANJUNGANOM</t>
  </si>
  <si>
    <t>SMRRUNGKUT-SMRTEMBALANG</t>
  </si>
  <si>
    <t>SMRTEMBALANG</t>
  </si>
  <si>
    <t>SMRRUNGKUT-SMRTENGARAN</t>
  </si>
  <si>
    <t>SMRTENGARAN</t>
  </si>
  <si>
    <t>SMRRUNGKUT-SMRTROWULAN</t>
  </si>
  <si>
    <t>SMRTROWULAN</t>
  </si>
  <si>
    <t>CV TRISILA</t>
  </si>
  <si>
    <t>SMRRUNGKUT-SMRTUBAN(BL)</t>
  </si>
  <si>
    <t>SMRTUBAN(BL)</t>
  </si>
  <si>
    <t>SMRRUNGKUT-SMRWARU</t>
  </si>
  <si>
    <t>SMRWARU</t>
  </si>
  <si>
    <t>SIRKULASI KOMPAS GRAMEDIA, PT</t>
  </si>
  <si>
    <t>SMRRUNGKUT-SMRWERU</t>
  </si>
  <si>
    <t>SMRWERU</t>
  </si>
  <si>
    <t>SMRSIDOARJO(PALLET)-SMRRUNGKUT</t>
  </si>
  <si>
    <t>SNHKEBOMAS-SNHASEMROWO</t>
  </si>
  <si>
    <t>SPRKARANGPILANG-SPRMENGANTI</t>
  </si>
  <si>
    <t>SSODRIYOREJO(1P)-SSOKASIHAN</t>
  </si>
  <si>
    <t>SSODRIYOREJO(1P)-SSOPATI</t>
  </si>
  <si>
    <t>SSODRIYOREJO(1P)-SSOREMBANG</t>
  </si>
  <si>
    <t>SSODRIYOREJO(1P)-SSOSEMARANG BARAT</t>
  </si>
  <si>
    <t>SSODRIYOREJO(1P)-SSOUNGARAN TIMUR</t>
  </si>
  <si>
    <t>SSODRIYOREJO(PP)-SSOKARTASURA</t>
  </si>
  <si>
    <t>SSODRIYOREJO(PP)</t>
  </si>
  <si>
    <t>SSOKARTASURA</t>
  </si>
  <si>
    <t>SSODRIYOREJO(PP)-SSOKASIHAN</t>
  </si>
  <si>
    <t>SSODRIYOREJO(PP)-SSOPATI</t>
  </si>
  <si>
    <t>SSODRIYOREJO(PP)-SSOPEDURUNGAN</t>
  </si>
  <si>
    <t>SSOPEDURUNGAN</t>
  </si>
  <si>
    <t>SSODRIYOREJO(PP)-SSOSEMARANG BARAT</t>
  </si>
  <si>
    <t>SSOSEMARANG BARAT</t>
  </si>
  <si>
    <t>SSODRIYOREJO(PP)-SSOUNGARAN TIMUR</t>
  </si>
  <si>
    <t>SSOUNGARAN TIMUR</t>
  </si>
  <si>
    <t>SSODRIYOREJO-SSOBUNGURSARI</t>
  </si>
  <si>
    <t>SSOBUNGURSARI</t>
  </si>
  <si>
    <t>SSODRIYOREJO-SSOKASIHAN</t>
  </si>
  <si>
    <t>SSODRIYOREJO-SSONGAMPRAH</t>
  </si>
  <si>
    <t>SSONGAMPRAH</t>
  </si>
  <si>
    <t>SSODRIYOREJO-SSOPATI</t>
  </si>
  <si>
    <t>SSODRIYOREJO-SSOPEDURUNGAN</t>
  </si>
  <si>
    <t>SSODRIYOREJO-SSOUNGARAN TIMUR</t>
  </si>
  <si>
    <t>SSOKEBOMAS(1P)-SSOPATI</t>
  </si>
  <si>
    <t>SSOKEBOMAS(1P)-SSOPOLANHARJO</t>
  </si>
  <si>
    <t>SSOKEBOMAS(1P)-SSOREMBANG</t>
  </si>
  <si>
    <t>SSOKEBOMAS(PP)-SSOKASIHAN</t>
  </si>
  <si>
    <t>SSOKEBOMAS(PP)</t>
  </si>
  <si>
    <t>SSOKEBOMAS(PP)-SSOUNGARAN TIMUR</t>
  </si>
  <si>
    <t>SSOKEBOMAS-SSODRIYOREJO</t>
  </si>
  <si>
    <t>SSOKEBOMAS-SSOKARTASURA</t>
  </si>
  <si>
    <t>SSOKEBOMAS-SSOUNGARAN TIMUR</t>
  </si>
  <si>
    <t>SSOMOJOSARI(1P)-SSOREMBANG</t>
  </si>
  <si>
    <t>SSOMOJOSARI(1P)-SSOUNGARAN TIMUR</t>
  </si>
  <si>
    <t>SSOMOJOSARI-SSOARJAWINANGUN</t>
  </si>
  <si>
    <t>SSOMOJOSARI</t>
  </si>
  <si>
    <t>SSOARJAWINANGUN</t>
  </si>
  <si>
    <t>SSOMOJOSARI-SSOARJAWINANGUN(PP)</t>
  </si>
  <si>
    <t>SSOARJAWINANGUN(PP)</t>
  </si>
  <si>
    <t>SSOMOJOSARI-SSOBABAKAN MADANG</t>
  </si>
  <si>
    <t>SSOBABAKAN MADANG</t>
  </si>
  <si>
    <t>SSOMOJOSARI-SSOBERGAS</t>
  </si>
  <si>
    <t>SSOBERGAS</t>
  </si>
  <si>
    <t>SSOMOJOSARI-SSOBOJONGLOA KIDUL</t>
  </si>
  <si>
    <t>SSOBOJONGLOA KIDUL</t>
  </si>
  <si>
    <t>SSOMOJOSARI-SSOBUNGURSARI</t>
  </si>
  <si>
    <t>SSOMOJOSARI-SSOCIKARANG BARAT</t>
  </si>
  <si>
    <t>SSOCIKARANG BARAT</t>
  </si>
  <si>
    <t>SSOMOJOSARI-SSOCIKARANG UTARA</t>
  </si>
  <si>
    <t>SSOCIKARANG UTARA</t>
  </si>
  <si>
    <t>SSOMOJOSARI-SSOCIKUPA</t>
  </si>
  <si>
    <t>SSOCIKUPA</t>
  </si>
  <si>
    <t>SSOMOJOSARI-SSOCISAAT</t>
  </si>
  <si>
    <t>SSOCISAAT</t>
  </si>
  <si>
    <t>SSOMOJOSARI-SSOCURUG</t>
  </si>
  <si>
    <t>SSOCURUG</t>
  </si>
  <si>
    <t>SSOMOJOSARI-SSOGEMPOL</t>
  </si>
  <si>
    <t>SSOGEMPOL</t>
  </si>
  <si>
    <t>SSOMOJOSARI-SSOJAGAKARSA</t>
  </si>
  <si>
    <t>SSOJAGAKARSA</t>
  </si>
  <si>
    <t>SSOMOJOSARI-SSOJATIWANGI</t>
  </si>
  <si>
    <t>SSOJATIWANGI</t>
  </si>
  <si>
    <t>SSOMOJOSARI-SSOJATIWANGI(PP)</t>
  </si>
  <si>
    <t>SSOJATIWANGI(PP)</t>
  </si>
  <si>
    <t>SSOMOJOSARI-SSOJUNTINYUAT</t>
  </si>
  <si>
    <t>SSOJUNTINYUAT</t>
  </si>
  <si>
    <t>SSOMOJOSARI-SSOJUNTINYUAT(PP)</t>
  </si>
  <si>
    <t>SSOJUNTINYUAT(PP)</t>
  </si>
  <si>
    <t>SSOMOJOSARI-SSOKALIDERES</t>
  </si>
  <si>
    <t>SSOKALIDERES</t>
  </si>
  <si>
    <t>SSOMOJOSARI-SSOKARAWANG BARAT</t>
  </si>
  <si>
    <t>SSOKARAWANG BARAT</t>
  </si>
  <si>
    <t>SSOMOJOSARI-SSOKASIHAN</t>
  </si>
  <si>
    <t>SSOMOJOSARI-SSOKRAMAT</t>
  </si>
  <si>
    <t>SSOKRAMAT</t>
  </si>
  <si>
    <t>SSOMOJOSARI-SSOKUNINGAN</t>
  </si>
  <si>
    <t>SSOKUNINGAN</t>
  </si>
  <si>
    <t>SSOMOJOSARI-SSOKUNINGAN(PP)</t>
  </si>
  <si>
    <t>SSOKUNINGAN(PP)</t>
  </si>
  <si>
    <t>SSOMOJOSARI-SSOLOSARANG</t>
  </si>
  <si>
    <t>SSOLOSARANG</t>
  </si>
  <si>
    <t>SSOMOJOSARI-SSOLOSARANG(PP)</t>
  </si>
  <si>
    <t>SSOLOSARANG(PP)</t>
  </si>
  <si>
    <t>SSOMOJOSARI-SSOLOSARI</t>
  </si>
  <si>
    <t>SSOLOSARI</t>
  </si>
  <si>
    <t>SSOMOJOSARI-SSOLOSARI(PP)</t>
  </si>
  <si>
    <t>SSOLOSARI(PP)</t>
  </si>
  <si>
    <t>SSOMOJOSARI-SSOMAOS CILACAP</t>
  </si>
  <si>
    <t>SSOMAOS CILACAP</t>
  </si>
  <si>
    <t>SSOMOJOSARI-SSOMEDAN SATRIA</t>
  </si>
  <si>
    <t>SSOMEDAN SATRIA</t>
  </si>
  <si>
    <t>SSOMOJOSARI-SSONGAMPRAH</t>
  </si>
  <si>
    <t>SSOMOJOSARI-SSOPAMANUKAN</t>
  </si>
  <si>
    <t>SSOPAMANUKAN</t>
  </si>
  <si>
    <t>SSOMOJOSARI-SSOPEDURUNGAN</t>
  </si>
  <si>
    <t>SSOMOJOSARI-SSOPURWOKERTO SELATAN</t>
  </si>
  <si>
    <t>SSOPURWOKERTO SELATAN</t>
  </si>
  <si>
    <t>SSOMOJOSARI-SSORANCAEKEK</t>
  </si>
  <si>
    <t>SSORANCAEKEK</t>
  </si>
  <si>
    <t>SSOMOJOSARI-SSORAWALUMBU</t>
  </si>
  <si>
    <t>SSORAWALUMBU</t>
  </si>
  <si>
    <t>SSOMOJOSARI-SSOSEMARANG BARAT</t>
  </si>
  <si>
    <t>SSOMOJOSARI-SSOSERANG</t>
  </si>
  <si>
    <t>SSOSERANG</t>
  </si>
  <si>
    <t>SSOMOJOSARI-SSOSUKOHARJO</t>
  </si>
  <si>
    <t>SSOSUKOHARJO</t>
  </si>
  <si>
    <t>SSOPANDAAN-SSOBERGAS</t>
  </si>
  <si>
    <t>SSOPANDAAN</t>
  </si>
  <si>
    <t>SSOPANDAAN-SSOGEMPOL</t>
  </si>
  <si>
    <t>SSOPANDAAN-SSOKASIHAN</t>
  </si>
  <si>
    <t>SSOPANDAAN-SSOKRAMAT</t>
  </si>
  <si>
    <t>SSOPANDAAN-SSOPURWOKERTO SELATAN</t>
  </si>
  <si>
    <t>SSOPANDAAN-SSORANCAEKEK</t>
  </si>
  <si>
    <t>TAGPOLANHARJO(1P)-TAGDENPASAR UTARA</t>
  </si>
  <si>
    <t>TIVBENOWO(1P)-TIVPOLANHARJO</t>
  </si>
  <si>
    <t>TIVBENOWO(LS)-TIVBENOWO(LS)</t>
  </si>
  <si>
    <t>TIVBENOWO(LS)</t>
  </si>
  <si>
    <t>TIVBENOWO(PP)-TIVPOLANHARJO</t>
  </si>
  <si>
    <t>TIVBENOWO(PP)</t>
  </si>
  <si>
    <t>TIVPOLANHARJO</t>
  </si>
  <si>
    <t>TIVBENOWO-TIVBATUJAJAR</t>
  </si>
  <si>
    <t>TIVBATUJAJAR</t>
  </si>
  <si>
    <t>TIVBENOWO-TIVBEJI</t>
  </si>
  <si>
    <t>TIVBENOWO-TIVBEJI PASURUAN</t>
  </si>
  <si>
    <t>TIVBEJI PASURUAN</t>
  </si>
  <si>
    <t>TIVBENOWO-TIVCICURUG</t>
  </si>
  <si>
    <t>TIVCICURUG</t>
  </si>
  <si>
    <t>TIVBENOWO-TIVCIKARANG PUSAT</t>
  </si>
  <si>
    <t>TIVCIKARANG PUSAT</t>
  </si>
  <si>
    <t>TIVBENOWO-TIVCIKUPA</t>
  </si>
  <si>
    <t>TIVCIKUPA</t>
  </si>
  <si>
    <t>TIVBENOWO-TIVCITEUREUP</t>
  </si>
  <si>
    <t>TIVCITEUREUP</t>
  </si>
  <si>
    <t>TIVBENOWO-TIVGEDANGAN</t>
  </si>
  <si>
    <t>TIVBENOWO-TIVGEKBRONG</t>
  </si>
  <si>
    <t>TIVBENOWO-TIVGEMPOL</t>
  </si>
  <si>
    <t>TIVGEMPOL</t>
  </si>
  <si>
    <t>TIVBENOWO-TIVKERAMBITAN</t>
  </si>
  <si>
    <t>TIVKERAMBITAN</t>
  </si>
  <si>
    <t>TIVBENOWO-TIVNGORO</t>
  </si>
  <si>
    <t>TIVNGORO</t>
  </si>
  <si>
    <t>TIVBENOWO-TIVPANDAAN</t>
  </si>
  <si>
    <t>TIVBENOWO-TIVPOLANHARJO</t>
  </si>
  <si>
    <t>TIVBENOWO-TIVPOLANHARJO(PP)</t>
  </si>
  <si>
    <t>TIVPOLANHARJO(PP)</t>
  </si>
  <si>
    <t>TIVBENOWO-TIVSUKOREJO PASURUAN</t>
  </si>
  <si>
    <t>TIVSUKOREJO PASURUAN</t>
  </si>
  <si>
    <t>TIVCAKUNG-TIVPANDAAN(1P)</t>
  </si>
  <si>
    <t>TIVCAKUNG</t>
  </si>
  <si>
    <t>TIVPANDAAN(1P)</t>
  </si>
  <si>
    <t>TIVGEMPOL-TIVPANDAAN PETUNG</t>
  </si>
  <si>
    <t>TIVGRESIK-TIVPOLANHARJO</t>
  </si>
  <si>
    <t>TIVGRESIK</t>
  </si>
  <si>
    <t>TIVKALIWATES-TIVPANDAAN PETUNG(BL)</t>
  </si>
  <si>
    <t>TIVKALIWATES</t>
  </si>
  <si>
    <t>TIVPANDAAN PETUNG(BL)</t>
  </si>
  <si>
    <t>TIVKEBOMAS(1P)-TIVPOLANHARJO</t>
  </si>
  <si>
    <t>TIVKEBOMAS(PP)-TIVPOLANHARJO</t>
  </si>
  <si>
    <t>TIVKEBOMAS-TIVBEJI PASURUAN</t>
  </si>
  <si>
    <t>TIVKEBOMAS-TIVCIKARANG PUSAT</t>
  </si>
  <si>
    <t>TIVKEBOMAS</t>
  </si>
  <si>
    <t>TIVKEBOMAS-TIVGEDANGAN</t>
  </si>
  <si>
    <t>TIVKEBOMAS-TIVGEMPOL</t>
  </si>
  <si>
    <t>TIVKEBOMAS-TIVKLATEN</t>
  </si>
  <si>
    <t>TIVKLATEN</t>
  </si>
  <si>
    <t>TIVKEBOMAS-TIVNGORO</t>
  </si>
  <si>
    <t>TIVKEBOMAS-TIVPANDAAN</t>
  </si>
  <si>
    <t>TIVKEBOMAS-TIVPOLANHARJO</t>
  </si>
  <si>
    <t>TIVKEBOMAS-TIVSUKOREJO PASURUAN</t>
  </si>
  <si>
    <t>TIVKEDUNGKANDANG-TIVPANDAAN PETUNG(BL)</t>
  </si>
  <si>
    <t>TIVKEDUNGKANDANG</t>
  </si>
  <si>
    <t>TIVKERAMBITAN-TIVGUNUNG PUTRI(BL)</t>
  </si>
  <si>
    <t>TIVNGORO-TIVBENOWO</t>
  </si>
  <si>
    <t>TIVPANDAAN PETUNG-TIVBEJI</t>
  </si>
  <si>
    <t>TIVBEJI</t>
  </si>
  <si>
    <t>TIVPANDAAN PETUNG-TIVBEJI PASURUAN</t>
  </si>
  <si>
    <t>TIVPANDAAN PETUNG-TIVBULELENG</t>
  </si>
  <si>
    <t>TIVBULELENG</t>
  </si>
  <si>
    <t>TIVPANDAAN PETUNG-TIVDAWAN</t>
  </si>
  <si>
    <t>TIVDAWAN</t>
  </si>
  <si>
    <t>TIVPANDAAN PETUNG-TIVDENPASAR BARAT</t>
  </si>
  <si>
    <t>TIVPANDAAN PETUNG-TIVDUDUK SAMPEYAN</t>
  </si>
  <si>
    <t>TIVPANDAAN PETUNG-TIVGEDANGAN</t>
  </si>
  <si>
    <t>TIVPANDAAN PETUNG-TIVGUNUNG PUTRI</t>
  </si>
  <si>
    <t>TIVGUNUNG PUTRI</t>
  </si>
  <si>
    <t>TIVPANDAAN PETUNG-TIVKALIWATES</t>
  </si>
  <si>
    <t>TIVPANDAAN PETUNG-TIVKARTASURA</t>
  </si>
  <si>
    <t>TIVKARTASURA</t>
  </si>
  <si>
    <t>TIVPANDAAN PETUNG-TIVKEDUNGKANDANG</t>
  </si>
  <si>
    <t>TIVPANDAAN PETUNG-TIVPAKISAJI</t>
  </si>
  <si>
    <t>TIVPANDAAN PETUNG-TIVPANDAAN</t>
  </si>
  <si>
    <t>TIVPANDAAN PETUNG-TIVRUNGKUT</t>
  </si>
  <si>
    <t>TIVRUNGKUT</t>
  </si>
  <si>
    <t>TIVPANDAAN PETUNG-TIVSERIRIT</t>
  </si>
  <si>
    <t>TIVSERIRIT</t>
  </si>
  <si>
    <t>TIVPANDAAN PETUNG-TIVSINGOSARI</t>
  </si>
  <si>
    <t>TIVSINGOSARI</t>
  </si>
  <si>
    <t>TIVPANDAAN PETUNG-TIVSUKODONO</t>
  </si>
  <si>
    <t>TIVSUKODONO</t>
  </si>
  <si>
    <t>TIVPANDAAN PETUNG-TIVSUKUN</t>
  </si>
  <si>
    <t>TIVSUKUN</t>
  </si>
  <si>
    <t>TIVPANDAAN PETUNG-TIVSUMBER SARI</t>
  </si>
  <si>
    <t>TIVPANDAAN PETUNG-TIVSUMOBITO</t>
  </si>
  <si>
    <t>TIVSUMOBITO</t>
  </si>
  <si>
    <t>TIVPANDAAN PETUNG-TIVWARU</t>
  </si>
  <si>
    <t>TIVWARU</t>
  </si>
  <si>
    <t>TIVPANDAAN(1P)-TIVPOLANHARJO</t>
  </si>
  <si>
    <t>TIVPANDAAN(PP)-TIVBANGUNTAPAN</t>
  </si>
  <si>
    <t>TIVPANDAAN(PP)</t>
  </si>
  <si>
    <t>TIVBANGUNTAPAN</t>
  </si>
  <si>
    <t>TIVPANDAAN(PP)-TIVKARTASURA</t>
  </si>
  <si>
    <t>TIVPANDAAN(PP)-TIVNGALIYAN</t>
  </si>
  <si>
    <t>TIVNGALIYAN</t>
  </si>
  <si>
    <t>TIVPANDAAN(PP)-TIVPOLANHARJO</t>
  </si>
  <si>
    <t>TIVPANDAAN(PP)-TIVSUKOHARJO</t>
  </si>
  <si>
    <t>TIVSUKOHARJO</t>
  </si>
  <si>
    <t>TIVPANDAAN-TIVBANGUNTAPAN</t>
  </si>
  <si>
    <t>TIVPANDAAN-TIVBEJI</t>
  </si>
  <si>
    <t>TIVPANDAAN-TIVBEJI PASURUAN</t>
  </si>
  <si>
    <t>TIVPANDAAN-TIVBEKASI UTARA</t>
  </si>
  <si>
    <t>TIVBEKASI UTARA</t>
  </si>
  <si>
    <t>TIVPANDAAN-TIVBENOWO</t>
  </si>
  <si>
    <t>TIVPANDAAN-TIVBULELENG</t>
  </si>
  <si>
    <t>TIVPANDAAN-TIVCAKUNG(1P)</t>
  </si>
  <si>
    <t>TIVCAKUNG(1P)</t>
  </si>
  <si>
    <t>TIVPANDAAN-TIVCIKARANG UTARA</t>
  </si>
  <si>
    <t>TIVCIKARANG UTARA</t>
  </si>
  <si>
    <t>TIVPANDAAN-TIVDENPASAR BARAT</t>
  </si>
  <si>
    <t>TIVPANDAAN-TIVDUDUK SAMPEYAN</t>
  </si>
  <si>
    <t>TIVPANDAAN-TIVGEDANGAN</t>
  </si>
  <si>
    <t>TIVPANDAAN-TIVGEKBRONG</t>
  </si>
  <si>
    <t>TIVPANDAAN-TIVGUNUNG PUTRI</t>
  </si>
  <si>
    <t>TIVPANDAAN-TIVKALIWATES</t>
  </si>
  <si>
    <t>TIVPANDAAN-TIVKARTASURA</t>
  </si>
  <si>
    <t>TIVPANDAAN-TIVKEDUNGKANDANG</t>
  </si>
  <si>
    <t>TIVPANDAAN-TIVKOTA BLORA</t>
  </si>
  <si>
    <t>TIVKOTA BLORA</t>
  </si>
  <si>
    <t>TIVPANDAAN-TIVKOTA KUDUS</t>
  </si>
  <si>
    <t>TIVKOTA KUDUS</t>
  </si>
  <si>
    <t>TIVPANDAAN-TIVNGALIYAN</t>
  </si>
  <si>
    <t>TIVPANDAAN-TIVPAKISAJI</t>
  </si>
  <si>
    <t>TIVPANDAAN-TIVPANDAAN PETUNG</t>
  </si>
  <si>
    <t>TIVPANDAAN-TIVPANDAAN PETUNG (VIA JEMBER)</t>
  </si>
  <si>
    <t>TIVPANDAAN-TIVPOLANHARJO</t>
  </si>
  <si>
    <t>TIVPANDAAN-TIVPURWASARI</t>
  </si>
  <si>
    <t>TIVPURWASARI</t>
  </si>
  <si>
    <t>TIVPANDAAN-TIVRUNGKUT</t>
  </si>
  <si>
    <t>TIVPANDAAN-TIVSERIRIT</t>
  </si>
  <si>
    <t>TIVPANDAAN-TIVSINGOSARI</t>
  </si>
  <si>
    <t>TIVPANDAAN-TIVSUKARAJA BOGOR</t>
  </si>
  <si>
    <t>TIVSUKARAJA BOGOR</t>
  </si>
  <si>
    <t>TIVPANDAAN-TIVSUKODONO</t>
  </si>
  <si>
    <t>TIVPANDAAN-TIVSUKUN</t>
  </si>
  <si>
    <t>TIVPANDAAN-TIVSUMBER SARI</t>
  </si>
  <si>
    <t>TIVPANDAAN-TIVSUMOBITO</t>
  </si>
  <si>
    <t>TIVPANDAAN-TIVWARU</t>
  </si>
  <si>
    <t>TIVPANDAAN-TIVWONOSOBO</t>
  </si>
  <si>
    <t>TIVWONOSOBO</t>
  </si>
  <si>
    <t>TIVPOLANHARJO-TIVBENOWO(1P)</t>
  </si>
  <si>
    <t>TIVBENOWO(1P)</t>
  </si>
  <si>
    <t>TIVPOLANHARJO-TIVPANDAAN(BL)</t>
  </si>
  <si>
    <t>TIVPANDAAN(BL)</t>
  </si>
  <si>
    <t>TIVRUNGKUT-TIVASEMROWO</t>
  </si>
  <si>
    <t>TIVASEMROWO</t>
  </si>
  <si>
    <t>TIVRUNGKUT-TIVBEJI</t>
  </si>
  <si>
    <t>TIVRUNGKUT-TIVDUDUK SAMPEYAN</t>
  </si>
  <si>
    <t>TIVRUNGKUT-TIVGEDANGAN</t>
  </si>
  <si>
    <t>TIVRUNGKUT-TIVMULYOREJO</t>
  </si>
  <si>
    <t>TIVMULYOREJO</t>
  </si>
  <si>
    <t>TIVRUNGKUT-TIVPANDAAN PETUNG</t>
  </si>
  <si>
    <t>TIVRUNGKUT-TIVSUKODONO</t>
  </si>
  <si>
    <t>TIVRUNGKUT-TIVSUKUN</t>
  </si>
  <si>
    <t>TIVRUNGKUT-TIVSUMOBITO</t>
  </si>
  <si>
    <t>TIVRUNGKUT-TIVWARU</t>
  </si>
  <si>
    <t>TIVSINGOJURUH-TIVGUNUNG PUTRI(1P)</t>
  </si>
  <si>
    <t>TIVSINGOJURUH</t>
  </si>
  <si>
    <t>TIVGUNUNG PUTRI(1P)</t>
  </si>
  <si>
    <t>TIVSINGOSARI-TIVPANDAAN PETUNG(BL)</t>
  </si>
  <si>
    <t>TIVSUMBER SARI-TIVPANDAAN PETUNG(BL)</t>
  </si>
  <si>
    <t>TKBSALE REMBANG-TKBCURUG</t>
  </si>
  <si>
    <t>TKBSALE REMBANG</t>
  </si>
  <si>
    <t>TKBCURUG</t>
  </si>
  <si>
    <t>TKBSALE REMBANG-TKBKIBIN</t>
  </si>
  <si>
    <t>TKBKIBIN</t>
  </si>
  <si>
    <t>TMDNGALIYAN-TMDBAGOR</t>
  </si>
  <si>
    <t>TMDNGALIYAN</t>
  </si>
  <si>
    <t>TMDBAGOR</t>
  </si>
  <si>
    <t>TMDSIDOARJO-TMDCIKARANG BARAT</t>
  </si>
  <si>
    <t>TMDSIDOARJO</t>
  </si>
  <si>
    <t>TMDCIKARANG BARAT</t>
  </si>
  <si>
    <t>TMDSIDOARJO-TMDNGALIYAN</t>
  </si>
  <si>
    <t>TPSJATEN-TPSSUMBERSARI(BL)</t>
  </si>
  <si>
    <t>TSISUKOHARJO-TSITEMANGGUNG</t>
  </si>
  <si>
    <t>UCIMANYAR(1P)-UCIBANGUNTAPAN</t>
  </si>
  <si>
    <t>UCIMANYAR-UCIBANDUNG KULON</t>
  </si>
  <si>
    <t>UCIMANYAR</t>
  </si>
  <si>
    <t>UCIBANDUNG KULON</t>
  </si>
  <si>
    <t>UCIMANYAR-UCIBUAH BATU</t>
  </si>
  <si>
    <t>UCIBUAH BATU</t>
  </si>
  <si>
    <t>UCIMANYAR-UCICIKARANG UTARA</t>
  </si>
  <si>
    <t>UCICIKARANG UTARA</t>
  </si>
  <si>
    <t>UCIMANYAR-UCICIKUPA</t>
  </si>
  <si>
    <t>UCICIKUPA</t>
  </si>
  <si>
    <t>UCIMANYAR-UCICILEUNGSI</t>
  </si>
  <si>
    <t>UCIMANYAR-UCIGAMBIR</t>
  </si>
  <si>
    <t>UCIGAMBIR</t>
  </si>
  <si>
    <t>UCIMANYAR-UCIGUNUNG SINDUR</t>
  </si>
  <si>
    <t>UCIMANYAR-UCIPANJANG LAMPUNG</t>
  </si>
  <si>
    <t>UCIPANJANG LAMPUNG</t>
  </si>
  <si>
    <t>UCIMANYAR-UCITAPOS</t>
  </si>
  <si>
    <t>UCITAPOS</t>
  </si>
  <si>
    <t>UCISIDOARJO-UCIBANJAR AGUNG</t>
  </si>
  <si>
    <t>UCISIDOARJO</t>
  </si>
  <si>
    <t>UCIBANJAR AGUNG</t>
  </si>
  <si>
    <t>UCISIDOARJO-UCIJAMBI SELATAN</t>
  </si>
  <si>
    <t>UCIJAMBI SELATAN</t>
  </si>
  <si>
    <t>UCISIDOARJO-UCIPUTRI HIJAU</t>
  </si>
  <si>
    <t>UCIPUTRI HIJAU</t>
  </si>
  <si>
    <t>UCISIDOARJO-UCISEBERANG ULU I</t>
  </si>
  <si>
    <t>UCISEBERANG ULU I</t>
  </si>
  <si>
    <t>UCISIDOARJO-UCITANJUNG KARANG TIMUR</t>
  </si>
  <si>
    <t>UCITANJUNG KARANG TIMUR</t>
  </si>
  <si>
    <t>UCISIDOHARJO SRAGEN-UCIDENPASAR UTARA</t>
  </si>
  <si>
    <t>UCISIDOHARJO SRAGEN</t>
  </si>
  <si>
    <t>UCIDENPASAR UTARA</t>
  </si>
  <si>
    <t>UNVKRIAN-UNVBUBUTAN</t>
  </si>
  <si>
    <t>UNVKRIAN</t>
  </si>
  <si>
    <t>UNVBUBUTAN</t>
  </si>
  <si>
    <t>UVSARGOMULYO-UVSASEMROWO(BL)</t>
  </si>
  <si>
    <t>UVSARGOMULYO</t>
  </si>
  <si>
    <t>UVSASEMROWO(BL)</t>
  </si>
  <si>
    <t>WGNKARANG PILANG(OS)-WGNKALIDERES(OS)</t>
  </si>
  <si>
    <t>WGNKARANG PILANG(OS)</t>
  </si>
  <si>
    <t>WGNKALIDERES(OS)</t>
  </si>
  <si>
    <t>WGNKARANGPILANG-WGNBANDUNG KULON</t>
  </si>
  <si>
    <t>WGNKARANGPILANG-WGNGUNUNG SINDUR</t>
  </si>
  <si>
    <t>WGNKARANGPILANG-WGNJATIUWUNG</t>
  </si>
  <si>
    <t>WGNKARANGPILANG-WGNKALIDERES</t>
  </si>
  <si>
    <t>WGNKRIAN-WGNBANDUNG KULON</t>
  </si>
  <si>
    <t>WGNKRIAN</t>
  </si>
  <si>
    <t>WGNKRIAN-WGNGUNUNG SINDUR</t>
  </si>
  <si>
    <t>WGNKRIAN-WGNJATIUWUNG</t>
  </si>
  <si>
    <t>WGNKRIAN-WGNKALIDERES</t>
  </si>
  <si>
    <t>WPDNGALIYAN-WPDWELERI</t>
  </si>
  <si>
    <t>WPDNGALIYAN</t>
  </si>
  <si>
    <t>WPDWELERI</t>
  </si>
  <si>
    <t>WUJPANDAAN-WUJGROBOGAN</t>
  </si>
  <si>
    <t>WUJPANDAAN</t>
  </si>
  <si>
    <t>WUJGROBOGAN</t>
  </si>
  <si>
    <t>WUJPANDAAN-WUJKOTA KUDUS</t>
  </si>
  <si>
    <t>WUJKOTA KUDUS</t>
  </si>
  <si>
    <t>WUJPANDAAN-WUJNGALIYAN</t>
  </si>
  <si>
    <t>WUJNGALIYAN</t>
  </si>
  <si>
    <t>WUJPANDAAN-WUJNGAMPRAL</t>
  </si>
  <si>
    <t>WUJNGAMPRAL</t>
  </si>
  <si>
    <t>WUJPANDAAN-WUJPECANGAAN</t>
  </si>
  <si>
    <t>WUJPECANGAAN</t>
  </si>
  <si>
    <t>WUJPANDAAN-WUJREMBANG</t>
  </si>
  <si>
    <t>WUJREMBANG</t>
  </si>
  <si>
    <t>WUJPANDAAN-WUJTAYU</t>
  </si>
  <si>
    <t>WUJTAYU</t>
  </si>
  <si>
    <t>Area</t>
  </si>
  <si>
    <t>LTSETOR</t>
  </si>
  <si>
    <t>KPI</t>
  </si>
  <si>
    <t>Grand Total</t>
  </si>
  <si>
    <t xml:space="preserve">OVERDUE </t>
  </si>
  <si>
    <t>Gabungan Delivery Location Name</t>
  </si>
  <si>
    <t>SELISIH</t>
  </si>
  <si>
    <t>09/III/LINC-ECCO/2022</t>
  </si>
  <si>
    <t>PT. PERTAMINA PETROCHEMICAL TRADING</t>
  </si>
  <si>
    <t>CLI03112022-1</t>
  </si>
  <si>
    <t>CLITENGGILIS MEJOYO(RABU)</t>
  </si>
  <si>
    <t>PT LOTTE GLOBAL LOGISTICS INDONESIA</t>
  </si>
  <si>
    <t>ARL12322</t>
  </si>
  <si>
    <t>INS110321</t>
  </si>
  <si>
    <t>MAL110321</t>
  </si>
  <si>
    <t>SMR1103-5</t>
  </si>
  <si>
    <t>INS120321</t>
  </si>
  <si>
    <t>SMR1203-2</t>
  </si>
  <si>
    <t>LGL120321</t>
  </si>
  <si>
    <t>GDI140321</t>
  </si>
  <si>
    <t>GDI130321</t>
  </si>
  <si>
    <t>S22031200455</t>
  </si>
  <si>
    <t>S22031200361</t>
  </si>
  <si>
    <t>S22031111538</t>
  </si>
  <si>
    <t>SMR130322</t>
  </si>
  <si>
    <t>S22031111537</t>
  </si>
  <si>
    <t>S22031111539</t>
  </si>
  <si>
    <t>S22031111540</t>
  </si>
  <si>
    <t>S22031200357</t>
  </si>
  <si>
    <t>S22031200369</t>
  </si>
  <si>
    <t>SMR1403-3</t>
  </si>
  <si>
    <t>SMR1403-4</t>
  </si>
  <si>
    <t>SMR1403-5</t>
  </si>
  <si>
    <t>NLSUNTERWIRIS</t>
  </si>
  <si>
    <t>SMRNGALIYAN(MT)</t>
  </si>
  <si>
    <t>INSBANJARNEGARA</t>
  </si>
  <si>
    <t>LGLDEKET</t>
  </si>
  <si>
    <t>LGLCIBODAS</t>
  </si>
  <si>
    <t>WGN150322</t>
  </si>
  <si>
    <t>INS150322</t>
  </si>
  <si>
    <t>INS1503223</t>
  </si>
  <si>
    <t>GDI150322</t>
  </si>
  <si>
    <t>SMR1503-1</t>
  </si>
  <si>
    <t>PT. GCM MARKETING SOLUTIONS INDONESIA</t>
  </si>
  <si>
    <t>PT. HASA PRIMA KIMIA</t>
  </si>
  <si>
    <t>IDLE CAP</t>
  </si>
  <si>
    <t>GCMBUDURAN</t>
  </si>
  <si>
    <t>GDICIKUPA</t>
  </si>
  <si>
    <t>ANAWARU</t>
  </si>
  <si>
    <t>TIVPANDAAN PETUNG(1P)</t>
  </si>
  <si>
    <t>TIVUNGARAN BARAT</t>
  </si>
  <si>
    <t>SMRUNGARAN TIMUR</t>
  </si>
  <si>
    <t>ANA16322-2</t>
  </si>
  <si>
    <t>WGN16322-1</t>
  </si>
  <si>
    <t>WGN16322-2</t>
  </si>
  <si>
    <t>LTG160322-1</t>
  </si>
  <si>
    <t>INS160322</t>
  </si>
  <si>
    <t>GDI160321</t>
  </si>
  <si>
    <t>GDI160322</t>
  </si>
  <si>
    <t>ANA16322-3</t>
  </si>
  <si>
    <t>S22031200308</t>
  </si>
  <si>
    <t>SMR1603-2</t>
  </si>
  <si>
    <t>SMR1603-3</t>
  </si>
  <si>
    <t>S22031111531</t>
  </si>
  <si>
    <t>S22031111534</t>
  </si>
  <si>
    <t>S22031400046</t>
  </si>
  <si>
    <t>S22031400053</t>
  </si>
  <si>
    <t>S22031400057</t>
  </si>
  <si>
    <t>S22031400058</t>
  </si>
  <si>
    <t>S22031400177</t>
  </si>
  <si>
    <t>S22031500103</t>
  </si>
  <si>
    <t>ANA17322-2</t>
  </si>
  <si>
    <t>ANA17322-3</t>
  </si>
  <si>
    <t>ANA17322-4</t>
  </si>
  <si>
    <t>PKG170322-2</t>
  </si>
  <si>
    <t>SMR1703-1</t>
  </si>
  <si>
    <t>MIDI18322</t>
  </si>
  <si>
    <t>SATMLG18322</t>
  </si>
  <si>
    <t>SATJBR18322</t>
  </si>
  <si>
    <t>SATSDA18322</t>
  </si>
  <si>
    <t>SATBERBEK18322</t>
  </si>
  <si>
    <t>IDMJBR18322</t>
  </si>
  <si>
    <t>IDMJBG18322</t>
  </si>
  <si>
    <t>IDMMLG18322</t>
  </si>
  <si>
    <t>IDMGSK18322</t>
  </si>
  <si>
    <t>IDGSBY18322</t>
  </si>
  <si>
    <t>2100425644</t>
  </si>
  <si>
    <t>2100425898</t>
  </si>
  <si>
    <t>2100425231</t>
  </si>
  <si>
    <t>2100425899</t>
  </si>
  <si>
    <t>2100425921</t>
  </si>
  <si>
    <t>2100425921-1</t>
  </si>
  <si>
    <t>2100425407</t>
  </si>
  <si>
    <t>2100425868</t>
  </si>
  <si>
    <t>2100425870</t>
  </si>
  <si>
    <t>2100425871</t>
  </si>
  <si>
    <t>2100425872</t>
  </si>
  <si>
    <t>SMR1703-2</t>
  </si>
  <si>
    <t>S22031400061</t>
  </si>
  <si>
    <t>S22031111536</t>
  </si>
  <si>
    <t>S22031400196</t>
  </si>
  <si>
    <t>S22031400066</t>
  </si>
  <si>
    <t>S22031400181</t>
  </si>
  <si>
    <t>S22031400070</t>
  </si>
  <si>
    <t>S22031500104</t>
  </si>
  <si>
    <t>S22031500107</t>
  </si>
  <si>
    <t>S22031400056</t>
  </si>
  <si>
    <t>S22031700206</t>
  </si>
  <si>
    <t>S22031700207</t>
  </si>
  <si>
    <t>S22031600197</t>
  </si>
  <si>
    <t>S22031111541</t>
  </si>
  <si>
    <t>14/III/LINC-ECCO/2022</t>
  </si>
  <si>
    <t>PKG170322-1</t>
  </si>
  <si>
    <t>SSO17322-1</t>
  </si>
  <si>
    <t>ANA17322-1</t>
  </si>
  <si>
    <t>SSOMOJOSARI(1P)</t>
  </si>
  <si>
    <t>ANARUNGKUT</t>
  </si>
  <si>
    <t>ANADUKUH PAKIS</t>
  </si>
  <si>
    <t>Carrier Name</t>
  </si>
  <si>
    <t>Order Create Date</t>
  </si>
  <si>
    <t>Billable Total Rate</t>
  </si>
  <si>
    <t>SURABAYA LOG PACK</t>
  </si>
  <si>
    <t>01/03/2022 09:35</t>
  </si>
  <si>
    <t>41306331</t>
  </si>
  <si>
    <t>INSBOYOLALI</t>
  </si>
  <si>
    <t>SURABAYA LOG BULK</t>
  </si>
  <si>
    <t>01/03/2022 10:03</t>
  </si>
  <si>
    <t>0082613494</t>
  </si>
  <si>
    <t>0082614680</t>
  </si>
  <si>
    <t>01/03/2022 09:58</t>
  </si>
  <si>
    <t>SOSBY22022500006</t>
  </si>
  <si>
    <t>CLIKLOJEN(SELASA)</t>
  </si>
  <si>
    <t>01/03/2022 10:05</t>
  </si>
  <si>
    <t>SOSBY22022600001</t>
  </si>
  <si>
    <t>CLIBUDURAN(SENIN)</t>
  </si>
  <si>
    <t>SURABAYA RENTAL TRIP</t>
  </si>
  <si>
    <t>01/03/2022 10:30</t>
  </si>
  <si>
    <t>SUB/22/03/0001</t>
  </si>
  <si>
    <t>ANATAMAN</t>
  </si>
  <si>
    <t>01/03/2022 10:34</t>
  </si>
  <si>
    <t>SUB/22/03/0002</t>
  </si>
  <si>
    <t>08/03/2022 16:57</t>
  </si>
  <si>
    <t>ANAJETIS</t>
  </si>
  <si>
    <t>01/03/2022 10:36</t>
  </si>
  <si>
    <t>SJ01032022</t>
  </si>
  <si>
    <t>ANAJENU TUBAN</t>
  </si>
  <si>
    <t>01/03/2022 11:38</t>
  </si>
  <si>
    <t>SUB/22/03/0003</t>
  </si>
  <si>
    <t>ANALAWANG MALANG</t>
  </si>
  <si>
    <t>01/03/2022 11:39</t>
  </si>
  <si>
    <t>SUB/22/03/0004</t>
  </si>
  <si>
    <t>ANANGASEM KEDIRI</t>
  </si>
  <si>
    <t>24/02/2022 14:30</t>
  </si>
  <si>
    <t>OLEIN-2202-069</t>
  </si>
  <si>
    <t>01/03/2022 13:46</t>
  </si>
  <si>
    <t>BESBEJI PASURUAN</t>
  </si>
  <si>
    <t>01/03/2022 13:39</t>
  </si>
  <si>
    <t>40562230</t>
  </si>
  <si>
    <t>SJ22-001365</t>
  </si>
  <si>
    <t>01/03/2022 14:09</t>
  </si>
  <si>
    <t>01/03/2022 14:10</t>
  </si>
  <si>
    <t>GD3221746115/0080146227</t>
  </si>
  <si>
    <t>01/03/2022 13:48</t>
  </si>
  <si>
    <t>01/03/2022 14:12</t>
  </si>
  <si>
    <t>OLEIN-2202-061</t>
  </si>
  <si>
    <t>BESWARU</t>
  </si>
  <si>
    <t>01/03/2022 14:06</t>
  </si>
  <si>
    <t>01/03/2022 14:49</t>
  </si>
  <si>
    <t>1000383760</t>
  </si>
  <si>
    <t>01/03/2022 14:07</t>
  </si>
  <si>
    <t>1000383770</t>
  </si>
  <si>
    <t>1000383775</t>
  </si>
  <si>
    <t>1000383780</t>
  </si>
  <si>
    <t>01/03/2022 14:11</t>
  </si>
  <si>
    <t>1000383784</t>
  </si>
  <si>
    <t>1000383791</t>
  </si>
  <si>
    <t>01/03/2022 14:13</t>
  </si>
  <si>
    <t>1000383795</t>
  </si>
  <si>
    <t>01/03/2022 14:14</t>
  </si>
  <si>
    <t>1000383808</t>
  </si>
  <si>
    <t>MULIA GUNUNG MAS, PT</t>
  </si>
  <si>
    <t>01/03/2022 14:17</t>
  </si>
  <si>
    <t>1000380494</t>
  </si>
  <si>
    <t>ANGKASA PURA LOGISTIK, PT</t>
  </si>
  <si>
    <t>01/03/2022 15:20</t>
  </si>
  <si>
    <t>40558642</t>
  </si>
  <si>
    <t>2100424027</t>
  </si>
  <si>
    <t>01/03/2022 14:47</t>
  </si>
  <si>
    <t>01/III/LINC-ECCO/2022</t>
  </si>
  <si>
    <t>01/03/2022 14:48</t>
  </si>
  <si>
    <t>02/III/LINC-ECCO/2022</t>
  </si>
  <si>
    <t>01/03/2022 16:04</t>
  </si>
  <si>
    <t>41306094</t>
  </si>
  <si>
    <t>08/03/2022 10:04</t>
  </si>
  <si>
    <t>08/03/2022 10:06</t>
  </si>
  <si>
    <t>01/03/2022 17:32</t>
  </si>
  <si>
    <t>S22022509154</t>
  </si>
  <si>
    <t>01/03/2022 17:33</t>
  </si>
  <si>
    <t>S22022509156</t>
  </si>
  <si>
    <t>01/03/2022 17:25</t>
  </si>
  <si>
    <t>S22022509141</t>
  </si>
  <si>
    <t>01/03/2022 17:36</t>
  </si>
  <si>
    <t>S22030100257</t>
  </si>
  <si>
    <t>01/03/2022 17:24</t>
  </si>
  <si>
    <t>S22022509137</t>
  </si>
  <si>
    <t>01/03/2022 17:37</t>
  </si>
  <si>
    <t>S22030302675</t>
  </si>
  <si>
    <t>S22022509155</t>
  </si>
  <si>
    <t>01/03/2022 17:31</t>
  </si>
  <si>
    <t>01/03/2022 17:38</t>
  </si>
  <si>
    <t>S22030100269</t>
  </si>
  <si>
    <t>01/03/2022 17:26</t>
  </si>
  <si>
    <t>S22022509145</t>
  </si>
  <si>
    <t>01/03/2022 17:34</t>
  </si>
  <si>
    <t>S22022510574</t>
  </si>
  <si>
    <t>01/03/2022 17:35</t>
  </si>
  <si>
    <t>S22022510577</t>
  </si>
  <si>
    <t>01/03/2022 17:39</t>
  </si>
  <si>
    <t>01/03/2022 17:52</t>
  </si>
  <si>
    <t>S22022509159</t>
  </si>
  <si>
    <t>SINERGI SEMESTA LOGISTINDO, PT</t>
  </si>
  <si>
    <t>40557467</t>
  </si>
  <si>
    <t>02/03/2022 15:37</t>
  </si>
  <si>
    <t>01/03/2022 17:40</t>
  </si>
  <si>
    <t>S22030100158</t>
  </si>
  <si>
    <t>01/03/2022 17:54</t>
  </si>
  <si>
    <t>40557468</t>
  </si>
  <si>
    <t>01/03/2022 17:41</t>
  </si>
  <si>
    <t>S22030100159</t>
  </si>
  <si>
    <t>01/03/2022 17:57</t>
  </si>
  <si>
    <t>01/03/2022 18:07</t>
  </si>
  <si>
    <t>40562642</t>
  </si>
  <si>
    <t>01/03/2022 18:55</t>
  </si>
  <si>
    <t>2100424182</t>
  </si>
  <si>
    <t>01/03/2022 18:52</t>
  </si>
  <si>
    <t>2100424009</t>
  </si>
  <si>
    <t>02/03/2022 18:14</t>
  </si>
  <si>
    <t>01/03/2022 19:17</t>
  </si>
  <si>
    <t>2100424091</t>
  </si>
  <si>
    <t>01/03/2022 19:18</t>
  </si>
  <si>
    <t>2100424092</t>
  </si>
  <si>
    <t>02/03/2022 18:11</t>
  </si>
  <si>
    <t>01/03/2022 19:20</t>
  </si>
  <si>
    <t>2100424094</t>
  </si>
  <si>
    <t>01/03/2022 19:22</t>
  </si>
  <si>
    <t>2100424095</t>
  </si>
  <si>
    <t>01/03/2022 19:45</t>
  </si>
  <si>
    <t>2100423958</t>
  </si>
  <si>
    <t>01/03/2022 18:03</t>
  </si>
  <si>
    <t>2100424122</t>
  </si>
  <si>
    <t>01/03/2022 18:04</t>
  </si>
  <si>
    <t>2100424159</t>
  </si>
  <si>
    <t>2100424158</t>
  </si>
  <si>
    <t>02/03/2022 17:57</t>
  </si>
  <si>
    <t>01/03/2022 18:14</t>
  </si>
  <si>
    <t>2100424174</t>
  </si>
  <si>
    <t>02/03/2022 18:09</t>
  </si>
  <si>
    <t>01/03/2022 19:13</t>
  </si>
  <si>
    <t>2100423559</t>
  </si>
  <si>
    <t>01/03/2022 18:16</t>
  </si>
  <si>
    <t>2100424080</t>
  </si>
  <si>
    <t>01/03/2022 18:17</t>
  </si>
  <si>
    <t>2100423896</t>
  </si>
  <si>
    <t>01/03/2022 23:47</t>
  </si>
  <si>
    <t>SUB/22/03/0017</t>
  </si>
  <si>
    <t>02/03/2022 09:10</t>
  </si>
  <si>
    <t>SOSBY22030100003</t>
  </si>
  <si>
    <t>01/03/2022 23:49</t>
  </si>
  <si>
    <t>SUB/22/03/0011</t>
  </si>
  <si>
    <t>01/03/2022 23:51</t>
  </si>
  <si>
    <t>SUB/22/03/0005</t>
  </si>
  <si>
    <t>ANAKABUH</t>
  </si>
  <si>
    <t>01/03/2022 23:53</t>
  </si>
  <si>
    <t>SUB/22/03/0006</t>
  </si>
  <si>
    <t>ANAGENTENG SURABAYA</t>
  </si>
  <si>
    <t>02/03/2022 07:39</t>
  </si>
  <si>
    <t>41308323</t>
  </si>
  <si>
    <t>INSPOLANHARJO</t>
  </si>
  <si>
    <t>02/03/2022 09:29</t>
  </si>
  <si>
    <t>543450-1</t>
  </si>
  <si>
    <t>01/03/2022 18:01</t>
  </si>
  <si>
    <t>2100423874</t>
  </si>
  <si>
    <t>01/03/2022 18:20</t>
  </si>
  <si>
    <t>2100424026</t>
  </si>
  <si>
    <t>02/03/2022 08:29</t>
  </si>
  <si>
    <t>2100423945</t>
  </si>
  <si>
    <t>02/03/2022 08:30</t>
  </si>
  <si>
    <t>2100423939</t>
  </si>
  <si>
    <t>02/03/2022 08:31</t>
  </si>
  <si>
    <t>2100423633</t>
  </si>
  <si>
    <t>02/03/2022 08:32</t>
  </si>
  <si>
    <t>2100424079</t>
  </si>
  <si>
    <t>02/03/2022 08:50</t>
  </si>
  <si>
    <t>2100423926</t>
  </si>
  <si>
    <t>04/03/2022 08:38</t>
  </si>
  <si>
    <t>02/03/2022 08:20</t>
  </si>
  <si>
    <t>2100424103-2</t>
  </si>
  <si>
    <t>01/03/2022 23:46</t>
  </si>
  <si>
    <t>02/03/2022 10:47</t>
  </si>
  <si>
    <t>SUB/22/03/0007</t>
  </si>
  <si>
    <t>41306144</t>
  </si>
  <si>
    <t>09/03/2022 16:23</t>
  </si>
  <si>
    <t>INSTEMPURAN MAGELANG</t>
  </si>
  <si>
    <t>02/03/2022 13:04</t>
  </si>
  <si>
    <t>PO.FBW2B7040</t>
  </si>
  <si>
    <t>02/03/2022 11:11</t>
  </si>
  <si>
    <t>41310833</t>
  </si>
  <si>
    <t>INSREMBANG</t>
  </si>
  <si>
    <t>02/03/2022 13:02</t>
  </si>
  <si>
    <t>PO.FBW2B3005</t>
  </si>
  <si>
    <t>02/03/2022 13:31</t>
  </si>
  <si>
    <t>41306147</t>
  </si>
  <si>
    <t>02/03/2022 13:33</t>
  </si>
  <si>
    <t>8872010350</t>
  </si>
  <si>
    <t>16/03/2022 17:11</t>
  </si>
  <si>
    <t>WGNJATIUWUNG</t>
  </si>
  <si>
    <t>02/03/2022 10:19</t>
  </si>
  <si>
    <t>02/03/2022 13:53</t>
  </si>
  <si>
    <t>1000384067</t>
  </si>
  <si>
    <t>02/03/2022 10:34</t>
  </si>
  <si>
    <t>1000384088</t>
  </si>
  <si>
    <t>41306195</t>
  </si>
  <si>
    <t>02/03/2022 10:32</t>
  </si>
  <si>
    <t>1000384101</t>
  </si>
  <si>
    <t>02/03/2022 10:29</t>
  </si>
  <si>
    <t>02/03/2022 13:55</t>
  </si>
  <si>
    <t>1000384086</t>
  </si>
  <si>
    <t>02/03/2022 10:25</t>
  </si>
  <si>
    <t>1000384076</t>
  </si>
  <si>
    <t>02/03/2022 10:27</t>
  </si>
  <si>
    <t>1000384080</t>
  </si>
  <si>
    <t>02/03/2022 10:28</t>
  </si>
  <si>
    <t>1000384083</t>
  </si>
  <si>
    <t>41308535</t>
  </si>
  <si>
    <t>INSBLORA</t>
  </si>
  <si>
    <t>02/03/2022 10:23</t>
  </si>
  <si>
    <t>1000384070</t>
  </si>
  <si>
    <t>02/03/2022 10:15</t>
  </si>
  <si>
    <t>1000384039</t>
  </si>
  <si>
    <t>02/03/2022 10:17</t>
  </si>
  <si>
    <t>1000384063</t>
  </si>
  <si>
    <t>SURABAYA TIV LOKAL</t>
  </si>
  <si>
    <t>5044112808</t>
  </si>
  <si>
    <t>5044109340</t>
  </si>
  <si>
    <t>02/03/2022 15:45</t>
  </si>
  <si>
    <t>PO.FBW2B3006</t>
  </si>
  <si>
    <t>KARUNIA SEJAHTERA TRANS, PT</t>
  </si>
  <si>
    <t>02/03/2022 15:01</t>
  </si>
  <si>
    <t>DO-2022-0430</t>
  </si>
  <si>
    <t>02/03/2022 14:31</t>
  </si>
  <si>
    <t>2100424176</t>
  </si>
  <si>
    <t>02/03/2022 14:32</t>
  </si>
  <si>
    <t>2100424246</t>
  </si>
  <si>
    <t>02/03/2022 14:34</t>
  </si>
  <si>
    <t>2100424249</t>
  </si>
  <si>
    <t>02/03/2022 14:35</t>
  </si>
  <si>
    <t>2100424247</t>
  </si>
  <si>
    <t>02/03/2022 14:37</t>
  </si>
  <si>
    <t>2100424250</t>
  </si>
  <si>
    <t>02/03/2022 14:38</t>
  </si>
  <si>
    <t>2100424251</t>
  </si>
  <si>
    <t>02/03/2022 15:32</t>
  </si>
  <si>
    <t>40554221</t>
  </si>
  <si>
    <t>02/03/2022 15:39</t>
  </si>
  <si>
    <t>40562242</t>
  </si>
  <si>
    <t>02/03/2022 15:35</t>
  </si>
  <si>
    <t>40562180</t>
  </si>
  <si>
    <t>SMRSUKOHARJO(MT)</t>
  </si>
  <si>
    <t>40560914</t>
  </si>
  <si>
    <t>08/03/2022 17:05</t>
  </si>
  <si>
    <t>16/03/2022 11:41</t>
  </si>
  <si>
    <t>40562175</t>
  </si>
  <si>
    <t>15/03/2022 11:46</t>
  </si>
  <si>
    <t>40562183</t>
  </si>
  <si>
    <t>40563353</t>
  </si>
  <si>
    <t>02/03/2022 15:47</t>
  </si>
  <si>
    <t>40563662</t>
  </si>
  <si>
    <t>08/03/2022 17:57</t>
  </si>
  <si>
    <t>02/03/2022 15:51</t>
  </si>
  <si>
    <t>40563702</t>
  </si>
  <si>
    <t>02/03/2022 16:58</t>
  </si>
  <si>
    <t>S22022509133</t>
  </si>
  <si>
    <t>02/03/2022 17:00</t>
  </si>
  <si>
    <t>S22022509134</t>
  </si>
  <si>
    <t>02/03/2022 17:02</t>
  </si>
  <si>
    <t>S22022509135</t>
  </si>
  <si>
    <t>02/03/2022 17:06</t>
  </si>
  <si>
    <t>S22022509136</t>
  </si>
  <si>
    <t>02/03/2022 17:11</t>
  </si>
  <si>
    <t>S22022509138</t>
  </si>
  <si>
    <t>02/03/2022 17:17</t>
  </si>
  <si>
    <t>S22022509139</t>
  </si>
  <si>
    <t>02/03/2022 17:22</t>
  </si>
  <si>
    <t>S22022509152</t>
  </si>
  <si>
    <t>02/03/2022 17:26</t>
  </si>
  <si>
    <t>S22022510575</t>
  </si>
  <si>
    <t>02/03/2022 17:28</t>
  </si>
  <si>
    <t>S22022510576</t>
  </si>
  <si>
    <t>02/03/2022 17:33</t>
  </si>
  <si>
    <t>S22022509149</t>
  </si>
  <si>
    <t>02/03/2022 17:35</t>
  </si>
  <si>
    <t>S22022509150</t>
  </si>
  <si>
    <t>02/03/2022 17:36</t>
  </si>
  <si>
    <t>S22022509151</t>
  </si>
  <si>
    <t>02/03/2022 17:39</t>
  </si>
  <si>
    <t>02/03/2022 17:59</t>
  </si>
  <si>
    <t>S22022509158</t>
  </si>
  <si>
    <t>S22030200068</t>
  </si>
  <si>
    <t>02/03/2022 18:10</t>
  </si>
  <si>
    <t>02/03/2022 18:16</t>
  </si>
  <si>
    <t>S22030200069</t>
  </si>
  <si>
    <t>2100424285</t>
  </si>
  <si>
    <t>2100424121</t>
  </si>
  <si>
    <t>2100424355</t>
  </si>
  <si>
    <t>02/03/2022 13:50</t>
  </si>
  <si>
    <t>03/III/LINC-ECCO/2022</t>
  </si>
  <si>
    <t>02/03/2022 15:38</t>
  </si>
  <si>
    <t>2100424064</t>
  </si>
  <si>
    <t>04/03/2022 18:57</t>
  </si>
  <si>
    <t>2100424280</t>
  </si>
  <si>
    <t>02/03/2022 15:48</t>
  </si>
  <si>
    <t>2100424281</t>
  </si>
  <si>
    <t>02/03/2022 17:53</t>
  </si>
  <si>
    <t>2100424306</t>
  </si>
  <si>
    <t>04/03/2022 18:52</t>
  </si>
  <si>
    <t>02/03/2022 18:06</t>
  </si>
  <si>
    <t>2100424149</t>
  </si>
  <si>
    <t>02/03/2022 18:07</t>
  </si>
  <si>
    <t>2100423676</t>
  </si>
  <si>
    <t>2100424350</t>
  </si>
  <si>
    <t>02/03/2022 18:12</t>
  </si>
  <si>
    <t>2100424358</t>
  </si>
  <si>
    <t>2100424295</t>
  </si>
  <si>
    <t>02/03/2022 18:15</t>
  </si>
  <si>
    <t>2100424081</t>
  </si>
  <si>
    <t>2100424328</t>
  </si>
  <si>
    <t>03/03/2022 12:03</t>
  </si>
  <si>
    <t>S22022509121</t>
  </si>
  <si>
    <t>09/03/2022 16:25</t>
  </si>
  <si>
    <t>03/03/2022 12:01</t>
  </si>
  <si>
    <t>S22022509120</t>
  </si>
  <si>
    <t>03/03/2022 12:05</t>
  </si>
  <si>
    <t>S22022509122</t>
  </si>
  <si>
    <t>03/03/2022 12:07</t>
  </si>
  <si>
    <t>03/03/2022 12:08</t>
  </si>
  <si>
    <t>S22022509123</t>
  </si>
  <si>
    <t>S22022509126</t>
  </si>
  <si>
    <t>03/03/2022 12:10</t>
  </si>
  <si>
    <t>S22022509127</t>
  </si>
  <si>
    <t>03/03/2022 12:12</t>
  </si>
  <si>
    <t>S22022509129</t>
  </si>
  <si>
    <t>03/03/2022 12:13</t>
  </si>
  <si>
    <t>S22022509130</t>
  </si>
  <si>
    <t>03/03/2022 12:15</t>
  </si>
  <si>
    <t>S22022509131</t>
  </si>
  <si>
    <t>03/03/2022 12:16</t>
  </si>
  <si>
    <t>S22022509132</t>
  </si>
  <si>
    <t>03/03/2022 12:19</t>
  </si>
  <si>
    <t>41314037</t>
  </si>
  <si>
    <t>16/03/2022 17:33</t>
  </si>
  <si>
    <t>03/03/2022 12:22</t>
  </si>
  <si>
    <t>41313891</t>
  </si>
  <si>
    <t>16/03/2022 17:21</t>
  </si>
  <si>
    <t>03/03/2022 12:24</t>
  </si>
  <si>
    <t>41308437</t>
  </si>
  <si>
    <t>03/03/2022 12:26</t>
  </si>
  <si>
    <t>41313901</t>
  </si>
  <si>
    <t>03/03/2022 12:33</t>
  </si>
  <si>
    <t>S22030301087</t>
  </si>
  <si>
    <t>03/03/2022 12:34</t>
  </si>
  <si>
    <t>S22030301088</t>
  </si>
  <si>
    <t>03/03/2022 12:37</t>
  </si>
  <si>
    <t>S22030301089</t>
  </si>
  <si>
    <t>04/03/2022 08:33</t>
  </si>
  <si>
    <t>SUB/22/03/0008</t>
  </si>
  <si>
    <t>SUB/22/03/0015</t>
  </si>
  <si>
    <t>ANAKRAKSAAN</t>
  </si>
  <si>
    <t>04/03/2022 08:36</t>
  </si>
  <si>
    <t>SUB/22/03/0016</t>
  </si>
  <si>
    <t>04/03/2022 08:59</t>
  </si>
  <si>
    <t>SOSBY22030200002</t>
  </si>
  <si>
    <t>CLIMOJOSARI(KAMIS)</t>
  </si>
  <si>
    <t>04/03/2022 09:55</t>
  </si>
  <si>
    <t>5044142654</t>
  </si>
  <si>
    <t>04/03/2022 09:40</t>
  </si>
  <si>
    <t>543450-3</t>
  </si>
  <si>
    <t>04/03/2022 09:46</t>
  </si>
  <si>
    <t>40562637</t>
  </si>
  <si>
    <t>5044144425</t>
  </si>
  <si>
    <t>04/03/2022 10:55</t>
  </si>
  <si>
    <t>2100424080-1</t>
  </si>
  <si>
    <t>04/03/2022 18:54</t>
  </si>
  <si>
    <t>04/03/2022 10:46</t>
  </si>
  <si>
    <t>DO-2022-0429</t>
  </si>
  <si>
    <t>04/03/2022 12:38</t>
  </si>
  <si>
    <t>40563957</t>
  </si>
  <si>
    <t>SMRSLAWI</t>
  </si>
  <si>
    <t>04/03/2022 13:32</t>
  </si>
  <si>
    <t>40564568</t>
  </si>
  <si>
    <t>SMRPOLANHARJO(MT)</t>
  </si>
  <si>
    <t>10/03/2022 09:57</t>
  </si>
  <si>
    <t>04/03/2022 13:47</t>
  </si>
  <si>
    <t>SOSBY22030200004</t>
  </si>
  <si>
    <t>CLIGEDANGAN(JUMAT)</t>
  </si>
  <si>
    <t>04/03/2022 14:09</t>
  </si>
  <si>
    <t>0082621666</t>
  </si>
  <si>
    <t>0082621659</t>
  </si>
  <si>
    <t>04/03/2022 15:00</t>
  </si>
  <si>
    <t>04/03/2022 15:08</t>
  </si>
  <si>
    <t>04/III/LINC-ECCO/2022</t>
  </si>
  <si>
    <t>04/03/2022 15:01</t>
  </si>
  <si>
    <t>05/III/LINC-ECCO/2022</t>
  </si>
  <si>
    <t>04/03/2022 15:15</t>
  </si>
  <si>
    <t>GD3221748139/0080146509</t>
  </si>
  <si>
    <t>14/03/2022 14:32</t>
  </si>
  <si>
    <t>04/03/2022 15:19</t>
  </si>
  <si>
    <t>S22022509119</t>
  </si>
  <si>
    <t>04/03/2022 15:20</t>
  </si>
  <si>
    <t>S22022509124</t>
  </si>
  <si>
    <t>04/03/2022 15:22</t>
  </si>
  <si>
    <t>S22022509125</t>
  </si>
  <si>
    <t>04/03/2022 15:24</t>
  </si>
  <si>
    <t>S22022509128</t>
  </si>
  <si>
    <t>04/03/2022 15:26</t>
  </si>
  <si>
    <t>S22022509144</t>
  </si>
  <si>
    <t>04/03/2022 15:27</t>
  </si>
  <si>
    <t>S22022509146</t>
  </si>
  <si>
    <t>04/03/2022 15:29</t>
  </si>
  <si>
    <t>S22022509147</t>
  </si>
  <si>
    <t>04/03/2022 15:31</t>
  </si>
  <si>
    <t>S22022509148</t>
  </si>
  <si>
    <t>04/03/2022 15:33</t>
  </si>
  <si>
    <t>S22022509140</t>
  </si>
  <si>
    <t>04/03/2022 15:35</t>
  </si>
  <si>
    <t>04/03/2022 15:36</t>
  </si>
  <si>
    <t>S22022509142</t>
  </si>
  <si>
    <t>S22022509143</t>
  </si>
  <si>
    <t>04/03/2022 15:40</t>
  </si>
  <si>
    <t>S22030408988</t>
  </si>
  <si>
    <t>04/03/2022 15:41</t>
  </si>
  <si>
    <t>S22030408989</t>
  </si>
  <si>
    <t>04/03/2022 15:42</t>
  </si>
  <si>
    <t>S22030408987</t>
  </si>
  <si>
    <t>04/03/2022 14:32</t>
  </si>
  <si>
    <t>1000384580</t>
  </si>
  <si>
    <t>07/03/2022 11:41</t>
  </si>
  <si>
    <t>04/03/2022 16:08</t>
  </si>
  <si>
    <t>40562639</t>
  </si>
  <si>
    <t>04/03/2022 16:10</t>
  </si>
  <si>
    <t>40563732</t>
  </si>
  <si>
    <t>08/03/2022 18:14</t>
  </si>
  <si>
    <t>04/03/2022 16:21</t>
  </si>
  <si>
    <t>08/03/2022 17:37</t>
  </si>
  <si>
    <t>40563760</t>
  </si>
  <si>
    <t>04/03/2022 14:30</t>
  </si>
  <si>
    <t>1000384723</t>
  </si>
  <si>
    <t>04/03/2022 14:26</t>
  </si>
  <si>
    <t>1000384545</t>
  </si>
  <si>
    <t>04/03/2022 14:27</t>
  </si>
  <si>
    <t>1000384566</t>
  </si>
  <si>
    <t>04/03/2022 14:34</t>
  </si>
  <si>
    <t>1000384599</t>
  </si>
  <si>
    <t>04/03/2022 14:35</t>
  </si>
  <si>
    <t>1000384583</t>
  </si>
  <si>
    <t>04/03/2022 14:37</t>
  </si>
  <si>
    <t>1000384584</t>
  </si>
  <si>
    <t>04/03/2022 14:38</t>
  </si>
  <si>
    <t>1000384589</t>
  </si>
  <si>
    <t>04/03/2022 14:41</t>
  </si>
  <si>
    <t>1000384594</t>
  </si>
  <si>
    <t>04/03/2022 14:51</t>
  </si>
  <si>
    <t>1000381661</t>
  </si>
  <si>
    <t>04/03/2022 17:46</t>
  </si>
  <si>
    <t>04/03/2022 17:56</t>
  </si>
  <si>
    <t>SOSBY22030400004</t>
  </si>
  <si>
    <t>CLIPATRANG(SABTU)</t>
  </si>
  <si>
    <t>04/03/2022 18:09</t>
  </si>
  <si>
    <t>2100423890</t>
  </si>
  <si>
    <t>2100424373</t>
  </si>
  <si>
    <t>04/03/2022 18:16</t>
  </si>
  <si>
    <t>2100424397</t>
  </si>
  <si>
    <t>2100424235</t>
  </si>
  <si>
    <t>04/03/2022 18:30</t>
  </si>
  <si>
    <t>2100424492</t>
  </si>
  <si>
    <t>04/03/2022 18:48</t>
  </si>
  <si>
    <t>2100424395</t>
  </si>
  <si>
    <t>2100424510</t>
  </si>
  <si>
    <t>2100424449</t>
  </si>
  <si>
    <t>04/03/2022 18:12</t>
  </si>
  <si>
    <t>2100424307</t>
  </si>
  <si>
    <t>04/03/2022 18:46</t>
  </si>
  <si>
    <t>2100424372</t>
  </si>
  <si>
    <t>04/03/2022 18:36</t>
  </si>
  <si>
    <t>2100424508</t>
  </si>
  <si>
    <t>04/03/2022 18:37</t>
  </si>
  <si>
    <t>2100424537</t>
  </si>
  <si>
    <t>04/03/2022 18:39</t>
  </si>
  <si>
    <t>2100424364</t>
  </si>
  <si>
    <t>2100424223</t>
  </si>
  <si>
    <t>2100424567</t>
  </si>
  <si>
    <t>04/03/2022 17:52</t>
  </si>
  <si>
    <t>2100424451</t>
  </si>
  <si>
    <t>04/03/2022 17:54</t>
  </si>
  <si>
    <t>2100424453</t>
  </si>
  <si>
    <t>04/03/2022 17:55</t>
  </si>
  <si>
    <t>2100424455</t>
  </si>
  <si>
    <t>2100424452</t>
  </si>
  <si>
    <t>04/03/2022 17:57</t>
  </si>
  <si>
    <t>2100424457</t>
  </si>
  <si>
    <t>05/03/2022 10:56</t>
  </si>
  <si>
    <t>40564550</t>
  </si>
  <si>
    <t>SURABAYA RENTAL</t>
  </si>
  <si>
    <t>04/03/2022 17:59</t>
  </si>
  <si>
    <t>2100424471</t>
  </si>
  <si>
    <t>05/03/2022 09:38</t>
  </si>
  <si>
    <t>DRK/0322/LOG/0001407</t>
  </si>
  <si>
    <t>SSODRIYOREJO(1P)</t>
  </si>
  <si>
    <t>05/03/2022 07:48</t>
  </si>
  <si>
    <t>DRK/0322/LOG/0001406</t>
  </si>
  <si>
    <t>SSOPOLANHARJO</t>
  </si>
  <si>
    <t>05/03/2022 10:55</t>
  </si>
  <si>
    <t>40564546</t>
  </si>
  <si>
    <t>05/03/2022 10:58</t>
  </si>
  <si>
    <t>40564519</t>
  </si>
  <si>
    <t>05/03/2022 15:26</t>
  </si>
  <si>
    <t>41322045</t>
  </si>
  <si>
    <t>18/03/2022 11:11</t>
  </si>
  <si>
    <t>05/03/2022 21:52</t>
  </si>
  <si>
    <t>05/03/2022 23:05</t>
  </si>
  <si>
    <t>SJ06032022.1</t>
  </si>
  <si>
    <t>05/03/2022 23:01</t>
  </si>
  <si>
    <t>S22030409989</t>
  </si>
  <si>
    <t>05/03/2022 22:58</t>
  </si>
  <si>
    <t>S22030501280</t>
  </si>
  <si>
    <t>05/03/2022 21:54</t>
  </si>
  <si>
    <t>SJ06032022</t>
  </si>
  <si>
    <t>10/03/2022 16:42</t>
  </si>
  <si>
    <t>05/03/2022 22:57</t>
  </si>
  <si>
    <t>S22030501279</t>
  </si>
  <si>
    <t>05/03/2022 23:04</t>
  </si>
  <si>
    <t>GD3221748130/0080146504</t>
  </si>
  <si>
    <t>06/03/2022 12:03</t>
  </si>
  <si>
    <t>1000384630</t>
  </si>
  <si>
    <t>06/03/2022 12:04</t>
  </si>
  <si>
    <t>1000385189</t>
  </si>
  <si>
    <t>06/03/2022 12:07</t>
  </si>
  <si>
    <t>1000384637</t>
  </si>
  <si>
    <t>06/03/2022 12:09</t>
  </si>
  <si>
    <t>1000384654</t>
  </si>
  <si>
    <t>06/03/2022 12:10</t>
  </si>
  <si>
    <t>1000384664</t>
  </si>
  <si>
    <t>06/03/2022 12:11</t>
  </si>
  <si>
    <t>1000385190</t>
  </si>
  <si>
    <t>06/03/2022 12:12</t>
  </si>
  <si>
    <t>1000384667</t>
  </si>
  <si>
    <t>06/03/2022 12:15</t>
  </si>
  <si>
    <t>1000384788</t>
  </si>
  <si>
    <t>06/03/2022 12:16</t>
  </si>
  <si>
    <t>1000384658</t>
  </si>
  <si>
    <t>06/03/2022 12:18</t>
  </si>
  <si>
    <t>1000384784</t>
  </si>
  <si>
    <t>10/03/2022 10:36</t>
  </si>
  <si>
    <t>07/03/2022 08:37</t>
  </si>
  <si>
    <t>SOSBY22030500002</t>
  </si>
  <si>
    <t>07/03/2022 10:06</t>
  </si>
  <si>
    <t>40564735</t>
  </si>
  <si>
    <t>07/03/2022 10:08</t>
  </si>
  <si>
    <t>40564520</t>
  </si>
  <si>
    <t>07/03/2022 07:40</t>
  </si>
  <si>
    <t>SUB/22/03/0020</t>
  </si>
  <si>
    <t>14/03/2022 16:32</t>
  </si>
  <si>
    <t>07/03/2022 07:44</t>
  </si>
  <si>
    <t>SUB/22/03/0028</t>
  </si>
  <si>
    <t>07/03/2022 07:42</t>
  </si>
  <si>
    <t>SUB/22/03/0024</t>
  </si>
  <si>
    <t>10/03/2022 16:39</t>
  </si>
  <si>
    <t>ANAPAPAR</t>
  </si>
  <si>
    <t>10/03/2022 10:39</t>
  </si>
  <si>
    <t>07/03/2022 11:16</t>
  </si>
  <si>
    <t>07/03/2022 11:48</t>
  </si>
  <si>
    <t>40565544</t>
  </si>
  <si>
    <t>07/03/2022 11:14</t>
  </si>
  <si>
    <t>S22030409016</t>
  </si>
  <si>
    <t>07/03/2022 11:12</t>
  </si>
  <si>
    <t>S22030409011</t>
  </si>
  <si>
    <t>07/03/2022 11:15</t>
  </si>
  <si>
    <t>S22030409018</t>
  </si>
  <si>
    <t>S22030409015</t>
  </si>
  <si>
    <t>S22030409025</t>
  </si>
  <si>
    <t>07/03/2022 11:11</t>
  </si>
  <si>
    <t>S22030409009</t>
  </si>
  <si>
    <t>07/03/2022 11:47</t>
  </si>
  <si>
    <t>S22030700095</t>
  </si>
  <si>
    <t>07/03/2022 11:44</t>
  </si>
  <si>
    <t>S22030700090</t>
  </si>
  <si>
    <t>07/03/2022 11:46</t>
  </si>
  <si>
    <t>S22030700092</t>
  </si>
  <si>
    <t>07/03/2022 11:17</t>
  </si>
  <si>
    <t>S22030700070</t>
  </si>
  <si>
    <t>07/03/2022 11:18</t>
  </si>
  <si>
    <t>S22030700069</t>
  </si>
  <si>
    <t>07/03/2022 12:07</t>
  </si>
  <si>
    <t>S22030700071</t>
  </si>
  <si>
    <t>41325141</t>
  </si>
  <si>
    <t>07/03/2022 11:50</t>
  </si>
  <si>
    <t>41324540</t>
  </si>
  <si>
    <t>07/03/2022 11:25</t>
  </si>
  <si>
    <t>1000384802</t>
  </si>
  <si>
    <t>07/03/2022 11:27</t>
  </si>
  <si>
    <t>1000385246</t>
  </si>
  <si>
    <t>07/03/2022 11:28</t>
  </si>
  <si>
    <t>1000385248</t>
  </si>
  <si>
    <t>07/03/2022 11:30</t>
  </si>
  <si>
    <t>1000385253</t>
  </si>
  <si>
    <t>07/03/2022 11:33</t>
  </si>
  <si>
    <t>1000385258</t>
  </si>
  <si>
    <t>07/03/2022 11:35</t>
  </si>
  <si>
    <t>1000385263</t>
  </si>
  <si>
    <t>07/03/2022 11:37</t>
  </si>
  <si>
    <t>1000385267</t>
  </si>
  <si>
    <t>04/03/2022 14:49</t>
  </si>
  <si>
    <t>10000382998</t>
  </si>
  <si>
    <t>1000381947</t>
  </si>
  <si>
    <t>1000385191</t>
  </si>
  <si>
    <t>07/03/2022 14:45</t>
  </si>
  <si>
    <t>2100424549</t>
  </si>
  <si>
    <t>07/03/2022 14:46</t>
  </si>
  <si>
    <t>2100424632</t>
  </si>
  <si>
    <t>07/03/2022 16:17</t>
  </si>
  <si>
    <t>CONS-ST-22-0023</t>
  </si>
  <si>
    <t>05/03/2022 13:37</t>
  </si>
  <si>
    <t>GD3221751068/0080146683</t>
  </si>
  <si>
    <t>GDICISAAT SUKABUMI</t>
  </si>
  <si>
    <t>GD3221749762/0080146592</t>
  </si>
  <si>
    <t>GDIPURWAKARTA</t>
  </si>
  <si>
    <t>07/03/2022 17:41</t>
  </si>
  <si>
    <t>40565894</t>
  </si>
  <si>
    <t>SMRMANYAR</t>
  </si>
  <si>
    <t>07/03/2022 16:11</t>
  </si>
  <si>
    <t>06/III/LINC-ECCO/2022</t>
  </si>
  <si>
    <t>GD3221753305/0080146883</t>
  </si>
  <si>
    <t>07/03/2022 16:52</t>
  </si>
  <si>
    <t>2100424704</t>
  </si>
  <si>
    <t>08/03/2022 15:08</t>
  </si>
  <si>
    <t>07/03/2022 16:33</t>
  </si>
  <si>
    <t>2100424583</t>
  </si>
  <si>
    <t>07/03/2022 16:50</t>
  </si>
  <si>
    <t>2100424429</t>
  </si>
  <si>
    <t>08/03/2022 15:00</t>
  </si>
  <si>
    <t>07/03/2022 16:51</t>
  </si>
  <si>
    <t>2100424660</t>
  </si>
  <si>
    <t>07/03/2022 16:34</t>
  </si>
  <si>
    <t>2100424490</t>
  </si>
  <si>
    <t>07/03/2022 16:48</t>
  </si>
  <si>
    <t>2100424546</t>
  </si>
  <si>
    <t>07/03/2022 16:12</t>
  </si>
  <si>
    <t>DO-2022-0447</t>
  </si>
  <si>
    <t>07/03/2022 16:18</t>
  </si>
  <si>
    <t>2100424673</t>
  </si>
  <si>
    <t>07/03/2022 16:19</t>
  </si>
  <si>
    <t>2100424674</t>
  </si>
  <si>
    <t>07/03/2022 16:20</t>
  </si>
  <si>
    <t>2100424675</t>
  </si>
  <si>
    <t>07/03/2022 18:26</t>
  </si>
  <si>
    <t>2100424706</t>
  </si>
  <si>
    <t>07/03/2022 18:29</t>
  </si>
  <si>
    <t>2100424749</t>
  </si>
  <si>
    <t>07/03/2022 18:34</t>
  </si>
  <si>
    <t>2100424703</t>
  </si>
  <si>
    <t>08/03/2022 17:02</t>
  </si>
  <si>
    <t>08/03/2022 16:40</t>
  </si>
  <si>
    <t>07/03/2022 18:22</t>
  </si>
  <si>
    <t>2100424628</t>
  </si>
  <si>
    <t>07/03/2022 18:27</t>
  </si>
  <si>
    <t>2100424750</t>
  </si>
  <si>
    <t>07/03/2022 18:32</t>
  </si>
  <si>
    <t>2100424702</t>
  </si>
  <si>
    <t>08/03/2022 00:13</t>
  </si>
  <si>
    <t>41325771</t>
  </si>
  <si>
    <t>18/03/2022 11:06</t>
  </si>
  <si>
    <t>07/03/2022 16:43</t>
  </si>
  <si>
    <t>2100424731</t>
  </si>
  <si>
    <t>08/03/2022 08:39</t>
  </si>
  <si>
    <t>SOSBY22030400007</t>
  </si>
  <si>
    <t>08/03/2022 08:56</t>
  </si>
  <si>
    <t>543450-6</t>
  </si>
  <si>
    <t>543450-8</t>
  </si>
  <si>
    <t>SUB/22/03/0036</t>
  </si>
  <si>
    <t>SUB/22/03/0033</t>
  </si>
  <si>
    <t>ANANGORO</t>
  </si>
  <si>
    <t>08/03/2022 10:02</t>
  </si>
  <si>
    <t>SUB/22/03/0035</t>
  </si>
  <si>
    <t>10/03/2022 16:47</t>
  </si>
  <si>
    <t>08/03/2022 11:39</t>
  </si>
  <si>
    <t>DRK/0322/LOG/0001461</t>
  </si>
  <si>
    <t>08/03/2022 14:06</t>
  </si>
  <si>
    <t>1000385515</t>
  </si>
  <si>
    <t>08/03/2022 14:02</t>
  </si>
  <si>
    <t>1000385518</t>
  </si>
  <si>
    <t>08/03/2022 14:05</t>
  </si>
  <si>
    <t>1000385513</t>
  </si>
  <si>
    <t>08/03/2022 14:08</t>
  </si>
  <si>
    <t>1000385516</t>
  </si>
  <si>
    <t>08/03/2022 14:10</t>
  </si>
  <si>
    <t>1000385533</t>
  </si>
  <si>
    <t>08/03/2022 14:12</t>
  </si>
  <si>
    <t>1000385537</t>
  </si>
  <si>
    <t>08/03/2022 14:14</t>
  </si>
  <si>
    <t>1000385291</t>
  </si>
  <si>
    <t>08/03/2022 14:16</t>
  </si>
  <si>
    <t>1000384126</t>
  </si>
  <si>
    <t>08/03/2022 15:29</t>
  </si>
  <si>
    <t>08/03/2022 15:32</t>
  </si>
  <si>
    <t>41329158</t>
  </si>
  <si>
    <t>08/03/2022 15:35</t>
  </si>
  <si>
    <t>41329187</t>
  </si>
  <si>
    <t>08/03/2022 15:40</t>
  </si>
  <si>
    <t>08/03/2022 15:43</t>
  </si>
  <si>
    <t>8872010390</t>
  </si>
  <si>
    <t>18/03/2022 11:22</t>
  </si>
  <si>
    <t>40563761</t>
  </si>
  <si>
    <t>16/03/2022 14:51</t>
  </si>
  <si>
    <t>40565797</t>
  </si>
  <si>
    <t>16/03/2022 16:25</t>
  </si>
  <si>
    <t>40566015</t>
  </si>
  <si>
    <t>15/03/2022 17:00</t>
  </si>
  <si>
    <t>08/03/2022 15:23</t>
  </si>
  <si>
    <t>40564945</t>
  </si>
  <si>
    <t>08/03/2022 15:26</t>
  </si>
  <si>
    <t>40565804</t>
  </si>
  <si>
    <t>S22030409003</t>
  </si>
  <si>
    <t>11/03/2022 11:45</t>
  </si>
  <si>
    <t>08/03/2022 17:03</t>
  </si>
  <si>
    <t>S22030409006</t>
  </si>
  <si>
    <t>S22030409012</t>
  </si>
  <si>
    <t>08/03/2022 16:38</t>
  </si>
  <si>
    <t>1000385615</t>
  </si>
  <si>
    <t>08/03/2022 17:07</t>
  </si>
  <si>
    <t>S22030409014</t>
  </si>
  <si>
    <t>08/03/2022 17:13</t>
  </si>
  <si>
    <t>S22030409023</t>
  </si>
  <si>
    <t>08/03/2022 17:14</t>
  </si>
  <si>
    <t>S22030409030</t>
  </si>
  <si>
    <t>08/03/2022 17:18</t>
  </si>
  <si>
    <t>08/03/2022 17:19</t>
  </si>
  <si>
    <t>S22030409980</t>
  </si>
  <si>
    <t>08/03/2022 17:22</t>
  </si>
  <si>
    <t>S22030409981</t>
  </si>
  <si>
    <t>08/03/2022 17:26</t>
  </si>
  <si>
    <t>S22030700093</t>
  </si>
  <si>
    <t>08/03/2022 17:29</t>
  </si>
  <si>
    <t>S22030700094</t>
  </si>
  <si>
    <t>SUB/22/03/0037</t>
  </si>
  <si>
    <t>10/03/2022 17:09</t>
  </si>
  <si>
    <t>08/03/2022 17:25</t>
  </si>
  <si>
    <t>SUB/22/03/0039</t>
  </si>
  <si>
    <t>S22030408997</t>
  </si>
  <si>
    <t>08/03/2022 17:41</t>
  </si>
  <si>
    <t>08/03/2022 17:42</t>
  </si>
  <si>
    <t>S22030409022</t>
  </si>
  <si>
    <t>08/03/2022 17:44</t>
  </si>
  <si>
    <t>08/03/2022 17:47</t>
  </si>
  <si>
    <t>S22030409004</t>
  </si>
  <si>
    <t>08/03/2022 17:48</t>
  </si>
  <si>
    <t>S22030409966</t>
  </si>
  <si>
    <t>08/03/2022 17:50</t>
  </si>
  <si>
    <t>07/III/LINC-ECCO/2022</t>
  </si>
  <si>
    <t>S22030408998</t>
  </si>
  <si>
    <t>11/03/2022 11:25</t>
  </si>
  <si>
    <t>08/03/2022 17:55</t>
  </si>
  <si>
    <t>948B-1</t>
  </si>
  <si>
    <t>08/03/2022 16:59</t>
  </si>
  <si>
    <t>08/03/2022 17:56</t>
  </si>
  <si>
    <t>DO-2022-0463</t>
  </si>
  <si>
    <t>2100424680</t>
  </si>
  <si>
    <t>2100424681</t>
  </si>
  <si>
    <t>09/03/2022 16:09</t>
  </si>
  <si>
    <t>2100424682</t>
  </si>
  <si>
    <t>09/03/2022 16:10</t>
  </si>
  <si>
    <t>2100423831-1</t>
  </si>
  <si>
    <t>08/03/2022 18:09</t>
  </si>
  <si>
    <t>S22030409002</t>
  </si>
  <si>
    <t>11/03/2022 11:28</t>
  </si>
  <si>
    <t>S22030409005</t>
  </si>
  <si>
    <t>08/03/2022 18:17</t>
  </si>
  <si>
    <t>S22030409010</t>
  </si>
  <si>
    <t>08/03/2022 18:19</t>
  </si>
  <si>
    <t>S22030409026</t>
  </si>
  <si>
    <t>08/03/2022 17:53</t>
  </si>
  <si>
    <t>2100424835</t>
  </si>
  <si>
    <t>2100424794</t>
  </si>
  <si>
    <t>08/03/2022 18:03</t>
  </si>
  <si>
    <t>2100424878</t>
  </si>
  <si>
    <t>08/03/2022 18:22</t>
  </si>
  <si>
    <t>S22030409974</t>
  </si>
  <si>
    <t>08/03/2022 18:25</t>
  </si>
  <si>
    <t>S22030409983</t>
  </si>
  <si>
    <t>2100424781</t>
  </si>
  <si>
    <t>09/03/2022 18:01</t>
  </si>
  <si>
    <t>2100424797</t>
  </si>
  <si>
    <t>08/03/2022 17:43</t>
  </si>
  <si>
    <t>2100424797-1</t>
  </si>
  <si>
    <t>2100424705</t>
  </si>
  <si>
    <t>2100424775</t>
  </si>
  <si>
    <t>08/03/2022 18:28</t>
  </si>
  <si>
    <t>2100424763</t>
  </si>
  <si>
    <t>2100424437</t>
  </si>
  <si>
    <t>08/03/2022 18:11</t>
  </si>
  <si>
    <t>6100082269</t>
  </si>
  <si>
    <t>S22030409984</t>
  </si>
  <si>
    <t>08/03/2022 16:37</t>
  </si>
  <si>
    <t>S22030800149</t>
  </si>
  <si>
    <t>08/03/2022 16:39</t>
  </si>
  <si>
    <t>S22030800148</t>
  </si>
  <si>
    <t>08/03/2022 16:27</t>
  </si>
  <si>
    <t>S22030408995</t>
  </si>
  <si>
    <t>09/03/2022 09:45</t>
  </si>
  <si>
    <t>543450-9</t>
  </si>
  <si>
    <t>BORWITA INDAH, PT</t>
  </si>
  <si>
    <t>09/03/2022 09:46</t>
  </si>
  <si>
    <t>09/03/2022 10:02</t>
  </si>
  <si>
    <t>DO-2022-0446</t>
  </si>
  <si>
    <t>09/03/2022 09:37</t>
  </si>
  <si>
    <t>2100424888</t>
  </si>
  <si>
    <t>09/03/2022 10:13</t>
  </si>
  <si>
    <t>6100082271</t>
  </si>
  <si>
    <t>09/03/2022 10:31</t>
  </si>
  <si>
    <t>SOSBY22030800003</t>
  </si>
  <si>
    <t>09/03/2022 10:42</t>
  </si>
  <si>
    <t>SUB/22/03/0044</t>
  </si>
  <si>
    <t>09/03/2022 10:45</t>
  </si>
  <si>
    <t>SUB/22/03/0045</t>
  </si>
  <si>
    <t>09/03/2022 11:09</t>
  </si>
  <si>
    <t>40564518</t>
  </si>
  <si>
    <t>17/03/2022 17:48</t>
  </si>
  <si>
    <t>09/03/2022 11:11</t>
  </si>
  <si>
    <t>40566597</t>
  </si>
  <si>
    <t>09/03/2022 11:18</t>
  </si>
  <si>
    <t>41332483</t>
  </si>
  <si>
    <t>15/03/2022 17:33</t>
  </si>
  <si>
    <t>09/03/2022 11:13</t>
  </si>
  <si>
    <t>40565766</t>
  </si>
  <si>
    <t>09/03/2022 11:47</t>
  </si>
  <si>
    <t>81325753</t>
  </si>
  <si>
    <t>BHMSETU TANGERANG</t>
  </si>
  <si>
    <t>1000385758</t>
  </si>
  <si>
    <t>1000385757</t>
  </si>
  <si>
    <t>09/03/2022 11:10</t>
  </si>
  <si>
    <t>1000386025</t>
  </si>
  <si>
    <t>1000385855</t>
  </si>
  <si>
    <t>09/03/2022 11:14</t>
  </si>
  <si>
    <t>1000385759</t>
  </si>
  <si>
    <t>09/03/2022 11:15</t>
  </si>
  <si>
    <t>1000385850</t>
  </si>
  <si>
    <t>09/03/2022 11:17</t>
  </si>
  <si>
    <t>1000385851</t>
  </si>
  <si>
    <t>1000385853</t>
  </si>
  <si>
    <t>ABADI KARYA PRATAMA CV</t>
  </si>
  <si>
    <t>09/03/2022 16:28</t>
  </si>
  <si>
    <t>22/02/2022 17:27</t>
  </si>
  <si>
    <t>11/03/2022 15:08</t>
  </si>
  <si>
    <t>IS/DO-2022003110</t>
  </si>
  <si>
    <t>PPTPUNGGING</t>
  </si>
  <si>
    <t>PPTASEMROWO</t>
  </si>
  <si>
    <t>2100424884</t>
  </si>
  <si>
    <t>2100424858</t>
  </si>
  <si>
    <t>40565820</t>
  </si>
  <si>
    <t>40564521</t>
  </si>
  <si>
    <t>09/03/2022 16:38</t>
  </si>
  <si>
    <t>09/03/2022 16:41</t>
  </si>
  <si>
    <t>DO-2022-0474</t>
  </si>
  <si>
    <t>09/03/2022 16:47</t>
  </si>
  <si>
    <t>S22030408999</t>
  </si>
  <si>
    <t>09/03/2022 16:48</t>
  </si>
  <si>
    <t>S22030409000</t>
  </si>
  <si>
    <t>11/03/2022 11:21</t>
  </si>
  <si>
    <t>09/03/2022 16:50</t>
  </si>
  <si>
    <t>S22030409001</t>
  </si>
  <si>
    <t>11/03/2022 11:15</t>
  </si>
  <si>
    <t>09/03/2022 16:51</t>
  </si>
  <si>
    <t>S22030409017</t>
  </si>
  <si>
    <t>09/03/2022 16:55</t>
  </si>
  <si>
    <t>S22030409013</t>
  </si>
  <si>
    <t>09/03/2022 16:56</t>
  </si>
  <si>
    <t>S22030409019</t>
  </si>
  <si>
    <t>09/03/2022 16:58</t>
  </si>
  <si>
    <t>S22030409029</t>
  </si>
  <si>
    <t>09/03/2022 17:00</t>
  </si>
  <si>
    <t>S22030409972</t>
  </si>
  <si>
    <t>09/03/2022 17:02</t>
  </si>
  <si>
    <t>09/03/2022 17:03</t>
  </si>
  <si>
    <t>S22030409973</t>
  </si>
  <si>
    <t>11/03/2022 11:12</t>
  </si>
  <si>
    <t>S22030800063</t>
  </si>
  <si>
    <t>09/03/2022 17:14</t>
  </si>
  <si>
    <t>S22030800061</t>
  </si>
  <si>
    <t>09/03/2022 17:15</t>
  </si>
  <si>
    <t>S22030409021</t>
  </si>
  <si>
    <t>S22030900098</t>
  </si>
  <si>
    <t>09/03/2022 16:46</t>
  </si>
  <si>
    <t>S22030900097</t>
  </si>
  <si>
    <t>09/03/2022 17:50</t>
  </si>
  <si>
    <t>08/III/LINC-ECCO/2022</t>
  </si>
  <si>
    <t>09/03/2022 18:23</t>
  </si>
  <si>
    <t>950B</t>
  </si>
  <si>
    <t>09/03/2022 18:15</t>
  </si>
  <si>
    <t>2100424926</t>
  </si>
  <si>
    <t>09/03/2022 18:05</t>
  </si>
  <si>
    <t>2100425003</t>
  </si>
  <si>
    <t>10/03/2022 19:07</t>
  </si>
  <si>
    <t>09/03/2022 17:19</t>
  </si>
  <si>
    <t>2100424943</t>
  </si>
  <si>
    <t>09/03/2022 17:51</t>
  </si>
  <si>
    <t>2100424984</t>
  </si>
  <si>
    <t>09/03/2022 17:52</t>
  </si>
  <si>
    <t>2100424938</t>
  </si>
  <si>
    <t>09/03/2022 17:53</t>
  </si>
  <si>
    <t>2100424941</t>
  </si>
  <si>
    <t>09/03/2022 17:54</t>
  </si>
  <si>
    <t>2100424459</t>
  </si>
  <si>
    <t>09/03/2022 17:55</t>
  </si>
  <si>
    <t>2100424460</t>
  </si>
  <si>
    <t>2100424874</t>
  </si>
  <si>
    <t>09/03/2022 18:03</t>
  </si>
  <si>
    <t>2100423351</t>
  </si>
  <si>
    <t>09/03/2022 18:04</t>
  </si>
  <si>
    <t>2100425018</t>
  </si>
  <si>
    <t>09/03/2022 18:11</t>
  </si>
  <si>
    <t>2100425013</t>
  </si>
  <si>
    <t>09/03/2022 18:13</t>
  </si>
  <si>
    <t>2100424865</t>
  </si>
  <si>
    <t>09/03/2022 18:12</t>
  </si>
  <si>
    <t>2100424082</t>
  </si>
  <si>
    <t>10/03/2022 08:42</t>
  </si>
  <si>
    <t>2100425001</t>
  </si>
  <si>
    <t>10/03/2022 08:44</t>
  </si>
  <si>
    <t>2100424939</t>
  </si>
  <si>
    <t>10/03/2022 09:34</t>
  </si>
  <si>
    <t>SB51002-TR-220300029</t>
  </si>
  <si>
    <t>543450-10</t>
  </si>
  <si>
    <t>10/03/2022 09:58</t>
  </si>
  <si>
    <t>0082624210</t>
  </si>
  <si>
    <t>SUB/22/03/0040</t>
  </si>
  <si>
    <t>SUB/22/03/0047</t>
  </si>
  <si>
    <t>0082624644</t>
  </si>
  <si>
    <t>10/03/2022 08:39</t>
  </si>
  <si>
    <t>2100424980</t>
  </si>
  <si>
    <t>10/03/2022 11:50</t>
  </si>
  <si>
    <t>10/03/2022 11:57</t>
  </si>
  <si>
    <t>DO-2022-0482</t>
  </si>
  <si>
    <t>10/03/2022 13:40</t>
  </si>
  <si>
    <t>1000386236</t>
  </si>
  <si>
    <t>10/03/2022 13:37</t>
  </si>
  <si>
    <t>1000386229</t>
  </si>
  <si>
    <t>10/03/2022 13:38</t>
  </si>
  <si>
    <t>1000386231</t>
  </si>
  <si>
    <t>10/03/2022 13:43</t>
  </si>
  <si>
    <t>1000386233</t>
  </si>
  <si>
    <t>10/03/2022 13:44</t>
  </si>
  <si>
    <t>1000386254</t>
  </si>
  <si>
    <t>10/03/2022 13:47</t>
  </si>
  <si>
    <t>1000386324</t>
  </si>
  <si>
    <t>1000386264</t>
  </si>
  <si>
    <t>10/03/2022 13:49</t>
  </si>
  <si>
    <t>1000386268</t>
  </si>
  <si>
    <t>10/03/2022 13:50</t>
  </si>
  <si>
    <t>1000386227</t>
  </si>
  <si>
    <t>10/03/2022 13:54</t>
  </si>
  <si>
    <t>1000385583</t>
  </si>
  <si>
    <t>10/03/2022 12:06</t>
  </si>
  <si>
    <t>10/03/2022 15:35</t>
  </si>
  <si>
    <t>40566025</t>
  </si>
  <si>
    <t>10/03/2022 15:25</t>
  </si>
  <si>
    <t>40567124</t>
  </si>
  <si>
    <t>10/03/2022 15:27</t>
  </si>
  <si>
    <t>40566370</t>
  </si>
  <si>
    <t>10/03/2022 16:34</t>
  </si>
  <si>
    <t>S22030409008</t>
  </si>
  <si>
    <t>10/03/2022 16:35</t>
  </si>
  <si>
    <t>S22030409027</t>
  </si>
  <si>
    <t>10/03/2022 16:37</t>
  </si>
  <si>
    <t>S22030409028</t>
  </si>
  <si>
    <t>S22030800201</t>
  </si>
  <si>
    <t>10/03/2022 16:41</t>
  </si>
  <si>
    <t>S22030800203</t>
  </si>
  <si>
    <t>S22030409020</t>
  </si>
  <si>
    <t>10/03/2022 16:45</t>
  </si>
  <si>
    <t>S22030800065</t>
  </si>
  <si>
    <t>S22031002431</t>
  </si>
  <si>
    <t>10/03/2022 16:50</t>
  </si>
  <si>
    <t>S22031002427</t>
  </si>
  <si>
    <t>10/03/2022 16:51</t>
  </si>
  <si>
    <t>10/03/2022 16:52</t>
  </si>
  <si>
    <t>S22031002428</t>
  </si>
  <si>
    <t>S22031002429</t>
  </si>
  <si>
    <t>10/03/2022 16:55</t>
  </si>
  <si>
    <t>S22031000129</t>
  </si>
  <si>
    <t>10/03/2022 16:58</t>
  </si>
  <si>
    <t>S22031000130</t>
  </si>
  <si>
    <t>10/03/2022 17:02</t>
  </si>
  <si>
    <t>5044256145</t>
  </si>
  <si>
    <t>2100425103</t>
  </si>
  <si>
    <t>10/03/2022 15:31</t>
  </si>
  <si>
    <t>2100425122</t>
  </si>
  <si>
    <t>11/03/2022 17:07</t>
  </si>
  <si>
    <t>2100425110</t>
  </si>
  <si>
    <t>10/03/2022 16:09</t>
  </si>
  <si>
    <t>2100425053</t>
  </si>
  <si>
    <t>2100424908</t>
  </si>
  <si>
    <t>10/03/2022 16:11</t>
  </si>
  <si>
    <t>2100425031</t>
  </si>
  <si>
    <t>10/03/2022 16:14</t>
  </si>
  <si>
    <t>2100424874-1</t>
  </si>
  <si>
    <t>2100424700</t>
  </si>
  <si>
    <t>10/03/2022 17:10</t>
  </si>
  <si>
    <t>2100425111</t>
  </si>
  <si>
    <t>10/03/2022 17:24</t>
  </si>
  <si>
    <t>DO-2022-0485</t>
  </si>
  <si>
    <t>10/03/2022 18:01</t>
  </si>
  <si>
    <t>DO-2022-0486</t>
  </si>
  <si>
    <t>14/03/2022 18:15</t>
  </si>
  <si>
    <t>10/03/2022 18:12</t>
  </si>
  <si>
    <t>2100425165</t>
  </si>
  <si>
    <t>10/03/2022 18:07</t>
  </si>
  <si>
    <t>10/03/2022 18:57</t>
  </si>
  <si>
    <t>2100424940</t>
  </si>
  <si>
    <t>10/03/2022 18:06</t>
  </si>
  <si>
    <t>2100425100</t>
  </si>
  <si>
    <t>10/03/2022 18:22</t>
  </si>
  <si>
    <t>DO-2022-0484</t>
  </si>
  <si>
    <t>2100425183</t>
  </si>
  <si>
    <t>952B</t>
  </si>
  <si>
    <t>10/03/2022 19:03</t>
  </si>
  <si>
    <t>2100425014</t>
  </si>
  <si>
    <t>10/03/2022 20:13</t>
  </si>
  <si>
    <t>8080531852</t>
  </si>
  <si>
    <t>PPTWARU</t>
  </si>
  <si>
    <t>11/03/2022 09:27</t>
  </si>
  <si>
    <t>SOSBY22030500006</t>
  </si>
  <si>
    <t>11/03/2022 09:30</t>
  </si>
  <si>
    <t>11/03/2022 09:21</t>
  </si>
  <si>
    <t>5044261081</t>
  </si>
  <si>
    <t>11/03/2022 09:22</t>
  </si>
  <si>
    <t>543450-11</t>
  </si>
  <si>
    <t>11/03/2022 11:43</t>
  </si>
  <si>
    <t>WO22500043</t>
  </si>
  <si>
    <t>11/03/2022 11:11</t>
  </si>
  <si>
    <t>SUB/22/03/0055</t>
  </si>
  <si>
    <t>SUB/22/03/0054</t>
  </si>
  <si>
    <t>11/03/2022 11:14</t>
  </si>
  <si>
    <t>SUB/22/03/0053</t>
  </si>
  <si>
    <t>11/03/2022 11:23</t>
  </si>
  <si>
    <t>IS/DO-2022003112</t>
  </si>
  <si>
    <t>40567883</t>
  </si>
  <si>
    <t>18/03/2022 10:36</t>
  </si>
  <si>
    <t>40566973</t>
  </si>
  <si>
    <t>11/03/2022 11:47</t>
  </si>
  <si>
    <t>40567879</t>
  </si>
  <si>
    <t>11/03/2022 11:07</t>
  </si>
  <si>
    <t>10/03/2022 20:37</t>
  </si>
  <si>
    <t>8080531847</t>
  </si>
  <si>
    <t>11/03/2022 13:33</t>
  </si>
  <si>
    <t>0082628801</t>
  </si>
  <si>
    <t>0082628488</t>
  </si>
  <si>
    <t>1000386641</t>
  </si>
  <si>
    <t>11/03/2022 11:16</t>
  </si>
  <si>
    <t>1000386640</t>
  </si>
  <si>
    <t>1000386516</t>
  </si>
  <si>
    <t>11/03/2022 11:22</t>
  </si>
  <si>
    <t>1000386642</t>
  </si>
  <si>
    <t>1000386518</t>
  </si>
  <si>
    <t>1000386519</t>
  </si>
  <si>
    <t>11/03/2022 11:26</t>
  </si>
  <si>
    <t>1000386416</t>
  </si>
  <si>
    <t>15/03/2022 09:53</t>
  </si>
  <si>
    <t>1000386416+1</t>
  </si>
  <si>
    <t>11/03/2022 14:52</t>
  </si>
  <si>
    <t>11/03/2022 14:57</t>
  </si>
  <si>
    <t>1000386644</t>
  </si>
  <si>
    <t>S22030409007</t>
  </si>
  <si>
    <t>11/03/2022 15:10</t>
  </si>
  <si>
    <t>S22030409024</t>
  </si>
  <si>
    <t>11/03/2022 15:12</t>
  </si>
  <si>
    <t>S22030800202</t>
  </si>
  <si>
    <t>11/03/2022 15:13</t>
  </si>
  <si>
    <t>S22030800205</t>
  </si>
  <si>
    <t>11/03/2022 15:15</t>
  </si>
  <si>
    <t>S22031002430</t>
  </si>
  <si>
    <t>11/03/2022 15:16</t>
  </si>
  <si>
    <t>S22031002433</t>
  </si>
  <si>
    <t>11/03/2022 15:19</t>
  </si>
  <si>
    <t>S22031109657</t>
  </si>
  <si>
    <t>11/03/2022 14:13</t>
  </si>
  <si>
    <t>054800</t>
  </si>
  <si>
    <t>CSORUNGKUT</t>
  </si>
  <si>
    <t>11/03/2022 17:47</t>
  </si>
  <si>
    <t>S22031112330</t>
  </si>
  <si>
    <t>11/03/2022 14:47</t>
  </si>
  <si>
    <t>SUB/22/03/0052</t>
  </si>
  <si>
    <t>17/03/2022 17:46</t>
  </si>
  <si>
    <t>ANAGEMPOL PASURUAN</t>
  </si>
  <si>
    <t>11/03/2022 15:29</t>
  </si>
  <si>
    <t>S22031109656</t>
  </si>
  <si>
    <t>11/03/2022 17:44</t>
  </si>
  <si>
    <t>S22031112329</t>
  </si>
  <si>
    <t>11/03/2022 17:32</t>
  </si>
  <si>
    <t>40567884</t>
  </si>
  <si>
    <t>11/03/2022 17:33</t>
  </si>
  <si>
    <t>11/03/2022 16:26</t>
  </si>
  <si>
    <t>2100425191-1</t>
  </si>
  <si>
    <t>14/03/2022 18:10</t>
  </si>
  <si>
    <t>11/03/2022 16:29</t>
  </si>
  <si>
    <t>2100425273</t>
  </si>
  <si>
    <t>11/03/2022 16:36</t>
  </si>
  <si>
    <t>2100425329</t>
  </si>
  <si>
    <t>2100425378</t>
  </si>
  <si>
    <t>2100425282</t>
  </si>
  <si>
    <t>11/03/2022 15:35</t>
  </si>
  <si>
    <t>2100425285</t>
  </si>
  <si>
    <t>11/03/2022 15:36</t>
  </si>
  <si>
    <t>2100425287</t>
  </si>
  <si>
    <t>14/03/2022 10:15</t>
  </si>
  <si>
    <t>11/03/2022 16:17</t>
  </si>
  <si>
    <t>2100425180</t>
  </si>
  <si>
    <t>11/03/2022 16:18</t>
  </si>
  <si>
    <t>2100425212</t>
  </si>
  <si>
    <t>11/03/2022 17:10</t>
  </si>
  <si>
    <t>2100425390</t>
  </si>
  <si>
    <t>11/03/2022 16:39</t>
  </si>
  <si>
    <t>2100424931</t>
  </si>
  <si>
    <t>11/03/2022 16:49</t>
  </si>
  <si>
    <t>2100424964</t>
  </si>
  <si>
    <t>11/03/2022 16:54</t>
  </si>
  <si>
    <t>2100425106</t>
  </si>
  <si>
    <t>11/03/2022 16:57</t>
  </si>
  <si>
    <t>2100425274</t>
  </si>
  <si>
    <t>2100424933</t>
  </si>
  <si>
    <t>11/03/2022 17:13</t>
  </si>
  <si>
    <t>2100425365</t>
  </si>
  <si>
    <t>11/03/2022 17:23</t>
  </si>
  <si>
    <t>DO-2022-0513</t>
  </si>
  <si>
    <t>11/03/2022 18:01</t>
  </si>
  <si>
    <t>SOSBY22031100007</t>
  </si>
  <si>
    <t>12/03/2022 00:26</t>
  </si>
  <si>
    <t>12/03/2022 08:21</t>
  </si>
  <si>
    <t>SUB/22/03/0056</t>
  </si>
  <si>
    <t>12/03/2022 08:24</t>
  </si>
  <si>
    <t>DRK/0322/LOG/0001609</t>
  </si>
  <si>
    <t>17/03/2022 11:49</t>
  </si>
  <si>
    <t>12/03/2022 10:00</t>
  </si>
  <si>
    <t>12/03/2022 09:06</t>
  </si>
  <si>
    <t>40567463</t>
  </si>
  <si>
    <t>12/03/2022 09:10</t>
  </si>
  <si>
    <t>12/03/2022 09:12</t>
  </si>
  <si>
    <t>40568293</t>
  </si>
  <si>
    <t>12/03/2022 12:05</t>
  </si>
  <si>
    <t>12/03/2022 16:13</t>
  </si>
  <si>
    <t>40567114</t>
  </si>
  <si>
    <t>12/03/2022 16:16</t>
  </si>
  <si>
    <t>40567092</t>
  </si>
  <si>
    <t>12/03/2022 17:16</t>
  </si>
  <si>
    <t>12/03/2022 18:28</t>
  </si>
  <si>
    <t>S22030409990</t>
  </si>
  <si>
    <t>12/03/2022 18:30</t>
  </si>
  <si>
    <t>12/03/2022 18:31</t>
  </si>
  <si>
    <t>S22030409995</t>
  </si>
  <si>
    <t>S22030800210</t>
  </si>
  <si>
    <t>12/03/2022 18:33</t>
  </si>
  <si>
    <t>S22030900125</t>
  </si>
  <si>
    <t>12/03/2022 18:35</t>
  </si>
  <si>
    <t>S22030900126</t>
  </si>
  <si>
    <t>12/03/2022 18:36</t>
  </si>
  <si>
    <t>S22031200458</t>
  </si>
  <si>
    <t>12/03/2022 18:38</t>
  </si>
  <si>
    <t>S22031200456</t>
  </si>
  <si>
    <t>12/03/2022 18:39</t>
  </si>
  <si>
    <t>12/03/2022 18:41</t>
  </si>
  <si>
    <t>S22031200454</t>
  </si>
  <si>
    <t>15/03/2022 11:20</t>
  </si>
  <si>
    <t>12/03/2022 18:43</t>
  </si>
  <si>
    <t>12/03/2022 18:44</t>
  </si>
  <si>
    <t>S22030409985</t>
  </si>
  <si>
    <t>12/03/2022 18:47</t>
  </si>
  <si>
    <t>S22030409986</t>
  </si>
  <si>
    <t>12/03/2022 18:49</t>
  </si>
  <si>
    <t>S22030800216</t>
  </si>
  <si>
    <t>12/03/2022 18:50</t>
  </si>
  <si>
    <t>12/03/2022 18:53</t>
  </si>
  <si>
    <t>S22031200269</t>
  </si>
  <si>
    <t>12/03/2022 18:55</t>
  </si>
  <si>
    <t>S22031200268</t>
  </si>
  <si>
    <t>12/03/2022 19:00</t>
  </si>
  <si>
    <t>S22031200518</t>
  </si>
  <si>
    <t>13/03/2022 07:28</t>
  </si>
  <si>
    <t>14/03/2022 01:39</t>
  </si>
  <si>
    <t>14/03/2022 01:34</t>
  </si>
  <si>
    <t>14/03/2022 01:35</t>
  </si>
  <si>
    <t>14/03/2022 01:37</t>
  </si>
  <si>
    <t>14/03/2022 01:41</t>
  </si>
  <si>
    <t>14/03/2022 08:48</t>
  </si>
  <si>
    <t>DO-2022-0510</t>
  </si>
  <si>
    <t>14/03/2022 18:04</t>
  </si>
  <si>
    <t>14/03/2022 08:51</t>
  </si>
  <si>
    <t>DO-2022-0512</t>
  </si>
  <si>
    <t>14/03/2022 08:52</t>
  </si>
  <si>
    <t>2100425284</t>
  </si>
  <si>
    <t>14/03/2022 08:53</t>
  </si>
  <si>
    <t>2100425290</t>
  </si>
  <si>
    <t>14/03/2022 09:13</t>
  </si>
  <si>
    <t>SOSBY22031100008</t>
  </si>
  <si>
    <t>14/03/2022 09:23</t>
  </si>
  <si>
    <t>SOSBY22031200002</t>
  </si>
  <si>
    <t>14/03/2022 09:51</t>
  </si>
  <si>
    <t>SUB/22/03/0065</t>
  </si>
  <si>
    <t>14/03/2022 09:53</t>
  </si>
  <si>
    <t>SUB/22/03/0066</t>
  </si>
  <si>
    <t>14/03/2022 10:30</t>
  </si>
  <si>
    <t>14/03/2022 10:39</t>
  </si>
  <si>
    <t>543450-14</t>
  </si>
  <si>
    <t>QFO-WRH-001-02</t>
  </si>
  <si>
    <t>QFO-WRH-001-03</t>
  </si>
  <si>
    <t>14/03/2022 10:35</t>
  </si>
  <si>
    <t>CONS-ST-22-0024</t>
  </si>
  <si>
    <t>14/03/2022 10:56</t>
  </si>
  <si>
    <t>SSO14322-1</t>
  </si>
  <si>
    <t>14/03/2022 10:20</t>
  </si>
  <si>
    <t>1000387266</t>
  </si>
  <si>
    <t>14/03/2022 12:51</t>
  </si>
  <si>
    <t>40565790</t>
  </si>
  <si>
    <t>14/03/2022 12:53</t>
  </si>
  <si>
    <t>40568288</t>
  </si>
  <si>
    <t>14/03/2022 12:55</t>
  </si>
  <si>
    <t>14/03/2022 10:28</t>
  </si>
  <si>
    <t>1000387247</t>
  </si>
  <si>
    <t>1000387245</t>
  </si>
  <si>
    <t>14/03/2022 10:16</t>
  </si>
  <si>
    <t>1000387249</t>
  </si>
  <si>
    <t>14/03/2022 10:17</t>
  </si>
  <si>
    <t>1000387261</t>
  </si>
  <si>
    <t>14/03/2022 10:21</t>
  </si>
  <si>
    <t>1000387268</t>
  </si>
  <si>
    <t>14/03/2022 10:25</t>
  </si>
  <si>
    <t>1000387274</t>
  </si>
  <si>
    <t>14/03/2022 10:26</t>
  </si>
  <si>
    <t>1000387279</t>
  </si>
  <si>
    <t>1000387297</t>
  </si>
  <si>
    <t>RAJA MAS, CV</t>
  </si>
  <si>
    <t>14/03/2022 11:26</t>
  </si>
  <si>
    <t>1000386383</t>
  </si>
  <si>
    <t>04/03/2022 14:44</t>
  </si>
  <si>
    <t>1000382637</t>
  </si>
  <si>
    <t>15/03/2022 17:21</t>
  </si>
  <si>
    <t>14/03/2022 14:34</t>
  </si>
  <si>
    <t>14/03/2022 15:38</t>
  </si>
  <si>
    <t>2100425455</t>
  </si>
  <si>
    <t>14/03/2022 15:47</t>
  </si>
  <si>
    <t>2100425405</t>
  </si>
  <si>
    <t>14/03/2022 16:04</t>
  </si>
  <si>
    <t>2100425387</t>
  </si>
  <si>
    <t>14/03/2022 16:06</t>
  </si>
  <si>
    <t>2100425470</t>
  </si>
  <si>
    <t>14/03/2022 15:29</t>
  </si>
  <si>
    <t>2100425420</t>
  </si>
  <si>
    <t>14/03/2022 15:45</t>
  </si>
  <si>
    <t>2100425384</t>
  </si>
  <si>
    <t>14/03/2022 15:55</t>
  </si>
  <si>
    <t>2100424928</t>
  </si>
  <si>
    <t>14/03/2022 16:00</t>
  </si>
  <si>
    <t>2100425453</t>
  </si>
  <si>
    <t>14/03/2022 16:01</t>
  </si>
  <si>
    <t>2100425394</t>
  </si>
  <si>
    <t>14/03/2022 16:09</t>
  </si>
  <si>
    <t>2100425211</t>
  </si>
  <si>
    <t>14/03/2022 17:49</t>
  </si>
  <si>
    <t>GDI140322</t>
  </si>
  <si>
    <t>14/03/2022 17:52</t>
  </si>
  <si>
    <t>14/03/2022 17:53</t>
  </si>
  <si>
    <t>S22031400036</t>
  </si>
  <si>
    <t>S22031400038</t>
  </si>
  <si>
    <t>14/03/2022 17:55</t>
  </si>
  <si>
    <t>S22031400170</t>
  </si>
  <si>
    <t>14/03/2022 17:59</t>
  </si>
  <si>
    <t>S22031400173</t>
  </si>
  <si>
    <t>14/03/2022 18:03</t>
  </si>
  <si>
    <t>S22031400219</t>
  </si>
  <si>
    <t>14/03/2022 18:07</t>
  </si>
  <si>
    <t>S22031400220</t>
  </si>
  <si>
    <t>14/03/2022 17:23</t>
  </si>
  <si>
    <t>2100425501</t>
  </si>
  <si>
    <t>14/03/2022 17:33</t>
  </si>
  <si>
    <t>2100425461</t>
  </si>
  <si>
    <t>S22031400221</t>
  </si>
  <si>
    <t>DO-2022-0519</t>
  </si>
  <si>
    <t>14/03/2022 18:12</t>
  </si>
  <si>
    <t>S22030408996</t>
  </si>
  <si>
    <t>2100425502</t>
  </si>
  <si>
    <t>14/03/2022 16:34</t>
  </si>
  <si>
    <t>2100425491</t>
  </si>
  <si>
    <t>14/03/2022 17:47</t>
  </si>
  <si>
    <t>DO-2022-0518</t>
  </si>
  <si>
    <t>14/03/2022 18:01</t>
  </si>
  <si>
    <t>2100425442</t>
  </si>
  <si>
    <t>14/03/2022 18:02</t>
  </si>
  <si>
    <t>2100425441</t>
  </si>
  <si>
    <t>2100425443</t>
  </si>
  <si>
    <t>2100425445</t>
  </si>
  <si>
    <t>S22022509157</t>
  </si>
  <si>
    <t>14/03/2022 20:39</t>
  </si>
  <si>
    <t>SJ15032022</t>
  </si>
  <si>
    <t>15/03/2022 10:03</t>
  </si>
  <si>
    <t>2100425569</t>
  </si>
  <si>
    <t>15/03/2022 09:51</t>
  </si>
  <si>
    <t>SUB/22/03/0070</t>
  </si>
  <si>
    <t>ANAPATRANG</t>
  </si>
  <si>
    <t>SUB/22/03/0057</t>
  </si>
  <si>
    <t>ANAASEMROWO</t>
  </si>
  <si>
    <t>15/03/2022 10:06</t>
  </si>
  <si>
    <t>2100425462</t>
  </si>
  <si>
    <t>15/03/2022 10:35</t>
  </si>
  <si>
    <t>15/03/2022 14:24</t>
  </si>
  <si>
    <t>1000387564</t>
  </si>
  <si>
    <t>DO-2022-0517</t>
  </si>
  <si>
    <t>15/03/2022 14:32</t>
  </si>
  <si>
    <t>1000387635</t>
  </si>
  <si>
    <t>15/03/2022 14:23</t>
  </si>
  <si>
    <t>1000387637</t>
  </si>
  <si>
    <t>15/03/2022 14:33</t>
  </si>
  <si>
    <t>1000387636</t>
  </si>
  <si>
    <t>15/03/2022 14:25</t>
  </si>
  <si>
    <t>1000387586</t>
  </si>
  <si>
    <t>15/03/2022 14:26</t>
  </si>
  <si>
    <t>1000387603</t>
  </si>
  <si>
    <t>15/03/2022 14:27</t>
  </si>
  <si>
    <t>1000387607</t>
  </si>
  <si>
    <t>15/03/2022 14:29</t>
  </si>
  <si>
    <t>1000387613</t>
  </si>
  <si>
    <t>15/03/2022 14:30</t>
  </si>
  <si>
    <t>1000387618</t>
  </si>
  <si>
    <t>15/03/2022 14:31</t>
  </si>
  <si>
    <t>1000387634</t>
  </si>
  <si>
    <t>15/03/2022 15:30</t>
  </si>
  <si>
    <t>15/03/2022 15:49</t>
  </si>
  <si>
    <t>14/03/2022 20:15</t>
  </si>
  <si>
    <t>SMR1403-7</t>
  </si>
  <si>
    <t>15/03/2022 16:16</t>
  </si>
  <si>
    <t>15/03/2022 16:18</t>
  </si>
  <si>
    <t>15/03/2022 16:14</t>
  </si>
  <si>
    <t>01/DC-8COMMERCE/15/03/2022</t>
  </si>
  <si>
    <t>15/03/2022 16:06</t>
  </si>
  <si>
    <t>2100425565</t>
  </si>
  <si>
    <t>16/03/2022 17:39</t>
  </si>
  <si>
    <t>15/03/2022 15:21</t>
  </si>
  <si>
    <t>15/03/2022 17:39</t>
  </si>
  <si>
    <t>15/03/2022 17:47</t>
  </si>
  <si>
    <t>SMR1503-2</t>
  </si>
  <si>
    <t>15/03/2022 17:48</t>
  </si>
  <si>
    <t>SMR1503-3</t>
  </si>
  <si>
    <t>2100425567</t>
  </si>
  <si>
    <t>15/03/2022 17:13</t>
  </si>
  <si>
    <t>2100425607</t>
  </si>
  <si>
    <t>2100425679</t>
  </si>
  <si>
    <t>16/03/2022 17:50</t>
  </si>
  <si>
    <t>15/03/2022 17:26</t>
  </si>
  <si>
    <t>2100425672</t>
  </si>
  <si>
    <t>16/03/2022 17:46</t>
  </si>
  <si>
    <t>12/III/LINC-ECCO/2022</t>
  </si>
  <si>
    <t>15/03/2022 16:09</t>
  </si>
  <si>
    <t>2100425557</t>
  </si>
  <si>
    <t>2100425557-1</t>
  </si>
  <si>
    <t>15/03/2022 16:01</t>
  </si>
  <si>
    <t>2100425582</t>
  </si>
  <si>
    <t>15/03/2022 16:19</t>
  </si>
  <si>
    <t>2100424444</t>
  </si>
  <si>
    <t>15/03/2022 16:44</t>
  </si>
  <si>
    <t>2100425654</t>
  </si>
  <si>
    <t>15/03/2022 17:09</t>
  </si>
  <si>
    <t>2100425685</t>
  </si>
  <si>
    <t>15/03/2022 17:11</t>
  </si>
  <si>
    <t>2100425296</t>
  </si>
  <si>
    <t>15/03/2022 17:12</t>
  </si>
  <si>
    <t>2100425423</t>
  </si>
  <si>
    <t>15/03/2022 17:58</t>
  </si>
  <si>
    <t>2100425423-1</t>
  </si>
  <si>
    <t>15/03/2022 17:19</t>
  </si>
  <si>
    <t>2100425616</t>
  </si>
  <si>
    <t>15/03/2022 17:29</t>
  </si>
  <si>
    <t>2100425691</t>
  </si>
  <si>
    <t>15/03/2022 17:35</t>
  </si>
  <si>
    <t>DO-2022-0532</t>
  </si>
  <si>
    <t>15/03/2022 17:37</t>
  </si>
  <si>
    <t>DO-2022-0534</t>
  </si>
  <si>
    <t>2100425625</t>
  </si>
  <si>
    <t>15/03/2022 17:40</t>
  </si>
  <si>
    <t>2100425626</t>
  </si>
  <si>
    <t>15/03/2022 18:32</t>
  </si>
  <si>
    <t>2100425627-1</t>
  </si>
  <si>
    <t>17/03/2022 09:00</t>
  </si>
  <si>
    <t>15/03/2022 17:50</t>
  </si>
  <si>
    <t>2100425628</t>
  </si>
  <si>
    <t>15/03/2022 22:43</t>
  </si>
  <si>
    <t>S22031400186</t>
  </si>
  <si>
    <t>15/03/2022 22:46</t>
  </si>
  <si>
    <t>S22031500102</t>
  </si>
  <si>
    <t>15/03/2022 22:38</t>
  </si>
  <si>
    <t>S22031400172</t>
  </si>
  <si>
    <t>15/03/2022 22:40</t>
  </si>
  <si>
    <t>S22031400048</t>
  </si>
  <si>
    <t>15/03/2022 22:42</t>
  </si>
  <si>
    <t>S22031400049</t>
  </si>
  <si>
    <t>15/03/2022 22:39</t>
  </si>
  <si>
    <t>S22031111535</t>
  </si>
  <si>
    <t>15/03/2022 22:44</t>
  </si>
  <si>
    <t>S22031400190</t>
  </si>
  <si>
    <t>15/03/2022 22:48</t>
  </si>
  <si>
    <t>S22031500077</t>
  </si>
  <si>
    <t>15/03/2022 22:49</t>
  </si>
  <si>
    <t>S22031500078</t>
  </si>
  <si>
    <t>15/03/2022 22:52</t>
  </si>
  <si>
    <t>S22031400322</t>
  </si>
  <si>
    <t>16/03/2022 09:48</t>
  </si>
  <si>
    <t>224100874</t>
  </si>
  <si>
    <t>15/03/2022 23:05</t>
  </si>
  <si>
    <t>INS1503224</t>
  </si>
  <si>
    <t>16/03/2022 07:34</t>
  </si>
  <si>
    <t>SUB/22/03/0073</t>
  </si>
  <si>
    <t>ANASEDATI</t>
  </si>
  <si>
    <t>16/03/2022 07:36</t>
  </si>
  <si>
    <t>16/03/2022 07:40</t>
  </si>
  <si>
    <t>16/03/2022 07:43</t>
  </si>
  <si>
    <t>16/03/2022 07:38</t>
  </si>
  <si>
    <t>16/03/2022 09:49</t>
  </si>
  <si>
    <t>13/III/LINC-ECCO/2022</t>
  </si>
  <si>
    <t>11/03/2022 14:55</t>
  </si>
  <si>
    <t>10/III/LINC-ECCO/2022</t>
  </si>
  <si>
    <t>16/03/2022 09:57</t>
  </si>
  <si>
    <t>09/III/LINC-ECCO/2022-1</t>
  </si>
  <si>
    <t>16/03/2022 10:00</t>
  </si>
  <si>
    <t>DO-2022-0462</t>
  </si>
  <si>
    <t>16/03/2022 09:41</t>
  </si>
  <si>
    <t>16/03/2022 09:42</t>
  </si>
  <si>
    <t>0082630265</t>
  </si>
  <si>
    <t>0082630268</t>
  </si>
  <si>
    <t>70693114</t>
  </si>
  <si>
    <t>16/03/2022 11:34</t>
  </si>
  <si>
    <t>16/03/2022 11:37</t>
  </si>
  <si>
    <t>16/03/2022 11:39</t>
  </si>
  <si>
    <t>15/03/2022 16:08</t>
  </si>
  <si>
    <t>2100425639</t>
  </si>
  <si>
    <t>16/03/2022 13:51</t>
  </si>
  <si>
    <t>2100425128</t>
  </si>
  <si>
    <t>16/03/2022 13:58</t>
  </si>
  <si>
    <t>2100425746</t>
  </si>
  <si>
    <t>16/03/2022 13:59</t>
  </si>
  <si>
    <t>2100425747</t>
  </si>
  <si>
    <t>16/03/2022 14:00</t>
  </si>
  <si>
    <t>2100425748</t>
  </si>
  <si>
    <t>17/03/2022 17:52</t>
  </si>
  <si>
    <t>16/03/2022 10:37</t>
  </si>
  <si>
    <t>1000387886</t>
  </si>
  <si>
    <t>16/03/2022 10:30</t>
  </si>
  <si>
    <t>1000387880</t>
  </si>
  <si>
    <t>16/03/2022 10:31</t>
  </si>
  <si>
    <t>1000387882</t>
  </si>
  <si>
    <t>16/03/2022 10:33</t>
  </si>
  <si>
    <t>1000387881</t>
  </si>
  <si>
    <t>16/03/2022 10:39</t>
  </si>
  <si>
    <t>1000387888</t>
  </si>
  <si>
    <t>16/03/2022 10:40</t>
  </si>
  <si>
    <t>1000387902</t>
  </si>
  <si>
    <t>16/03/2022 10:41</t>
  </si>
  <si>
    <t>1000387921</t>
  </si>
  <si>
    <t>16/03/2022 10:42</t>
  </si>
  <si>
    <t>1000387920</t>
  </si>
  <si>
    <t>16/03/2022 14:03</t>
  </si>
  <si>
    <t>1000387972</t>
  </si>
  <si>
    <t>16/03/2022 14:08</t>
  </si>
  <si>
    <t>16/03/2022 16:06</t>
  </si>
  <si>
    <t>16/03/2022 16:03</t>
  </si>
  <si>
    <t>16/03/2022 15:56</t>
  </si>
  <si>
    <t>2100425615</t>
  </si>
  <si>
    <t>16/03/2022 16:19</t>
  </si>
  <si>
    <t>2100425154</t>
  </si>
  <si>
    <t>17/03/2022 17:40</t>
  </si>
  <si>
    <t>16/03/2022 16:20</t>
  </si>
  <si>
    <t>2100425088</t>
  </si>
  <si>
    <t>17/03/2022 17:42</t>
  </si>
  <si>
    <t>16/03/2022 16:22</t>
  </si>
  <si>
    <t>2100425743</t>
  </si>
  <si>
    <t>16/03/2022 16:23</t>
  </si>
  <si>
    <t>2100425297</t>
  </si>
  <si>
    <t>17/03/2022 17:45</t>
  </si>
  <si>
    <t>2100425796</t>
  </si>
  <si>
    <t>17/03/2022 17:39</t>
  </si>
  <si>
    <t>16/03/2022 16:27</t>
  </si>
  <si>
    <t>2100425355</t>
  </si>
  <si>
    <t>16/03/2022 17:00</t>
  </si>
  <si>
    <t>16/03/2022 17:02</t>
  </si>
  <si>
    <t>16/03/2022 17:03</t>
  </si>
  <si>
    <t>16/03/2022 17:05</t>
  </si>
  <si>
    <t>16/03/2022 17:19</t>
  </si>
  <si>
    <t>16/03/2022 17:23</t>
  </si>
  <si>
    <t>16/03/2022 17:26</t>
  </si>
  <si>
    <t>16/03/2022 17:29</t>
  </si>
  <si>
    <t>16/03/2022 17:35</t>
  </si>
  <si>
    <t>S22031500105</t>
  </si>
  <si>
    <t>2100425589</t>
  </si>
  <si>
    <t>2100425832</t>
  </si>
  <si>
    <t>17/03/2022 17:44</t>
  </si>
  <si>
    <t>S22031500110</t>
  </si>
  <si>
    <t>16/03/2022 17:20</t>
  </si>
  <si>
    <t>2100425801</t>
  </si>
  <si>
    <t>16/03/2022 17:06</t>
  </si>
  <si>
    <t>2100425812</t>
  </si>
  <si>
    <t>2100425830</t>
  </si>
  <si>
    <t>2100425592</t>
  </si>
  <si>
    <t>S22031600125</t>
  </si>
  <si>
    <t>S22031600126</t>
  </si>
  <si>
    <t>16/03/2022 16:45</t>
  </si>
  <si>
    <t>S22031200330</t>
  </si>
  <si>
    <t>TIVWONOSALAM DEMAK</t>
  </si>
  <si>
    <t>16/03/2022 19:53</t>
  </si>
  <si>
    <t>S22031400323</t>
  </si>
  <si>
    <t>16/03/2022 19:56</t>
  </si>
  <si>
    <t>S22031400321</t>
  </si>
  <si>
    <t>SMR1603-1</t>
  </si>
  <si>
    <t>17/03/2022 09:28</t>
  </si>
  <si>
    <t>17/03/2022 08:57</t>
  </si>
  <si>
    <t>11/III/LINC-ECCO/2022</t>
  </si>
  <si>
    <t>17/03/2022 09:43</t>
  </si>
  <si>
    <t>17/03/2022 09:31</t>
  </si>
  <si>
    <t>17/03/2022 09:35</t>
  </si>
  <si>
    <t>17/03/2022 09:38</t>
  </si>
  <si>
    <t>17/03/2022 09:41</t>
  </si>
  <si>
    <t>17/03/2022 11:35</t>
  </si>
  <si>
    <t>17/03/2022 12:59</t>
  </si>
  <si>
    <t>17/03/2022 11:30</t>
  </si>
  <si>
    <t>17/03/2022 14:51</t>
  </si>
  <si>
    <t>17/03/2022 11:31</t>
  </si>
  <si>
    <t>17/03/2022 11:33</t>
  </si>
  <si>
    <t>17/03/2022 11:34</t>
  </si>
  <si>
    <t>17/03/2022 11:37</t>
  </si>
  <si>
    <t>17/03/2022 14:53</t>
  </si>
  <si>
    <t>17/03/2022 11:38</t>
  </si>
  <si>
    <t>17/03/2022 11:44</t>
  </si>
  <si>
    <t>17/03/2022 11:48</t>
  </si>
  <si>
    <t>17/03/2022 14:06</t>
  </si>
  <si>
    <t>17/03/2022 14:08</t>
  </si>
  <si>
    <t>17/03/2022 14:09</t>
  </si>
  <si>
    <t>17/03/2022 14:11</t>
  </si>
  <si>
    <t>17/03/2022 14:41</t>
  </si>
  <si>
    <t>17/03/2022 14:42</t>
  </si>
  <si>
    <t>17/03/2022 14:50</t>
  </si>
  <si>
    <t>17/03/2022 17:35</t>
  </si>
  <si>
    <t>17/03/2022 14:49</t>
  </si>
  <si>
    <t>17/03/2022 17:38</t>
  </si>
  <si>
    <t>17/03/2022 16:50</t>
  </si>
  <si>
    <t>PT AZELIS INDONESIA DISTRIBUSI</t>
  </si>
  <si>
    <t>15/03/2022 15:19</t>
  </si>
  <si>
    <t>AID1503221</t>
  </si>
  <si>
    <t>AIDASEMROWO</t>
  </si>
  <si>
    <t>AIDCIKUPA</t>
  </si>
  <si>
    <t>17/03/2022 17:41</t>
  </si>
  <si>
    <t>17/03/2022 17:43</t>
  </si>
  <si>
    <t>17/03/2022 17:37</t>
  </si>
  <si>
    <t>17/03/2022 17:49</t>
  </si>
  <si>
    <t>17/03/2022 17:23</t>
  </si>
  <si>
    <t>2100425636</t>
  </si>
  <si>
    <t>2100425929</t>
  </si>
  <si>
    <t>2100425535</t>
  </si>
  <si>
    <t>2100425845</t>
  </si>
  <si>
    <t>2100425865</t>
  </si>
  <si>
    <t>2100425391</t>
  </si>
  <si>
    <t>2100425932</t>
  </si>
  <si>
    <t>2100425960</t>
  </si>
  <si>
    <t>2100425510</t>
  </si>
  <si>
    <t>2100425771</t>
  </si>
  <si>
    <t>17/03/2022 18:48</t>
  </si>
  <si>
    <t>2100425826</t>
  </si>
  <si>
    <t>2100425732</t>
  </si>
  <si>
    <t>17/03/2022 18:47</t>
  </si>
  <si>
    <t>2100425873</t>
  </si>
  <si>
    <t>18/03/2022 10:05</t>
  </si>
  <si>
    <t>8080555283</t>
  </si>
  <si>
    <t>18/03/2022 08:51</t>
  </si>
  <si>
    <t>2100425558</t>
  </si>
  <si>
    <t>2100425696</t>
  </si>
  <si>
    <t>18/03/2022 09:21</t>
  </si>
  <si>
    <t>DO-2022-0552</t>
  </si>
  <si>
    <t>18/03/2022 10:09</t>
  </si>
  <si>
    <t>TIV170322-35</t>
  </si>
  <si>
    <t>ANA18322-1</t>
  </si>
  <si>
    <t>18/03/2022 10:37</t>
  </si>
  <si>
    <t>ANA18322-2</t>
  </si>
  <si>
    <t>18/03/2022 10:26</t>
  </si>
  <si>
    <t>WGN18322-1</t>
  </si>
  <si>
    <t>18/03/2022 11:10</t>
  </si>
  <si>
    <t>TIV180322-1</t>
  </si>
  <si>
    <t>18/03/2022 10:35</t>
  </si>
  <si>
    <t>WGN18322-2</t>
  </si>
  <si>
    <t>TIV180322-2</t>
  </si>
  <si>
    <t>18/03/2022 13:38</t>
  </si>
  <si>
    <t>LTG180322-1</t>
  </si>
  <si>
    <t>18/03/2022 13:27</t>
  </si>
  <si>
    <t>15/III/LINC-ECCO/2022</t>
  </si>
  <si>
    <t>18/03/2022 11:14</t>
  </si>
  <si>
    <t>IDMSBY19322</t>
  </si>
  <si>
    <t>18/03/2022 11:15</t>
  </si>
  <si>
    <t>MIDI19322</t>
  </si>
  <si>
    <t>18/03/2022 10:57</t>
  </si>
  <si>
    <t>MJMK19322</t>
  </si>
  <si>
    <t>18/03/2022 11:21</t>
  </si>
  <si>
    <t>MJMK19322/2</t>
  </si>
  <si>
    <t>IDGMLG19322</t>
  </si>
  <si>
    <t>18/03/2022 11:01</t>
  </si>
  <si>
    <t>IDGSBY19322</t>
  </si>
  <si>
    <t>18/03/2022 11:03</t>
  </si>
  <si>
    <t>SATSDA19322</t>
  </si>
  <si>
    <t>18/03/2022 11:05</t>
  </si>
  <si>
    <t>SATMLG19322</t>
  </si>
  <si>
    <t>IDMJBR19322</t>
  </si>
  <si>
    <t>18/03/2022 11:08</t>
  </si>
  <si>
    <t>IDMJBG19322</t>
  </si>
  <si>
    <t>18/03/2022 11:12</t>
  </si>
  <si>
    <t>IDMMLG19322</t>
  </si>
  <si>
    <t>18/03/2022 11:13</t>
  </si>
  <si>
    <t>IDMGSK19322</t>
  </si>
  <si>
    <t>18/03/2022 14:00</t>
  </si>
  <si>
    <t>2100425866</t>
  </si>
  <si>
    <t>18/03/2022 13:54</t>
  </si>
  <si>
    <t>2100426017</t>
  </si>
  <si>
    <t>18/03/2022 13:55</t>
  </si>
  <si>
    <t>2100426018</t>
  </si>
  <si>
    <t>18/03/2022 13:56</t>
  </si>
  <si>
    <t>2100426020</t>
  </si>
  <si>
    <t>18/03/2022 15:31</t>
  </si>
  <si>
    <t>2100426021</t>
  </si>
  <si>
    <t>18/03/2022 15:35</t>
  </si>
  <si>
    <t>2100426019</t>
  </si>
  <si>
    <t>18/03/2022 15:37</t>
  </si>
  <si>
    <t>2100426022</t>
  </si>
  <si>
    <t>18/03/2022 15:44</t>
  </si>
  <si>
    <t>2100426041</t>
  </si>
  <si>
    <t>2100426042</t>
  </si>
  <si>
    <t>18/03/2022 15:46</t>
  </si>
  <si>
    <t>2100425134</t>
  </si>
  <si>
    <t>18/03/2022 13:44</t>
  </si>
  <si>
    <t>AID180322-1</t>
  </si>
  <si>
    <t>AIDMANYAR</t>
  </si>
  <si>
    <t>BILLABLE</t>
  </si>
  <si>
    <t>%</t>
  </si>
  <si>
    <t>PIC</t>
  </si>
  <si>
    <t>KIKI</t>
  </si>
  <si>
    <t>PT RAPINDO PLASTAMA</t>
  </si>
  <si>
    <t>S22031400195</t>
  </si>
  <si>
    <t>S2203140079</t>
  </si>
  <si>
    <t>S22031400183</t>
  </si>
  <si>
    <t>S22031400201</t>
  </si>
  <si>
    <t>S22031111532</t>
  </si>
  <si>
    <t>S22031700118</t>
  </si>
  <si>
    <t>S22031814070</t>
  </si>
  <si>
    <t>S2203140071</t>
  </si>
  <si>
    <t>S22031812517</t>
  </si>
  <si>
    <t>S22031812518</t>
  </si>
  <si>
    <t>INS180321</t>
  </si>
  <si>
    <t>INS180322</t>
  </si>
  <si>
    <t>GDI180321</t>
  </si>
  <si>
    <t>GDI180322</t>
  </si>
  <si>
    <t>GDI180323</t>
  </si>
  <si>
    <t>40570603</t>
  </si>
  <si>
    <t>40564731</t>
  </si>
  <si>
    <t>2100424279</t>
  </si>
  <si>
    <t>2100426093</t>
  </si>
  <si>
    <t>2100426145</t>
  </si>
  <si>
    <t>2100426052</t>
  </si>
  <si>
    <t>2100425990</t>
  </si>
  <si>
    <t>DO-2022-0547</t>
  </si>
  <si>
    <t>DO-2022-0548</t>
  </si>
  <si>
    <t>2100425699</t>
  </si>
  <si>
    <t>40570595</t>
  </si>
  <si>
    <t>40566979</t>
  </si>
  <si>
    <t>40570878</t>
  </si>
  <si>
    <t>40570919</t>
  </si>
  <si>
    <t>RPT190322</t>
  </si>
  <si>
    <t>40570415</t>
  </si>
  <si>
    <t>40571282</t>
  </si>
  <si>
    <t>40571182</t>
  </si>
  <si>
    <t>TIV190322</t>
  </si>
  <si>
    <t>S22031900645</t>
  </si>
  <si>
    <t>S22031111530</t>
  </si>
  <si>
    <t>S22031111533</t>
  </si>
  <si>
    <t>S22031400078</t>
  </si>
  <si>
    <t>S22031400081</t>
  </si>
  <si>
    <t>S22031400084</t>
  </si>
  <si>
    <t>S22031400086</t>
  </si>
  <si>
    <t>S22031400197</t>
  </si>
  <si>
    <t>S22031400202</t>
  </si>
  <si>
    <t>S22031400203</t>
  </si>
  <si>
    <t>S22031810565</t>
  </si>
  <si>
    <t>S22031810581</t>
  </si>
  <si>
    <t>S22031810583</t>
  </si>
  <si>
    <t>S22031900577</t>
  </si>
  <si>
    <t>S22031900579</t>
  </si>
  <si>
    <t>NLSMG21322</t>
  </si>
  <si>
    <t>CK21322</t>
  </si>
  <si>
    <t>16/III/LINC-ECCO/2022</t>
  </si>
  <si>
    <t>40570889</t>
  </si>
  <si>
    <t>LTG210322-1</t>
  </si>
  <si>
    <t>AMA21322-1</t>
  </si>
  <si>
    <t>AMA21322-2</t>
  </si>
  <si>
    <t>AMA21322-3</t>
  </si>
  <si>
    <t>AMA21322-4</t>
  </si>
  <si>
    <t>TIV210322-33</t>
  </si>
  <si>
    <t>GCM210322-35</t>
  </si>
  <si>
    <t>INS210322</t>
  </si>
  <si>
    <t>SMRWONOSARI GUNUNG KIDUL</t>
  </si>
  <si>
    <t>ANAKALIPURO</t>
  </si>
  <si>
    <t>GCMSINGOSARI</t>
  </si>
  <si>
    <t>18/03/2022 17:06</t>
  </si>
  <si>
    <t>18/03/2022 17:04</t>
  </si>
  <si>
    <t>18/03/2022 17:05</t>
  </si>
  <si>
    <t>18/03/2022 17:07</t>
  </si>
  <si>
    <t>18/03/2022 17:01</t>
  </si>
  <si>
    <t>18/03/2022 17:08</t>
  </si>
  <si>
    <t>18/03/2022 17:09</t>
  </si>
  <si>
    <t>18/03/2022 17:03</t>
  </si>
  <si>
    <t>18/03/2022 17:10</t>
  </si>
  <si>
    <t>18/03/2022 17:12</t>
  </si>
  <si>
    <t>18/03/2022 17:14</t>
  </si>
  <si>
    <t>18/03/2022 17:17</t>
  </si>
  <si>
    <t>18/03/2022 17:19</t>
  </si>
  <si>
    <t>18/03/2022 17:21</t>
  </si>
  <si>
    <t>18/03/2022 17:29</t>
  </si>
  <si>
    <t>18/03/2022 17:26</t>
  </si>
  <si>
    <t>18/03/2022 17:45</t>
  </si>
  <si>
    <t>18/03/2022 17:47</t>
  </si>
  <si>
    <t>18/03/2022 17:43</t>
  </si>
  <si>
    <t>18/03/2022 15:56</t>
  </si>
  <si>
    <t>18/03/2022 15:57</t>
  </si>
  <si>
    <t>18/03/2022 16:18</t>
  </si>
  <si>
    <t>18/03/2022 20:20</t>
  </si>
  <si>
    <t>19/03/2022 09:23</t>
  </si>
  <si>
    <t>19/03/2022 10:49</t>
  </si>
  <si>
    <t>19/03/2022 12:00</t>
  </si>
  <si>
    <t>19/03/2022 12:26</t>
  </si>
  <si>
    <t>19/03/2022 12:28</t>
  </si>
  <si>
    <t>19/03/2022 13:37</t>
  </si>
  <si>
    <t>19/03/2022 22:17</t>
  </si>
  <si>
    <t>19/03/2022 22:26</t>
  </si>
  <si>
    <t>19/03/2022 22:28</t>
  </si>
  <si>
    <t>19/03/2022 22:30</t>
  </si>
  <si>
    <t>19/03/2022 22:32</t>
  </si>
  <si>
    <t>19/03/2022 22:33</t>
  </si>
  <si>
    <t>19/03/2022 22:35</t>
  </si>
  <si>
    <t>19/03/2022 22:36</t>
  </si>
  <si>
    <t>19/03/2022 22:38</t>
  </si>
  <si>
    <t>19/03/2022 22:39</t>
  </si>
  <si>
    <t>19/03/2022 22:41</t>
  </si>
  <si>
    <t>19/03/2022 22:42</t>
  </si>
  <si>
    <t>19/03/2022 22:43</t>
  </si>
  <si>
    <t>19/03/2022 22:48</t>
  </si>
  <si>
    <t>19/03/2022 22:46</t>
  </si>
  <si>
    <t>21/03/2022 09:44</t>
  </si>
  <si>
    <t>21/03/2022 09:45</t>
  </si>
  <si>
    <t>21/03/2022 09:51</t>
  </si>
  <si>
    <t>21/03/2022 10:39</t>
  </si>
  <si>
    <t>21/03/2022 10:44</t>
  </si>
  <si>
    <t>21/03/2022 10:02</t>
  </si>
  <si>
    <t>21/03/2022 10:04</t>
  </si>
  <si>
    <t>21/03/2022 10:08</t>
  </si>
  <si>
    <t>21/03/2022 10:11</t>
  </si>
  <si>
    <t>21/03/2022 11:00</t>
  </si>
  <si>
    <t>21/03/2022 11:01</t>
  </si>
  <si>
    <t>21/03/2022 12:17</t>
  </si>
  <si>
    <t>21/03/2022 13:39</t>
  </si>
  <si>
    <t>21/03/2022 13:40</t>
  </si>
  <si>
    <t>21/03/2022 13:41</t>
  </si>
  <si>
    <t>21/03/2022 13:43</t>
  </si>
  <si>
    <t>21/03/2022 13:44</t>
  </si>
  <si>
    <t>21/03/2022 13:45</t>
  </si>
  <si>
    <t>21/03/2022 13:47</t>
  </si>
  <si>
    <t>21/03/2022 13:48</t>
  </si>
  <si>
    <t>21/03/2022 13:49</t>
  </si>
  <si>
    <t>21/03/2022 14:03</t>
  </si>
  <si>
    <t>21/03/2022 13:52</t>
  </si>
  <si>
    <t>21/03/2022 13:55</t>
  </si>
  <si>
    <t>21/03/2022 13:56</t>
  </si>
  <si>
    <t>21/03/2022 13:57</t>
  </si>
  <si>
    <t>21/03/2022 14:11</t>
  </si>
  <si>
    <t>21/03/2022 14:16</t>
  </si>
  <si>
    <t>21/03/2022 14:17</t>
  </si>
  <si>
    <t>21/03/2022 15:43</t>
  </si>
  <si>
    <t>21/03/2022 15:30</t>
  </si>
  <si>
    <t>21/03/2022 15:02</t>
  </si>
  <si>
    <t>21/03/2022 15:09</t>
  </si>
  <si>
    <t>21/03/2022 16:48</t>
  </si>
  <si>
    <t>21/03/2022 16:49</t>
  </si>
  <si>
    <t>21/03/2022 17:17</t>
  </si>
  <si>
    <t>21/03/2022 17:06</t>
  </si>
  <si>
    <t>21/03/2022 17:08</t>
  </si>
  <si>
    <t>21/03/2022 17:34</t>
  </si>
  <si>
    <t>21/03/2022 17:40</t>
  </si>
  <si>
    <t>21/03/2022 17:45</t>
  </si>
  <si>
    <t>21/03/2022 17:47</t>
  </si>
  <si>
    <t>SATMLG22322</t>
  </si>
  <si>
    <t>SATMLG22322/2</t>
  </si>
  <si>
    <t>SATJBR22322</t>
  </si>
  <si>
    <t>SATSDA22322</t>
  </si>
  <si>
    <t>SATBEREK22322</t>
  </si>
  <si>
    <t>IDMJBR22322</t>
  </si>
  <si>
    <t>IDMJBG22322</t>
  </si>
  <si>
    <t>IDMMLG22322</t>
  </si>
  <si>
    <t>IDMGSK22322</t>
  </si>
  <si>
    <t>DO-2022-0567</t>
  </si>
  <si>
    <t>2100426201</t>
  </si>
  <si>
    <t>2100426214</t>
  </si>
  <si>
    <t>2100426216</t>
  </si>
  <si>
    <t>2100426217</t>
  </si>
  <si>
    <t>2100426055</t>
  </si>
  <si>
    <t>2100426067</t>
  </si>
  <si>
    <t>GDI210321</t>
  </si>
  <si>
    <t>WGN21322-1</t>
  </si>
  <si>
    <t>2100426251</t>
  </si>
  <si>
    <t>DO-2022-0576</t>
  </si>
  <si>
    <t>2100426279</t>
  </si>
  <si>
    <t>2100426247</t>
  </si>
  <si>
    <t>40566793</t>
  </si>
  <si>
    <t>2100426245</t>
  </si>
  <si>
    <t>PPT21322-1</t>
  </si>
  <si>
    <t>PPT21322-2</t>
  </si>
  <si>
    <t>S22031810560</t>
  </si>
  <si>
    <t>S22031810564</t>
  </si>
  <si>
    <t>S22031810582</t>
  </si>
  <si>
    <t>S22032100184</t>
  </si>
  <si>
    <t>ANDALAN DUNIA SEMESTA</t>
  </si>
  <si>
    <t>PT AJINOMOTO SALES INDONESIA</t>
  </si>
  <si>
    <t>S22032100201</t>
  </si>
  <si>
    <t>S220321002021</t>
  </si>
  <si>
    <t>GDI210322</t>
  </si>
  <si>
    <t>GDI210324</t>
  </si>
  <si>
    <t>LTG220322-1</t>
  </si>
  <si>
    <t>70693116</t>
  </si>
  <si>
    <t>GCM210322-34</t>
  </si>
  <si>
    <t>40572078</t>
  </si>
  <si>
    <t>2100426344</t>
  </si>
  <si>
    <t>S22031200289</t>
  </si>
  <si>
    <t>S22031200291</t>
  </si>
  <si>
    <t>ADS22322-1</t>
  </si>
  <si>
    <t>ANA22322-1</t>
  </si>
  <si>
    <t>ANA22322-2</t>
  </si>
  <si>
    <t>ANA22322-3</t>
  </si>
  <si>
    <t>IDGSBY23322</t>
  </si>
  <si>
    <t>SATMLG23322</t>
  </si>
  <si>
    <t>SATMLG23322/2</t>
  </si>
  <si>
    <t>IDMGSK23322</t>
  </si>
  <si>
    <t>S22031810562</t>
  </si>
  <si>
    <t>S22031810574</t>
  </si>
  <si>
    <t>IDMMLG23322</t>
  </si>
  <si>
    <t>S22031810575</t>
  </si>
  <si>
    <t>IDMSBY23322</t>
  </si>
  <si>
    <t>IDMJBR23322</t>
  </si>
  <si>
    <t>IDMJBG23322</t>
  </si>
  <si>
    <t>S22031810580</t>
  </si>
  <si>
    <t>IDMJBG23322/2</t>
  </si>
  <si>
    <t>CAYCONG23322</t>
  </si>
  <si>
    <t>S22032100145</t>
  </si>
  <si>
    <t>1000386054</t>
  </si>
  <si>
    <t>S22032200080</t>
  </si>
  <si>
    <t>IDMGSKONCALL23322</t>
  </si>
  <si>
    <t>S22032200053</t>
  </si>
  <si>
    <t>S22032200076</t>
  </si>
  <si>
    <t>S22032200052</t>
  </si>
  <si>
    <t>S22031810571</t>
  </si>
  <si>
    <t>INS220321</t>
  </si>
  <si>
    <t>1000388021</t>
  </si>
  <si>
    <t>IDMSBYONCALL23322</t>
  </si>
  <si>
    <t>40571996</t>
  </si>
  <si>
    <t>2100426374</t>
  </si>
  <si>
    <t>2100426315</t>
  </si>
  <si>
    <t>2100426292</t>
  </si>
  <si>
    <t>2100426432</t>
  </si>
  <si>
    <t>40572320</t>
  </si>
  <si>
    <t>40572084</t>
  </si>
  <si>
    <t>2100426437</t>
  </si>
  <si>
    <t>2100426397</t>
  </si>
  <si>
    <t>2100424446</t>
  </si>
  <si>
    <t>2100426340</t>
  </si>
  <si>
    <t>2100426405</t>
  </si>
  <si>
    <t>2100426392</t>
  </si>
  <si>
    <t>GCMPANDAAN</t>
  </si>
  <si>
    <t>TIVJEPON</t>
  </si>
  <si>
    <t>TIVMEJOBO</t>
  </si>
  <si>
    <t>ANAJIWAN MADIUN</t>
  </si>
  <si>
    <t>BAHARI LOGISTIC</t>
  </si>
  <si>
    <t>ASRI TRANSINDO</t>
  </si>
  <si>
    <t>CITRA TRANSPORT LOGISTIC, PT</t>
  </si>
  <si>
    <t>21/03/2022 17:53</t>
  </si>
  <si>
    <t>21/03/2022 18:01</t>
  </si>
  <si>
    <t>21/03/2022 16:10</t>
  </si>
  <si>
    <t>21/03/2022 22:46</t>
  </si>
  <si>
    <t>22/03/2022 09:12</t>
  </si>
  <si>
    <t>22/03/2022 09:13</t>
  </si>
  <si>
    <t>22/03/2022 10:54</t>
  </si>
  <si>
    <t>22/03/2022 10:46</t>
  </si>
  <si>
    <t>16/03/2022 16:28</t>
  </si>
  <si>
    <t>16/03/2022 12:01</t>
  </si>
  <si>
    <t>22/03/2022 11:54</t>
  </si>
  <si>
    <t>22/03/2022 11:44</t>
  </si>
  <si>
    <t>22/03/2022 11:45</t>
  </si>
  <si>
    <t>22/03/2022 11:47</t>
  </si>
  <si>
    <t>22/03/2022 11:14</t>
  </si>
  <si>
    <t>22/03/2022 11:15</t>
  </si>
  <si>
    <t>22/03/2022 11:16</t>
  </si>
  <si>
    <t>22/03/2022 11:17</t>
  </si>
  <si>
    <t>22/03/2022 14:02</t>
  </si>
  <si>
    <t>22/03/2022 14:04</t>
  </si>
  <si>
    <t>22/03/2022 11:20</t>
  </si>
  <si>
    <t>22/03/2022 14:06</t>
  </si>
  <si>
    <t>22/03/2022 11:22</t>
  </si>
  <si>
    <t>22/03/2022 11:24</t>
  </si>
  <si>
    <t>22/03/2022 11:25</t>
  </si>
  <si>
    <t>22/03/2022 14:08</t>
  </si>
  <si>
    <t>22/03/2022 11:26</t>
  </si>
  <si>
    <t>22/03/2022 13:51</t>
  </si>
  <si>
    <t>22/03/2022 14:10</t>
  </si>
  <si>
    <t>22/03/2022 11:27</t>
  </si>
  <si>
    <t>22/03/2022 14:12</t>
  </si>
  <si>
    <t>22/03/2022 11:34</t>
  </si>
  <si>
    <t>22/03/2022 14:16</t>
  </si>
  <si>
    <t>22/03/2022 14:14</t>
  </si>
  <si>
    <t>22/03/2022 14:17</t>
  </si>
  <si>
    <t>22/03/2022 14:20</t>
  </si>
  <si>
    <t>22/03/2022 14:22</t>
  </si>
  <si>
    <t>22/03/2022 11:30</t>
  </si>
  <si>
    <t>22/03/2022 11:35</t>
  </si>
  <si>
    <t>22/03/2022 15:36</t>
  </si>
  <si>
    <t>22/03/2022 14:30</t>
  </si>
  <si>
    <t>22/03/2022 15:16</t>
  </si>
  <si>
    <t>22/03/2022 15:20</t>
  </si>
  <si>
    <t>22/03/2022 15:58</t>
  </si>
  <si>
    <t>22/03/2022 15:21</t>
  </si>
  <si>
    <t>22/03/2022 15:26</t>
  </si>
  <si>
    <t>22/03/2022 15:32</t>
  </si>
  <si>
    <t>22/03/2022 16:02</t>
  </si>
  <si>
    <t>22/03/2022 16:00</t>
  </si>
  <si>
    <t>22/03/2022 14:27</t>
  </si>
  <si>
    <t>22/03/2022 14:29</t>
  </si>
  <si>
    <t>22/03/2022 15:15</t>
  </si>
  <si>
    <t xml:space="preserve">Bill Rate Overdue </t>
  </si>
  <si>
    <t>PT HOKKAN DELTAPACK INDUSTRY</t>
  </si>
  <si>
    <t>22/03/2022 16:50</t>
  </si>
  <si>
    <t>22/03/2022 16:52</t>
  </si>
  <si>
    <t>22/03/2022 16:35</t>
  </si>
  <si>
    <t>22/03/2022 16:44</t>
  </si>
  <si>
    <t>22/03/2022 16:45</t>
  </si>
  <si>
    <t>22/03/2022 16:54</t>
  </si>
  <si>
    <t>22/03/2022 17:26</t>
  </si>
  <si>
    <t>22/03/2022 15:23</t>
  </si>
  <si>
    <t>22/03/2022 17:12</t>
  </si>
  <si>
    <t>22/03/2022 16:58</t>
  </si>
  <si>
    <t>22/03/2022 17:13</t>
  </si>
  <si>
    <t>22/03/2022 17:14</t>
  </si>
  <si>
    <t>22/03/2022 17:34</t>
  </si>
  <si>
    <t>22/03/2022 17:35</t>
  </si>
  <si>
    <t>22/03/2022 17:39</t>
  </si>
  <si>
    <t>22/03/2022 17:42</t>
  </si>
  <si>
    <t>22/03/2022 17:43</t>
  </si>
  <si>
    <t>22/03/2022 17:16</t>
  </si>
  <si>
    <t>22/03/2022 17:46</t>
  </si>
  <si>
    <t>23/03/2022 09:59</t>
  </si>
  <si>
    <t>23/03/2022 09:41</t>
  </si>
  <si>
    <t>23/03/2022 10:01</t>
  </si>
  <si>
    <t>23/03/2022 10:04</t>
  </si>
  <si>
    <t>23/03/2022 10:06</t>
  </si>
  <si>
    <t>23/03/2022 10:17</t>
  </si>
  <si>
    <t>21/03/2022 16:29</t>
  </si>
  <si>
    <t>23/03/2022 13:02</t>
  </si>
  <si>
    <t>23/03/2022 13:06</t>
  </si>
  <si>
    <t>23/03/2022 13:11</t>
  </si>
  <si>
    <t>23/03/2022 13:19</t>
  </si>
  <si>
    <t>23/03/2022 12:49</t>
  </si>
  <si>
    <t>23/03/2022 13:20</t>
  </si>
  <si>
    <t>23/03/2022 13:17</t>
  </si>
  <si>
    <t>23/03/2022 13:14</t>
  </si>
  <si>
    <t>23/03/2022 14:30</t>
  </si>
  <si>
    <t>23/03/2022 13:51</t>
  </si>
  <si>
    <t>23/03/2022 13:30</t>
  </si>
  <si>
    <t>23/03/2022 13:32</t>
  </si>
  <si>
    <t>23/03/2022 13:58</t>
  </si>
  <si>
    <t>23/03/2022 14:28</t>
  </si>
  <si>
    <t>23/03/2022 11:32</t>
  </si>
  <si>
    <t>23/03/2022 14:29</t>
  </si>
  <si>
    <t>23/03/2022 14:02</t>
  </si>
  <si>
    <t>23/03/2022 11:28</t>
  </si>
  <si>
    <t>22/03/2022 17:10</t>
  </si>
  <si>
    <t>23/03/2022 15:39</t>
  </si>
  <si>
    <t>23/03/2022 11:30</t>
  </si>
  <si>
    <t>23/03/2022 14:33</t>
  </si>
  <si>
    <t>23/03/2022 14:40</t>
  </si>
  <si>
    <t>23/03/2022 14:38</t>
  </si>
  <si>
    <t>23/03/2022 15:37</t>
  </si>
  <si>
    <t>23/03/2022 15:42</t>
  </si>
  <si>
    <t>23/03/2022 15:43</t>
  </si>
  <si>
    <t>23/03/2022 15:44</t>
  </si>
  <si>
    <t>23/03/2022 16:29</t>
  </si>
  <si>
    <t>23/03/2022 15:58</t>
  </si>
  <si>
    <t>23/03/2022 15:52</t>
  </si>
  <si>
    <t>23/03/2022 16:03</t>
  </si>
  <si>
    <t>23/03/2022 15:45</t>
  </si>
  <si>
    <t>23/03/2022 15:48</t>
  </si>
  <si>
    <t>23/03/2022 15:51</t>
  </si>
  <si>
    <t>AJI22322-1</t>
  </si>
  <si>
    <t>AJI22322-2</t>
  </si>
  <si>
    <t>2100426424</t>
  </si>
  <si>
    <t>2100426414</t>
  </si>
  <si>
    <t>2100426427</t>
  </si>
  <si>
    <t>2100426299</t>
  </si>
  <si>
    <t>2100426339</t>
  </si>
  <si>
    <t>2100425998</t>
  </si>
  <si>
    <t>40572317</t>
  </si>
  <si>
    <t>2100426380</t>
  </si>
  <si>
    <t>2100426060</t>
  </si>
  <si>
    <t>DO-2022-0580</t>
  </si>
  <si>
    <t>2100426334</t>
  </si>
  <si>
    <t>2100426336</t>
  </si>
  <si>
    <t>2100426337</t>
  </si>
  <si>
    <t>2100426338</t>
  </si>
  <si>
    <t>40572353</t>
  </si>
  <si>
    <t>40571845</t>
  </si>
  <si>
    <t>SJ/MJS/22/03/0085</t>
  </si>
  <si>
    <t>INS230321</t>
  </si>
  <si>
    <t>70693117</t>
  </si>
  <si>
    <t>ANA233322-1</t>
  </si>
  <si>
    <t>ANA233322-2</t>
  </si>
  <si>
    <t>SS023322-1</t>
  </si>
  <si>
    <t>MIDI24322</t>
  </si>
  <si>
    <t>40570259</t>
  </si>
  <si>
    <t>GDI210323</t>
  </si>
  <si>
    <t>S22031810572</t>
  </si>
  <si>
    <t>2100426333</t>
  </si>
  <si>
    <t>2100426384</t>
  </si>
  <si>
    <t>2100426537</t>
  </si>
  <si>
    <t>PKG230322-1</t>
  </si>
  <si>
    <t>PKG230322-2</t>
  </si>
  <si>
    <t>2100426307</t>
  </si>
  <si>
    <t>2100425182</t>
  </si>
  <si>
    <t>2100426480</t>
  </si>
  <si>
    <t>IDMJBG24322</t>
  </si>
  <si>
    <t>2100426537-1</t>
  </si>
  <si>
    <t>18/III/LINC-ECCO/2022</t>
  </si>
  <si>
    <t>IDMJBR24322</t>
  </si>
  <si>
    <t>2100423612</t>
  </si>
  <si>
    <t>2100426540</t>
  </si>
  <si>
    <t>IDMGSK2432022</t>
  </si>
  <si>
    <t>IDMGSK24322</t>
  </si>
  <si>
    <t>AJI23322-3</t>
  </si>
  <si>
    <t>40571907</t>
  </si>
  <si>
    <t>40571952</t>
  </si>
  <si>
    <t>AJI23322-1</t>
  </si>
  <si>
    <t>AJI22322-3</t>
  </si>
  <si>
    <t>IDMMLG2432022</t>
  </si>
  <si>
    <t>AJI23322-2</t>
  </si>
  <si>
    <t>40571908</t>
  </si>
  <si>
    <t>IDMJBG24322/2</t>
  </si>
  <si>
    <t>IDMSBY24322</t>
  </si>
  <si>
    <t>SATSDA2432022</t>
  </si>
  <si>
    <t>DO-2022-0595</t>
  </si>
  <si>
    <t>DO-2022-0594</t>
  </si>
  <si>
    <t>2100426504</t>
  </si>
  <si>
    <t>956B</t>
  </si>
  <si>
    <t>2100426528</t>
  </si>
  <si>
    <t>2100426509</t>
  </si>
  <si>
    <t>2100426503</t>
  </si>
  <si>
    <t>2100426505</t>
  </si>
  <si>
    <t>2100426506</t>
  </si>
  <si>
    <t>2100426507</t>
  </si>
  <si>
    <t>HDIPUNGGING(1P)</t>
  </si>
  <si>
    <t>HDITEMANGGUNG</t>
  </si>
  <si>
    <t>ANASUKOMORO MAGETAN</t>
  </si>
  <si>
    <t>23/03/2022 17:45</t>
  </si>
  <si>
    <t>23/03/2022 17:40</t>
  </si>
  <si>
    <t>23/03/2022 20:22</t>
  </si>
  <si>
    <t>23/03/2022 17:49</t>
  </si>
  <si>
    <t>23/03/2022 17:42</t>
  </si>
  <si>
    <t>23/03/2022 17:56</t>
  </si>
  <si>
    <t>23/03/2022 17:39</t>
  </si>
  <si>
    <t>23/03/2022 20:20</t>
  </si>
  <si>
    <t>23/03/2022 20:49</t>
  </si>
  <si>
    <t>23/03/2022 20:33</t>
  </si>
  <si>
    <t>23/03/2022 20:23</t>
  </si>
  <si>
    <t>23/03/2022 20:37</t>
  </si>
  <si>
    <t>23/03/2022 20:24</t>
  </si>
  <si>
    <t>23/03/2022 20:34</t>
  </si>
  <si>
    <t>23/03/2022 20:19</t>
  </si>
  <si>
    <t>23/03/2022 20:38</t>
  </si>
  <si>
    <t>23/03/2022 20:44</t>
  </si>
  <si>
    <t>24/03/2022 08:22</t>
  </si>
  <si>
    <t>24/03/2022 08:24</t>
  </si>
  <si>
    <t>24/03/2022 08:26</t>
  </si>
  <si>
    <t>24/03/2022 09:00</t>
  </si>
  <si>
    <t>2100426525</t>
  </si>
  <si>
    <t>2100426134</t>
  </si>
  <si>
    <t>S22031810563</t>
  </si>
  <si>
    <t>2100426604</t>
  </si>
  <si>
    <t>2100426526</t>
  </si>
  <si>
    <t>2100426530</t>
  </si>
  <si>
    <t>2100426387</t>
  </si>
  <si>
    <t>S22031210573</t>
  </si>
  <si>
    <t>LGL240322</t>
  </si>
  <si>
    <t>S22031810579</t>
  </si>
  <si>
    <t>S22031810569</t>
  </si>
  <si>
    <t>S22032200082</t>
  </si>
  <si>
    <t>S22031810576</t>
  </si>
  <si>
    <t>S22032200079</t>
  </si>
  <si>
    <t>S22032100147</t>
  </si>
  <si>
    <t>S22032300120</t>
  </si>
  <si>
    <t>S22032300121</t>
  </si>
  <si>
    <t>ANA243322-1</t>
  </si>
  <si>
    <t>ANA243322-2</t>
  </si>
  <si>
    <t>ANA243322-3</t>
  </si>
  <si>
    <t>LTG240322-1</t>
  </si>
  <si>
    <t>LGLGUNUNG PUTRI</t>
  </si>
  <si>
    <t>ANASAMBIKEREP</t>
  </si>
  <si>
    <t>24/03/2022 09:40</t>
  </si>
  <si>
    <t>24/03/2022 09:52</t>
  </si>
  <si>
    <t>24/03/2022 10:23</t>
  </si>
  <si>
    <t>24/03/2022 08:28</t>
  </si>
  <si>
    <t>24/03/2022 10:48</t>
  </si>
  <si>
    <t>24/03/2022 10:51</t>
  </si>
  <si>
    <t>24/03/2022 08:32</t>
  </si>
  <si>
    <t>24/03/2022 12:10</t>
  </si>
  <si>
    <t>24/03/2022 12:12</t>
  </si>
  <si>
    <t>24/03/2022 12:15</t>
  </si>
  <si>
    <t>24/03/2022 12:17</t>
  </si>
  <si>
    <t>24/03/2022 14:44</t>
  </si>
  <si>
    <t>24/03/2022 14:38</t>
  </si>
  <si>
    <t>24/03/2022 14:48</t>
  </si>
  <si>
    <t>24/03/2022 14:52</t>
  </si>
  <si>
    <t>24/03/2022 14:43</t>
  </si>
  <si>
    <t>24/03/2022 14:50</t>
  </si>
  <si>
    <t>24/03/2022 14:49</t>
  </si>
  <si>
    <t>24/03/2022 14:51</t>
  </si>
  <si>
    <t>24/03/2022 14:42</t>
  </si>
  <si>
    <t>24/03/2022 14:53</t>
  </si>
  <si>
    <t>24/03/2022 15:04</t>
  </si>
  <si>
    <t>AMJ24322</t>
  </si>
  <si>
    <t>S22031812242</t>
  </si>
  <si>
    <t>40570330</t>
  </si>
  <si>
    <t>S22031810570</t>
  </si>
  <si>
    <t>2100426508</t>
  </si>
  <si>
    <t>AJI24322-1</t>
  </si>
  <si>
    <t>40573019</t>
  </si>
  <si>
    <t>40572074</t>
  </si>
  <si>
    <t>AJI24322-2</t>
  </si>
  <si>
    <t>AJI24322-3</t>
  </si>
  <si>
    <t>AJI24322-4</t>
  </si>
  <si>
    <t>AJI24322-5</t>
  </si>
  <si>
    <t>AJI24322-6</t>
  </si>
  <si>
    <t>1000389630</t>
  </si>
  <si>
    <t>100038961</t>
  </si>
  <si>
    <t>1000389637</t>
  </si>
  <si>
    <t>1000389931</t>
  </si>
  <si>
    <t>SATJBR25322</t>
  </si>
  <si>
    <t>IDMJBG25322/2</t>
  </si>
  <si>
    <t>SATMLG25322/2</t>
  </si>
  <si>
    <t>IDMJBG25322/3</t>
  </si>
  <si>
    <t>IDMJBG25322</t>
  </si>
  <si>
    <t>IDGMLG25322</t>
  </si>
  <si>
    <t>IDMJBR2532022</t>
  </si>
  <si>
    <t>AJIJETIS(1P)</t>
  </si>
  <si>
    <t>DESTINATION</t>
  </si>
  <si>
    <t>LEAD TIME</t>
  </si>
  <si>
    <t>NTT</t>
  </si>
  <si>
    <t>24/03/2022 16:20</t>
  </si>
  <si>
    <t>24/03/2022 16:22</t>
  </si>
  <si>
    <t>24/03/2022 16:21</t>
  </si>
  <si>
    <t>24/03/2022 16:19</t>
  </si>
  <si>
    <t>24/03/2022 16:18</t>
  </si>
  <si>
    <t>24/03/2022 16:23</t>
  </si>
  <si>
    <t>24/03/2022 16:24</t>
  </si>
  <si>
    <t>24/03/2022 16:38</t>
  </si>
  <si>
    <t>24/03/2022 16:39</t>
  </si>
  <si>
    <t>24/03/2022 15:02</t>
  </si>
  <si>
    <t>24/03/2022 15:12</t>
  </si>
  <si>
    <t>24/03/2022 15:57</t>
  </si>
  <si>
    <t>24/03/2022 14:02</t>
  </si>
  <si>
    <t>24/03/2022 14:03</t>
  </si>
  <si>
    <t>24/03/2022 14:04</t>
  </si>
  <si>
    <t>24/03/2022 14:14</t>
  </si>
  <si>
    <t>24/03/2022 14:23</t>
  </si>
  <si>
    <t>24/03/2022 14:29</t>
  </si>
  <si>
    <t>24/03/2022 15:00</t>
  </si>
  <si>
    <t>24/03/2022 15:08</t>
  </si>
  <si>
    <t>24/03/2022 15:29</t>
  </si>
  <si>
    <t>24/03/2022 16:32</t>
  </si>
  <si>
    <t>24/03/2022 16:35</t>
  </si>
  <si>
    <t>24/03/2022 16:37</t>
  </si>
  <si>
    <t>24/03/2022 17:14</t>
  </si>
  <si>
    <t>24/03/2022 17:17</t>
  </si>
  <si>
    <t>24/03/2022 18:08</t>
  </si>
  <si>
    <t>24/03/2022 18:18</t>
  </si>
  <si>
    <t>24/03/2022 17:07</t>
  </si>
  <si>
    <t>25/03/2022 08:43</t>
  </si>
  <si>
    <t>25/03/2022 08:42</t>
  </si>
  <si>
    <t>25/03/2022 08:39</t>
  </si>
  <si>
    <t>25/03/2022 08:41</t>
  </si>
  <si>
    <t>25/03/2022 10:31</t>
  </si>
  <si>
    <t>24/03/2022 14:01</t>
  </si>
  <si>
    <t>25/03/2022 10:27</t>
  </si>
  <si>
    <t>25/03/2022 10:30</t>
  </si>
  <si>
    <t>25/03/2022 10:23</t>
  </si>
  <si>
    <t>25/03/2022 13:50</t>
  </si>
  <si>
    <t>25/03/2022 13:20</t>
  </si>
  <si>
    <t>25/03/2022 13:42</t>
  </si>
  <si>
    <t>25/03/2022 13:45</t>
  </si>
  <si>
    <t>25/03/2022 14:04</t>
  </si>
  <si>
    <t>25/03/2022 14:06</t>
  </si>
  <si>
    <t>25/03/2022 14:07</t>
  </si>
  <si>
    <t>25/03/2022 13:22</t>
  </si>
  <si>
    <t>S22031810568</t>
  </si>
  <si>
    <t>S22032200087</t>
  </si>
  <si>
    <t>S22031810578</t>
  </si>
  <si>
    <t>S22031810567</t>
  </si>
  <si>
    <t>S22031810566</t>
  </si>
  <si>
    <t>S22032400938</t>
  </si>
  <si>
    <t>S22032400939</t>
  </si>
  <si>
    <t>ANA243322-4</t>
  </si>
  <si>
    <t>ANA243322-5</t>
  </si>
  <si>
    <t>ANADRIYOREJO</t>
  </si>
  <si>
    <t>2100426580</t>
  </si>
  <si>
    <t>2100426621</t>
  </si>
  <si>
    <t>2100426717</t>
  </si>
  <si>
    <t>2100426659</t>
  </si>
  <si>
    <t>2100426661</t>
  </si>
  <si>
    <t>2100426662</t>
  </si>
  <si>
    <t>2100426663</t>
  </si>
  <si>
    <t>2100426578</t>
  </si>
  <si>
    <t>2100426634</t>
  </si>
  <si>
    <t>2100425644-1</t>
  </si>
  <si>
    <t>2100426462</t>
  </si>
  <si>
    <t>2100426706-1</t>
  </si>
  <si>
    <t>2100426735</t>
  </si>
  <si>
    <t>2100426735-1</t>
  </si>
  <si>
    <t>2100426144</t>
  </si>
  <si>
    <t>2100426482</t>
  </si>
  <si>
    <t>2100426632</t>
  </si>
  <si>
    <t>2100426627</t>
  </si>
  <si>
    <t>2100426297-1</t>
  </si>
  <si>
    <t>2100426667</t>
  </si>
  <si>
    <t>2100426768</t>
  </si>
  <si>
    <t>2100426726</t>
  </si>
  <si>
    <t>2100426311</t>
  </si>
  <si>
    <t>ANA25322-3</t>
  </si>
  <si>
    <t>LTG250322-1</t>
  </si>
  <si>
    <t>ANA25322-1</t>
  </si>
  <si>
    <t>ANA25322-2</t>
  </si>
  <si>
    <t>AJI25322-1</t>
  </si>
  <si>
    <t>19/III/LINC-ECCO/2022</t>
  </si>
  <si>
    <t>CONS-ST-22-0031</t>
  </si>
  <si>
    <t>DO-2022-0600</t>
  </si>
  <si>
    <t>DO-2022-0601</t>
  </si>
  <si>
    <t>2100426664</t>
  </si>
  <si>
    <t>SSO25322-1</t>
  </si>
  <si>
    <t>INDRAJAYA25322</t>
  </si>
  <si>
    <t>40573269</t>
  </si>
  <si>
    <t>SMRTAHUNAN</t>
  </si>
  <si>
    <t>40573267</t>
  </si>
  <si>
    <t>SMRPAGUYANGAN</t>
  </si>
  <si>
    <t>40573154</t>
  </si>
  <si>
    <t>S22031810561</t>
  </si>
  <si>
    <t>S22032509767</t>
  </si>
  <si>
    <t>S22032509766</t>
  </si>
  <si>
    <t>80156439</t>
  </si>
  <si>
    <t>SMRTARUMAJAYA</t>
  </si>
  <si>
    <t>REGION</t>
  </si>
  <si>
    <t>YUDI</t>
  </si>
  <si>
    <t>PT KAPIT MAS</t>
  </si>
  <si>
    <t>2100426790</t>
  </si>
  <si>
    <t>2100426799</t>
  </si>
  <si>
    <t>DO-2022-0612</t>
  </si>
  <si>
    <t>2100426820</t>
  </si>
  <si>
    <t>2100426821</t>
  </si>
  <si>
    <t>2100426434</t>
  </si>
  <si>
    <t>2100426798</t>
  </si>
  <si>
    <t>2100426739</t>
  </si>
  <si>
    <t>2100426125</t>
  </si>
  <si>
    <t>2100426719</t>
  </si>
  <si>
    <t>IDMGSK26322</t>
  </si>
  <si>
    <t>IDMSBY26322</t>
  </si>
  <si>
    <t>SATJBR26322</t>
  </si>
  <si>
    <t>SATBERBEK26322</t>
  </si>
  <si>
    <t>IDGSBY26322</t>
  </si>
  <si>
    <t>2100426787</t>
  </si>
  <si>
    <t>2100426665</t>
  </si>
  <si>
    <t>2100426832</t>
  </si>
  <si>
    <t>2100426880</t>
  </si>
  <si>
    <t>2100426831</t>
  </si>
  <si>
    <t>2100426626</t>
  </si>
  <si>
    <t>19722A</t>
  </si>
  <si>
    <t>19722B</t>
  </si>
  <si>
    <t>2100426819</t>
  </si>
  <si>
    <t>2100426823</t>
  </si>
  <si>
    <t>2100426829</t>
  </si>
  <si>
    <t>20/III/LINC-ECCO/2022</t>
  </si>
  <si>
    <t>25/03/2022 13:24</t>
  </si>
  <si>
    <t>25/03/2022 16:10</t>
  </si>
  <si>
    <t>25/03/2022 16:18</t>
  </si>
  <si>
    <t>25/03/2022 15:50</t>
  </si>
  <si>
    <t>25/03/2022 15:52</t>
  </si>
  <si>
    <t>25/03/2022 15:53</t>
  </si>
  <si>
    <t>25/03/2022 15:54</t>
  </si>
  <si>
    <t>25/03/2022 16:08</t>
  </si>
  <si>
    <t>25/03/2022 16:12</t>
  </si>
  <si>
    <t>25/03/2022 16:16</t>
  </si>
  <si>
    <t>25/03/2022 16:19</t>
  </si>
  <si>
    <t>25/03/2022 16:22</t>
  </si>
  <si>
    <t>25/03/2022 16:33</t>
  </si>
  <si>
    <t>25/03/2022 17:22</t>
  </si>
  <si>
    <t>25/03/2022 17:27</t>
  </si>
  <si>
    <t>25/03/2022 17:31</t>
  </si>
  <si>
    <t>25/03/2022 17:28</t>
  </si>
  <si>
    <t>25/03/2022 17:34</t>
  </si>
  <si>
    <t>25/03/2022 17:23</t>
  </si>
  <si>
    <t>25/03/2022 17:33</t>
  </si>
  <si>
    <t>25/03/2022 17:25</t>
  </si>
  <si>
    <t>25/03/2022 17:29</t>
  </si>
  <si>
    <t>25/03/2022 16:26</t>
  </si>
  <si>
    <t>25/03/2022 17:38</t>
  </si>
  <si>
    <t>25/03/2022 17:50</t>
  </si>
  <si>
    <t>25/03/2022 17:41</t>
  </si>
  <si>
    <t>25/03/2022 17:30</t>
  </si>
  <si>
    <t>25/03/2022 17:52</t>
  </si>
  <si>
    <t>25/03/2022 17:46</t>
  </si>
  <si>
    <t>25/03/2022 18:11</t>
  </si>
  <si>
    <t>25/03/2022 18:13</t>
  </si>
  <si>
    <t>25/03/2022 18:20</t>
  </si>
  <si>
    <t>25/03/2022 18:21</t>
  </si>
  <si>
    <t>25/03/2022 18:27</t>
  </si>
  <si>
    <t>25/03/2022 15:34</t>
  </si>
  <si>
    <t>25/03/2022 18:29</t>
  </si>
  <si>
    <t>26/03/2022 09:39</t>
  </si>
  <si>
    <t>26/03/2022 09:42</t>
  </si>
  <si>
    <t>26/03/2022 09:43</t>
  </si>
  <si>
    <t>26/03/2022 11:45</t>
  </si>
  <si>
    <t>26/03/2022 18:29</t>
  </si>
  <si>
    <t>26/03/2022 18:33</t>
  </si>
  <si>
    <t>27/03/2022 15:08</t>
  </si>
  <si>
    <t>27/03/2022 15:09</t>
  </si>
  <si>
    <t>27/03/2022 15:07</t>
  </si>
  <si>
    <t>27/03/2022 15:05</t>
  </si>
  <si>
    <t>27/03/2022 15:04</t>
  </si>
  <si>
    <t>27/03/2022 15:03</t>
  </si>
  <si>
    <t>28/03/2022 10:13</t>
  </si>
  <si>
    <t>28/03/2022 09:33</t>
  </si>
  <si>
    <t>28/03/2022 09:35</t>
  </si>
  <si>
    <t>28/03/2022 09:37</t>
  </si>
  <si>
    <t>28/03/2022 10:11</t>
  </si>
  <si>
    <t>24/03/2022 20:02</t>
  </si>
  <si>
    <t>24/03/2022 19:53</t>
  </si>
  <si>
    <t>24/03/2022 19:55</t>
  </si>
  <si>
    <t>28/03/2022 10:43</t>
  </si>
  <si>
    <t>28/03/2022 10:45</t>
  </si>
  <si>
    <t>28/03/2022 10:28</t>
  </si>
  <si>
    <t>28/03/2022 10:20</t>
  </si>
  <si>
    <t>28/03/2022 10:23</t>
  </si>
  <si>
    <t>28/03/2022 10:25</t>
  </si>
  <si>
    <t>28/03/2022 11:57</t>
  </si>
  <si>
    <t>28/03/2022 11:59</t>
  </si>
  <si>
    <t>28/03/2022 13:51</t>
  </si>
  <si>
    <t>28/03/2022 13:48</t>
  </si>
  <si>
    <t>28/03/2022 13:52</t>
  </si>
  <si>
    <t>28/03/2022 13:54</t>
  </si>
  <si>
    <t>28/03/2022 14:47</t>
  </si>
  <si>
    <t>28/03/2022 14:54</t>
  </si>
  <si>
    <t>28/03/2022 15:11</t>
  </si>
  <si>
    <t>28/03/2022 14:59</t>
  </si>
  <si>
    <t>28/03/2022 15:08</t>
  </si>
  <si>
    <t>28/03/2022 14:48</t>
  </si>
  <si>
    <t>28/03/2022 14:55</t>
  </si>
  <si>
    <t>28/03/2022 14:58</t>
  </si>
  <si>
    <t>28/03/2022 14:56</t>
  </si>
  <si>
    <t>28/03/2022 15:58</t>
  </si>
  <si>
    <t>80156440</t>
  </si>
  <si>
    <t>DO-2022-0611</t>
  </si>
  <si>
    <t>AJI25322-2</t>
  </si>
  <si>
    <t>IDMJBG26322</t>
  </si>
  <si>
    <t>SATMLG26322</t>
  </si>
  <si>
    <t>IDMJBR26322</t>
  </si>
  <si>
    <t>MIDI26322</t>
  </si>
  <si>
    <t>IDGMLG26322</t>
  </si>
  <si>
    <t>KPM25322-1</t>
  </si>
  <si>
    <t>2100426426-1</t>
  </si>
  <si>
    <t>2100426639</t>
  </si>
  <si>
    <t>2100426428</t>
  </si>
  <si>
    <t>AMA26322-1</t>
  </si>
  <si>
    <t>SUB/22/03/0119</t>
  </si>
  <si>
    <t>AMA26322-3</t>
  </si>
  <si>
    <t>40572985</t>
  </si>
  <si>
    <t>S22032600638</t>
  </si>
  <si>
    <t>S22032600637</t>
  </si>
  <si>
    <t>SATSDA28322</t>
  </si>
  <si>
    <t>SATMLG28322/2</t>
  </si>
  <si>
    <t>SATMLG2832022</t>
  </si>
  <si>
    <t>MIDI28322/2</t>
  </si>
  <si>
    <t>IDMMLG28322</t>
  </si>
  <si>
    <t>MIDI28322</t>
  </si>
  <si>
    <t>610082808</t>
  </si>
  <si>
    <t>21/III/LINC-ECCO/2022</t>
  </si>
  <si>
    <t>2100426648</t>
  </si>
  <si>
    <t>2100426189</t>
  </si>
  <si>
    <t>6100082767</t>
  </si>
  <si>
    <t>40568426</t>
  </si>
  <si>
    <t>SMRPALLET-1</t>
  </si>
  <si>
    <t>SMRPALLET-2</t>
  </si>
  <si>
    <t>S22032509816</t>
  </si>
  <si>
    <t>S22032509818</t>
  </si>
  <si>
    <t>AID260322-1</t>
  </si>
  <si>
    <t>AMA28322-1</t>
  </si>
  <si>
    <t>AMA28322-2</t>
  </si>
  <si>
    <t>AMA28322-3</t>
  </si>
  <si>
    <t>SSO28322-1</t>
  </si>
  <si>
    <t>AJI28322-1</t>
  </si>
  <si>
    <t>2100426830</t>
  </si>
  <si>
    <t>40572103</t>
  </si>
  <si>
    <t>40572003</t>
  </si>
  <si>
    <t>40574627</t>
  </si>
  <si>
    <t>SATJBR29322</t>
  </si>
  <si>
    <t>IDMSBY29322</t>
  </si>
  <si>
    <t>SF29322/3</t>
  </si>
  <si>
    <t>IDMGSK29322</t>
  </si>
  <si>
    <t>SF29322/2</t>
  </si>
  <si>
    <t>SF29322</t>
  </si>
  <si>
    <t>IDMMLG29322</t>
  </si>
  <si>
    <t>IDMJBG2322</t>
  </si>
  <si>
    <t>IDMJBR29322</t>
  </si>
  <si>
    <t>SATBERBEK2932022</t>
  </si>
  <si>
    <t>AJIBANJARSARI SURAKARTA(PT AJINOMOTO GD SOLO)</t>
  </si>
  <si>
    <t>KPMPABEAN CANTIAN</t>
  </si>
  <si>
    <t>KPMBANGIL(BP CHAIRIL ARIF)</t>
  </si>
  <si>
    <t>ANANGAWI</t>
  </si>
  <si>
    <t>AIDDRIYOREJO</t>
  </si>
  <si>
    <t>SSOKEBOMAS(1P)</t>
  </si>
  <si>
    <t>28/03/2022 15:38</t>
  </si>
  <si>
    <t>28/03/2022 16:19</t>
  </si>
  <si>
    <t>28/03/2022 16:36</t>
  </si>
  <si>
    <t>28/03/2022 15:30</t>
  </si>
  <si>
    <t>28/03/2022 15:31</t>
  </si>
  <si>
    <t>28/03/2022 15:32</t>
  </si>
  <si>
    <t>28/03/2022 15:34</t>
  </si>
  <si>
    <t>28/03/2022 16:37</t>
  </si>
  <si>
    <t>28/03/2022 16:40</t>
  </si>
  <si>
    <t>28/03/2022 16:43</t>
  </si>
  <si>
    <t>28/03/2022 16:45</t>
  </si>
  <si>
    <t>28/03/2022 16:49</t>
  </si>
  <si>
    <t>28/03/2022 16:50</t>
  </si>
  <si>
    <t>28/03/2022 17:17</t>
  </si>
  <si>
    <t>28/03/2022 17:19</t>
  </si>
  <si>
    <t>28/03/2022 17:26</t>
  </si>
  <si>
    <t>28/03/2022 17:35</t>
  </si>
  <si>
    <t>28/03/2022 17:37</t>
  </si>
  <si>
    <t>28/03/2022 18:21</t>
  </si>
  <si>
    <t>28/03/2022 18:19</t>
  </si>
  <si>
    <t>28/03/2022 18:28</t>
  </si>
  <si>
    <t>28/03/2022 18:29</t>
  </si>
  <si>
    <t>28/03/2022 19:04</t>
  </si>
  <si>
    <t>28/03/2022 19:07</t>
  </si>
  <si>
    <t>28/03/2022 19:14</t>
  </si>
  <si>
    <t>28/03/2022 19:15</t>
  </si>
  <si>
    <t>28/03/2022 19:16</t>
  </si>
  <si>
    <t>28/03/2022 19:18</t>
  </si>
  <si>
    <t>28/03/2022 19:30</t>
  </si>
  <si>
    <t>2100426731</t>
  </si>
  <si>
    <t>2100426975</t>
  </si>
  <si>
    <t>2100426835</t>
  </si>
  <si>
    <t>2100426818</t>
  </si>
  <si>
    <t>2100426928</t>
  </si>
  <si>
    <t>2100426929</t>
  </si>
  <si>
    <t>2100426930</t>
  </si>
  <si>
    <t>2100424308</t>
  </si>
  <si>
    <t>2100426863</t>
  </si>
  <si>
    <t>2100426755</t>
  </si>
  <si>
    <t>2100426983</t>
  </si>
  <si>
    <t>2100426796</t>
  </si>
  <si>
    <t>2100426989</t>
  </si>
  <si>
    <t>2100427012</t>
  </si>
  <si>
    <t>2100426989-1</t>
  </si>
  <si>
    <t>2100427018</t>
  </si>
  <si>
    <t>2100426550</t>
  </si>
  <si>
    <t>2100426992</t>
  </si>
  <si>
    <t>2100426926</t>
  </si>
  <si>
    <t>DO-2022-0623</t>
  </si>
  <si>
    <t>DO-2022-0625</t>
  </si>
  <si>
    <t>S22032800128</t>
  </si>
  <si>
    <t>S22032800127</t>
  </si>
  <si>
    <t>S22032800047</t>
  </si>
  <si>
    <t>S22032800050</t>
  </si>
  <si>
    <t>S22032800054</t>
  </si>
  <si>
    <t>S22032800056</t>
  </si>
  <si>
    <t>S22032509838</t>
  </si>
  <si>
    <t>INS280322</t>
  </si>
  <si>
    <t>File Created By</t>
  </si>
  <si>
    <t>LG_SONYP</t>
  </si>
  <si>
    <t>File Version</t>
  </si>
  <si>
    <t>Driver Information</t>
  </si>
  <si>
    <t>Driver Number *</t>
  </si>
  <si>
    <t>Status *</t>
  </si>
  <si>
    <t>First Name *</t>
  </si>
  <si>
    <t>ENABLED</t>
  </si>
  <si>
    <t>RASIDI</t>
  </si>
  <si>
    <t>SUPYANI</t>
  </si>
  <si>
    <t>DISABLED</t>
  </si>
  <si>
    <t>CAHYADI</t>
  </si>
  <si>
    <t>RUDI FARDIAN</t>
  </si>
  <si>
    <t>WAHYUDI</t>
  </si>
  <si>
    <t>MADROHIM</t>
  </si>
  <si>
    <t>AGUS SUSANTO</t>
  </si>
  <si>
    <t>MUCHLISIN</t>
  </si>
  <si>
    <t>MUCHOYATNO</t>
  </si>
  <si>
    <t>PUJIANTO</t>
  </si>
  <si>
    <t>BUDI SUTADI</t>
  </si>
  <si>
    <t>FERRY ARIS PRANOTO</t>
  </si>
  <si>
    <t>ADIB RIYANTO</t>
  </si>
  <si>
    <t>ANDI GUYUB MAHARGYO</t>
  </si>
  <si>
    <t>GIMANTO</t>
  </si>
  <si>
    <t>IMAM BAIHAKI</t>
  </si>
  <si>
    <t>WAHYUDI AGUS RAMDHANI</t>
  </si>
  <si>
    <t>SAPRUDIN BIN DARMIN</t>
  </si>
  <si>
    <t>ISKANDAR WB</t>
  </si>
  <si>
    <t>BRYAN TAMARA</t>
  </si>
  <si>
    <t>WAGIMIN</t>
  </si>
  <si>
    <t>YOYOK HARIYANTO</t>
  </si>
  <si>
    <t>SAIMAN</t>
  </si>
  <si>
    <t>BAYU ARIAJI</t>
  </si>
  <si>
    <t>MUHAMAD GEDE WIZAKSANA</t>
  </si>
  <si>
    <t>RIO NALDI</t>
  </si>
  <si>
    <t>SARTANA</t>
  </si>
  <si>
    <t>RIZA MANTONI</t>
  </si>
  <si>
    <t>EKO DAVIT FEBRIYONO</t>
  </si>
  <si>
    <t>DONO KANDO SITUMORANG</t>
  </si>
  <si>
    <t>M.ANDRIANSYAH</t>
  </si>
  <si>
    <t>JIMMY ROY</t>
  </si>
  <si>
    <t>YUNUS</t>
  </si>
  <si>
    <t>BURHANUDIN</t>
  </si>
  <si>
    <t>HENDRI</t>
  </si>
  <si>
    <t>DARMA SETIAWAN</t>
  </si>
  <si>
    <t>SUHELI</t>
  </si>
  <si>
    <t>DENNY FIRMANSYAH LUBIS</t>
  </si>
  <si>
    <t>SURYANA</t>
  </si>
  <si>
    <t>HERMAN</t>
  </si>
  <si>
    <t>DANI ARDYANSYAH HASIBUAN</t>
  </si>
  <si>
    <t>KAMAL DAYANA</t>
  </si>
  <si>
    <t>KARNATA</t>
  </si>
  <si>
    <t>MUHAMMAD AMIN</t>
  </si>
  <si>
    <t>SUWANDI FAJAR PAPER</t>
  </si>
  <si>
    <t>AMIM SUTIKNO</t>
  </si>
  <si>
    <t>JUHELI</t>
  </si>
  <si>
    <t>PRANATA AKBAR ALFIAN</t>
  </si>
  <si>
    <t>DEDI ISWANTO GINTING</t>
  </si>
  <si>
    <t>WINTO ADI</t>
  </si>
  <si>
    <t>DEFIYANTO</t>
  </si>
  <si>
    <t>IRWAN SANTOSO</t>
  </si>
  <si>
    <t>BUDI</t>
  </si>
  <si>
    <t>AHMAD FAHRUROJI</t>
  </si>
  <si>
    <t>M. SUKARDI</t>
  </si>
  <si>
    <t>NUR FAUZI</t>
  </si>
  <si>
    <t>MARNO</t>
  </si>
  <si>
    <t>FARID ARIFUDIN</t>
  </si>
  <si>
    <t>SAMSUL EFENDI</t>
  </si>
  <si>
    <t>DANDI BAKTIAR</t>
  </si>
  <si>
    <t>HANDRIAN</t>
  </si>
  <si>
    <t>MUFARIKHUL ANAM</t>
  </si>
  <si>
    <t>BASTIAN PRAMONO SUTO</t>
  </si>
  <si>
    <t>IRWANSYAH</t>
  </si>
  <si>
    <t>RIVAN ANDI SUMARNO</t>
  </si>
  <si>
    <t>ARIFIN SETYA UTANTO</t>
  </si>
  <si>
    <t>PURWANTO</t>
  </si>
  <si>
    <t>SANDI BIN UTOM</t>
  </si>
  <si>
    <t>SUPRAPTO</t>
  </si>
  <si>
    <t>CASWITA</t>
  </si>
  <si>
    <t>AGUS WAHYUDI</t>
  </si>
  <si>
    <t>JOKO PRASTOWO</t>
  </si>
  <si>
    <t>ARDHIN MAULANA</t>
  </si>
  <si>
    <t>HENDRI VINILON</t>
  </si>
  <si>
    <t>YOSEP</t>
  </si>
  <si>
    <t>ADE RUSMANA</t>
  </si>
  <si>
    <t>BAMBANG SULISNO</t>
  </si>
  <si>
    <t>SUHARJIMAN</t>
  </si>
  <si>
    <t>IRVAN SETIADI</t>
  </si>
  <si>
    <t>MAS PUR</t>
  </si>
  <si>
    <t>AMAD</t>
  </si>
  <si>
    <t>ANDI NURMAWAN</t>
  </si>
  <si>
    <t>AHMAD YANI</t>
  </si>
  <si>
    <t>RAHMAT HIDAYAT</t>
  </si>
  <si>
    <t>ABDOL GHONY SANTOSO</t>
  </si>
  <si>
    <t>NURDIN</t>
  </si>
  <si>
    <t>GUNAWAN SBY</t>
  </si>
  <si>
    <t>ASEP SETIAWAN</t>
  </si>
  <si>
    <t>MUSTOPA</t>
  </si>
  <si>
    <t>RIZKI INDRA BAYU</t>
  </si>
  <si>
    <t>AHMAD SATIBI</t>
  </si>
  <si>
    <t>AHOBUSTOMI</t>
  </si>
  <si>
    <t>AHOIJAL</t>
  </si>
  <si>
    <t>AHOGIGO</t>
  </si>
  <si>
    <t>AHOAMRI</t>
  </si>
  <si>
    <t>AHOSURIADI</t>
  </si>
  <si>
    <t>AHOANDRE</t>
  </si>
  <si>
    <t>AHODARWIN</t>
  </si>
  <si>
    <t>YAYAT SUPRIATNA</t>
  </si>
  <si>
    <t>ALVI SYAHRIN</t>
  </si>
  <si>
    <t>ROY TITIAN AGUNG</t>
  </si>
  <si>
    <t>IMAM SYAFI'I</t>
  </si>
  <si>
    <t>JAKA SURYANA</t>
  </si>
  <si>
    <t>DIEN PRASETYA PUJACHANDRA</t>
  </si>
  <si>
    <t>TOGU PARULIAN NABABAN</t>
  </si>
  <si>
    <t>HENDRO SISWOYO</t>
  </si>
  <si>
    <t>INAN WARDIAN</t>
  </si>
  <si>
    <t>MARYONO</t>
  </si>
  <si>
    <t>CUCU RUHIYAT</t>
  </si>
  <si>
    <t>FANDI PRATAMA HUTAGALUNG</t>
  </si>
  <si>
    <t>ASEP KASAN</t>
  </si>
  <si>
    <t>MA'RUF TEGAR WICAKSONO(NOT VALID)</t>
  </si>
  <si>
    <t>BUDI PRIANTO SINAGA</t>
  </si>
  <si>
    <t>KARYA</t>
  </si>
  <si>
    <t>BJSTEST_DRIVER</t>
  </si>
  <si>
    <t>BJSTEST_DRIVER3</t>
  </si>
  <si>
    <t>ANTOK SUTIAWAN</t>
  </si>
  <si>
    <t>NANDANG SUHERMAN</t>
  </si>
  <si>
    <t>SUMEDY PRIHATIN</t>
  </si>
  <si>
    <t>ARDIYANTO BIMANTARA</t>
  </si>
  <si>
    <t>TASLIM</t>
  </si>
  <si>
    <t>ABU</t>
  </si>
  <si>
    <t>MA'RUF TEGAR WICAKSONO</t>
  </si>
  <si>
    <t>ASWAT</t>
  </si>
  <si>
    <t>SLAMET SUHARJO</t>
  </si>
  <si>
    <t>WAWAN SUHENDI</t>
  </si>
  <si>
    <t>AHMAD YUDIANTO BN ABDUL ROSYID</t>
  </si>
  <si>
    <t>VICKY VENDY</t>
  </si>
  <si>
    <t>HASAN BASRI</t>
  </si>
  <si>
    <t>MUHAMAD FANI ALFINDO DIANZAH</t>
  </si>
  <si>
    <t>MUGENI</t>
  </si>
  <si>
    <t>LUKMAN CRISTANTO SARAGIH</t>
  </si>
  <si>
    <t>NASRUL GUMELAR</t>
  </si>
  <si>
    <t>BAYU WIBAWA</t>
  </si>
  <si>
    <t>RIDWAN TAUFIK</t>
  </si>
  <si>
    <t>MOCH. ILHAM</t>
  </si>
  <si>
    <t>RIAN SURYANA</t>
  </si>
  <si>
    <t>M. RICKI RAMADHAN</t>
  </si>
  <si>
    <t>WARTA BIN TARSA</t>
  </si>
  <si>
    <t>TOPIK NUROHMAN</t>
  </si>
  <si>
    <t>ANWAR KARIM</t>
  </si>
  <si>
    <t>MUHAMAD NUR TAUFIK</t>
  </si>
  <si>
    <t>FAUZI PELU</t>
  </si>
  <si>
    <t>SHOSA PERMADI</t>
  </si>
  <si>
    <t>DJOEL SIREGAR</t>
  </si>
  <si>
    <t>AHMAD QEIS FAISAL</t>
  </si>
  <si>
    <t>UNTUNG BASUNI</t>
  </si>
  <si>
    <t>SUHADI</t>
  </si>
  <si>
    <t>ARIS SAPTO SUMINAR</t>
  </si>
  <si>
    <t>NURUL HUDA</t>
  </si>
  <si>
    <t>FERI SETIAWAN</t>
  </si>
  <si>
    <t>AGUS SISWANTO</t>
  </si>
  <si>
    <t>SATRIYA ULUM</t>
  </si>
  <si>
    <t>BAHRUL ULUM</t>
  </si>
  <si>
    <t>ACHMAD SYARIF FIRDAUS</t>
  </si>
  <si>
    <t>IWAN SYAH</t>
  </si>
  <si>
    <t>MARIHUT SARAGI</t>
  </si>
  <si>
    <t>MIFTAHUDIN</t>
  </si>
  <si>
    <t>WAIMAN</t>
  </si>
  <si>
    <t>DANNY AGUNG PRADANA</t>
  </si>
  <si>
    <t>TIGOR MULIA</t>
  </si>
  <si>
    <t>MAHMUDIN</t>
  </si>
  <si>
    <t>DIRJO SUPRIYO</t>
  </si>
  <si>
    <t>BADRUDIN</t>
  </si>
  <si>
    <t>MIFTAKHUR ROSYAD</t>
  </si>
  <si>
    <t>DEDYK HANDOKO</t>
  </si>
  <si>
    <t>DODY KURNIA ZAMASARY</t>
  </si>
  <si>
    <t>JOKO PURWANTO</t>
  </si>
  <si>
    <t>ENGGARTIASTO LUKITA</t>
  </si>
  <si>
    <t>ARIF DARMAWAN</t>
  </si>
  <si>
    <t>RIO ARDERA</t>
  </si>
  <si>
    <t>DWI EKO WAHYUDI</t>
  </si>
  <si>
    <t>KURNIAWAN</t>
  </si>
  <si>
    <t>AYUB MULYADI</t>
  </si>
  <si>
    <t>RYO WIBOWO</t>
  </si>
  <si>
    <t>SULOMO</t>
  </si>
  <si>
    <t>JAELANI</t>
  </si>
  <si>
    <t>WAHYU MAULIDAN</t>
  </si>
  <si>
    <t>ABDUL HASIB PAJARI</t>
  </si>
  <si>
    <t>HERY RIYAWAN</t>
  </si>
  <si>
    <t>AGUNG SUTANTIO</t>
  </si>
  <si>
    <t>PRIAMBODO EKO</t>
  </si>
  <si>
    <t>TOMBANG MARIHOT SIHOMBING</t>
  </si>
  <si>
    <t>DIONI SANDI</t>
  </si>
  <si>
    <t>WAWAN IRAWAN</t>
  </si>
  <si>
    <t>JAELANI KURNIAWAN</t>
  </si>
  <si>
    <t>ALI IMRON</t>
  </si>
  <si>
    <t>MUHAMAD FADELIL</t>
  </si>
  <si>
    <t>HAMZAH</t>
  </si>
  <si>
    <t>ZAHRONI</t>
  </si>
  <si>
    <t>SUHERMAN</t>
  </si>
  <si>
    <t>RASTUM</t>
  </si>
  <si>
    <t>SUSMONO</t>
  </si>
  <si>
    <t>SUWARJONO SUHERMAN</t>
  </si>
  <si>
    <t>AFSOKHULLISAN BIN RATIM</t>
  </si>
  <si>
    <t>ASEP TEGUH WAHYUDI</t>
  </si>
  <si>
    <t>GUNAWAN WB</t>
  </si>
  <si>
    <t>MUHAMMAD FAUZI</t>
  </si>
  <si>
    <t>AHID SYIFA FISMAYANI</t>
  </si>
  <si>
    <t>MANGGALA SINURAT</t>
  </si>
  <si>
    <t>RISDIANTO</t>
  </si>
  <si>
    <t>SUWARDI</t>
  </si>
  <si>
    <t>ALFID SENO SAPUTRO</t>
  </si>
  <si>
    <t>SARA</t>
  </si>
  <si>
    <t>FENI SAPUTRA</t>
  </si>
  <si>
    <t>SUKI SUTISNA</t>
  </si>
  <si>
    <t>MANSYUR</t>
  </si>
  <si>
    <t>M. KOSIM</t>
  </si>
  <si>
    <t>AMIR</t>
  </si>
  <si>
    <t>HENDRA SUTISNA WIJAYA</t>
  </si>
  <si>
    <t>ARSITO</t>
  </si>
  <si>
    <t>CAHYA WIRNATA</t>
  </si>
  <si>
    <t>DEDE JEPRY MAULANA</t>
  </si>
  <si>
    <t>EKO NURZAKARIA</t>
  </si>
  <si>
    <t>SAIFUL</t>
  </si>
  <si>
    <t>OBAN SOBARI</t>
  </si>
  <si>
    <t>ICON LEO SUSANTO</t>
  </si>
  <si>
    <t>HERU KURNIAWAN</t>
  </si>
  <si>
    <t>MAHDI</t>
  </si>
  <si>
    <t>EKO PURWANTO</t>
  </si>
  <si>
    <t>HENRY SINAMBELA</t>
  </si>
  <si>
    <t>AL MUTAKIN</t>
  </si>
  <si>
    <t>SUDRAJAT</t>
  </si>
  <si>
    <t>DWI SLAMET PRIHANTORO</t>
  </si>
  <si>
    <t>PARDI</t>
  </si>
  <si>
    <t>SYAFRUDIN</t>
  </si>
  <si>
    <t>AHMAD ISDIANTO</t>
  </si>
  <si>
    <t>IBRAHIM</t>
  </si>
  <si>
    <t>ANTON EKO YONO</t>
  </si>
  <si>
    <t>MUDATUL ALI</t>
  </si>
  <si>
    <t>NURKHOLIS</t>
  </si>
  <si>
    <t>BUDIMAN</t>
  </si>
  <si>
    <t>NURMUHSIN</t>
  </si>
  <si>
    <t>HENDRIK</t>
  </si>
  <si>
    <t>EKO SUBEKTI</t>
  </si>
  <si>
    <t>NANDO FERNANDO</t>
  </si>
  <si>
    <t>FAQIH ALI ISLAH</t>
  </si>
  <si>
    <t>NANANG SUBHANUR</t>
  </si>
  <si>
    <t>FEBRIANTO DAVID PRATAMA PUTRA</t>
  </si>
  <si>
    <t>SYAHID</t>
  </si>
  <si>
    <t>MA'RIP</t>
  </si>
  <si>
    <t>CHRISTIAN SAHAT MANURUNG</t>
  </si>
  <si>
    <t>ALIAS DEDI</t>
  </si>
  <si>
    <t>SURATMAN</t>
  </si>
  <si>
    <t>ARIF HIDAYAT</t>
  </si>
  <si>
    <t>YOHANES DOAN SAPUTRA</t>
  </si>
  <si>
    <t>EKO ADITIAS PRAYOGI</t>
  </si>
  <si>
    <t>TATA RADIKA</t>
  </si>
  <si>
    <t>TEGUH APRIYANTO</t>
  </si>
  <si>
    <t>IDRAN YUSUF</t>
  </si>
  <si>
    <t>BUDIYANTO BIN CARMADI</t>
  </si>
  <si>
    <t>TARYONO</t>
  </si>
  <si>
    <t>ADI SUPARDI</t>
  </si>
  <si>
    <t>Y. SUGIYARTO</t>
  </si>
  <si>
    <t>DICKY PRIBADI</t>
  </si>
  <si>
    <t>DEDE HERMAWAN</t>
  </si>
  <si>
    <t>RUDI SETIAWAN</t>
  </si>
  <si>
    <t>SAHRONI</t>
  </si>
  <si>
    <t>YUDI SBY</t>
  </si>
  <si>
    <t>LIBERTUS GORMILAN WAHAR</t>
  </si>
  <si>
    <t>BUDI SUSANTO</t>
  </si>
  <si>
    <t>GOPAL</t>
  </si>
  <si>
    <t>MASRI</t>
  </si>
  <si>
    <t>SULASNO</t>
  </si>
  <si>
    <t>UUS S.</t>
  </si>
  <si>
    <t>DANU ALFA RIZHI</t>
  </si>
  <si>
    <t>ENGKAN SURYANA</t>
  </si>
  <si>
    <t>ROHMAN</t>
  </si>
  <si>
    <t>NASICHUN</t>
  </si>
  <si>
    <t>BAGUS GINANJAR SURYO</t>
  </si>
  <si>
    <t>SUKIRNO BROTO YUWONO</t>
  </si>
  <si>
    <t>SLAMET BUDI PRIYANTO</t>
  </si>
  <si>
    <t>RACHMAD MAULANA</t>
  </si>
  <si>
    <t>IKHWANUL MUSLIQ</t>
  </si>
  <si>
    <t>EDUAR SIKUMBANG</t>
  </si>
  <si>
    <t>DIMAS SAPUTRA</t>
  </si>
  <si>
    <t>WAHYU HIDAYANTO</t>
  </si>
  <si>
    <t>HARIYADI</t>
  </si>
  <si>
    <t>JOYO ARDIYAN</t>
  </si>
  <si>
    <t>OHIM</t>
  </si>
  <si>
    <t>SYARIF HIDAYATULLOH</t>
  </si>
  <si>
    <t>TOFIK HIDAYAT</t>
  </si>
  <si>
    <t>JAMRONI</t>
  </si>
  <si>
    <t>JAHRUDIN</t>
  </si>
  <si>
    <t>MUHAMAD SULAIMAN</t>
  </si>
  <si>
    <t>ALI MUKTADIN</t>
  </si>
  <si>
    <t>SUNARTO</t>
  </si>
  <si>
    <t>SUPRIADI</t>
  </si>
  <si>
    <t>FAJAR ERIAWAN</t>
  </si>
  <si>
    <t>YAKUB</t>
  </si>
  <si>
    <t>AFRI</t>
  </si>
  <si>
    <t>YUDI ARISANDI PRABOWO</t>
  </si>
  <si>
    <t>BOY MARSHALL</t>
  </si>
  <si>
    <t>TATANG SONTANA</t>
  </si>
  <si>
    <t>BINSAR P. HUTAJULU</t>
  </si>
  <si>
    <t>ANTON MAULANA IBRAHIM</t>
  </si>
  <si>
    <t>AHMAD MA'RUF</t>
  </si>
  <si>
    <t>MUHAMAD KARNO</t>
  </si>
  <si>
    <t>SENDY FAOZAN</t>
  </si>
  <si>
    <t>JUARA PARNINGOTAN RITONGA</t>
  </si>
  <si>
    <t>HANDI SYAHRONI BIN AHMAD</t>
  </si>
  <si>
    <t>MOH. ROY FADLILAH</t>
  </si>
  <si>
    <t>M. ANIEL FIRMANSYAH</t>
  </si>
  <si>
    <t>RATONO</t>
  </si>
  <si>
    <t>KUSWANTO</t>
  </si>
  <si>
    <t>ANGGA PUJIANTORO</t>
  </si>
  <si>
    <t>CHOLIF DWI PRASETYO</t>
  </si>
  <si>
    <t>SLAMET</t>
  </si>
  <si>
    <t>MADZEN SIHOMBING</t>
  </si>
  <si>
    <t>ANAL RAOHADA</t>
  </si>
  <si>
    <t>RENDY HADI PRAKOSO</t>
  </si>
  <si>
    <t>ASEP SUJANA</t>
  </si>
  <si>
    <t>EKI ROBIANSYAH</t>
  </si>
  <si>
    <t>BOBI BAHRIZAL LUBIS</t>
  </si>
  <si>
    <t>ABDUL AZIZ KURNIAWAN</t>
  </si>
  <si>
    <t>SAYI</t>
  </si>
  <si>
    <t>RIDHO ABDUL GHOFUR</t>
  </si>
  <si>
    <t>IGNATIUS</t>
  </si>
  <si>
    <t>AGUNG BAHARIYANTO IRHASNI</t>
  </si>
  <si>
    <t>PAISAL TANU MIHARJA</t>
  </si>
  <si>
    <t>NIRWANA SAPUTRA</t>
  </si>
  <si>
    <t>HALIMI</t>
  </si>
  <si>
    <t>SUPRIANTO</t>
  </si>
  <si>
    <t>DEDE SUPRIATNA</t>
  </si>
  <si>
    <t>AANG KUNAEFI</t>
  </si>
  <si>
    <t>ALDI SUKMADI</t>
  </si>
  <si>
    <t>MOHAMAD SULAEMAN</t>
  </si>
  <si>
    <t>KARDI</t>
  </si>
  <si>
    <t>ASAN</t>
  </si>
  <si>
    <t>SUHENDRA</t>
  </si>
  <si>
    <t>SARIPUDIN</t>
  </si>
  <si>
    <t>ANGGA BAGUS MAHARDIKA YULIARTO</t>
  </si>
  <si>
    <t>NMK83439</t>
  </si>
  <si>
    <t>ADI</t>
  </si>
  <si>
    <t>ADI WIBOWO</t>
  </si>
  <si>
    <t>MOHAMMAD SHOBIBUR RIZQI</t>
  </si>
  <si>
    <t>AHMAD SAEYHU</t>
  </si>
  <si>
    <t>RIYANTO BIN DARGONO</t>
  </si>
  <si>
    <t>JAENUDIN ADIWIJAYA</t>
  </si>
  <si>
    <t>SUWADI</t>
  </si>
  <si>
    <t>FIRMANSYAH</t>
  </si>
  <si>
    <t>TB UWAIS KURNIA</t>
  </si>
  <si>
    <t>ADRI WANSYAH</t>
  </si>
  <si>
    <t>AGUS MULYADI</t>
  </si>
  <si>
    <t>ANDI FADILAH</t>
  </si>
  <si>
    <t>WAHYUDIN</t>
  </si>
  <si>
    <t>MISKI</t>
  </si>
  <si>
    <t>SUNARJI</t>
  </si>
  <si>
    <t>MOHAMAD ABDUL BASIR</t>
  </si>
  <si>
    <t>MUJIONO CBT</t>
  </si>
  <si>
    <t>HERI TRIYANTO</t>
  </si>
  <si>
    <t>WAHYU SETIAWAN BIN ROJIKIN</t>
  </si>
  <si>
    <t>BONDAN KURNIAWAN</t>
  </si>
  <si>
    <t>NANANG KOSIM</t>
  </si>
  <si>
    <t>SETIADI</t>
  </si>
  <si>
    <t>SUPRIYANTO SBY</t>
  </si>
  <si>
    <t>ACHMAD PRIBADI</t>
  </si>
  <si>
    <t>AGUS SUSENO</t>
  </si>
  <si>
    <t>RENO DARMAWAN WARDI</t>
  </si>
  <si>
    <t>MOHAMAD IRVANUDIN</t>
  </si>
  <si>
    <t>DEDI FIRMANSYAH</t>
  </si>
  <si>
    <t>HERMANSYAH</t>
  </si>
  <si>
    <t>ASEP B. H. SYARIP</t>
  </si>
  <si>
    <t>MURSANI</t>
  </si>
  <si>
    <t>LEO EKO WARDOYO</t>
  </si>
  <si>
    <t>NURHASAN</t>
  </si>
  <si>
    <t>TEGUH WAHYUDI</t>
  </si>
  <si>
    <t>MUHAMAD BIN DAHID</t>
  </si>
  <si>
    <t>MENDRA</t>
  </si>
  <si>
    <t>SUPRIYATNA WB</t>
  </si>
  <si>
    <t>MUCH SONY SUPRAPTO</t>
  </si>
  <si>
    <t>WASTAR SUPITO</t>
  </si>
  <si>
    <t>TEGUH IMAN</t>
  </si>
  <si>
    <t>BUDI SANTOSO</t>
  </si>
  <si>
    <t>ENDIK HARIANTO</t>
  </si>
  <si>
    <t>MUJIONO</t>
  </si>
  <si>
    <t>DWI SUYANTO</t>
  </si>
  <si>
    <t>MOCH SUYONO</t>
  </si>
  <si>
    <t>BENI ' TUCE RONALDO REINNAMAH</t>
  </si>
  <si>
    <t>BUDI HARTAWAN</t>
  </si>
  <si>
    <t>HERI SUSANTO</t>
  </si>
  <si>
    <t>SUSILO</t>
  </si>
  <si>
    <t>AMIJO PRIDIANTO</t>
  </si>
  <si>
    <t>YUDI ARIFIN</t>
  </si>
  <si>
    <t>SUNARYO</t>
  </si>
  <si>
    <t>KARSO</t>
  </si>
  <si>
    <t>MAMAN SURAHMAN</t>
  </si>
  <si>
    <t>INO KUSWARA</t>
  </si>
  <si>
    <t>TOHID</t>
  </si>
  <si>
    <t>SLAMET HARIYANTO</t>
  </si>
  <si>
    <t>SLAMET BUDIARTO</t>
  </si>
  <si>
    <t>MINARTO</t>
  </si>
  <si>
    <t>KASTONO</t>
  </si>
  <si>
    <t>JOKO SANTOSO</t>
  </si>
  <si>
    <t>RACHMAT YUNANTO</t>
  </si>
  <si>
    <t>JUNTA</t>
  </si>
  <si>
    <t>MOCHAMMAD SYAHRU RAMADHAN</t>
  </si>
  <si>
    <t>FAJAR APRILIANTO</t>
  </si>
  <si>
    <t>IWAN ADI SUCIPTO</t>
  </si>
  <si>
    <t>GARENDI</t>
  </si>
  <si>
    <t>EKSAN</t>
  </si>
  <si>
    <t>MOHAMAD ARIFIN</t>
  </si>
  <si>
    <t>ARIF WAHYUDIN</t>
  </si>
  <si>
    <t>RIYONO</t>
  </si>
  <si>
    <t>BURANI</t>
  </si>
  <si>
    <t>NGATMINTO</t>
  </si>
  <si>
    <t>SUGENG HARIYANTO</t>
  </si>
  <si>
    <t>RUSENO</t>
  </si>
  <si>
    <t>ABDUL ROHMAN</t>
  </si>
  <si>
    <t>YANAN</t>
  </si>
  <si>
    <t>SUWANDI</t>
  </si>
  <si>
    <t>NMK83474</t>
  </si>
  <si>
    <t>ARIF BUDIMAN</t>
  </si>
  <si>
    <t>DARKIM</t>
  </si>
  <si>
    <t>SAMSUL</t>
  </si>
  <si>
    <t>AGUS SAEPULOH</t>
  </si>
  <si>
    <t>ADJIE I KURNIAWAN</t>
  </si>
  <si>
    <t>NICK FRANYO SIMAMORA</t>
  </si>
  <si>
    <t>SUPRIYADI</t>
  </si>
  <si>
    <t>JOHARSOYO TRINOVASKITO</t>
  </si>
  <si>
    <t>DAHLAN</t>
  </si>
  <si>
    <t>DARNA SUDARNA</t>
  </si>
  <si>
    <t>ASEP YULIANTO</t>
  </si>
  <si>
    <t>ATANG</t>
  </si>
  <si>
    <t>NA'IH</t>
  </si>
  <si>
    <t>TARLAN</t>
  </si>
  <si>
    <t>RENDI HERMANSYAH</t>
  </si>
  <si>
    <t>KARMA</t>
  </si>
  <si>
    <t>ANTON MARJAYA</t>
  </si>
  <si>
    <t>ACE SODIKIN</t>
  </si>
  <si>
    <t>KUMAEDI</t>
  </si>
  <si>
    <t>SARIANSYAH</t>
  </si>
  <si>
    <t>AGUS MINORA</t>
  </si>
  <si>
    <t>AHMAD AMIRUDIN</t>
  </si>
  <si>
    <t>GANDA UMAR</t>
  </si>
  <si>
    <t>RENDI</t>
  </si>
  <si>
    <t>SUHENDA</t>
  </si>
  <si>
    <t>SUARDI</t>
  </si>
  <si>
    <t>SLAMET RIYADI</t>
  </si>
  <si>
    <t>FEBRI ADDAELAMI</t>
  </si>
  <si>
    <t>ROBI SARMAN</t>
  </si>
  <si>
    <t>APUD MAHPUDIN</t>
  </si>
  <si>
    <t>INGGIT SAPUTRO</t>
  </si>
  <si>
    <t>ROJI'IN</t>
  </si>
  <si>
    <t>IDEN KURNIA</t>
  </si>
  <si>
    <t>MUKSIN SAEFUDIN</t>
  </si>
  <si>
    <t>DIDIN SARPIN</t>
  </si>
  <si>
    <t>ABEL TASMAN</t>
  </si>
  <si>
    <t>ALDI YANTO</t>
  </si>
  <si>
    <t>ERID RAMLAN</t>
  </si>
  <si>
    <t>DEDI IRAWAN</t>
  </si>
  <si>
    <t>UKAS BIN SAIN</t>
  </si>
  <si>
    <t>ALAN</t>
  </si>
  <si>
    <t>ERWINSYAH</t>
  </si>
  <si>
    <t>M RIZKI ARDIANSYAH</t>
  </si>
  <si>
    <t>ENGGI JUNI HAJIRIN</t>
  </si>
  <si>
    <t>AGUSNI</t>
  </si>
  <si>
    <t>ALLAN INFANSYAH</t>
  </si>
  <si>
    <t>AHMAD SOPIAN</t>
  </si>
  <si>
    <t>ADE SOLIHIN</t>
  </si>
  <si>
    <t>EKA ALI NUGRAHA</t>
  </si>
  <si>
    <t>JUWEN</t>
  </si>
  <si>
    <t>MUSTIKA AJI</t>
  </si>
  <si>
    <t>PAHRODI</t>
  </si>
  <si>
    <t>HIDAYAT</t>
  </si>
  <si>
    <t>CECEP</t>
  </si>
  <si>
    <t>EGI RIDWAN WIANSYAH</t>
  </si>
  <si>
    <t>YADI SURYADI</t>
  </si>
  <si>
    <t>M.HALI HANAFIA</t>
  </si>
  <si>
    <t>MASTA</t>
  </si>
  <si>
    <t>MULYADI</t>
  </si>
  <si>
    <t>DIAN IRIANTO</t>
  </si>
  <si>
    <t>EKSAN WARDOYO</t>
  </si>
  <si>
    <t>TIYAS PAMBUDI</t>
  </si>
  <si>
    <t>DIAN PERMANA</t>
  </si>
  <si>
    <t>WAHYU</t>
  </si>
  <si>
    <t>PULOH</t>
  </si>
  <si>
    <t>JAENUDIN</t>
  </si>
  <si>
    <t>RONI SUNARYA</t>
  </si>
  <si>
    <t>ABDUL LATIF BARU</t>
  </si>
  <si>
    <t>IWAN</t>
  </si>
  <si>
    <t>BAGUS PANUNTUN</t>
  </si>
  <si>
    <t>RUSMANA</t>
  </si>
  <si>
    <t>ABDUL HAKIM SITOMPUL</t>
  </si>
  <si>
    <t>UCEN</t>
  </si>
  <si>
    <t>SUPARNO</t>
  </si>
  <si>
    <t>RENTO</t>
  </si>
  <si>
    <t>BUDI UTOMO</t>
  </si>
  <si>
    <t>MOCHAMMAD SAIFUDIN</t>
  </si>
  <si>
    <t>JONI FATKHIL YAFTAHURI</t>
  </si>
  <si>
    <t>MUYI RAHMAT</t>
  </si>
  <si>
    <t>ACHMAD FA'IS ZAINUDDIN</t>
  </si>
  <si>
    <t>AHMAD HUSEN</t>
  </si>
  <si>
    <t>SARING PUJI HARTONO</t>
  </si>
  <si>
    <t>YOYO SUNARYO</t>
  </si>
  <si>
    <t>INDRA SAPUTRA</t>
  </si>
  <si>
    <t>RIFAI A SYUKUR</t>
  </si>
  <si>
    <t>ARPIN MUDA POHAN</t>
  </si>
  <si>
    <t>DIMAS TONI HERMAWAN</t>
  </si>
  <si>
    <t>SUPRIATNA</t>
  </si>
  <si>
    <t>SUSANTO</t>
  </si>
  <si>
    <t>TITAM TAMASWARA</t>
  </si>
  <si>
    <t>RUSTONI</t>
  </si>
  <si>
    <t>GUGUN GUNAWAN</t>
  </si>
  <si>
    <t>SAYUDI NADI</t>
  </si>
  <si>
    <t>SANDRA PARTIJA</t>
  </si>
  <si>
    <t>MUHAMAD ILHAMI</t>
  </si>
  <si>
    <t>ALI ZAENAL ABIDIN</t>
  </si>
  <si>
    <t>AMIN PAUZI</t>
  </si>
  <si>
    <t>YANTO HAMDANI</t>
  </si>
  <si>
    <t>MUHAMAD ZAKARIA</t>
  </si>
  <si>
    <t>SONY IRAWAN</t>
  </si>
  <si>
    <t>TATANG KHOLIK</t>
  </si>
  <si>
    <t>FERIANSYAH</t>
  </si>
  <si>
    <t>BUDI SETIAWAN</t>
  </si>
  <si>
    <t>NUR ROKHIM</t>
  </si>
  <si>
    <t>ALI MESTER PAKPAHAN</t>
  </si>
  <si>
    <t>JUNIAWAN</t>
  </si>
  <si>
    <t>DULHADI</t>
  </si>
  <si>
    <t>ASEP NANDANG</t>
  </si>
  <si>
    <t>PERI SETIADI</t>
  </si>
  <si>
    <t>RASIM GUNAWAN</t>
  </si>
  <si>
    <t>AULIYA FAHTURIDHO AFRILIYANTO</t>
  </si>
  <si>
    <t>ROBI SLAMET</t>
  </si>
  <si>
    <t>MUHAMAD IQBAL</t>
  </si>
  <si>
    <t>ASEP SURYANA</t>
  </si>
  <si>
    <t>KUNTO WIBISONO</t>
  </si>
  <si>
    <t>TAMRIN</t>
  </si>
  <si>
    <t>SUHANA</t>
  </si>
  <si>
    <t>FARID SISWANTO</t>
  </si>
  <si>
    <t>ALEX CANDRA KUSUMA</t>
  </si>
  <si>
    <t>SUHENDRI</t>
  </si>
  <si>
    <t>RIO AGUS PUTRA</t>
  </si>
  <si>
    <t>AGUS RUKYAT</t>
  </si>
  <si>
    <t>ARIS SETIAWAN</t>
  </si>
  <si>
    <t>IMRON</t>
  </si>
  <si>
    <t>SULAIMAN</t>
  </si>
  <si>
    <t>INDRA HERMAWAN</t>
  </si>
  <si>
    <t>AGUNG MAHENDRA</t>
  </si>
  <si>
    <t>KHAPIDIN</t>
  </si>
  <si>
    <t>DADAN RAMDANI BIN. ACHMAN</t>
  </si>
  <si>
    <t>LENDY PRASETYO</t>
  </si>
  <si>
    <t>TARNO</t>
  </si>
  <si>
    <t>ISMAIL</t>
  </si>
  <si>
    <t>WARSO SUHERMAN</t>
  </si>
  <si>
    <t>BUDI ASMONO</t>
  </si>
  <si>
    <t>M. JAELANI</t>
  </si>
  <si>
    <t>RUDI HARTONO</t>
  </si>
  <si>
    <t>AHMAD ROSYADI</t>
  </si>
  <si>
    <t>SALMON HAMONONGAN MARULI SIHOMBING</t>
  </si>
  <si>
    <t>AYUDI</t>
  </si>
  <si>
    <t>PENDRI SURYANA</t>
  </si>
  <si>
    <t>HENRA HATTA HARAHAP</t>
  </si>
  <si>
    <t>SAMSUDIN OS</t>
  </si>
  <si>
    <t>SUMARSONO</t>
  </si>
  <si>
    <t>JUNAEDI WAHAB</t>
  </si>
  <si>
    <t>AGUS SUYITNO</t>
  </si>
  <si>
    <t>PARIYASA</t>
  </si>
  <si>
    <t>RUDIYANSYAH</t>
  </si>
  <si>
    <t>SLAMET SAUDI</t>
  </si>
  <si>
    <t>SUTARYA</t>
  </si>
  <si>
    <t>MUHAMAD SUKRI</t>
  </si>
  <si>
    <t>ANDIKA NURFITRIANA</t>
  </si>
  <si>
    <t>FERDIANUS GUAL</t>
  </si>
  <si>
    <t>TINO WIBOWO</t>
  </si>
  <si>
    <t>INTRO HARRY SAMUDRA</t>
  </si>
  <si>
    <t>M. SYAFRIZAL</t>
  </si>
  <si>
    <t>AHMAD DEDI</t>
  </si>
  <si>
    <t>WAN MUNAWIR SADAAT</t>
  </si>
  <si>
    <t>DEDI MARLAN NAIBAHO</t>
  </si>
  <si>
    <t>ANDI SYAHPUTRA</t>
  </si>
  <si>
    <t>ENDRI IRAWAN</t>
  </si>
  <si>
    <t>AHMAD JULIANTO</t>
  </si>
  <si>
    <t>ADE MUKHLAS</t>
  </si>
  <si>
    <t>HENDRA SETIAWAN</t>
  </si>
  <si>
    <t>ALIM RIYANTO</t>
  </si>
  <si>
    <t>JAKONDAR PURBA</t>
  </si>
  <si>
    <t>NMK83626</t>
  </si>
  <si>
    <t>HOLID</t>
  </si>
  <si>
    <t>SUPARLAN</t>
  </si>
  <si>
    <t>WASNADI</t>
  </si>
  <si>
    <t>ARI WIBOWO</t>
  </si>
  <si>
    <t>KHODIRIN</t>
  </si>
  <si>
    <t>NURDIN FAUZI</t>
  </si>
  <si>
    <t>ASEP GUNAWAN</t>
  </si>
  <si>
    <t>KAMALUDIN</t>
  </si>
  <si>
    <t>BANDLIN NANDO</t>
  </si>
  <si>
    <t>DEDI KURNIAWAN</t>
  </si>
  <si>
    <t>DARUS</t>
  </si>
  <si>
    <t>AGUS AHMAD YULIANTO</t>
  </si>
  <si>
    <t>ATEP SUHERMAN</t>
  </si>
  <si>
    <t>FREDY LATUPERISSA</t>
  </si>
  <si>
    <t>PANDI</t>
  </si>
  <si>
    <t>MUHADI</t>
  </si>
  <si>
    <t>JAJANG</t>
  </si>
  <si>
    <t>SUGENG PURWOKO</t>
  </si>
  <si>
    <t>ASEP JUHAENI</t>
  </si>
  <si>
    <t>ZULFAN HERWAN</t>
  </si>
  <si>
    <t>AGUS NOVIAR</t>
  </si>
  <si>
    <t>WARTONO</t>
  </si>
  <si>
    <t>HAPID WAHYUDIN</t>
  </si>
  <si>
    <t>RUDY SURYANTO</t>
  </si>
  <si>
    <t>DICKY ZULKARNAIN</t>
  </si>
  <si>
    <t>AKMADI S. TIRTA</t>
  </si>
  <si>
    <t>SUYATNO</t>
  </si>
  <si>
    <t>SALMON HAMONANGAN MARULI</t>
  </si>
  <si>
    <t>SUWARSO</t>
  </si>
  <si>
    <t>AGUS SOLEH</t>
  </si>
  <si>
    <t>CARILAH</t>
  </si>
  <si>
    <t>KARNO AKHMAD KUSENI</t>
  </si>
  <si>
    <t>BAMBANG IRWANTO</t>
  </si>
  <si>
    <t>BUDIANA PERMANA YUDA</t>
  </si>
  <si>
    <t>ABDUROCHMAN</t>
  </si>
  <si>
    <t>JOHNNI FRANS MAMANGKEY</t>
  </si>
  <si>
    <t>TRI WINANTO</t>
  </si>
  <si>
    <t>JAJANG SETIAWAN</t>
  </si>
  <si>
    <t>RUDI ERWANDI</t>
  </si>
  <si>
    <t>EDDY SAPTONO</t>
  </si>
  <si>
    <t>USMANTO</t>
  </si>
  <si>
    <t>IRWAN MARTA KUSUMA</t>
  </si>
  <si>
    <t>HOTDISON PANGGABEAN</t>
  </si>
  <si>
    <t>DANI PRASETYO BEKTI</t>
  </si>
  <si>
    <t>HARYANTO</t>
  </si>
  <si>
    <t>SUPRIYATNA</t>
  </si>
  <si>
    <t>EMI SUKAEMI</t>
  </si>
  <si>
    <t>DIMYATI</t>
  </si>
  <si>
    <t>JUNIARDI</t>
  </si>
  <si>
    <t>AWIT SURATNO</t>
  </si>
  <si>
    <t>IWAN SETYAWAN</t>
  </si>
  <si>
    <t>AIP SUBHANUL ARIPIN</t>
  </si>
  <si>
    <t>DENDI PRIYATNA</t>
  </si>
  <si>
    <t>DADIN NURYADIN</t>
  </si>
  <si>
    <t>SUPRIYANTO</t>
  </si>
  <si>
    <t>SUNARYA</t>
  </si>
  <si>
    <t>NUR ALI</t>
  </si>
  <si>
    <t>AGUS MAULANA</t>
  </si>
  <si>
    <t>AHYAR</t>
  </si>
  <si>
    <t>SUGIANTO</t>
  </si>
  <si>
    <t>ARIS DWIJAYA</t>
  </si>
  <si>
    <t>AGUS MULYANA</t>
  </si>
  <si>
    <t>AWIN</t>
  </si>
  <si>
    <t>UDIN</t>
  </si>
  <si>
    <t>TARMAN HARYONO</t>
  </si>
  <si>
    <t>KHAIRIL</t>
  </si>
  <si>
    <t>HARTANTO</t>
  </si>
  <si>
    <t>ANDIK FIRMANSYAH</t>
  </si>
  <si>
    <t>YUNUS BIN SAHRIL</t>
  </si>
  <si>
    <t>MAULANA FAHRUL RIAN</t>
  </si>
  <si>
    <t>ASEP MAULANA</t>
  </si>
  <si>
    <t>SOBIRIN</t>
  </si>
  <si>
    <t>EKO SUBAKTI</t>
  </si>
  <si>
    <t>OMAY SUTISNA</t>
  </si>
  <si>
    <t>RIYANTO</t>
  </si>
  <si>
    <t>SUDARYONO</t>
  </si>
  <si>
    <t>BUNTORO</t>
  </si>
  <si>
    <t>IWAN HENDRAWAN</t>
  </si>
  <si>
    <t>DULKAMID</t>
  </si>
  <si>
    <t>IYUS MUHAMAD YUSUF</t>
  </si>
  <si>
    <t>HERIS DIANTO</t>
  </si>
  <si>
    <t>MUHAMAD SOLEH</t>
  </si>
  <si>
    <t>SOLICHIN</t>
  </si>
  <si>
    <t>CAHYO HENDARYO</t>
  </si>
  <si>
    <t>TRI WAHYUDI</t>
  </si>
  <si>
    <t>MULYANA</t>
  </si>
  <si>
    <t>ROHMAN BIN SUPARMAN</t>
  </si>
  <si>
    <t>RONY</t>
  </si>
  <si>
    <t>IWAN DARMAWAN</t>
  </si>
  <si>
    <t>DADANG HENDRIK</t>
  </si>
  <si>
    <t>SANAM BIN NIMUN</t>
  </si>
  <si>
    <t>SUHENDAR BIN SUBANA</t>
  </si>
  <si>
    <t>NANANG SUGIATMAN</t>
  </si>
  <si>
    <t>SUDARYO</t>
  </si>
  <si>
    <t>SYAHRIZAL</t>
  </si>
  <si>
    <t>ROBERT SIMANJUNTAK</t>
  </si>
  <si>
    <t>SIGIT PURNOMO</t>
  </si>
  <si>
    <t>UJANG HARIS</t>
  </si>
  <si>
    <t>TARDI ARYANTO</t>
  </si>
  <si>
    <t>SAMSUL AVIF</t>
  </si>
  <si>
    <t>ALIMAR</t>
  </si>
  <si>
    <t>ASEP SAEFULOH</t>
  </si>
  <si>
    <t>FATKHUROHMAN</t>
  </si>
  <si>
    <t>ARIEF BUDIHARNO</t>
  </si>
  <si>
    <t>MICAN F KAUSE</t>
  </si>
  <si>
    <t>ERWANTO</t>
  </si>
  <si>
    <t>NURREZA ADYALAKMANA</t>
  </si>
  <si>
    <t>FARIZAL FATRONI</t>
  </si>
  <si>
    <t>MUHAMAD YUSUP</t>
  </si>
  <si>
    <t>M. YUSUP</t>
  </si>
  <si>
    <t>ZAENAL ASYIKIN</t>
  </si>
  <si>
    <t>CARIM</t>
  </si>
  <si>
    <t>DEDE IRAWAN</t>
  </si>
  <si>
    <t>ADENG MULYONO</t>
  </si>
  <si>
    <t>DARSONO</t>
  </si>
  <si>
    <t>ABDUL LATIF</t>
  </si>
  <si>
    <t>SEHUDIN</t>
  </si>
  <si>
    <t>WIDAYAT</t>
  </si>
  <si>
    <t>IRPAN SUPANDI</t>
  </si>
  <si>
    <t>MUHAMAD MISNA</t>
  </si>
  <si>
    <t>AHMAD UDIN BIN TOTO</t>
  </si>
  <si>
    <t>MASIM JOHARI BIN JAMUN</t>
  </si>
  <si>
    <t>NANA HASIM</t>
  </si>
  <si>
    <t>ADIH</t>
  </si>
  <si>
    <t>RASKIM ABDUL ROHIM</t>
  </si>
  <si>
    <t>SUNDARA</t>
  </si>
  <si>
    <t>NANANG MULYANA</t>
  </si>
  <si>
    <t>KADMA</t>
  </si>
  <si>
    <t>BURNERY</t>
  </si>
  <si>
    <t>SRIANTO</t>
  </si>
  <si>
    <t>ERIECK SETIAWAN</t>
  </si>
  <si>
    <t>PANDI ANGGARA</t>
  </si>
  <si>
    <t>SYARIFUDIN</t>
  </si>
  <si>
    <t>ARIZAL</t>
  </si>
  <si>
    <t>TAUFIK WALHIDAYAH</t>
  </si>
  <si>
    <t>ABAD SUHERNA</t>
  </si>
  <si>
    <t>CANDRA</t>
  </si>
  <si>
    <t>AHMAD EL HAMID SALADIN</t>
  </si>
  <si>
    <t>JEJEN SUKRILAH</t>
  </si>
  <si>
    <t>SANUSI</t>
  </si>
  <si>
    <t>ROYADI</t>
  </si>
  <si>
    <t>HOLIK</t>
  </si>
  <si>
    <t>MUHDI</t>
  </si>
  <si>
    <t>RUDIANSAH</t>
  </si>
  <si>
    <t>DEDI JUNAEDI</t>
  </si>
  <si>
    <t>M.S. FIRMANSYAH</t>
  </si>
  <si>
    <t>HERLIM</t>
  </si>
  <si>
    <t>GINANJAR SAFAAT</t>
  </si>
  <si>
    <t>RIZKI MAULANA</t>
  </si>
  <si>
    <t>LEOSANDRO SIAGIAN</t>
  </si>
  <si>
    <t>SUGIRI</t>
  </si>
  <si>
    <t>GUNAWAN</t>
  </si>
  <si>
    <t>ABDUL ROHADI</t>
  </si>
  <si>
    <t>MUHAMAD SYAHRU SYIAM</t>
  </si>
  <si>
    <t>ROJALIH</t>
  </si>
  <si>
    <t>SAIPUL</t>
  </si>
  <si>
    <t>ERDIYANTO</t>
  </si>
  <si>
    <t>MUBAROK</t>
  </si>
  <si>
    <t>ANDI SAPUTRA</t>
  </si>
  <si>
    <t>NURSEHA</t>
  </si>
  <si>
    <t>SYAEFUDIN</t>
  </si>
  <si>
    <t>SAMSUDIN</t>
  </si>
  <si>
    <t>AAT ADIYANTO</t>
  </si>
  <si>
    <t>RAMLI HUTAJULU</t>
  </si>
  <si>
    <t>SUKARDI</t>
  </si>
  <si>
    <t>RAHMAN JUINTA</t>
  </si>
  <si>
    <t>DITA PRANITIA</t>
  </si>
  <si>
    <t>NANA AFENDI SUPRIATNA</t>
  </si>
  <si>
    <t>UNTUNG SAIFUL ALIM</t>
  </si>
  <si>
    <t>YAYAT RUHYAT</t>
  </si>
  <si>
    <t>ALI KOMARUDIN</t>
  </si>
  <si>
    <t>RAKAN MAULANA</t>
  </si>
  <si>
    <t>MUHAMMAD FAJAR RAMDANI</t>
  </si>
  <si>
    <t>YULYADI ANSORUDIN</t>
  </si>
  <si>
    <t>ENCEP SUPRIATNA</t>
  </si>
  <si>
    <t>AHMAD SAPUAN A</t>
  </si>
  <si>
    <t>ENDIN SAEPUDIN</t>
  </si>
  <si>
    <t>DENI RAHMAWAN</t>
  </si>
  <si>
    <t>SANJAYA</t>
  </si>
  <si>
    <t>DISAN</t>
  </si>
  <si>
    <t>JANA</t>
  </si>
  <si>
    <t>A JARKASIH</t>
  </si>
  <si>
    <t>RIAN HIDAYAT</t>
  </si>
  <si>
    <t>JAYADI</t>
  </si>
  <si>
    <t>DANI EKO PUTRA</t>
  </si>
  <si>
    <t>HERY SOEBAGYO</t>
  </si>
  <si>
    <t>AGUS SANTOSO</t>
  </si>
  <si>
    <t>ACHMAD RIFAI</t>
  </si>
  <si>
    <t>FERIYANDI</t>
  </si>
  <si>
    <t>JOKO INDIANTO</t>
  </si>
  <si>
    <t>JOKO TRIYANTO</t>
  </si>
  <si>
    <t>ABDUL AZIZ</t>
  </si>
  <si>
    <t>ABDUL HAMID B</t>
  </si>
  <si>
    <t>SUHENDAR</t>
  </si>
  <si>
    <t>AGUNG</t>
  </si>
  <si>
    <t>IRFAN AGUSTIAN</t>
  </si>
  <si>
    <t>MARDANI WIJAYA</t>
  </si>
  <si>
    <t>NANA PRIYATNA</t>
  </si>
  <si>
    <t>NGADIMAN</t>
  </si>
  <si>
    <t>MIFTAH HUDIN</t>
  </si>
  <si>
    <t>MUHAMAD RIDWAN</t>
  </si>
  <si>
    <t>TOPIK HAYRUDIN</t>
  </si>
  <si>
    <t>SUPYANDI</t>
  </si>
  <si>
    <t>SUTARA</t>
  </si>
  <si>
    <t>IRPAN EPENDI</t>
  </si>
  <si>
    <t>MARKIM</t>
  </si>
  <si>
    <t>ZAENUL AFIF</t>
  </si>
  <si>
    <t>SUHERDI</t>
  </si>
  <si>
    <t>WAWAN</t>
  </si>
  <si>
    <t>JUPRON</t>
  </si>
  <si>
    <t>MAMAN ABDURROHMAN</t>
  </si>
  <si>
    <t>GUFRON ALFATAH</t>
  </si>
  <si>
    <t>SUKINO</t>
  </si>
  <si>
    <t>NASRUDIN</t>
  </si>
  <si>
    <t>ATIN YULIANTO</t>
  </si>
  <si>
    <t>RUSWAN</t>
  </si>
  <si>
    <t>UMAR R</t>
  </si>
  <si>
    <t>MUHAMAD SODIK</t>
  </si>
  <si>
    <t>ANGGA IWAN SETIAWAN</t>
  </si>
  <si>
    <t>ISEP SAPUTRA</t>
  </si>
  <si>
    <t>HAMDANI</t>
  </si>
  <si>
    <t>NASRULLOH</t>
  </si>
  <si>
    <t>VISKO NANDA</t>
  </si>
  <si>
    <t>ASEP MUSLIM</t>
  </si>
  <si>
    <t>WAHIDIN AL AYUBI</t>
  </si>
  <si>
    <t>BASAR</t>
  </si>
  <si>
    <t>VERRY ZIHAN BAHARI</t>
  </si>
  <si>
    <t>IDAN ISMAIL</t>
  </si>
  <si>
    <t>IPAN RISMAWAN</t>
  </si>
  <si>
    <t>JEKSON RUMAPEA</t>
  </si>
  <si>
    <t>YUSUP</t>
  </si>
  <si>
    <t>GINO GIANTO</t>
  </si>
  <si>
    <t>PRAYITNO</t>
  </si>
  <si>
    <t>SURIPTO</t>
  </si>
  <si>
    <t>KOKO KOMARUDIN</t>
  </si>
  <si>
    <t>TEDI IRAWAN</t>
  </si>
  <si>
    <t>HENDRI GUNAWAN</t>
  </si>
  <si>
    <t>TATA SUMINTA</t>
  </si>
  <si>
    <t>M. NUR</t>
  </si>
  <si>
    <t>AHMAD ARIPIN</t>
  </si>
  <si>
    <t>DANDI</t>
  </si>
  <si>
    <t>HENDRIAN</t>
  </si>
  <si>
    <t>H. SAEPUDIN</t>
  </si>
  <si>
    <t>AMIR HAMJAH</t>
  </si>
  <si>
    <t>ABDUL ROHMAN SALEH</t>
  </si>
  <si>
    <t>ISKANDAR</t>
  </si>
  <si>
    <t>APIT SAPRIUDIN</t>
  </si>
  <si>
    <t>AHMAD RONIE</t>
  </si>
  <si>
    <t>ASEP GUMELAR</t>
  </si>
  <si>
    <t>DEDI MULYANA</t>
  </si>
  <si>
    <t>TINO SAPUTRA</t>
  </si>
  <si>
    <t>TATENG</t>
  </si>
  <si>
    <t>ENGKUS KUSNADI</t>
  </si>
  <si>
    <t>MOCH O ADITYA</t>
  </si>
  <si>
    <t>ERIK SUPRIYATNA</t>
  </si>
  <si>
    <t>DIKI</t>
  </si>
  <si>
    <t>HENDRAYANA</t>
  </si>
  <si>
    <t>FERDIANSYAH</t>
  </si>
  <si>
    <t>WAHYU SETIAWAN</t>
  </si>
  <si>
    <t>SENTOT</t>
  </si>
  <si>
    <t>ONENG</t>
  </si>
  <si>
    <t>ASEP SAEPUDIN</t>
  </si>
  <si>
    <t>INDRA PRAYOGA</t>
  </si>
  <si>
    <t>AJAT SUDRAJAT</t>
  </si>
  <si>
    <t>SUBUR</t>
  </si>
  <si>
    <t>TETEN SUNARYADI</t>
  </si>
  <si>
    <t>SATRIA SURIADI</t>
  </si>
  <si>
    <t>IRLAN GUNAWAN</t>
  </si>
  <si>
    <t>SIDIK</t>
  </si>
  <si>
    <t>WAHYUDIN ILYAS</t>
  </si>
  <si>
    <t>WAWAN HERMAWAN</t>
  </si>
  <si>
    <t>RINEKSO ADI</t>
  </si>
  <si>
    <t>RIKI NUGRAHA</t>
  </si>
  <si>
    <t>AGUS RUKMANA</t>
  </si>
  <si>
    <t>MOCH YUSUF</t>
  </si>
  <si>
    <t>WARMAN</t>
  </si>
  <si>
    <t>ATANG HERMAWAN</t>
  </si>
  <si>
    <t>ADE SETIAWAN</t>
  </si>
  <si>
    <t>IRMAN DANIL</t>
  </si>
  <si>
    <t>IRPAN MANSYUR</t>
  </si>
  <si>
    <t>YUSUP AKBAR</t>
  </si>
  <si>
    <t>ADE NOVRIZAL</t>
  </si>
  <si>
    <t>AGUS ABDUROHIM</t>
  </si>
  <si>
    <t>DEDI SRIYANTO</t>
  </si>
  <si>
    <t>SEPRIANSYAH KUSUMAH</t>
  </si>
  <si>
    <t>BUSTANUDIN</t>
  </si>
  <si>
    <t>GIMI RIANTO</t>
  </si>
  <si>
    <t>DENNY ILHAMSYAH</t>
  </si>
  <si>
    <t>RUSJALI</t>
  </si>
  <si>
    <t>EDI JUNAWAN</t>
  </si>
  <si>
    <t>INDRA NURYANA</t>
  </si>
  <si>
    <t>ACENG</t>
  </si>
  <si>
    <t>EDI SUWARSONO</t>
  </si>
  <si>
    <t>ADE FIRMAN</t>
  </si>
  <si>
    <t>UMAR  SAYFUDIN</t>
  </si>
  <si>
    <t>DEDI SUSANDI</t>
  </si>
  <si>
    <t>ADE MAMUD</t>
  </si>
  <si>
    <t>A. SAIM</t>
  </si>
  <si>
    <t>UGAMO SIMANULLANG</t>
  </si>
  <si>
    <t>NANDO FRANCISKO</t>
  </si>
  <si>
    <t>AHMAD  JUNAEDI</t>
  </si>
  <si>
    <t>DEDI SUTOMO</t>
  </si>
  <si>
    <t>NASRUDIN IKPP</t>
  </si>
  <si>
    <t>ENDHAR TABRONY</t>
  </si>
  <si>
    <t>RESQI WAHYUDI SALVARAJA</t>
  </si>
  <si>
    <t>SUDARJAT</t>
  </si>
  <si>
    <t>GITO SUGIHARTO</t>
  </si>
  <si>
    <t>HENDI SUHENDI</t>
  </si>
  <si>
    <t>SANDI SOMARDI</t>
  </si>
  <si>
    <t>AGUSTIAN</t>
  </si>
  <si>
    <t>SUGIYANTO</t>
  </si>
  <si>
    <t>NASRUL FERNANDO</t>
  </si>
  <si>
    <t>ROKKI MANAHAN BUTAR BUTAR</t>
  </si>
  <si>
    <t>ACIT IRAWAN</t>
  </si>
  <si>
    <t>HABIBI WARTA KUSUMA</t>
  </si>
  <si>
    <t>SAMIUN</t>
  </si>
  <si>
    <t>BADURI</t>
  </si>
  <si>
    <t>WAHYU HIDAYAT</t>
  </si>
  <si>
    <t>JOHAN</t>
  </si>
  <si>
    <t>RAHIDI</t>
  </si>
  <si>
    <t>KHUMAEDI</t>
  </si>
  <si>
    <t>RUDI HARYANTO</t>
  </si>
  <si>
    <t>WISNU KURNIAWAN</t>
  </si>
  <si>
    <t>AGUSTINA</t>
  </si>
  <si>
    <t>DICKY YUSVIANA</t>
  </si>
  <si>
    <t>RIKI SAMSUL</t>
  </si>
  <si>
    <t>HASAN NUR SADIKIN</t>
  </si>
  <si>
    <t>WANDI SUPYANDI</t>
  </si>
  <si>
    <t>HERI</t>
  </si>
  <si>
    <t>DHEA MUHAROM</t>
  </si>
  <si>
    <t>YANTO MULYANTO</t>
  </si>
  <si>
    <t>M. FAHMI</t>
  </si>
  <si>
    <t>RAHMAT JAYA</t>
  </si>
  <si>
    <t>SISWANTO</t>
  </si>
  <si>
    <t>SANDI IRAWAN</t>
  </si>
  <si>
    <t>EDDIE BENHARD</t>
  </si>
  <si>
    <t>RAHMAN HAKIM</t>
  </si>
  <si>
    <t>ADI SUPRIYADI</t>
  </si>
  <si>
    <t>TRIYANDI WIJAYA</t>
  </si>
  <si>
    <t>RUSDA BALYA ARYANTO</t>
  </si>
  <si>
    <t>KHARISMA TRI UTOMO</t>
  </si>
  <si>
    <t>CHANDRA PRAYOGA</t>
  </si>
  <si>
    <t>SUANWAR</t>
  </si>
  <si>
    <t>HARDIAN DR</t>
  </si>
  <si>
    <t>MOHAMAD SUPANDI</t>
  </si>
  <si>
    <t>ALIT WAHYUDIN</t>
  </si>
  <si>
    <t>AGUS WARDIANSYAH</t>
  </si>
  <si>
    <t>DWI ALAMSYAH ZEBUA</t>
  </si>
  <si>
    <t>RIZKY MAHENDRA</t>
  </si>
  <si>
    <t>YUSUP MAULANA</t>
  </si>
  <si>
    <t>ASEP GUNAWAN SCG</t>
  </si>
  <si>
    <t>BAYU</t>
  </si>
  <si>
    <t>FARIHIN</t>
  </si>
  <si>
    <t>SAHRUL</t>
  </si>
  <si>
    <t>SUKATMA</t>
  </si>
  <si>
    <t>TAUFIK HIDAYAT</t>
  </si>
  <si>
    <t>JIJIH</t>
  </si>
  <si>
    <t>JA'FAR KHUMAINI</t>
  </si>
  <si>
    <t>NANANG ANDRIANA</t>
  </si>
  <si>
    <t>DIDIN SAMSUDIN</t>
  </si>
  <si>
    <t>ENDANG SUPIANI</t>
  </si>
  <si>
    <t>NMK82639</t>
  </si>
  <si>
    <t>NURDIN SCG</t>
  </si>
  <si>
    <t>IBA SUPRIATNA</t>
  </si>
  <si>
    <t>KUSTANTO</t>
  </si>
  <si>
    <t>SUIGIANTO</t>
  </si>
  <si>
    <t>HASBIALLOH</t>
  </si>
  <si>
    <t>DIDIN MAHMUDIN</t>
  </si>
  <si>
    <t>FAHMI ULUM NURHIDAYAT</t>
  </si>
  <si>
    <t>PARDHOL</t>
  </si>
  <si>
    <t>MOHAMMAD RIDWAN</t>
  </si>
  <si>
    <t>IWAN HERMAWAN</t>
  </si>
  <si>
    <t>EPEN SUPENDI</t>
  </si>
  <si>
    <t>NANANG YULIANTO</t>
  </si>
  <si>
    <t>DADAN RAMDANI</t>
  </si>
  <si>
    <t>JAHIDI</t>
  </si>
  <si>
    <t>PRAYOGI ADI WIBOWO</t>
  </si>
  <si>
    <t>WAHYU HENDRA SAPUTRA</t>
  </si>
  <si>
    <t>KHUSAIRI</t>
  </si>
  <si>
    <t>RAHMAT PURNOMO</t>
  </si>
  <si>
    <t>DASIM SUTEJA</t>
  </si>
  <si>
    <t>TAUKHIDIN</t>
  </si>
  <si>
    <t>EKON MISKAN</t>
  </si>
  <si>
    <t>EKA PERMANA</t>
  </si>
  <si>
    <t>AFRIYANO</t>
  </si>
  <si>
    <t>RUKI</t>
  </si>
  <si>
    <t>WIJAYA</t>
  </si>
  <si>
    <t>ANDI SUHENDI</t>
  </si>
  <si>
    <t>MUHAMAD RUHIYAT</t>
  </si>
  <si>
    <t>ANDI HIDAYAT AL'ARS</t>
  </si>
  <si>
    <t>ZAENAL AQLI</t>
  </si>
  <si>
    <t>YAHMAN</t>
  </si>
  <si>
    <t>RAWAN SUTIAWAN</t>
  </si>
  <si>
    <t>DARMANSYAH</t>
  </si>
  <si>
    <t>NAPI OMAN</t>
  </si>
  <si>
    <t>ABI ANTORO</t>
  </si>
  <si>
    <t>NANANG KODIM</t>
  </si>
  <si>
    <t>WITIONO</t>
  </si>
  <si>
    <t>PAMPAM PRAMADITYA</t>
  </si>
  <si>
    <t>SEPTIAN HERDIANSYAH</t>
  </si>
  <si>
    <t>ACHMAD RIDWAN RIFAI</t>
  </si>
  <si>
    <t>SAIFUL HIDAYAT</t>
  </si>
  <si>
    <t>DAVID CANDRA S</t>
  </si>
  <si>
    <t>A YUNUS</t>
  </si>
  <si>
    <t>DERI HARPANI</t>
  </si>
  <si>
    <t>AGUS BUDIANTO</t>
  </si>
  <si>
    <t>SUDIYONO</t>
  </si>
  <si>
    <t>MENAN EFENDI</t>
  </si>
  <si>
    <t>MOCH. MIFTAKUL HUDA</t>
  </si>
  <si>
    <t>KANDI</t>
  </si>
  <si>
    <t>ARIF MUHIDIN</t>
  </si>
  <si>
    <t>MUHAMAD NURJAYA</t>
  </si>
  <si>
    <t>ASEP SAEPULLAH</t>
  </si>
  <si>
    <t>MIHZA LANA ALFURQON</t>
  </si>
  <si>
    <t>YATNO</t>
  </si>
  <si>
    <t>SOLIHIN</t>
  </si>
  <si>
    <t>WAHYU ERBASARI</t>
  </si>
  <si>
    <t>FRANCISCUS XAVERIUS TEGUH BUDI UTOMO</t>
  </si>
  <si>
    <t>ANING</t>
  </si>
  <si>
    <t>RIKIH</t>
  </si>
  <si>
    <t>MAHYUNIS</t>
  </si>
  <si>
    <t>SYARIF HIDAYAT</t>
  </si>
  <si>
    <t>MIDIN</t>
  </si>
  <si>
    <t>SURYADI</t>
  </si>
  <si>
    <t>BASKORO PUTRA</t>
  </si>
  <si>
    <t>IRFAN JAYUSMAN</t>
  </si>
  <si>
    <t>EKO ADINATA</t>
  </si>
  <si>
    <t>KURSITO</t>
  </si>
  <si>
    <t>BENI ABDILAH</t>
  </si>
  <si>
    <t>DADANG HERYANA</t>
  </si>
  <si>
    <t>RUSLI</t>
  </si>
  <si>
    <t>E. BADRUDIN</t>
  </si>
  <si>
    <t>DADANG</t>
  </si>
  <si>
    <t>DEDI</t>
  </si>
  <si>
    <t>SOLEH PERMANA</t>
  </si>
  <si>
    <t>DEPI SOPIAN</t>
  </si>
  <si>
    <t>USUP SUPRIATNA</t>
  </si>
  <si>
    <t>NANO KARNOTO</t>
  </si>
  <si>
    <t>AYUB</t>
  </si>
  <si>
    <t>FAKHRURROJI ARBAS</t>
  </si>
  <si>
    <t>KUSNADI</t>
  </si>
  <si>
    <t>TATANG KOSWARA</t>
  </si>
  <si>
    <t>DEDE SURYADI</t>
  </si>
  <si>
    <t>PASKALIUS SYLVYTER NAZARA</t>
  </si>
  <si>
    <t>YAKIN HALIM</t>
  </si>
  <si>
    <t>SUDARSONO</t>
  </si>
  <si>
    <t>SAPARODEN</t>
  </si>
  <si>
    <t>TUSLIM</t>
  </si>
  <si>
    <t>MAMAN</t>
  </si>
  <si>
    <t>MUSLIMAN</t>
  </si>
  <si>
    <t>WAHYU HANDOKO</t>
  </si>
  <si>
    <t>JAYA</t>
  </si>
  <si>
    <t>KARJA</t>
  </si>
  <si>
    <t>FITRI ERDIYANA</t>
  </si>
  <si>
    <t>UDI</t>
  </si>
  <si>
    <t>JUHAEDI</t>
  </si>
  <si>
    <t>SAMSUL FIRDAUS</t>
  </si>
  <si>
    <t>DEDIN AGUSTIAN</t>
  </si>
  <si>
    <t>ANTON SURYADI</t>
  </si>
  <si>
    <t>RADI</t>
  </si>
  <si>
    <t>AHMAD FAISAL</t>
  </si>
  <si>
    <t>SODIKIN</t>
  </si>
  <si>
    <t>WARTA</t>
  </si>
  <si>
    <t>BENI SAPUTRA</t>
  </si>
  <si>
    <t>KASTIM ARSALI</t>
  </si>
  <si>
    <t>HASAN SALIM</t>
  </si>
  <si>
    <t>YAYAT HIDAYAT</t>
  </si>
  <si>
    <t>HASAN ATORI</t>
  </si>
  <si>
    <t>YUDHI SETIA BUDI</t>
  </si>
  <si>
    <t>ONIM ABDULAH</t>
  </si>
  <si>
    <t>MUHAMAD DADANG</t>
  </si>
  <si>
    <t>SAEPUDIN</t>
  </si>
  <si>
    <t>ASEP SOPIYAN</t>
  </si>
  <si>
    <t>DENI</t>
  </si>
  <si>
    <t>YUDI PURNADI</t>
  </si>
  <si>
    <t>UNTUNG SUGIHARTO</t>
  </si>
  <si>
    <t>IRWAN</t>
  </si>
  <si>
    <t>ACA SUDRAJAT</t>
  </si>
  <si>
    <t>EDI DAHROYANA</t>
  </si>
  <si>
    <t>SUHERI</t>
  </si>
  <si>
    <t>ENDANG</t>
  </si>
  <si>
    <t>ENCE</t>
  </si>
  <si>
    <t>DONI ROMADON</t>
  </si>
  <si>
    <t>ERWIN PRANATA</t>
  </si>
  <si>
    <t>JAKARIA</t>
  </si>
  <si>
    <t>DARMIN</t>
  </si>
  <si>
    <t>ADE KURNIAWAN</t>
  </si>
  <si>
    <t>KOHAR</t>
  </si>
  <si>
    <t>AGUS TAUFIQ RIDHO</t>
  </si>
  <si>
    <t>AHMAD MAMAN</t>
  </si>
  <si>
    <t>EVA</t>
  </si>
  <si>
    <t>HERI YANTO</t>
  </si>
  <si>
    <t>IDIN WAHIDIN</t>
  </si>
  <si>
    <t>KIKI BAEHAQI</t>
  </si>
  <si>
    <t>AHMAD ZAELANI SAHID AL QUBRO</t>
  </si>
  <si>
    <t>IMAM ARIF SAEPUDIN</t>
  </si>
  <si>
    <t>MUHRONI</t>
  </si>
  <si>
    <t>AGUS SUNDARA</t>
  </si>
  <si>
    <t>MAULANA</t>
  </si>
  <si>
    <t>SUGENG</t>
  </si>
  <si>
    <t>ZAR KASIH</t>
  </si>
  <si>
    <t>RAIM</t>
  </si>
  <si>
    <t>FEBRIARI SURYADI</t>
  </si>
  <si>
    <t>MUHAMMAD YOPI</t>
  </si>
  <si>
    <t>ASROKH</t>
  </si>
  <si>
    <t>ASEP HAMDANI</t>
  </si>
  <si>
    <t>DEDY HAMDANI LUBIS</t>
  </si>
  <si>
    <t>WAHYU ADAM</t>
  </si>
  <si>
    <t>ANDI PRAYOGO</t>
  </si>
  <si>
    <t>UMAR SAID</t>
  </si>
  <si>
    <t>SUDIRMAN</t>
  </si>
  <si>
    <t>SONI IRAWAN PUTRA</t>
  </si>
  <si>
    <t>M. BAITULLAH</t>
  </si>
  <si>
    <t>IRPAN MAULANA</t>
  </si>
  <si>
    <t>AWALUDIN</t>
  </si>
  <si>
    <t>SAEPULOH</t>
  </si>
  <si>
    <t>YAJID BASTOMI</t>
  </si>
  <si>
    <t>YANDI KUSNADI</t>
  </si>
  <si>
    <t>NAKUM</t>
  </si>
  <si>
    <t>PIPRIKA MAYENZA</t>
  </si>
  <si>
    <t>WISMU MAULANA</t>
  </si>
  <si>
    <t>RENO SUERWIN</t>
  </si>
  <si>
    <t>AHMAD KHOIRUL HUDA</t>
  </si>
  <si>
    <t>YOSI SUSANTO</t>
  </si>
  <si>
    <t>DENDI PRIYANA</t>
  </si>
  <si>
    <t>TOTO</t>
  </si>
  <si>
    <t>PANDI RAHMAN SAHID</t>
  </si>
  <si>
    <t>UNTUNG MARTONO</t>
  </si>
  <si>
    <t>PARJONO</t>
  </si>
  <si>
    <t>AHMAD RIZQI</t>
  </si>
  <si>
    <t>ASEP JAJA JULIUS</t>
  </si>
  <si>
    <t>AGUS SUGINA RACHMAT</t>
  </si>
  <si>
    <t>A. SUHERMAN</t>
  </si>
  <si>
    <t>MUHAMAD</t>
  </si>
  <si>
    <t>K.ALEXANDER ZULKARNAEN</t>
  </si>
  <si>
    <t>ELIM</t>
  </si>
  <si>
    <t>WIRANTO</t>
  </si>
  <si>
    <t>SAKIM</t>
  </si>
  <si>
    <t>NUR SANI</t>
  </si>
  <si>
    <t>MASHUDI</t>
  </si>
  <si>
    <t>JAYA SUBRATA</t>
  </si>
  <si>
    <t>FAJAR RAMADAN</t>
  </si>
  <si>
    <t>ITA BIN JAHURI</t>
  </si>
  <si>
    <t>ARIF SYAMSUDIN</t>
  </si>
  <si>
    <t>HERI GIARTO</t>
  </si>
  <si>
    <t>IMAN JUMADI</t>
  </si>
  <si>
    <t>FERI IRAWAN</t>
  </si>
  <si>
    <t>JEFRY KUSNANDAR</t>
  </si>
  <si>
    <t>WASTONI</t>
  </si>
  <si>
    <t>SUPANDI</t>
  </si>
  <si>
    <t>AANG AMIRUDIN</t>
  </si>
  <si>
    <t>SUPRIYADI MARUNDA</t>
  </si>
  <si>
    <t>JONI ISKANDAR</t>
  </si>
  <si>
    <t>TAUFIK SYAIFULOH</t>
  </si>
  <si>
    <t>AWANG DARMAWAN</t>
  </si>
  <si>
    <t>AHMAD TAUFIQ</t>
  </si>
  <si>
    <t>DARWANTO</t>
  </si>
  <si>
    <t>AFSOKHULLISAN</t>
  </si>
  <si>
    <t>YAYA WARDIYA</t>
  </si>
  <si>
    <t>SARDITA</t>
  </si>
  <si>
    <t>AGUNG PRIANSAH</t>
  </si>
  <si>
    <t>MUKRI</t>
  </si>
  <si>
    <t>DEDEN ISKANDAR</t>
  </si>
  <si>
    <t>RIO TEDJA PRAYOGA</t>
  </si>
  <si>
    <t>HASBULOH</t>
  </si>
  <si>
    <t>MUZAHIDIN</t>
  </si>
  <si>
    <t>MUHTADIN</t>
  </si>
  <si>
    <t>R. HASAN</t>
  </si>
  <si>
    <t>SAIPUL ANWAR</t>
  </si>
  <si>
    <t>TARMIZI</t>
  </si>
  <si>
    <t>MUHAMMAD NAWAWI</t>
  </si>
  <si>
    <t>ROMLI</t>
  </si>
  <si>
    <t>MULYADI BIN MUKROMIN</t>
  </si>
  <si>
    <t>NURDIN RUSDIANA</t>
  </si>
  <si>
    <t>HUSNI MUBAROK</t>
  </si>
  <si>
    <t>JAZURI</t>
  </si>
  <si>
    <t>PUAD HASYIM</t>
  </si>
  <si>
    <t>ANDRI SUHANDI</t>
  </si>
  <si>
    <t>WAHYU SUPRIYADI</t>
  </si>
  <si>
    <t>AHMAD MUSTAQIN</t>
  </si>
  <si>
    <t>SUKRONI</t>
  </si>
  <si>
    <t>DEDE IBRAHIM</t>
  </si>
  <si>
    <t>ADI SUPRIADI</t>
  </si>
  <si>
    <t>DARMANTO</t>
  </si>
  <si>
    <t>UMIN JAINUDIN</t>
  </si>
  <si>
    <t>MOCH ARIFIN</t>
  </si>
  <si>
    <t>SONHAJI</t>
  </si>
  <si>
    <t>AL GHOLIB SAKIA</t>
  </si>
  <si>
    <t>DONI DAMARA</t>
  </si>
  <si>
    <t>HANDI NURFIANTO</t>
  </si>
  <si>
    <t>ROCHMAD</t>
  </si>
  <si>
    <t>AJIS SULISTIO</t>
  </si>
  <si>
    <t>MUHAMAD IMAM FAIZAL</t>
  </si>
  <si>
    <t>DONI ARIPIN</t>
  </si>
  <si>
    <t>BUNADIR IPUL</t>
  </si>
  <si>
    <t>NAWITA</t>
  </si>
  <si>
    <t>ARDISON</t>
  </si>
  <si>
    <t>SUCIPTO</t>
  </si>
  <si>
    <t>JUHRO</t>
  </si>
  <si>
    <t>AGUNG SUFIANTO</t>
  </si>
  <si>
    <t>FADLIL UMAR</t>
  </si>
  <si>
    <t>ASEP DANI KURNIA</t>
  </si>
  <si>
    <t>UDI BIN SAMID</t>
  </si>
  <si>
    <t>SUTRISNO</t>
  </si>
  <si>
    <t>AMIR ROGANDI</t>
  </si>
  <si>
    <t>SOBIRIN WB</t>
  </si>
  <si>
    <t>MISWAN</t>
  </si>
  <si>
    <t>ROJI</t>
  </si>
  <si>
    <t>ROHANDI</t>
  </si>
  <si>
    <t>KIKI KURNIAWAN</t>
  </si>
  <si>
    <t>RIDWAN ARIPIN</t>
  </si>
  <si>
    <t>RENGGO SARI</t>
  </si>
  <si>
    <t>ASEP MULYADI</t>
  </si>
  <si>
    <t>WAKHIDIN</t>
  </si>
  <si>
    <t>AHMAD ZUBEIR</t>
  </si>
  <si>
    <t>MAHMUD</t>
  </si>
  <si>
    <t>SUGENG SUPRIYATNO</t>
  </si>
  <si>
    <t>ALPIAN NURDIANSYAH</t>
  </si>
  <si>
    <t>AANG KUNAEPI</t>
  </si>
  <si>
    <t>MAHMUDI</t>
  </si>
  <si>
    <t>AFFANDI ANWAR</t>
  </si>
  <si>
    <t>ERIC PRIYANA</t>
  </si>
  <si>
    <t>DENI AGUNG SETIAWAN</t>
  </si>
  <si>
    <t>ANGGA DARMAWAN</t>
  </si>
  <si>
    <t>ODANG</t>
  </si>
  <si>
    <t>AJIJI</t>
  </si>
  <si>
    <t>TARSAN</t>
  </si>
  <si>
    <t>HERMAN SANTOSO</t>
  </si>
  <si>
    <t>FERY SUSANTO</t>
  </si>
  <si>
    <t>BUDI MULYANTO</t>
  </si>
  <si>
    <t>IMAM FADILLAH RIZQI</t>
  </si>
  <si>
    <t>BAYU NUGRAHA AKBAR</t>
  </si>
  <si>
    <t>JUHAEDI BIN SATIBI</t>
  </si>
  <si>
    <t>ENDANG S</t>
  </si>
  <si>
    <t>WARDI</t>
  </si>
  <si>
    <t>SLAMET NUGRAHA</t>
  </si>
  <si>
    <t>WARDANI</t>
  </si>
  <si>
    <t>BOBY PURWANTO</t>
  </si>
  <si>
    <t>ROJANI</t>
  </si>
  <si>
    <t>ADE OTONG</t>
  </si>
  <si>
    <t>MUKHAMAD SOFYAN HASAN</t>
  </si>
  <si>
    <t>IWAN RUSTANDI</t>
  </si>
  <si>
    <t>EKO YULIAWAN</t>
  </si>
  <si>
    <t>ANDRI</t>
  </si>
  <si>
    <t>HANDI SYAHRONI</t>
  </si>
  <si>
    <t>KUSWONO</t>
  </si>
  <si>
    <t>DADI NURYADI</t>
  </si>
  <si>
    <t>HARRY SUROSO</t>
  </si>
  <si>
    <t>OPIK FAISAL</t>
  </si>
  <si>
    <t>SYARIM SUPRIYADI</t>
  </si>
  <si>
    <t>SABANI KIROM</t>
  </si>
  <si>
    <t>EMUH HERMAWAN</t>
  </si>
  <si>
    <t>ADE IRAWAN</t>
  </si>
  <si>
    <t>AHMAD RIFAN</t>
  </si>
  <si>
    <t>KARNADI</t>
  </si>
  <si>
    <t>FAUZI MURSALIM</t>
  </si>
  <si>
    <t>AAN RUBIAT</t>
  </si>
  <si>
    <t>MUHAMMAD KUDIMAN</t>
  </si>
  <si>
    <t>BUDI WARDOYO</t>
  </si>
  <si>
    <t>AGUS MA'MUN</t>
  </si>
  <si>
    <t>DEDE SUKANDAR</t>
  </si>
  <si>
    <t>NOVRY ROMADILA SANDE</t>
  </si>
  <si>
    <t>FEBRI SETYAWAN</t>
  </si>
  <si>
    <t>SANDI</t>
  </si>
  <si>
    <t>RIDWAN MAULANA</t>
  </si>
  <si>
    <t>YAYAT</t>
  </si>
  <si>
    <t>KARJO</t>
  </si>
  <si>
    <t>EGI KUSNANDAR</t>
  </si>
  <si>
    <t>TAJUDIN</t>
  </si>
  <si>
    <t>YUSUF ROESLI</t>
  </si>
  <si>
    <t>WAWAN GUNAWAN</t>
  </si>
  <si>
    <t>AGUS SUPRIONO</t>
  </si>
  <si>
    <t>ASMURI</t>
  </si>
  <si>
    <t>SAMSUL ARIFIN</t>
  </si>
  <si>
    <t>UKAS SUKARDI</t>
  </si>
  <si>
    <t>WINDAYANA</t>
  </si>
  <si>
    <t>RONI OKSRIYALDI</t>
  </si>
  <si>
    <t>EMAN SULAEMAN</t>
  </si>
  <si>
    <t>EKO PRABOWO SUTISNO</t>
  </si>
  <si>
    <t>UUS HERDIANA</t>
  </si>
  <si>
    <t>BAMBANG RUSBIANTORO</t>
  </si>
  <si>
    <t>ARIA ALDILLA</t>
  </si>
  <si>
    <t>RIFKI MAULANA</t>
  </si>
  <si>
    <t>JOPAN SAIMIMA PERDANA</t>
  </si>
  <si>
    <t>IWAN UMAR SETIAWAN</t>
  </si>
  <si>
    <t>JUPRI HUNTER</t>
  </si>
  <si>
    <t>HAIDAR THOFANI</t>
  </si>
  <si>
    <t>MARWIJI</t>
  </si>
  <si>
    <t>DAVID CHANIAGO</t>
  </si>
  <si>
    <t>USMAN</t>
  </si>
  <si>
    <t>KARIM</t>
  </si>
  <si>
    <t>EMIN AGUS SETIAWAN</t>
  </si>
  <si>
    <t>GERALDY STEVANNO</t>
  </si>
  <si>
    <t>BUDI KUSMANTO</t>
  </si>
  <si>
    <t>SLAMET RIYADI SIKA</t>
  </si>
  <si>
    <t>ARIEF PURANGGA</t>
  </si>
  <si>
    <t>YUNIARTO</t>
  </si>
  <si>
    <t>TEGUH SANJAYA</t>
  </si>
  <si>
    <t>KHASANUDIN</t>
  </si>
  <si>
    <t>NURHEDI</t>
  </si>
  <si>
    <t>HENDRI EKA PURA EJON</t>
  </si>
  <si>
    <t>SYAFRIZAL LUBIS</t>
  </si>
  <si>
    <t>NURSAN</t>
  </si>
  <si>
    <t>IKHROMUDIN</t>
  </si>
  <si>
    <t>EKA MAULANA</t>
  </si>
  <si>
    <t>BAHTIAR</t>
  </si>
  <si>
    <t>ILYAS SADIKIN</t>
  </si>
  <si>
    <t>DADAN SUHERMAN</t>
  </si>
  <si>
    <t>DIDIN NMKOT003</t>
  </si>
  <si>
    <t>SNMK83228</t>
  </si>
  <si>
    <t>PANJI PRADANA</t>
  </si>
  <si>
    <t>JUNAEDI</t>
  </si>
  <si>
    <t>TATANG</t>
  </si>
  <si>
    <t>GINO SETIAWAN</t>
  </si>
  <si>
    <t>RENT</t>
  </si>
  <si>
    <t>SAEPUL AJIZ</t>
  </si>
  <si>
    <t>RODI PERMANA</t>
  </si>
  <si>
    <t>MACHMUD</t>
  </si>
  <si>
    <t>PELANGI SUKSES ABADI TRANSPORTINDO, PT</t>
  </si>
  <si>
    <t>PT GRAND MULTI CHEMICALS</t>
  </si>
  <si>
    <t>29/03/2022 08:46</t>
  </si>
  <si>
    <t>09/03/2022 16:26</t>
  </si>
  <si>
    <t>29/03/2022 10:11</t>
  </si>
  <si>
    <t>29/03/2022 10:12</t>
  </si>
  <si>
    <t>29/03/2022 10:14</t>
  </si>
  <si>
    <t>29/03/2022 10:18</t>
  </si>
  <si>
    <t>29/03/2022 10:21</t>
  </si>
  <si>
    <t>29/03/2022 11:03</t>
  </si>
  <si>
    <t>29/03/2022 10:48</t>
  </si>
  <si>
    <t>29/03/2022 10:55</t>
  </si>
  <si>
    <t>21/03/2022 13:50</t>
  </si>
  <si>
    <t>29/03/2022 11:00</t>
  </si>
  <si>
    <t>29/03/2022 13:53</t>
  </si>
  <si>
    <t>29/03/2022 13:55</t>
  </si>
  <si>
    <t>29/03/2022 14:20</t>
  </si>
  <si>
    <t>29/03/2022 10:16</t>
  </si>
  <si>
    <t>29/03/2022 14:19</t>
  </si>
  <si>
    <t>29/03/2022 14:24</t>
  </si>
  <si>
    <t>29/03/2022 14:23</t>
  </si>
  <si>
    <t>29/03/2022 14:18</t>
  </si>
  <si>
    <t>29/03/2022 14:17</t>
  </si>
  <si>
    <t>29/03/2022 14:16</t>
  </si>
  <si>
    <t>29/03/2022 14:14</t>
  </si>
  <si>
    <t>29/03/2022 15:43</t>
  </si>
  <si>
    <t>29/03/2022 15:45</t>
  </si>
  <si>
    <t>29/03/2022 15:41</t>
  </si>
  <si>
    <t>29/03/2022 15:35</t>
  </si>
  <si>
    <t>29/03/2022 15:37</t>
  </si>
  <si>
    <t>29/03/2022 15:39</t>
  </si>
  <si>
    <t>29/03/2022 16:30</t>
  </si>
  <si>
    <t>29/03/2022 15:48</t>
  </si>
  <si>
    <t>29/03/2022 16:10</t>
  </si>
  <si>
    <t>29/03/2022 16:11</t>
  </si>
  <si>
    <t>29/03/2022 16:12</t>
  </si>
  <si>
    <t>29/03/2022 16:24</t>
  </si>
  <si>
    <t>29/03/2022 16:26</t>
  </si>
  <si>
    <t>29/03/2022 16:25</t>
  </si>
  <si>
    <t>29/03/2022 16:43</t>
  </si>
  <si>
    <t>29/03/2022 16:38</t>
  </si>
  <si>
    <t>29/03/2022 16:40</t>
  </si>
  <si>
    <t>29/03/2022 16:45</t>
  </si>
  <si>
    <t>29/03/2022 16:47</t>
  </si>
  <si>
    <t>29/03/2022 16:49</t>
  </si>
  <si>
    <t>29/03/2022 16:57</t>
  </si>
  <si>
    <t>29/03/2022 17:10</t>
  </si>
  <si>
    <t>29/03/2022 16:59</t>
  </si>
  <si>
    <t>29/03/2022 17:02</t>
  </si>
  <si>
    <t>29/03/2022 17:49</t>
  </si>
  <si>
    <t>29/03/2022 17:29</t>
  </si>
  <si>
    <t>29/03/2022 17:17</t>
  </si>
  <si>
    <t>29/03/2022 17:16</t>
  </si>
  <si>
    <t>29/03/2022 17:23</t>
  </si>
  <si>
    <t>29/03/2022 17:32</t>
  </si>
  <si>
    <t>29/03/2022 17:35</t>
  </si>
  <si>
    <t>29/03/2022 17:40</t>
  </si>
  <si>
    <t>29/03/2022 17:37</t>
  </si>
  <si>
    <t>29/03/2022 17:36</t>
  </si>
  <si>
    <t>29/03/2022 17:41</t>
  </si>
  <si>
    <t>29/03/2022 17:44</t>
  </si>
  <si>
    <t>29/03/2022 17:45</t>
  </si>
  <si>
    <t>29/03/2022 18:06</t>
  </si>
  <si>
    <t>29/03/2022 18:09</t>
  </si>
  <si>
    <t>29/03/2022 18:11</t>
  </si>
  <si>
    <t>29/03/2022 18:13</t>
  </si>
  <si>
    <t>29/03/2022 18:15</t>
  </si>
  <si>
    <t>29/03/2022 18:16</t>
  </si>
  <si>
    <t>29/03/2022 18:19</t>
  </si>
  <si>
    <t>29/03/2022 18:38</t>
  </si>
  <si>
    <t>29/03/2022 18:08</t>
  </si>
  <si>
    <t>29/03/2022 18:23</t>
  </si>
  <si>
    <t>30/03/2022 09:23</t>
  </si>
  <si>
    <t>29/03/2022 18:41</t>
  </si>
  <si>
    <t>30/03/2022 09:04</t>
  </si>
  <si>
    <t>30/03/2022 09:30</t>
  </si>
  <si>
    <t>30/03/2022 09:32</t>
  </si>
  <si>
    <t>30/03/2022 09:20</t>
  </si>
  <si>
    <t>30/03/2022 09:25</t>
  </si>
  <si>
    <t>30/03/2022 09:26</t>
  </si>
  <si>
    <t>30/03/2022 09:29</t>
  </si>
  <si>
    <t>30/03/2022 09:34</t>
  </si>
  <si>
    <t>30/03/2022 10:20</t>
  </si>
  <si>
    <t>30/03/2022 11:37</t>
  </si>
  <si>
    <t>30/03/2022 11:43</t>
  </si>
  <si>
    <t>30/03/2022 11:47</t>
  </si>
  <si>
    <t>30/03/2022 11:50</t>
  </si>
  <si>
    <t>30/03/2022 11:52</t>
  </si>
  <si>
    <t>30/03/2022 14:16</t>
  </si>
  <si>
    <t>30/03/2022 09:27</t>
  </si>
  <si>
    <t>30/03/2022 14:00</t>
  </si>
  <si>
    <t>30/03/2022 14:02</t>
  </si>
  <si>
    <t>30/03/2022 14:04</t>
  </si>
  <si>
    <t>30/03/2022 14:07</t>
  </si>
  <si>
    <t>30/03/2022 14:09</t>
  </si>
  <si>
    <t>30/03/2022 14:05</t>
  </si>
  <si>
    <t>30/03/2022 13:48</t>
  </si>
  <si>
    <t>30/03/2022 13:40</t>
  </si>
  <si>
    <t>30/03/2022 13:58</t>
  </si>
  <si>
    <t>30/03/2022 13:38</t>
  </si>
  <si>
    <t>30/03/2022 13:43</t>
  </si>
  <si>
    <t>30/03/2022 13:50</t>
  </si>
  <si>
    <t>30/03/2022 13:46</t>
  </si>
  <si>
    <t>30/03/2022 13:41</t>
  </si>
  <si>
    <t>30/03/2022 15:17</t>
  </si>
  <si>
    <t>30/03/2022 13:49</t>
  </si>
  <si>
    <t>30/03/2022 13:59</t>
  </si>
  <si>
    <t>30/03/2022 14:14</t>
  </si>
  <si>
    <t>30/03/2022 14:17</t>
  </si>
  <si>
    <t>30/03/2022 14:22</t>
  </si>
  <si>
    <t>30/03/2022 15:15</t>
  </si>
  <si>
    <t>30/03/2022 15:24</t>
  </si>
  <si>
    <t>30/03/2022 15:26</t>
  </si>
  <si>
    <t>30/03/2022 16:02</t>
  </si>
  <si>
    <t>30/03/2022 15:18</t>
  </si>
  <si>
    <t>30/03/2022 14:54</t>
  </si>
  <si>
    <t>2100426862</t>
  </si>
  <si>
    <t>9100055221</t>
  </si>
  <si>
    <t>2100423429</t>
  </si>
  <si>
    <t>AMA29322-1</t>
  </si>
  <si>
    <t>AMA29322-2</t>
  </si>
  <si>
    <t>AMA29322-3</t>
  </si>
  <si>
    <t>AJI29322-2</t>
  </si>
  <si>
    <t>WGN29322-1</t>
  </si>
  <si>
    <t>SSO29322-1</t>
  </si>
  <si>
    <t>2100426881</t>
  </si>
  <si>
    <t>2100426465</t>
  </si>
  <si>
    <t>CONS-ST-22-0029</t>
  </si>
  <si>
    <t>CONS-ST-22-0030</t>
  </si>
  <si>
    <t>2100426931</t>
  </si>
  <si>
    <t>2100426932</t>
  </si>
  <si>
    <t>IDMSBY30322</t>
  </si>
  <si>
    <t>AJI29322-1</t>
  </si>
  <si>
    <t>MIDI30322/2</t>
  </si>
  <si>
    <t>IDMJBR30322</t>
  </si>
  <si>
    <t>IDMMLG30322</t>
  </si>
  <si>
    <t>IDMGSK30322</t>
  </si>
  <si>
    <t>SATMLG30322</t>
  </si>
  <si>
    <t>IDMJBG30322</t>
  </si>
  <si>
    <t>MIDI30322</t>
  </si>
  <si>
    <t>40575369</t>
  </si>
  <si>
    <t>40572726</t>
  </si>
  <si>
    <t>40572669</t>
  </si>
  <si>
    <t>40572987</t>
  </si>
  <si>
    <t>40574232</t>
  </si>
  <si>
    <t>40574229</t>
  </si>
  <si>
    <t>GDI2903223</t>
  </si>
  <si>
    <t>40572731</t>
  </si>
  <si>
    <t>1000390665</t>
  </si>
  <si>
    <t>1000390037</t>
  </si>
  <si>
    <t>1000390049</t>
  </si>
  <si>
    <t>GDI2903221</t>
  </si>
  <si>
    <t>GDI2903222</t>
  </si>
  <si>
    <t>40575299</t>
  </si>
  <si>
    <t>S22032900146</t>
  </si>
  <si>
    <t>AJI29322-3</t>
  </si>
  <si>
    <t>AJI29322-4</t>
  </si>
  <si>
    <t>S22032509823</t>
  </si>
  <si>
    <t>S22032509821</t>
  </si>
  <si>
    <t>S22032509839</t>
  </si>
  <si>
    <t>S22032509833</t>
  </si>
  <si>
    <t>S22032900164</t>
  </si>
  <si>
    <t>40573646</t>
  </si>
  <si>
    <t>40574079</t>
  </si>
  <si>
    <t>2100427153</t>
  </si>
  <si>
    <t>2100427053</t>
  </si>
  <si>
    <t>2100427127</t>
  </si>
  <si>
    <t>2100427120</t>
  </si>
  <si>
    <t>2100427135</t>
  </si>
  <si>
    <t>2100424671</t>
  </si>
  <si>
    <t>2100426801</t>
  </si>
  <si>
    <t>2100427214</t>
  </si>
  <si>
    <t>2100424448</t>
  </si>
  <si>
    <t>2100426967</t>
  </si>
  <si>
    <t>2100426979</t>
  </si>
  <si>
    <t>2100427065-1</t>
  </si>
  <si>
    <t>2100427215</t>
  </si>
  <si>
    <t>2100427205</t>
  </si>
  <si>
    <t>2100427156</t>
  </si>
  <si>
    <t>2100427211</t>
  </si>
  <si>
    <t>2100426969</t>
  </si>
  <si>
    <t>2100427019</t>
  </si>
  <si>
    <t>2100427230</t>
  </si>
  <si>
    <t>2100427006</t>
  </si>
  <si>
    <t>DO-2022-0633</t>
  </si>
  <si>
    <t>2100427056</t>
  </si>
  <si>
    <t>2100427155</t>
  </si>
  <si>
    <t>AMA30322-2</t>
  </si>
  <si>
    <t>DO-2022-0634</t>
  </si>
  <si>
    <t>2100427068</t>
  </si>
  <si>
    <t>AJI30322-1</t>
  </si>
  <si>
    <t>WGN30322-1</t>
  </si>
  <si>
    <t>AMA30322-1</t>
  </si>
  <si>
    <t>AMA30322-3</t>
  </si>
  <si>
    <t>AMA30322-4</t>
  </si>
  <si>
    <t>AMA30322-6</t>
  </si>
  <si>
    <t>TIV300322-35</t>
  </si>
  <si>
    <t>TIV300322-36</t>
  </si>
  <si>
    <t>HPK300322-39</t>
  </si>
  <si>
    <t>2100427159</t>
  </si>
  <si>
    <t>GMC300322-1</t>
  </si>
  <si>
    <t>GMC300322-2</t>
  </si>
  <si>
    <t>GMC300322-3</t>
  </si>
  <si>
    <t>AJI30322-3</t>
  </si>
  <si>
    <t>AJI30322-4</t>
  </si>
  <si>
    <t>S22033000086</t>
  </si>
  <si>
    <t>AMA30322-5</t>
  </si>
  <si>
    <t>S22032509814</t>
  </si>
  <si>
    <t>S22032509817</t>
  </si>
  <si>
    <t>S22032509834</t>
  </si>
  <si>
    <t>S22032509835</t>
  </si>
  <si>
    <t>S22032509837</t>
  </si>
  <si>
    <t>AJI30322-2</t>
  </si>
  <si>
    <t>IDMGSK31322</t>
  </si>
  <si>
    <t>IDMJBG31322/3</t>
  </si>
  <si>
    <t>IDMJBG31322</t>
  </si>
  <si>
    <t>MIDI31322</t>
  </si>
  <si>
    <t>IDGMLG31322</t>
  </si>
  <si>
    <t>IDMJBG31322/2</t>
  </si>
  <si>
    <t>IDMJBR31322</t>
  </si>
  <si>
    <t>SATBERBEK31322</t>
  </si>
  <si>
    <t>IDMSBY31322</t>
  </si>
  <si>
    <t>IDGSBY31322</t>
  </si>
  <si>
    <t>2100427280</t>
  </si>
  <si>
    <t>2100427281</t>
  </si>
  <si>
    <t>2100427282</t>
  </si>
  <si>
    <t>2100427283</t>
  </si>
  <si>
    <t>2100426127</t>
  </si>
  <si>
    <t>2100426743</t>
  </si>
  <si>
    <t>4902652569</t>
  </si>
  <si>
    <t>2100427304</t>
  </si>
  <si>
    <t>2100426969-1</t>
  </si>
  <si>
    <t>23/III/LINC-ECCO/2022</t>
  </si>
  <si>
    <t>DO-2022-0632</t>
  </si>
  <si>
    <t>DO-2022-0624</t>
  </si>
  <si>
    <t>CONS-ST-22-0032</t>
  </si>
  <si>
    <t>TIVLOKALMARET2022</t>
  </si>
  <si>
    <t>2100427133</t>
  </si>
  <si>
    <t>2100427311</t>
  </si>
  <si>
    <t>LTLCIKARANG BARAT</t>
  </si>
  <si>
    <t>SMRTLOGOMULYO(CV.INTRESTARMEDIA)</t>
  </si>
  <si>
    <t>LTLKARTOHARJO MADIUN</t>
  </si>
  <si>
    <t>GMCBUDURAN(PT CIPTA MAPAN LOGISTIK)</t>
  </si>
  <si>
    <t>GMCKEBOMAS(PT CIPTA MAPAN LOGISTIK)</t>
  </si>
  <si>
    <t>30/03/2022 16:51</t>
  </si>
  <si>
    <t>30/03/2022 17:00</t>
  </si>
  <si>
    <t>30/03/2022 17:46</t>
  </si>
  <si>
    <t>30/03/2022 16:49</t>
  </si>
  <si>
    <t>30/03/2022 16:50</t>
  </si>
  <si>
    <t>30/03/2022 17:17</t>
  </si>
  <si>
    <t>30/03/2022 16:47</t>
  </si>
  <si>
    <t>30/03/2022 17:18</t>
  </si>
  <si>
    <t>30/03/2022 18:28</t>
  </si>
  <si>
    <t>30/03/2022 18:55</t>
  </si>
  <si>
    <t>30/03/2022 17:54</t>
  </si>
  <si>
    <t>30/03/2022 18:53</t>
  </si>
  <si>
    <t>31/03/2022 08:27</t>
  </si>
  <si>
    <t>31/03/2022 08:29</t>
  </si>
  <si>
    <t>31/03/2022 08:30</t>
  </si>
  <si>
    <t>31/03/2022 08:33</t>
  </si>
  <si>
    <t>31/03/2022 08:34</t>
  </si>
  <si>
    <t>31/03/2022 08:36</t>
  </si>
  <si>
    <t>31/03/2022 08:38</t>
  </si>
  <si>
    <t>30/03/2022 16:53</t>
  </si>
  <si>
    <t>31/03/2022 09:12</t>
  </si>
  <si>
    <t>31/03/2022 09:13</t>
  </si>
  <si>
    <t>31/03/2022 08:56</t>
  </si>
  <si>
    <t>31/03/2022 08:40</t>
  </si>
  <si>
    <t>31/03/2022 10:31</t>
  </si>
  <si>
    <t>31/03/2022 10:36</t>
  </si>
  <si>
    <t>31/03/2022 09:15</t>
  </si>
  <si>
    <t>31/03/2022 08:31</t>
  </si>
  <si>
    <t>17/03/2022 18:20</t>
  </si>
  <si>
    <t>31/03/2022 14:42</t>
  </si>
  <si>
    <t>31/03/2022 15:04</t>
  </si>
  <si>
    <t>31/03/2022 15:06</t>
  </si>
  <si>
    <t>31/03/2022 15:08</t>
  </si>
  <si>
    <t>31/03/2022 15:10</t>
  </si>
  <si>
    <t>31/03/2022 15:11</t>
  </si>
  <si>
    <t>31/03/2022 15:13</t>
  </si>
  <si>
    <t>31/03/2022 15:35</t>
  </si>
  <si>
    <t>31/03/2022 15:42</t>
  </si>
  <si>
    <t>31/03/2022 14:20</t>
  </si>
  <si>
    <t>31/03/2022 14:21</t>
  </si>
  <si>
    <t>31/03/2022 14:22</t>
  </si>
  <si>
    <t>31/03/2022 15:15</t>
  </si>
  <si>
    <t>31/03/2022 15:20</t>
  </si>
  <si>
    <t>31/03/2022 15:49</t>
  </si>
  <si>
    <t>31/03/2022 15:50</t>
  </si>
  <si>
    <t>31/03/2022 15:58</t>
  </si>
  <si>
    <t>31/03/2022 16:07</t>
  </si>
  <si>
    <t>2100427318</t>
  </si>
  <si>
    <t>2100427303</t>
  </si>
  <si>
    <t>2100427301</t>
  </si>
  <si>
    <t>2100427164-1</t>
  </si>
  <si>
    <t>2100427164</t>
  </si>
  <si>
    <t>2100427019-1</t>
  </si>
  <si>
    <t>2100427285</t>
  </si>
  <si>
    <t>2100427070</t>
  </si>
  <si>
    <t>2100427346</t>
  </si>
  <si>
    <t>DO-2022-0645</t>
  </si>
  <si>
    <t>DO-2022-0644</t>
  </si>
  <si>
    <t>2100427333</t>
  </si>
  <si>
    <t>AMA31322-1</t>
  </si>
  <si>
    <t>AMA31322-2</t>
  </si>
  <si>
    <t>AMA31322-3</t>
  </si>
  <si>
    <t>AMA31322-5</t>
  </si>
  <si>
    <t>AMA31322-6</t>
  </si>
  <si>
    <t>AJI31322-1</t>
  </si>
  <si>
    <t>AJI31322-2</t>
  </si>
  <si>
    <t>4902652712</t>
  </si>
  <si>
    <t>2100427229</t>
  </si>
  <si>
    <t>2100427227</t>
  </si>
  <si>
    <t>WGN31322-1</t>
  </si>
  <si>
    <t>AJI31322-3</t>
  </si>
  <si>
    <t>40575300</t>
  </si>
  <si>
    <t>40575782</t>
  </si>
  <si>
    <t>TIV310322-32</t>
  </si>
  <si>
    <t>S22033101107</t>
  </si>
  <si>
    <t>AMA31322-4</t>
  </si>
  <si>
    <t>TIV310322-31</t>
  </si>
  <si>
    <t>19715A</t>
  </si>
  <si>
    <t>19716A</t>
  </si>
  <si>
    <t>19717B</t>
  </si>
  <si>
    <t>S22032509813</t>
  </si>
  <si>
    <t>S22032509822</t>
  </si>
  <si>
    <t>S22032509830</t>
  </si>
  <si>
    <t>S22032509831</t>
  </si>
  <si>
    <t>S22032509836</t>
  </si>
  <si>
    <t>S22033100061</t>
  </si>
  <si>
    <t>S22033100058</t>
  </si>
  <si>
    <t>S22033100057</t>
  </si>
  <si>
    <t>2100426927</t>
  </si>
  <si>
    <t>2100427389</t>
  </si>
  <si>
    <t>2100427385</t>
  </si>
  <si>
    <t>2100427386</t>
  </si>
  <si>
    <t>2100427387</t>
  </si>
  <si>
    <t>2100427388</t>
  </si>
  <si>
    <t>959B</t>
  </si>
  <si>
    <t>AJI31322-4</t>
  </si>
  <si>
    <t>2100427418-1</t>
  </si>
  <si>
    <t>2100427418</t>
  </si>
  <si>
    <t>22/III/LINC-ECCO/2022</t>
  </si>
  <si>
    <t>ANAGRESIK(HAVANNA TOKO KAYU WANGI)</t>
  </si>
  <si>
    <t>LTLASEMROWO(PALLET)</t>
  </si>
  <si>
    <t>LTLKEBOMAS(PALLET)</t>
  </si>
  <si>
    <t>31/03/2022 17:44</t>
  </si>
  <si>
    <t>31/03/2022 18:11</t>
  </si>
  <si>
    <t>31/03/2022 17:20</t>
  </si>
  <si>
    <t>31/03/2022 17:22</t>
  </si>
  <si>
    <t>31/03/2022 17:24</t>
  </si>
  <si>
    <t>31/03/2022 17:28</t>
  </si>
  <si>
    <t>31/03/2022 17:29</t>
  </si>
  <si>
    <t>31/03/2022 17:43</t>
  </si>
  <si>
    <t>31/03/2022 17:45</t>
  </si>
  <si>
    <t>31/03/2022 17:05</t>
  </si>
  <si>
    <t>31/03/2022 17:06</t>
  </si>
  <si>
    <t>31/03/2022 18:05</t>
  </si>
  <si>
    <t>31/03/2022 18:13</t>
  </si>
  <si>
    <t>31/03/2022 18:07</t>
  </si>
  <si>
    <t>31/03/2022 14:19</t>
  </si>
  <si>
    <t>01/04/2022 08:54</t>
  </si>
  <si>
    <t>01/04/2022 09:00</t>
  </si>
  <si>
    <t>01/04/2022 08:52</t>
  </si>
  <si>
    <t>01/04/2022 09:08</t>
  </si>
  <si>
    <t>01/04/2022 09:06</t>
  </si>
  <si>
    <t>01/04/2022 10:44</t>
  </si>
  <si>
    <t>01/04/2022 11:10</t>
  </si>
  <si>
    <t>01/04/2022 13:28</t>
  </si>
  <si>
    <t>01/04/2022 13:29</t>
  </si>
  <si>
    <t>01/04/2022 11:51</t>
  </si>
  <si>
    <t>01/04/2022 11:54</t>
  </si>
  <si>
    <t>01/04/2022 15:50</t>
  </si>
  <si>
    <t>01/04/2022 15:53</t>
  </si>
  <si>
    <t>01/04/2022 15:49</t>
  </si>
  <si>
    <t>31/03/2022 11:08</t>
  </si>
  <si>
    <t>31/03/2022 11:28</t>
  </si>
  <si>
    <t>01/04/2022 14:15</t>
  </si>
  <si>
    <t>01/04/2022 14:23</t>
  </si>
  <si>
    <t>01/04/2022 14:24</t>
  </si>
  <si>
    <t>01/04/2022 14:26</t>
  </si>
  <si>
    <t>01/04/2022 14:16</t>
  </si>
  <si>
    <t>01/04/2022 15:34</t>
  </si>
  <si>
    <t>01/04/2022 15:47</t>
  </si>
  <si>
    <t>01/04/2022 16:00</t>
  </si>
  <si>
    <t>01/04/2022 16:03</t>
  </si>
  <si>
    <t>01/04/2022 16:15</t>
  </si>
  <si>
    <t>01/04/2022 16:16</t>
  </si>
  <si>
    <t>01/04/2022 16:27</t>
  </si>
  <si>
    <t>IDMSBY31322/2</t>
  </si>
  <si>
    <t>2100427462</t>
  </si>
  <si>
    <t>2100427476</t>
  </si>
  <si>
    <t>2100426410</t>
  </si>
  <si>
    <t>2100427271</t>
  </si>
  <si>
    <t>2100427265</t>
  </si>
  <si>
    <t>2100427413</t>
  </si>
  <si>
    <t>2100427371</t>
  </si>
  <si>
    <t>CONS-ST-22-0033</t>
  </si>
  <si>
    <t>2100427284</t>
  </si>
  <si>
    <t>40574358</t>
  </si>
  <si>
    <t>40576272</t>
  </si>
  <si>
    <t>40574285</t>
  </si>
  <si>
    <t>24/III/LINC-ECCO/2022</t>
  </si>
  <si>
    <t>01/IV/LINC-ECCO/2022</t>
  </si>
  <si>
    <t>40574944</t>
  </si>
  <si>
    <t>40576260</t>
  </si>
  <si>
    <t>LNC-GMC/002/28/03/22</t>
  </si>
  <si>
    <t>LNC-GMC/001/28/03/22</t>
  </si>
  <si>
    <t>2100427510</t>
  </si>
  <si>
    <t>2100427514-1</t>
  </si>
  <si>
    <t>2100427515</t>
  </si>
  <si>
    <t>2100427518</t>
  </si>
  <si>
    <t>2100427511</t>
  </si>
  <si>
    <t>2100427523</t>
  </si>
  <si>
    <t>40576269</t>
  </si>
  <si>
    <t>2100427531</t>
  </si>
  <si>
    <t>2100427521</t>
  </si>
  <si>
    <t>2100427563</t>
  </si>
  <si>
    <t>2100427585</t>
  </si>
  <si>
    <t>2100427620</t>
  </si>
  <si>
    <t>GMCASEMROWO</t>
  </si>
  <si>
    <t>SMRKALIWUNGU(DAGANGAN KUDUS)</t>
  </si>
  <si>
    <t>SMRWATES KULONPROGO</t>
  </si>
  <si>
    <t>01/04/2022 17:04</t>
  </si>
  <si>
    <t>01/04/2022 17:03</t>
  </si>
  <si>
    <t>01/04/2022 16:58</t>
  </si>
  <si>
    <t>01/04/2022 16:59</t>
  </si>
  <si>
    <t>01/04/2022 17:00</t>
  </si>
  <si>
    <t>01/04/2022 17:29</t>
  </si>
  <si>
    <t>01/04/2022 17:35</t>
  </si>
  <si>
    <t>01/04/2022 20:23</t>
  </si>
  <si>
    <t>01/04/2022 20:25</t>
  </si>
  <si>
    <t>01/04/2022 20:21</t>
  </si>
  <si>
    <t>01/04/2022 20:26</t>
  </si>
  <si>
    <t>01/04/2022 20:27</t>
  </si>
  <si>
    <t>01/04/2022 20:22</t>
  </si>
  <si>
    <t>01/04/2022 20:20</t>
  </si>
  <si>
    <t>01/04/2022 20:19</t>
  </si>
  <si>
    <t>01/04/2022 20:18</t>
  </si>
  <si>
    <t>02/04/2022 08:55</t>
  </si>
  <si>
    <t>02/04/2022 08:58</t>
  </si>
  <si>
    <t>02/04/2022 09:00</t>
  </si>
  <si>
    <t>02/04/2022 09:02</t>
  </si>
  <si>
    <t>02/04/2022 12:20</t>
  </si>
  <si>
    <t>02/04/2022 13:10</t>
  </si>
  <si>
    <t>02/04/2022 13:38</t>
  </si>
  <si>
    <t>02/04/2022 11:06</t>
  </si>
  <si>
    <t>02/04/2022 18:30</t>
  </si>
  <si>
    <t>02/04/2022 19:55</t>
  </si>
  <si>
    <t>02/04/2022 22:40</t>
  </si>
  <si>
    <t>02/04/2022 22:42</t>
  </si>
  <si>
    <t>02/04/2022 22:44</t>
  </si>
  <si>
    <t>02/04/2022 22:46</t>
  </si>
  <si>
    <t>02/04/2022 22:48</t>
  </si>
  <si>
    <t>02/04/2022 22:53</t>
  </si>
  <si>
    <t>04/04/2022 08:38</t>
  </si>
  <si>
    <t>04/04/2022 08:37</t>
  </si>
  <si>
    <t>2100427596</t>
  </si>
  <si>
    <t>DO-2022-0665</t>
  </si>
  <si>
    <t>DO-2022-0667</t>
  </si>
  <si>
    <t>2100427649</t>
  </si>
  <si>
    <t>2100427620-1</t>
  </si>
  <si>
    <t>S22032509827</t>
  </si>
  <si>
    <t>S22032509829</t>
  </si>
  <si>
    <t>S22032509815</t>
  </si>
  <si>
    <t>S22033100060</t>
  </si>
  <si>
    <t>S22033100065</t>
  </si>
  <si>
    <t>S22032509828</t>
  </si>
  <si>
    <t>S22033100064</t>
  </si>
  <si>
    <t>S22032509820</t>
  </si>
  <si>
    <t>S22040112541</t>
  </si>
  <si>
    <t>S22040112540</t>
  </si>
  <si>
    <t>TIV020422</t>
  </si>
  <si>
    <t>40576259</t>
  </si>
  <si>
    <t>S22040200164</t>
  </si>
  <si>
    <t>S22032509819</t>
  </si>
  <si>
    <t>S22032509824</t>
  </si>
  <si>
    <t>S22032509825</t>
  </si>
  <si>
    <t>S22032509826</t>
  </si>
  <si>
    <t>S22040111193</t>
  </si>
  <si>
    <t>2100427658</t>
  </si>
  <si>
    <t>2100427617</t>
  </si>
  <si>
    <t>04/04/2022 09:59</t>
  </si>
  <si>
    <t>02/04/2022 08:53</t>
  </si>
  <si>
    <t>04/04/2022 09:53</t>
  </si>
  <si>
    <t>04/04/2022 10:01</t>
  </si>
  <si>
    <t>04/04/2022 10:03</t>
  </si>
  <si>
    <t>04/04/2022 11:44</t>
  </si>
  <si>
    <t>04/04/2022 11:45</t>
  </si>
  <si>
    <t>04/04/2022 09:56</t>
  </si>
  <si>
    <t>04/04/2022 13:23</t>
  </si>
  <si>
    <t>04/04/2022 13:50</t>
  </si>
  <si>
    <t>04/04/2022 13:33</t>
  </si>
  <si>
    <t>04/04/2022 13:36</t>
  </si>
  <si>
    <t>04/04/2022 13:38</t>
  </si>
  <si>
    <t>04/04/2022 13:39</t>
  </si>
  <si>
    <t>04/04/2022 14:16</t>
  </si>
  <si>
    <t>04/04/2022 14:14</t>
  </si>
  <si>
    <t>04/04/2022 14:15</t>
  </si>
  <si>
    <t>04/04/2022 14:09</t>
  </si>
  <si>
    <t>04/04/2022 13:59</t>
  </si>
  <si>
    <t>04/04/2022 14:23</t>
  </si>
  <si>
    <t>04/04/2022 14:21</t>
  </si>
  <si>
    <t>04/04/2022 13:58</t>
  </si>
  <si>
    <t>04/04/2022 14:18</t>
  </si>
  <si>
    <t>04/04/2022 15:04</t>
  </si>
  <si>
    <t>04/04/2022 10:08</t>
  </si>
  <si>
    <t>04/04/2022 10:10</t>
  </si>
  <si>
    <t>04/04/2022 14:56</t>
  </si>
  <si>
    <t>04/04/2022 15:09</t>
  </si>
  <si>
    <t>04/04/2022 15:43</t>
  </si>
  <si>
    <t>04/04/2022 15:01</t>
  </si>
  <si>
    <t>04/04/2022 17:05</t>
  </si>
  <si>
    <t>04/04/2022 17:07</t>
  </si>
  <si>
    <t>04/04/2022 17:08</t>
  </si>
  <si>
    <t>04/04/2022 17:11</t>
  </si>
  <si>
    <t>04/04/2022 18:01</t>
  </si>
  <si>
    <t>04/04/2022 18:08</t>
  </si>
  <si>
    <t>04/04/2022 18:30</t>
  </si>
  <si>
    <t>04/04/2022 13:26</t>
  </si>
  <si>
    <t>04/04/2022 18:00</t>
  </si>
  <si>
    <t>04/04/2022 18:04</t>
  </si>
  <si>
    <t>04/04/2022 18:12</t>
  </si>
  <si>
    <t>04/04/2022 17:02</t>
  </si>
  <si>
    <t>04/04/2022 21:06</t>
  </si>
  <si>
    <t>04/04/2022 21:03</t>
  </si>
  <si>
    <t>04/04/2022 17:17</t>
  </si>
  <si>
    <t>05/04/2022 09:31</t>
  </si>
  <si>
    <t>05/04/2022 08:35</t>
  </si>
  <si>
    <t>05/04/2022 08:38</t>
  </si>
  <si>
    <t>05/04/2022 08:47</t>
  </si>
  <si>
    <t>05/04/2022 09:28</t>
  </si>
  <si>
    <t>05/04/2022 09:32</t>
  </si>
  <si>
    <t>05/04/2022 09:35</t>
  </si>
  <si>
    <t>05/04/2022 09:50</t>
  </si>
  <si>
    <t>05/04/2022 09:53</t>
  </si>
  <si>
    <t>05/04/2022 11:07</t>
  </si>
  <si>
    <t>05/04/2022 11:08</t>
  </si>
  <si>
    <t>546566-7</t>
  </si>
  <si>
    <t>2100427661</t>
  </si>
  <si>
    <t>2100427688</t>
  </si>
  <si>
    <t>2100427487</t>
  </si>
  <si>
    <t>2100427668</t>
  </si>
  <si>
    <t>2100427411</t>
  </si>
  <si>
    <t>2100427577</t>
  </si>
  <si>
    <t>1000393118</t>
  </si>
  <si>
    <t>1000393116</t>
  </si>
  <si>
    <t>1000393115</t>
  </si>
  <si>
    <t>1000393112</t>
  </si>
  <si>
    <t>1000393144</t>
  </si>
  <si>
    <t>1000393114</t>
  </si>
  <si>
    <t>1000393113</t>
  </si>
  <si>
    <t>1000393119</t>
  </si>
  <si>
    <t>2100427676</t>
  </si>
  <si>
    <t>2100427669</t>
  </si>
  <si>
    <t>2100427670</t>
  </si>
  <si>
    <t>2100427671</t>
  </si>
  <si>
    <t>2100427672</t>
  </si>
  <si>
    <t>2100427711</t>
  </si>
  <si>
    <t>2100427766</t>
  </si>
  <si>
    <t>2100427474</t>
  </si>
  <si>
    <t>2100427035</t>
  </si>
  <si>
    <t>2100427620-2</t>
  </si>
  <si>
    <t>2100427756</t>
  </si>
  <si>
    <t>2100427664</t>
  </si>
  <si>
    <t>02/IV/LINC-ECCO/2022</t>
  </si>
  <si>
    <t>GDI040422</t>
  </si>
  <si>
    <t>S22040400180</t>
  </si>
  <si>
    <t>2100427659</t>
  </si>
  <si>
    <t>2100427684</t>
  </si>
  <si>
    <t>2100427764</t>
  </si>
  <si>
    <t>S22033101361</t>
  </si>
  <si>
    <t>S22040111188</t>
  </si>
  <si>
    <t>INS050422</t>
  </si>
  <si>
    <t>ISS-102989</t>
  </si>
  <si>
    <t>ISS-102990</t>
  </si>
  <si>
    <t xml:space="preserve">Percent </t>
  </si>
  <si>
    <t>05/04/2022 14:23</t>
  </si>
  <si>
    <t>05/04/2022 14:18</t>
  </si>
  <si>
    <t>05/04/2022 14:22</t>
  </si>
  <si>
    <t>05/04/2022 14:07</t>
  </si>
  <si>
    <t>05/04/2022 14:14</t>
  </si>
  <si>
    <t>25/03/2022 16:30</t>
  </si>
  <si>
    <t>05/04/2022 14:33</t>
  </si>
  <si>
    <t>05/04/2022 14:49</t>
  </si>
  <si>
    <t>05/04/2022 14:32</t>
  </si>
  <si>
    <t>05/04/2022 14:35</t>
  </si>
  <si>
    <t>05/04/2022 14:48</t>
  </si>
  <si>
    <t>05/04/2022 14:37</t>
  </si>
  <si>
    <t>05/04/2022 14:41</t>
  </si>
  <si>
    <t>05/04/2022 14:30</t>
  </si>
  <si>
    <t>05/04/2022 14:40</t>
  </si>
  <si>
    <t>05/04/2022 15:45</t>
  </si>
  <si>
    <t>05/04/2022 14:24</t>
  </si>
  <si>
    <t>05/04/2022 15:52</t>
  </si>
  <si>
    <t>05/04/2022 15:44</t>
  </si>
  <si>
    <t>05/04/2022 15:46</t>
  </si>
  <si>
    <t>05/04/2022 15:47</t>
  </si>
  <si>
    <t>05/04/2022 16:12</t>
  </si>
  <si>
    <t>05/04/2022 15:40</t>
  </si>
  <si>
    <t>05/04/2022 15:49</t>
  </si>
  <si>
    <t>05/04/2022 16:04</t>
  </si>
  <si>
    <t>05/04/2022 16:06</t>
  </si>
  <si>
    <t>05/04/2022 15:38</t>
  </si>
  <si>
    <t>05/04/2022 15:50</t>
  </si>
  <si>
    <t>05/04/2022 18:13</t>
  </si>
  <si>
    <t>05/04/2022 17:13</t>
  </si>
  <si>
    <t>05/04/2022 17:15</t>
  </si>
  <si>
    <t>05/04/2022 17:54</t>
  </si>
  <si>
    <t>05/04/2022 17:57</t>
  </si>
  <si>
    <t>06/04/2022 08:39</t>
  </si>
  <si>
    <t>06/04/2022 08:41</t>
  </si>
  <si>
    <t>06/04/2022 08:43</t>
  </si>
  <si>
    <t>06/04/2022 08:09</t>
  </si>
  <si>
    <t>06/04/2022 09:47</t>
  </si>
  <si>
    <t>06/04/2022 10:31</t>
  </si>
  <si>
    <t>06/04/2022 11:06</t>
  </si>
  <si>
    <t>06/04/2022 11:08</t>
  </si>
  <si>
    <t>06/04/2022 11:41</t>
  </si>
  <si>
    <t>06/04/2022 13:53</t>
  </si>
  <si>
    <t>06/04/2022 13:36</t>
  </si>
  <si>
    <t>06/04/2022 13:38</t>
  </si>
  <si>
    <t>06/04/2022 13:57</t>
  </si>
  <si>
    <t>06/04/2022 13:55</t>
  </si>
  <si>
    <t>06/04/2022 13:54</t>
  </si>
  <si>
    <t>06/04/2022 14:03</t>
  </si>
  <si>
    <t>06/04/2022 13:56</t>
  </si>
  <si>
    <t>06/04/2022 14:04</t>
  </si>
  <si>
    <t>06/04/2022 13:59</t>
  </si>
  <si>
    <t>06/04/2022 14:02</t>
  </si>
  <si>
    <t>06/04/2022 13:50</t>
  </si>
  <si>
    <t>06/04/2022 14:01</t>
  </si>
  <si>
    <t>06/04/2022 13:49</t>
  </si>
  <si>
    <t>06/04/2022 14:21</t>
  </si>
  <si>
    <t>06/04/2022 15:45</t>
  </si>
  <si>
    <t>06/04/2022 13:51</t>
  </si>
  <si>
    <t>06/04/2022 15:57</t>
  </si>
  <si>
    <t>06/04/2022 15:46</t>
  </si>
  <si>
    <t>06/04/2022 15:47</t>
  </si>
  <si>
    <t>06/04/2022 15:53</t>
  </si>
  <si>
    <t>06/04/2022 15:55</t>
  </si>
  <si>
    <t>06/04/2022 16:09</t>
  </si>
  <si>
    <t>06/04/2022 16:11</t>
  </si>
  <si>
    <t>06/04/2022 16:13</t>
  </si>
  <si>
    <t>06/04/2022 16:14</t>
  </si>
  <si>
    <t>06/04/2022 16:25</t>
  </si>
  <si>
    <t>06/04/2022 16:37</t>
  </si>
  <si>
    <t>06/04/2022 16:42</t>
  </si>
  <si>
    <t>06/04/2022 16:43</t>
  </si>
  <si>
    <t>06/04/2022 16:44</t>
  </si>
  <si>
    <t>06/04/2022 23:22</t>
  </si>
  <si>
    <t>06/04/2022 23:24</t>
  </si>
  <si>
    <t>07/04/2022 10:13</t>
  </si>
  <si>
    <t>07/04/2022 09:26</t>
  </si>
  <si>
    <t>07/04/2022 09:55</t>
  </si>
  <si>
    <t>07/04/2022 09:56</t>
  </si>
  <si>
    <t>07/04/2022 10:06</t>
  </si>
  <si>
    <t>07/04/2022 10:08</t>
  </si>
  <si>
    <t>07/04/2022 11:21</t>
  </si>
  <si>
    <t>07/04/2022 11:12</t>
  </si>
  <si>
    <t>07/04/2022 11:37</t>
  </si>
  <si>
    <t>04/04/2022 09:44</t>
  </si>
  <si>
    <t>05/04/2022 15:36</t>
  </si>
  <si>
    <t>07/04/2022 13:18</t>
  </si>
  <si>
    <t>07/04/2022 13:21</t>
  </si>
  <si>
    <t>07/04/2022 13:22</t>
  </si>
  <si>
    <t>07/04/2022 13:24</t>
  </si>
  <si>
    <t>07/04/2022 13:25</t>
  </si>
  <si>
    <t>07/04/2022 10:01</t>
  </si>
  <si>
    <t>07/04/2022 14:39</t>
  </si>
  <si>
    <t>07/04/2022 13:42</t>
  </si>
  <si>
    <t>07/04/2022 14:01</t>
  </si>
  <si>
    <t>07/04/2022 14:08</t>
  </si>
  <si>
    <t>07/04/2022 14:21</t>
  </si>
  <si>
    <t>07/04/2022 14:02</t>
  </si>
  <si>
    <t>07/04/2022 14:37</t>
  </si>
  <si>
    <t>07/04/2022 14:05</t>
  </si>
  <si>
    <t>07/04/2022 14:14</t>
  </si>
  <si>
    <t>07/04/2022 14:34</t>
  </si>
  <si>
    <t>07/04/2022 14:18</t>
  </si>
  <si>
    <t>07/04/2022 15:00</t>
  </si>
  <si>
    <t>07/04/2022 14:41</t>
  </si>
  <si>
    <t>07/04/2022 14:45</t>
  </si>
  <si>
    <t>07/04/2022 14:54</t>
  </si>
  <si>
    <t>07/04/2022 15:06</t>
  </si>
  <si>
    <t>07/04/2022 16:29</t>
  </si>
  <si>
    <t>07/04/2022 16:28</t>
  </si>
  <si>
    <t>07/04/2022 16:25</t>
  </si>
  <si>
    <t>07/04/2022 16:26</t>
  </si>
  <si>
    <t>07/04/2022 16:05</t>
  </si>
  <si>
    <t>07/04/2022 16:07</t>
  </si>
  <si>
    <t>07/04/2022 16:27</t>
  </si>
  <si>
    <t>07/04/2022 16:44</t>
  </si>
  <si>
    <t>07/04/2022 18:04</t>
  </si>
  <si>
    <t>07/04/2022 17:59</t>
  </si>
  <si>
    <t>07/04/2022 18:10</t>
  </si>
  <si>
    <t>07/04/2022 20:23</t>
  </si>
  <si>
    <t>08/04/2022 08:46</t>
  </si>
  <si>
    <t>08/04/2022 02:22</t>
  </si>
  <si>
    <t>08/04/2022 02:55</t>
  </si>
  <si>
    <t>08/04/2022 08:38</t>
  </si>
  <si>
    <t>08/04/2022 08:36</t>
  </si>
  <si>
    <t>08/04/2022 08:41</t>
  </si>
  <si>
    <t>08/04/2022 09:06</t>
  </si>
  <si>
    <t>08/04/2022 09:45</t>
  </si>
  <si>
    <t>08/04/2022 09:48</t>
  </si>
  <si>
    <t>08/04/2022 10:06</t>
  </si>
  <si>
    <t>08/04/2022 10:26</t>
  </si>
  <si>
    <t>08/04/2022 10:29</t>
  </si>
  <si>
    <t>08/04/2022 10:31</t>
  </si>
  <si>
    <t>08/04/2022 09:52</t>
  </si>
  <si>
    <t>08/04/2022 09:55</t>
  </si>
  <si>
    <t>08/04/2022 09:57</t>
  </si>
  <si>
    <t>08/04/2022 10:08</t>
  </si>
  <si>
    <t>08/04/2022 13:32</t>
  </si>
  <si>
    <t>08/04/2022 13:40</t>
  </si>
  <si>
    <t>08/04/2022 14:21</t>
  </si>
  <si>
    <t>2100427734</t>
  </si>
  <si>
    <t>2100427728</t>
  </si>
  <si>
    <t>2100427866</t>
  </si>
  <si>
    <t>2100427765</t>
  </si>
  <si>
    <t>2100427764-2</t>
  </si>
  <si>
    <t>8080728813</t>
  </si>
  <si>
    <t>1000393330</t>
  </si>
  <si>
    <t>1000393335</t>
  </si>
  <si>
    <t>1000393345</t>
  </si>
  <si>
    <t>1000393340</t>
  </si>
  <si>
    <t>1000393410</t>
  </si>
  <si>
    <t>1000393411</t>
  </si>
  <si>
    <t>1000393342</t>
  </si>
  <si>
    <t>1000393339</t>
  </si>
  <si>
    <t>1000393346</t>
  </si>
  <si>
    <t>S22040500228</t>
  </si>
  <si>
    <t>40578246</t>
  </si>
  <si>
    <t>S22040500227</t>
  </si>
  <si>
    <t>S22033101359</t>
  </si>
  <si>
    <t>GDI050422</t>
  </si>
  <si>
    <t>2100427785</t>
  </si>
  <si>
    <t>2100427845</t>
  </si>
  <si>
    <t>2100427813</t>
  </si>
  <si>
    <t>2100427814</t>
  </si>
  <si>
    <t>2100427822</t>
  </si>
  <si>
    <t>40578480</t>
  </si>
  <si>
    <t>S22040111198</t>
  </si>
  <si>
    <t>DEH-139251</t>
  </si>
  <si>
    <t>2100427735-1</t>
  </si>
  <si>
    <t>2100427684-1</t>
  </si>
  <si>
    <t>2100427898</t>
  </si>
  <si>
    <t>2100427850</t>
  </si>
  <si>
    <t>2100427684-2</t>
  </si>
  <si>
    <t>2100427571</t>
  </si>
  <si>
    <t>2100427935</t>
  </si>
  <si>
    <t>04/IV/LINC-ECCO/2022</t>
  </si>
  <si>
    <t>2100427820</t>
  </si>
  <si>
    <t>S22040111199</t>
  </si>
  <si>
    <t>2100427945</t>
  </si>
  <si>
    <t>KOSB9409UEU06</t>
  </si>
  <si>
    <t>2100427966</t>
  </si>
  <si>
    <t>2100427684-3</t>
  </si>
  <si>
    <t>2100427878</t>
  </si>
  <si>
    <t>1000393704</t>
  </si>
  <si>
    <t>1000393180</t>
  </si>
  <si>
    <t>1000393700</t>
  </si>
  <si>
    <t>1000393682</t>
  </si>
  <si>
    <t>1000393180+1</t>
  </si>
  <si>
    <t>1000393703</t>
  </si>
  <si>
    <t>1000393675</t>
  </si>
  <si>
    <t>1000393688</t>
  </si>
  <si>
    <t>1000393673</t>
  </si>
  <si>
    <t>1000393677</t>
  </si>
  <si>
    <t>1000393678</t>
  </si>
  <si>
    <t>40578709</t>
  </si>
  <si>
    <t>40578961</t>
  </si>
  <si>
    <t>2100428009-1</t>
  </si>
  <si>
    <t>1000393700+1</t>
  </si>
  <si>
    <t>2100428009</t>
  </si>
  <si>
    <t>2100427868</t>
  </si>
  <si>
    <t>2100427868-1</t>
  </si>
  <si>
    <t>2100428036</t>
  </si>
  <si>
    <t>2100428031</t>
  </si>
  <si>
    <t>DO-2022-0688</t>
  </si>
  <si>
    <t>2100427981</t>
  </si>
  <si>
    <t>2100427983</t>
  </si>
  <si>
    <t>2100427984</t>
  </si>
  <si>
    <t>2100427991</t>
  </si>
  <si>
    <t>2100428040</t>
  </si>
  <si>
    <t>2100428058</t>
  </si>
  <si>
    <t>2100427913</t>
  </si>
  <si>
    <t>2100427885</t>
  </si>
  <si>
    <t>S22040600128</t>
  </si>
  <si>
    <t>S22040600129</t>
  </si>
  <si>
    <t>DO-2022-0689</t>
  </si>
  <si>
    <t>AJI7422-3</t>
  </si>
  <si>
    <t>INS070422</t>
  </si>
  <si>
    <t>S22031812243</t>
  </si>
  <si>
    <t>03/IV/LINC-ECCO/2022</t>
  </si>
  <si>
    <t>2100428114</t>
  </si>
  <si>
    <t>2100427818</t>
  </si>
  <si>
    <t>2100427896</t>
  </si>
  <si>
    <t>2100428099</t>
  </si>
  <si>
    <t>AJI7422-1</t>
  </si>
  <si>
    <t>19734A</t>
  </si>
  <si>
    <t>DO-2022-0698</t>
  </si>
  <si>
    <t>DO-2022-0699</t>
  </si>
  <si>
    <t>2100427982</t>
  </si>
  <si>
    <t>2100427985</t>
  </si>
  <si>
    <t>2100427992</t>
  </si>
  <si>
    <t>961B</t>
  </si>
  <si>
    <t>GDI070423</t>
  </si>
  <si>
    <t>GDI070422</t>
  </si>
  <si>
    <t>S22040700067</t>
  </si>
  <si>
    <t>S22040700066</t>
  </si>
  <si>
    <t>2100428127</t>
  </si>
  <si>
    <t>2100428081</t>
  </si>
  <si>
    <t>2100428132-1</t>
  </si>
  <si>
    <t>40579347</t>
  </si>
  <si>
    <t>40578751</t>
  </si>
  <si>
    <t>40578255</t>
  </si>
  <si>
    <t>GDI0704224</t>
  </si>
  <si>
    <t>962B</t>
  </si>
  <si>
    <t>40579146</t>
  </si>
  <si>
    <t>SMR0704-01</t>
  </si>
  <si>
    <t>2100428155</t>
  </si>
  <si>
    <t>2100428004</t>
  </si>
  <si>
    <t>2100428207</t>
  </si>
  <si>
    <t>40579798</t>
  </si>
  <si>
    <t>40578944</t>
  </si>
  <si>
    <t>40579125</t>
  </si>
  <si>
    <t>SSO8422-1</t>
  </si>
  <si>
    <t>SSO8422-2</t>
  </si>
  <si>
    <t>SSO8422-3</t>
  </si>
  <si>
    <t>AJI8422-2</t>
  </si>
  <si>
    <t>PKG080422-1</t>
  </si>
  <si>
    <t>CSOSIDOARJO</t>
  </si>
  <si>
    <t>BPRSURABAYA(EMPTY)</t>
  </si>
  <si>
    <t>ANASIDOARJO(PT ANUGERAH MITRA ANANTA)</t>
  </si>
  <si>
    <t>ANABLIMBING(GANDIVA NUGERAH)</t>
  </si>
  <si>
    <t>BPRSOLO</t>
  </si>
  <si>
    <t>ANAKALIPURO(GANDIVA ANUGERAH)</t>
  </si>
  <si>
    <t>ANAPATRANG(GANDIVA ANUGERAH)</t>
  </si>
  <si>
    <t>ANAPATRANG(PT. BERNADY SUKSES)</t>
  </si>
  <si>
    <t>TIVDEMAK(PT. TIRTA INVESTAMA)</t>
  </si>
  <si>
    <t>ANAASEMROWO(SAHABAT LAMA)</t>
  </si>
  <si>
    <t>ANASAMBENG</t>
  </si>
  <si>
    <t>SSOSUKAWATI(PT.SINAR SOSRO)</t>
  </si>
  <si>
    <t>SSOBERGAS(PT.SINAR SOSRO)(BL)</t>
  </si>
  <si>
    <t>SSOJUWANA(PT.SINAR SOSRO)(BL)</t>
  </si>
  <si>
    <t>ANAWIYUNG(GANDIVA ANUGERAH - TOKO ANTARIKSA)</t>
  </si>
  <si>
    <t>08/04/2022 15:13</t>
  </si>
  <si>
    <t>08/04/2022 15:09</t>
  </si>
  <si>
    <t>08/04/2022 15:07</t>
  </si>
  <si>
    <t>08/04/2022 15:11</t>
  </si>
  <si>
    <t>08/04/2022 15:12</t>
  </si>
  <si>
    <t>08/04/2022 15:14</t>
  </si>
  <si>
    <t>08/04/2022 15:05</t>
  </si>
  <si>
    <t>08/04/2022 15:06</t>
  </si>
  <si>
    <t>08/04/2022 15:37</t>
  </si>
  <si>
    <t>08/04/2022 15:31</t>
  </si>
  <si>
    <t>08/04/2022 15:36</t>
  </si>
  <si>
    <t>08/04/2022 15:38</t>
  </si>
  <si>
    <t>08/04/2022 15:00</t>
  </si>
  <si>
    <t>08/04/2022 15:01</t>
  </si>
  <si>
    <t>08/04/2022 15:17</t>
  </si>
  <si>
    <t>08/04/2022 15:08</t>
  </si>
  <si>
    <t>08/04/2022 15:10</t>
  </si>
  <si>
    <t>08/04/2022 15:49</t>
  </si>
  <si>
    <t>08/04/2022 15:50</t>
  </si>
  <si>
    <t>08/04/2022 16:17</t>
  </si>
  <si>
    <t>08/04/2022 16:20</t>
  </si>
  <si>
    <t>08/04/2022 16:21</t>
  </si>
  <si>
    <t>08/04/2022 14:59</t>
  </si>
  <si>
    <t>08/04/2022 14:51</t>
  </si>
  <si>
    <t>08/04/2022 14:48</t>
  </si>
  <si>
    <t>08/04/2022 14:58</t>
  </si>
  <si>
    <t>08/04/2022 18:09</t>
  </si>
  <si>
    <t>08/04/2022 18:00</t>
  </si>
  <si>
    <t>08/04/2022 18:04</t>
  </si>
  <si>
    <t>08/04/2022 18:12</t>
  </si>
  <si>
    <t>09/04/2022 10:04</t>
  </si>
  <si>
    <t>09/04/2022 10:07</t>
  </si>
  <si>
    <t>09/04/2022 13:47</t>
  </si>
  <si>
    <t>09/04/2022 13:39</t>
  </si>
  <si>
    <t>09/04/2022 13:50</t>
  </si>
  <si>
    <t>09/04/2022 13:55</t>
  </si>
  <si>
    <t>09/04/2022 13:53</t>
  </si>
  <si>
    <t>09/04/2022 18:51</t>
  </si>
  <si>
    <t>09/04/2022 21:42</t>
  </si>
  <si>
    <t>09/04/2022 21:45</t>
  </si>
  <si>
    <t>09/04/2022 21:48</t>
  </si>
  <si>
    <t>09/04/2022 21:52</t>
  </si>
  <si>
    <t>09/04/2022 21:54</t>
  </si>
  <si>
    <t>09/04/2022 21:56</t>
  </si>
  <si>
    <t>09/04/2022 21:59</t>
  </si>
  <si>
    <t>09/04/2022 22:01</t>
  </si>
  <si>
    <t>09/04/2022 22:04</t>
  </si>
  <si>
    <t>09/04/2022 22:07</t>
  </si>
  <si>
    <t>10/04/2022 08:51</t>
  </si>
  <si>
    <t>10/04/2022 08:53</t>
  </si>
  <si>
    <t>10/04/2022 11:45</t>
  </si>
  <si>
    <t>10/04/2022 13:00</t>
  </si>
  <si>
    <t>10/04/2022 17:37</t>
  </si>
  <si>
    <t>10/04/2022 17:34</t>
  </si>
  <si>
    <t>10/04/2022 17:40</t>
  </si>
  <si>
    <t>10/04/2022 17:42</t>
  </si>
  <si>
    <t>11/04/2022 08:32</t>
  </si>
  <si>
    <t>11/04/2022 09:36</t>
  </si>
  <si>
    <t>11/04/2022 10:05</t>
  </si>
  <si>
    <t>11/04/2022 10:08</t>
  </si>
  <si>
    <t>11/04/2022 10:11</t>
  </si>
  <si>
    <t>11/04/2022 10:14</t>
  </si>
  <si>
    <t>11/04/2022 10:16</t>
  </si>
  <si>
    <t>08/04/2022 02:18</t>
  </si>
  <si>
    <t>08/04/2022 02:53</t>
  </si>
  <si>
    <t>06/04/2022 18:53</t>
  </si>
  <si>
    <t>11/04/2022 11:25</t>
  </si>
  <si>
    <t>11/04/2022 11:53</t>
  </si>
  <si>
    <t>11/04/2022 11:59</t>
  </si>
  <si>
    <t>11/04/2022 11:55</t>
  </si>
  <si>
    <t>11/04/2022 11:57</t>
  </si>
  <si>
    <t>11/04/2022 12:01</t>
  </si>
  <si>
    <t>11/04/2022 11:49</t>
  </si>
  <si>
    <t>11/04/2022 13:26</t>
  </si>
  <si>
    <t>11/04/2022 13:33</t>
  </si>
  <si>
    <t>11/04/2022 13:34</t>
  </si>
  <si>
    <t>11/04/2022 13:43</t>
  </si>
  <si>
    <t>11/04/2022 14:00</t>
  </si>
  <si>
    <t>11/04/2022 14:03</t>
  </si>
  <si>
    <t>11/04/2022 14:10</t>
  </si>
  <si>
    <t>11/04/2022 14:11</t>
  </si>
  <si>
    <t>11/04/2022 14:12</t>
  </si>
  <si>
    <t>11/04/2022 14:14</t>
  </si>
  <si>
    <t>11/04/2022 14:15</t>
  </si>
  <si>
    <t>11/04/2022 13:55</t>
  </si>
  <si>
    <t>11/04/2022 14:21</t>
  </si>
  <si>
    <t>11/04/2022 14:25</t>
  </si>
  <si>
    <t>11/04/2022 14:27</t>
  </si>
  <si>
    <t>11/04/2022 13:28</t>
  </si>
  <si>
    <t>11/04/2022 14:30</t>
  </si>
  <si>
    <t>S22040111197</t>
  </si>
  <si>
    <t>S22040111191</t>
  </si>
  <si>
    <t>S22040111189</t>
  </si>
  <si>
    <t>S22040111195</t>
  </si>
  <si>
    <t>S22040111196</t>
  </si>
  <si>
    <t>S22040811544</t>
  </si>
  <si>
    <t>S22040811163</t>
  </si>
  <si>
    <t>S22040810810</t>
  </si>
  <si>
    <t>S22040111194</t>
  </si>
  <si>
    <t>2100428216</t>
  </si>
  <si>
    <t>2100428201</t>
  </si>
  <si>
    <t>2100428238</t>
  </si>
  <si>
    <t>2100427753</t>
  </si>
  <si>
    <t>2100428281</t>
  </si>
  <si>
    <t>2100428206</t>
  </si>
  <si>
    <t>2100428222</t>
  </si>
  <si>
    <t>2100428155-1</t>
  </si>
  <si>
    <t>2100428228</t>
  </si>
  <si>
    <t>2100428230</t>
  </si>
  <si>
    <t>2100428297</t>
  </si>
  <si>
    <t>2100428319</t>
  </si>
  <si>
    <t>2100427729</t>
  </si>
  <si>
    <t>40580065</t>
  </si>
  <si>
    <t>40580066</t>
  </si>
  <si>
    <t>40579118</t>
  </si>
  <si>
    <t>40579636</t>
  </si>
  <si>
    <t>ANA9422-2</t>
  </si>
  <si>
    <t>40580550</t>
  </si>
  <si>
    <t>40580476</t>
  </si>
  <si>
    <t>40580359</t>
  </si>
  <si>
    <t>40580479</t>
  </si>
  <si>
    <t>PKG090422</t>
  </si>
  <si>
    <t>S22040700102</t>
  </si>
  <si>
    <t>S22040600280</t>
  </si>
  <si>
    <t>S22040600278</t>
  </si>
  <si>
    <t>S22040111192</t>
  </si>
  <si>
    <t>S22040810804</t>
  </si>
  <si>
    <t>S22040810803</t>
  </si>
  <si>
    <t>S22040900453</t>
  </si>
  <si>
    <t>80757637</t>
  </si>
  <si>
    <t>40579287</t>
  </si>
  <si>
    <t>2100428229</t>
  </si>
  <si>
    <t>2100428269-1</t>
  </si>
  <si>
    <t>TIV110422-37</t>
  </si>
  <si>
    <t>07/IV/LINC-ECCO/2022</t>
  </si>
  <si>
    <t>2100427986</t>
  </si>
  <si>
    <t>2100428233</t>
  </si>
  <si>
    <t>WGN11422-1</t>
  </si>
  <si>
    <t>ANA11422-1</t>
  </si>
  <si>
    <t>49579285</t>
  </si>
  <si>
    <t>40579573</t>
  </si>
  <si>
    <t>40579299</t>
  </si>
  <si>
    <t>INS110422</t>
  </si>
  <si>
    <t>AJI41122-1</t>
  </si>
  <si>
    <t>LTG110422-1</t>
  </si>
  <si>
    <t>40578852</t>
  </si>
  <si>
    <t>40580478</t>
  </si>
  <si>
    <t>AJI41122-2</t>
  </si>
  <si>
    <t>SSO11422-1</t>
  </si>
  <si>
    <t>2100428346</t>
  </si>
  <si>
    <t>2100426905-1</t>
  </si>
  <si>
    <t>2100428347</t>
  </si>
  <si>
    <t>19743B</t>
  </si>
  <si>
    <t>2100428254-1</t>
  </si>
  <si>
    <t>2100427934</t>
  </si>
  <si>
    <t>2100428376</t>
  </si>
  <si>
    <t>2100428377</t>
  </si>
  <si>
    <t>2100428232</t>
  </si>
  <si>
    <t>2100428380</t>
  </si>
  <si>
    <t>2100428383</t>
  </si>
  <si>
    <t>2100428124</t>
  </si>
  <si>
    <t>40579812</t>
  </si>
  <si>
    <t>40579629</t>
  </si>
  <si>
    <t>2100426905</t>
  </si>
  <si>
    <t>DO-2022-0722</t>
  </si>
  <si>
    <t>SMRPANDAAN(ULTRA PRIMA PASURUAN)</t>
  </si>
  <si>
    <t>ANANGORO(HAVANNA)</t>
  </si>
  <si>
    <t>SURABAYA TIV IMPORT</t>
  </si>
  <si>
    <t>01/04/2022 13:05</t>
  </si>
  <si>
    <t>01/04/2022 13:24</t>
  </si>
  <si>
    <t>01/04/2022 13:25</t>
  </si>
  <si>
    <t>01/04/2022 13:26</t>
  </si>
  <si>
    <t>01/04/2022 13:27</t>
  </si>
  <si>
    <t>01/04/2022 15:21</t>
  </si>
  <si>
    <t>01/04/2022 15:36</t>
  </si>
  <si>
    <t>01/04/2022 15:54</t>
  </si>
  <si>
    <t>01/04/2022 15:55</t>
  </si>
  <si>
    <t>01/04/2022 16:09</t>
  </si>
  <si>
    <t>04/04/2022 09:54</t>
  </si>
  <si>
    <t>04/04/2022 09:55</t>
  </si>
  <si>
    <t>04/04/2022 10:16</t>
  </si>
  <si>
    <t>04/04/2022 10:17</t>
  </si>
  <si>
    <t>04/04/2022 17:29</t>
  </si>
  <si>
    <t>04/04/2022 13:29</t>
  </si>
  <si>
    <t>04/04/2022 18:10</t>
  </si>
  <si>
    <t>05/04/2022 08:43</t>
  </si>
  <si>
    <t>05/04/2022 08:44</t>
  </si>
  <si>
    <t>05/04/2022 08:45</t>
  </si>
  <si>
    <t>05/04/2022 09:34</t>
  </si>
  <si>
    <t>05/04/2022 14:44</t>
  </si>
  <si>
    <t>06/04/2022 11:21</t>
  </si>
  <si>
    <t>06/04/2022 11:22</t>
  </si>
  <si>
    <t>06/04/2022 11:23</t>
  </si>
  <si>
    <t>06/04/2022 11:24</t>
  </si>
  <si>
    <t>06/04/2022 11:25</t>
  </si>
  <si>
    <t>06/04/2022 20:50</t>
  </si>
  <si>
    <t>07/04/2022 09:57</t>
  </si>
  <si>
    <t>07/04/2022 10:50</t>
  </si>
  <si>
    <t>07/04/2022 10:55</t>
  </si>
  <si>
    <t>07/04/2022 10:51</t>
  </si>
  <si>
    <t>07/04/2022 10:52</t>
  </si>
  <si>
    <t>07/04/2022 10:53</t>
  </si>
  <si>
    <t>07/04/2022 10:54</t>
  </si>
  <si>
    <t>08/04/2022 08:37</t>
  </si>
  <si>
    <t>08/04/2022 08:35</t>
  </si>
  <si>
    <t>08/04/2022 17:16</t>
  </si>
  <si>
    <t>08/04/2022 17:14</t>
  </si>
  <si>
    <t>11/04/2022 09:10</t>
  </si>
  <si>
    <t>11/04/2022 09:11</t>
  </si>
  <si>
    <t>11/04/2022 09:37</t>
  </si>
  <si>
    <t>11/04/2022 09:33</t>
  </si>
  <si>
    <t>11/04/2022 09:34</t>
  </si>
  <si>
    <t>11/04/2022 09:35</t>
  </si>
  <si>
    <t>11/04/2022 10:10</t>
  </si>
  <si>
    <t>11/04/2022 15:07</t>
  </si>
  <si>
    <t>11/04/2022 15:42</t>
  </si>
  <si>
    <t>11/04/2022 15:33</t>
  </si>
  <si>
    <t>11/04/2022 15:41</t>
  </si>
  <si>
    <t>11/04/2022 14:49</t>
  </si>
  <si>
    <t>11/04/2022 15:34</t>
  </si>
  <si>
    <t>11/04/2022 15:24</t>
  </si>
  <si>
    <t>11/04/2022 14:47</t>
  </si>
  <si>
    <t>11/04/2022 15:20</t>
  </si>
  <si>
    <t>11/04/2022 15:36</t>
  </si>
  <si>
    <t>11/04/2022 16:07</t>
  </si>
  <si>
    <t>11/04/2022 16:05</t>
  </si>
  <si>
    <t>11/04/2022 16:06</t>
  </si>
  <si>
    <t>11/04/2022 16:08</t>
  </si>
  <si>
    <t>11/04/2022 16:09</t>
  </si>
  <si>
    <t>11/04/2022 16:20</t>
  </si>
  <si>
    <t>11/04/2022 16:30</t>
  </si>
  <si>
    <t>11/04/2022 13:11</t>
  </si>
  <si>
    <t>11/04/2022 16:04</t>
  </si>
  <si>
    <t>12/04/2022 08:34</t>
  </si>
  <si>
    <t>11/04/2022 19:33</t>
  </si>
  <si>
    <t>12/04/2022 03:32</t>
  </si>
  <si>
    <t>12/04/2022 08:20</t>
  </si>
  <si>
    <t>12/04/2022 08:49</t>
  </si>
  <si>
    <t>12/04/2022 08:35</t>
  </si>
  <si>
    <t>12/04/2022 09:36</t>
  </si>
  <si>
    <t>08/04/2022 08:42</t>
  </si>
  <si>
    <t>30/03/2022 10:06</t>
  </si>
  <si>
    <t>12/04/2022 10:08</t>
  </si>
  <si>
    <t>12/04/2022 10:17</t>
  </si>
  <si>
    <t>12/04/2022 10:12</t>
  </si>
  <si>
    <t>12/04/2022 10:14</t>
  </si>
  <si>
    <t>12/04/2022 11:41</t>
  </si>
  <si>
    <t>12/04/2022 12:11</t>
  </si>
  <si>
    <t>12/04/2022 14:40</t>
  </si>
  <si>
    <t>12/04/2022 13:58</t>
  </si>
  <si>
    <t>12/04/2022 14:03</t>
  </si>
  <si>
    <t>12/04/2022 14:11</t>
  </si>
  <si>
    <t>12/04/2022 13:38</t>
  </si>
  <si>
    <t>12/04/2022 13:40</t>
  </si>
  <si>
    <t>12/04/2022 13:30</t>
  </si>
  <si>
    <t>12/04/2022 14:07</t>
  </si>
  <si>
    <t>12/04/2022 14:14</t>
  </si>
  <si>
    <t>12/04/2022 14:25</t>
  </si>
  <si>
    <t>12/04/2022 14:21</t>
  </si>
  <si>
    <t>12/04/2022 14:24</t>
  </si>
  <si>
    <t>12/04/2022 14:01</t>
  </si>
  <si>
    <t>12/04/2022 14:12</t>
  </si>
  <si>
    <t>12/04/2022 14:13</t>
  </si>
  <si>
    <t>546566-3</t>
  </si>
  <si>
    <t>546566-5</t>
  </si>
  <si>
    <t>9072001680</t>
  </si>
  <si>
    <t>SUB/22/04/0001</t>
  </si>
  <si>
    <t>3000895127</t>
  </si>
  <si>
    <t>054884</t>
  </si>
  <si>
    <t>2100427397</t>
  </si>
  <si>
    <t>5044618322</t>
  </si>
  <si>
    <t>5044616880</t>
  </si>
  <si>
    <t>5044610006</t>
  </si>
  <si>
    <t>5044603349</t>
  </si>
  <si>
    <t>5044610001</t>
  </si>
  <si>
    <t>5044608058</t>
  </si>
  <si>
    <t>5044607115</t>
  </si>
  <si>
    <t>5044605953</t>
  </si>
  <si>
    <t>5044619760</t>
  </si>
  <si>
    <t>5044625645</t>
  </si>
  <si>
    <t>5044607393</t>
  </si>
  <si>
    <t>1000392601</t>
  </si>
  <si>
    <t>1000392600</t>
  </si>
  <si>
    <t>1000392589</t>
  </si>
  <si>
    <t>2100427544</t>
  </si>
  <si>
    <t>2100426761</t>
  </si>
  <si>
    <t>40576884</t>
  </si>
  <si>
    <t>40576258</t>
  </si>
  <si>
    <t>2100427548</t>
  </si>
  <si>
    <t>2100427528</t>
  </si>
  <si>
    <t>2100427550</t>
  </si>
  <si>
    <t>DO-2022-0647</t>
  </si>
  <si>
    <t>SUB/22/04/0003</t>
  </si>
  <si>
    <t>SUB/22/04/0004</t>
  </si>
  <si>
    <t>9072007391</t>
  </si>
  <si>
    <t>8872010539</t>
  </si>
  <si>
    <t>41407189</t>
  </si>
  <si>
    <t>SUB/22/04/0002</t>
  </si>
  <si>
    <t>41410047</t>
  </si>
  <si>
    <t>5044625664</t>
  </si>
  <si>
    <t>5044624499</t>
  </si>
  <si>
    <t>5044622224</t>
  </si>
  <si>
    <t>5044621345</t>
  </si>
  <si>
    <t>5044625177</t>
  </si>
  <si>
    <t>5044623823</t>
  </si>
  <si>
    <t>SUB/22/04/0005</t>
  </si>
  <si>
    <t>5044653435</t>
  </si>
  <si>
    <t>SUB/22/04/0007</t>
  </si>
  <si>
    <t>5044656311</t>
  </si>
  <si>
    <t>5044662485</t>
  </si>
  <si>
    <t>8872010546</t>
  </si>
  <si>
    <t>8872003012</t>
  </si>
  <si>
    <t>5044652521</t>
  </si>
  <si>
    <t>5044649233</t>
  </si>
  <si>
    <t>5044643996</t>
  </si>
  <si>
    <t>5044642676</t>
  </si>
  <si>
    <t>0082653371</t>
  </si>
  <si>
    <t>0082652669</t>
  </si>
  <si>
    <t>SUB/22/04/0006</t>
  </si>
  <si>
    <t>1000393117</t>
  </si>
  <si>
    <t>3000894284</t>
  </si>
  <si>
    <t>3000894649</t>
  </si>
  <si>
    <t>40578035</t>
  </si>
  <si>
    <t>40578151</t>
  </si>
  <si>
    <t>2100427593</t>
  </si>
  <si>
    <t>2100427569</t>
  </si>
  <si>
    <t>2100427732</t>
  </si>
  <si>
    <t>5044658026</t>
  </si>
  <si>
    <t>5044296478</t>
  </si>
  <si>
    <t>5044666989</t>
  </si>
  <si>
    <t>5044668201</t>
  </si>
  <si>
    <t>5044677827</t>
  </si>
  <si>
    <t>5044683291</t>
  </si>
  <si>
    <t>5044679101</t>
  </si>
  <si>
    <t>5044672167</t>
  </si>
  <si>
    <t>546566-8</t>
  </si>
  <si>
    <t>S22033101360</t>
  </si>
  <si>
    <t>S22040400059</t>
  </si>
  <si>
    <t>5042419024.</t>
  </si>
  <si>
    <t>41405344</t>
  </si>
  <si>
    <t>1000393338</t>
  </si>
  <si>
    <t>8080728814</t>
  </si>
  <si>
    <t>SUB/22/04/0010</t>
  </si>
  <si>
    <t>SJ06042022</t>
  </si>
  <si>
    <t>5044686695</t>
  </si>
  <si>
    <t>5044682072</t>
  </si>
  <si>
    <t>5044681511</t>
  </si>
  <si>
    <t>5044687288</t>
  </si>
  <si>
    <t>5044356916</t>
  </si>
  <si>
    <t>5044693677</t>
  </si>
  <si>
    <t>5044695088</t>
  </si>
  <si>
    <t>5044695810</t>
  </si>
  <si>
    <t>5044697489</t>
  </si>
  <si>
    <t>SUB/22/04/0011</t>
  </si>
  <si>
    <t>SUB/22/04/0014</t>
  </si>
  <si>
    <t>40578652</t>
  </si>
  <si>
    <t>5044704103</t>
  </si>
  <si>
    <t>546566-10</t>
  </si>
  <si>
    <t>5044704534</t>
  </si>
  <si>
    <t>SUB/22/04/0015</t>
  </si>
  <si>
    <t>TIV060422-40</t>
  </si>
  <si>
    <t>TIV060422-41</t>
  </si>
  <si>
    <t>5044693116</t>
  </si>
  <si>
    <t>5044706343</t>
  </si>
  <si>
    <t>5044707998</t>
  </si>
  <si>
    <t>5044713057</t>
  </si>
  <si>
    <t>5044713342</t>
  </si>
  <si>
    <t>5044707783</t>
  </si>
  <si>
    <t>5044716210</t>
  </si>
  <si>
    <t>5044716006</t>
  </si>
  <si>
    <t>5044707431</t>
  </si>
  <si>
    <t>1000393181</t>
  </si>
  <si>
    <t>1000393181+1</t>
  </si>
  <si>
    <t>2100427961</t>
  </si>
  <si>
    <t>1000394129</t>
  </si>
  <si>
    <t>1000394049</t>
  </si>
  <si>
    <t>1000394043</t>
  </si>
  <si>
    <t>1000394071</t>
  </si>
  <si>
    <t>1000394050</t>
  </si>
  <si>
    <t>1000394035</t>
  </si>
  <si>
    <t>1000394149</t>
  </si>
  <si>
    <t>1000394076</t>
  </si>
  <si>
    <t>1000393815</t>
  </si>
  <si>
    <t>1000394038</t>
  </si>
  <si>
    <t>19741B</t>
  </si>
  <si>
    <t>546566-11</t>
  </si>
  <si>
    <t>5044721795</t>
  </si>
  <si>
    <t>5044545479</t>
  </si>
  <si>
    <t>5044720701</t>
  </si>
  <si>
    <t>5044734000</t>
  </si>
  <si>
    <t>5044724403</t>
  </si>
  <si>
    <t>5044724695</t>
  </si>
  <si>
    <t>5044731658</t>
  </si>
  <si>
    <t>5044729547</t>
  </si>
  <si>
    <t>5044728669</t>
  </si>
  <si>
    <t>SUB/22/04/0017</t>
  </si>
  <si>
    <t>SUB/22/04/0018</t>
  </si>
  <si>
    <t>SUB/22/04/0016</t>
  </si>
  <si>
    <t>1000394424</t>
  </si>
  <si>
    <t>1000394441</t>
  </si>
  <si>
    <t>1000394536</t>
  </si>
  <si>
    <t>1000394402</t>
  </si>
  <si>
    <t>1000394405</t>
  </si>
  <si>
    <t>1000394378</t>
  </si>
  <si>
    <t>1000394437</t>
  </si>
  <si>
    <t>1000394438</t>
  </si>
  <si>
    <t>1000394461</t>
  </si>
  <si>
    <t>1000394468</t>
  </si>
  <si>
    <t>1000394467</t>
  </si>
  <si>
    <t>1000394464</t>
  </si>
  <si>
    <t>1000394468+1</t>
  </si>
  <si>
    <t>1000394466</t>
  </si>
  <si>
    <t>1000394465</t>
  </si>
  <si>
    <t>5044741405</t>
  </si>
  <si>
    <t>TIV090422-32</t>
  </si>
  <si>
    <t>TIV090422-33</t>
  </si>
  <si>
    <t>5044740881</t>
  </si>
  <si>
    <t>5044737919</t>
  </si>
  <si>
    <t>5044743926</t>
  </si>
  <si>
    <t>TIV110422-38</t>
  </si>
  <si>
    <t>TIV110422-31</t>
  </si>
  <si>
    <t>TIV110422-32</t>
  </si>
  <si>
    <t>TIV110422-33</t>
  </si>
  <si>
    <t>TIV110422-34</t>
  </si>
  <si>
    <t>TIV110422-35</t>
  </si>
  <si>
    <t>TIV110422-36</t>
  </si>
  <si>
    <t>2100428239</t>
  </si>
  <si>
    <t>SSO11422-2</t>
  </si>
  <si>
    <t>2100428440</t>
  </si>
  <si>
    <t>2100428454</t>
  </si>
  <si>
    <t>S22041100030</t>
  </si>
  <si>
    <t>S22040810801</t>
  </si>
  <si>
    <t>S22040810802</t>
  </si>
  <si>
    <t>TIV110422</t>
  </si>
  <si>
    <t>S22040810794</t>
  </si>
  <si>
    <t>2100428446</t>
  </si>
  <si>
    <t>2100428483</t>
  </si>
  <si>
    <t>40581332</t>
  </si>
  <si>
    <t>S22041100071</t>
  </si>
  <si>
    <t>TIV120422-32</t>
  </si>
  <si>
    <t>SSO11422-3</t>
  </si>
  <si>
    <t>TIV120422</t>
  </si>
  <si>
    <t>LGL120422</t>
  </si>
  <si>
    <t>TIV120422-35</t>
  </si>
  <si>
    <t>TIV120422-36</t>
  </si>
  <si>
    <t>TIV120422-31</t>
  </si>
  <si>
    <t>TIV120422-33</t>
  </si>
  <si>
    <t>TIV120422-34</t>
  </si>
  <si>
    <t>05/IV/LINC-ECCO/2022</t>
  </si>
  <si>
    <t>06/IV/LINC-ECCO/2022</t>
  </si>
  <si>
    <t>S22032509832</t>
  </si>
  <si>
    <t>SSO12422-2</t>
  </si>
  <si>
    <t>WGN12422-1</t>
  </si>
  <si>
    <t>ANA12422-2</t>
  </si>
  <si>
    <t>AJI12422-2</t>
  </si>
  <si>
    <t>LTG120422-1</t>
  </si>
  <si>
    <t>DO-2022-0737</t>
  </si>
  <si>
    <t>2100428151</t>
  </si>
  <si>
    <t>2100428204</t>
  </si>
  <si>
    <t>2100428417</t>
  </si>
  <si>
    <t>2100428551</t>
  </si>
  <si>
    <t>2100428488</t>
  </si>
  <si>
    <t>ANATAMAN(NUSANTARA ENTERPRISE)</t>
  </si>
  <si>
    <t>ANALAWANG MALANG(JAYA OBAYASHI)</t>
  </si>
  <si>
    <t>ANADRIYOREJO(GANDIVA ANUGERAH)</t>
  </si>
  <si>
    <t>ANASAMBIKEREP(MITRALANGGENG)</t>
  </si>
  <si>
    <t>LGLBANDUNG KULON</t>
  </si>
  <si>
    <t>Nopol</t>
  </si>
  <si>
    <t>12/04/2022 15:56</t>
  </si>
  <si>
    <t>12/04/2022 14:51</t>
  </si>
  <si>
    <t>12/04/2022 14:54</t>
  </si>
  <si>
    <t>12/04/2022 14:55</t>
  </si>
  <si>
    <t>12/04/2022 15:00</t>
  </si>
  <si>
    <t>12/04/2022 15:04</t>
  </si>
  <si>
    <t>12/04/2022 16:02</t>
  </si>
  <si>
    <t>12/04/2022 16:05</t>
  </si>
  <si>
    <t>12/04/2022 16:06</t>
  </si>
  <si>
    <t>12/04/2022 16:07</t>
  </si>
  <si>
    <t>12/04/2022 16:12</t>
  </si>
  <si>
    <t>12/04/2022 16:53</t>
  </si>
  <si>
    <t>12/04/2022 16:29</t>
  </si>
  <si>
    <t>12/04/2022 16:32</t>
  </si>
  <si>
    <t>12/04/2022 16:48</t>
  </si>
  <si>
    <t>12/04/2022 17:50</t>
  </si>
  <si>
    <t>12/04/2022 18:02</t>
  </si>
  <si>
    <t>12/04/2022 14:39</t>
  </si>
  <si>
    <t>12/04/2022 23:52</t>
  </si>
  <si>
    <t>12/04/2022 23:55</t>
  </si>
  <si>
    <t>12/04/2022 23:56</t>
  </si>
  <si>
    <t>12/04/2022 23:58</t>
  </si>
  <si>
    <t>12/04/2022 23:59</t>
  </si>
  <si>
    <t>13/04/2022 00:01</t>
  </si>
  <si>
    <t>13/04/2022 00:02</t>
  </si>
  <si>
    <t>13/04/2022 00:04</t>
  </si>
  <si>
    <t>13/04/2022 00:05</t>
  </si>
  <si>
    <t>13/04/2022 00:07</t>
  </si>
  <si>
    <t>13/04/2022 00:10</t>
  </si>
  <si>
    <t>13/04/2022 00:13</t>
  </si>
  <si>
    <t>12/04/2022 23:36</t>
  </si>
  <si>
    <t>13/04/2022 08:25</t>
  </si>
  <si>
    <t>13/04/2022 08:57</t>
  </si>
  <si>
    <t>13/04/2022 08:44</t>
  </si>
  <si>
    <t>13/04/2022 09:05</t>
  </si>
  <si>
    <t>13/04/2022 09:06</t>
  </si>
  <si>
    <t>13/04/2022 09:07</t>
  </si>
  <si>
    <t>13/04/2022 09:08</t>
  </si>
  <si>
    <t>13/04/2022 10:17</t>
  </si>
  <si>
    <t>07/04/2022 15:35</t>
  </si>
  <si>
    <t>06/04/2022 16:56</t>
  </si>
  <si>
    <t>13/04/2022 10:21</t>
  </si>
  <si>
    <t>13/04/2022 10:41</t>
  </si>
  <si>
    <t>13/04/2022 10:47</t>
  </si>
  <si>
    <t>13/04/2022 11:45</t>
  </si>
  <si>
    <t>13/04/2022 11:11</t>
  </si>
  <si>
    <t>13/04/2022 13:30</t>
  </si>
  <si>
    <t>13/04/2022 13:31</t>
  </si>
  <si>
    <t>13/04/2022 13:33</t>
  </si>
  <si>
    <t>13/04/2022 13:38</t>
  </si>
  <si>
    <t>13/04/2022 13:45</t>
  </si>
  <si>
    <t>13/04/2022 10:25</t>
  </si>
  <si>
    <t>13/04/2022 14:45</t>
  </si>
  <si>
    <t>13/04/2022 14:42</t>
  </si>
  <si>
    <t>13/04/2022 14:43</t>
  </si>
  <si>
    <t>13/04/2022 14:44</t>
  </si>
  <si>
    <t>13/04/2022 14:53</t>
  </si>
  <si>
    <t>13/04/2022 14:55</t>
  </si>
  <si>
    <t>13/04/2022 15:24</t>
  </si>
  <si>
    <t>13/04/2022 15:07</t>
  </si>
  <si>
    <t>13/04/2022 10:50</t>
  </si>
  <si>
    <t>13/04/2022 15:31</t>
  </si>
  <si>
    <t>04/04/2022 09:39</t>
  </si>
  <si>
    <t>12/04/2022 15:07</t>
  </si>
  <si>
    <t>13/04/2022 14:50</t>
  </si>
  <si>
    <t>13/04/2022 14:37</t>
  </si>
  <si>
    <t>13/04/2022 14:41</t>
  </si>
  <si>
    <t>13/04/2022 14:35</t>
  </si>
  <si>
    <t>13/04/2022 14:47</t>
  </si>
  <si>
    <t>13/04/2022 14:49</t>
  </si>
  <si>
    <t>13/04/2022 14:46</t>
  </si>
  <si>
    <t>13/04/2022 15:08</t>
  </si>
  <si>
    <t>13/04/2022 13:51</t>
  </si>
  <si>
    <t>13/04/2022 16:04</t>
  </si>
  <si>
    <t>13/04/2022 16:00</t>
  </si>
  <si>
    <t>13/04/2022 16:02</t>
  </si>
  <si>
    <t>2100428600</t>
  </si>
  <si>
    <t>2100428601</t>
  </si>
  <si>
    <t>2100428529</t>
  </si>
  <si>
    <t>2100427731</t>
  </si>
  <si>
    <t>2100428159</t>
  </si>
  <si>
    <t>2100428550</t>
  </si>
  <si>
    <t>2100428607</t>
  </si>
  <si>
    <t>2100428535</t>
  </si>
  <si>
    <t>2100428538</t>
  </si>
  <si>
    <t>2100428542</t>
  </si>
  <si>
    <t>6100083214</t>
  </si>
  <si>
    <t>GDI120422</t>
  </si>
  <si>
    <t>40579297</t>
  </si>
  <si>
    <t>40581082</t>
  </si>
  <si>
    <t>40581226</t>
  </si>
  <si>
    <t>2100428562</t>
  </si>
  <si>
    <t>2100428526</t>
  </si>
  <si>
    <t>08/IV/LINC-ECCO/2022</t>
  </si>
  <si>
    <t>S22041200100</t>
  </si>
  <si>
    <t>S22041200098</t>
  </si>
  <si>
    <t>S22040810800</t>
  </si>
  <si>
    <t>S22040810797</t>
  </si>
  <si>
    <t>S22040810799</t>
  </si>
  <si>
    <t>S22040810796</t>
  </si>
  <si>
    <t>S22041200094</t>
  </si>
  <si>
    <t>S22041200095</t>
  </si>
  <si>
    <t>S22041200096</t>
  </si>
  <si>
    <t>S22041200097</t>
  </si>
  <si>
    <t>S22041200099</t>
  </si>
  <si>
    <t>S22041200029</t>
  </si>
  <si>
    <t>ANA12422-3</t>
  </si>
  <si>
    <t>LTG130422-1</t>
  </si>
  <si>
    <t>09/IV/LINC-ECCO/2022</t>
  </si>
  <si>
    <t>2100428466</t>
  </si>
  <si>
    <t>2100428466-1</t>
  </si>
  <si>
    <t>TIV120422-37</t>
  </si>
  <si>
    <t>TIV130422-31</t>
  </si>
  <si>
    <t>TIV130422-32</t>
  </si>
  <si>
    <t>TIV130422-33</t>
  </si>
  <si>
    <t>TIV130422-34</t>
  </si>
  <si>
    <t>TIV130422-35</t>
  </si>
  <si>
    <t>TIV130422-36</t>
  </si>
  <si>
    <t>TIV130422-37</t>
  </si>
  <si>
    <t>2100428609</t>
  </si>
  <si>
    <t>CONS-ST-22-0036</t>
  </si>
  <si>
    <t>CONS-ST-22-0034</t>
  </si>
  <si>
    <t>2100427737</t>
  </si>
  <si>
    <t>SSO13422-1</t>
  </si>
  <si>
    <t>ANA13422-1</t>
  </si>
  <si>
    <t>AJI13422-1</t>
  </si>
  <si>
    <t>8080661801</t>
  </si>
  <si>
    <t>2100428608</t>
  </si>
  <si>
    <t>2100428694</t>
  </si>
  <si>
    <t>2100428588</t>
  </si>
  <si>
    <t>2100428676</t>
  </si>
  <si>
    <t>2100428414</t>
  </si>
  <si>
    <t>2100428534</t>
  </si>
  <si>
    <t>S22040810798</t>
  </si>
  <si>
    <t>S22041300128</t>
  </si>
  <si>
    <t>S22041300129</t>
  </si>
  <si>
    <t>S22040810790</t>
  </si>
  <si>
    <t>S22041200035</t>
  </si>
  <si>
    <t>S22040810793</t>
  </si>
  <si>
    <t>S22041200038</t>
  </si>
  <si>
    <t>ANA13422-2</t>
  </si>
  <si>
    <t>2100428669</t>
  </si>
  <si>
    <t>964B</t>
  </si>
  <si>
    <t>IDMGSK4422</t>
  </si>
  <si>
    <t>IDMGSKONCALL13422</t>
  </si>
  <si>
    <t>2100428663</t>
  </si>
  <si>
    <t>DO-2022-0738</t>
  </si>
  <si>
    <t>40581745</t>
  </si>
  <si>
    <t>40581196</t>
  </si>
  <si>
    <t>40581085</t>
  </si>
  <si>
    <t>ANASOKO TUBAN(GANDIVA ANUGERAH SAKTI)</t>
  </si>
  <si>
    <t>PPTASEMROWO(PT. AGROMEGA INDOPRATAMA)</t>
  </si>
  <si>
    <t>PPTBALARAJA(PT. GUNUNG MAJA PRATAMA)</t>
  </si>
  <si>
    <t>LTLNGALIYAN</t>
  </si>
  <si>
    <t xml:space="preserve">Bill Total Rate April </t>
  </si>
  <si>
    <t>06/04/2022 14:09</t>
  </si>
  <si>
    <t>06/04/2022 15:06</t>
  </si>
  <si>
    <t>06/04/2022 18:58</t>
  </si>
  <si>
    <t>08/04/2022 15:24</t>
  </si>
  <si>
    <t>10/04/2022 18:42</t>
  </si>
  <si>
    <t>06/04/2022 18:14</t>
  </si>
  <si>
    <t>11/04/2022 13:27</t>
  </si>
  <si>
    <t>11/04/2022 15:14</t>
  </si>
  <si>
    <t>11/04/2022 15:27</t>
  </si>
  <si>
    <t>11/04/2022 14:51</t>
  </si>
  <si>
    <t>11/04/2022 15:19</t>
  </si>
  <si>
    <t>12/04/2022 16:34</t>
  </si>
  <si>
    <t>12/04/2022 17:54</t>
  </si>
  <si>
    <t>12/04/2022 17:59</t>
  </si>
  <si>
    <t>13/04/2022 16:42</t>
  </si>
  <si>
    <t>13/04/2022 16:44</t>
  </si>
  <si>
    <t>13/04/2022 16:47</t>
  </si>
  <si>
    <t>12/04/2022 14:57</t>
  </si>
  <si>
    <t>13/04/2022 16:07</t>
  </si>
  <si>
    <t>13/04/2022 16:16</t>
  </si>
  <si>
    <t>13/04/2022 16:22</t>
  </si>
  <si>
    <t>13/04/2022 16:11</t>
  </si>
  <si>
    <t>13/04/2022 16:18</t>
  </si>
  <si>
    <t>13/04/2022 16:39</t>
  </si>
  <si>
    <t>13/04/2022 17:01</t>
  </si>
  <si>
    <t>13/04/2022 16:12</t>
  </si>
  <si>
    <t>13/04/2022 17:46</t>
  </si>
  <si>
    <t>13/04/2022 17:48</t>
  </si>
  <si>
    <t>13/04/2022 16:30</t>
  </si>
  <si>
    <t>13/04/2022 18:30</t>
  </si>
  <si>
    <t>13/04/2022 18:27</t>
  </si>
  <si>
    <t>13/04/2022 18:25</t>
  </si>
  <si>
    <t>13/04/2022 18:07</t>
  </si>
  <si>
    <t>13/04/2022 18:06</t>
  </si>
  <si>
    <t>13/04/2022 18:05</t>
  </si>
  <si>
    <t>13/04/2022 18:14</t>
  </si>
  <si>
    <t>13/04/2022 18:13</t>
  </si>
  <si>
    <t>13/04/2022 18:15</t>
  </si>
  <si>
    <t>13/04/2022 18:16</t>
  </si>
  <si>
    <t>13/04/2022 18:17</t>
  </si>
  <si>
    <t>14/04/2022 09:30</t>
  </si>
  <si>
    <t>14/04/2022 09:42</t>
  </si>
  <si>
    <t>14/04/2022 09:58</t>
  </si>
  <si>
    <t>14/04/2022 09:59</t>
  </si>
  <si>
    <t>14/04/2022 10:00</t>
  </si>
  <si>
    <t>5044617635</t>
  </si>
  <si>
    <t>9072001677</t>
  </si>
  <si>
    <t>40578034</t>
  </si>
  <si>
    <t>40578012</t>
  </si>
  <si>
    <t>S22033101358</t>
  </si>
  <si>
    <t>40578485</t>
  </si>
  <si>
    <t>40578527</t>
  </si>
  <si>
    <t>40579186</t>
  </si>
  <si>
    <t>42578639</t>
  </si>
  <si>
    <t>40578636</t>
  </si>
  <si>
    <t>0082655467</t>
  </si>
  <si>
    <t>3000895929</t>
  </si>
  <si>
    <t>3000896167</t>
  </si>
  <si>
    <t>2100428258</t>
  </si>
  <si>
    <t>SUB/22/04/0021</t>
  </si>
  <si>
    <t>S22040900614</t>
  </si>
  <si>
    <t>S22040900617</t>
  </si>
  <si>
    <t>S22041000031</t>
  </si>
  <si>
    <t>1000394390</t>
  </si>
  <si>
    <t>1000394517</t>
  </si>
  <si>
    <t>40579328</t>
  </si>
  <si>
    <t>2100427594</t>
  </si>
  <si>
    <t>2100428179</t>
  </si>
  <si>
    <t>1000395237</t>
  </si>
  <si>
    <t>1000395231</t>
  </si>
  <si>
    <t>1000395199</t>
  </si>
  <si>
    <t>1000395235</t>
  </si>
  <si>
    <t>1000395233</t>
  </si>
  <si>
    <t>1000394463</t>
  </si>
  <si>
    <t>1000395211</t>
  </si>
  <si>
    <t>1000395215</t>
  </si>
  <si>
    <t>1000395229</t>
  </si>
  <si>
    <t>DEH-139252</t>
  </si>
  <si>
    <t>SUB/22/04/0031</t>
  </si>
  <si>
    <t>1000395592</t>
  </si>
  <si>
    <t>1000395565</t>
  </si>
  <si>
    <t>1000395569</t>
  </si>
  <si>
    <t>1000395543</t>
  </si>
  <si>
    <t>1000395583</t>
  </si>
  <si>
    <t>1000395627</t>
  </si>
  <si>
    <t>1000395622</t>
  </si>
  <si>
    <t>1000395586</t>
  </si>
  <si>
    <t>1000395589</t>
  </si>
  <si>
    <t>40581681</t>
  </si>
  <si>
    <t>2100428660</t>
  </si>
  <si>
    <t>2100428549</t>
  </si>
  <si>
    <t>40581016</t>
  </si>
  <si>
    <t>40579808</t>
  </si>
  <si>
    <t>40578712</t>
  </si>
  <si>
    <t>SATMLGONCALL13422</t>
  </si>
  <si>
    <t>IDMMLGONCALL13422</t>
  </si>
  <si>
    <t>2100428673</t>
  </si>
  <si>
    <t>2100428767</t>
  </si>
  <si>
    <t>2100428797</t>
  </si>
  <si>
    <t>2100428783</t>
  </si>
  <si>
    <t>2100428677</t>
  </si>
  <si>
    <t>2100428693</t>
  </si>
  <si>
    <t>2100428664</t>
  </si>
  <si>
    <t>40581423</t>
  </si>
  <si>
    <t>40579294</t>
  </si>
  <si>
    <t>40581880</t>
  </si>
  <si>
    <t>2100428775</t>
  </si>
  <si>
    <t>2100428820</t>
  </si>
  <si>
    <t>2100428831</t>
  </si>
  <si>
    <t>2100428774</t>
  </si>
  <si>
    <t>2100428703</t>
  </si>
  <si>
    <t>2100428540-1</t>
  </si>
  <si>
    <t>2100428540</t>
  </si>
  <si>
    <t>2100428712</t>
  </si>
  <si>
    <t>DO-2022-0744</t>
  </si>
  <si>
    <t>2100428713</t>
  </si>
  <si>
    <t>2100428714</t>
  </si>
  <si>
    <t>2100428715</t>
  </si>
  <si>
    <t>LTG140422-1</t>
  </si>
  <si>
    <t>2100428841</t>
  </si>
  <si>
    <t>TIV140422-31</t>
  </si>
  <si>
    <t>TIV140422-32</t>
  </si>
  <si>
    <t>TIV140422-33</t>
  </si>
  <si>
    <t>TIV140422-34</t>
  </si>
  <si>
    <t>TIV140422-35</t>
  </si>
  <si>
    <t>TIV140422-36</t>
  </si>
  <si>
    <t>TIV140422-37</t>
  </si>
  <si>
    <t>SMRWONOSALAM DEMAK</t>
  </si>
  <si>
    <t>13/04/2022 12:01</t>
  </si>
  <si>
    <t>14/04/2022 10:24</t>
  </si>
  <si>
    <t>14/04/2022 10:26</t>
  </si>
  <si>
    <t>14/04/2022 10:01</t>
  </si>
  <si>
    <t>14/04/2022 10:32</t>
  </si>
  <si>
    <t>14/04/2022 10:33</t>
  </si>
  <si>
    <t>14/04/2022 12:04</t>
  </si>
  <si>
    <t>14/04/2022 12:00</t>
  </si>
  <si>
    <t>14/04/2022 12:02</t>
  </si>
  <si>
    <t>14/04/2022 13:22</t>
  </si>
  <si>
    <t>14/04/2022 10:50</t>
  </si>
  <si>
    <t>14/04/2022 13:55</t>
  </si>
  <si>
    <t>14/04/2022 13:47</t>
  </si>
  <si>
    <t>14/04/2022 13:48</t>
  </si>
  <si>
    <t>14/04/2022 13:54</t>
  </si>
  <si>
    <t>14/04/2022 14:04</t>
  </si>
  <si>
    <t>14/04/2022 13:57</t>
  </si>
  <si>
    <t>14/04/2022 13:58</t>
  </si>
  <si>
    <t>14/04/2022 13:59</t>
  </si>
  <si>
    <t>14/04/2022 14:01</t>
  </si>
  <si>
    <t>14/04/2022 14:02</t>
  </si>
  <si>
    <t>41407356</t>
  </si>
  <si>
    <t>40580300</t>
  </si>
  <si>
    <t>40578859</t>
  </si>
  <si>
    <t>TRANS/0422/MJO/0001501</t>
  </si>
  <si>
    <t>9100055576</t>
  </si>
  <si>
    <t>1000395959</t>
  </si>
  <si>
    <t>1000395971</t>
  </si>
  <si>
    <t>1000395980</t>
  </si>
  <si>
    <t>1000395954</t>
  </si>
  <si>
    <t>1000395937</t>
  </si>
  <si>
    <t>1000395956</t>
  </si>
  <si>
    <t>1000395957</t>
  </si>
  <si>
    <t>1000395953</t>
  </si>
  <si>
    <t>1000395936</t>
  </si>
  <si>
    <t>KPM250322</t>
  </si>
  <si>
    <t>IRAMN144422</t>
  </si>
  <si>
    <t>MIDI144422</t>
  </si>
  <si>
    <t>TIV140422-38</t>
  </si>
  <si>
    <t>ANA14422-1</t>
  </si>
  <si>
    <t>WGN14422-1</t>
  </si>
  <si>
    <t>40582019</t>
  </si>
  <si>
    <t>40582658</t>
  </si>
  <si>
    <t>40582451</t>
  </si>
  <si>
    <t>TIV140422-40</t>
  </si>
  <si>
    <t>TIV140422-41</t>
  </si>
  <si>
    <t>TIV140422-39</t>
  </si>
  <si>
    <t>2100428897</t>
  </si>
  <si>
    <t>2100428865</t>
  </si>
  <si>
    <t>2100428919</t>
  </si>
  <si>
    <t>2100428895-1</t>
  </si>
  <si>
    <t>2100428927</t>
  </si>
  <si>
    <t>2100428923</t>
  </si>
  <si>
    <t>2100428924</t>
  </si>
  <si>
    <t>2100428898</t>
  </si>
  <si>
    <t>2100428925</t>
  </si>
  <si>
    <t>2100428926</t>
  </si>
  <si>
    <t>KPMBABAKAN CIPARAY(PT. SURYA BUDI UTAMA)</t>
  </si>
  <si>
    <t>SAEFUL</t>
  </si>
  <si>
    <t>14/04/2022 13:51</t>
  </si>
  <si>
    <t>14/04/2022 13:52</t>
  </si>
  <si>
    <t>14/04/2022 15:39</t>
  </si>
  <si>
    <t>14/04/2022 15:12</t>
  </si>
  <si>
    <t>14/04/2022 15:13</t>
  </si>
  <si>
    <t>14/04/2022 15:15</t>
  </si>
  <si>
    <t>14/04/2022 15:36</t>
  </si>
  <si>
    <t>14/04/2022 15:37</t>
  </si>
  <si>
    <t>14/04/2022 15:32</t>
  </si>
  <si>
    <t>14/04/2022 15:52</t>
  </si>
  <si>
    <t>14/04/2022 16:05</t>
  </si>
  <si>
    <t>14/04/2022 16:46</t>
  </si>
  <si>
    <t>14/04/2022 17:14</t>
  </si>
  <si>
    <t>14/04/2022 15:54</t>
  </si>
  <si>
    <t>14/04/2022 16:02</t>
  </si>
  <si>
    <t>14/04/2022 16:00</t>
  </si>
  <si>
    <t>14/04/2022 15:55</t>
  </si>
  <si>
    <t>14/04/2022 15:42</t>
  </si>
  <si>
    <t>14/04/2022 15:51</t>
  </si>
  <si>
    <t>14/04/2022 17:12</t>
  </si>
  <si>
    <t>14/04/2022 17:08</t>
  </si>
  <si>
    <t>14/04/2022 17:10</t>
  </si>
  <si>
    <t>14/04/2022 17:17</t>
  </si>
  <si>
    <t>14/04/2022 17:22</t>
  </si>
  <si>
    <t>14/04/2022 17:24</t>
  </si>
  <si>
    <t>14/04/2022 17:31</t>
  </si>
  <si>
    <t>14/04/2022 16:44</t>
  </si>
  <si>
    <t>14/04/2022 18:15</t>
  </si>
  <si>
    <t>14/04/2022 18:12</t>
  </si>
  <si>
    <t>14/04/2022 18:18</t>
  </si>
  <si>
    <t>14/04/2022 18:13</t>
  </si>
  <si>
    <t>14/04/2022 17:25</t>
  </si>
  <si>
    <t>14/04/2022 17:26</t>
  </si>
  <si>
    <t>14/04/2022 18:10</t>
  </si>
  <si>
    <t>14/04/2022 17:28</t>
  </si>
  <si>
    <t>14/04/2022 18:11</t>
  </si>
  <si>
    <t>14/04/2022 18:16</t>
  </si>
  <si>
    <t>14/04/2022 18:08</t>
  </si>
  <si>
    <t>14/04/2022 19:23</t>
  </si>
  <si>
    <t>15/04/2022 14:14</t>
  </si>
  <si>
    <t>14/04/2022 19:48</t>
  </si>
  <si>
    <t>15/04/2022 13:15</t>
  </si>
  <si>
    <t>15/04/2022 13:21</t>
  </si>
  <si>
    <t>15/04/2022 14:11</t>
  </si>
  <si>
    <t>15/04/2022 14:12</t>
  </si>
  <si>
    <t>15/04/2022 14:15</t>
  </si>
  <si>
    <t>15/04/2022 14:17</t>
  </si>
  <si>
    <t>15/04/2022 14:19</t>
  </si>
  <si>
    <t>15/04/2022 14:21</t>
  </si>
  <si>
    <t>16/04/2022 12:08</t>
  </si>
  <si>
    <t>16/04/2022 11:59</t>
  </si>
  <si>
    <t>16/04/2022 12:01</t>
  </si>
  <si>
    <t>16/04/2022 12:04</t>
  </si>
  <si>
    <t>16/04/2022 12:06</t>
  </si>
  <si>
    <t>16/04/2022 12:14</t>
  </si>
  <si>
    <t>16/04/2022 10:13</t>
  </si>
  <si>
    <t>16/04/2022 10:15</t>
  </si>
  <si>
    <t>16/04/2022 13:51</t>
  </si>
  <si>
    <t>16/04/2022 13:40</t>
  </si>
  <si>
    <t>16/04/2022 13:54</t>
  </si>
  <si>
    <t>16/04/2022 13:56</t>
  </si>
  <si>
    <t>16/04/2022 19:00</t>
  </si>
  <si>
    <t>16/04/2022 21:59</t>
  </si>
  <si>
    <t>16/04/2022 21:57</t>
  </si>
  <si>
    <t>16/04/2022 22:02</t>
  </si>
  <si>
    <t>16/04/2022 22:01</t>
  </si>
  <si>
    <t>16/04/2022 21:58</t>
  </si>
  <si>
    <t>16/04/2022 21:55</t>
  </si>
  <si>
    <t>16/04/2022 21:56</t>
  </si>
  <si>
    <t>16/04/2022 22:56</t>
  </si>
  <si>
    <t>17/04/2022 08:48</t>
  </si>
  <si>
    <t>17/04/2022 12:09</t>
  </si>
  <si>
    <t>17/04/2022 15:22</t>
  </si>
  <si>
    <t>17/04/2022 15:20</t>
  </si>
  <si>
    <t>17/04/2022 15:21</t>
  </si>
  <si>
    <t>17/04/2022 15:14</t>
  </si>
  <si>
    <t>17/04/2022 15:18</t>
  </si>
  <si>
    <t>17/04/2022 15:16</t>
  </si>
  <si>
    <t>17/04/2022 15:23</t>
  </si>
  <si>
    <t>17/04/2022 19:43</t>
  </si>
  <si>
    <t>18/04/2022 08:46</t>
  </si>
  <si>
    <t>18/04/2022 08:50</t>
  </si>
  <si>
    <t>18/04/2022 08:47</t>
  </si>
  <si>
    <t>18/04/2022 08:44</t>
  </si>
  <si>
    <t>18/04/2022 10:37</t>
  </si>
  <si>
    <t>18/04/2022 10:38</t>
  </si>
  <si>
    <t>18/04/2022 10:33</t>
  </si>
  <si>
    <t>18/04/2022 10:34</t>
  </si>
  <si>
    <t>18/04/2022 10:35</t>
  </si>
  <si>
    <t>18/04/2022 10:36</t>
  </si>
  <si>
    <t>18/04/2022 10:28</t>
  </si>
  <si>
    <t>18/04/2022 10:27</t>
  </si>
  <si>
    <t>18/04/2022 11:44</t>
  </si>
  <si>
    <t>18/04/2022 11:21</t>
  </si>
  <si>
    <t>18/04/2022 11:30</t>
  </si>
  <si>
    <t>18/04/2022 11:23</t>
  </si>
  <si>
    <t>18/04/2022 11:47</t>
  </si>
  <si>
    <t>18/04/2022 11:56</t>
  </si>
  <si>
    <t>18/04/2022 11:58</t>
  </si>
  <si>
    <t>18/04/2022 11:49</t>
  </si>
  <si>
    <t>18/04/2022 14:14</t>
  </si>
  <si>
    <t>18/04/2022 14:17</t>
  </si>
  <si>
    <t>18/04/2022 14:27</t>
  </si>
  <si>
    <t>18/04/2022 14:20</t>
  </si>
  <si>
    <t>18/04/2022 14:09</t>
  </si>
  <si>
    <t>18/04/2022 14:04</t>
  </si>
  <si>
    <t>18/04/2022 14:05</t>
  </si>
  <si>
    <t>18/04/2022 14:29</t>
  </si>
  <si>
    <t>18/04/2022 14:30</t>
  </si>
  <si>
    <t>18/04/2022 14:32</t>
  </si>
  <si>
    <t>18/04/2022 14:33</t>
  </si>
  <si>
    <t>18/04/2022 14:36</t>
  </si>
  <si>
    <t>18/04/2022 14:40</t>
  </si>
  <si>
    <t>18/04/2022 14:26</t>
  </si>
  <si>
    <t>18/04/2022 14:31</t>
  </si>
  <si>
    <t>18/04/2022 14:28</t>
  </si>
  <si>
    <t>18/04/2022 14:38</t>
  </si>
  <si>
    <t>18/04/2022 14:25</t>
  </si>
  <si>
    <t>18/04/2022 14:46</t>
  </si>
  <si>
    <t>18/04/2022 15:54</t>
  </si>
  <si>
    <t>18/04/2022 15:27</t>
  </si>
  <si>
    <t>18/04/2022 15:31</t>
  </si>
  <si>
    <t>18/04/2022 15:38</t>
  </si>
  <si>
    <t>18/04/2022 15:52</t>
  </si>
  <si>
    <t>10/IV/LINC-ECCO/2022</t>
  </si>
  <si>
    <t>11/IV/LINC-ECCO/2022</t>
  </si>
  <si>
    <t>2100428875-1</t>
  </si>
  <si>
    <t>2100428854</t>
  </si>
  <si>
    <t>2100428854-1</t>
  </si>
  <si>
    <t>2100428763</t>
  </si>
  <si>
    <t>2100428944</t>
  </si>
  <si>
    <t>2100428875</t>
  </si>
  <si>
    <t>2100428782</t>
  </si>
  <si>
    <t>S22040810789</t>
  </si>
  <si>
    <t>S22041200041</t>
  </si>
  <si>
    <t>6100083195</t>
  </si>
  <si>
    <t>DO-2022-0759</t>
  </si>
  <si>
    <t>S22040810792</t>
  </si>
  <si>
    <t>S22041200054</t>
  </si>
  <si>
    <t>S22040810791</t>
  </si>
  <si>
    <t>S22041402903</t>
  </si>
  <si>
    <t>S22041404808</t>
  </si>
  <si>
    <t>S22041404807</t>
  </si>
  <si>
    <t>40582600</t>
  </si>
  <si>
    <t>40580167</t>
  </si>
  <si>
    <t>40582564</t>
  </si>
  <si>
    <t>40582606</t>
  </si>
  <si>
    <t>40581677</t>
  </si>
  <si>
    <t>40581772</t>
  </si>
  <si>
    <t>IDMJBR15422</t>
  </si>
  <si>
    <t>19748B</t>
  </si>
  <si>
    <t>1000396414</t>
  </si>
  <si>
    <t>1000396357</t>
  </si>
  <si>
    <t>1000396377</t>
  </si>
  <si>
    <t>1000396538</t>
  </si>
  <si>
    <t>SATSDA16422</t>
  </si>
  <si>
    <t>IDMJBG15422/2</t>
  </si>
  <si>
    <t>1000396530</t>
  </si>
  <si>
    <t>SATJBR16422/2</t>
  </si>
  <si>
    <t>IDMMLG15422/2</t>
  </si>
  <si>
    <t>SATMLG16422</t>
  </si>
  <si>
    <t>SATBERBEK16422</t>
  </si>
  <si>
    <t>SATJBR16422</t>
  </si>
  <si>
    <t>CK14422</t>
  </si>
  <si>
    <t>S22041409893</t>
  </si>
  <si>
    <t>INS140422</t>
  </si>
  <si>
    <t>GDI150422</t>
  </si>
  <si>
    <t>GDI1504223</t>
  </si>
  <si>
    <t>S22041200040</t>
  </si>
  <si>
    <t>S22041200048</t>
  </si>
  <si>
    <t>S22041409896</t>
  </si>
  <si>
    <t>S22041409904</t>
  </si>
  <si>
    <t>S22041409908</t>
  </si>
  <si>
    <t>S22041409909</t>
  </si>
  <si>
    <t>40583297</t>
  </si>
  <si>
    <t>40583025</t>
  </si>
  <si>
    <t>40582284</t>
  </si>
  <si>
    <t>40581926</t>
  </si>
  <si>
    <t>40581774</t>
  </si>
  <si>
    <t>80158283</t>
  </si>
  <si>
    <t>ANA16422-1</t>
  </si>
  <si>
    <t>ANA16422-2</t>
  </si>
  <si>
    <t>40582607</t>
  </si>
  <si>
    <t>40582989</t>
  </si>
  <si>
    <t>40582917</t>
  </si>
  <si>
    <t>40578708</t>
  </si>
  <si>
    <t>PKG160422-1</t>
  </si>
  <si>
    <t>PKG160422-2</t>
  </si>
  <si>
    <t>S22041200050</t>
  </si>
  <si>
    <t>S22041409902</t>
  </si>
  <si>
    <t>S22041409919</t>
  </si>
  <si>
    <t>S22041409907</t>
  </si>
  <si>
    <t>S22041200055</t>
  </si>
  <si>
    <t>S22041600765</t>
  </si>
  <si>
    <t>S22041600766</t>
  </si>
  <si>
    <t>S22041601246</t>
  </si>
  <si>
    <t>S22041601254</t>
  </si>
  <si>
    <t>S22041601245</t>
  </si>
  <si>
    <t>SATSDA18422/2</t>
  </si>
  <si>
    <t>IDMJBR18422</t>
  </si>
  <si>
    <t>IDMSBY18422</t>
  </si>
  <si>
    <t>SATSDA18422</t>
  </si>
  <si>
    <t>IDMJBG18422</t>
  </si>
  <si>
    <t>IDMGSK18422</t>
  </si>
  <si>
    <t>SATB18422</t>
  </si>
  <si>
    <t>IDMGSK18422/2</t>
  </si>
  <si>
    <t>ANA17422-1</t>
  </si>
  <si>
    <t>DO-2022-0764</t>
  </si>
  <si>
    <t>2100428980</t>
  </si>
  <si>
    <t>DO-2022-0763</t>
  </si>
  <si>
    <t>12/IV/LINC-ECCO/2022</t>
  </si>
  <si>
    <t>TIV180422-42</t>
  </si>
  <si>
    <t>TIV180422-43</t>
  </si>
  <si>
    <t>TIV180422-31</t>
  </si>
  <si>
    <t>TIV180422-32</t>
  </si>
  <si>
    <t>TIV180422-33</t>
  </si>
  <si>
    <t>TIV180422-34</t>
  </si>
  <si>
    <t>TIV180422-35</t>
  </si>
  <si>
    <t>TIV180422-36</t>
  </si>
  <si>
    <t>TIV180422-37</t>
  </si>
  <si>
    <t>TIV180422-38</t>
  </si>
  <si>
    <t>TIV180422-39</t>
  </si>
  <si>
    <t>TIV180422-40</t>
  </si>
  <si>
    <t>TIV180422-41</t>
  </si>
  <si>
    <t>TIV160422-34</t>
  </si>
  <si>
    <t>TIV160422-31</t>
  </si>
  <si>
    <t>TIV160422-33</t>
  </si>
  <si>
    <t>TIV160422-32</t>
  </si>
  <si>
    <t>AJI18422-1</t>
  </si>
  <si>
    <t>ANA18422-1</t>
  </si>
  <si>
    <t>SSO18422-1</t>
  </si>
  <si>
    <t>ANA18422-2</t>
  </si>
  <si>
    <t>40583100</t>
  </si>
  <si>
    <t>40583294</t>
  </si>
  <si>
    <t>40583022</t>
  </si>
  <si>
    <t>40583225</t>
  </si>
  <si>
    <t>TIV180422-44</t>
  </si>
  <si>
    <t>TIV180422-45</t>
  </si>
  <si>
    <t>LTG180422-1</t>
  </si>
  <si>
    <t>2100428670</t>
  </si>
  <si>
    <t>DO-2022-0761</t>
  </si>
  <si>
    <t>2100428941</t>
  </si>
  <si>
    <t>2100427730</t>
  </si>
  <si>
    <t>2100428830</t>
  </si>
  <si>
    <t>2100427853</t>
  </si>
  <si>
    <t>2100429002</t>
  </si>
  <si>
    <t>2100429003</t>
  </si>
  <si>
    <t>2100429004</t>
  </si>
  <si>
    <t>2100429006</t>
  </si>
  <si>
    <t>SATJBR19422</t>
  </si>
  <si>
    <t>MIDI19422</t>
  </si>
  <si>
    <t>IDMSBY19422</t>
  </si>
  <si>
    <t>IDGSBY19422</t>
  </si>
  <si>
    <t>IDMGSK19422</t>
  </si>
  <si>
    <t>IDMJBG19422</t>
  </si>
  <si>
    <t>SATSDA19422</t>
  </si>
  <si>
    <t>IDMJBG19422/2</t>
  </si>
  <si>
    <t>IDMJBR1942022</t>
  </si>
  <si>
    <t>9100056210</t>
  </si>
  <si>
    <t>AJI180422</t>
  </si>
  <si>
    <t>40583633</t>
  </si>
  <si>
    <t>40584022</t>
  </si>
  <si>
    <t>40582981</t>
  </si>
  <si>
    <t>40583026</t>
  </si>
  <si>
    <t>TIVPANDAAN PETUNG(PT TIRTA INVESTAMA - PANDAAN)</t>
  </si>
  <si>
    <t>INSPURWOREJO</t>
  </si>
  <si>
    <t>SMRTARUMAJAYA(PT SMART TBK)</t>
  </si>
  <si>
    <t>ANADUKUH PAKIS(GANDIVA ANUGERAH)</t>
  </si>
  <si>
    <t>TIVMEJOBO(CV WAHYU JAYA)</t>
  </si>
  <si>
    <t>TIVGROGOL(CV MITRA MULIA)</t>
  </si>
  <si>
    <t>TIVJEPON(CV WAHYU JAYA)</t>
  </si>
  <si>
    <t>AJIBALEENDAH(PT ASIH TUNGGAL)</t>
  </si>
  <si>
    <t>ANASUKOMORO MAGETAN(ABADI PUTERA)</t>
  </si>
  <si>
    <t>TIVPANDAAN(PT TIRTA INVESTAMA - PETUNG SARI)</t>
  </si>
  <si>
    <t>LTLCIKARANG BARAT(GUDANG CML)</t>
  </si>
  <si>
    <t>SMRSIDOMUKTI(DAGANGAN SALATIGA)</t>
  </si>
  <si>
    <t>PUSAKA SUNNY JAYA, PT</t>
  </si>
  <si>
    <t>18/04/2022 16:54</t>
  </si>
  <si>
    <t>18/04/2022 15:43</t>
  </si>
  <si>
    <t>18/04/2022 15:45</t>
  </si>
  <si>
    <t>18/04/2022 15:46</t>
  </si>
  <si>
    <t>18/04/2022 15:48</t>
  </si>
  <si>
    <t>18/04/2022 16:17</t>
  </si>
  <si>
    <t>18/04/2022 16:18</t>
  </si>
  <si>
    <t>18/04/2022 16:58</t>
  </si>
  <si>
    <t>18/04/2022 17:11</t>
  </si>
  <si>
    <t>18/04/2022 17:16</t>
  </si>
  <si>
    <t>18/04/2022 17:21</t>
  </si>
  <si>
    <t>18/04/2022 17:49</t>
  </si>
  <si>
    <t>18/04/2022 18:39</t>
  </si>
  <si>
    <t>18/04/2022 17:26</t>
  </si>
  <si>
    <t>18/04/2022 18:14</t>
  </si>
  <si>
    <t>18/04/2022 18:32</t>
  </si>
  <si>
    <t>18/04/2022 20:07</t>
  </si>
  <si>
    <t>18/04/2022 20:17</t>
  </si>
  <si>
    <t>19/04/2022 00:06</t>
  </si>
  <si>
    <t>19/04/2022 00:03</t>
  </si>
  <si>
    <t>19/04/2022 00:07</t>
  </si>
  <si>
    <t>19/04/2022 00:05</t>
  </si>
  <si>
    <t>19/04/2022 00:04</t>
  </si>
  <si>
    <t>19/04/2022 00:09</t>
  </si>
  <si>
    <t>19/04/2022 00:08</t>
  </si>
  <si>
    <t>19/04/2022 00:11</t>
  </si>
  <si>
    <t>19/04/2022 00:10</t>
  </si>
  <si>
    <t>19/04/2022 00:12</t>
  </si>
  <si>
    <t>19/04/2022 01:56</t>
  </si>
  <si>
    <t>19/04/2022 08:04</t>
  </si>
  <si>
    <t>19/04/2022 08:05</t>
  </si>
  <si>
    <t>19/04/2022 08:06</t>
  </si>
  <si>
    <t>19/04/2022 08:07</t>
  </si>
  <si>
    <t>19/04/2022 08:45</t>
  </si>
  <si>
    <t>19/04/2022 08:47</t>
  </si>
  <si>
    <t>19/04/2022 09:04</t>
  </si>
  <si>
    <t>19/04/2022 09:42</t>
  </si>
  <si>
    <t>19/04/2022 09:34</t>
  </si>
  <si>
    <t>19/04/2022 10:02</t>
  </si>
  <si>
    <t>19/04/2022 10:01</t>
  </si>
  <si>
    <t>19/04/2022 10:03</t>
  </si>
  <si>
    <t>19/04/2022 10:00</t>
  </si>
  <si>
    <t>19/04/2022 09:56</t>
  </si>
  <si>
    <t>19/04/2022 10:23</t>
  </si>
  <si>
    <t>19/04/2022 10:25</t>
  </si>
  <si>
    <t>19/04/2022 10:27</t>
  </si>
  <si>
    <t>19/04/2022 11:12</t>
  </si>
  <si>
    <t>19/04/2022 11:32</t>
  </si>
  <si>
    <t>19/04/2022 11:38</t>
  </si>
  <si>
    <t>19/04/2022 11:44</t>
  </si>
  <si>
    <t>19/04/2022 12:06</t>
  </si>
  <si>
    <t>19/04/2022 13:57</t>
  </si>
  <si>
    <t>19/04/2022 13:54</t>
  </si>
  <si>
    <t>19/04/2022 13:53</t>
  </si>
  <si>
    <t>19/04/2022 13:59</t>
  </si>
  <si>
    <t>19/04/2022 13:52</t>
  </si>
  <si>
    <t>19/04/2022 13:58</t>
  </si>
  <si>
    <t>19/04/2022 13:55</t>
  </si>
  <si>
    <t>19/04/2022 13:56</t>
  </si>
  <si>
    <t>19/04/2022 13:32</t>
  </si>
  <si>
    <t>19/04/2022 14:27</t>
  </si>
  <si>
    <t>19/04/2022 14:29</t>
  </si>
  <si>
    <t>19/04/2022 14:41</t>
  </si>
  <si>
    <t>19/04/2022 14:58</t>
  </si>
  <si>
    <t>19/04/2022 15:04</t>
  </si>
  <si>
    <t>19/04/2022 15:31</t>
  </si>
  <si>
    <t>19/04/2022 14:57</t>
  </si>
  <si>
    <t>19/04/2022 15:00</t>
  </si>
  <si>
    <t>19/04/2022 15:02</t>
  </si>
  <si>
    <t>19/04/2022 15:54</t>
  </si>
  <si>
    <t>19/04/2022 16:01</t>
  </si>
  <si>
    <t>2100428749</t>
  </si>
  <si>
    <t>2100427039</t>
  </si>
  <si>
    <t>2100429060</t>
  </si>
  <si>
    <t>2100429032</t>
  </si>
  <si>
    <t>2100428566</t>
  </si>
  <si>
    <t>2100428985</t>
  </si>
  <si>
    <t>2100429065</t>
  </si>
  <si>
    <t>2100428887</t>
  </si>
  <si>
    <t>2100429009</t>
  </si>
  <si>
    <t>2100429047</t>
  </si>
  <si>
    <t>2100429096</t>
  </si>
  <si>
    <t>40583098</t>
  </si>
  <si>
    <t>IDGMLG19422</t>
  </si>
  <si>
    <t>BHM180422</t>
  </si>
  <si>
    <t>S22040810795</t>
  </si>
  <si>
    <t>GDI180422</t>
  </si>
  <si>
    <t>S22041409651</t>
  </si>
  <si>
    <t>S22041800290</t>
  </si>
  <si>
    <t>S22041409924</t>
  </si>
  <si>
    <t>S22041800226</t>
  </si>
  <si>
    <t>S22041409929</t>
  </si>
  <si>
    <t>S22041409646</t>
  </si>
  <si>
    <t>S22041409632</t>
  </si>
  <si>
    <t>S22041409634</t>
  </si>
  <si>
    <t>S22041409631</t>
  </si>
  <si>
    <t>S22041409644</t>
  </si>
  <si>
    <t>S22041409642</t>
  </si>
  <si>
    <t>S22041409645</t>
  </si>
  <si>
    <t>40583099</t>
  </si>
  <si>
    <t>TIV190422-4</t>
  </si>
  <si>
    <t>TIV190422-1</t>
  </si>
  <si>
    <t>TIV190422-2</t>
  </si>
  <si>
    <t>TIV190422-3</t>
  </si>
  <si>
    <t>TIV190422-5</t>
  </si>
  <si>
    <t>TIV190422-6</t>
  </si>
  <si>
    <t>TIV190422-7</t>
  </si>
  <si>
    <t>TIV190422-8</t>
  </si>
  <si>
    <t>TIV190422-9</t>
  </si>
  <si>
    <t>TIV190422-10</t>
  </si>
  <si>
    <t>TIV190422-11</t>
  </si>
  <si>
    <t>TIV190422-12</t>
  </si>
  <si>
    <t>TIV190422-13</t>
  </si>
  <si>
    <t>2100428977</t>
  </si>
  <si>
    <t>2100428977-1</t>
  </si>
  <si>
    <t>13/IV/LINC-ECCO/2022</t>
  </si>
  <si>
    <t>ADSSINGO12</t>
  </si>
  <si>
    <t>LTG190422-1</t>
  </si>
  <si>
    <t>1000396911-2</t>
  </si>
  <si>
    <t>1000396911-1</t>
  </si>
  <si>
    <t>1000396911-3</t>
  </si>
  <si>
    <t>1000396911</t>
  </si>
  <si>
    <t>ADSASEM12</t>
  </si>
  <si>
    <t>ANA199422-1</t>
  </si>
  <si>
    <t>ANA199422-2</t>
  </si>
  <si>
    <t>ANA199422-3</t>
  </si>
  <si>
    <t>RPT190422</t>
  </si>
  <si>
    <t>40584217</t>
  </si>
  <si>
    <t>40584201</t>
  </si>
  <si>
    <t>40582563</t>
  </si>
  <si>
    <t>SSO19422</t>
  </si>
  <si>
    <t>IDMJBG20422</t>
  </si>
  <si>
    <t>CK20422</t>
  </si>
  <si>
    <t>IDMJBR20422</t>
  </si>
  <si>
    <t>SATSDA20422/2</t>
  </si>
  <si>
    <t>SATJBR20422</t>
  </si>
  <si>
    <t>SATMLG20422</t>
  </si>
  <si>
    <t>MIDI20422</t>
  </si>
  <si>
    <t>SATMLG20422/2</t>
  </si>
  <si>
    <t>SATSDA20422</t>
  </si>
  <si>
    <t>AJI19042022</t>
  </si>
  <si>
    <t>40583713</t>
  </si>
  <si>
    <t>S22041900153</t>
  </si>
  <si>
    <t>S22041900155</t>
  </si>
  <si>
    <t>S22041900083</t>
  </si>
  <si>
    <t>2100429213</t>
  </si>
  <si>
    <t>2100429218</t>
  </si>
  <si>
    <t>2100428799</t>
  </si>
  <si>
    <t>2100429212</t>
  </si>
  <si>
    <t>2100429214</t>
  </si>
  <si>
    <t>2100429216</t>
  </si>
  <si>
    <t>GDI190422</t>
  </si>
  <si>
    <t>1904222</t>
  </si>
  <si>
    <t>ADSSIDOARJO(CV TIGA PILAR MAS)</t>
  </si>
  <si>
    <t>ADSSINGOSARI(YONKAP 3 TANK SINGOSARI MALANG)</t>
  </si>
  <si>
    <t>ADSASEMROWO(PT. SURYA TIMUR SAKTI JATIM)</t>
  </si>
  <si>
    <t>ANAKRAKSAAN(WARU AGUNG)</t>
  </si>
  <si>
    <t>19/04/2022 16:33</t>
  </si>
  <si>
    <t>19/04/2022 17:58</t>
  </si>
  <si>
    <t>19/04/2022 17:37</t>
  </si>
  <si>
    <t>19/04/2022 17:40</t>
  </si>
  <si>
    <t>19/04/2022 18:20</t>
  </si>
  <si>
    <t>19/04/2022 18:21</t>
  </si>
  <si>
    <t>19/04/2022 18:22</t>
  </si>
  <si>
    <t>19/04/2022 17:10</t>
  </si>
  <si>
    <t>19/04/2022 17:17</t>
  </si>
  <si>
    <t>19/04/2022 17:18</t>
  </si>
  <si>
    <t>19/04/2022 18:13</t>
  </si>
  <si>
    <t>19/04/2022 17:32</t>
  </si>
  <si>
    <t>19/04/2022 18:24</t>
  </si>
  <si>
    <t>19/04/2022 18:26</t>
  </si>
  <si>
    <t>19/04/2022 18:30</t>
  </si>
  <si>
    <t>19/04/2022 18:44</t>
  </si>
  <si>
    <t>19/04/2022 18:53</t>
  </si>
  <si>
    <t>19/04/2022 18:57</t>
  </si>
  <si>
    <t>19/04/2022 19:01</t>
  </si>
  <si>
    <t>19/04/2022 22:52</t>
  </si>
  <si>
    <t>19/04/2022 17:54</t>
  </si>
  <si>
    <t>19/04/2022 17:56</t>
  </si>
  <si>
    <t>19/04/2022 17:51</t>
  </si>
  <si>
    <t>19/04/2022 23:10</t>
  </si>
  <si>
    <t>20/04/2022 09:08</t>
  </si>
  <si>
    <t>20/04/2022 08:56</t>
  </si>
  <si>
    <t>20/04/2022 09:07</t>
  </si>
  <si>
    <t>20/04/2022 09:09</t>
  </si>
  <si>
    <t>20/04/2022 09:10</t>
  </si>
  <si>
    <t>20/04/2022 09:11</t>
  </si>
  <si>
    <t>20/04/2022 09:12</t>
  </si>
  <si>
    <t>20/04/2022 09:23</t>
  </si>
  <si>
    <t>19/04/2022 18:23</t>
  </si>
  <si>
    <t>20/04/2022 09:22</t>
  </si>
  <si>
    <t>20/04/2022 09:51</t>
  </si>
  <si>
    <t>20/04/2022 11:57</t>
  </si>
  <si>
    <t>20/04/2022 12:18</t>
  </si>
  <si>
    <t>20/04/2022 12:30</t>
  </si>
  <si>
    <t>20/04/2022 12:47</t>
  </si>
  <si>
    <t>20/04/2022 12:48</t>
  </si>
  <si>
    <t>20/04/2022 12:49</t>
  </si>
  <si>
    <t>20/04/2022 12:50</t>
  </si>
  <si>
    <t>20/04/2022 12:53</t>
  </si>
  <si>
    <t>20/04/2022 12:55</t>
  </si>
  <si>
    <t>20/04/2022 12:57</t>
  </si>
  <si>
    <t>20/04/2022 10:43</t>
  </si>
  <si>
    <t>20/04/2022 13:26</t>
  </si>
  <si>
    <t>20/04/2022 13:33</t>
  </si>
  <si>
    <t>20/04/2022 13:36</t>
  </si>
  <si>
    <t>20/04/2022 13:43</t>
  </si>
  <si>
    <t>20/04/2022 13:56</t>
  </si>
  <si>
    <t>20/04/2022 14:01</t>
  </si>
  <si>
    <t>20/04/2022 14:05</t>
  </si>
  <si>
    <t>20/04/2022 10:27</t>
  </si>
  <si>
    <t>20/04/2022 10:33</t>
  </si>
  <si>
    <t>20/04/2022 10:40</t>
  </si>
  <si>
    <t>20/04/2022 14:25</t>
  </si>
  <si>
    <t>20/04/2022 14:44</t>
  </si>
  <si>
    <t>20/04/2022 14:14</t>
  </si>
  <si>
    <t>20/04/2022 14:26</t>
  </si>
  <si>
    <t>20/04/2022 14:27</t>
  </si>
  <si>
    <t>20/04/2022 14:33</t>
  </si>
  <si>
    <t>20/04/2022 14:54</t>
  </si>
  <si>
    <t>20/04/2022 14:40</t>
  </si>
  <si>
    <t>20/04/2022 14:42</t>
  </si>
  <si>
    <t>20/04/2022 14:39</t>
  </si>
  <si>
    <t>20/04/2022 14:46</t>
  </si>
  <si>
    <t>20/04/2022 14:51</t>
  </si>
  <si>
    <t>20/04/2022 13:57</t>
  </si>
  <si>
    <t>20/04/2022 15:26</t>
  </si>
  <si>
    <t>20/04/2022 15:21</t>
  </si>
  <si>
    <t>20/04/2022 15:18</t>
  </si>
  <si>
    <t>20/04/2022 14:52</t>
  </si>
  <si>
    <t>20/04/2022 14:17</t>
  </si>
  <si>
    <t>20/04/2022 15:42</t>
  </si>
  <si>
    <t>20/04/2022 15:45</t>
  </si>
  <si>
    <t>14/IV/LINC-ECCO/2022</t>
  </si>
  <si>
    <t>40584513</t>
  </si>
  <si>
    <t>40583718</t>
  </si>
  <si>
    <t>40584292</t>
  </si>
  <si>
    <t>S22041409629</t>
  </si>
  <si>
    <t>S22041409643</t>
  </si>
  <si>
    <t>S22041409626</t>
  </si>
  <si>
    <t>2100429204</t>
  </si>
  <si>
    <t>2100429155</t>
  </si>
  <si>
    <t>2100429161</t>
  </si>
  <si>
    <t>2100429087</t>
  </si>
  <si>
    <t>2100429104</t>
  </si>
  <si>
    <t>2100429121</t>
  </si>
  <si>
    <t>2100429247</t>
  </si>
  <si>
    <t>2100429261</t>
  </si>
  <si>
    <t>2100427844</t>
  </si>
  <si>
    <t>2100428764</t>
  </si>
  <si>
    <t>2100429248</t>
  </si>
  <si>
    <t>2100429199</t>
  </si>
  <si>
    <t>2100428672</t>
  </si>
  <si>
    <t>S22041900203</t>
  </si>
  <si>
    <t>40584199</t>
  </si>
  <si>
    <t>40584198</t>
  </si>
  <si>
    <t>40584196</t>
  </si>
  <si>
    <t>S22041409649</t>
  </si>
  <si>
    <t>TIV200422-2</t>
  </si>
  <si>
    <t>LTG200422-1</t>
  </si>
  <si>
    <t>LTG200422-2</t>
  </si>
  <si>
    <t>TIV200422-1</t>
  </si>
  <si>
    <t>TIV200422-3</t>
  </si>
  <si>
    <t>TIV200422-4</t>
  </si>
  <si>
    <t>TIV200422-5</t>
  </si>
  <si>
    <t>TIV200422-6</t>
  </si>
  <si>
    <t>TIV200422-7</t>
  </si>
  <si>
    <t>TIV200422-8</t>
  </si>
  <si>
    <t>TIV200422-9</t>
  </si>
  <si>
    <t>TIV200422-10</t>
  </si>
  <si>
    <t>TIV200422-11</t>
  </si>
  <si>
    <t>TIV200422-12</t>
  </si>
  <si>
    <t>TIV200422-13</t>
  </si>
  <si>
    <t>TIV200422-14</t>
  </si>
  <si>
    <t>TIV200422-15</t>
  </si>
  <si>
    <t>TIV200422-16</t>
  </si>
  <si>
    <t>2100429122</t>
  </si>
  <si>
    <t>2100429159</t>
  </si>
  <si>
    <t>2100428868</t>
  </si>
  <si>
    <t>GDI200422</t>
  </si>
  <si>
    <t>S22042000070</t>
  </si>
  <si>
    <t>S22041409641</t>
  </si>
  <si>
    <t>S22041900085</t>
  </si>
  <si>
    <t>S22041409639</t>
  </si>
  <si>
    <t>S22041409627</t>
  </si>
  <si>
    <t>S22041409640</t>
  </si>
  <si>
    <t>S22041409630</t>
  </si>
  <si>
    <t>ANA20422-1</t>
  </si>
  <si>
    <t>ANA20422-2</t>
  </si>
  <si>
    <t>ANA20422-3</t>
  </si>
  <si>
    <t>PTMMGONCALL19422</t>
  </si>
  <si>
    <t>AJI20042022</t>
  </si>
  <si>
    <t>40584784</t>
  </si>
  <si>
    <t>SMR2004-01</t>
  </si>
  <si>
    <t>40584623</t>
  </si>
  <si>
    <t>S22042000117</t>
  </si>
  <si>
    <t>S22042000116</t>
  </si>
  <si>
    <t>S22042000118</t>
  </si>
  <si>
    <t>MIDIONCALL19422</t>
  </si>
  <si>
    <t>IDMGSKONCALL19422</t>
  </si>
  <si>
    <t>SATMLGONCALL19422</t>
  </si>
  <si>
    <t>40584266</t>
  </si>
  <si>
    <t>S22041409650</t>
  </si>
  <si>
    <t>2100429079</t>
  </si>
  <si>
    <t>2100429293</t>
  </si>
  <si>
    <t>2100427736</t>
  </si>
  <si>
    <t>2100429276</t>
  </si>
  <si>
    <t>IDMJBR21422</t>
  </si>
  <si>
    <t>SATBERBEK21422</t>
  </si>
  <si>
    <t>IDMGSK21422</t>
  </si>
  <si>
    <t>SATMLG2142022</t>
  </si>
  <si>
    <t>MIDI21422</t>
  </si>
  <si>
    <t>SATSDA21422</t>
  </si>
  <si>
    <t>SATBERBEK21422/2</t>
  </si>
  <si>
    <t>IDGMLG21422</t>
  </si>
  <si>
    <t>AID200422</t>
  </si>
  <si>
    <t>2100429265</t>
  </si>
  <si>
    <t>2100429191</t>
  </si>
  <si>
    <t>2100427855</t>
  </si>
  <si>
    <t>2100429343</t>
  </si>
  <si>
    <t>2100429277</t>
  </si>
  <si>
    <t>16/IV/LINC-ECCO/2022</t>
  </si>
  <si>
    <t>15/IV/LINC-ECCO/2022</t>
  </si>
  <si>
    <t>SMRBUAH BATU(PT SINARMAS DISTRIBUSI NUSANTARA)</t>
  </si>
  <si>
    <t>TIVPANDAAN(PT. TIV - PETUNG SARI)</t>
  </si>
  <si>
    <t>SMRBUTUH</t>
  </si>
  <si>
    <t>SMRSRUWENG</t>
  </si>
  <si>
    <t>SMRKENDAL</t>
  </si>
  <si>
    <t>TIVPANDAAN(PT. TIV - PANDAAN)</t>
  </si>
  <si>
    <t>ANAPAPAR(GANDIVA ANUGERAH)</t>
  </si>
  <si>
    <t>ANAWARU(HAVANNA)</t>
  </si>
  <si>
    <t>AIDGRESIK(PT. PETRO KIMIA KAYAKU)</t>
  </si>
  <si>
    <t>20/04/2022 16:41</t>
  </si>
  <si>
    <t>20/04/2022 17:27</t>
  </si>
  <si>
    <t>20/04/2022 17:29</t>
  </si>
  <si>
    <t>20/04/2022 18:00</t>
  </si>
  <si>
    <t>20/04/2022 18:02</t>
  </si>
  <si>
    <t>20/04/2022 18:09</t>
  </si>
  <si>
    <t>20/04/2022 18:28</t>
  </si>
  <si>
    <t>20/04/2022 18:30</t>
  </si>
  <si>
    <t>20/04/2022 18:31</t>
  </si>
  <si>
    <t>20/04/2022 18:32</t>
  </si>
  <si>
    <t>20/04/2022 18:36</t>
  </si>
  <si>
    <t>20/04/2022 19:04</t>
  </si>
  <si>
    <t>20/04/2022 19:08</t>
  </si>
  <si>
    <t>20/04/2022 23:33</t>
  </si>
  <si>
    <t>20/04/2022 16:55</t>
  </si>
  <si>
    <t>21/04/2022 08:48</t>
  </si>
  <si>
    <t>21/04/2022 08:53</t>
  </si>
  <si>
    <t>21/04/2022 08:52</t>
  </si>
  <si>
    <t>21/04/2022 08:55</t>
  </si>
  <si>
    <t>21/04/2022 09:18</t>
  </si>
  <si>
    <t>21/04/2022 11:25</t>
  </si>
  <si>
    <t>21/04/2022 11:27</t>
  </si>
  <si>
    <t>21/04/2022 11:28</t>
  </si>
  <si>
    <t>21/04/2022 12:30</t>
  </si>
  <si>
    <t>21/04/2022 13:25</t>
  </si>
  <si>
    <t>21/04/2022 13:27</t>
  </si>
  <si>
    <t>21/04/2022 13:26</t>
  </si>
  <si>
    <t>20/04/2022 11:53</t>
  </si>
  <si>
    <t>20/04/2022 13:19</t>
  </si>
  <si>
    <t>21/04/2022 14:17</t>
  </si>
  <si>
    <t>21/04/2022 14:14</t>
  </si>
  <si>
    <t>21/04/2022 14:19</t>
  </si>
  <si>
    <t>21/04/2022 13:58</t>
  </si>
  <si>
    <t>21/04/2022 14:02</t>
  </si>
  <si>
    <t>21/04/2022 14:07</t>
  </si>
  <si>
    <t>21/04/2022 14:12</t>
  </si>
  <si>
    <t>21/04/2022 14:33</t>
  </si>
  <si>
    <t>21/04/2022 14:40</t>
  </si>
  <si>
    <t>21/04/2022 14:34</t>
  </si>
  <si>
    <t>21/04/2022 14:39</t>
  </si>
  <si>
    <t>21/04/2022 14:24</t>
  </si>
  <si>
    <t>21/04/2022 14:23</t>
  </si>
  <si>
    <t>21/04/2022 14:20</t>
  </si>
  <si>
    <t>21/04/2022 14:18</t>
  </si>
  <si>
    <t>20/04/2022 13:20</t>
  </si>
  <si>
    <t>21/04/2022 14:49</t>
  </si>
  <si>
    <t>21/04/2022 14:55</t>
  </si>
  <si>
    <t>21/04/2022 14:47</t>
  </si>
  <si>
    <t>21/04/2022 14:09</t>
  </si>
  <si>
    <t>21/04/2022 16:10</t>
  </si>
  <si>
    <t>20/04/2022 10:29</t>
  </si>
  <si>
    <t>GDI2004223</t>
  </si>
  <si>
    <t>2100429391</t>
  </si>
  <si>
    <t>2100429358</t>
  </si>
  <si>
    <t>2100429304</t>
  </si>
  <si>
    <t>2100429302</t>
  </si>
  <si>
    <t>2100429133</t>
  </si>
  <si>
    <t>2100429320</t>
  </si>
  <si>
    <t>2100429321</t>
  </si>
  <si>
    <t>2100429322</t>
  </si>
  <si>
    <t>2100429323</t>
  </si>
  <si>
    <t>2100428864</t>
  </si>
  <si>
    <t>DO-2022-0777</t>
  </si>
  <si>
    <t>2100429009-1</t>
  </si>
  <si>
    <t>40584726</t>
  </si>
  <si>
    <t>S22042000219</t>
  </si>
  <si>
    <t>2100428908-1</t>
  </si>
  <si>
    <t>18/IV/LINC-ECCO/2022</t>
  </si>
  <si>
    <t>LTG210422-1</t>
  </si>
  <si>
    <t>SSAP210422</t>
  </si>
  <si>
    <t>LTG210422-2</t>
  </si>
  <si>
    <t>2100429094</t>
  </si>
  <si>
    <t>2100429184</t>
  </si>
  <si>
    <t>ANA21422-1</t>
  </si>
  <si>
    <t>ANA21422-2</t>
  </si>
  <si>
    <t>ANA21422-3</t>
  </si>
  <si>
    <t>S22042100347</t>
  </si>
  <si>
    <t>TIV210422-34</t>
  </si>
  <si>
    <t>TIV210422-41</t>
  </si>
  <si>
    <t>TIV210422-31</t>
  </si>
  <si>
    <t>TIV210422-32</t>
  </si>
  <si>
    <t>TIV210422-33</t>
  </si>
  <si>
    <t>TIV210422-35</t>
  </si>
  <si>
    <t>TIV210422-36</t>
  </si>
  <si>
    <t>TIV210422-37</t>
  </si>
  <si>
    <t>TIV210422-38</t>
  </si>
  <si>
    <t>TIV210422-39</t>
  </si>
  <si>
    <t>TIV210422-40</t>
  </si>
  <si>
    <t>SOSBY22012100018</t>
  </si>
  <si>
    <t>TIV200422-17</t>
  </si>
  <si>
    <t>40584508</t>
  </si>
  <si>
    <t>40584690</t>
  </si>
  <si>
    <t>40584913</t>
  </si>
  <si>
    <t>40584810</t>
  </si>
  <si>
    <t>80158763</t>
  </si>
  <si>
    <t>40584687</t>
  </si>
  <si>
    <t>IDMGSK22422</t>
  </si>
  <si>
    <t>IDGSBY22422</t>
  </si>
  <si>
    <t>SATJBR22422</t>
  </si>
  <si>
    <t>IDMJBG22422</t>
  </si>
  <si>
    <t>SATSDA22422</t>
  </si>
  <si>
    <t>IDMJBR22422</t>
  </si>
  <si>
    <t>IDMSBY22422</t>
  </si>
  <si>
    <t>IDMMLG22422</t>
  </si>
  <si>
    <t>SATMLG22422</t>
  </si>
  <si>
    <t>TIV200422-18</t>
  </si>
  <si>
    <t>TIV200422-19</t>
  </si>
  <si>
    <t>TIV200422-20</t>
  </si>
  <si>
    <t>2100429518</t>
  </si>
  <si>
    <t>2100429519</t>
  </si>
  <si>
    <t>2100429440</t>
  </si>
  <si>
    <t>2100427733</t>
  </si>
  <si>
    <t>2100429205</t>
  </si>
  <si>
    <t>ANA21422-4</t>
  </si>
  <si>
    <t>IDMSBYONCALL19422</t>
  </si>
  <si>
    <t>LTLBEJI PASURUAN(PT WONOKOYO JAYA CORPORINDO)</t>
  </si>
  <si>
    <t>TIVCISALAK SUBANG</t>
  </si>
  <si>
    <t>20/04/2022 10:24</t>
  </si>
  <si>
    <t>22/04/2022 15:38</t>
  </si>
  <si>
    <t>21/04/2022 17:52</t>
  </si>
  <si>
    <t>21/04/2022 18:30</t>
  </si>
  <si>
    <t>21/04/2022 20:25</t>
  </si>
  <si>
    <t>22/04/2022 13:30</t>
  </si>
  <si>
    <t>22/04/2022 13:32</t>
  </si>
  <si>
    <t>22/04/2022 13:31</t>
  </si>
  <si>
    <t>22/04/2022 13:54</t>
  </si>
  <si>
    <t>22/04/2022 13:41</t>
  </si>
  <si>
    <t>22/04/2022 13:40</t>
  </si>
  <si>
    <t>21/04/2022 16:06</t>
  </si>
  <si>
    <t>21/04/2022 16:48</t>
  </si>
  <si>
    <t>21/04/2022 16:46</t>
  </si>
  <si>
    <t>21/04/2022 16:36</t>
  </si>
  <si>
    <t>21/04/2022 17:11</t>
  </si>
  <si>
    <t>21/04/2022 17:13</t>
  </si>
  <si>
    <t>21/04/2022 17:15</t>
  </si>
  <si>
    <t>21/04/2022 17:16</t>
  </si>
  <si>
    <t>21/04/2022 17:08</t>
  </si>
  <si>
    <t>21/04/2022 17:09</t>
  </si>
  <si>
    <t>21/04/2022 17:34</t>
  </si>
  <si>
    <t>21/04/2022 17:33</t>
  </si>
  <si>
    <t>21/04/2022 18:26</t>
  </si>
  <si>
    <t>21/04/2022 18:28</t>
  </si>
  <si>
    <t>21/04/2022 18:32</t>
  </si>
  <si>
    <t>21/04/2022 18:34</t>
  </si>
  <si>
    <t>21/04/2022 18:44</t>
  </si>
  <si>
    <t>21/04/2022 18:57</t>
  </si>
  <si>
    <t>21/04/2022 18:53</t>
  </si>
  <si>
    <t>21/04/2022 18:47</t>
  </si>
  <si>
    <t>21/04/2022 21:03</t>
  </si>
  <si>
    <t>22/04/2022 09:20</t>
  </si>
  <si>
    <t>22/04/2022 10:34</t>
  </si>
  <si>
    <t>22/04/2022 10:37</t>
  </si>
  <si>
    <t>22/04/2022 10:38</t>
  </si>
  <si>
    <t>22/04/2022 13:29</t>
  </si>
  <si>
    <t>22/04/2022 13:36</t>
  </si>
  <si>
    <t>22/04/2022 13:39</t>
  </si>
  <si>
    <t>22/04/2022 13:55</t>
  </si>
  <si>
    <t>22/04/2022 13:59</t>
  </si>
  <si>
    <t>22/04/2022 14:33</t>
  </si>
  <si>
    <t>22/04/2022 15:11</t>
  </si>
  <si>
    <t>22/04/2022 15:06</t>
  </si>
  <si>
    <t>22/04/2022 15:13</t>
  </si>
  <si>
    <t>22/04/2022 14:11</t>
  </si>
  <si>
    <t>22/04/2022 14:12</t>
  </si>
  <si>
    <t>22/04/2022 14:34</t>
  </si>
  <si>
    <t>22/04/2022 14:26</t>
  </si>
  <si>
    <t>22/04/2022 14:38</t>
  </si>
  <si>
    <t>22/04/2022 14:41</t>
  </si>
  <si>
    <t>22/04/2022 14:32</t>
  </si>
  <si>
    <t>22/04/2022 14:42</t>
  </si>
  <si>
    <t>22/04/2022 14:43</t>
  </si>
  <si>
    <t>22/04/2022 14:28</t>
  </si>
  <si>
    <t>22/04/2022 14:57</t>
  </si>
  <si>
    <t>1000394406</t>
  </si>
  <si>
    <t>2100429550</t>
  </si>
  <si>
    <t>S22042101341</t>
  </si>
  <si>
    <t>2100429449</t>
  </si>
  <si>
    <t>S22042101371</t>
  </si>
  <si>
    <t>TIV210422-47</t>
  </si>
  <si>
    <t>TIV210422-53</t>
  </si>
  <si>
    <t>TIV210422-52</t>
  </si>
  <si>
    <t>S22042211497</t>
  </si>
  <si>
    <t>TIV220422-12</t>
  </si>
  <si>
    <t>TIV220422-11</t>
  </si>
  <si>
    <t>2100429542</t>
  </si>
  <si>
    <t>2100429553</t>
  </si>
  <si>
    <t>2100429539</t>
  </si>
  <si>
    <t>2100429297</t>
  </si>
  <si>
    <t>2100429457</t>
  </si>
  <si>
    <t>2100429461</t>
  </si>
  <si>
    <t>2100429483</t>
  </si>
  <si>
    <t>2100429484</t>
  </si>
  <si>
    <t>2100429455</t>
  </si>
  <si>
    <t>2100429456</t>
  </si>
  <si>
    <t>SSO210422</t>
  </si>
  <si>
    <t>S22042101329</t>
  </si>
  <si>
    <t>2100429530</t>
  </si>
  <si>
    <t>2100429546</t>
  </si>
  <si>
    <t>2100429541</t>
  </si>
  <si>
    <t>2100429365</t>
  </si>
  <si>
    <t>966B</t>
  </si>
  <si>
    <t>40577995</t>
  </si>
  <si>
    <t>40585315</t>
  </si>
  <si>
    <t>40584295</t>
  </si>
  <si>
    <t>40584620</t>
  </si>
  <si>
    <t>40584686</t>
  </si>
  <si>
    <t>LTG220422-1</t>
  </si>
  <si>
    <t>ANA22422-1</t>
  </si>
  <si>
    <t>ANA22422-2</t>
  </si>
  <si>
    <t>ANA22422-3</t>
  </si>
  <si>
    <t>TIV210422-43</t>
  </si>
  <si>
    <t>TIV210422-44</t>
  </si>
  <si>
    <t>TIV210422-45</t>
  </si>
  <si>
    <t>TIV210422-48</t>
  </si>
  <si>
    <t>TIV210422-49</t>
  </si>
  <si>
    <t>TIV210422-50</t>
  </si>
  <si>
    <t>TIV210422-51</t>
  </si>
  <si>
    <t>TIV220422-7</t>
  </si>
  <si>
    <t>TIV220422-8</t>
  </si>
  <si>
    <t>TIV220422-9</t>
  </si>
  <si>
    <t>TIV220422-10</t>
  </si>
  <si>
    <t>S22042211496</t>
  </si>
  <si>
    <t>S22042209365</t>
  </si>
  <si>
    <t>SATBERBEK23422/2</t>
  </si>
  <si>
    <t>2100429512</t>
  </si>
  <si>
    <t>967B</t>
  </si>
  <si>
    <t>2100429546-1</t>
  </si>
  <si>
    <t>S22042211520</t>
  </si>
  <si>
    <t>S22042211519</t>
  </si>
  <si>
    <t>SATSDA23422/2</t>
  </si>
  <si>
    <t>IDMJBG23422</t>
  </si>
  <si>
    <t>IDMMLG23422</t>
  </si>
  <si>
    <t>IDMSBY23422</t>
  </si>
  <si>
    <t>SATBERBEK23422</t>
  </si>
  <si>
    <t>IDMSBY23422/2</t>
  </si>
  <si>
    <t>IDMJBR23422</t>
  </si>
  <si>
    <t>SATSDA23422</t>
  </si>
  <si>
    <t>3000893145</t>
  </si>
  <si>
    <t>TIVDENPASAR BARAT(PT. TIRTA INVESTAMA DC BALI)</t>
  </si>
  <si>
    <t>PT DAYASA ARIA PRIMA</t>
  </si>
  <si>
    <t>22/04/2022 15:45</t>
  </si>
  <si>
    <t>22/04/2022 16:01</t>
  </si>
  <si>
    <t>22/04/2022 16:02</t>
  </si>
  <si>
    <t>22/04/2022 15:46</t>
  </si>
  <si>
    <t>22/04/2022 15:40</t>
  </si>
  <si>
    <t>22/04/2022 16:05</t>
  </si>
  <si>
    <t>22/04/2022 16:08</t>
  </si>
  <si>
    <t>22/04/2022 16:09</t>
  </si>
  <si>
    <t>22/04/2022 16:13</t>
  </si>
  <si>
    <t>22/04/2022 16:11</t>
  </si>
  <si>
    <t>22/04/2022 16:15</t>
  </si>
  <si>
    <t>22/04/2022 16:07</t>
  </si>
  <si>
    <t>22/04/2022 16:19</t>
  </si>
  <si>
    <t>22/04/2022 16:00</t>
  </si>
  <si>
    <t>22/04/2022 15:57</t>
  </si>
  <si>
    <t>22/04/2022 16:04</t>
  </si>
  <si>
    <t>22/04/2022 16:26</t>
  </si>
  <si>
    <t>22/04/2022 16:25</t>
  </si>
  <si>
    <t>22/04/2022 16:16</t>
  </si>
  <si>
    <t>22/04/2022 16:39</t>
  </si>
  <si>
    <t>22/04/2022 16:54</t>
  </si>
  <si>
    <t>22/04/2022 16:50</t>
  </si>
  <si>
    <t>22/04/2022 16:51</t>
  </si>
  <si>
    <t>22/04/2022 16:52</t>
  </si>
  <si>
    <t>22/04/2022 16:57</t>
  </si>
  <si>
    <t>22/04/2022 16:59</t>
  </si>
  <si>
    <t>22/04/2022 17:16</t>
  </si>
  <si>
    <t>22/04/2022 17:21</t>
  </si>
  <si>
    <t>22/04/2022 17:22</t>
  </si>
  <si>
    <t>22/04/2022 17:28</t>
  </si>
  <si>
    <t>22/04/2022 18:13</t>
  </si>
  <si>
    <t>22/04/2022 15:58</t>
  </si>
  <si>
    <t>22/04/2022 20:23</t>
  </si>
  <si>
    <t>23/04/2022 10:43</t>
  </si>
  <si>
    <t>23/04/2022 10:46</t>
  </si>
  <si>
    <t>23/04/2022 10:55</t>
  </si>
  <si>
    <t>23/04/2022 10:47</t>
  </si>
  <si>
    <t>23/04/2022 12:42</t>
  </si>
  <si>
    <t>23/04/2022 12:47</t>
  </si>
  <si>
    <t>23/04/2022 12:49</t>
  </si>
  <si>
    <t>23/04/2022 12:51</t>
  </si>
  <si>
    <t>23/04/2022 12:53</t>
  </si>
  <si>
    <t>23/04/2022 18:06</t>
  </si>
  <si>
    <t>23/04/2022 18:14</t>
  </si>
  <si>
    <t>23/04/2022 16:43</t>
  </si>
  <si>
    <t>23/04/2022 17:05</t>
  </si>
  <si>
    <t>23/04/2022 16:57</t>
  </si>
  <si>
    <t>22/04/2022 14:02</t>
  </si>
  <si>
    <t>22/04/2022 14:03</t>
  </si>
  <si>
    <t>25/04/2022 08:37</t>
  </si>
  <si>
    <t>25/04/2022 08:59</t>
  </si>
  <si>
    <t>25/04/2022 08:56</t>
  </si>
  <si>
    <t>25/04/2022 08:57</t>
  </si>
  <si>
    <t>25/04/2022 08:55</t>
  </si>
  <si>
    <t>25/04/2022 08:58</t>
  </si>
  <si>
    <t>25/04/2022 09:19</t>
  </si>
  <si>
    <t>25/04/2022 09:15</t>
  </si>
  <si>
    <t>25/04/2022 09:21</t>
  </si>
  <si>
    <t>25/04/2022 09:24</t>
  </si>
  <si>
    <t>25/04/2022 09:25</t>
  </si>
  <si>
    <t>25/04/2022 09:29</t>
  </si>
  <si>
    <t>25/04/2022 10:46</t>
  </si>
  <si>
    <t>25/04/2022 10:29</t>
  </si>
  <si>
    <t>25/04/2022 10:30</t>
  </si>
  <si>
    <t>25/04/2022 10:31</t>
  </si>
  <si>
    <t>25/04/2022 10:32</t>
  </si>
  <si>
    <t>25/04/2022 10:33</t>
  </si>
  <si>
    <t>25/04/2022 10:35</t>
  </si>
  <si>
    <t>25/04/2022 11:17</t>
  </si>
  <si>
    <t>25/04/2022 10:36</t>
  </si>
  <si>
    <t>25/04/2022 11:27</t>
  </si>
  <si>
    <t>25/04/2022 11:34</t>
  </si>
  <si>
    <t>25/04/2022 14:51</t>
  </si>
  <si>
    <t>25/04/2022 14:45</t>
  </si>
  <si>
    <t>25/04/2022 14:31</t>
  </si>
  <si>
    <t>25/04/2022 14:35</t>
  </si>
  <si>
    <t>25/04/2022 13:26</t>
  </si>
  <si>
    <t>25/04/2022 13:24</t>
  </si>
  <si>
    <t>25/04/2022 14:54</t>
  </si>
  <si>
    <t>25/04/2022 14:49</t>
  </si>
  <si>
    <t>25/04/2022 14:46</t>
  </si>
  <si>
    <t>25/04/2022 15:24</t>
  </si>
  <si>
    <t>25/04/2022 15:20</t>
  </si>
  <si>
    <t>25/04/2022 15:26</t>
  </si>
  <si>
    <t>25/04/2022 15:21</t>
  </si>
  <si>
    <t>25/04/2022 15:22</t>
  </si>
  <si>
    <t>25/04/2022 15:28</t>
  </si>
  <si>
    <t>25/04/2022 15:29</t>
  </si>
  <si>
    <t>25/04/2022 15:27</t>
  </si>
  <si>
    <t>25/04/2022 15:19</t>
  </si>
  <si>
    <t>25/04/2022 15:54</t>
  </si>
  <si>
    <t>25/04/2022 14:53</t>
  </si>
  <si>
    <t>25/04/2022 15:04</t>
  </si>
  <si>
    <t>25/04/2022 16:27</t>
  </si>
  <si>
    <t>25/04/2022 16:30</t>
  </si>
  <si>
    <t>25/04/2022 16:39</t>
  </si>
  <si>
    <t>25/04/2022 16:56</t>
  </si>
  <si>
    <t>25/04/2022 16:43</t>
  </si>
  <si>
    <t>2100429609</t>
  </si>
  <si>
    <t>2100429600</t>
  </si>
  <si>
    <t>2100429667</t>
  </si>
  <si>
    <t>2100429612</t>
  </si>
  <si>
    <t>2100429613-1</t>
  </si>
  <si>
    <t>2100429613</t>
  </si>
  <si>
    <t>40585718</t>
  </si>
  <si>
    <t>40584021</t>
  </si>
  <si>
    <t>40585088</t>
  </si>
  <si>
    <t>IDMMLG2542022</t>
  </si>
  <si>
    <t>MIDI25422/3</t>
  </si>
  <si>
    <t>SATMLG25422</t>
  </si>
  <si>
    <t>IDMSBY25422</t>
  </si>
  <si>
    <t>SATSDA25422</t>
  </si>
  <si>
    <t>IDMGSK2542022</t>
  </si>
  <si>
    <t>IDMSBY25422/2</t>
  </si>
  <si>
    <t>MIDI2542022</t>
  </si>
  <si>
    <t>IDMGSK25422</t>
  </si>
  <si>
    <t>MIDI2542022/2</t>
  </si>
  <si>
    <t>SUB/22/04/0086</t>
  </si>
  <si>
    <t>2100429095</t>
  </si>
  <si>
    <t>19/IV/LINC-ECCO/2022</t>
  </si>
  <si>
    <t>DO-2022-0788</t>
  </si>
  <si>
    <t>AJI22042022</t>
  </si>
  <si>
    <t>SSO220422</t>
  </si>
  <si>
    <t>2100429581</t>
  </si>
  <si>
    <t>2100429584</t>
  </si>
  <si>
    <t>2100429585</t>
  </si>
  <si>
    <t>2100429540</t>
  </si>
  <si>
    <t>2100429615</t>
  </si>
  <si>
    <t>2100429640</t>
  </si>
  <si>
    <t>2100429526</t>
  </si>
  <si>
    <t>2100429231</t>
  </si>
  <si>
    <t>2100429700</t>
  </si>
  <si>
    <t>2100429717</t>
  </si>
  <si>
    <t>S22042212452</t>
  </si>
  <si>
    <t>GDI220422</t>
  </si>
  <si>
    <t>ANA23422-1</t>
  </si>
  <si>
    <t>ANA23422-2</t>
  </si>
  <si>
    <t>RPT230422</t>
  </si>
  <si>
    <t>SUB/22/04/0089</t>
  </si>
  <si>
    <t>40586183</t>
  </si>
  <si>
    <t>40586189</t>
  </si>
  <si>
    <t>40585314</t>
  </si>
  <si>
    <t>40585830</t>
  </si>
  <si>
    <t>40586225</t>
  </si>
  <si>
    <t>S22042300282</t>
  </si>
  <si>
    <t>S22042300283</t>
  </si>
  <si>
    <t>S22042300512</t>
  </si>
  <si>
    <t>S22042300503</t>
  </si>
  <si>
    <t>S22042300502</t>
  </si>
  <si>
    <t>TIV220422-4</t>
  </si>
  <si>
    <t>TIV220422-1</t>
  </si>
  <si>
    <t>TIV220422-2</t>
  </si>
  <si>
    <t>TIV220422-3</t>
  </si>
  <si>
    <t>TIV220422-5</t>
  </si>
  <si>
    <t>TIV220422-6</t>
  </si>
  <si>
    <t>2100429714</t>
  </si>
  <si>
    <t>TIV250422-11</t>
  </si>
  <si>
    <t>TIV250422-4</t>
  </si>
  <si>
    <t>TIV250422-5</t>
  </si>
  <si>
    <t>TIV250422-1</t>
  </si>
  <si>
    <t>TIV250422-2</t>
  </si>
  <si>
    <t>TIV250422-3</t>
  </si>
  <si>
    <t>TIV250422-6</t>
  </si>
  <si>
    <t>TIV250422-7</t>
  </si>
  <si>
    <t>TIV250422-8</t>
  </si>
  <si>
    <t>TIV250422-9</t>
  </si>
  <si>
    <t>TIV250422-10</t>
  </si>
  <si>
    <t>20/IV/LINC-ECCO/2022</t>
  </si>
  <si>
    <t>2100429711</t>
  </si>
  <si>
    <t>2100429582</t>
  </si>
  <si>
    <t>2100429586</t>
  </si>
  <si>
    <t>2100429587</t>
  </si>
  <si>
    <t>2100429588</t>
  </si>
  <si>
    <t>S22042211498</t>
  </si>
  <si>
    <t>TIV250422-31</t>
  </si>
  <si>
    <t>TIV250422-32</t>
  </si>
  <si>
    <t>TIV250422-33</t>
  </si>
  <si>
    <t>TIV250422-34</t>
  </si>
  <si>
    <t>TIV250422-35</t>
  </si>
  <si>
    <t>TIV250422-36</t>
  </si>
  <si>
    <t>TIV250422-37</t>
  </si>
  <si>
    <t>TIV250422-38</t>
  </si>
  <si>
    <t>TIV250422-39</t>
  </si>
  <si>
    <t>TIV250422-40</t>
  </si>
  <si>
    <t>TIV250422-41</t>
  </si>
  <si>
    <t>TIV250422-42</t>
  </si>
  <si>
    <t>TIV250422-43</t>
  </si>
  <si>
    <t>TIV250422-44</t>
  </si>
  <si>
    <t>TIV250422-45</t>
  </si>
  <si>
    <t>TIV250422-46</t>
  </si>
  <si>
    <t>TIV250422-47</t>
  </si>
  <si>
    <t>SSO250422</t>
  </si>
  <si>
    <t>TIV250422-48</t>
  </si>
  <si>
    <t>ANA25422-1</t>
  </si>
  <si>
    <t>ANA25422-2</t>
  </si>
  <si>
    <t>2100429736</t>
  </si>
  <si>
    <t>2100429190</t>
  </si>
  <si>
    <t>2100429727</t>
  </si>
  <si>
    <t>2100429187</t>
  </si>
  <si>
    <t>40586289</t>
  </si>
  <si>
    <t>40586476</t>
  </si>
  <si>
    <t>40585926</t>
  </si>
  <si>
    <t>40586714</t>
  </si>
  <si>
    <t>DAP250422</t>
  </si>
  <si>
    <t>IDMJBG26422</t>
  </si>
  <si>
    <t>SATBERBEK26422</t>
  </si>
  <si>
    <t>IDMJBG26422/2</t>
  </si>
  <si>
    <t>IDMSBY26422</t>
  </si>
  <si>
    <t>IDMJBR26422</t>
  </si>
  <si>
    <t>IDMGSK26422</t>
  </si>
  <si>
    <t>IDMMLG26422</t>
  </si>
  <si>
    <t>IDGSBY26422</t>
  </si>
  <si>
    <t>SATJBR26422</t>
  </si>
  <si>
    <t>NATAPOKA26422</t>
  </si>
  <si>
    <t>2100427854</t>
  </si>
  <si>
    <t>2100429693</t>
  </si>
  <si>
    <t>2100429675</t>
  </si>
  <si>
    <t>2100429513</t>
  </si>
  <si>
    <t>2100429783</t>
  </si>
  <si>
    <t>2100429779-1</t>
  </si>
  <si>
    <t>4902675835</t>
  </si>
  <si>
    <t>2100429803</t>
  </si>
  <si>
    <t>ANAGARUM(PT.PANCA PUTERA CIPTAKERJA)</t>
  </si>
  <si>
    <t>TIVNGALIYAN(PT TIRTA INVESTAMA)</t>
  </si>
  <si>
    <t>ANAPACITAN</t>
  </si>
  <si>
    <t>ANATAMAN(MITRA SEMEN ASIA)</t>
  </si>
  <si>
    <t>DAPDRIYOREJO(1P)</t>
  </si>
  <si>
    <t>DAPLAWEYAN(PT. SOLO MURNI)</t>
  </si>
  <si>
    <t>Remark</t>
  </si>
  <si>
    <t>25/04/2022 18:53</t>
  </si>
  <si>
    <t>25/04/2022 18:55</t>
  </si>
  <si>
    <t>25/04/2022 19:01</t>
  </si>
  <si>
    <t>25/04/2022 18:08</t>
  </si>
  <si>
    <t>25/04/2022 18:09</t>
  </si>
  <si>
    <t>25/04/2022 18:06</t>
  </si>
  <si>
    <t>25/04/2022 18:10</t>
  </si>
  <si>
    <t>25/04/2022 18:30</t>
  </si>
  <si>
    <t>25/04/2022 18:32</t>
  </si>
  <si>
    <t>25/04/2022 18:35</t>
  </si>
  <si>
    <t>25/04/2022 19:09</t>
  </si>
  <si>
    <t>25/04/2022 19:12</t>
  </si>
  <si>
    <t>25/04/2022 20:33</t>
  </si>
  <si>
    <t>26/04/2022 08:48</t>
  </si>
  <si>
    <t>26/04/2022 08:46</t>
  </si>
  <si>
    <t>26/04/2022 10:02</t>
  </si>
  <si>
    <t>26/04/2022 10:04</t>
  </si>
  <si>
    <t>26/04/2022 10:14</t>
  </si>
  <si>
    <t>26/04/2022 10:28</t>
  </si>
  <si>
    <t>26/04/2022 10:29</t>
  </si>
  <si>
    <t>26/04/2022 10:30</t>
  </si>
  <si>
    <t>26/04/2022 10:31</t>
  </si>
  <si>
    <t>26/04/2022 10:32</t>
  </si>
  <si>
    <t>26/04/2022 10:26</t>
  </si>
  <si>
    <t>14/04/2022 15:18</t>
  </si>
  <si>
    <t>26/04/2022 11:23</t>
  </si>
  <si>
    <t>26/04/2022 11:43</t>
  </si>
  <si>
    <t>26/04/2022 11:25</t>
  </si>
  <si>
    <t>26/04/2022 13:21</t>
  </si>
  <si>
    <t>S22042500092</t>
  </si>
  <si>
    <t>S22042500093</t>
  </si>
  <si>
    <t>S22042500191</t>
  </si>
  <si>
    <t>2100429708</t>
  </si>
  <si>
    <t>2100429833</t>
  </si>
  <si>
    <t>2100429823</t>
  </si>
  <si>
    <t>2100429737</t>
  </si>
  <si>
    <t>2100429834</t>
  </si>
  <si>
    <t>2100429738</t>
  </si>
  <si>
    <t>2100429741</t>
  </si>
  <si>
    <t>2100429743</t>
  </si>
  <si>
    <t>S22042500190</t>
  </si>
  <si>
    <t>AJI250422</t>
  </si>
  <si>
    <t>S22042500242</t>
  </si>
  <si>
    <t>2100429804</t>
  </si>
  <si>
    <t>2100427117</t>
  </si>
  <si>
    <t>40587053</t>
  </si>
  <si>
    <t>40587054</t>
  </si>
  <si>
    <t>40585721</t>
  </si>
  <si>
    <t>TIV250422-54</t>
  </si>
  <si>
    <t>TIV250422-55</t>
  </si>
  <si>
    <t>TIV250422-56</t>
  </si>
  <si>
    <t>TIV250422-57</t>
  </si>
  <si>
    <t>TIV250422-58</t>
  </si>
  <si>
    <t>TIV250422-59</t>
  </si>
  <si>
    <t>TIV260422-4</t>
  </si>
  <si>
    <t>TIV260422-7</t>
  </si>
  <si>
    <t>TIV260422-8</t>
  </si>
  <si>
    <t>ANA26422-1</t>
  </si>
  <si>
    <t>ANA26422-2</t>
  </si>
  <si>
    <t>ANA26422-3</t>
  </si>
  <si>
    <t>SSO260422</t>
  </si>
  <si>
    <t>MIDIONCALL2642022</t>
  </si>
  <si>
    <t>S2204211499</t>
  </si>
  <si>
    <t>SATMLGONCALL26422</t>
  </si>
  <si>
    <t>26/04/2022 13:22</t>
  </si>
  <si>
    <t>26/04/2022 13:24</t>
  </si>
  <si>
    <t>26/04/2022 13:27</t>
  </si>
  <si>
    <t>26/04/2022 13:19</t>
  </si>
  <si>
    <t>26/04/2022 13:26</t>
  </si>
  <si>
    <t>26/04/2022 13:28</t>
  </si>
  <si>
    <t>26/04/2022 13:20</t>
  </si>
  <si>
    <t>IDMMLG27422</t>
  </si>
  <si>
    <t>IDMSBY272422</t>
  </si>
  <si>
    <t>IDMGSK27422</t>
  </si>
  <si>
    <t>MIDI27422</t>
  </si>
  <si>
    <t>IDMJBG27422</t>
  </si>
  <si>
    <t>IDMJBR27422</t>
  </si>
  <si>
    <t>SATMLG27422</t>
  </si>
  <si>
    <t>SATSDA27422</t>
  </si>
  <si>
    <t>26/04/2022 13:50</t>
  </si>
  <si>
    <t>26/04/2022 13:33</t>
  </si>
  <si>
    <t>26/04/2022 14:52</t>
  </si>
  <si>
    <t>26/04/2022 15:40</t>
  </si>
  <si>
    <t>26/04/2022 16:21</t>
  </si>
  <si>
    <t>26/04/2022 16:13</t>
  </si>
  <si>
    <t>26/04/2022 16:14</t>
  </si>
  <si>
    <t>26/04/2022 16:16</t>
  </si>
  <si>
    <t>26/04/2022 16:24</t>
  </si>
  <si>
    <t>26/04/2022 16:29</t>
  </si>
  <si>
    <t>26/04/2022 16:30</t>
  </si>
  <si>
    <t>26/04/2022 16:32</t>
  </si>
  <si>
    <t>26/04/2022 16:36</t>
  </si>
  <si>
    <t>26/04/2022 16:22</t>
  </si>
  <si>
    <t>26/04/2022 16:26</t>
  </si>
  <si>
    <t>26/04/2022 16:42</t>
  </si>
  <si>
    <t>26/04/2022 16:43</t>
  </si>
  <si>
    <t>26/04/2022 18:30</t>
  </si>
  <si>
    <t>26/04/2022 18:34</t>
  </si>
  <si>
    <t>26/04/2022 18:36</t>
  </si>
  <si>
    <t>26/04/2022 18:47</t>
  </si>
  <si>
    <t>26/04/2022 18:49</t>
  </si>
  <si>
    <t>26/04/2022 19:15</t>
  </si>
  <si>
    <t>26/04/2022 19:32</t>
  </si>
  <si>
    <t>26/04/2022 19:34</t>
  </si>
  <si>
    <t>27/04/2022 09:23</t>
  </si>
  <si>
    <t>27/04/2022 08:50</t>
  </si>
  <si>
    <t>27/04/2022 08:52</t>
  </si>
  <si>
    <t>27/04/2022 09:01</t>
  </si>
  <si>
    <t>27/04/2022 08:58</t>
  </si>
  <si>
    <t>27/04/2022 11:58</t>
  </si>
  <si>
    <t>27/04/2022 11:55</t>
  </si>
  <si>
    <t>27/04/2022 12:01</t>
  </si>
  <si>
    <t>26/04/2022 15:46</t>
  </si>
  <si>
    <t>27/04/2022 12:13</t>
  </si>
  <si>
    <t>27/04/2022 12:16</t>
  </si>
  <si>
    <t>27/04/2022 12:17</t>
  </si>
  <si>
    <t>27/04/2022 12:46</t>
  </si>
  <si>
    <t>27/04/2022 14:19</t>
  </si>
  <si>
    <t>27/04/2022 11:26</t>
  </si>
  <si>
    <t>27/04/2022 14:48</t>
  </si>
  <si>
    <t>27/04/2022 14:49</t>
  </si>
  <si>
    <t>27/04/2022 14:28</t>
  </si>
  <si>
    <t>27/04/2022 14:26</t>
  </si>
  <si>
    <t>27/04/2022 14:30</t>
  </si>
  <si>
    <t>27/04/2022 14:23</t>
  </si>
  <si>
    <t>27/04/2022 14:25</t>
  </si>
  <si>
    <t>27/04/2022 14:31</t>
  </si>
  <si>
    <t>CAYCONGONCALL27422</t>
  </si>
  <si>
    <t>IDMGSK27422/2</t>
  </si>
  <si>
    <t>40587310</t>
  </si>
  <si>
    <t>2100429845</t>
  </si>
  <si>
    <t>S22042600168</t>
  </si>
  <si>
    <t>PKG260422-2</t>
  </si>
  <si>
    <t>21/IV/LINC-ECCO/2022</t>
  </si>
  <si>
    <t>DO-2022-0804</t>
  </si>
  <si>
    <t>S22042600167</t>
  </si>
  <si>
    <t>S22042212597</t>
  </si>
  <si>
    <t>S22042212598</t>
  </si>
  <si>
    <t>S22042212601</t>
  </si>
  <si>
    <t>S22042600188</t>
  </si>
  <si>
    <t>2100429923</t>
  </si>
  <si>
    <t>2100429924</t>
  </si>
  <si>
    <t>S22042212599</t>
  </si>
  <si>
    <t>19744B</t>
  </si>
  <si>
    <t>2100429687</t>
  </si>
  <si>
    <t>2100429693-1</t>
  </si>
  <si>
    <t>2100429913</t>
  </si>
  <si>
    <t>2100429437</t>
  </si>
  <si>
    <t>2100429802</t>
  </si>
  <si>
    <t>2100429985</t>
  </si>
  <si>
    <t>2100429999</t>
  </si>
  <si>
    <t>2100429855</t>
  </si>
  <si>
    <t>2100429498</t>
  </si>
  <si>
    <t>2100430019</t>
  </si>
  <si>
    <t>2100430020</t>
  </si>
  <si>
    <t>TIV270422-31</t>
  </si>
  <si>
    <t>TIV270422-32</t>
  </si>
  <si>
    <t>TIV270422-33</t>
  </si>
  <si>
    <t>2100429920</t>
  </si>
  <si>
    <t>2100430028</t>
  </si>
  <si>
    <t>2100430024</t>
  </si>
  <si>
    <t>2100429939-1</t>
  </si>
  <si>
    <t>2100429639</t>
  </si>
  <si>
    <t>22/IV/LINC-ECCO/2022</t>
  </si>
  <si>
    <t>DO-2022-0818</t>
  </si>
  <si>
    <t>DO-2022-0819</t>
  </si>
  <si>
    <t>2100430047</t>
  </si>
  <si>
    <t>IDMMLG28422</t>
  </si>
  <si>
    <t>IDMJBR28422</t>
  </si>
  <si>
    <t>224101367</t>
  </si>
  <si>
    <t>ANA27422-1</t>
  </si>
  <si>
    <t>ANA27422-2</t>
  </si>
  <si>
    <t>IDMGSK28422/2</t>
  </si>
  <si>
    <t>IDMGSK28422</t>
  </si>
  <si>
    <t>IDGSBY28422</t>
  </si>
  <si>
    <t>SATSDA28422</t>
  </si>
  <si>
    <t>MIDI28422</t>
  </si>
  <si>
    <t>IDMSBY28422</t>
  </si>
  <si>
    <t>2100430034</t>
  </si>
  <si>
    <t>GCMKEBOMAS(GUDANG KARANG KIRING)</t>
  </si>
  <si>
    <t>GCMSINGOSARI(PT LAWANGMAS PRIMAPACK INDONESIA)</t>
  </si>
  <si>
    <t>ASEP SAIFUDIN</t>
  </si>
  <si>
    <t>27/04/2022 14:57</t>
  </si>
  <si>
    <t>28/04/2022 11:59</t>
  </si>
  <si>
    <t>28/04/2022 12:00</t>
  </si>
  <si>
    <t>27/04/2022 15:59</t>
  </si>
  <si>
    <t>27/04/2022 16:01</t>
  </si>
  <si>
    <t>27/04/2022 16:03</t>
  </si>
  <si>
    <t>27/04/2022 16:04</t>
  </si>
  <si>
    <t>27/04/2022 16:07</t>
  </si>
  <si>
    <t>27/04/2022 16:11</t>
  </si>
  <si>
    <t>27/04/2022 16:19</t>
  </si>
  <si>
    <t>27/04/2022 16:22</t>
  </si>
  <si>
    <t>27/04/2022 16:39</t>
  </si>
  <si>
    <t>28/04/2022 10:06</t>
  </si>
  <si>
    <t>28/04/2022 08:49</t>
  </si>
  <si>
    <t>28/04/2022 10:36</t>
  </si>
  <si>
    <t>2100430027</t>
  </si>
  <si>
    <t>224101324</t>
  </si>
  <si>
    <t>2045261666</t>
  </si>
  <si>
    <t>2045345522</t>
  </si>
  <si>
    <t>S22042212600</t>
  </si>
  <si>
    <t>S22042212602</t>
  </si>
  <si>
    <t>S22042600186</t>
  </si>
  <si>
    <t>S22042600189</t>
  </si>
  <si>
    <t>S22042700124</t>
  </si>
  <si>
    <t>S22042700123</t>
  </si>
  <si>
    <t>3000895926</t>
  </si>
  <si>
    <t>2100429939-2</t>
  </si>
  <si>
    <t>19763A</t>
  </si>
  <si>
    <t>40574994</t>
  </si>
  <si>
    <t>2100430080</t>
  </si>
  <si>
    <t>23/IV/LINC-ECCO/2022</t>
  </si>
  <si>
    <t>GCMKEJAYAN(PT TIRTA FRESHINDO JAYA)</t>
  </si>
  <si>
    <t>LTLLEKOK(PT ENVIROMATE TECHNOLOGY INTERNATIONAL)</t>
  </si>
  <si>
    <t>28/04/2022 14:16</t>
  </si>
  <si>
    <t>28/04/2022 14:18</t>
  </si>
  <si>
    <t>28/04/2022 14:22</t>
  </si>
  <si>
    <t>28/04/2022 14:24</t>
  </si>
  <si>
    <t>28/04/2022 14:20</t>
  </si>
  <si>
    <t>28/04/2022 14:15</t>
  </si>
  <si>
    <t>28/04/2022 14:25</t>
  </si>
  <si>
    <t>5044969531</t>
  </si>
  <si>
    <t>1000400437</t>
  </si>
  <si>
    <t>1000400441</t>
  </si>
  <si>
    <t>1000400438</t>
  </si>
  <si>
    <t>1000400436</t>
  </si>
  <si>
    <t>1000400442</t>
  </si>
  <si>
    <t>1000400439</t>
  </si>
  <si>
    <t>1000400435</t>
  </si>
  <si>
    <t>1000400440</t>
  </si>
  <si>
    <t>ATIM</t>
  </si>
  <si>
    <t>NANO</t>
  </si>
  <si>
    <t>FERRY</t>
  </si>
  <si>
    <t>AHMADI</t>
  </si>
  <si>
    <t xml:space="preserve">Waiting update vendor </t>
  </si>
  <si>
    <t>04/05/2022 14:13</t>
  </si>
  <si>
    <t>04/05/2022 14:07</t>
  </si>
  <si>
    <t>04/05/2022 14:00</t>
  </si>
  <si>
    <t>04/05/2022 13:54</t>
  </si>
  <si>
    <t>04/05/2022 13:59</t>
  </si>
  <si>
    <t>04/05/2022 14:17</t>
  </si>
  <si>
    <t>04/05/2022 13:51</t>
  </si>
  <si>
    <t>04/05/2022 14:09</t>
  </si>
  <si>
    <t>04/05/2022 13:49</t>
  </si>
  <si>
    <t>05/05/2022 13:32</t>
  </si>
  <si>
    <t>05/05/2022 13:37</t>
  </si>
  <si>
    <t>05/05/2022 13:31</t>
  </si>
  <si>
    <t>05/05/2022 13:36</t>
  </si>
  <si>
    <t>05/05/2022 13:40</t>
  </si>
  <si>
    <t>05/05/2022 13:38</t>
  </si>
  <si>
    <t>05/05/2022 13:34</t>
  </si>
  <si>
    <t>05/05/2022 13:39</t>
  </si>
  <si>
    <t>05/05/2022 13:33</t>
  </si>
  <si>
    <t>05/05/2022 21:20</t>
  </si>
  <si>
    <t>06/05/2022 14:44</t>
  </si>
  <si>
    <t>06/05/2022 14:30</t>
  </si>
  <si>
    <t>06/05/2022 14:26</t>
  </si>
  <si>
    <t>06/05/2022 14:23</t>
  </si>
  <si>
    <t>06/05/2022 14:27</t>
  </si>
  <si>
    <t>06/05/2022 14:42</t>
  </si>
  <si>
    <t>06/05/2022 14:25</t>
  </si>
  <si>
    <t>06/05/2022 14:40</t>
  </si>
  <si>
    <t>06/05/2022 14:37</t>
  </si>
  <si>
    <t>06/05/2022 14:31</t>
  </si>
  <si>
    <t>06/05/2022 14:22</t>
  </si>
  <si>
    <t>06/05/2022 14:24</t>
  </si>
  <si>
    <t>06/05/2022 20:57</t>
  </si>
  <si>
    <t>07/05/2022 17:42</t>
  </si>
  <si>
    <t>09/05/2022 09:24</t>
  </si>
  <si>
    <t>09/05/2022 09:26</t>
  </si>
  <si>
    <t>09/05/2022 09:33</t>
  </si>
  <si>
    <t>09/05/2022 09:38</t>
  </si>
  <si>
    <t>09/05/2022 09:40</t>
  </si>
  <si>
    <t>09/05/2022 09:49</t>
  </si>
  <si>
    <t>09/05/2022 09:56</t>
  </si>
  <si>
    <t>09/05/2022 09:59</t>
  </si>
  <si>
    <t>09/05/2022 10:03</t>
  </si>
  <si>
    <t>09/05/2022 10:04</t>
  </si>
  <si>
    <t>09/05/2022 10:05</t>
  </si>
  <si>
    <t>09/05/2022 09:58</t>
  </si>
  <si>
    <t>09/05/2022 11:48</t>
  </si>
  <si>
    <t>09/05/2022 13:22</t>
  </si>
  <si>
    <t>09/05/2022 13:23</t>
  </si>
  <si>
    <t>09/05/2022 13:24</t>
  </si>
  <si>
    <t>09/05/2022 13:25</t>
  </si>
  <si>
    <t>09/05/2022 13:26</t>
  </si>
  <si>
    <t>09/05/2022 14:13</t>
  </si>
  <si>
    <t>09/05/2022 14:10</t>
  </si>
  <si>
    <t>09/05/2022 14:11</t>
  </si>
  <si>
    <t>09/05/2022 14:08</t>
  </si>
  <si>
    <t>09/05/2022 14:09</t>
  </si>
  <si>
    <t>09/05/2022 14:20</t>
  </si>
  <si>
    <t>09/05/2022 15:09</t>
  </si>
  <si>
    <t>23/04/2022 12:55</t>
  </si>
  <si>
    <t>09/05/2022 15:12</t>
  </si>
  <si>
    <t>09/05/2022 14:35</t>
  </si>
  <si>
    <t>09/05/2022 14:32</t>
  </si>
  <si>
    <t>09/05/2022 14:38</t>
  </si>
  <si>
    <t>09/05/2022 14:33</t>
  </si>
  <si>
    <t>09/05/2022 15:15</t>
  </si>
  <si>
    <t>09/05/2022 15:16</t>
  </si>
  <si>
    <t>09/05/2022 15:19</t>
  </si>
  <si>
    <t>09/05/2022 15:21</t>
  </si>
  <si>
    <t>09/05/2022 15:14</t>
  </si>
  <si>
    <t>09/05/2022 16:14</t>
  </si>
  <si>
    <t>09/05/2022 15:54</t>
  </si>
  <si>
    <t>09/05/2022 15:55</t>
  </si>
  <si>
    <t>09/05/2022 15:57</t>
  </si>
  <si>
    <t>09/05/2022 16:01</t>
  </si>
  <si>
    <t>09/05/2022 16:03</t>
  </si>
  <si>
    <t>26/04/2022 18:46</t>
  </si>
  <si>
    <t>09/05/2022 16:47</t>
  </si>
  <si>
    <t>09/05/2022 16:15</t>
  </si>
  <si>
    <t>09/05/2022 16:44</t>
  </si>
  <si>
    <t>09/05/2022 16:46</t>
  </si>
  <si>
    <t>09/05/2022 16:48</t>
  </si>
  <si>
    <t>09/05/2022 16:50</t>
  </si>
  <si>
    <t>10/05/2022 08:19</t>
  </si>
  <si>
    <t>10/05/2022 09:16</t>
  </si>
  <si>
    <t>10/05/2022 08:51</t>
  </si>
  <si>
    <t>10/05/2022 08:58</t>
  </si>
  <si>
    <t>10/05/2022 12:28</t>
  </si>
  <si>
    <t>10/05/2022 12:17</t>
  </si>
  <si>
    <t>10/05/2022 12:21</t>
  </si>
  <si>
    <t>10/05/2022 12:25</t>
  </si>
  <si>
    <t>10/05/2022 12:32</t>
  </si>
  <si>
    <t>10/05/2022 11:17</t>
  </si>
  <si>
    <t>10/05/2022 11:10</t>
  </si>
  <si>
    <t>10/05/2022 11:13</t>
  </si>
  <si>
    <t>10/05/2022 11:21</t>
  </si>
  <si>
    <t>10/05/2022 11:09</t>
  </si>
  <si>
    <t>10/05/2022 11:23</t>
  </si>
  <si>
    <t>10/05/2022 11:06</t>
  </si>
  <si>
    <t>10/05/2022 11:15</t>
  </si>
  <si>
    <t>10/05/2022 11:14</t>
  </si>
  <si>
    <t>10/05/2022 14:08</t>
  </si>
  <si>
    <t>10/05/2022 14:09</t>
  </si>
  <si>
    <t>10/05/2022 14:10</t>
  </si>
  <si>
    <t>10/05/2022 14:05</t>
  </si>
  <si>
    <t>10/05/2022 14:06</t>
  </si>
  <si>
    <t>10/05/2022 14:07</t>
  </si>
  <si>
    <t>10/05/2022 15:01</t>
  </si>
  <si>
    <t>10/05/2022 14:58</t>
  </si>
  <si>
    <t>10/05/2022 15:02</t>
  </si>
  <si>
    <t>10/05/2022 15:04</t>
  </si>
  <si>
    <t>10/05/2022 13:45</t>
  </si>
  <si>
    <t>10/05/2022 15:52</t>
  </si>
  <si>
    <t>1000400996</t>
  </si>
  <si>
    <t>1000401006</t>
  </si>
  <si>
    <t>1000401005</t>
  </si>
  <si>
    <t>1000401000</t>
  </si>
  <si>
    <t>1000400994</t>
  </si>
  <si>
    <t>1000400997</t>
  </si>
  <si>
    <t>1000401001</t>
  </si>
  <si>
    <t>1000401007</t>
  </si>
  <si>
    <t>1000401156</t>
  </si>
  <si>
    <t>1000401209</t>
  </si>
  <si>
    <t>1000401156+1</t>
  </si>
  <si>
    <t>1000401159</t>
  </si>
  <si>
    <t>1000401153</t>
  </si>
  <si>
    <t>1000401213</t>
  </si>
  <si>
    <t>1000401154</t>
  </si>
  <si>
    <t>1000401179</t>
  </si>
  <si>
    <t>1000401004</t>
  </si>
  <si>
    <t>1000401177</t>
  </si>
  <si>
    <t>S22050500226</t>
  </si>
  <si>
    <t>1000401382</t>
  </si>
  <si>
    <t>1000401383</t>
  </si>
  <si>
    <t>1000401368</t>
  </si>
  <si>
    <t>1000401387</t>
  </si>
  <si>
    <t>1000401400</t>
  </si>
  <si>
    <t>1000401404+1</t>
  </si>
  <si>
    <t>1000401369</t>
  </si>
  <si>
    <t>1000401388</t>
  </si>
  <si>
    <t>1000401175</t>
  </si>
  <si>
    <t>1000401408</t>
  </si>
  <si>
    <t>1000401404</t>
  </si>
  <si>
    <t>1000401366</t>
  </si>
  <si>
    <t>S22050600671</t>
  </si>
  <si>
    <t>S22050700446</t>
  </si>
  <si>
    <t>01/V/LINC-ECCO/2022</t>
  </si>
  <si>
    <t>DO-2022-0827</t>
  </si>
  <si>
    <t>2100430090</t>
  </si>
  <si>
    <t>2100430091</t>
  </si>
  <si>
    <t>2100430092</t>
  </si>
  <si>
    <t>2100430135</t>
  </si>
  <si>
    <t>2100428749-1</t>
  </si>
  <si>
    <t>2100430059</t>
  </si>
  <si>
    <t>2100430118</t>
  </si>
  <si>
    <t>2100430052</t>
  </si>
  <si>
    <t>2100430050</t>
  </si>
  <si>
    <t>2100430103</t>
  </si>
  <si>
    <t>SSO09052022</t>
  </si>
  <si>
    <t>TIV090522-31</t>
  </si>
  <si>
    <t>TIV090522-32</t>
  </si>
  <si>
    <t>TIV090522-33</t>
  </si>
  <si>
    <t>TIV090522-35</t>
  </si>
  <si>
    <t>TIV090522-36</t>
  </si>
  <si>
    <t>TIV090522-37</t>
  </si>
  <si>
    <t>TIV090522-38</t>
  </si>
  <si>
    <t>TIV090522-39</t>
  </si>
  <si>
    <t>TIV090522-40</t>
  </si>
  <si>
    <t>TIV090522-41</t>
  </si>
  <si>
    <t>TIV090522-42</t>
  </si>
  <si>
    <t>TIV090522-43</t>
  </si>
  <si>
    <t>1000401943</t>
  </si>
  <si>
    <t>ANA9522-1</t>
  </si>
  <si>
    <t>1000400444</t>
  </si>
  <si>
    <t>1000400446</t>
  </si>
  <si>
    <t>1000401174</t>
  </si>
  <si>
    <t>PKG090522-1</t>
  </si>
  <si>
    <t>PKG090522-2</t>
  </si>
  <si>
    <t>TIV090522-34</t>
  </si>
  <si>
    <t>S22050900040</t>
  </si>
  <si>
    <t>40584294</t>
  </si>
  <si>
    <t>S22050400135</t>
  </si>
  <si>
    <t>IDGMLG10522</t>
  </si>
  <si>
    <t>IDMJBR10522</t>
  </si>
  <si>
    <t>SATJBR10522</t>
  </si>
  <si>
    <t>IDMJBG10522</t>
  </si>
  <si>
    <t>IDMMLG10522/2</t>
  </si>
  <si>
    <t>IDMMLG10522/3</t>
  </si>
  <si>
    <t>IDMJBG10522/2</t>
  </si>
  <si>
    <t>IDMSBY10522</t>
  </si>
  <si>
    <t>SATBERBEK10522</t>
  </si>
  <si>
    <t>IDMGSK10522</t>
  </si>
  <si>
    <t>2100429963</t>
  </si>
  <si>
    <t>2100430202</t>
  </si>
  <si>
    <t>2100429988</t>
  </si>
  <si>
    <t>2100430124</t>
  </si>
  <si>
    <t>2100430234</t>
  </si>
  <si>
    <t>2100430156</t>
  </si>
  <si>
    <t>2100429739</t>
  </si>
  <si>
    <t>2100430222</t>
  </si>
  <si>
    <t>2100430039</t>
  </si>
  <si>
    <t>DO-2022-0828</t>
  </si>
  <si>
    <t>2100430221</t>
  </si>
  <si>
    <t>2100430223</t>
  </si>
  <si>
    <t>2100430224</t>
  </si>
  <si>
    <t>ANA10522-1</t>
  </si>
  <si>
    <t>SSO10052022</t>
  </si>
  <si>
    <t>2100430262</t>
  </si>
  <si>
    <t>2100430184</t>
  </si>
  <si>
    <t>S22050400133</t>
  </si>
  <si>
    <t>S22051000058</t>
  </si>
  <si>
    <t>S22051000059</t>
  </si>
  <si>
    <t>S22050400123</t>
  </si>
  <si>
    <t>S22050400134</t>
  </si>
  <si>
    <t>IDGSBY11522</t>
  </si>
  <si>
    <t>IDMGSK11522</t>
  </si>
  <si>
    <t>IDMGSK11522/2</t>
  </si>
  <si>
    <t>IDMJBR11522</t>
  </si>
  <si>
    <t>IDGMLG11522</t>
  </si>
  <si>
    <t>IDMJBG11522</t>
  </si>
  <si>
    <t>SATMLG11522</t>
  </si>
  <si>
    <t>IDMSBY11522</t>
  </si>
  <si>
    <t>SATJBRT11522</t>
  </si>
  <si>
    <t>TIV100522-38</t>
  </si>
  <si>
    <t>TIV100522-39</t>
  </si>
  <si>
    <t>TIV100522-40</t>
  </si>
  <si>
    <t>TIV100522-41</t>
  </si>
  <si>
    <t>TIV100522-42</t>
  </si>
  <si>
    <t>TIV100522-31</t>
  </si>
  <si>
    <t>TIV100522-32</t>
  </si>
  <si>
    <t>TIV100522-33</t>
  </si>
  <si>
    <t>TIV100522-34</t>
  </si>
  <si>
    <t>TIV100522-35</t>
  </si>
  <si>
    <t>TIV100522-36</t>
  </si>
  <si>
    <t>TIV100522-37</t>
  </si>
  <si>
    <t>2100429995</t>
  </si>
  <si>
    <t>2100430111</t>
  </si>
  <si>
    <t>2100430308</t>
  </si>
  <si>
    <t>2100430114</t>
  </si>
  <si>
    <t>2100430136</t>
  </si>
  <si>
    <t>5044971060</t>
  </si>
  <si>
    <t>5044972699</t>
  </si>
  <si>
    <t>40589444</t>
  </si>
  <si>
    <t>NLSBUDURAN(PT. NIRWANA LESTARI)</t>
  </si>
  <si>
    <t>LTLNGORO(PT TOMATEC INDONESIA)</t>
  </si>
  <si>
    <t>LTLASEMROWO(1P)</t>
  </si>
  <si>
    <t>LTLNGLIPAR(CV JAVAMAS AGROPHOS)</t>
  </si>
  <si>
    <t>ARI</t>
  </si>
  <si>
    <t>PT SORAYAH SEJAHTERA ABADI</t>
  </si>
  <si>
    <t>10/05/2022 16:54</t>
  </si>
  <si>
    <t>10/05/2022 16:55</t>
  </si>
  <si>
    <t>10/05/2022 16:56</t>
  </si>
  <si>
    <t>10/05/2022 17:18</t>
  </si>
  <si>
    <t>10/05/2022 17:19</t>
  </si>
  <si>
    <t>10/05/2022 17:21</t>
  </si>
  <si>
    <t>10/05/2022 17:22</t>
  </si>
  <si>
    <t>10/05/2022 17:23</t>
  </si>
  <si>
    <t>10/05/2022 17:26</t>
  </si>
  <si>
    <t>27/04/2022 09:20</t>
  </si>
  <si>
    <t>10/05/2022 17:57</t>
  </si>
  <si>
    <t>10/05/2022 17:58</t>
  </si>
  <si>
    <t>10/05/2022 17:59</t>
  </si>
  <si>
    <t>11/05/2022 08:54</t>
  </si>
  <si>
    <t>11/05/2022 08:45</t>
  </si>
  <si>
    <t>11/05/2022 08:46</t>
  </si>
  <si>
    <t>11/05/2022 08:52</t>
  </si>
  <si>
    <t>11/05/2022 08:53</t>
  </si>
  <si>
    <t>11/05/2022 08:18</t>
  </si>
  <si>
    <t>11/05/2022 09:46</t>
  </si>
  <si>
    <t>27/04/2022 12:19</t>
  </si>
  <si>
    <t>11/05/2022 11:28</t>
  </si>
  <si>
    <t>11/05/2022 13:02</t>
  </si>
  <si>
    <t>11/05/2022 14:19</t>
  </si>
  <si>
    <t>11/05/2022 13:41</t>
  </si>
  <si>
    <t>11/05/2022 13:44</t>
  </si>
  <si>
    <t>11/05/2022 13:48</t>
  </si>
  <si>
    <t>11/05/2022 14:23</t>
  </si>
  <si>
    <t>11/05/2022 14:30</t>
  </si>
  <si>
    <t>11/05/2022 14:21</t>
  </si>
  <si>
    <t>11/05/2022 14:26</t>
  </si>
  <si>
    <t>11/05/2022 14:24</t>
  </si>
  <si>
    <t>11/05/2022 14:27</t>
  </si>
  <si>
    <t>11/05/2022 14:28</t>
  </si>
  <si>
    <t>11/05/2022 14:16</t>
  </si>
  <si>
    <t>11/05/2022 14:17</t>
  </si>
  <si>
    <t>11/05/2022 14:13</t>
  </si>
  <si>
    <t>11/05/2022 14:22</t>
  </si>
  <si>
    <t>11/05/2022 14:12</t>
  </si>
  <si>
    <t>11/05/2022 14:20</t>
  </si>
  <si>
    <t>11/05/2022 14:15</t>
  </si>
  <si>
    <t>11/05/2022 14:14</t>
  </si>
  <si>
    <t>10/05/2022 17:25</t>
  </si>
  <si>
    <t>11/05/2022 15:06</t>
  </si>
  <si>
    <t>11/05/2022 15:43</t>
  </si>
  <si>
    <t>11/05/2022 15:11</t>
  </si>
  <si>
    <t>11/05/2022 15:13</t>
  </si>
  <si>
    <t>11/05/2022 15:15</t>
  </si>
  <si>
    <t>11/05/2022 16:42</t>
  </si>
  <si>
    <t>11/05/2022 16:44</t>
  </si>
  <si>
    <t>11/05/2022 16:45</t>
  </si>
  <si>
    <t>11/05/2022 16:46</t>
  </si>
  <si>
    <t>11/05/2022 17:05</t>
  </si>
  <si>
    <t>11/05/2022 16:40</t>
  </si>
  <si>
    <t>11/05/2022 16:25</t>
  </si>
  <si>
    <t>11/05/2022 17:04</t>
  </si>
  <si>
    <t>11/05/2022 17:10</t>
  </si>
  <si>
    <t>11/05/2022 17:11</t>
  </si>
  <si>
    <t>11/05/2022 09:15</t>
  </si>
  <si>
    <t>10/05/2022 17:17</t>
  </si>
  <si>
    <t>11/05/2022 17:32</t>
  </si>
  <si>
    <t>11/05/2022 17:33</t>
  </si>
  <si>
    <t>11/05/2022 17:39</t>
  </si>
  <si>
    <t>11/05/2022 17:40</t>
  </si>
  <si>
    <t>11/05/2022 17:41</t>
  </si>
  <si>
    <t>11/05/2022 17:31</t>
  </si>
  <si>
    <t>11/05/2022 17:46</t>
  </si>
  <si>
    <t>11/05/2022 20:04</t>
  </si>
  <si>
    <t>11/05/2022 20:51</t>
  </si>
  <si>
    <t>11/05/2022 21:02</t>
  </si>
  <si>
    <t>11/05/2022 21:06</t>
  </si>
  <si>
    <t>11/05/2022 21:27</t>
  </si>
  <si>
    <t>12/05/2022 08:37</t>
  </si>
  <si>
    <t>12/05/2022 09:37</t>
  </si>
  <si>
    <t>12/05/2022 09:36</t>
  </si>
  <si>
    <t>12/05/2022 09:34</t>
  </si>
  <si>
    <t>12/05/2022 09:35</t>
  </si>
  <si>
    <t>12/05/2022 10:21</t>
  </si>
  <si>
    <t>12/05/2022 10:27</t>
  </si>
  <si>
    <t>12/05/2022 10:32</t>
  </si>
  <si>
    <t>12/05/2022 10:34</t>
  </si>
  <si>
    <t>12/05/2022 10:36</t>
  </si>
  <si>
    <t>12/05/2022 10:37</t>
  </si>
  <si>
    <t>12/05/2022 10:39</t>
  </si>
  <si>
    <t>12/05/2022 10:41</t>
  </si>
  <si>
    <t>12/05/2022 10:55</t>
  </si>
  <si>
    <t>12/05/2022 10:57</t>
  </si>
  <si>
    <t>12/05/2022 14:01</t>
  </si>
  <si>
    <t>12/05/2022 12:02</t>
  </si>
  <si>
    <t>12/05/2022 13:02</t>
  </si>
  <si>
    <t>12/05/2022 13:51</t>
  </si>
  <si>
    <t>12/05/2022 14:42</t>
  </si>
  <si>
    <t>12/05/2022 14:47</t>
  </si>
  <si>
    <t>12/05/2022 14:40</t>
  </si>
  <si>
    <t>12/05/2022 14:45</t>
  </si>
  <si>
    <t>12/05/2022 14:43</t>
  </si>
  <si>
    <t>12/05/2022 14:51</t>
  </si>
  <si>
    <t>12/05/2022 14:41</t>
  </si>
  <si>
    <t>12/05/2022 14:48</t>
  </si>
  <si>
    <t>12/05/2022 14:46</t>
  </si>
  <si>
    <t>12/05/2022 14:50</t>
  </si>
  <si>
    <t>12/05/2022 14:57</t>
  </si>
  <si>
    <t>12/05/2022 15:28</t>
  </si>
  <si>
    <t>12/05/2022 15:34</t>
  </si>
  <si>
    <t>12/05/2022 15:20</t>
  </si>
  <si>
    <t>12/05/2022 15:00</t>
  </si>
  <si>
    <t>12/05/2022 15:14</t>
  </si>
  <si>
    <t>12/05/2022 15:18</t>
  </si>
  <si>
    <t>12/05/2022 15:01</t>
  </si>
  <si>
    <t>12/05/2022 15:41</t>
  </si>
  <si>
    <t>12/05/2022 15:46</t>
  </si>
  <si>
    <t>12/05/2022 16:02</t>
  </si>
  <si>
    <t>12/05/2022 16:03</t>
  </si>
  <si>
    <t>2100430385</t>
  </si>
  <si>
    <t>2100430382</t>
  </si>
  <si>
    <t>2100430381</t>
  </si>
  <si>
    <t>DO-2022-0834</t>
  </si>
  <si>
    <t>DO-2022-0835</t>
  </si>
  <si>
    <t>2100430320-1</t>
  </si>
  <si>
    <t>2100430321</t>
  </si>
  <si>
    <t>2100430322</t>
  </si>
  <si>
    <t>2100429497</t>
  </si>
  <si>
    <t>2100429441</t>
  </si>
  <si>
    <t>2100430396</t>
  </si>
  <si>
    <t>2100430390</t>
  </si>
  <si>
    <t>2100430380</t>
  </si>
  <si>
    <t>549520-1</t>
  </si>
  <si>
    <t>2045350343</t>
  </si>
  <si>
    <t>3000897986</t>
  </si>
  <si>
    <t>TIV110522-31</t>
  </si>
  <si>
    <t>POLAN110522</t>
  </si>
  <si>
    <t>ANA11522-1</t>
  </si>
  <si>
    <t>TIV110522-32</t>
  </si>
  <si>
    <t>TIV110522-33</t>
  </si>
  <si>
    <t>ANA11522-2</t>
  </si>
  <si>
    <t>DO-2022-0820</t>
  </si>
  <si>
    <t>TIV110522-34</t>
  </si>
  <si>
    <t>40584688</t>
  </si>
  <si>
    <t>PKG110522-1</t>
  </si>
  <si>
    <t>PKG110522-2</t>
  </si>
  <si>
    <t>40589181</t>
  </si>
  <si>
    <t>S22050400121</t>
  </si>
  <si>
    <t>S22050400122</t>
  </si>
  <si>
    <t>S22050400127</t>
  </si>
  <si>
    <t>40575376</t>
  </si>
  <si>
    <t>IRMAN12522</t>
  </si>
  <si>
    <t>2100430125</t>
  </si>
  <si>
    <t>2100430431</t>
  </si>
  <si>
    <t>2100430341-1</t>
  </si>
  <si>
    <t>2100430442</t>
  </si>
  <si>
    <t>2100430435</t>
  </si>
  <si>
    <t>SATSDA12522/2</t>
  </si>
  <si>
    <t>IDGSBY12522</t>
  </si>
  <si>
    <t>SATSDA12522</t>
  </si>
  <si>
    <t>SATBERBEK12522</t>
  </si>
  <si>
    <t>MIDI12522/3</t>
  </si>
  <si>
    <t>IDMJBG12522</t>
  </si>
  <si>
    <t>IDMJBR12522</t>
  </si>
  <si>
    <t>IDMMLG12522</t>
  </si>
  <si>
    <t>IDMSBY12522</t>
  </si>
  <si>
    <t>MIDI12522/2</t>
  </si>
  <si>
    <t>MIDI12522</t>
  </si>
  <si>
    <t>2100429569</t>
  </si>
  <si>
    <t>2100430448</t>
  </si>
  <si>
    <t>KOSB9083BEV11052022</t>
  </si>
  <si>
    <t>2100430413</t>
  </si>
  <si>
    <t>2100430164</t>
  </si>
  <si>
    <t>2100430437</t>
  </si>
  <si>
    <t>2100430363</t>
  </si>
  <si>
    <t>2100430436</t>
  </si>
  <si>
    <t>2100430366</t>
  </si>
  <si>
    <t>2100430461</t>
  </si>
  <si>
    <t>2100430462</t>
  </si>
  <si>
    <t>2100430463</t>
  </si>
  <si>
    <t>ANA11522-3</t>
  </si>
  <si>
    <t>2100430489</t>
  </si>
  <si>
    <t>2100430487</t>
  </si>
  <si>
    <t>2100430488</t>
  </si>
  <si>
    <t>970B</t>
  </si>
  <si>
    <t>969B</t>
  </si>
  <si>
    <t>SMR1105-01</t>
  </si>
  <si>
    <t>02/V/LINC-ECCO/2022</t>
  </si>
  <si>
    <t>2100430510</t>
  </si>
  <si>
    <t>2100430531</t>
  </si>
  <si>
    <t>DO-2022-0847</t>
  </si>
  <si>
    <t>DO-2022-0848</t>
  </si>
  <si>
    <t>CONS-ST-22-0040</t>
  </si>
  <si>
    <t>2100430108</t>
  </si>
  <si>
    <t>04/V/LINC-ECCO/2022</t>
  </si>
  <si>
    <t>ANA11522-4</t>
  </si>
  <si>
    <t>S22051100110</t>
  </si>
  <si>
    <t>S22051100077</t>
  </si>
  <si>
    <t>S22051100072</t>
  </si>
  <si>
    <t>SSO110522</t>
  </si>
  <si>
    <t>2100430366-1</t>
  </si>
  <si>
    <t>LTG120522</t>
  </si>
  <si>
    <t>POLAN120522</t>
  </si>
  <si>
    <t>TIV120522-31</t>
  </si>
  <si>
    <t>TIV120522-32</t>
  </si>
  <si>
    <t>TIV120522-33</t>
  </si>
  <si>
    <t>TIV120522-34</t>
  </si>
  <si>
    <t>TIV120522-35</t>
  </si>
  <si>
    <t>SSO120522</t>
  </si>
  <si>
    <t>S22050400126</t>
  </si>
  <si>
    <t>S22050400131</t>
  </si>
  <si>
    <t>S22050400132</t>
  </si>
  <si>
    <t>S22050400136</t>
  </si>
  <si>
    <t>S22051000109</t>
  </si>
  <si>
    <t>S22051100074</t>
  </si>
  <si>
    <t>S22051100159</t>
  </si>
  <si>
    <t>S22051200087</t>
  </si>
  <si>
    <t>ANA12522-1</t>
  </si>
  <si>
    <t>TIV120522-1</t>
  </si>
  <si>
    <t>KOSL9852BZ12052022</t>
  </si>
  <si>
    <t>KOSB9664PEU12052022</t>
  </si>
  <si>
    <t>ANA12522-2</t>
  </si>
  <si>
    <t>IDMJBG15322/2</t>
  </si>
  <si>
    <t>IDMGSK15322</t>
  </si>
  <si>
    <t>IDMJBG13522</t>
  </si>
  <si>
    <t>IDGMLG15322</t>
  </si>
  <si>
    <t>IDMMLG15322</t>
  </si>
  <si>
    <t>IDMJBR15322</t>
  </si>
  <si>
    <t>SATJBR13522</t>
  </si>
  <si>
    <t>SATMLG15322/2</t>
  </si>
  <si>
    <t>SATMLG15322</t>
  </si>
  <si>
    <t>IDMJBG15322/3</t>
  </si>
  <si>
    <t>GDI120522-1</t>
  </si>
  <si>
    <t>40586468</t>
  </si>
  <si>
    <t>40589812</t>
  </si>
  <si>
    <t>40590199</t>
  </si>
  <si>
    <t>40589813</t>
  </si>
  <si>
    <t>AJI120522-2</t>
  </si>
  <si>
    <t>2100430636</t>
  </si>
  <si>
    <t>2100430549</t>
  </si>
  <si>
    <t>2100430609</t>
  </si>
  <si>
    <t>2100430614</t>
  </si>
  <si>
    <t>2100430588</t>
  </si>
  <si>
    <t>AJI120522-3</t>
  </si>
  <si>
    <t>AJI120522-5</t>
  </si>
  <si>
    <t>AJI120522-1</t>
  </si>
  <si>
    <t>AJI120522-4</t>
  </si>
  <si>
    <t>ANAKABAT(CV GANDIVA ANUGERAH)</t>
  </si>
  <si>
    <t>BPRYOGYAKARTA</t>
  </si>
  <si>
    <t>ANAJETIS(BUDI JAYA)</t>
  </si>
  <si>
    <t>BPRDEMAK</t>
  </si>
  <si>
    <t>BPRPATI</t>
  </si>
  <si>
    <t>AJIJETIS(PT. AJINOMOTO INDONESIA)</t>
  </si>
  <si>
    <t>AJIMANGKUBUMI(PT ASIH TUNGGAL)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</si>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</sst>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164" formatCode="[$-F800]dddd\,\ mmmm\ dd\,\ yyyy"/>
    <numFmt numFmtId="165" formatCode="0.0%"/>
  </numFmts>
  <fonts count="8" x14ac:knownFonts="1">
    <font>
      <sz val="10"/>
      <color rgb="FF000000"/>
      <name val="ARIAL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0" fontId="5" fillId="0" borderId="0" xfId="1"/>
    <xf numFmtId="0" fontId="6" fillId="4" borderId="0" xfId="1" applyFont="1" applyFill="1"/>
    <xf numFmtId="0" fontId="6" fillId="4" borderId="0" xfId="1" applyNumberFormat="1" applyFont="1" applyFill="1"/>
    <xf numFmtId="0" fontId="7" fillId="0" borderId="0" xfId="1" applyFont="1" applyFill="1"/>
    <xf numFmtId="0" fontId="7" fillId="0" borderId="0" xfId="1" applyNumberFormat="1" applyFont="1" applyFill="1"/>
    <xf numFmtId="0" fontId="0" fillId="0" borderId="0" xfId="0" applyFont="1"/>
    <xf numFmtId="0" fontId="7" fillId="0" borderId="0" xfId="1" applyFont="1"/>
    <xf numFmtId="0" fontId="7" fillId="0" borderId="0" xfId="1" applyNumberFormat="1" applyFont="1"/>
    <xf numFmtId="0" fontId="0" fillId="0" borderId="0" xfId="0" applyNumberFormat="1" applyFont="1" applyFill="1" applyAlignment="1">
      <alignment horizontal="left" wrapText="1"/>
    </xf>
    <xf numFmtId="0" fontId="0" fillId="0" borderId="0" xfId="0" pivotButton="1"/>
    <xf numFmtId="164" fontId="0" fillId="0" borderId="1" xfId="0" applyNumberFormat="1" applyFont="1" applyFill="1" applyBorder="1" applyAlignment="1">
      <alignment horizontal="left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42" fontId="4" fillId="3" borderId="1" xfId="0" applyNumberFormat="1" applyFont="1" applyFill="1" applyBorder="1" applyAlignment="1">
      <alignment horizontal="center" vertical="center"/>
    </xf>
    <xf numFmtId="42" fontId="0" fillId="0" borderId="1" xfId="0" applyNumberFormat="1" applyBorder="1" applyAlignment="1">
      <alignment horizontal="center"/>
    </xf>
    <xf numFmtId="42" fontId="0" fillId="0" borderId="0" xfId="0" applyNumberFormat="1" applyAlignment="1">
      <alignment horizontal="center"/>
    </xf>
    <xf numFmtId="42" fontId="0" fillId="0" borderId="0" xfId="0" applyNumberFormat="1"/>
    <xf numFmtId="0" fontId="4" fillId="0" borderId="1" xfId="0" applyFont="1" applyBorder="1"/>
    <xf numFmtId="0" fontId="0" fillId="0" borderId="1" xfId="0" applyBorder="1" applyAlignment="1">
      <alignment horizontal="left"/>
    </xf>
    <xf numFmtId="10" fontId="4" fillId="3" borderId="1" xfId="0" applyNumberFormat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3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0" fillId="0" borderId="0" xfId="0" applyNumberFormat="1"/>
    <xf numFmtId="10" fontId="0" fillId="0" borderId="0" xfId="0" applyNumberFormat="1"/>
    <xf numFmtId="0" fontId="0" fillId="0" borderId="0" xfId="0" applyNumberFormat="1" applyAlignment="1">
      <alignment horizontal="center"/>
    </xf>
    <xf numFmtId="165" fontId="4" fillId="3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 applyAlignment="1">
      <alignment horizontal="left"/>
    </xf>
    <xf numFmtId="42" fontId="4" fillId="0" borderId="1" xfId="0" applyNumberFormat="1" applyFont="1" applyBorder="1" applyAlignment="1">
      <alignment horizontal="left"/>
    </xf>
    <xf numFmtId="9" fontId="4" fillId="0" borderId="1" xfId="0" applyNumberFormat="1" applyFon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" xfId="0" builtinId="0"/>
    <cellStyle name="Normal 2" xfId="1"/>
  </cellStyles>
  <dxfs count="1"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no/Downloads/LAPORAN%2008%20APRIL%202022%20SO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no/Downloads/Shipment_Individual_Move_and_Costing_8977918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no/Downloads/Shipment_Individual_Move_and_Costing_6240359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no/Downloads/Load_Performance_6282452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no/Downloads/Shipment_Individual_Move_and_Costing_629780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no/Downloads/Shipment_Individual_Move_and_Costing_4663666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no/Downloads/Load_Performance_3756687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no/Downloads/Shipment_Individual_Move_and_Costing_0706235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Load ID</v>
          </cell>
          <cell r="B1" t="str">
            <v>Carrier Name</v>
          </cell>
          <cell r="C1" t="str">
            <v>Customer Name</v>
          </cell>
          <cell r="D1" t="str">
            <v>Load Priority</v>
          </cell>
          <cell r="E1" t="str">
            <v>Load Status</v>
          </cell>
        </row>
        <row r="2">
          <cell r="A2">
            <v>59307364</v>
          </cell>
          <cell r="B2" t="str">
            <v>BAHANA PRESTASI</v>
          </cell>
          <cell r="C2" t="str">
            <v>PT.  INBISCO NIAGATAMA SEMESTA</v>
          </cell>
          <cell r="D2" t="str">
            <v>DISPATCHED</v>
          </cell>
          <cell r="E2" t="str">
            <v>Completed</v>
          </cell>
        </row>
        <row r="3">
          <cell r="A3">
            <v>59307394</v>
          </cell>
          <cell r="B3" t="str">
            <v>BAHANA PRESTASI</v>
          </cell>
          <cell r="C3" t="str">
            <v>PT. PETROKIMIA GRESIK</v>
          </cell>
          <cell r="D3" t="str">
            <v>DISPATCHED</v>
          </cell>
          <cell r="E3" t="str">
            <v>Completed</v>
          </cell>
        </row>
        <row r="4">
          <cell r="A4">
            <v>59307395</v>
          </cell>
          <cell r="B4" t="str">
            <v>BAHANA PRESTASI</v>
          </cell>
          <cell r="C4" t="str">
            <v>PT. PETROKIMIA GRESIK</v>
          </cell>
          <cell r="D4" t="str">
            <v>DISPATCHED</v>
          </cell>
          <cell r="E4" t="str">
            <v>Completed</v>
          </cell>
        </row>
        <row r="5">
          <cell r="A5">
            <v>59307396</v>
          </cell>
          <cell r="B5" t="str">
            <v>BAHANA PRESTASI</v>
          </cell>
          <cell r="C5" t="str">
            <v>PT. CIPTA LOGISTIK INDONESIA</v>
          </cell>
          <cell r="D5" t="str">
            <v>DISPATCHED</v>
          </cell>
          <cell r="E5" t="str">
            <v>Completed</v>
          </cell>
        </row>
        <row r="6">
          <cell r="A6">
            <v>59307396</v>
          </cell>
          <cell r="B6" t="str">
            <v>BAHANA PRESTASI</v>
          </cell>
          <cell r="C6" t="str">
            <v>PT. CIPTA LOGISTIK INDONESIA</v>
          </cell>
          <cell r="D6" t="str">
            <v>DISPATCHED</v>
          </cell>
          <cell r="E6" t="str">
            <v>Completed</v>
          </cell>
        </row>
        <row r="7">
          <cell r="A7">
            <v>59307396</v>
          </cell>
          <cell r="B7" t="str">
            <v>BAHANA PRESTASI</v>
          </cell>
          <cell r="C7" t="str">
            <v>PT. CIPTA LOGISTIK INDONESIA</v>
          </cell>
          <cell r="D7" t="str">
            <v>DISPATCHED</v>
          </cell>
          <cell r="E7" t="str">
            <v>Completed</v>
          </cell>
        </row>
        <row r="8">
          <cell r="A8">
            <v>59307397</v>
          </cell>
          <cell r="B8" t="str">
            <v>BAHANA PRESTASI</v>
          </cell>
          <cell r="C8" t="str">
            <v>PT. CIPTA LOGISTIK INDONESIA</v>
          </cell>
          <cell r="D8" t="str">
            <v>DISPATCHED</v>
          </cell>
          <cell r="E8" t="str">
            <v>Completed</v>
          </cell>
        </row>
        <row r="9">
          <cell r="A9">
            <v>59307397</v>
          </cell>
          <cell r="B9" t="str">
            <v>BAHANA PRESTASI</v>
          </cell>
          <cell r="C9" t="str">
            <v>PT. CIPTA LOGISTIK INDONESIA</v>
          </cell>
          <cell r="D9" t="str">
            <v>DISPATCHED</v>
          </cell>
          <cell r="E9" t="str">
            <v>Completed</v>
          </cell>
        </row>
        <row r="10">
          <cell r="A10">
            <v>59307397</v>
          </cell>
          <cell r="B10" t="str">
            <v>BAHANA PRESTASI</v>
          </cell>
          <cell r="C10" t="str">
            <v>PT. CIPTA LOGISTIK INDONESIA</v>
          </cell>
          <cell r="D10" t="str">
            <v>DISPATCHED</v>
          </cell>
          <cell r="E10" t="str">
            <v>Completed</v>
          </cell>
        </row>
        <row r="11">
          <cell r="A11">
            <v>59307425</v>
          </cell>
          <cell r="B11" t="str">
            <v>BAHANA PRESTASI</v>
          </cell>
          <cell r="C11" t="str">
            <v>PT. ANUGERAH MITRA ANANTA</v>
          </cell>
          <cell r="D11" t="str">
            <v>DISPATCHED</v>
          </cell>
          <cell r="E11" t="str">
            <v>Completed</v>
          </cell>
        </row>
        <row r="12">
          <cell r="A12">
            <v>59307426</v>
          </cell>
          <cell r="B12" t="str">
            <v>BAHANA PRESTASI</v>
          </cell>
          <cell r="C12" t="str">
            <v>PT. ANUGERAH MITRA ANANTA</v>
          </cell>
          <cell r="D12" t="str">
            <v>DISPATCHED</v>
          </cell>
          <cell r="E12" t="str">
            <v>Completed</v>
          </cell>
        </row>
        <row r="13">
          <cell r="A13">
            <v>59307427</v>
          </cell>
          <cell r="B13" t="str">
            <v>BAHANA PRESTASI</v>
          </cell>
          <cell r="C13" t="str">
            <v>PT. ANUGERAH MITRA ANANTA</v>
          </cell>
          <cell r="D13" t="str">
            <v>DISPATCHED</v>
          </cell>
          <cell r="E13" t="str">
            <v>Completed</v>
          </cell>
        </row>
        <row r="14">
          <cell r="A14">
            <v>59308077</v>
          </cell>
          <cell r="B14" t="str">
            <v>BAHANA PRESTASI</v>
          </cell>
          <cell r="C14" t="str">
            <v>PT. ANUGERAH MITRA ANANTA</v>
          </cell>
          <cell r="D14" t="str">
            <v>DISPATCHED</v>
          </cell>
          <cell r="E14" t="str">
            <v>Completed</v>
          </cell>
        </row>
        <row r="15">
          <cell r="A15">
            <v>59308078</v>
          </cell>
          <cell r="B15" t="str">
            <v>BAHANA PRESTASI</v>
          </cell>
          <cell r="C15" t="str">
            <v>PT. ANUGERAH MITRA ANANTA</v>
          </cell>
          <cell r="D15" t="str">
            <v>DISPATCHED</v>
          </cell>
          <cell r="E15" t="str">
            <v>Completed</v>
          </cell>
        </row>
        <row r="16">
          <cell r="A16">
            <v>59308598</v>
          </cell>
          <cell r="B16" t="str">
            <v>DIVA TRANS, CV</v>
          </cell>
          <cell r="C16" t="str">
            <v>PT BATARA ELOK SEMESTA TERPADU</v>
          </cell>
          <cell r="D16"/>
          <cell r="E16" t="str">
            <v>Completed</v>
          </cell>
        </row>
        <row r="17">
          <cell r="A17">
            <v>59308640</v>
          </cell>
          <cell r="B17" t="str">
            <v>BAHANA PRESTASI</v>
          </cell>
          <cell r="C17" t="str">
            <v>PT SINAR MAS AGRO RESOURCES AND</v>
          </cell>
          <cell r="D17" t="str">
            <v>DISPATCHED</v>
          </cell>
          <cell r="E17" t="str">
            <v>Completed</v>
          </cell>
        </row>
        <row r="18">
          <cell r="A18">
            <v>59308657</v>
          </cell>
          <cell r="B18" t="str">
            <v>BAHANA PRESTASI</v>
          </cell>
          <cell r="C18" t="str">
            <v>MULTI ANUGERAH LESTARI TEXINDO</v>
          </cell>
          <cell r="D18" t="str">
            <v>DISPATCHED</v>
          </cell>
          <cell r="E18" t="str">
            <v>Completed</v>
          </cell>
        </row>
        <row r="19">
          <cell r="A19">
            <v>59308713</v>
          </cell>
          <cell r="B19" t="str">
            <v>BAHANA PRESTASI</v>
          </cell>
          <cell r="C19" t="str">
            <v>IDLE CAP</v>
          </cell>
          <cell r="D19" t="str">
            <v>DISPATCHED</v>
          </cell>
          <cell r="E19" t="str">
            <v>Completed</v>
          </cell>
        </row>
        <row r="20">
          <cell r="A20">
            <v>59308749</v>
          </cell>
          <cell r="B20" t="str">
            <v>BAHANA PRESTASI</v>
          </cell>
          <cell r="C20" t="str">
            <v>IDLE CAP</v>
          </cell>
          <cell r="D20" t="str">
            <v>DISPATCHED</v>
          </cell>
          <cell r="E20" t="str">
            <v>Completed</v>
          </cell>
        </row>
        <row r="21">
          <cell r="A21">
            <v>59308786</v>
          </cell>
          <cell r="B21" t="str">
            <v>BAHANA PRESTASI</v>
          </cell>
          <cell r="C21" t="str">
            <v>GREENFIELDS DAIRY INDONESIA</v>
          </cell>
          <cell r="D21" t="str">
            <v>DISPATCHED</v>
          </cell>
          <cell r="E21" t="str">
            <v>Completed</v>
          </cell>
        </row>
        <row r="22">
          <cell r="A22">
            <v>59308792</v>
          </cell>
          <cell r="B22" t="str">
            <v>DIVA TRANS, CV</v>
          </cell>
          <cell r="C22" t="str">
            <v>PT BATARA ELOK SEMESTA TERPADU</v>
          </cell>
          <cell r="D22"/>
          <cell r="E22" t="str">
            <v>Completed</v>
          </cell>
        </row>
        <row r="23">
          <cell r="A23">
            <v>59309058</v>
          </cell>
          <cell r="B23" t="str">
            <v>BAHANA PRESTASI</v>
          </cell>
          <cell r="C23" t="str">
            <v>PT. NIRWANA LESTARI</v>
          </cell>
          <cell r="D23" t="str">
            <v>DISPATCHED</v>
          </cell>
          <cell r="E23" t="str">
            <v>Completed</v>
          </cell>
        </row>
        <row r="24">
          <cell r="A24">
            <v>59309063</v>
          </cell>
          <cell r="B24" t="str">
            <v>BAHANA PRESTASI</v>
          </cell>
          <cell r="C24" t="str">
            <v>PT. NIRWANA LESTARI</v>
          </cell>
          <cell r="D24" t="str">
            <v>DISPATCHED</v>
          </cell>
          <cell r="E24" t="str">
            <v>Completed</v>
          </cell>
        </row>
        <row r="25">
          <cell r="A25">
            <v>59309068</v>
          </cell>
          <cell r="B25" t="str">
            <v>BAHANA PRESTASI</v>
          </cell>
          <cell r="C25" t="str">
            <v>PT. NIRWANA LESTARI</v>
          </cell>
          <cell r="D25" t="str">
            <v>DISPATCHED</v>
          </cell>
          <cell r="E25" t="str">
            <v>Completed</v>
          </cell>
        </row>
        <row r="26">
          <cell r="A26">
            <v>59309070</v>
          </cell>
          <cell r="B26" t="str">
            <v>BAHANA PRESTASI</v>
          </cell>
          <cell r="C26" t="str">
            <v>PT. NIRWANA LESTARI</v>
          </cell>
          <cell r="D26" t="str">
            <v>DISPATCHED</v>
          </cell>
          <cell r="E26" t="str">
            <v>Completed</v>
          </cell>
        </row>
        <row r="27">
          <cell r="A27">
            <v>59309072</v>
          </cell>
          <cell r="B27" t="str">
            <v>BAHANA PRESTASI</v>
          </cell>
          <cell r="C27" t="str">
            <v>PT. NIRWANA LESTARI</v>
          </cell>
          <cell r="D27" t="str">
            <v>DISPATCHED</v>
          </cell>
          <cell r="E27" t="str">
            <v>Completed</v>
          </cell>
        </row>
        <row r="28">
          <cell r="A28">
            <v>59309075</v>
          </cell>
          <cell r="B28" t="str">
            <v>BAHANA PRESTASI</v>
          </cell>
          <cell r="C28" t="str">
            <v>PT. NIRWANA LESTARI</v>
          </cell>
          <cell r="D28" t="str">
            <v>DISPATCHED</v>
          </cell>
          <cell r="E28" t="str">
            <v>Completed</v>
          </cell>
        </row>
        <row r="29">
          <cell r="A29">
            <v>59309081</v>
          </cell>
          <cell r="B29" t="str">
            <v>BAHANA PRESTASI</v>
          </cell>
          <cell r="C29" t="str">
            <v>PT. NIRWANA LESTARI</v>
          </cell>
          <cell r="D29" t="str">
            <v>DISPATCHED</v>
          </cell>
          <cell r="E29" t="str">
            <v>Completed</v>
          </cell>
        </row>
        <row r="30">
          <cell r="A30">
            <v>59309088</v>
          </cell>
          <cell r="B30" t="str">
            <v>BAHANA PRESTASI</v>
          </cell>
          <cell r="C30" t="str">
            <v>PT. NIRWANA LESTARI</v>
          </cell>
          <cell r="D30" t="str">
            <v>DISPATCHED</v>
          </cell>
          <cell r="E30" t="str">
            <v>Completed</v>
          </cell>
        </row>
        <row r="31">
          <cell r="A31">
            <v>59309115</v>
          </cell>
          <cell r="B31" t="str">
            <v>MULIA GUNUNG MAS, PT</v>
          </cell>
          <cell r="C31" t="str">
            <v>PT. NIRWANA LESTARI</v>
          </cell>
          <cell r="D31" t="str">
            <v>REGULER</v>
          </cell>
          <cell r="E31" t="str">
            <v>Completed</v>
          </cell>
        </row>
        <row r="32">
          <cell r="A32">
            <v>59309502</v>
          </cell>
          <cell r="B32" t="str">
            <v>ANGKASA PURA LOGISTIK, PT</v>
          </cell>
          <cell r="C32" t="str">
            <v>PT SINAR MAS AGRO RESOURCES AND</v>
          </cell>
          <cell r="D32"/>
          <cell r="E32" t="str">
            <v>Completed</v>
          </cell>
        </row>
        <row r="33">
          <cell r="A33">
            <v>59309660</v>
          </cell>
          <cell r="B33" t="str">
            <v>BAHANA PRESTASI</v>
          </cell>
          <cell r="C33" t="str">
            <v>PT. LAUTAN LUAS TBK</v>
          </cell>
          <cell r="D33" t="str">
            <v>DISPATCHED</v>
          </cell>
          <cell r="E33" t="str">
            <v>Completed</v>
          </cell>
        </row>
        <row r="34">
          <cell r="A34">
            <v>59309664</v>
          </cell>
          <cell r="B34" t="str">
            <v>DIVA TRANS, CV</v>
          </cell>
          <cell r="C34" t="str">
            <v>ECCO TANNERY INDONESIA</v>
          </cell>
          <cell r="D34" t="str">
            <v>REGULER</v>
          </cell>
          <cell r="E34" t="str">
            <v>Completed</v>
          </cell>
        </row>
        <row r="35">
          <cell r="A35">
            <v>59309666</v>
          </cell>
          <cell r="B35" t="str">
            <v>DIVA TRANS, CV</v>
          </cell>
          <cell r="C35" t="str">
            <v>ECCO TANNERY INDONESIA</v>
          </cell>
          <cell r="D35" t="str">
            <v>REGULER</v>
          </cell>
          <cell r="E35" t="str">
            <v>Completed</v>
          </cell>
        </row>
        <row r="36">
          <cell r="A36">
            <v>59310118</v>
          </cell>
          <cell r="B36" t="str">
            <v>BAHANA PRESTASI</v>
          </cell>
          <cell r="C36" t="str">
            <v>PT.  INBISCO NIAGATAMA SEMESTA</v>
          </cell>
          <cell r="D36" t="str">
            <v>DISPATCHED</v>
          </cell>
          <cell r="E36" t="str">
            <v>Completed</v>
          </cell>
        </row>
        <row r="37">
          <cell r="A37">
            <v>59310687</v>
          </cell>
          <cell r="B37" t="str">
            <v>BAHANA PRESTASI</v>
          </cell>
          <cell r="C37" t="str">
            <v>IDLE CAP</v>
          </cell>
          <cell r="D37" t="str">
            <v>DISPATCHED</v>
          </cell>
          <cell r="E37" t="str">
            <v>Completed</v>
          </cell>
        </row>
        <row r="38">
          <cell r="A38">
            <v>59310727</v>
          </cell>
          <cell r="B38" t="str">
            <v>BAHANA PRESTASI</v>
          </cell>
          <cell r="C38" t="str">
            <v>IDLE CAP</v>
          </cell>
          <cell r="D38" t="str">
            <v>DISPATCHED</v>
          </cell>
          <cell r="E38" t="str">
            <v>Completed</v>
          </cell>
        </row>
        <row r="39">
          <cell r="A39">
            <v>59312048</v>
          </cell>
          <cell r="B39" t="str">
            <v>BAHANA PRESTASI</v>
          </cell>
          <cell r="C39" t="str">
            <v>PT TIRTA INVESTAMA</v>
          </cell>
          <cell r="D39" t="str">
            <v>DISPATCHED</v>
          </cell>
          <cell r="E39" t="str">
            <v>Completed</v>
          </cell>
        </row>
        <row r="40">
          <cell r="A40">
            <v>59312069</v>
          </cell>
          <cell r="B40" t="str">
            <v>BAHANA PRESTASI</v>
          </cell>
          <cell r="C40" t="str">
            <v>PT TIRTA INVESTAMA</v>
          </cell>
          <cell r="D40" t="str">
            <v>DISPATCHED</v>
          </cell>
          <cell r="E40" t="str">
            <v>Completed</v>
          </cell>
        </row>
        <row r="41">
          <cell r="A41">
            <v>59312072</v>
          </cell>
          <cell r="B41" t="str">
            <v>BAHANA PRESTASI</v>
          </cell>
          <cell r="C41" t="str">
            <v>PT TIRTA INVESTAMA</v>
          </cell>
          <cell r="D41" t="str">
            <v>DISPATCHED</v>
          </cell>
          <cell r="E41" t="str">
            <v>Completed</v>
          </cell>
        </row>
        <row r="42">
          <cell r="A42">
            <v>59312074</v>
          </cell>
          <cell r="B42" t="str">
            <v>BAHANA PRESTASI</v>
          </cell>
          <cell r="C42" t="str">
            <v>PT TIRTA INVESTAMA</v>
          </cell>
          <cell r="D42" t="str">
            <v>DISPATCHED</v>
          </cell>
          <cell r="E42" t="str">
            <v>Completed</v>
          </cell>
        </row>
        <row r="43">
          <cell r="A43">
            <v>59312076</v>
          </cell>
          <cell r="B43" t="str">
            <v>BAHANA PRESTASI</v>
          </cell>
          <cell r="C43" t="str">
            <v>PT TIRTA INVESTAMA</v>
          </cell>
          <cell r="D43" t="str">
            <v>DISPATCHED</v>
          </cell>
          <cell r="E43" t="str">
            <v>Completed</v>
          </cell>
        </row>
        <row r="44">
          <cell r="A44">
            <v>59312100</v>
          </cell>
          <cell r="B44" t="str">
            <v>BAHANA PRESTASI</v>
          </cell>
          <cell r="C44" t="str">
            <v>PT TIRTA INVESTAMA</v>
          </cell>
          <cell r="D44" t="str">
            <v>DISPATCHED</v>
          </cell>
          <cell r="E44" t="str">
            <v>Completed</v>
          </cell>
        </row>
        <row r="45">
          <cell r="A45">
            <v>59312124</v>
          </cell>
          <cell r="B45" t="str">
            <v>BAHANA PRESTASI</v>
          </cell>
          <cell r="C45" t="str">
            <v>PT TIRTA INVESTAMA</v>
          </cell>
          <cell r="D45" t="str">
            <v>DISPATCHED</v>
          </cell>
          <cell r="E45" t="str">
            <v>Completed</v>
          </cell>
        </row>
        <row r="46">
          <cell r="A46">
            <v>59312132</v>
          </cell>
          <cell r="B46" t="str">
            <v>BAHANA PRESTASI</v>
          </cell>
          <cell r="C46" t="str">
            <v>PT TIRTA INVESTAMA</v>
          </cell>
          <cell r="D46" t="str">
            <v>DISPATCHED</v>
          </cell>
          <cell r="E46" t="str">
            <v>Completed</v>
          </cell>
        </row>
        <row r="47">
          <cell r="A47">
            <v>59312212</v>
          </cell>
          <cell r="B47" t="str">
            <v>BAHANA PRESTASI</v>
          </cell>
          <cell r="C47" t="str">
            <v>PT TIRTA INVESTAMA</v>
          </cell>
          <cell r="D47" t="str">
            <v>DISPATCHED</v>
          </cell>
          <cell r="E47" t="str">
            <v>Completed</v>
          </cell>
        </row>
        <row r="48">
          <cell r="A48">
            <v>59312218</v>
          </cell>
          <cell r="B48" t="str">
            <v>BAHANA PRESTASI</v>
          </cell>
          <cell r="C48" t="str">
            <v>PT TIRTA INVESTAMA</v>
          </cell>
          <cell r="D48" t="str">
            <v>DISPATCHED</v>
          </cell>
          <cell r="E48" t="str">
            <v>Completed</v>
          </cell>
        </row>
        <row r="49">
          <cell r="A49">
            <v>59312343</v>
          </cell>
          <cell r="B49" t="str">
            <v>BAHANA PRESTASI</v>
          </cell>
          <cell r="C49" t="str">
            <v>PT TIRTA INVESTAMA</v>
          </cell>
          <cell r="D49" t="str">
            <v>DISPATCHED</v>
          </cell>
          <cell r="E49" t="str">
            <v>Completed</v>
          </cell>
        </row>
        <row r="50">
          <cell r="A50">
            <v>59312378</v>
          </cell>
          <cell r="B50" t="str">
            <v>BAHANA PRESTASI</v>
          </cell>
          <cell r="C50" t="str">
            <v>PT TIRTA INVESTAMA</v>
          </cell>
          <cell r="D50" t="str">
            <v>DISPATCHED</v>
          </cell>
          <cell r="E50" t="str">
            <v>Completed</v>
          </cell>
        </row>
        <row r="51">
          <cell r="A51">
            <v>59312382</v>
          </cell>
          <cell r="B51" t="str">
            <v>BAHANA PRESTASI</v>
          </cell>
          <cell r="C51" t="str">
            <v>PT TIRTA INVESTAMA</v>
          </cell>
          <cell r="D51" t="str">
            <v>DISPATCHED</v>
          </cell>
          <cell r="E51" t="str">
            <v>Completed</v>
          </cell>
        </row>
        <row r="52">
          <cell r="A52">
            <v>59312414</v>
          </cell>
          <cell r="B52" t="str">
            <v>SINERGI SEMESTA LOGISTINDO, PT</v>
          </cell>
          <cell r="C52" t="str">
            <v>PT SINAR MAS AGRO RESOURCES AND</v>
          </cell>
          <cell r="D52"/>
          <cell r="E52" t="str">
            <v>Completed</v>
          </cell>
        </row>
        <row r="53">
          <cell r="A53">
            <v>59312433</v>
          </cell>
          <cell r="B53" t="str">
            <v>BAHANA PRESTASI</v>
          </cell>
          <cell r="C53" t="str">
            <v>PT TIRTA INVESTAMA</v>
          </cell>
          <cell r="D53" t="str">
            <v>DISPATCHED</v>
          </cell>
          <cell r="E53" t="str">
            <v>Completed</v>
          </cell>
        </row>
        <row r="54">
          <cell r="A54">
            <v>59312448</v>
          </cell>
          <cell r="B54" t="str">
            <v>SINERGI SEMESTA LOGISTINDO, PT</v>
          </cell>
          <cell r="C54" t="str">
            <v>PT SINAR MAS AGRO RESOURCES AND</v>
          </cell>
          <cell r="D54"/>
          <cell r="E54" t="str">
            <v>Completed</v>
          </cell>
        </row>
        <row r="55">
          <cell r="A55">
            <v>59312497</v>
          </cell>
          <cell r="B55" t="str">
            <v>BAHANA PRESTASI</v>
          </cell>
          <cell r="C55" t="str">
            <v>PT TIRTA INVESTAMA</v>
          </cell>
          <cell r="D55" t="str">
            <v>DISPATCHED</v>
          </cell>
          <cell r="E55" t="str">
            <v>Completed</v>
          </cell>
        </row>
        <row r="56">
          <cell r="A56">
            <v>59312561</v>
          </cell>
          <cell r="B56" t="str">
            <v>BAHANA PRESTASI</v>
          </cell>
          <cell r="C56" t="str">
            <v>IDLE CAP</v>
          </cell>
          <cell r="D56" t="str">
            <v>DISPATCHED</v>
          </cell>
          <cell r="E56" t="str">
            <v>Completed</v>
          </cell>
        </row>
        <row r="57">
          <cell r="A57">
            <v>59312706</v>
          </cell>
          <cell r="B57" t="str">
            <v>BAHANA PRESTASI</v>
          </cell>
          <cell r="C57" t="str">
            <v>PT SINAR MAS AGRO RESOURCES AND</v>
          </cell>
          <cell r="D57" t="str">
            <v>DISPATCHED</v>
          </cell>
          <cell r="E57" t="str">
            <v>Completed</v>
          </cell>
        </row>
        <row r="58">
          <cell r="A58">
            <v>59314466</v>
          </cell>
          <cell r="B58" t="str">
            <v>BAHANA PRESTASI</v>
          </cell>
          <cell r="C58" t="str">
            <v>PT. LAUTAN LUAS TBK</v>
          </cell>
          <cell r="D58" t="str">
            <v>DISPATCHED</v>
          </cell>
          <cell r="E58" t="str">
            <v>Completed</v>
          </cell>
        </row>
        <row r="59">
          <cell r="A59">
            <v>59314466</v>
          </cell>
          <cell r="B59" t="str">
            <v>BAHANA PRESTASI</v>
          </cell>
          <cell r="C59" t="str">
            <v>PT. LAUTAN LUAS TBK</v>
          </cell>
          <cell r="D59" t="str">
            <v>DISPATCHED</v>
          </cell>
          <cell r="E59" t="str">
            <v>Completed</v>
          </cell>
        </row>
        <row r="60">
          <cell r="A60">
            <v>59314466</v>
          </cell>
          <cell r="B60" t="str">
            <v>BAHANA PRESTASI</v>
          </cell>
          <cell r="C60" t="str">
            <v>PT. LAUTAN LUAS TBK</v>
          </cell>
          <cell r="D60" t="str">
            <v>DISPATCHED</v>
          </cell>
          <cell r="E60" t="str">
            <v>Completed</v>
          </cell>
        </row>
        <row r="61">
          <cell r="A61">
            <v>59314466</v>
          </cell>
          <cell r="B61" t="str">
            <v>BAHANA PRESTASI</v>
          </cell>
          <cell r="C61" t="str">
            <v>PT. LAUTAN LUAS TBK</v>
          </cell>
          <cell r="D61" t="str">
            <v>DISPATCHED</v>
          </cell>
          <cell r="E61" t="str">
            <v>Completed</v>
          </cell>
        </row>
        <row r="62">
          <cell r="A62">
            <v>59314759</v>
          </cell>
          <cell r="B62" t="str">
            <v>BAHANA PRESTASI</v>
          </cell>
          <cell r="C62" t="str">
            <v>PT. LAUTAN LUAS TBK</v>
          </cell>
          <cell r="D62" t="str">
            <v>REGULER</v>
          </cell>
          <cell r="E62" t="str">
            <v>Completed</v>
          </cell>
        </row>
        <row r="63">
          <cell r="A63">
            <v>59314759</v>
          </cell>
          <cell r="B63" t="str">
            <v>BAHANA PRESTASI</v>
          </cell>
          <cell r="C63" t="str">
            <v>PT. LAUTAN LUAS TBK</v>
          </cell>
          <cell r="D63" t="str">
            <v>REGULER</v>
          </cell>
          <cell r="E63" t="str">
            <v>Completed</v>
          </cell>
        </row>
        <row r="64">
          <cell r="A64">
            <v>59315426</v>
          </cell>
          <cell r="B64" t="str">
            <v>BAHANA PRESTASI</v>
          </cell>
          <cell r="C64" t="str">
            <v>PT. LAUTAN LUAS TBK</v>
          </cell>
          <cell r="D64" t="str">
            <v>DISPATCHED</v>
          </cell>
          <cell r="E64" t="str">
            <v>Completed</v>
          </cell>
        </row>
        <row r="65">
          <cell r="A65">
            <v>59315446</v>
          </cell>
          <cell r="B65" t="str">
            <v>BAHANA PRESTASI</v>
          </cell>
          <cell r="C65" t="str">
            <v>PT. LAUTAN LUAS TBK</v>
          </cell>
          <cell r="D65" t="str">
            <v>DISPATCHED</v>
          </cell>
          <cell r="E65" t="str">
            <v>Completed</v>
          </cell>
        </row>
        <row r="66">
          <cell r="A66">
            <v>59315448</v>
          </cell>
          <cell r="B66" t="str">
            <v>BAHANA PRESTASI</v>
          </cell>
          <cell r="C66" t="str">
            <v>PT. LAUTAN LUAS TBK</v>
          </cell>
          <cell r="D66" t="str">
            <v>DISPATCHED</v>
          </cell>
          <cell r="E66" t="str">
            <v>Completed</v>
          </cell>
        </row>
        <row r="67">
          <cell r="A67">
            <v>59315450</v>
          </cell>
          <cell r="B67" t="str">
            <v>BAHANA PRESTASI</v>
          </cell>
          <cell r="C67" t="str">
            <v>PT. LAUTAN LUAS TBK</v>
          </cell>
          <cell r="D67" t="str">
            <v>DISPATCHED</v>
          </cell>
          <cell r="E67" t="str">
            <v>Completed</v>
          </cell>
        </row>
        <row r="68">
          <cell r="A68">
            <v>59315465</v>
          </cell>
          <cell r="B68" t="str">
            <v>BAHANA PRESTASI</v>
          </cell>
          <cell r="C68" t="str">
            <v>PT. LAUTAN LUAS TBK</v>
          </cell>
          <cell r="D68" t="str">
            <v>DISPATCHED</v>
          </cell>
          <cell r="E68" t="str">
            <v>Completed</v>
          </cell>
        </row>
        <row r="69">
          <cell r="A69">
            <v>59315475</v>
          </cell>
          <cell r="B69" t="str">
            <v>BAHANA PRESTASI</v>
          </cell>
          <cell r="C69" t="str">
            <v>PT. LAUTAN LUAS TBK</v>
          </cell>
          <cell r="D69" t="str">
            <v>DISPATCHED</v>
          </cell>
          <cell r="E69" t="str">
            <v>Completed</v>
          </cell>
        </row>
        <row r="70">
          <cell r="A70">
            <v>59315479</v>
          </cell>
          <cell r="B70" t="str">
            <v>BAHANA PRESTASI</v>
          </cell>
          <cell r="C70" t="str">
            <v>PT. LAUTAN LUAS TBK</v>
          </cell>
          <cell r="D70" t="str">
            <v>DISPATCHED</v>
          </cell>
          <cell r="E70" t="str">
            <v>Completed</v>
          </cell>
        </row>
        <row r="71">
          <cell r="A71">
            <v>59315484</v>
          </cell>
          <cell r="B71" t="str">
            <v>BAHANA PRESTASI</v>
          </cell>
          <cell r="C71" t="str">
            <v>PT. LAUTAN LUAS TBK</v>
          </cell>
          <cell r="D71" t="str">
            <v>DISPATCHED</v>
          </cell>
          <cell r="E71" t="str">
            <v>Completed</v>
          </cell>
        </row>
        <row r="72">
          <cell r="A72">
            <v>59315489</v>
          </cell>
          <cell r="B72" t="str">
            <v>BAHANA PRESTASI</v>
          </cell>
          <cell r="C72" t="str">
            <v>PT. LAUTAN LUAS TBK</v>
          </cell>
          <cell r="D72" t="str">
            <v>DISPATCHED</v>
          </cell>
          <cell r="E72" t="str">
            <v>Completed</v>
          </cell>
        </row>
        <row r="73">
          <cell r="A73">
            <v>59315497</v>
          </cell>
          <cell r="B73" t="str">
            <v>BAHANA PRESTASI</v>
          </cell>
          <cell r="C73" t="str">
            <v>PT. LAUTAN LUAS TBK</v>
          </cell>
          <cell r="D73" t="str">
            <v>DISPATCHED</v>
          </cell>
          <cell r="E73" t="str">
            <v>Completed</v>
          </cell>
        </row>
        <row r="74">
          <cell r="A74">
            <v>59315501</v>
          </cell>
          <cell r="B74" t="str">
            <v>BAHANA PRESTASI</v>
          </cell>
          <cell r="C74" t="str">
            <v>PT. LAUTAN LUAS TBK</v>
          </cell>
          <cell r="D74" t="str">
            <v>DISPATCHED</v>
          </cell>
          <cell r="E74" t="str">
            <v>Completed</v>
          </cell>
        </row>
        <row r="75">
          <cell r="A75">
            <v>59315502</v>
          </cell>
          <cell r="B75" t="str">
            <v>BAHANA PRESTASI</v>
          </cell>
          <cell r="C75" t="str">
            <v>PT. LAUTAN LUAS TBK</v>
          </cell>
          <cell r="D75" t="str">
            <v>DISPATCHED</v>
          </cell>
          <cell r="E75" t="str">
            <v>Completed</v>
          </cell>
        </row>
        <row r="76">
          <cell r="A76">
            <v>59316503</v>
          </cell>
          <cell r="B76" t="str">
            <v>BAHANA PRESTASI</v>
          </cell>
          <cell r="C76" t="str">
            <v>IDLE CAP</v>
          </cell>
          <cell r="D76" t="str">
            <v>REGULER</v>
          </cell>
          <cell r="E76" t="str">
            <v>Completed</v>
          </cell>
        </row>
        <row r="77">
          <cell r="A77">
            <v>59322337</v>
          </cell>
          <cell r="B77" t="str">
            <v>BAHANA PRESTASI</v>
          </cell>
          <cell r="C77" t="str">
            <v>PT. ANUGERAH MITRA ANANTA</v>
          </cell>
          <cell r="D77" t="str">
            <v>DISPATCHED</v>
          </cell>
          <cell r="E77" t="str">
            <v>Completed</v>
          </cell>
        </row>
        <row r="78">
          <cell r="A78">
            <v>59322338</v>
          </cell>
          <cell r="B78" t="str">
            <v>BAHANA PRESTASI</v>
          </cell>
          <cell r="C78" t="str">
            <v>PT. ANUGERAH MITRA ANANTA</v>
          </cell>
          <cell r="D78" t="str">
            <v>DISPATCHED</v>
          </cell>
          <cell r="E78" t="str">
            <v>Completed</v>
          </cell>
        </row>
        <row r="79">
          <cell r="A79">
            <v>59322339</v>
          </cell>
          <cell r="B79" t="str">
            <v>BAHANA PRESTASI</v>
          </cell>
          <cell r="C79" t="str">
            <v>PT. ANUGERAH MITRA ANANTA</v>
          </cell>
          <cell r="D79" t="str">
            <v>DISPATCHED</v>
          </cell>
          <cell r="E79" t="str">
            <v>Completed</v>
          </cell>
        </row>
        <row r="80">
          <cell r="A80">
            <v>59322340</v>
          </cell>
          <cell r="B80" t="str">
            <v>BAHANA PRESTASI</v>
          </cell>
          <cell r="C80" t="str">
            <v>PT. ANUGERAH MITRA ANANTA</v>
          </cell>
          <cell r="D80" t="str">
            <v>DISPATCHED</v>
          </cell>
          <cell r="E80" t="str">
            <v>Completed</v>
          </cell>
        </row>
        <row r="81">
          <cell r="A81">
            <v>59322706</v>
          </cell>
          <cell r="B81" t="str">
            <v>BAHANA PRESTASI</v>
          </cell>
          <cell r="C81" t="str">
            <v>PT.  INBISCO NIAGATAMA SEMESTA</v>
          </cell>
          <cell r="D81" t="str">
            <v>DISPATCHED</v>
          </cell>
          <cell r="E81" t="str">
            <v>Completed</v>
          </cell>
        </row>
        <row r="82">
          <cell r="A82">
            <v>59322707</v>
          </cell>
          <cell r="B82" t="str">
            <v>BAHANA PRESTASI</v>
          </cell>
          <cell r="C82" t="str">
            <v>PT. CIPTA LOGISTIK INDONESIA</v>
          </cell>
          <cell r="D82" t="str">
            <v>DISPATCHED</v>
          </cell>
          <cell r="E82" t="str">
            <v>Completed</v>
          </cell>
        </row>
        <row r="83">
          <cell r="A83">
            <v>59322707</v>
          </cell>
          <cell r="B83" t="str">
            <v>BAHANA PRESTASI</v>
          </cell>
          <cell r="C83" t="str">
            <v>PT. CIPTA LOGISTIK INDONESIA</v>
          </cell>
          <cell r="D83" t="str">
            <v>DISPATCHED</v>
          </cell>
          <cell r="E83" t="str">
            <v>Completed</v>
          </cell>
        </row>
        <row r="84">
          <cell r="A84">
            <v>59322707</v>
          </cell>
          <cell r="B84" t="str">
            <v>BAHANA PRESTASI</v>
          </cell>
          <cell r="C84" t="str">
            <v>PT. CIPTA LOGISTIK INDONESIA</v>
          </cell>
          <cell r="D84" t="str">
            <v>DISPATCHED</v>
          </cell>
          <cell r="E84" t="str">
            <v>Completed</v>
          </cell>
        </row>
        <row r="85">
          <cell r="A85">
            <v>59322707</v>
          </cell>
          <cell r="B85" t="str">
            <v>BAHANA PRESTASI</v>
          </cell>
          <cell r="C85" t="str">
            <v>PT. CIPTA LOGISTIK INDONESIA</v>
          </cell>
          <cell r="D85" t="str">
            <v>DISPATCHED</v>
          </cell>
          <cell r="E85" t="str">
            <v>Completed</v>
          </cell>
        </row>
        <row r="86">
          <cell r="A86">
            <v>59322712</v>
          </cell>
          <cell r="B86" t="str">
            <v>BAHANA PRESTASI</v>
          </cell>
          <cell r="C86" t="str">
            <v>PT LIKU TELAGA</v>
          </cell>
          <cell r="D86" t="str">
            <v>DISPATCHED</v>
          </cell>
          <cell r="E86" t="str">
            <v>Completed</v>
          </cell>
        </row>
        <row r="87">
          <cell r="A87">
            <v>59322723</v>
          </cell>
          <cell r="B87" t="str">
            <v>BAHANA PRESTASI</v>
          </cell>
          <cell r="C87" t="str">
            <v>PT. LAUTAN LUAS TBK</v>
          </cell>
          <cell r="D87" t="str">
            <v>DISPATCHED</v>
          </cell>
          <cell r="E87" t="str">
            <v>Completed</v>
          </cell>
        </row>
        <row r="88">
          <cell r="A88">
            <v>59322725</v>
          </cell>
          <cell r="B88" t="str">
            <v>BAHANA PRESTASI</v>
          </cell>
          <cell r="C88" t="str">
            <v>PT. LAUTAN LUAS TBK</v>
          </cell>
          <cell r="D88" t="str">
            <v>DISPATCHED</v>
          </cell>
          <cell r="E88" t="str">
            <v>Completed</v>
          </cell>
        </row>
        <row r="89">
          <cell r="A89">
            <v>59322725</v>
          </cell>
          <cell r="B89" t="str">
            <v>BAHANA PRESTASI</v>
          </cell>
          <cell r="C89" t="str">
            <v>PT. LAUTAN LUAS TBK</v>
          </cell>
          <cell r="D89" t="str">
            <v>DISPATCHED</v>
          </cell>
          <cell r="E89" t="str">
            <v>Completed</v>
          </cell>
        </row>
        <row r="90">
          <cell r="A90">
            <v>59322726</v>
          </cell>
          <cell r="B90" t="str">
            <v>BAHANA PRESTASI</v>
          </cell>
          <cell r="C90" t="str">
            <v>PT. LAUTAN LUAS TBK</v>
          </cell>
          <cell r="D90" t="str">
            <v>DISPATCHED</v>
          </cell>
          <cell r="E90" t="str">
            <v>Completed</v>
          </cell>
        </row>
        <row r="91">
          <cell r="A91">
            <v>59322727</v>
          </cell>
          <cell r="B91" t="str">
            <v>BAHANA PRESTASI</v>
          </cell>
          <cell r="C91" t="str">
            <v>PT. LAUTAN LUAS TBK</v>
          </cell>
          <cell r="D91" t="str">
            <v>DISPATCHED</v>
          </cell>
          <cell r="E91" t="str">
            <v>Completed</v>
          </cell>
        </row>
        <row r="92">
          <cell r="A92">
            <v>59322728</v>
          </cell>
          <cell r="B92" t="str">
            <v>BAHANA PRESTASI</v>
          </cell>
          <cell r="C92" t="str">
            <v>PT. LAUTAN LUAS TBK</v>
          </cell>
          <cell r="D92" t="str">
            <v>DISPATCHED</v>
          </cell>
          <cell r="E92" t="str">
            <v>Completed</v>
          </cell>
        </row>
        <row r="93">
          <cell r="A93">
            <v>59322729</v>
          </cell>
          <cell r="B93" t="str">
            <v>BAHANA PRESTASI</v>
          </cell>
          <cell r="C93" t="str">
            <v>PT. LAUTAN LUAS TBK</v>
          </cell>
          <cell r="D93" t="str">
            <v>DISPATCHED</v>
          </cell>
          <cell r="E93" t="str">
            <v>Completed</v>
          </cell>
        </row>
        <row r="94">
          <cell r="A94">
            <v>59322730</v>
          </cell>
          <cell r="B94" t="str">
            <v>BAHANA PRESTASI</v>
          </cell>
          <cell r="C94" t="str">
            <v>PT. LAUTAN LUAS TBK</v>
          </cell>
          <cell r="D94" t="str">
            <v>DISPATCHED</v>
          </cell>
          <cell r="E94" t="str">
            <v>Completed</v>
          </cell>
        </row>
        <row r="95">
          <cell r="A95">
            <v>59322731</v>
          </cell>
          <cell r="B95" t="str">
            <v>BAHANA PRESTASI</v>
          </cell>
          <cell r="C95" t="str">
            <v>PT. LAUTAN LUAS TBK</v>
          </cell>
          <cell r="D95" t="str">
            <v>DISPATCHED</v>
          </cell>
          <cell r="E95" t="str">
            <v>Completed</v>
          </cell>
        </row>
        <row r="96">
          <cell r="A96">
            <v>59322731</v>
          </cell>
          <cell r="B96" t="str">
            <v>BAHANA PRESTASI</v>
          </cell>
          <cell r="C96" t="str">
            <v>PT. LAUTAN LUAS TBK</v>
          </cell>
          <cell r="D96" t="str">
            <v>DISPATCHED</v>
          </cell>
          <cell r="E96" t="str">
            <v>Completed</v>
          </cell>
        </row>
        <row r="97">
          <cell r="A97">
            <v>59322736</v>
          </cell>
          <cell r="B97" t="str">
            <v>BAHANA PRESTASI</v>
          </cell>
          <cell r="C97" t="str">
            <v>PT. ANUGERAH MITRA ANANTA</v>
          </cell>
          <cell r="D97" t="str">
            <v>DISPATCHED</v>
          </cell>
          <cell r="E97" t="str">
            <v>Completed</v>
          </cell>
        </row>
        <row r="98">
          <cell r="A98">
            <v>59322747</v>
          </cell>
          <cell r="B98" t="str">
            <v>BAHANA PRESTASI</v>
          </cell>
          <cell r="C98" t="str">
            <v>PT.  INBISCO NIAGATAMA SEMESTA</v>
          </cell>
          <cell r="D98" t="str">
            <v>DISPATCHED</v>
          </cell>
          <cell r="E98" t="str">
            <v>Completed</v>
          </cell>
        </row>
        <row r="99">
          <cell r="A99">
            <v>59322756</v>
          </cell>
          <cell r="B99" t="str">
            <v>BAHANA PRESTASI</v>
          </cell>
          <cell r="C99" t="str">
            <v>PT.  INBISCO NIAGATAMA SEMESTA</v>
          </cell>
          <cell r="D99" t="str">
            <v>DISPATCHED</v>
          </cell>
          <cell r="E99" t="str">
            <v>Completed</v>
          </cell>
        </row>
        <row r="100">
          <cell r="A100">
            <v>59324560</v>
          </cell>
          <cell r="B100" t="str">
            <v>PUSAKA TRANSINDO, PT.</v>
          </cell>
          <cell r="C100" t="str">
            <v>PT BATARA ELOK SEMESTA TERPADU</v>
          </cell>
          <cell r="D100"/>
          <cell r="E100" t="str">
            <v>Completed</v>
          </cell>
        </row>
        <row r="101">
          <cell r="A101">
            <v>59324732</v>
          </cell>
          <cell r="B101" t="str">
            <v>PUSAKA TRANSINDO, PT.</v>
          </cell>
          <cell r="C101" t="str">
            <v>PT BATARA ELOK SEMESTA TERPADU</v>
          </cell>
          <cell r="D101"/>
          <cell r="E101" t="str">
            <v>Completed</v>
          </cell>
        </row>
        <row r="102">
          <cell r="A102">
            <v>59325175</v>
          </cell>
          <cell r="B102" t="str">
            <v>BAHANA PRESTASI</v>
          </cell>
          <cell r="C102" t="str">
            <v>PT.  INBISCO NIAGATAMA SEMESTA</v>
          </cell>
          <cell r="D102" t="str">
            <v>DISPATCHED</v>
          </cell>
          <cell r="E102" t="str">
            <v>Completed</v>
          </cell>
        </row>
        <row r="103">
          <cell r="A103">
            <v>59325219</v>
          </cell>
          <cell r="B103" t="str">
            <v>BAHANA PRESTASI</v>
          </cell>
          <cell r="C103" t="str">
            <v>PT WARU GUNUNG</v>
          </cell>
          <cell r="D103" t="str">
            <v>REGULER</v>
          </cell>
          <cell r="E103" t="str">
            <v>Completed</v>
          </cell>
        </row>
        <row r="104">
          <cell r="A104">
            <v>59325268</v>
          </cell>
          <cell r="B104" t="str">
            <v>BAHANA PRESTASI</v>
          </cell>
          <cell r="C104" t="str">
            <v>PT. NIRWANA LESTARI</v>
          </cell>
          <cell r="D104" t="str">
            <v>DISPATCHED</v>
          </cell>
          <cell r="E104" t="str">
            <v>Completed</v>
          </cell>
        </row>
        <row r="105">
          <cell r="A105">
            <v>59325271</v>
          </cell>
          <cell r="B105" t="str">
            <v>BAHANA PRESTASI</v>
          </cell>
          <cell r="C105" t="str">
            <v>PT. NIRWANA LESTARI</v>
          </cell>
          <cell r="D105" t="str">
            <v>DISPATCHED</v>
          </cell>
          <cell r="E105" t="str">
            <v>Completed</v>
          </cell>
        </row>
        <row r="106">
          <cell r="A106">
            <v>59325271</v>
          </cell>
          <cell r="B106" t="str">
            <v>BAHANA PRESTASI</v>
          </cell>
          <cell r="C106" t="str">
            <v>PT. NIRWANA LESTARI</v>
          </cell>
          <cell r="D106" t="str">
            <v>DISPATCHED</v>
          </cell>
          <cell r="E106" t="str">
            <v>Completed</v>
          </cell>
        </row>
        <row r="107">
          <cell r="A107">
            <v>59325279</v>
          </cell>
          <cell r="B107" t="str">
            <v>BAHANA PRESTASI</v>
          </cell>
          <cell r="C107" t="str">
            <v>PT.  INBISCO NIAGATAMA SEMESTA</v>
          </cell>
          <cell r="D107" t="str">
            <v>DISPATCHED</v>
          </cell>
          <cell r="E107" t="str">
            <v>Completed</v>
          </cell>
        </row>
        <row r="108">
          <cell r="A108">
            <v>59325283</v>
          </cell>
          <cell r="B108" t="str">
            <v>BAHANA PRESTASI</v>
          </cell>
          <cell r="C108" t="str">
            <v>PT. NIRWANA LESTARI</v>
          </cell>
          <cell r="D108" t="str">
            <v>DISPATCHED</v>
          </cell>
          <cell r="E108" t="str">
            <v>Completed</v>
          </cell>
        </row>
        <row r="109">
          <cell r="A109">
            <v>59325285</v>
          </cell>
          <cell r="B109" t="str">
            <v>BAHANA PRESTASI</v>
          </cell>
          <cell r="C109" t="str">
            <v>PT. NIRWANA LESTARI</v>
          </cell>
          <cell r="D109" t="str">
            <v>DISPATCHED</v>
          </cell>
          <cell r="E109" t="str">
            <v>Completed</v>
          </cell>
        </row>
        <row r="110">
          <cell r="A110">
            <v>59325285</v>
          </cell>
          <cell r="B110" t="str">
            <v>BAHANA PRESTASI</v>
          </cell>
          <cell r="C110" t="str">
            <v>PT. NIRWANA LESTARI</v>
          </cell>
          <cell r="D110" t="str">
            <v>DISPATCHED</v>
          </cell>
          <cell r="E110" t="str">
            <v>Completed</v>
          </cell>
        </row>
        <row r="111">
          <cell r="A111">
            <v>59325294</v>
          </cell>
          <cell r="B111" t="str">
            <v>BAHANA PRESTASI</v>
          </cell>
          <cell r="C111" t="str">
            <v>PT. NIRWANA LESTARI</v>
          </cell>
          <cell r="D111" t="str">
            <v>DISPATCHED</v>
          </cell>
          <cell r="E111" t="str">
            <v>Completed</v>
          </cell>
        </row>
        <row r="112">
          <cell r="A112">
            <v>59325294</v>
          </cell>
          <cell r="B112" t="str">
            <v>BAHANA PRESTASI</v>
          </cell>
          <cell r="C112" t="str">
            <v>PT. NIRWANA LESTARI</v>
          </cell>
          <cell r="D112" t="str">
            <v>DISPATCHED</v>
          </cell>
          <cell r="E112" t="str">
            <v>Completed</v>
          </cell>
        </row>
        <row r="113">
          <cell r="A113">
            <v>59325296</v>
          </cell>
          <cell r="B113" t="str">
            <v>BAHANA PRESTASI</v>
          </cell>
          <cell r="C113" t="str">
            <v>PT. NIRWANA LESTARI</v>
          </cell>
          <cell r="D113" t="str">
            <v>DISPATCHED</v>
          </cell>
          <cell r="E113" t="str">
            <v>Completed</v>
          </cell>
        </row>
        <row r="114">
          <cell r="A114">
            <v>59325297</v>
          </cell>
          <cell r="B114" t="str">
            <v>BAHANA PRESTASI</v>
          </cell>
          <cell r="C114" t="str">
            <v>PT. NIRWANA LESTARI</v>
          </cell>
          <cell r="D114" t="str">
            <v>REGULER</v>
          </cell>
          <cell r="E114" t="str">
            <v>Completed</v>
          </cell>
        </row>
        <row r="115">
          <cell r="A115">
            <v>59325298</v>
          </cell>
          <cell r="B115" t="str">
            <v>BAHANA PRESTASI</v>
          </cell>
          <cell r="C115" t="str">
            <v>PT.  INBISCO NIAGATAMA SEMESTA</v>
          </cell>
          <cell r="D115" t="str">
            <v>DISPATCHED</v>
          </cell>
          <cell r="E115" t="str">
            <v>Completed</v>
          </cell>
        </row>
        <row r="116">
          <cell r="A116">
            <v>59325299</v>
          </cell>
          <cell r="B116" t="str">
            <v>BAHANA PRESTASI</v>
          </cell>
          <cell r="C116" t="str">
            <v>PT. NIRWANA LESTARI</v>
          </cell>
          <cell r="D116" t="str">
            <v>DISPATCHED</v>
          </cell>
          <cell r="E116" t="str">
            <v>Completed</v>
          </cell>
        </row>
        <row r="117">
          <cell r="A117">
            <v>59325301</v>
          </cell>
          <cell r="B117" t="str">
            <v>BAHANA PRESTASI</v>
          </cell>
          <cell r="C117" t="str">
            <v>PT. NIRWANA LESTARI</v>
          </cell>
          <cell r="D117" t="str">
            <v>DISPATCHED</v>
          </cell>
          <cell r="E117" t="str">
            <v>Completed</v>
          </cell>
        </row>
        <row r="118">
          <cell r="A118">
            <v>59325302</v>
          </cell>
          <cell r="B118" t="str">
            <v>BAHANA PRESTASI</v>
          </cell>
          <cell r="C118" t="str">
            <v>PT. NIRWANA LESTARI</v>
          </cell>
          <cell r="D118" t="str">
            <v>DISPATCHED</v>
          </cell>
          <cell r="E118" t="str">
            <v>Completed</v>
          </cell>
        </row>
        <row r="119">
          <cell r="A119">
            <v>59325442</v>
          </cell>
          <cell r="B119" t="str">
            <v>PUSAKA TRANSINDO, PT.</v>
          </cell>
          <cell r="C119" t="str">
            <v>PT TIRTA INVESTAMA</v>
          </cell>
          <cell r="D119" t="str">
            <v>REGULER</v>
          </cell>
          <cell r="E119" t="str">
            <v>Completed</v>
          </cell>
        </row>
        <row r="120">
          <cell r="A120">
            <v>59325443</v>
          </cell>
          <cell r="B120" t="str">
            <v>PUSAKA TRANSINDO, PT.</v>
          </cell>
          <cell r="C120" t="str">
            <v>PT TIRTA INVESTAMA</v>
          </cell>
          <cell r="D120" t="str">
            <v>REGULER</v>
          </cell>
          <cell r="E120" t="str">
            <v>Completed</v>
          </cell>
        </row>
        <row r="121">
          <cell r="A121">
            <v>59326694</v>
          </cell>
          <cell r="B121" t="str">
            <v>PUSAKA TRANSINDO, PT.</v>
          </cell>
          <cell r="C121" t="str">
            <v>PT BATARA ELOK SEMESTA TERPADU</v>
          </cell>
          <cell r="D121"/>
          <cell r="E121" t="str">
            <v>Completed</v>
          </cell>
        </row>
        <row r="122">
          <cell r="A122">
            <v>59327132</v>
          </cell>
          <cell r="B122" t="str">
            <v>KARUNIA SEJAHTERA TRANS, PT</v>
          </cell>
          <cell r="C122" t="str">
            <v>SCIENTEX INDONESIA</v>
          </cell>
          <cell r="D122" t="str">
            <v>REGULER</v>
          </cell>
          <cell r="E122" t="str">
            <v>Completed</v>
          </cell>
        </row>
        <row r="123">
          <cell r="A123">
            <v>59327137</v>
          </cell>
          <cell r="B123" t="str">
            <v>BAHANA PRESTASI</v>
          </cell>
          <cell r="C123" t="str">
            <v>PT. LAUTAN LUAS TBK</v>
          </cell>
          <cell r="D123" t="str">
            <v>DISPATCHED</v>
          </cell>
          <cell r="E123" t="str">
            <v>Completed</v>
          </cell>
        </row>
        <row r="124">
          <cell r="A124">
            <v>59327140</v>
          </cell>
          <cell r="B124" t="str">
            <v>BAHANA PRESTASI</v>
          </cell>
          <cell r="C124" t="str">
            <v>PT. LAUTAN LUAS TBK</v>
          </cell>
          <cell r="D124" t="str">
            <v>DISPATCHED</v>
          </cell>
          <cell r="E124" t="str">
            <v>Completed</v>
          </cell>
        </row>
        <row r="125">
          <cell r="A125">
            <v>59327141</v>
          </cell>
          <cell r="B125" t="str">
            <v>BAHANA PRESTASI</v>
          </cell>
          <cell r="C125" t="str">
            <v>PT. LAUTAN LUAS TBK</v>
          </cell>
          <cell r="D125" t="str">
            <v>REGULER</v>
          </cell>
          <cell r="E125" t="str">
            <v>Completed</v>
          </cell>
        </row>
        <row r="126">
          <cell r="A126">
            <v>59327153</v>
          </cell>
          <cell r="B126" t="str">
            <v>BAHANA PRESTASI</v>
          </cell>
          <cell r="C126" t="str">
            <v>PT. LAUTAN LUAS TBK</v>
          </cell>
          <cell r="D126" t="str">
            <v>DISPATCHED</v>
          </cell>
          <cell r="E126" t="str">
            <v>Completed</v>
          </cell>
        </row>
        <row r="127">
          <cell r="A127">
            <v>59327159</v>
          </cell>
          <cell r="B127" t="str">
            <v>BAHANA PRESTASI</v>
          </cell>
          <cell r="C127" t="str">
            <v>PT. LAUTAN LUAS TBK</v>
          </cell>
          <cell r="D127" t="str">
            <v>DISPATCHED</v>
          </cell>
          <cell r="E127" t="str">
            <v>Completed</v>
          </cell>
        </row>
        <row r="128">
          <cell r="A128">
            <v>59327162</v>
          </cell>
          <cell r="B128" t="str">
            <v>BAHANA PRESTASI</v>
          </cell>
          <cell r="C128" t="str">
            <v>PT. LAUTAN LUAS TBK</v>
          </cell>
          <cell r="D128" t="str">
            <v>DISPATCHED</v>
          </cell>
          <cell r="E128" t="str">
            <v>Completed</v>
          </cell>
        </row>
        <row r="129">
          <cell r="A129">
            <v>59327552</v>
          </cell>
          <cell r="B129" t="str">
            <v>BAHANA PRESTASI</v>
          </cell>
          <cell r="C129" t="str">
            <v>PT SINAR MAS AGRO RESOURCES AND</v>
          </cell>
          <cell r="D129" t="str">
            <v>REGULER</v>
          </cell>
          <cell r="E129" t="str">
            <v>Completed</v>
          </cell>
        </row>
        <row r="130">
          <cell r="A130">
            <v>59327560</v>
          </cell>
          <cell r="B130" t="str">
            <v>BAHANA PRESTASI</v>
          </cell>
          <cell r="C130" t="str">
            <v>PT SINAR MAS AGRO RESOURCES AND</v>
          </cell>
          <cell r="D130" t="str">
            <v>REGULER</v>
          </cell>
          <cell r="E130" t="str">
            <v>Completed</v>
          </cell>
        </row>
        <row r="131">
          <cell r="A131">
            <v>59327580</v>
          </cell>
          <cell r="B131" t="str">
            <v>BAHANA PRESTASI</v>
          </cell>
          <cell r="C131" t="str">
            <v>PT SINAR MAS AGRO RESOURCES AND</v>
          </cell>
          <cell r="D131" t="str">
            <v>REGULER</v>
          </cell>
          <cell r="E131" t="str">
            <v>Completed</v>
          </cell>
        </row>
        <row r="132">
          <cell r="A132">
            <v>59327580</v>
          </cell>
          <cell r="B132" t="str">
            <v>BAHANA PRESTASI</v>
          </cell>
          <cell r="C132" t="str">
            <v>PT SINAR MAS AGRO RESOURCES AND</v>
          </cell>
          <cell r="D132" t="str">
            <v>REGULER</v>
          </cell>
          <cell r="E132" t="str">
            <v>Completed</v>
          </cell>
        </row>
        <row r="133">
          <cell r="A133">
            <v>59327605</v>
          </cell>
          <cell r="B133" t="str">
            <v>BAHANA PRESTASI</v>
          </cell>
          <cell r="C133" t="str">
            <v>PT SINAR MAS AGRO RESOURCES AND</v>
          </cell>
          <cell r="D133" t="str">
            <v>DISPATCHED</v>
          </cell>
          <cell r="E133" t="str">
            <v>Completed</v>
          </cell>
        </row>
        <row r="134">
          <cell r="A134">
            <v>59327621</v>
          </cell>
          <cell r="B134" t="str">
            <v>BAHANA PRESTASI</v>
          </cell>
          <cell r="C134" t="str">
            <v>PT SINAR MAS AGRO RESOURCES AND</v>
          </cell>
          <cell r="D134" t="str">
            <v>DISPATCHED</v>
          </cell>
          <cell r="E134" t="str">
            <v>Completed</v>
          </cell>
        </row>
        <row r="135">
          <cell r="A135">
            <v>59327621</v>
          </cell>
          <cell r="B135" t="str">
            <v>BAHANA PRESTASI</v>
          </cell>
          <cell r="C135" t="str">
            <v>PT SINAR MAS AGRO RESOURCES AND</v>
          </cell>
          <cell r="D135" t="str">
            <v>DISPATCHED</v>
          </cell>
          <cell r="E135" t="str">
            <v>Completed</v>
          </cell>
        </row>
        <row r="136">
          <cell r="A136">
            <v>59327621</v>
          </cell>
          <cell r="B136" t="str">
            <v>BAHANA PRESTASI</v>
          </cell>
          <cell r="C136" t="str">
            <v>PT SINAR MAS AGRO RESOURCES AND</v>
          </cell>
          <cell r="D136" t="str">
            <v>DISPATCHED</v>
          </cell>
          <cell r="E136" t="str">
            <v>Completed</v>
          </cell>
        </row>
        <row r="137">
          <cell r="A137">
            <v>59327621</v>
          </cell>
          <cell r="B137" t="str">
            <v>BAHANA PRESTASI</v>
          </cell>
          <cell r="C137" t="str">
            <v>PT SINAR MAS AGRO RESOURCES AND</v>
          </cell>
          <cell r="D137" t="str">
            <v>DISPATCHED</v>
          </cell>
          <cell r="E137" t="str">
            <v>Completed</v>
          </cell>
        </row>
        <row r="138">
          <cell r="A138">
            <v>59327621</v>
          </cell>
          <cell r="B138" t="str">
            <v>BAHANA PRESTASI</v>
          </cell>
          <cell r="C138" t="str">
            <v>PT SINAR MAS AGRO RESOURCES AND</v>
          </cell>
          <cell r="D138" t="str">
            <v>DISPATCHED</v>
          </cell>
          <cell r="E138" t="str">
            <v>Completed</v>
          </cell>
        </row>
        <row r="139">
          <cell r="A139">
            <v>59327626</v>
          </cell>
          <cell r="B139" t="str">
            <v>BAHANA PRESTASI</v>
          </cell>
          <cell r="C139" t="str">
            <v>PT SINAR MAS AGRO RESOURCES AND</v>
          </cell>
          <cell r="D139" t="str">
            <v>DISPATCHED</v>
          </cell>
          <cell r="E139" t="str">
            <v>Completed</v>
          </cell>
        </row>
        <row r="140">
          <cell r="A140">
            <v>59327626</v>
          </cell>
          <cell r="B140" t="str">
            <v>BAHANA PRESTASI</v>
          </cell>
          <cell r="C140" t="str">
            <v>PT SINAR MAS AGRO RESOURCES AND</v>
          </cell>
          <cell r="D140" t="str">
            <v>DISPATCHED</v>
          </cell>
          <cell r="E140" t="str">
            <v>Completed</v>
          </cell>
        </row>
        <row r="141">
          <cell r="A141">
            <v>59327626</v>
          </cell>
          <cell r="B141" t="str">
            <v>BAHANA PRESTASI</v>
          </cell>
          <cell r="C141" t="str">
            <v>PT SINAR MAS AGRO RESOURCES AND</v>
          </cell>
          <cell r="D141" t="str">
            <v>DISPATCHED</v>
          </cell>
          <cell r="E141" t="str">
            <v>Completed</v>
          </cell>
        </row>
        <row r="142">
          <cell r="A142">
            <v>59327626</v>
          </cell>
          <cell r="B142" t="str">
            <v>BAHANA PRESTASI</v>
          </cell>
          <cell r="C142" t="str">
            <v>PT SINAR MAS AGRO RESOURCES AND</v>
          </cell>
          <cell r="D142" t="str">
            <v>DISPATCHED</v>
          </cell>
          <cell r="E142" t="str">
            <v>Completed</v>
          </cell>
        </row>
        <row r="143">
          <cell r="A143">
            <v>59327627</v>
          </cell>
          <cell r="B143" t="str">
            <v>BAHANA PRESTASI</v>
          </cell>
          <cell r="C143" t="str">
            <v>PT SINAR MAS AGRO RESOURCES AND</v>
          </cell>
          <cell r="D143" t="str">
            <v>REGULER</v>
          </cell>
          <cell r="E143" t="str">
            <v>Completed</v>
          </cell>
        </row>
        <row r="144">
          <cell r="A144">
            <v>59327633</v>
          </cell>
          <cell r="B144" t="str">
            <v>BAHANA PRESTASI</v>
          </cell>
          <cell r="C144" t="str">
            <v>PT SINAR MAS AGRO RESOURCES AND</v>
          </cell>
          <cell r="D144" t="str">
            <v>REGULER</v>
          </cell>
          <cell r="E144" t="str">
            <v>Completed</v>
          </cell>
        </row>
        <row r="145">
          <cell r="A145">
            <v>59327639</v>
          </cell>
          <cell r="B145" t="str">
            <v>BAHANA PRESTASI</v>
          </cell>
          <cell r="C145" t="str">
            <v>PT SINAR MAS AGRO RESOURCES AND</v>
          </cell>
          <cell r="D145" t="str">
            <v>REGULER</v>
          </cell>
          <cell r="E145" t="str">
            <v>Completed</v>
          </cell>
        </row>
        <row r="146">
          <cell r="A146">
            <v>59327639</v>
          </cell>
          <cell r="B146" t="str">
            <v>BAHANA PRESTASI</v>
          </cell>
          <cell r="C146" t="str">
            <v>PT SINAR MAS AGRO RESOURCES AND</v>
          </cell>
          <cell r="D146" t="str">
            <v>REGULER</v>
          </cell>
          <cell r="E146" t="str">
            <v>Completed</v>
          </cell>
        </row>
        <row r="147">
          <cell r="A147">
            <v>59327975</v>
          </cell>
          <cell r="B147" t="str">
            <v>BAHANA PRESTASI</v>
          </cell>
          <cell r="C147" t="str">
            <v>PT TIRTA INVESTAMA</v>
          </cell>
          <cell r="D147" t="str">
            <v>REGULER</v>
          </cell>
          <cell r="E147" t="str">
            <v>Completed</v>
          </cell>
        </row>
        <row r="148">
          <cell r="A148">
            <v>59328059</v>
          </cell>
          <cell r="B148" t="str">
            <v>BAHANA PRESTASI</v>
          </cell>
          <cell r="C148" t="str">
            <v>PT TIRTA INVESTAMA</v>
          </cell>
          <cell r="D148" t="str">
            <v>REGULER</v>
          </cell>
          <cell r="E148" t="str">
            <v>Completed</v>
          </cell>
        </row>
        <row r="149">
          <cell r="A149">
            <v>59328103</v>
          </cell>
          <cell r="B149" t="str">
            <v>BAHANA PRESTASI</v>
          </cell>
          <cell r="C149" t="str">
            <v>PT TIRTA INVESTAMA</v>
          </cell>
          <cell r="D149" t="str">
            <v>REGULER</v>
          </cell>
          <cell r="E149" t="str">
            <v>Completed</v>
          </cell>
        </row>
        <row r="150">
          <cell r="A150">
            <v>59328250</v>
          </cell>
          <cell r="B150" t="str">
            <v>BAHANA PRESTASI</v>
          </cell>
          <cell r="C150" t="str">
            <v>PT TIRTA INVESTAMA</v>
          </cell>
          <cell r="D150" t="str">
            <v>REGULER</v>
          </cell>
          <cell r="E150" t="str">
            <v>Completed</v>
          </cell>
        </row>
        <row r="151">
          <cell r="A151">
            <v>59328255</v>
          </cell>
          <cell r="B151" t="str">
            <v>BAHANA PRESTASI</v>
          </cell>
          <cell r="C151" t="str">
            <v>PT TIRTA INVESTAMA</v>
          </cell>
          <cell r="D151" t="str">
            <v>REGULER</v>
          </cell>
          <cell r="E151" t="str">
            <v>Completed</v>
          </cell>
        </row>
        <row r="152">
          <cell r="A152">
            <v>59328411</v>
          </cell>
          <cell r="B152" t="str">
            <v>BAHANA PRESTASI</v>
          </cell>
          <cell r="C152" t="str">
            <v>PT TIRTA INVESTAMA</v>
          </cell>
          <cell r="D152" t="str">
            <v>REGULER</v>
          </cell>
          <cell r="E152" t="str">
            <v>Completed</v>
          </cell>
        </row>
        <row r="153">
          <cell r="A153">
            <v>59328467</v>
          </cell>
          <cell r="B153" t="str">
            <v>BAHANA PRESTASI</v>
          </cell>
          <cell r="C153" t="str">
            <v>PT TIRTA INVESTAMA</v>
          </cell>
          <cell r="D153" t="str">
            <v>REGULER</v>
          </cell>
          <cell r="E153" t="str">
            <v>Completed</v>
          </cell>
        </row>
        <row r="154">
          <cell r="A154">
            <v>59328476</v>
          </cell>
          <cell r="B154" t="str">
            <v>BAHANA PRESTASI</v>
          </cell>
          <cell r="C154" t="str">
            <v>PT TIRTA INVESTAMA</v>
          </cell>
          <cell r="D154" t="str">
            <v>REGULER</v>
          </cell>
          <cell r="E154" t="str">
            <v>Completed</v>
          </cell>
        </row>
        <row r="155">
          <cell r="A155">
            <v>59328488</v>
          </cell>
          <cell r="B155" t="str">
            <v>BAHANA PRESTASI</v>
          </cell>
          <cell r="C155" t="str">
            <v>PT TIRTA INVESTAMA</v>
          </cell>
          <cell r="D155" t="str">
            <v>REGULER</v>
          </cell>
          <cell r="E155" t="str">
            <v>Completed</v>
          </cell>
        </row>
        <row r="156">
          <cell r="A156">
            <v>59328573</v>
          </cell>
          <cell r="B156" t="str">
            <v>BAHANA PRESTASI</v>
          </cell>
          <cell r="C156" t="str">
            <v>PT TIRTA INVESTAMA</v>
          </cell>
          <cell r="D156" t="str">
            <v>REGULER</v>
          </cell>
          <cell r="E156" t="str">
            <v>Completed</v>
          </cell>
        </row>
        <row r="157">
          <cell r="A157">
            <v>59328592</v>
          </cell>
          <cell r="B157" t="str">
            <v>BAHANA PRESTASI</v>
          </cell>
          <cell r="C157" t="str">
            <v>PT TIRTA INVESTAMA</v>
          </cell>
          <cell r="D157" t="str">
            <v>REGULER</v>
          </cell>
          <cell r="E157" t="str">
            <v>Completed</v>
          </cell>
        </row>
        <row r="158">
          <cell r="A158">
            <v>59328595</v>
          </cell>
          <cell r="B158" t="str">
            <v>BAHANA PRESTASI</v>
          </cell>
          <cell r="C158" t="str">
            <v>PT TIRTA INVESTAMA</v>
          </cell>
          <cell r="D158" t="str">
            <v>REGULER</v>
          </cell>
          <cell r="E158" t="str">
            <v>Completed</v>
          </cell>
        </row>
        <row r="159">
          <cell r="A159">
            <v>59328694</v>
          </cell>
          <cell r="B159" t="str">
            <v>BAHANA PRESTASI</v>
          </cell>
          <cell r="C159" t="str">
            <v>PT TIRTA INVESTAMA</v>
          </cell>
          <cell r="D159" t="str">
            <v>REGULER</v>
          </cell>
          <cell r="E159" t="str">
            <v>Completed</v>
          </cell>
        </row>
        <row r="160">
          <cell r="A160">
            <v>59328993</v>
          </cell>
          <cell r="B160" t="str">
            <v>BAHANA PRESTASI</v>
          </cell>
          <cell r="C160" t="str">
            <v>PT TIRTA INVESTAMA</v>
          </cell>
          <cell r="D160" t="str">
            <v>DISPATCHED</v>
          </cell>
          <cell r="E160" t="str">
            <v>Completed</v>
          </cell>
        </row>
        <row r="161">
          <cell r="A161">
            <v>59329277</v>
          </cell>
          <cell r="B161" t="str">
            <v>BAHANA PRESTASI</v>
          </cell>
          <cell r="C161" t="str">
            <v>PT TIRTA INVESTAMA</v>
          </cell>
          <cell r="D161" t="str">
            <v>REGULER</v>
          </cell>
          <cell r="E161" t="str">
            <v>Completed</v>
          </cell>
        </row>
        <row r="162">
          <cell r="A162">
            <v>59329297</v>
          </cell>
          <cell r="B162" t="str">
            <v>BAHANA PRESTASI</v>
          </cell>
          <cell r="C162" t="str">
            <v>PT TIRTA INVESTAMA</v>
          </cell>
          <cell r="D162" t="str">
            <v>REGULER</v>
          </cell>
          <cell r="E162" t="str">
            <v>Completed</v>
          </cell>
        </row>
        <row r="163">
          <cell r="A163">
            <v>59329877</v>
          </cell>
          <cell r="B163" t="str">
            <v>BAHANA PRESTASI</v>
          </cell>
          <cell r="C163" t="str">
            <v>PT. LAUTAN LUAS TBK</v>
          </cell>
          <cell r="D163" t="str">
            <v>DISPATCHED</v>
          </cell>
          <cell r="E163" t="str">
            <v>Completed</v>
          </cell>
        </row>
        <row r="164">
          <cell r="A164">
            <v>59329877</v>
          </cell>
          <cell r="B164" t="str">
            <v>BAHANA PRESTASI</v>
          </cell>
          <cell r="C164" t="str">
            <v>PT. LAUTAN LUAS TBK</v>
          </cell>
          <cell r="D164" t="str">
            <v>DISPATCHED</v>
          </cell>
          <cell r="E164" t="str">
            <v>Completed</v>
          </cell>
        </row>
        <row r="165">
          <cell r="A165">
            <v>59329895</v>
          </cell>
          <cell r="B165" t="str">
            <v>BAHANA PRESTASI</v>
          </cell>
          <cell r="C165" t="str">
            <v>PT. LAUTAN LUAS TBK</v>
          </cell>
          <cell r="D165" t="str">
            <v>DISPATCHED</v>
          </cell>
          <cell r="E165" t="str">
            <v>Completed</v>
          </cell>
        </row>
        <row r="166">
          <cell r="A166">
            <v>59329895</v>
          </cell>
          <cell r="B166" t="str">
            <v>BAHANA PRESTASI</v>
          </cell>
          <cell r="C166" t="str">
            <v>PT. LAUTAN LUAS TBK</v>
          </cell>
          <cell r="D166" t="str">
            <v>DISPATCHED</v>
          </cell>
          <cell r="E166" t="str">
            <v>Completed</v>
          </cell>
        </row>
        <row r="167">
          <cell r="A167">
            <v>59329910</v>
          </cell>
          <cell r="B167" t="str">
            <v>BAHANA PRESTASI</v>
          </cell>
          <cell r="C167" t="str">
            <v>PT. LAUTAN LUAS TBK</v>
          </cell>
          <cell r="D167" t="str">
            <v>DISPATCHED</v>
          </cell>
          <cell r="E167" t="str">
            <v>Completed</v>
          </cell>
        </row>
        <row r="168">
          <cell r="A168">
            <v>59329910</v>
          </cell>
          <cell r="B168" t="str">
            <v>BAHANA PRESTASI</v>
          </cell>
          <cell r="C168" t="str">
            <v>PT. LAUTAN LUAS TBK</v>
          </cell>
          <cell r="D168" t="str">
            <v>DISPATCHED</v>
          </cell>
          <cell r="E168" t="str">
            <v>Completed</v>
          </cell>
        </row>
        <row r="169">
          <cell r="A169">
            <v>59329925</v>
          </cell>
          <cell r="B169" t="str">
            <v>DIVA TRANS, CV</v>
          </cell>
          <cell r="C169" t="str">
            <v>ECCO TANNERY INDONESIA</v>
          </cell>
          <cell r="D169" t="str">
            <v>REGULER</v>
          </cell>
          <cell r="E169" t="str">
            <v>Completed</v>
          </cell>
        </row>
        <row r="170">
          <cell r="A170">
            <v>59329947</v>
          </cell>
          <cell r="B170" t="str">
            <v>BAHANA PRESTASI</v>
          </cell>
          <cell r="C170" t="str">
            <v>PT. LAUTAN LUAS TBK</v>
          </cell>
          <cell r="D170" t="str">
            <v>DISPATCHED</v>
          </cell>
          <cell r="E170" t="str">
            <v>Completed</v>
          </cell>
        </row>
        <row r="171">
          <cell r="A171">
            <v>59329949</v>
          </cell>
          <cell r="B171" t="str">
            <v>BAHANA PRESTASI</v>
          </cell>
          <cell r="C171" t="str">
            <v>PT. LAUTAN LUAS TBK</v>
          </cell>
          <cell r="D171" t="str">
            <v>DISPATCHED</v>
          </cell>
          <cell r="E171" t="str">
            <v>Completed</v>
          </cell>
        </row>
        <row r="172">
          <cell r="A172">
            <v>59329951</v>
          </cell>
          <cell r="B172" t="str">
            <v>BAHANA PRESTASI</v>
          </cell>
          <cell r="C172" t="str">
            <v>PT. LAUTAN LUAS TBK</v>
          </cell>
          <cell r="D172" t="str">
            <v>DISPATCHED</v>
          </cell>
          <cell r="E172" t="str">
            <v>Completed</v>
          </cell>
        </row>
        <row r="173">
          <cell r="A173">
            <v>59329957</v>
          </cell>
          <cell r="B173" t="str">
            <v>BAHANA PRESTASI</v>
          </cell>
          <cell r="C173" t="str">
            <v>PT. LAUTAN LUAS TBK</v>
          </cell>
          <cell r="D173" t="str">
            <v>DISPATCHED</v>
          </cell>
          <cell r="E173" t="str">
            <v>Completed</v>
          </cell>
        </row>
        <row r="174">
          <cell r="A174">
            <v>59329958</v>
          </cell>
          <cell r="B174" t="str">
            <v>BAHANA PRESTASI</v>
          </cell>
          <cell r="C174" t="str">
            <v>PT. LAUTAN LUAS TBK</v>
          </cell>
          <cell r="D174" t="str">
            <v>DISPATCHED</v>
          </cell>
          <cell r="E174" t="str">
            <v>Completed</v>
          </cell>
        </row>
        <row r="175">
          <cell r="A175">
            <v>59329960</v>
          </cell>
          <cell r="B175" t="str">
            <v>BAHANA PRESTASI</v>
          </cell>
          <cell r="C175" t="str">
            <v>PT. LAUTAN LUAS TBK</v>
          </cell>
          <cell r="D175" t="str">
            <v>DISPATCHED</v>
          </cell>
          <cell r="E175" t="str">
            <v>Completed</v>
          </cell>
        </row>
        <row r="176">
          <cell r="A176">
            <v>59329961</v>
          </cell>
          <cell r="B176" t="str">
            <v>BAHANA PRESTASI</v>
          </cell>
          <cell r="C176" t="str">
            <v>PT. LAUTAN LUAS TBK</v>
          </cell>
          <cell r="D176" t="str">
            <v>DISPATCHED</v>
          </cell>
          <cell r="E176" t="str">
            <v>Completed</v>
          </cell>
        </row>
        <row r="177">
          <cell r="A177">
            <v>59329964</v>
          </cell>
          <cell r="B177" t="str">
            <v>BAHANA PRESTASI</v>
          </cell>
          <cell r="C177" t="str">
            <v>PT. LAUTAN LUAS TBK</v>
          </cell>
          <cell r="D177" t="str">
            <v>DISPATCHED</v>
          </cell>
          <cell r="E177" t="str">
            <v>Completed</v>
          </cell>
        </row>
        <row r="178">
          <cell r="A178">
            <v>59329967</v>
          </cell>
          <cell r="B178" t="str">
            <v>BAHANA PRESTASI</v>
          </cell>
          <cell r="C178" t="str">
            <v>PT. LAUTAN LUAS TBK</v>
          </cell>
          <cell r="D178" t="str">
            <v>DISPATCHED</v>
          </cell>
          <cell r="E178" t="str">
            <v>Completed</v>
          </cell>
        </row>
        <row r="179">
          <cell r="A179">
            <v>59329968</v>
          </cell>
          <cell r="B179" t="str">
            <v>BAHANA PRESTASI</v>
          </cell>
          <cell r="C179" t="str">
            <v>PT. LAUTAN LUAS TBK</v>
          </cell>
          <cell r="D179" t="str">
            <v>DISPATCHED</v>
          </cell>
          <cell r="E179" t="str">
            <v>Completed</v>
          </cell>
        </row>
        <row r="180">
          <cell r="A180">
            <v>59329977</v>
          </cell>
          <cell r="B180" t="str">
            <v>BAHANA PRESTASI</v>
          </cell>
          <cell r="C180" t="str">
            <v>PT. LAUTAN LUAS TBK</v>
          </cell>
          <cell r="D180" t="str">
            <v>DISPATCHED</v>
          </cell>
          <cell r="E180" t="str">
            <v>Completed</v>
          </cell>
        </row>
        <row r="181">
          <cell r="A181">
            <v>59334754</v>
          </cell>
          <cell r="B181" t="str">
            <v>BAHANA PRESTASI</v>
          </cell>
          <cell r="C181" t="str">
            <v>IDLE CAP</v>
          </cell>
          <cell r="D181" t="str">
            <v>DISPATCHED</v>
          </cell>
          <cell r="E181" t="str">
            <v>Completed</v>
          </cell>
        </row>
        <row r="182">
          <cell r="A182">
            <v>59335482</v>
          </cell>
          <cell r="B182" t="str">
            <v>BAHANA PRESTASI</v>
          </cell>
          <cell r="C182" t="str">
            <v>IDLE CAP</v>
          </cell>
          <cell r="D182" t="str">
            <v>DISPATCHED</v>
          </cell>
          <cell r="E182" t="str">
            <v>Completed</v>
          </cell>
        </row>
        <row r="183">
          <cell r="A183">
            <v>59335530</v>
          </cell>
          <cell r="B183" t="str">
            <v>BAHANA PRESTASI</v>
          </cell>
          <cell r="C183" t="str">
            <v>PT TIRTA INVESTAMA</v>
          </cell>
          <cell r="D183" t="str">
            <v>DISPATCHED</v>
          </cell>
          <cell r="E183" t="str">
            <v>Completed</v>
          </cell>
        </row>
        <row r="184">
          <cell r="A184">
            <v>59335534</v>
          </cell>
          <cell r="B184" t="str">
            <v>BAHANA PRESTASI</v>
          </cell>
          <cell r="C184" t="str">
            <v>PT TIRTA INVESTAMA</v>
          </cell>
          <cell r="D184" t="str">
            <v>DISPATCHED</v>
          </cell>
          <cell r="E184" t="str">
            <v>Completed</v>
          </cell>
        </row>
        <row r="185">
          <cell r="A185">
            <v>59335564</v>
          </cell>
          <cell r="B185" t="str">
            <v>BAHANA PRESTASI</v>
          </cell>
          <cell r="C185" t="str">
            <v>PT TIRTA INVESTAMA</v>
          </cell>
          <cell r="D185" t="str">
            <v>DISPATCHED</v>
          </cell>
          <cell r="E185" t="str">
            <v>Completed</v>
          </cell>
        </row>
        <row r="186">
          <cell r="A186">
            <v>59335571</v>
          </cell>
          <cell r="B186" t="str">
            <v>BAHANA PRESTASI</v>
          </cell>
          <cell r="C186" t="str">
            <v>PT TIRTA INVESTAMA</v>
          </cell>
          <cell r="D186" t="str">
            <v>DISPATCHED</v>
          </cell>
          <cell r="E186" t="str">
            <v>Completed</v>
          </cell>
        </row>
        <row r="187">
          <cell r="A187">
            <v>59335573</v>
          </cell>
          <cell r="B187" t="str">
            <v>BAHANA PRESTASI</v>
          </cell>
          <cell r="C187" t="str">
            <v>PT TIRTA INVESTAMA</v>
          </cell>
          <cell r="D187" t="str">
            <v>DISPATCHED</v>
          </cell>
          <cell r="E187" t="str">
            <v>Completed</v>
          </cell>
        </row>
        <row r="188">
          <cell r="A188">
            <v>59335578</v>
          </cell>
          <cell r="B188" t="str">
            <v>BAHANA PRESTASI</v>
          </cell>
          <cell r="C188" t="str">
            <v>PT TIRTA INVESTAMA</v>
          </cell>
          <cell r="D188" t="str">
            <v>DISPATCHED</v>
          </cell>
          <cell r="E188" t="str">
            <v>Completed</v>
          </cell>
        </row>
        <row r="189">
          <cell r="A189">
            <v>59335580</v>
          </cell>
          <cell r="B189" t="str">
            <v>BAHANA PRESTASI</v>
          </cell>
          <cell r="C189" t="str">
            <v>PT TIRTA INVESTAMA</v>
          </cell>
          <cell r="D189" t="str">
            <v>DISPATCHED</v>
          </cell>
          <cell r="E189" t="str">
            <v>Completed</v>
          </cell>
        </row>
        <row r="190">
          <cell r="A190">
            <v>59335584</v>
          </cell>
          <cell r="B190" t="str">
            <v>BAHANA PRESTASI</v>
          </cell>
          <cell r="C190" t="str">
            <v>PT TIRTA INVESTAMA</v>
          </cell>
          <cell r="D190" t="str">
            <v>DISPATCHED</v>
          </cell>
          <cell r="E190" t="str">
            <v>Completed</v>
          </cell>
        </row>
        <row r="191">
          <cell r="A191">
            <v>59335589</v>
          </cell>
          <cell r="B191" t="str">
            <v>BAHANA PRESTASI</v>
          </cell>
          <cell r="C191" t="str">
            <v>PT TIRTA INVESTAMA</v>
          </cell>
          <cell r="D191" t="str">
            <v>DISPATCHED</v>
          </cell>
          <cell r="E191" t="str">
            <v>Completed</v>
          </cell>
        </row>
        <row r="192">
          <cell r="A192">
            <v>59335591</v>
          </cell>
          <cell r="B192" t="str">
            <v>BAHANA PRESTASI</v>
          </cell>
          <cell r="C192" t="str">
            <v>PT TIRTA INVESTAMA</v>
          </cell>
          <cell r="D192" t="str">
            <v>DISPATCHED</v>
          </cell>
          <cell r="E192" t="str">
            <v>Completed</v>
          </cell>
        </row>
        <row r="193">
          <cell r="A193">
            <v>59335604</v>
          </cell>
          <cell r="B193" t="str">
            <v>BAHANA PRESTASI</v>
          </cell>
          <cell r="C193" t="str">
            <v>PT.  INBISCO NIAGATAMA SEMESTA</v>
          </cell>
          <cell r="D193" t="str">
            <v>DISPATCHED</v>
          </cell>
          <cell r="E193" t="str">
            <v>Completed</v>
          </cell>
        </row>
        <row r="194">
          <cell r="A194">
            <v>59335670</v>
          </cell>
          <cell r="B194" t="str">
            <v>BAHANA PRESTASI</v>
          </cell>
          <cell r="C194" t="str">
            <v>PT.  INBISCO NIAGATAMA SEMESTA</v>
          </cell>
          <cell r="D194" t="str">
            <v>DISPATCHED</v>
          </cell>
          <cell r="E194" t="str">
            <v>Completed</v>
          </cell>
        </row>
        <row r="195">
          <cell r="A195">
            <v>59335682</v>
          </cell>
          <cell r="B195" t="str">
            <v>BAHANA PRESTASI</v>
          </cell>
          <cell r="C195" t="str">
            <v>PT.  INBISCO NIAGATAMA SEMESTA</v>
          </cell>
          <cell r="D195" t="str">
            <v>DISPATCHED</v>
          </cell>
          <cell r="E195" t="str">
            <v>Completed</v>
          </cell>
        </row>
        <row r="196">
          <cell r="A196">
            <v>59335695</v>
          </cell>
          <cell r="B196" t="str">
            <v>BAHANA PRESTASI</v>
          </cell>
          <cell r="C196" t="str">
            <v>PT.  INBISCO NIAGATAMA SEMESTA</v>
          </cell>
          <cell r="D196" t="str">
            <v>DISPATCHED</v>
          </cell>
          <cell r="E196" t="str">
            <v>Completed</v>
          </cell>
        </row>
        <row r="197">
          <cell r="A197">
            <v>59335709</v>
          </cell>
          <cell r="B197" t="str">
            <v>BAHANA PRESTASI</v>
          </cell>
          <cell r="C197" t="str">
            <v>PT TIRTA INVESTAMA</v>
          </cell>
          <cell r="D197" t="str">
            <v>DISPATCHED</v>
          </cell>
          <cell r="E197" t="str">
            <v>Completed</v>
          </cell>
        </row>
        <row r="198">
          <cell r="A198">
            <v>59335789</v>
          </cell>
          <cell r="B198" t="str">
            <v>BAHANA PRESTASI</v>
          </cell>
          <cell r="C198" t="str">
            <v>PT TIRTA INVESTAMA</v>
          </cell>
          <cell r="D198" t="str">
            <v>DISPATCHED</v>
          </cell>
          <cell r="E198" t="str">
            <v>Completed</v>
          </cell>
        </row>
        <row r="199">
          <cell r="A199">
            <v>59335962</v>
          </cell>
          <cell r="B199" t="str">
            <v>BAHANA PRESTASI</v>
          </cell>
          <cell r="C199" t="str">
            <v>PT TIRTA INVESTAMA</v>
          </cell>
          <cell r="D199" t="str">
            <v>DISPATCHED</v>
          </cell>
          <cell r="E199" t="str">
            <v>Completed</v>
          </cell>
        </row>
        <row r="200">
          <cell r="A200">
            <v>59347202</v>
          </cell>
          <cell r="B200" t="str">
            <v>BAHANA PRESTASI</v>
          </cell>
          <cell r="C200" t="str">
            <v>PT. ANUGERAH MITRA ANANTA</v>
          </cell>
          <cell r="D200" t="str">
            <v>DISPATCHED</v>
          </cell>
          <cell r="E200" t="str">
            <v>Completed</v>
          </cell>
        </row>
        <row r="201">
          <cell r="A201">
            <v>59347203</v>
          </cell>
          <cell r="B201" t="str">
            <v>BAHANA PRESTASI</v>
          </cell>
          <cell r="C201" t="str">
            <v>PT. ANUGERAH MITRA ANANTA</v>
          </cell>
          <cell r="D201" t="str">
            <v>DISPATCHED</v>
          </cell>
          <cell r="E201" t="str">
            <v>Completed</v>
          </cell>
        </row>
        <row r="202">
          <cell r="A202">
            <v>59347205</v>
          </cell>
          <cell r="B202" t="str">
            <v>BAHANA PRESTASI</v>
          </cell>
          <cell r="C202" t="str">
            <v>PT. ANUGERAH MITRA ANANTA</v>
          </cell>
          <cell r="D202" t="str">
            <v>DISPATCHED</v>
          </cell>
          <cell r="E202" t="str">
            <v>Completed</v>
          </cell>
        </row>
        <row r="203">
          <cell r="A203">
            <v>59347217</v>
          </cell>
          <cell r="B203" t="str">
            <v>BAHANA PRESTASI</v>
          </cell>
          <cell r="C203" t="str">
            <v>PT. CIPTA LOGISTIK INDONESIA</v>
          </cell>
          <cell r="D203" t="str">
            <v>DISPATCHED</v>
          </cell>
          <cell r="E203" t="str">
            <v>Completed</v>
          </cell>
        </row>
        <row r="204">
          <cell r="A204">
            <v>59347217</v>
          </cell>
          <cell r="B204" t="str">
            <v>BAHANA PRESTASI</v>
          </cell>
          <cell r="C204" t="str">
            <v>PT. CIPTA LOGISTIK INDONESIA</v>
          </cell>
          <cell r="D204" t="str">
            <v>DISPATCHED</v>
          </cell>
          <cell r="E204" t="str">
            <v>Completed</v>
          </cell>
        </row>
        <row r="205">
          <cell r="A205">
            <v>59347217</v>
          </cell>
          <cell r="B205" t="str">
            <v>BAHANA PRESTASI</v>
          </cell>
          <cell r="C205" t="str">
            <v>PT. CIPTA LOGISTIK INDONESIA</v>
          </cell>
          <cell r="D205" t="str">
            <v>DISPATCHED</v>
          </cell>
          <cell r="E205" t="str">
            <v>Completed</v>
          </cell>
        </row>
        <row r="206">
          <cell r="A206">
            <v>59347217</v>
          </cell>
          <cell r="B206" t="str">
            <v>BAHANA PRESTASI</v>
          </cell>
          <cell r="C206" t="str">
            <v>PT. CIPTA LOGISTIK INDONESIA</v>
          </cell>
          <cell r="D206" t="str">
            <v>DISPATCHED</v>
          </cell>
          <cell r="E206" t="str">
            <v>Completed</v>
          </cell>
        </row>
        <row r="207">
          <cell r="A207">
            <v>59347221</v>
          </cell>
          <cell r="B207" t="str">
            <v>BAHANA PRESTASI</v>
          </cell>
          <cell r="C207" t="str">
            <v>PT LIKU TELAGA</v>
          </cell>
          <cell r="D207" t="str">
            <v>DISPATCHED</v>
          </cell>
          <cell r="E207" t="str">
            <v>Completed</v>
          </cell>
        </row>
        <row r="208">
          <cell r="A208">
            <v>59347260</v>
          </cell>
          <cell r="B208" t="str">
            <v>BAHANA PRESTASI</v>
          </cell>
          <cell r="C208" t="str">
            <v>PT SINAR MAS AGRO RESOURCES AND</v>
          </cell>
          <cell r="D208" t="str">
            <v>DISPATCHED</v>
          </cell>
          <cell r="E208" t="str">
            <v>Completed</v>
          </cell>
        </row>
        <row r="209">
          <cell r="A209">
            <v>59347276</v>
          </cell>
          <cell r="B209" t="str">
            <v>PUSAKA TRANSINDO, PT.</v>
          </cell>
          <cell r="C209" t="str">
            <v>PT TIRTA INVESTAMA</v>
          </cell>
          <cell r="D209" t="str">
            <v>REGULER</v>
          </cell>
          <cell r="E209" t="str">
            <v>Completed</v>
          </cell>
        </row>
        <row r="210">
          <cell r="A210">
            <v>59347277</v>
          </cell>
          <cell r="B210" t="str">
            <v>PUSAKA TRANSINDO, PT.</v>
          </cell>
          <cell r="C210" t="str">
            <v>PT TIRTA INVESTAMA</v>
          </cell>
          <cell r="D210" t="str">
            <v>REGULER</v>
          </cell>
          <cell r="E210" t="str">
            <v>Completed</v>
          </cell>
        </row>
        <row r="211">
          <cell r="A211">
            <v>59347289</v>
          </cell>
          <cell r="B211" t="str">
            <v>BAHANA PRESTASI</v>
          </cell>
          <cell r="C211" t="str">
            <v>PT. LAUTAN LUAS TBK</v>
          </cell>
          <cell r="D211" t="str">
            <v>DISPATCHED</v>
          </cell>
          <cell r="E211" t="str">
            <v>Completed</v>
          </cell>
        </row>
        <row r="212">
          <cell r="A212">
            <v>59347290</v>
          </cell>
          <cell r="B212" t="str">
            <v>BAHANA PRESTASI</v>
          </cell>
          <cell r="C212" t="str">
            <v>SCIENTEX INDONESIA</v>
          </cell>
          <cell r="D212" t="str">
            <v>DISPATCHED</v>
          </cell>
          <cell r="E212" t="str">
            <v>Completed</v>
          </cell>
        </row>
        <row r="213">
          <cell r="A213">
            <v>59348001</v>
          </cell>
          <cell r="B213" t="str">
            <v>BAHANA PRESTASI</v>
          </cell>
          <cell r="C213" t="str">
            <v>PT SINAR MAS AGRO RESOURCES AND</v>
          </cell>
          <cell r="D213" t="str">
            <v>DISPATCHED</v>
          </cell>
          <cell r="E213" t="str">
            <v>Completed</v>
          </cell>
        </row>
        <row r="214">
          <cell r="A214">
            <v>59348287</v>
          </cell>
          <cell r="B214" t="str">
            <v>BAHANA PRESTASI</v>
          </cell>
          <cell r="C214" t="str">
            <v>PT SINAR MAS AGRO RESOURCES AND</v>
          </cell>
          <cell r="D214" t="str">
            <v>DISPATCHED</v>
          </cell>
          <cell r="E214" t="str">
            <v>Completed</v>
          </cell>
        </row>
        <row r="215">
          <cell r="A215">
            <v>59348569</v>
          </cell>
          <cell r="B215" t="str">
            <v>BAHANA PRESTASI</v>
          </cell>
          <cell r="C215" t="str">
            <v>IDLE CAP</v>
          </cell>
          <cell r="D215" t="str">
            <v>DISPATCHED</v>
          </cell>
          <cell r="E215" t="str">
            <v>Completed</v>
          </cell>
        </row>
        <row r="216">
          <cell r="A216">
            <v>59348666</v>
          </cell>
          <cell r="B216" t="str">
            <v>BAHANA PRESTASI</v>
          </cell>
          <cell r="C216" t="str">
            <v>PT. CIPTA LOGISTIK INDONESIA</v>
          </cell>
          <cell r="D216" t="str">
            <v>DISPATCHED</v>
          </cell>
          <cell r="E216" t="str">
            <v>Completed</v>
          </cell>
        </row>
        <row r="217">
          <cell r="A217">
            <v>59348666</v>
          </cell>
          <cell r="B217" t="str">
            <v>BAHANA PRESTASI</v>
          </cell>
          <cell r="C217" t="str">
            <v>PT. CIPTA LOGISTIK INDONESIA</v>
          </cell>
          <cell r="D217" t="str">
            <v>DISPATCHED</v>
          </cell>
          <cell r="E217" t="str">
            <v>Completed</v>
          </cell>
        </row>
        <row r="218">
          <cell r="A218">
            <v>59348666</v>
          </cell>
          <cell r="B218" t="str">
            <v>BAHANA PRESTASI</v>
          </cell>
          <cell r="C218" t="str">
            <v>PT. CIPTA LOGISTIK INDONESIA</v>
          </cell>
          <cell r="D218" t="str">
            <v>DISPATCHED</v>
          </cell>
          <cell r="E218" t="str">
            <v>Completed</v>
          </cell>
        </row>
        <row r="219">
          <cell r="A219">
            <v>59348666</v>
          </cell>
          <cell r="B219" t="str">
            <v>BAHANA PRESTASI</v>
          </cell>
          <cell r="C219" t="str">
            <v>PT. CIPTA LOGISTIK INDONESIA</v>
          </cell>
          <cell r="D219" t="str">
            <v>DISPATCHED</v>
          </cell>
          <cell r="E219" t="str">
            <v>Completed</v>
          </cell>
        </row>
        <row r="220">
          <cell r="A220">
            <v>59348681</v>
          </cell>
          <cell r="B220" t="str">
            <v>BAHANA PRESTASI</v>
          </cell>
          <cell r="C220" t="str">
            <v>PT. PETROKIMIA GRESIK</v>
          </cell>
          <cell r="D220" t="str">
            <v>DISPATCHED</v>
          </cell>
          <cell r="E220" t="str">
            <v>Completed</v>
          </cell>
        </row>
        <row r="221">
          <cell r="A221">
            <v>59348697</v>
          </cell>
          <cell r="B221" t="str">
            <v>BAHANA PRESTASI</v>
          </cell>
          <cell r="C221" t="str">
            <v>PT. PETROKIMIA GRESIK</v>
          </cell>
          <cell r="D221" t="str">
            <v>DISPATCHED</v>
          </cell>
          <cell r="E221" t="str">
            <v>Completed</v>
          </cell>
        </row>
        <row r="222">
          <cell r="A222">
            <v>59349260</v>
          </cell>
          <cell r="B222" t="str">
            <v>DIVA TRANS, CV</v>
          </cell>
          <cell r="C222" t="str">
            <v>ECCO TANNERY INDONESIA</v>
          </cell>
          <cell r="D222" t="str">
            <v>REGULER</v>
          </cell>
          <cell r="E222" t="str">
            <v>Completed</v>
          </cell>
        </row>
        <row r="223">
          <cell r="A223">
            <v>59349262</v>
          </cell>
          <cell r="B223" t="str">
            <v>DIVA TRANS, CV</v>
          </cell>
          <cell r="C223" t="str">
            <v>ECCO TANNERY INDONESIA</v>
          </cell>
          <cell r="D223" t="str">
            <v>REGULER</v>
          </cell>
          <cell r="E223" t="str">
            <v>Completed</v>
          </cell>
        </row>
        <row r="224">
          <cell r="A224">
            <v>59349280</v>
          </cell>
          <cell r="B224" t="str">
            <v>BAHANA PRESTASI</v>
          </cell>
          <cell r="C224" t="str">
            <v>MULTI ANUGERAH LESTARI TEXINDO</v>
          </cell>
          <cell r="D224" t="str">
            <v>DISPATCHED</v>
          </cell>
          <cell r="E224" t="str">
            <v>Completed</v>
          </cell>
        </row>
        <row r="225">
          <cell r="A225">
            <v>59349335</v>
          </cell>
          <cell r="B225" t="str">
            <v>BAHANA PRESTASI</v>
          </cell>
          <cell r="C225" t="str">
            <v>GREENFIELDS DAIRY INDONESIA</v>
          </cell>
          <cell r="D225" t="str">
            <v>DISPATCHED</v>
          </cell>
          <cell r="E225" t="str">
            <v>Completed</v>
          </cell>
        </row>
        <row r="226">
          <cell r="A226">
            <v>59349425</v>
          </cell>
          <cell r="B226" t="str">
            <v>BAHANA PRESTASI</v>
          </cell>
          <cell r="C226" t="str">
            <v>PT TIRTA INVESTAMA</v>
          </cell>
          <cell r="D226" t="str">
            <v>DISPATCHED</v>
          </cell>
          <cell r="E226" t="str">
            <v>Completed</v>
          </cell>
        </row>
        <row r="227">
          <cell r="A227">
            <v>59349439</v>
          </cell>
          <cell r="B227" t="str">
            <v>BAHANA PRESTASI</v>
          </cell>
          <cell r="C227" t="str">
            <v>PT TIRTA INVESTAMA</v>
          </cell>
          <cell r="D227" t="str">
            <v>DISPATCHED</v>
          </cell>
          <cell r="E227" t="str">
            <v>Completed</v>
          </cell>
        </row>
        <row r="228">
          <cell r="A228">
            <v>59349455</v>
          </cell>
          <cell r="B228" t="str">
            <v>BAHANA PRESTASI</v>
          </cell>
          <cell r="C228" t="str">
            <v>PT TIRTA INVESTAMA</v>
          </cell>
          <cell r="D228" t="str">
            <v>DISPATCHED</v>
          </cell>
          <cell r="E228" t="str">
            <v>Completed</v>
          </cell>
        </row>
        <row r="229">
          <cell r="A229">
            <v>59349524</v>
          </cell>
          <cell r="B229" t="str">
            <v>BAHANA PRESTASI</v>
          </cell>
          <cell r="C229" t="str">
            <v>PT TIRTA INVESTAMA</v>
          </cell>
          <cell r="D229" t="str">
            <v>DISPATCHED</v>
          </cell>
          <cell r="E229" t="str">
            <v>Completed</v>
          </cell>
        </row>
        <row r="230">
          <cell r="A230">
            <v>59349547</v>
          </cell>
          <cell r="B230" t="str">
            <v>BAHANA PRESTASI</v>
          </cell>
          <cell r="C230" t="str">
            <v>PT TIRTA INVESTAMA</v>
          </cell>
          <cell r="D230" t="str">
            <v>DISPATCHED</v>
          </cell>
          <cell r="E230" t="str">
            <v>Completed</v>
          </cell>
        </row>
        <row r="231">
          <cell r="A231">
            <v>59349557</v>
          </cell>
          <cell r="B231" t="str">
            <v>BAHANA PRESTASI</v>
          </cell>
          <cell r="C231" t="str">
            <v>PT TIRTA INVESTAMA</v>
          </cell>
          <cell r="D231" t="str">
            <v>DISPATCHED</v>
          </cell>
          <cell r="E231" t="str">
            <v>Completed</v>
          </cell>
        </row>
        <row r="232">
          <cell r="A232">
            <v>59349587</v>
          </cell>
          <cell r="B232" t="str">
            <v>BAHANA PRESTASI</v>
          </cell>
          <cell r="C232" t="str">
            <v>PT TIRTA INVESTAMA</v>
          </cell>
          <cell r="D232" t="str">
            <v>DISPATCHED</v>
          </cell>
          <cell r="E232" t="str">
            <v>Completed</v>
          </cell>
        </row>
        <row r="233">
          <cell r="A233">
            <v>59349613</v>
          </cell>
          <cell r="B233" t="str">
            <v>BAHANA PRESTASI</v>
          </cell>
          <cell r="C233" t="str">
            <v>PT TIRTA INVESTAMA</v>
          </cell>
          <cell r="D233" t="str">
            <v>DISPATCHED</v>
          </cell>
          <cell r="E233" t="str">
            <v>Completed</v>
          </cell>
        </row>
        <row r="234">
          <cell r="A234">
            <v>59349622</v>
          </cell>
          <cell r="B234" t="str">
            <v>BAHANA PRESTASI</v>
          </cell>
          <cell r="C234" t="str">
            <v>PT TIRTA INVESTAMA</v>
          </cell>
          <cell r="D234" t="str">
            <v>DISPATCHED</v>
          </cell>
          <cell r="E234" t="str">
            <v>Completed</v>
          </cell>
        </row>
        <row r="235">
          <cell r="A235">
            <v>59349673</v>
          </cell>
          <cell r="B235" t="str">
            <v>BAHANA PRESTASI</v>
          </cell>
          <cell r="C235" t="str">
            <v>PT TIRTA INVESTAMA</v>
          </cell>
          <cell r="D235" t="str">
            <v>DISPATCHED</v>
          </cell>
          <cell r="E235" t="str">
            <v>Completed</v>
          </cell>
        </row>
        <row r="236">
          <cell r="A236">
            <v>59349696</v>
          </cell>
          <cell r="B236" t="str">
            <v>BAHANA PRESTASI</v>
          </cell>
          <cell r="C236" t="str">
            <v>PT TIRTA INVESTAMA</v>
          </cell>
          <cell r="D236" t="str">
            <v>DISPATCHED</v>
          </cell>
          <cell r="E236" t="str">
            <v>Completed</v>
          </cell>
        </row>
        <row r="237">
          <cell r="A237">
            <v>59349776</v>
          </cell>
          <cell r="B237" t="str">
            <v>BAHANA PRESTASI</v>
          </cell>
          <cell r="C237" t="str">
            <v>PT TIRTA INVESTAMA</v>
          </cell>
          <cell r="D237" t="str">
            <v>DISPATCHED</v>
          </cell>
          <cell r="E237" t="str">
            <v>Completed</v>
          </cell>
        </row>
        <row r="238">
          <cell r="A238">
            <v>59349795</v>
          </cell>
          <cell r="B238" t="str">
            <v>BAHANA PRESTASI</v>
          </cell>
          <cell r="C238" t="str">
            <v>PT TIRTA INVESTAMA</v>
          </cell>
          <cell r="D238" t="str">
            <v>DISPATCHED</v>
          </cell>
          <cell r="E238" t="str">
            <v>Completed</v>
          </cell>
        </row>
        <row r="239">
          <cell r="A239">
            <v>59349803</v>
          </cell>
          <cell r="B239" t="str">
            <v>BAHANA PRESTASI</v>
          </cell>
          <cell r="C239" t="str">
            <v>PT TIRTA INVESTAMA</v>
          </cell>
          <cell r="D239" t="str">
            <v>DISPATCHED</v>
          </cell>
          <cell r="E239" t="str">
            <v>Completed</v>
          </cell>
        </row>
        <row r="240">
          <cell r="A240">
            <v>59350438</v>
          </cell>
          <cell r="B240" t="str">
            <v>BAHANA PRESTASI</v>
          </cell>
          <cell r="C240" t="str">
            <v>PT. NIRWANA LESTARI</v>
          </cell>
          <cell r="D240" t="str">
            <v>DISPATCHED</v>
          </cell>
          <cell r="E240" t="str">
            <v>Completed</v>
          </cell>
        </row>
        <row r="241">
          <cell r="A241">
            <v>59350769</v>
          </cell>
          <cell r="B241" t="str">
            <v>BAHANA PRESTASI</v>
          </cell>
          <cell r="C241" t="str">
            <v>PT SINAR MAS AGRO RESOURCES AND</v>
          </cell>
          <cell r="D241" t="str">
            <v>DISPATCHED</v>
          </cell>
          <cell r="E241" t="str">
            <v>Completed</v>
          </cell>
        </row>
        <row r="242">
          <cell r="A242">
            <v>59350770</v>
          </cell>
          <cell r="B242" t="str">
            <v>BAHANA PRESTASI</v>
          </cell>
          <cell r="C242" t="str">
            <v>PT SINAR MAS AGRO RESOURCES AND</v>
          </cell>
          <cell r="D242" t="str">
            <v>DISPATCHED</v>
          </cell>
          <cell r="E242" t="str">
            <v>Completed</v>
          </cell>
        </row>
        <row r="243">
          <cell r="A243">
            <v>59350773</v>
          </cell>
          <cell r="B243" t="str">
            <v>SINERGI SEMESTA LOGISTINDO, PT</v>
          </cell>
          <cell r="C243" t="str">
            <v>PT SINAR MAS AGRO RESOURCES AND</v>
          </cell>
          <cell r="D243" t="str">
            <v>REGULER</v>
          </cell>
          <cell r="E243" t="str">
            <v>Completed</v>
          </cell>
        </row>
        <row r="244">
          <cell r="A244">
            <v>59351223</v>
          </cell>
          <cell r="B244" t="str">
            <v>BAHANA PRESTASI</v>
          </cell>
          <cell r="C244" t="str">
            <v>PT. NIRWANA LESTARI</v>
          </cell>
          <cell r="D244" t="str">
            <v>DISPATCHED</v>
          </cell>
          <cell r="E244" t="str">
            <v>Completed</v>
          </cell>
        </row>
        <row r="245">
          <cell r="A245">
            <v>59351231</v>
          </cell>
          <cell r="B245" t="str">
            <v>BAHANA PRESTASI</v>
          </cell>
          <cell r="C245" t="str">
            <v>PT. NIRWANA LESTARI</v>
          </cell>
          <cell r="D245" t="str">
            <v>DISPATCHED</v>
          </cell>
          <cell r="E245" t="str">
            <v>Completed</v>
          </cell>
        </row>
        <row r="246">
          <cell r="A246">
            <v>59351236</v>
          </cell>
          <cell r="B246" t="str">
            <v>BAHANA PRESTASI</v>
          </cell>
          <cell r="C246" t="str">
            <v>PT. NIRWANA LESTARI</v>
          </cell>
          <cell r="D246" t="str">
            <v>DISPATCHED</v>
          </cell>
          <cell r="E246" t="str">
            <v>Completed</v>
          </cell>
        </row>
        <row r="247">
          <cell r="A247">
            <v>59351250</v>
          </cell>
          <cell r="B247" t="str">
            <v>BAHANA PRESTASI</v>
          </cell>
          <cell r="C247" t="str">
            <v>PT. NIRWANA LESTARI</v>
          </cell>
          <cell r="D247" t="str">
            <v>DISPATCHED</v>
          </cell>
          <cell r="E247" t="str">
            <v>Completed</v>
          </cell>
        </row>
        <row r="248">
          <cell r="A248">
            <v>59351257</v>
          </cell>
          <cell r="B248" t="str">
            <v>BAHANA PRESTASI</v>
          </cell>
          <cell r="C248" t="str">
            <v>PT. NIRWANA LESTARI</v>
          </cell>
          <cell r="D248" t="str">
            <v>DISPATCHED</v>
          </cell>
          <cell r="E248" t="str">
            <v>Completed</v>
          </cell>
        </row>
        <row r="249">
          <cell r="A249">
            <v>59351260</v>
          </cell>
          <cell r="B249" t="str">
            <v>BAHANA PRESTASI</v>
          </cell>
          <cell r="C249" t="str">
            <v>PT. NIRWANA LESTARI</v>
          </cell>
          <cell r="D249" t="str">
            <v>DISPATCHED</v>
          </cell>
          <cell r="E249" t="str">
            <v>Completed</v>
          </cell>
        </row>
        <row r="250">
          <cell r="A250">
            <v>59351265</v>
          </cell>
          <cell r="B250" t="str">
            <v>BAHANA PRESTASI</v>
          </cell>
          <cell r="C250" t="str">
            <v>PT. NIRWANA LESTARI</v>
          </cell>
          <cell r="D250" t="str">
            <v>DISPATCHED</v>
          </cell>
          <cell r="E250" t="str">
            <v>Completed</v>
          </cell>
        </row>
        <row r="251">
          <cell r="A251">
            <v>59351266</v>
          </cell>
          <cell r="B251" t="str">
            <v>BAHANA PRESTASI</v>
          </cell>
          <cell r="C251" t="str">
            <v>PT. NIRWANA LESTARI</v>
          </cell>
          <cell r="D251" t="str">
            <v>DISPATCHED</v>
          </cell>
          <cell r="E251" t="str">
            <v>Completed</v>
          </cell>
        </row>
        <row r="252">
          <cell r="A252">
            <v>59351363</v>
          </cell>
          <cell r="B252" t="str">
            <v>SINERGI SEMESTA LOGISTINDO, PT</v>
          </cell>
          <cell r="C252" t="str">
            <v>PT. NIRWANA LESTARI</v>
          </cell>
          <cell r="D252" t="str">
            <v>REGULER</v>
          </cell>
          <cell r="E252" t="str">
            <v>Completed</v>
          </cell>
        </row>
        <row r="253">
          <cell r="A253">
            <v>59352496</v>
          </cell>
          <cell r="B253" t="str">
            <v>BAHANA PRESTASI</v>
          </cell>
          <cell r="C253" t="str">
            <v>PT. CIPTA LOGISTIK INDONESIA</v>
          </cell>
          <cell r="D253" t="str">
            <v>DISPATCHED</v>
          </cell>
          <cell r="E253" t="str">
            <v>Completed</v>
          </cell>
        </row>
        <row r="254">
          <cell r="A254">
            <v>59352496</v>
          </cell>
          <cell r="B254" t="str">
            <v>BAHANA PRESTASI</v>
          </cell>
          <cell r="C254" t="str">
            <v>PT. CIPTA LOGISTIK INDONESIA</v>
          </cell>
          <cell r="D254" t="str">
            <v>DISPATCHED</v>
          </cell>
          <cell r="E254" t="str">
            <v>Completed</v>
          </cell>
        </row>
        <row r="255">
          <cell r="A255">
            <v>59352496</v>
          </cell>
          <cell r="B255" t="str">
            <v>BAHANA PRESTASI</v>
          </cell>
          <cell r="C255" t="str">
            <v>PT. CIPTA LOGISTIK INDONESIA</v>
          </cell>
          <cell r="D255" t="str">
            <v>DISPATCHED</v>
          </cell>
          <cell r="E255" t="str">
            <v>Completed</v>
          </cell>
        </row>
        <row r="256">
          <cell r="A256">
            <v>59352496</v>
          </cell>
          <cell r="B256" t="str">
            <v>BAHANA PRESTASI</v>
          </cell>
          <cell r="C256" t="str">
            <v>PT. CIPTA LOGISTIK INDONESIA</v>
          </cell>
          <cell r="D256" t="str">
            <v>DISPATCHED</v>
          </cell>
          <cell r="E256" t="str">
            <v>Completed</v>
          </cell>
        </row>
        <row r="257">
          <cell r="A257">
            <v>59352957</v>
          </cell>
          <cell r="B257" t="str">
            <v>BAHANA PRESTASI</v>
          </cell>
          <cell r="C257" t="str">
            <v>IDLE CAP</v>
          </cell>
          <cell r="D257" t="str">
            <v>DISPATCHED</v>
          </cell>
          <cell r="E257" t="str">
            <v>Completed</v>
          </cell>
        </row>
        <row r="258">
          <cell r="A258">
            <v>59354429</v>
          </cell>
          <cell r="B258" t="str">
            <v>BAHANA PRESTASI</v>
          </cell>
          <cell r="C258" t="str">
            <v>IDLE CAP</v>
          </cell>
          <cell r="D258" t="str">
            <v>DISPATCHED</v>
          </cell>
          <cell r="E258" t="str">
            <v>Completed</v>
          </cell>
        </row>
        <row r="259">
          <cell r="A259">
            <v>59355905</v>
          </cell>
          <cell r="B259" t="str">
            <v>BAHANA PRESTASI</v>
          </cell>
          <cell r="C259" t="str">
            <v>PT. LAUTAN LUAS TBK</v>
          </cell>
          <cell r="D259" t="str">
            <v>DISPATCHED</v>
          </cell>
          <cell r="E259" t="str">
            <v>Completed</v>
          </cell>
        </row>
        <row r="260">
          <cell r="A260">
            <v>59355905</v>
          </cell>
          <cell r="B260" t="str">
            <v>BAHANA PRESTASI</v>
          </cell>
          <cell r="C260" t="str">
            <v>PT. LAUTAN LUAS TBK</v>
          </cell>
          <cell r="D260" t="str">
            <v>DISPATCHED</v>
          </cell>
          <cell r="E260" t="str">
            <v>Completed</v>
          </cell>
        </row>
        <row r="261">
          <cell r="A261">
            <v>59355907</v>
          </cell>
          <cell r="B261" t="str">
            <v>BAHANA PRESTASI</v>
          </cell>
          <cell r="C261" t="str">
            <v>PT. LAUTAN LUAS TBK</v>
          </cell>
          <cell r="D261" t="str">
            <v>DISPATCHED</v>
          </cell>
          <cell r="E261" t="str">
            <v>Completed</v>
          </cell>
        </row>
        <row r="262">
          <cell r="A262">
            <v>59355907</v>
          </cell>
          <cell r="B262" t="str">
            <v>BAHANA PRESTASI</v>
          </cell>
          <cell r="C262" t="str">
            <v>PT. LAUTAN LUAS TBK</v>
          </cell>
          <cell r="D262" t="str">
            <v>DISPATCHED</v>
          </cell>
          <cell r="E262" t="str">
            <v>Completed</v>
          </cell>
        </row>
        <row r="263">
          <cell r="A263">
            <v>59355909</v>
          </cell>
          <cell r="B263" t="str">
            <v>BAHANA PRESTASI</v>
          </cell>
          <cell r="C263" t="str">
            <v>PT. LAUTAN LUAS TBK</v>
          </cell>
          <cell r="D263" t="str">
            <v>DISPATCHED</v>
          </cell>
          <cell r="E263" t="str">
            <v>Completed</v>
          </cell>
        </row>
        <row r="264">
          <cell r="A264">
            <v>59355909</v>
          </cell>
          <cell r="B264" t="str">
            <v>BAHANA PRESTASI</v>
          </cell>
          <cell r="C264" t="str">
            <v>PT. LAUTAN LUAS TBK</v>
          </cell>
          <cell r="D264" t="str">
            <v>DISPATCHED</v>
          </cell>
          <cell r="E264" t="str">
            <v>Completed</v>
          </cell>
        </row>
        <row r="265">
          <cell r="A265">
            <v>59355911</v>
          </cell>
          <cell r="B265" t="str">
            <v>BAHANA PRESTASI</v>
          </cell>
          <cell r="C265" t="str">
            <v>PT. LAUTAN LUAS TBK</v>
          </cell>
          <cell r="D265" t="str">
            <v>DISPATCHED</v>
          </cell>
          <cell r="E265" t="str">
            <v>Completed</v>
          </cell>
        </row>
        <row r="266">
          <cell r="A266">
            <v>59355911</v>
          </cell>
          <cell r="B266" t="str">
            <v>BAHANA PRESTASI</v>
          </cell>
          <cell r="C266" t="str">
            <v>PT. LAUTAN LUAS TBK</v>
          </cell>
          <cell r="D266" t="str">
            <v>DISPATCHED</v>
          </cell>
          <cell r="E266" t="str">
            <v>Completed</v>
          </cell>
        </row>
        <row r="267">
          <cell r="A267">
            <v>59355911</v>
          </cell>
          <cell r="B267" t="str">
            <v>BAHANA PRESTASI</v>
          </cell>
          <cell r="C267" t="str">
            <v>PT. LAUTAN LUAS TBK</v>
          </cell>
          <cell r="D267" t="str">
            <v>DISPATCHED</v>
          </cell>
          <cell r="E267" t="str">
            <v>Completed</v>
          </cell>
        </row>
        <row r="268">
          <cell r="A268">
            <v>59355913</v>
          </cell>
          <cell r="B268" t="str">
            <v>BAHANA PRESTASI</v>
          </cell>
          <cell r="C268" t="str">
            <v>PT. LAUTAN LUAS TBK</v>
          </cell>
          <cell r="D268" t="str">
            <v>DISPATCHED</v>
          </cell>
          <cell r="E268" t="str">
            <v>Completed</v>
          </cell>
        </row>
        <row r="269">
          <cell r="A269">
            <v>59355913</v>
          </cell>
          <cell r="B269" t="str">
            <v>BAHANA PRESTASI</v>
          </cell>
          <cell r="C269" t="str">
            <v>PT. LAUTAN LUAS TBK</v>
          </cell>
          <cell r="D269" t="str">
            <v>DISPATCHED</v>
          </cell>
          <cell r="E269" t="str">
            <v>Completed</v>
          </cell>
        </row>
        <row r="270">
          <cell r="A270">
            <v>59355913</v>
          </cell>
          <cell r="B270" t="str">
            <v>BAHANA PRESTASI</v>
          </cell>
          <cell r="C270" t="str">
            <v>PT. LAUTAN LUAS TBK</v>
          </cell>
          <cell r="D270" t="str">
            <v>DISPATCHED</v>
          </cell>
          <cell r="E270" t="str">
            <v>Completed</v>
          </cell>
        </row>
        <row r="271">
          <cell r="A271">
            <v>59355918</v>
          </cell>
          <cell r="B271" t="str">
            <v>BAHANA PRESTASI</v>
          </cell>
          <cell r="C271" t="str">
            <v>PT. LAUTAN LUAS TBK</v>
          </cell>
          <cell r="D271" t="str">
            <v>DISPATCHED</v>
          </cell>
          <cell r="E271" t="str">
            <v>Completed</v>
          </cell>
        </row>
        <row r="272">
          <cell r="A272">
            <v>59355918</v>
          </cell>
          <cell r="B272" t="str">
            <v>BAHANA PRESTASI</v>
          </cell>
          <cell r="C272" t="str">
            <v>PT. LAUTAN LUAS TBK</v>
          </cell>
          <cell r="D272" t="str">
            <v>DISPATCHED</v>
          </cell>
          <cell r="E272" t="str">
            <v>Completed</v>
          </cell>
        </row>
        <row r="273">
          <cell r="A273">
            <v>59355918</v>
          </cell>
          <cell r="B273" t="str">
            <v>BAHANA PRESTASI</v>
          </cell>
          <cell r="C273" t="str">
            <v>PT. LAUTAN LUAS TBK</v>
          </cell>
          <cell r="D273" t="str">
            <v>DISPATCHED</v>
          </cell>
          <cell r="E273" t="str">
            <v>Completed</v>
          </cell>
        </row>
        <row r="274">
          <cell r="A274">
            <v>59355921</v>
          </cell>
          <cell r="B274" t="str">
            <v>BAHANA PRESTASI</v>
          </cell>
          <cell r="C274" t="str">
            <v>PT. LAUTAN LUAS TBK</v>
          </cell>
          <cell r="D274" t="str">
            <v>DISPATCHED</v>
          </cell>
          <cell r="E274" t="str">
            <v>Completed</v>
          </cell>
        </row>
        <row r="275">
          <cell r="A275">
            <v>59355921</v>
          </cell>
          <cell r="B275" t="str">
            <v>BAHANA PRESTASI</v>
          </cell>
          <cell r="C275" t="str">
            <v>PT. LAUTAN LUAS TBK</v>
          </cell>
          <cell r="D275" t="str">
            <v>DISPATCHED</v>
          </cell>
          <cell r="E275" t="str">
            <v>Completed</v>
          </cell>
        </row>
        <row r="276">
          <cell r="A276">
            <v>59355921</v>
          </cell>
          <cell r="B276" t="str">
            <v>BAHANA PRESTASI</v>
          </cell>
          <cell r="C276" t="str">
            <v>PT. LAUTAN LUAS TBK</v>
          </cell>
          <cell r="D276" t="str">
            <v>DISPATCHED</v>
          </cell>
          <cell r="E276" t="str">
            <v>Completed</v>
          </cell>
        </row>
        <row r="277">
          <cell r="A277">
            <v>59355923</v>
          </cell>
          <cell r="B277" t="str">
            <v>BAHANA PRESTASI</v>
          </cell>
          <cell r="C277" t="str">
            <v>PT. LAUTAN LUAS TBK</v>
          </cell>
          <cell r="D277" t="str">
            <v>DISPATCHED</v>
          </cell>
          <cell r="E277" t="str">
            <v>Completed</v>
          </cell>
        </row>
        <row r="278">
          <cell r="A278">
            <v>59355924</v>
          </cell>
          <cell r="B278" t="str">
            <v>BAHANA PRESTASI</v>
          </cell>
          <cell r="C278" t="str">
            <v>PT. LAUTAN LUAS TBK</v>
          </cell>
          <cell r="D278" t="str">
            <v>DISPATCHED</v>
          </cell>
          <cell r="E278" t="str">
            <v>Completed</v>
          </cell>
        </row>
        <row r="279">
          <cell r="A279">
            <v>59355927</v>
          </cell>
          <cell r="B279" t="str">
            <v>BAHANA PRESTASI</v>
          </cell>
          <cell r="C279" t="str">
            <v>PT. LAUTAN LUAS TBK</v>
          </cell>
          <cell r="D279" t="str">
            <v>DISPATCHED</v>
          </cell>
          <cell r="E279" t="str">
            <v>Completed</v>
          </cell>
        </row>
        <row r="280">
          <cell r="A280">
            <v>59355929</v>
          </cell>
          <cell r="B280" t="str">
            <v>BAHANA PRESTASI</v>
          </cell>
          <cell r="C280" t="str">
            <v>PT. LAUTAN LUAS TBK</v>
          </cell>
          <cell r="D280" t="str">
            <v>DISPATCHED</v>
          </cell>
          <cell r="E280" t="str">
            <v>Completed</v>
          </cell>
        </row>
        <row r="281">
          <cell r="A281">
            <v>59355937</v>
          </cell>
          <cell r="B281" t="str">
            <v>BAHANA PRESTASI</v>
          </cell>
          <cell r="C281" t="str">
            <v>PT. LAUTAN LUAS TBK</v>
          </cell>
          <cell r="D281" t="str">
            <v>DISPATCHED</v>
          </cell>
          <cell r="E281" t="str">
            <v>Completed</v>
          </cell>
        </row>
        <row r="282">
          <cell r="A282">
            <v>59355940</v>
          </cell>
          <cell r="B282" t="str">
            <v>BAHANA PRESTASI</v>
          </cell>
          <cell r="C282" t="str">
            <v>PT. LAUTAN LUAS TBK</v>
          </cell>
          <cell r="D282" t="str">
            <v>DISPATCHED</v>
          </cell>
          <cell r="E282" t="str">
            <v>Completed</v>
          </cell>
        </row>
        <row r="283">
          <cell r="A283">
            <v>59355947</v>
          </cell>
          <cell r="B283" t="str">
            <v>BAHANA PRESTASI</v>
          </cell>
          <cell r="C283" t="str">
            <v>PT. LAUTAN LUAS TBK</v>
          </cell>
          <cell r="D283" t="str">
            <v>DISPATCHED</v>
          </cell>
          <cell r="E283" t="str">
            <v>Completed</v>
          </cell>
        </row>
        <row r="284">
          <cell r="A284">
            <v>59355954</v>
          </cell>
          <cell r="B284" t="str">
            <v>BAHANA PRESTASI</v>
          </cell>
          <cell r="C284" t="str">
            <v>PT. LAUTAN LUAS TBK</v>
          </cell>
          <cell r="D284" t="str">
            <v>DISPATCHED</v>
          </cell>
          <cell r="E284" t="str">
            <v>Completed</v>
          </cell>
        </row>
        <row r="285">
          <cell r="A285">
            <v>59355955</v>
          </cell>
          <cell r="B285" t="str">
            <v>BAHANA PRESTASI</v>
          </cell>
          <cell r="C285" t="str">
            <v>PT. LAUTAN LUAS TBK</v>
          </cell>
          <cell r="D285" t="str">
            <v>DISPATCHED</v>
          </cell>
          <cell r="E285" t="str">
            <v>Completed</v>
          </cell>
        </row>
        <row r="286">
          <cell r="A286">
            <v>59355956</v>
          </cell>
          <cell r="B286" t="str">
            <v>BAHANA PRESTASI</v>
          </cell>
          <cell r="C286" t="str">
            <v>PT. LAUTAN LUAS TBK</v>
          </cell>
          <cell r="D286" t="str">
            <v>DISPATCHED</v>
          </cell>
          <cell r="E286" t="str">
            <v>Completed</v>
          </cell>
        </row>
        <row r="287">
          <cell r="A287">
            <v>59355961</v>
          </cell>
          <cell r="B287" t="str">
            <v>BAHANA PRESTASI</v>
          </cell>
          <cell r="C287" t="str">
            <v>PT. LAUTAN LUAS TBK</v>
          </cell>
          <cell r="D287" t="str">
            <v>DISPATCHED</v>
          </cell>
          <cell r="E287" t="str">
            <v>Completed</v>
          </cell>
        </row>
        <row r="288">
          <cell r="A288">
            <v>59355962</v>
          </cell>
          <cell r="B288" t="str">
            <v>BAHANA PRESTASI</v>
          </cell>
          <cell r="C288" t="str">
            <v>PT. LAUTAN LUAS TBK</v>
          </cell>
          <cell r="D288" t="str">
            <v>DISPATCHED</v>
          </cell>
          <cell r="E288" t="str">
            <v>Completed</v>
          </cell>
        </row>
        <row r="289">
          <cell r="A289">
            <v>59355963</v>
          </cell>
          <cell r="B289" t="str">
            <v>BAHANA PRESTASI</v>
          </cell>
          <cell r="C289" t="str">
            <v>PT. LAUTAN LUAS TBK</v>
          </cell>
          <cell r="D289" t="str">
            <v>DISPATCHED</v>
          </cell>
          <cell r="E289" t="str">
            <v>Completed</v>
          </cell>
        </row>
        <row r="290">
          <cell r="A290">
            <v>59355965</v>
          </cell>
          <cell r="B290" t="str">
            <v>BAHANA PRESTASI</v>
          </cell>
          <cell r="C290" t="str">
            <v>PT. LAUTAN LUAS TBK</v>
          </cell>
          <cell r="D290" t="str">
            <v>DISPATCHED</v>
          </cell>
          <cell r="E290" t="str">
            <v>Completed</v>
          </cell>
        </row>
        <row r="291">
          <cell r="A291">
            <v>59355968</v>
          </cell>
          <cell r="B291" t="str">
            <v>BAHANA PRESTASI</v>
          </cell>
          <cell r="C291" t="str">
            <v>IDLE CAP</v>
          </cell>
          <cell r="D291" t="str">
            <v>DISPATCHED</v>
          </cell>
          <cell r="E291" t="str">
            <v>Completed</v>
          </cell>
        </row>
        <row r="292">
          <cell r="A292">
            <v>59357394</v>
          </cell>
          <cell r="B292" t="str">
            <v>BAHANA PRESTASI</v>
          </cell>
          <cell r="C292" t="str">
            <v>PT. SINAR SOSRO</v>
          </cell>
          <cell r="D292" t="str">
            <v>DISPATCHED</v>
          </cell>
          <cell r="E292" t="str">
            <v>Completed</v>
          </cell>
        </row>
        <row r="293">
          <cell r="A293">
            <v>59357403</v>
          </cell>
          <cell r="B293" t="str">
            <v>BAHANA PRESTASI</v>
          </cell>
          <cell r="C293" t="str">
            <v>PT. SINAR SOSRO</v>
          </cell>
          <cell r="D293" t="str">
            <v>DISPATCHED</v>
          </cell>
          <cell r="E293" t="str">
            <v>Completed</v>
          </cell>
        </row>
        <row r="294">
          <cell r="A294">
            <v>59357433</v>
          </cell>
          <cell r="B294" t="str">
            <v>BAHANA PRESTASI</v>
          </cell>
          <cell r="C294" t="str">
            <v>PT SINAR MAS AGRO RESOURCES AND</v>
          </cell>
          <cell r="D294" t="str">
            <v>DISPATCHED</v>
          </cell>
          <cell r="E294" t="str">
            <v>Completed</v>
          </cell>
        </row>
        <row r="295">
          <cell r="A295">
            <v>59357435</v>
          </cell>
          <cell r="B295" t="str">
            <v>BAHANA PRESTASI</v>
          </cell>
          <cell r="C295" t="str">
            <v>PT SINAR MAS AGRO RESOURCES AND</v>
          </cell>
          <cell r="D295" t="str">
            <v>DISPATCHED</v>
          </cell>
          <cell r="E295" t="str">
            <v>Completed</v>
          </cell>
        </row>
        <row r="296">
          <cell r="A296">
            <v>59357435</v>
          </cell>
          <cell r="B296" t="str">
            <v>BAHANA PRESTASI</v>
          </cell>
          <cell r="C296" t="str">
            <v>PT SINAR MAS AGRO RESOURCES AND</v>
          </cell>
          <cell r="D296" t="str">
            <v>DISPATCHED</v>
          </cell>
          <cell r="E296" t="str">
            <v>Completed</v>
          </cell>
        </row>
        <row r="297">
          <cell r="A297">
            <v>59357435</v>
          </cell>
          <cell r="B297" t="str">
            <v>BAHANA PRESTASI</v>
          </cell>
          <cell r="C297" t="str">
            <v>PT SINAR MAS AGRO RESOURCES AND</v>
          </cell>
          <cell r="D297" t="str">
            <v>DISPATCHED</v>
          </cell>
          <cell r="E297" t="str">
            <v>Completed</v>
          </cell>
        </row>
        <row r="298">
          <cell r="A298">
            <v>59357435</v>
          </cell>
          <cell r="B298" t="str">
            <v>BAHANA PRESTASI</v>
          </cell>
          <cell r="C298" t="str">
            <v>PT SINAR MAS AGRO RESOURCES AND</v>
          </cell>
          <cell r="D298" t="str">
            <v>DISPATCHED</v>
          </cell>
          <cell r="E298" t="str">
            <v>Completed</v>
          </cell>
        </row>
        <row r="299">
          <cell r="A299">
            <v>59357436</v>
          </cell>
          <cell r="B299" t="str">
            <v>BAHANA PRESTASI</v>
          </cell>
          <cell r="C299" t="str">
            <v>PT SINAR MAS AGRO RESOURCES AND</v>
          </cell>
          <cell r="D299" t="str">
            <v>DISPATCHED</v>
          </cell>
          <cell r="E299" t="str">
            <v>Completed</v>
          </cell>
        </row>
        <row r="300">
          <cell r="A300">
            <v>59357724</v>
          </cell>
          <cell r="B300" t="str">
            <v>BAHANA PRESTASI</v>
          </cell>
          <cell r="C300" t="str">
            <v>GREENFIELDS DAIRY INDONESIA</v>
          </cell>
          <cell r="D300" t="str">
            <v>DISPATCHED</v>
          </cell>
          <cell r="E300" t="str">
            <v>Completed</v>
          </cell>
        </row>
        <row r="301">
          <cell r="A301">
            <v>59357852</v>
          </cell>
          <cell r="B301" t="str">
            <v>BAHANA PRESTASI</v>
          </cell>
          <cell r="C301" t="str">
            <v>PT.  INBISCO NIAGATAMA SEMESTA</v>
          </cell>
          <cell r="D301" t="str">
            <v>DISPATCHED</v>
          </cell>
          <cell r="E301" t="str">
            <v>Completed</v>
          </cell>
        </row>
        <row r="302">
          <cell r="A302">
            <v>59357877</v>
          </cell>
          <cell r="B302" t="str">
            <v>BAHANA PRESTASI</v>
          </cell>
          <cell r="C302" t="str">
            <v>IDLE CAP</v>
          </cell>
          <cell r="D302" t="str">
            <v>DISPATCHED</v>
          </cell>
          <cell r="E302" t="str">
            <v>Completed</v>
          </cell>
        </row>
        <row r="303">
          <cell r="A303">
            <v>59358208</v>
          </cell>
          <cell r="B303" t="str">
            <v>BAHANA PRESTASI</v>
          </cell>
          <cell r="C303" t="str">
            <v>IDLE CAP</v>
          </cell>
          <cell r="D303" t="str">
            <v>DISPATCHED</v>
          </cell>
          <cell r="E303" t="str">
            <v>Completed</v>
          </cell>
        </row>
        <row r="304">
          <cell r="A304">
            <v>59358220</v>
          </cell>
          <cell r="B304" t="str">
            <v>BAHANA PRESTASI</v>
          </cell>
          <cell r="C304" t="str">
            <v>PT. ANUGERAH MITRA ANANTA</v>
          </cell>
          <cell r="D304" t="str">
            <v>DISPATCHED</v>
          </cell>
          <cell r="E304" t="str">
            <v>Completed</v>
          </cell>
        </row>
        <row r="305">
          <cell r="A305">
            <v>59358222</v>
          </cell>
          <cell r="B305" t="str">
            <v>BAHANA PRESTASI</v>
          </cell>
          <cell r="C305" t="str">
            <v>PT TIRTA INVESTAMA</v>
          </cell>
          <cell r="D305" t="str">
            <v>DISPATCHED</v>
          </cell>
          <cell r="E305" t="str">
            <v>Completed</v>
          </cell>
        </row>
        <row r="306">
          <cell r="A306">
            <v>59358223</v>
          </cell>
          <cell r="B306" t="str">
            <v>BAHANA PRESTASI</v>
          </cell>
          <cell r="C306" t="str">
            <v>PT TIRTA INVESTAMA</v>
          </cell>
          <cell r="D306" t="str">
            <v>DISPATCHED</v>
          </cell>
          <cell r="E306" t="str">
            <v>Completed</v>
          </cell>
        </row>
        <row r="307">
          <cell r="A307">
            <v>59358224</v>
          </cell>
          <cell r="B307" t="str">
            <v>BAHANA PRESTASI</v>
          </cell>
          <cell r="C307" t="str">
            <v>PT. ANUGERAH MITRA ANANTA</v>
          </cell>
          <cell r="D307" t="str">
            <v>DISPATCHED</v>
          </cell>
          <cell r="E307" t="str">
            <v>Completed</v>
          </cell>
        </row>
        <row r="308">
          <cell r="A308">
            <v>59358225</v>
          </cell>
          <cell r="B308" t="str">
            <v>BAHANA PRESTASI</v>
          </cell>
          <cell r="C308" t="str">
            <v>PT TIRTA INVESTAMA</v>
          </cell>
          <cell r="D308" t="str">
            <v>DISPATCHED</v>
          </cell>
          <cell r="E308" t="str">
            <v>Completed</v>
          </cell>
        </row>
        <row r="309">
          <cell r="A309">
            <v>59358227</v>
          </cell>
          <cell r="B309" t="str">
            <v>BAHANA PRESTASI</v>
          </cell>
          <cell r="C309" t="str">
            <v>GREENFIELDS DAIRY INDONESIA</v>
          </cell>
          <cell r="D309" t="str">
            <v>DISPATCHED</v>
          </cell>
          <cell r="E309" t="str">
            <v>Completed</v>
          </cell>
        </row>
        <row r="310">
          <cell r="A310">
            <v>59358228</v>
          </cell>
          <cell r="B310" t="str">
            <v>BAHANA PRESTASI</v>
          </cell>
          <cell r="C310" t="str">
            <v>GREENFIELDS DAIRY INDONESIA</v>
          </cell>
          <cell r="D310" t="str">
            <v>DISPATCHED</v>
          </cell>
          <cell r="E310" t="str">
            <v>Completed</v>
          </cell>
        </row>
        <row r="311">
          <cell r="A311">
            <v>59358229</v>
          </cell>
          <cell r="B311" t="str">
            <v>BAHANA PRESTASI</v>
          </cell>
          <cell r="C311" t="str">
            <v>IDLE CAP</v>
          </cell>
          <cell r="D311" t="str">
            <v>DISPATCHED</v>
          </cell>
          <cell r="E311" t="str">
            <v>Completed</v>
          </cell>
        </row>
        <row r="312">
          <cell r="A312">
            <v>59358351</v>
          </cell>
          <cell r="B312" t="str">
            <v>BAHANA PRESTASI</v>
          </cell>
          <cell r="C312" t="str">
            <v>PT. NIRWANA LESTARI</v>
          </cell>
          <cell r="D312" t="str">
            <v>DISPATCHED</v>
          </cell>
          <cell r="E312" t="str">
            <v>Completed</v>
          </cell>
        </row>
        <row r="313">
          <cell r="A313">
            <v>59358352</v>
          </cell>
          <cell r="B313" t="str">
            <v>BAHANA PRESTASI</v>
          </cell>
          <cell r="C313" t="str">
            <v>PT. NIRWANA LESTARI</v>
          </cell>
          <cell r="D313" t="str">
            <v>DISPATCHED</v>
          </cell>
          <cell r="E313" t="str">
            <v>Completed</v>
          </cell>
        </row>
        <row r="314">
          <cell r="A314">
            <v>59358353</v>
          </cell>
          <cell r="B314" t="str">
            <v>BAHANA PRESTASI</v>
          </cell>
          <cell r="C314" t="str">
            <v>PT. NIRWANA LESTARI</v>
          </cell>
          <cell r="D314" t="str">
            <v>DISPATCHED</v>
          </cell>
          <cell r="E314" t="str">
            <v>Completed</v>
          </cell>
        </row>
        <row r="315">
          <cell r="A315">
            <v>59358353</v>
          </cell>
          <cell r="B315" t="str">
            <v>BAHANA PRESTASI</v>
          </cell>
          <cell r="C315" t="str">
            <v>PT. NIRWANA LESTARI</v>
          </cell>
          <cell r="D315" t="str">
            <v>DISPATCHED</v>
          </cell>
          <cell r="E315" t="str">
            <v>Completed</v>
          </cell>
        </row>
        <row r="316">
          <cell r="A316">
            <v>59358354</v>
          </cell>
          <cell r="B316" t="str">
            <v>BAHANA PRESTASI</v>
          </cell>
          <cell r="C316" t="str">
            <v>PT. NIRWANA LESTARI</v>
          </cell>
          <cell r="D316" t="str">
            <v>DISPATCHED</v>
          </cell>
          <cell r="E316" t="str">
            <v>Completed</v>
          </cell>
        </row>
        <row r="317">
          <cell r="A317">
            <v>59358355</v>
          </cell>
          <cell r="B317" t="str">
            <v>BAHANA PRESTASI</v>
          </cell>
          <cell r="C317" t="str">
            <v>PT. NIRWANA LESTARI</v>
          </cell>
          <cell r="D317" t="str">
            <v>DISPATCHED</v>
          </cell>
          <cell r="E317" t="str">
            <v>Completed</v>
          </cell>
        </row>
        <row r="318">
          <cell r="A318">
            <v>59358356</v>
          </cell>
          <cell r="B318" t="str">
            <v>BAHANA PRESTASI</v>
          </cell>
          <cell r="C318" t="str">
            <v>PT. NIRWANA LESTARI</v>
          </cell>
          <cell r="D318" t="str">
            <v>DISPATCHED</v>
          </cell>
          <cell r="E318" t="str">
            <v>Completed</v>
          </cell>
        </row>
        <row r="319">
          <cell r="A319">
            <v>59358357</v>
          </cell>
          <cell r="B319" t="str">
            <v>BAHANA PRESTASI</v>
          </cell>
          <cell r="C319" t="str">
            <v>PT. NIRWANA LESTARI</v>
          </cell>
          <cell r="D319" t="str">
            <v>DISPATCHED</v>
          </cell>
          <cell r="E319" t="str">
            <v>Completed</v>
          </cell>
        </row>
        <row r="320">
          <cell r="A320">
            <v>59358358</v>
          </cell>
          <cell r="B320" t="str">
            <v>BAHANA PRESTASI</v>
          </cell>
          <cell r="C320" t="str">
            <v>PT. NIRWANA LESTARI</v>
          </cell>
          <cell r="D320" t="str">
            <v>DISPATCHED</v>
          </cell>
          <cell r="E320" t="str">
            <v>Completed</v>
          </cell>
        </row>
        <row r="321">
          <cell r="A321">
            <v>59358358</v>
          </cell>
          <cell r="B321" t="str">
            <v>BAHANA PRESTASI</v>
          </cell>
          <cell r="C321" t="str">
            <v>PT. NIRWANA LESTARI</v>
          </cell>
          <cell r="D321" t="str">
            <v>DISPATCHED</v>
          </cell>
          <cell r="E321" t="str">
            <v>Completed</v>
          </cell>
        </row>
        <row r="322">
          <cell r="A322">
            <v>59358359</v>
          </cell>
          <cell r="B322" t="str">
            <v>BAHANA PRESTASI</v>
          </cell>
          <cell r="C322" t="str">
            <v>PT. NIRWANA LESTARI</v>
          </cell>
          <cell r="D322" t="str">
            <v>DISPATCHED</v>
          </cell>
          <cell r="E322" t="str">
            <v>Completed</v>
          </cell>
        </row>
        <row r="323">
          <cell r="A323">
            <v>59358360</v>
          </cell>
          <cell r="B323" t="str">
            <v>BAHANA PRESTASI</v>
          </cell>
          <cell r="C323" t="str">
            <v>PT. NIRWANA LESTARI</v>
          </cell>
          <cell r="D323" t="str">
            <v>DISPATCHED</v>
          </cell>
          <cell r="E323" t="str">
            <v>Completed</v>
          </cell>
        </row>
        <row r="324">
          <cell r="A324">
            <v>59358360</v>
          </cell>
          <cell r="B324" t="str">
            <v>BAHANA PRESTASI</v>
          </cell>
          <cell r="C324" t="str">
            <v>PT. NIRWANA LESTARI</v>
          </cell>
          <cell r="D324" t="str">
            <v>DISPATCHED</v>
          </cell>
          <cell r="E324" t="str">
            <v>Completed</v>
          </cell>
        </row>
        <row r="325">
          <cell r="A325">
            <v>59358534</v>
          </cell>
          <cell r="B325" t="str">
            <v>BAHANA PRESTASI</v>
          </cell>
          <cell r="C325" t="str">
            <v>IDLE CAP</v>
          </cell>
          <cell r="D325" t="str">
            <v>DISPATCHED</v>
          </cell>
          <cell r="E325" t="str">
            <v>Completed</v>
          </cell>
        </row>
        <row r="326">
          <cell r="A326">
            <v>59359101</v>
          </cell>
          <cell r="B326" t="str">
            <v>BAHANA PRESTASI</v>
          </cell>
          <cell r="C326" t="str">
            <v>PT. CIPTA LOGISTIK INDONESIA</v>
          </cell>
          <cell r="D326" t="str">
            <v>DISPATCHED</v>
          </cell>
          <cell r="E326" t="str">
            <v>Completed</v>
          </cell>
        </row>
        <row r="327">
          <cell r="A327">
            <v>59359101</v>
          </cell>
          <cell r="B327" t="str">
            <v>BAHANA PRESTASI</v>
          </cell>
          <cell r="C327" t="str">
            <v>PT. CIPTA LOGISTIK INDONESIA</v>
          </cell>
          <cell r="D327" t="str">
            <v>DISPATCHED</v>
          </cell>
          <cell r="E327" t="str">
            <v>Completed</v>
          </cell>
        </row>
        <row r="328">
          <cell r="A328">
            <v>59359101</v>
          </cell>
          <cell r="B328" t="str">
            <v>BAHANA PRESTASI</v>
          </cell>
          <cell r="C328" t="str">
            <v>PT. CIPTA LOGISTIK INDONESIA</v>
          </cell>
          <cell r="D328" t="str">
            <v>DISPATCHED</v>
          </cell>
          <cell r="E328" t="str">
            <v>Completed</v>
          </cell>
        </row>
        <row r="329">
          <cell r="A329">
            <v>59359101</v>
          </cell>
          <cell r="B329" t="str">
            <v>BAHANA PRESTASI</v>
          </cell>
          <cell r="C329" t="str">
            <v>PT. CIPTA LOGISTIK INDONESIA</v>
          </cell>
          <cell r="D329" t="str">
            <v>DISPATCHED</v>
          </cell>
          <cell r="E329" t="str">
            <v>Completed</v>
          </cell>
        </row>
        <row r="330">
          <cell r="A330">
            <v>59360294</v>
          </cell>
          <cell r="B330" t="str">
            <v>BAHANA PRESTASI</v>
          </cell>
          <cell r="C330" t="str">
            <v>PT SINAR MAS AGRO RESOURCES AND</v>
          </cell>
          <cell r="D330" t="str">
            <v>DISPATCHED</v>
          </cell>
          <cell r="E330" t="str">
            <v>Completed</v>
          </cell>
        </row>
        <row r="331">
          <cell r="A331">
            <v>59360295</v>
          </cell>
          <cell r="B331" t="str">
            <v>BAHANA PRESTASI</v>
          </cell>
          <cell r="C331" t="str">
            <v>PT SINAR MAS AGRO RESOURCES AND</v>
          </cell>
          <cell r="D331" t="str">
            <v>DISPATCHED</v>
          </cell>
          <cell r="E331" t="str">
            <v>Completed</v>
          </cell>
        </row>
        <row r="332">
          <cell r="A332">
            <v>59360297</v>
          </cell>
          <cell r="B332" t="str">
            <v>BAHANA PRESTASI</v>
          </cell>
          <cell r="C332" t="str">
            <v>PT. ANUGERAH MITRA ANANTA</v>
          </cell>
          <cell r="D332" t="str">
            <v>DISPATCHED</v>
          </cell>
          <cell r="E332" t="str">
            <v>Completed</v>
          </cell>
        </row>
        <row r="333">
          <cell r="A333">
            <v>59360298</v>
          </cell>
          <cell r="B333" t="str">
            <v>BAHANA PRESTASI</v>
          </cell>
          <cell r="C333" t="str">
            <v>PT. ANUGERAH MITRA ANANTA</v>
          </cell>
          <cell r="D333" t="str">
            <v>DISPATCHED</v>
          </cell>
          <cell r="E333" t="str">
            <v>Completed</v>
          </cell>
        </row>
        <row r="334">
          <cell r="A334">
            <v>59360310</v>
          </cell>
          <cell r="B334" t="str">
            <v>BAHANA PRESTASI</v>
          </cell>
          <cell r="C334" t="str">
            <v>PT. ANUGERAH MITRA ANANTA</v>
          </cell>
          <cell r="D334" t="str">
            <v>DISPATCHED</v>
          </cell>
          <cell r="E334" t="str">
            <v>Completed</v>
          </cell>
        </row>
        <row r="335">
          <cell r="A335">
            <v>59360322</v>
          </cell>
          <cell r="B335" t="str">
            <v>BAHANA PRESTASI</v>
          </cell>
          <cell r="C335" t="str">
            <v>IDLE CAP</v>
          </cell>
          <cell r="D335" t="str">
            <v>DISPATCHED</v>
          </cell>
          <cell r="E335" t="str">
            <v>Completed</v>
          </cell>
        </row>
        <row r="336">
          <cell r="A336">
            <v>59360680</v>
          </cell>
          <cell r="B336" t="str">
            <v>BAHANA PRESTASI</v>
          </cell>
          <cell r="C336" t="str">
            <v>PT SINAR MAS AGRO RESOURCES AND</v>
          </cell>
          <cell r="D336" t="str">
            <v>DISPATCHED</v>
          </cell>
          <cell r="E336" t="str">
            <v>Completed</v>
          </cell>
        </row>
        <row r="337">
          <cell r="A337">
            <v>59360700</v>
          </cell>
          <cell r="B337" t="str">
            <v>BAHANA PRESTASI</v>
          </cell>
          <cell r="C337" t="str">
            <v>PT TIRTA INVESTAMA</v>
          </cell>
          <cell r="D337" t="str">
            <v>DISPATCHED</v>
          </cell>
          <cell r="E337" t="str">
            <v>Completed</v>
          </cell>
        </row>
        <row r="338">
          <cell r="A338">
            <v>59360701</v>
          </cell>
          <cell r="B338" t="str">
            <v>BAHANA PRESTASI</v>
          </cell>
          <cell r="C338" t="str">
            <v>PT TIRTA INVESTAMA</v>
          </cell>
          <cell r="D338" t="str">
            <v>DISPATCHED</v>
          </cell>
          <cell r="E338" t="str">
            <v>Completed</v>
          </cell>
        </row>
        <row r="339">
          <cell r="A339">
            <v>59360703</v>
          </cell>
          <cell r="B339" t="str">
            <v>BAHANA PRESTASI</v>
          </cell>
          <cell r="C339" t="str">
            <v>PT TIRTA INVESTAMA</v>
          </cell>
          <cell r="D339" t="str">
            <v>DISPATCHED</v>
          </cell>
          <cell r="E339" t="str">
            <v>Completed</v>
          </cell>
        </row>
        <row r="340">
          <cell r="A340">
            <v>59360704</v>
          </cell>
          <cell r="B340" t="str">
            <v>BAHANA PRESTASI</v>
          </cell>
          <cell r="C340" t="str">
            <v>PT TIRTA INVESTAMA</v>
          </cell>
          <cell r="D340" t="str">
            <v>DISPATCHED</v>
          </cell>
          <cell r="E340" t="str">
            <v>Completed</v>
          </cell>
        </row>
        <row r="341">
          <cell r="A341">
            <v>59360705</v>
          </cell>
          <cell r="B341" t="str">
            <v>BAHANA PRESTASI</v>
          </cell>
          <cell r="C341" t="str">
            <v>PT TIRTA INVESTAMA</v>
          </cell>
          <cell r="D341" t="str">
            <v>DISPATCHED</v>
          </cell>
          <cell r="E341" t="str">
            <v>Completed</v>
          </cell>
        </row>
        <row r="342">
          <cell r="A342">
            <v>59360706</v>
          </cell>
          <cell r="B342" t="str">
            <v>BAHANA PRESTASI</v>
          </cell>
          <cell r="C342" t="str">
            <v>PT TIRTA INVESTAMA</v>
          </cell>
          <cell r="D342" t="str">
            <v>DISPATCHED</v>
          </cell>
          <cell r="E342" t="str">
            <v>Completed</v>
          </cell>
        </row>
        <row r="343">
          <cell r="A343">
            <v>59360707</v>
          </cell>
          <cell r="B343" t="str">
            <v>BAHANA PRESTASI</v>
          </cell>
          <cell r="C343" t="str">
            <v>PT TIRTA INVESTAMA</v>
          </cell>
          <cell r="D343" t="str">
            <v>DISPATCHED</v>
          </cell>
          <cell r="E343" t="str">
            <v>Completed</v>
          </cell>
        </row>
        <row r="344">
          <cell r="A344">
            <v>59360708</v>
          </cell>
          <cell r="B344" t="str">
            <v>BAHANA PRESTASI</v>
          </cell>
          <cell r="C344" t="str">
            <v>PT TIRTA INVESTAMA</v>
          </cell>
          <cell r="D344" t="str">
            <v>DISPATCHED</v>
          </cell>
          <cell r="E344" t="str">
            <v>Completed</v>
          </cell>
        </row>
        <row r="345">
          <cell r="A345">
            <v>59360713</v>
          </cell>
          <cell r="B345" t="str">
            <v>BAHANA PRESTASI</v>
          </cell>
          <cell r="C345" t="str">
            <v>PT TIRTA INVESTAMA</v>
          </cell>
          <cell r="D345" t="str">
            <v>DISPATCHED</v>
          </cell>
          <cell r="E345" t="str">
            <v>Completed</v>
          </cell>
        </row>
        <row r="346">
          <cell r="A346">
            <v>59360714</v>
          </cell>
          <cell r="B346" t="str">
            <v>BAHANA PRESTASI</v>
          </cell>
          <cell r="C346" t="str">
            <v>PT TIRTA INVESTAMA</v>
          </cell>
          <cell r="D346" t="str">
            <v>DISPATCHED</v>
          </cell>
          <cell r="E346" t="str">
            <v>Completed</v>
          </cell>
        </row>
        <row r="347">
          <cell r="A347">
            <v>59360715</v>
          </cell>
          <cell r="B347" t="str">
            <v>BAHANA PRESTASI</v>
          </cell>
          <cell r="C347" t="str">
            <v>PT TIRTA INVESTAMA</v>
          </cell>
          <cell r="D347" t="str">
            <v>DISPATCHED</v>
          </cell>
          <cell r="E347" t="str">
            <v>Completed</v>
          </cell>
        </row>
        <row r="348">
          <cell r="A348">
            <v>59360778</v>
          </cell>
          <cell r="B348" t="str">
            <v>BAHANA PRESTASI</v>
          </cell>
          <cell r="C348" t="str">
            <v>PT TIRTA INVESTAMA</v>
          </cell>
          <cell r="D348" t="str">
            <v>DISPATCHED</v>
          </cell>
          <cell r="E348" t="str">
            <v>Completed</v>
          </cell>
        </row>
        <row r="349">
          <cell r="A349">
            <v>59360779</v>
          </cell>
          <cell r="B349" t="str">
            <v>BAHANA PRESTASI</v>
          </cell>
          <cell r="C349" t="str">
            <v>PT.  INBISCO NIAGATAMA SEMESTA</v>
          </cell>
          <cell r="D349" t="str">
            <v>DISPATCHED</v>
          </cell>
          <cell r="E349" t="str">
            <v>Completed</v>
          </cell>
        </row>
        <row r="350">
          <cell r="A350">
            <v>59360781</v>
          </cell>
          <cell r="B350" t="str">
            <v>BAHANA PRESTASI</v>
          </cell>
          <cell r="C350" t="str">
            <v>PT.  INBISCO NIAGATAMA SEMESTA</v>
          </cell>
          <cell r="D350" t="str">
            <v>REGULER</v>
          </cell>
          <cell r="E350" t="str">
            <v>Completed</v>
          </cell>
        </row>
        <row r="351">
          <cell r="A351">
            <v>59361240</v>
          </cell>
          <cell r="B351" t="str">
            <v>BAHANA PRESTASI</v>
          </cell>
          <cell r="C351" t="str">
            <v>PT. NIRWANA LESTARI</v>
          </cell>
          <cell r="D351" t="str">
            <v>DISPATCHED</v>
          </cell>
          <cell r="E351" t="str">
            <v>Completed</v>
          </cell>
        </row>
        <row r="352">
          <cell r="A352">
            <v>59361243</v>
          </cell>
          <cell r="B352" t="str">
            <v>BAHANA PRESTASI</v>
          </cell>
          <cell r="C352" t="str">
            <v>PT. NIRWANA LESTARI</v>
          </cell>
          <cell r="D352" t="str">
            <v>DISPATCHED</v>
          </cell>
          <cell r="E352" t="str">
            <v>Completed</v>
          </cell>
        </row>
        <row r="353">
          <cell r="A353">
            <v>59361263</v>
          </cell>
          <cell r="B353" t="str">
            <v>BAHANA PRESTASI</v>
          </cell>
          <cell r="C353" t="str">
            <v>PT. NIRWANA LESTARI</v>
          </cell>
          <cell r="D353" t="str">
            <v>DISPATCHED</v>
          </cell>
          <cell r="E353" t="str">
            <v>Completed</v>
          </cell>
        </row>
        <row r="354">
          <cell r="A354">
            <v>59361263</v>
          </cell>
          <cell r="B354" t="str">
            <v>BAHANA PRESTASI</v>
          </cell>
          <cell r="C354" t="str">
            <v>PT. NIRWANA LESTARI</v>
          </cell>
          <cell r="D354" t="str">
            <v>DISPATCHED</v>
          </cell>
          <cell r="E354" t="str">
            <v>Completed</v>
          </cell>
        </row>
        <row r="355">
          <cell r="A355">
            <v>59361278</v>
          </cell>
          <cell r="B355" t="str">
            <v>BAHANA PRESTASI</v>
          </cell>
          <cell r="C355" t="str">
            <v>PT. NIRWANA LESTARI</v>
          </cell>
          <cell r="D355" t="str">
            <v>DISPATCHED</v>
          </cell>
          <cell r="E355" t="str">
            <v>Completed</v>
          </cell>
        </row>
        <row r="356">
          <cell r="A356">
            <v>59361283</v>
          </cell>
          <cell r="B356" t="str">
            <v>BAHANA PRESTASI</v>
          </cell>
          <cell r="C356" t="str">
            <v>PT. NIRWANA LESTARI</v>
          </cell>
          <cell r="D356" t="str">
            <v>DISPATCHED</v>
          </cell>
          <cell r="E356" t="str">
            <v>Completed</v>
          </cell>
        </row>
        <row r="357">
          <cell r="A357">
            <v>59361285</v>
          </cell>
          <cell r="B357" t="str">
            <v>BAHANA PRESTASI</v>
          </cell>
          <cell r="C357" t="str">
            <v>PT. NIRWANA LESTARI</v>
          </cell>
          <cell r="D357" t="str">
            <v>DISPATCHED</v>
          </cell>
          <cell r="E357" t="str">
            <v>Completed</v>
          </cell>
        </row>
        <row r="358">
          <cell r="A358">
            <v>59361287</v>
          </cell>
          <cell r="B358" t="str">
            <v>BAHANA PRESTASI</v>
          </cell>
          <cell r="C358" t="str">
            <v>PT. NIRWANA LESTARI</v>
          </cell>
          <cell r="D358" t="str">
            <v>DISPATCHED</v>
          </cell>
          <cell r="E358" t="str">
            <v>Completed</v>
          </cell>
        </row>
        <row r="359">
          <cell r="A359">
            <v>59361294</v>
          </cell>
          <cell r="B359" t="str">
            <v>SINERGI SEMESTA LOGISTINDO, PT</v>
          </cell>
          <cell r="C359" t="str">
            <v>PT. NIRWANA LESTARI</v>
          </cell>
          <cell r="D359" t="str">
            <v>REGULER</v>
          </cell>
          <cell r="E359" t="str">
            <v>Completed</v>
          </cell>
        </row>
        <row r="360">
          <cell r="A360">
            <v>59361301</v>
          </cell>
          <cell r="B360" t="str">
            <v>SINERGI SEMESTA LOGISTINDO, PT</v>
          </cell>
          <cell r="C360" t="str">
            <v>PT. NIRWANA LESTARI</v>
          </cell>
          <cell r="D360" t="str">
            <v>REGULER</v>
          </cell>
          <cell r="E360" t="str">
            <v>Completed</v>
          </cell>
        </row>
        <row r="361">
          <cell r="A361">
            <v>59361310</v>
          </cell>
          <cell r="B361" t="str">
            <v>MULIA GUNUNG MAS, PT</v>
          </cell>
          <cell r="C361" t="str">
            <v>PT. NIRWANA LESTARI</v>
          </cell>
          <cell r="D361" t="str">
            <v>REGULER</v>
          </cell>
          <cell r="E361" t="str">
            <v>Completed</v>
          </cell>
        </row>
        <row r="362">
          <cell r="A362">
            <v>59361495</v>
          </cell>
          <cell r="B362" t="str">
            <v>BAHANA PRESTASI</v>
          </cell>
          <cell r="C362" t="str">
            <v>PT. LAUTAN LUAS TBK</v>
          </cell>
          <cell r="D362" t="str">
            <v>DISPATCHED</v>
          </cell>
          <cell r="E362" t="str">
            <v>Completed</v>
          </cell>
        </row>
        <row r="363">
          <cell r="A363">
            <v>59361495</v>
          </cell>
          <cell r="B363" t="str">
            <v>BAHANA PRESTASI</v>
          </cell>
          <cell r="C363" t="str">
            <v>PT. LAUTAN LUAS TBK</v>
          </cell>
          <cell r="D363" t="str">
            <v>DISPATCHED</v>
          </cell>
          <cell r="E363" t="str">
            <v>Completed</v>
          </cell>
        </row>
        <row r="364">
          <cell r="A364">
            <v>59361496</v>
          </cell>
          <cell r="B364" t="str">
            <v>BAHANA PRESTASI</v>
          </cell>
          <cell r="C364" t="str">
            <v>PT. LAUTAN LUAS TBK</v>
          </cell>
          <cell r="D364" t="str">
            <v>DISPATCHED</v>
          </cell>
          <cell r="E364" t="str">
            <v>Completed</v>
          </cell>
        </row>
        <row r="365">
          <cell r="A365">
            <v>59361920</v>
          </cell>
          <cell r="B365" t="str">
            <v>BAHANA PRESTASI</v>
          </cell>
          <cell r="C365" t="str">
            <v>IDLE CAP</v>
          </cell>
          <cell r="D365" t="str">
            <v>DISPATCHED</v>
          </cell>
          <cell r="E365" t="str">
            <v>Completed</v>
          </cell>
        </row>
        <row r="366">
          <cell r="A366">
            <v>59361962</v>
          </cell>
          <cell r="B366" t="str">
            <v>BAHANA PRESTASI</v>
          </cell>
          <cell r="C366" t="str">
            <v>IDLE CAP</v>
          </cell>
          <cell r="D366" t="str">
            <v>DISPATCHED</v>
          </cell>
          <cell r="E366" t="str">
            <v>Completed</v>
          </cell>
        </row>
        <row r="367">
          <cell r="A367">
            <v>59362046</v>
          </cell>
          <cell r="B367" t="str">
            <v>BAHANA PRESTASI</v>
          </cell>
          <cell r="C367" t="str">
            <v>IDLE CAP</v>
          </cell>
          <cell r="D367" t="str">
            <v>DISPATCHED</v>
          </cell>
          <cell r="E367" t="str">
            <v>Completed</v>
          </cell>
        </row>
        <row r="368">
          <cell r="A368">
            <v>59364185</v>
          </cell>
          <cell r="B368" t="str">
            <v>BAHANA PRESTASI</v>
          </cell>
          <cell r="C368" t="str">
            <v>GREENFIELDS DAIRY INDONESIA</v>
          </cell>
          <cell r="D368" t="str">
            <v>DISPATCHED</v>
          </cell>
          <cell r="E368" t="str">
            <v>Completed</v>
          </cell>
        </row>
        <row r="369">
          <cell r="A369">
            <v>59365456</v>
          </cell>
          <cell r="B369" t="str">
            <v>BAHANA PRESTASI</v>
          </cell>
          <cell r="C369" t="str">
            <v>PT SINAR MAS AGRO RESOURCES AND</v>
          </cell>
          <cell r="D369" t="str">
            <v>DISPATCHED</v>
          </cell>
          <cell r="E369" t="str">
            <v>Completed</v>
          </cell>
        </row>
        <row r="370">
          <cell r="A370">
            <v>59366331</v>
          </cell>
          <cell r="B370" t="str">
            <v>DIVA TRANS, CV</v>
          </cell>
          <cell r="C370" t="str">
            <v>ECCO TANNERY INDONESIA</v>
          </cell>
          <cell r="D370" t="str">
            <v>REGULER</v>
          </cell>
          <cell r="E370" t="str">
            <v>Completed</v>
          </cell>
        </row>
        <row r="371">
          <cell r="A371">
            <v>59366337</v>
          </cell>
          <cell r="B371" t="str">
            <v>KARUNIA SEJAHTERA TRANS, PT</v>
          </cell>
          <cell r="C371" t="str">
            <v>SCIENTEX INDONESIA</v>
          </cell>
          <cell r="D371" t="str">
            <v>REGULER</v>
          </cell>
          <cell r="E371" t="str">
            <v>Completed</v>
          </cell>
        </row>
        <row r="372">
          <cell r="A372">
            <v>59366344</v>
          </cell>
          <cell r="B372" t="str">
            <v>BAHANA PRESTASI</v>
          </cell>
          <cell r="C372" t="str">
            <v>PT. LAUTAN LUAS TBK</v>
          </cell>
          <cell r="D372" t="str">
            <v>DISPATCHED</v>
          </cell>
          <cell r="E372" t="str">
            <v>Completed</v>
          </cell>
        </row>
        <row r="373">
          <cell r="A373">
            <v>59366344</v>
          </cell>
          <cell r="B373" t="str">
            <v>BAHANA PRESTASI</v>
          </cell>
          <cell r="C373" t="str">
            <v>PT. LAUTAN LUAS TBK</v>
          </cell>
          <cell r="D373" t="str">
            <v>DISPATCHED</v>
          </cell>
          <cell r="E373" t="str">
            <v>Completed</v>
          </cell>
        </row>
        <row r="374">
          <cell r="A374">
            <v>59366385</v>
          </cell>
          <cell r="B374" t="str">
            <v>BAHANA PRESTASI</v>
          </cell>
          <cell r="C374" t="str">
            <v>PT. LAUTAN LUAS TBK</v>
          </cell>
          <cell r="D374" t="str">
            <v>DISPATCHED</v>
          </cell>
          <cell r="E374" t="str">
            <v>Completed</v>
          </cell>
        </row>
        <row r="375">
          <cell r="A375">
            <v>59366385</v>
          </cell>
          <cell r="B375" t="str">
            <v>BAHANA PRESTASI</v>
          </cell>
          <cell r="C375" t="str">
            <v>PT. LAUTAN LUAS TBK</v>
          </cell>
          <cell r="D375" t="str">
            <v>DISPATCHED</v>
          </cell>
          <cell r="E375" t="str">
            <v>Completed</v>
          </cell>
        </row>
        <row r="376">
          <cell r="A376">
            <v>59366424</v>
          </cell>
          <cell r="B376" t="str">
            <v>BAHANA PRESTASI</v>
          </cell>
          <cell r="C376" t="str">
            <v>PT. LAUTAN LUAS TBK</v>
          </cell>
          <cell r="D376" t="str">
            <v>DISPATCHED</v>
          </cell>
          <cell r="E376" t="str">
            <v>Completed</v>
          </cell>
        </row>
        <row r="377">
          <cell r="A377">
            <v>59366424</v>
          </cell>
          <cell r="B377" t="str">
            <v>BAHANA PRESTASI</v>
          </cell>
          <cell r="C377" t="str">
            <v>PT. LAUTAN LUAS TBK</v>
          </cell>
          <cell r="D377" t="str">
            <v>DISPATCHED</v>
          </cell>
          <cell r="E377" t="str">
            <v>Completed</v>
          </cell>
        </row>
        <row r="378">
          <cell r="A378">
            <v>59366453</v>
          </cell>
          <cell r="B378" t="str">
            <v>BAHANA PRESTASI</v>
          </cell>
          <cell r="C378" t="str">
            <v>PT. LAUTAN LUAS TBK</v>
          </cell>
          <cell r="D378" t="str">
            <v>DISPATCHED</v>
          </cell>
          <cell r="E378" t="str">
            <v>Completed</v>
          </cell>
        </row>
        <row r="379">
          <cell r="A379">
            <v>59366468</v>
          </cell>
          <cell r="B379" t="str">
            <v>BAHANA PRESTASI</v>
          </cell>
          <cell r="C379" t="str">
            <v>PT. LAUTAN LUAS TBK</v>
          </cell>
          <cell r="D379" t="str">
            <v>DISPATCHED</v>
          </cell>
          <cell r="E379" t="str">
            <v>Completed</v>
          </cell>
        </row>
        <row r="380">
          <cell r="A380">
            <v>59366469</v>
          </cell>
          <cell r="B380" t="str">
            <v>BAHANA PRESTASI</v>
          </cell>
          <cell r="C380" t="str">
            <v>PT. LAUTAN LUAS TBK</v>
          </cell>
          <cell r="D380" t="str">
            <v>DISPATCHED</v>
          </cell>
          <cell r="E380" t="str">
            <v>Completed</v>
          </cell>
        </row>
        <row r="381">
          <cell r="A381">
            <v>59366484</v>
          </cell>
          <cell r="B381" t="str">
            <v>BAHANA PRESTASI</v>
          </cell>
          <cell r="C381" t="str">
            <v>SCIENTEX INDONESIA</v>
          </cell>
          <cell r="D381" t="str">
            <v>DISPATCHED</v>
          </cell>
          <cell r="E381" t="str">
            <v>Completed</v>
          </cell>
        </row>
        <row r="382">
          <cell r="A382">
            <v>59366494</v>
          </cell>
          <cell r="B382" t="str">
            <v>BAHANA PRESTASI</v>
          </cell>
          <cell r="C382" t="str">
            <v>PT. LAUTAN LUAS TBK</v>
          </cell>
          <cell r="D382" t="str">
            <v>DISPATCHED</v>
          </cell>
          <cell r="E382" t="str">
            <v>Completed</v>
          </cell>
        </row>
        <row r="383">
          <cell r="A383">
            <v>59366496</v>
          </cell>
          <cell r="B383" t="str">
            <v>BAHANA PRESTASI</v>
          </cell>
          <cell r="C383" t="str">
            <v>PT. LAUTAN LUAS TBK</v>
          </cell>
          <cell r="D383" t="str">
            <v>DISPATCHED</v>
          </cell>
          <cell r="E383" t="str">
            <v>Completed</v>
          </cell>
        </row>
        <row r="384">
          <cell r="A384">
            <v>59366497</v>
          </cell>
          <cell r="B384" t="str">
            <v>BAHANA PRESTASI</v>
          </cell>
          <cell r="C384" t="str">
            <v>PT. LAUTAN LUAS TBK</v>
          </cell>
          <cell r="D384" t="str">
            <v>DISPATCHED</v>
          </cell>
          <cell r="E384" t="str">
            <v>Completed</v>
          </cell>
        </row>
        <row r="385">
          <cell r="A385">
            <v>59366545</v>
          </cell>
          <cell r="B385" t="str">
            <v>BAHANA PRESTASI</v>
          </cell>
          <cell r="C385" t="str">
            <v>PT. LAUTAN LUAS TBK</v>
          </cell>
          <cell r="D385" t="str">
            <v>DISPATCHED</v>
          </cell>
          <cell r="E385" t="str">
            <v>Completed</v>
          </cell>
        </row>
        <row r="386">
          <cell r="A386">
            <v>59366545</v>
          </cell>
          <cell r="B386" t="str">
            <v>BAHANA PRESTASI</v>
          </cell>
          <cell r="C386" t="str">
            <v>PT. LAUTAN LUAS TBK</v>
          </cell>
          <cell r="D386" t="str">
            <v>DISPATCHED</v>
          </cell>
          <cell r="E386" t="str">
            <v>Completed</v>
          </cell>
        </row>
        <row r="387">
          <cell r="A387">
            <v>59366559</v>
          </cell>
          <cell r="B387" t="str">
            <v>BAHANA PRESTASI</v>
          </cell>
          <cell r="C387" t="str">
            <v>PT. LAUTAN LUAS TBK</v>
          </cell>
          <cell r="D387" t="str">
            <v>DISPATCHED</v>
          </cell>
          <cell r="E387" t="str">
            <v>Completed</v>
          </cell>
        </row>
        <row r="388">
          <cell r="A388">
            <v>59366559</v>
          </cell>
          <cell r="B388" t="str">
            <v>BAHANA PRESTASI</v>
          </cell>
          <cell r="C388" t="str">
            <v>PT. LAUTAN LUAS TBK</v>
          </cell>
          <cell r="D388" t="str">
            <v>DISPATCHED</v>
          </cell>
          <cell r="E388" t="str">
            <v>Completed</v>
          </cell>
        </row>
        <row r="389">
          <cell r="A389">
            <v>59366562</v>
          </cell>
          <cell r="B389" t="str">
            <v>BAHANA PRESTASI</v>
          </cell>
          <cell r="C389" t="str">
            <v>PT. LAUTAN LUAS TBK</v>
          </cell>
          <cell r="D389" t="str">
            <v>DISPATCHED</v>
          </cell>
          <cell r="E389" t="str">
            <v>Completed</v>
          </cell>
        </row>
        <row r="390">
          <cell r="A390">
            <v>59366562</v>
          </cell>
          <cell r="B390" t="str">
            <v>BAHANA PRESTASI</v>
          </cell>
          <cell r="C390" t="str">
            <v>PT. LAUTAN LUAS TBK</v>
          </cell>
          <cell r="D390" t="str">
            <v>DISPATCHED</v>
          </cell>
          <cell r="E390" t="str">
            <v>Completed</v>
          </cell>
        </row>
        <row r="391">
          <cell r="A391">
            <v>59366562</v>
          </cell>
          <cell r="B391" t="str">
            <v>BAHANA PRESTASI</v>
          </cell>
          <cell r="C391" t="str">
            <v>PT. LAUTAN LUAS TBK</v>
          </cell>
          <cell r="D391" t="str">
            <v>DISPATCHED</v>
          </cell>
          <cell r="E391" t="str">
            <v>Completed</v>
          </cell>
        </row>
        <row r="392">
          <cell r="A392">
            <v>59366564</v>
          </cell>
          <cell r="B392" t="str">
            <v>BAHANA PRESTASI</v>
          </cell>
          <cell r="C392" t="str">
            <v>PT. LAUTAN LUAS TBK</v>
          </cell>
          <cell r="D392" t="str">
            <v>DISPATCHED</v>
          </cell>
          <cell r="E392" t="str">
            <v>Completed</v>
          </cell>
        </row>
        <row r="393">
          <cell r="A393">
            <v>59366569</v>
          </cell>
          <cell r="B393" t="str">
            <v>BAHANA PRESTASI</v>
          </cell>
          <cell r="C393" t="str">
            <v>PT. LAUTAN LUAS TBK</v>
          </cell>
          <cell r="D393" t="str">
            <v>DISPATCHED</v>
          </cell>
          <cell r="E393" t="str">
            <v>Completed</v>
          </cell>
        </row>
        <row r="394">
          <cell r="A394">
            <v>59366590</v>
          </cell>
          <cell r="B394" t="str">
            <v>BAHANA PRESTASI</v>
          </cell>
          <cell r="C394" t="str">
            <v>PT. LAUTAN LUAS TBK</v>
          </cell>
          <cell r="D394" t="str">
            <v>DISPATCHED</v>
          </cell>
          <cell r="E394" t="str">
            <v>Completed</v>
          </cell>
        </row>
        <row r="395">
          <cell r="A395">
            <v>59366643</v>
          </cell>
          <cell r="B395" t="str">
            <v>BAHANA PRESTASI</v>
          </cell>
          <cell r="C395" t="str">
            <v>IDLE CAP</v>
          </cell>
          <cell r="D395" t="str">
            <v>DISPATCHED</v>
          </cell>
          <cell r="E395" t="str">
            <v>Completed</v>
          </cell>
        </row>
        <row r="396">
          <cell r="A396">
            <v>59370420</v>
          </cell>
          <cell r="B396" t="str">
            <v>BAHANA PRESTASI</v>
          </cell>
          <cell r="C396" t="str">
            <v>PT.  INBISCO NIAGATAMA SEMESTA</v>
          </cell>
          <cell r="D396" t="str">
            <v>DISPATCHED</v>
          </cell>
          <cell r="E396" t="str">
            <v>Completed</v>
          </cell>
        </row>
        <row r="397">
          <cell r="A397">
            <v>59370625</v>
          </cell>
          <cell r="B397" t="str">
            <v>BAHANA PRESTASI</v>
          </cell>
          <cell r="C397" t="str">
            <v>PT. LAUTAN LUAS TBK</v>
          </cell>
          <cell r="D397" t="str">
            <v>DISPATCHED</v>
          </cell>
          <cell r="E397" t="str">
            <v>Completed</v>
          </cell>
        </row>
        <row r="398">
          <cell r="A398">
            <v>59370626</v>
          </cell>
          <cell r="B398" t="str">
            <v>BAHANA PRESTASI</v>
          </cell>
          <cell r="C398" t="str">
            <v>PT. CIPTA LOGISTIK INDONESIA</v>
          </cell>
          <cell r="D398" t="str">
            <v>DISPATCHED</v>
          </cell>
          <cell r="E398" t="str">
            <v>Completed</v>
          </cell>
        </row>
        <row r="399">
          <cell r="A399">
            <v>59370626</v>
          </cell>
          <cell r="B399" t="str">
            <v>BAHANA PRESTASI</v>
          </cell>
          <cell r="C399" t="str">
            <v>PT. CIPTA LOGISTIK INDONESIA</v>
          </cell>
          <cell r="D399" t="str">
            <v>DISPATCHED</v>
          </cell>
          <cell r="E399" t="str">
            <v>Completed</v>
          </cell>
        </row>
        <row r="400">
          <cell r="A400">
            <v>59370626</v>
          </cell>
          <cell r="B400" t="str">
            <v>BAHANA PRESTASI</v>
          </cell>
          <cell r="C400" t="str">
            <v>PT. CIPTA LOGISTIK INDONESIA</v>
          </cell>
          <cell r="D400" t="str">
            <v>DISPATCHED</v>
          </cell>
          <cell r="E400" t="str">
            <v>Completed</v>
          </cell>
        </row>
        <row r="401">
          <cell r="A401">
            <v>59370630</v>
          </cell>
          <cell r="B401" t="str">
            <v>BAHANA PRESTASI</v>
          </cell>
          <cell r="C401" t="str">
            <v>PT LIKU TELAGA</v>
          </cell>
          <cell r="D401" t="str">
            <v>DISPATCHED</v>
          </cell>
          <cell r="E401" t="str">
            <v>Completed</v>
          </cell>
        </row>
        <row r="402">
          <cell r="A402">
            <v>59370631</v>
          </cell>
          <cell r="B402" t="str">
            <v>BAHANA PRESTASI</v>
          </cell>
          <cell r="C402" t="str">
            <v>PT LIKU TELAGA</v>
          </cell>
          <cell r="D402" t="str">
            <v>DISPATCHED</v>
          </cell>
          <cell r="E402" t="str">
            <v>Completed</v>
          </cell>
        </row>
        <row r="403">
          <cell r="A403">
            <v>59370667</v>
          </cell>
          <cell r="B403" t="str">
            <v>BAHANA PRESTASI</v>
          </cell>
          <cell r="C403" t="str">
            <v>PT. ANUGERAH MITRA ANANTA</v>
          </cell>
          <cell r="D403" t="str">
            <v>DISPATCHED</v>
          </cell>
          <cell r="E403" t="str">
            <v>Completed</v>
          </cell>
        </row>
        <row r="404">
          <cell r="A404">
            <v>59370669</v>
          </cell>
          <cell r="B404" t="str">
            <v>BAHANA PRESTASI</v>
          </cell>
          <cell r="C404" t="str">
            <v>PT. ANUGERAH MITRA ANANTA</v>
          </cell>
          <cell r="D404" t="str">
            <v>DISPATCHED</v>
          </cell>
          <cell r="E404" t="str">
            <v>Completed</v>
          </cell>
        </row>
        <row r="405">
          <cell r="A405">
            <v>59370707</v>
          </cell>
          <cell r="B405" t="str">
            <v>BAHANA PRESTASI</v>
          </cell>
          <cell r="C405" t="str">
            <v>PT. ANUGERAH MITRA ANANTA</v>
          </cell>
          <cell r="D405" t="str">
            <v>DISPATCHED</v>
          </cell>
          <cell r="E405" t="str">
            <v>Completed</v>
          </cell>
        </row>
        <row r="406">
          <cell r="A406">
            <v>59371929</v>
          </cell>
          <cell r="B406" t="str">
            <v>BAHANA PRESTASI</v>
          </cell>
          <cell r="C406" t="str">
            <v>PT. SINAR SOSRO</v>
          </cell>
          <cell r="D406" t="str">
            <v>DISPATCHED</v>
          </cell>
          <cell r="E406" t="str">
            <v>Completed</v>
          </cell>
        </row>
        <row r="407">
          <cell r="A407">
            <v>59372768</v>
          </cell>
          <cell r="B407" t="str">
            <v>BAHANA PRESTASI</v>
          </cell>
          <cell r="C407" t="str">
            <v>PT. NIRWANA LESTARI</v>
          </cell>
          <cell r="D407" t="str">
            <v>DISPATCHED</v>
          </cell>
          <cell r="E407" t="str">
            <v>Completed</v>
          </cell>
        </row>
        <row r="408">
          <cell r="A408">
            <v>59372768</v>
          </cell>
          <cell r="B408" t="str">
            <v>BAHANA PRESTASI</v>
          </cell>
          <cell r="C408" t="str">
            <v>PT. NIRWANA LESTARI</v>
          </cell>
          <cell r="D408" t="str">
            <v>DISPATCHED</v>
          </cell>
          <cell r="E408" t="str">
            <v>Completed</v>
          </cell>
        </row>
        <row r="409">
          <cell r="A409">
            <v>59372770</v>
          </cell>
          <cell r="B409" t="str">
            <v>BAHANA PRESTASI</v>
          </cell>
          <cell r="C409" t="str">
            <v>PT. NIRWANA LESTARI</v>
          </cell>
          <cell r="D409" t="str">
            <v>DISPATCHED</v>
          </cell>
          <cell r="E409" t="str">
            <v>Completed</v>
          </cell>
        </row>
        <row r="410">
          <cell r="A410">
            <v>59372773</v>
          </cell>
          <cell r="B410" t="str">
            <v>BAHANA PRESTASI</v>
          </cell>
          <cell r="C410" t="str">
            <v>PT. NIRWANA LESTARI</v>
          </cell>
          <cell r="D410" t="str">
            <v>DISPATCHED</v>
          </cell>
          <cell r="E410" t="str">
            <v>Completed</v>
          </cell>
        </row>
        <row r="411">
          <cell r="A411">
            <v>59372797</v>
          </cell>
          <cell r="B411" t="str">
            <v>BAHANA PRESTASI</v>
          </cell>
          <cell r="C411" t="str">
            <v>PT. NIRWANA LESTARI</v>
          </cell>
          <cell r="D411" t="str">
            <v>DISPATCHED</v>
          </cell>
          <cell r="E411" t="str">
            <v>Completed</v>
          </cell>
        </row>
        <row r="412">
          <cell r="A412">
            <v>59372798</v>
          </cell>
          <cell r="B412" t="str">
            <v>BAHANA PRESTASI</v>
          </cell>
          <cell r="C412" t="str">
            <v>PT. NIRWANA LESTARI</v>
          </cell>
          <cell r="D412" t="str">
            <v>DISPATCHED</v>
          </cell>
          <cell r="E412" t="str">
            <v>Completed</v>
          </cell>
        </row>
        <row r="413">
          <cell r="A413">
            <v>59372832</v>
          </cell>
          <cell r="B413" t="str">
            <v>BAHANA PRESTASI</v>
          </cell>
          <cell r="C413" t="str">
            <v>PT. NIRWANA LESTARI</v>
          </cell>
          <cell r="D413" t="str">
            <v>DISPATCHED</v>
          </cell>
          <cell r="E413" t="str">
            <v>Completed</v>
          </cell>
        </row>
        <row r="414">
          <cell r="A414">
            <v>59372899</v>
          </cell>
          <cell r="B414" t="str">
            <v>BAHANA PRESTASI</v>
          </cell>
          <cell r="C414" t="str">
            <v>PT. NIRWANA LESTARI</v>
          </cell>
          <cell r="D414" t="str">
            <v>DISPATCHED</v>
          </cell>
          <cell r="E414" t="str">
            <v>Completed</v>
          </cell>
        </row>
        <row r="415">
          <cell r="A415">
            <v>59372919</v>
          </cell>
          <cell r="B415" t="str">
            <v>BAHANA PRESTASI</v>
          </cell>
          <cell r="C415" t="str">
            <v>PT. NIRWANA LESTARI</v>
          </cell>
          <cell r="D415" t="str">
            <v>DISPATCHED</v>
          </cell>
          <cell r="E415" t="str">
            <v>Completed</v>
          </cell>
        </row>
        <row r="416">
          <cell r="A416">
            <v>59373254</v>
          </cell>
          <cell r="B416" t="str">
            <v>BAHANA PRESTASI</v>
          </cell>
          <cell r="C416" t="str">
            <v>PT.  INBISCO NIAGATAMA SEMESTA</v>
          </cell>
          <cell r="D416" t="str">
            <v>DISPATCHED</v>
          </cell>
          <cell r="E416" t="str">
            <v>Completed</v>
          </cell>
        </row>
        <row r="417">
          <cell r="A417">
            <v>59373292</v>
          </cell>
          <cell r="B417" t="str">
            <v>BAHANA PRESTASI</v>
          </cell>
          <cell r="C417" t="str">
            <v>PT.  INBISCO NIAGATAMA SEMESTA</v>
          </cell>
          <cell r="D417" t="str">
            <v>DISPATCHED</v>
          </cell>
          <cell r="E417" t="str">
            <v>Completed</v>
          </cell>
        </row>
        <row r="418">
          <cell r="A418">
            <v>59373311</v>
          </cell>
          <cell r="B418" t="str">
            <v>BAHANA PRESTASI</v>
          </cell>
          <cell r="C418" t="str">
            <v>PT.  INBISCO NIAGATAMA SEMESTA</v>
          </cell>
          <cell r="D418" t="str">
            <v>DISPATCHED</v>
          </cell>
          <cell r="E418" t="str">
            <v>Completed</v>
          </cell>
        </row>
        <row r="419">
          <cell r="A419">
            <v>59373381</v>
          </cell>
          <cell r="B419" t="str">
            <v>BAHANA PRESTASI</v>
          </cell>
          <cell r="C419" t="str">
            <v>MULTI ANUGERAH LESTARI TEXINDO</v>
          </cell>
          <cell r="D419" t="str">
            <v>DISPATCHED</v>
          </cell>
          <cell r="E419" t="str">
            <v>Completed</v>
          </cell>
        </row>
        <row r="420">
          <cell r="A420">
            <v>59373419</v>
          </cell>
          <cell r="B420" t="str">
            <v>BAHANA PRESTASI</v>
          </cell>
          <cell r="C420" t="str">
            <v>PT WARU GUNUNG</v>
          </cell>
          <cell r="D420" t="str">
            <v>DISPATCHED</v>
          </cell>
          <cell r="E420" t="str">
            <v>Completed</v>
          </cell>
        </row>
        <row r="421">
          <cell r="A421">
            <v>59373612</v>
          </cell>
          <cell r="B421" t="str">
            <v>BAHANA PRESTASI</v>
          </cell>
          <cell r="C421" t="str">
            <v>PT SINAR MAS AGRO RESOURCES AND</v>
          </cell>
          <cell r="D421" t="str">
            <v>DISPATCHED</v>
          </cell>
          <cell r="E421" t="str">
            <v>Completed</v>
          </cell>
        </row>
        <row r="422">
          <cell r="A422">
            <v>59373638</v>
          </cell>
          <cell r="B422" t="str">
            <v>BAHANA PRESTASI</v>
          </cell>
          <cell r="C422" t="str">
            <v>PT SINAR MAS AGRO RESOURCES AND</v>
          </cell>
          <cell r="D422" t="str">
            <v>DISPATCHED</v>
          </cell>
          <cell r="E422" t="str">
            <v>Completed</v>
          </cell>
        </row>
        <row r="423">
          <cell r="A423">
            <v>59373638</v>
          </cell>
          <cell r="B423" t="str">
            <v>BAHANA PRESTASI</v>
          </cell>
          <cell r="C423" t="str">
            <v>PT SINAR MAS AGRO RESOURCES AND</v>
          </cell>
          <cell r="D423" t="str">
            <v>DISPATCHED</v>
          </cell>
          <cell r="E423" t="str">
            <v>Completed</v>
          </cell>
        </row>
        <row r="424">
          <cell r="A424">
            <v>59373638</v>
          </cell>
          <cell r="B424" t="str">
            <v>BAHANA PRESTASI</v>
          </cell>
          <cell r="C424" t="str">
            <v>PT SINAR MAS AGRO RESOURCES AND</v>
          </cell>
          <cell r="D424" t="str">
            <v>DISPATCHED</v>
          </cell>
          <cell r="E424" t="str">
            <v>Completed</v>
          </cell>
        </row>
        <row r="425">
          <cell r="A425">
            <v>59373674</v>
          </cell>
          <cell r="B425" t="str">
            <v>BAHANA PRESTASI</v>
          </cell>
          <cell r="C425" t="str">
            <v>PT SINAR MAS AGRO RESOURCES AND</v>
          </cell>
          <cell r="D425" t="str">
            <v>DISPATCHED</v>
          </cell>
          <cell r="E425" t="str">
            <v>Completed</v>
          </cell>
        </row>
        <row r="426">
          <cell r="A426">
            <v>59373685</v>
          </cell>
          <cell r="B426" t="str">
            <v>BAHANA PRESTASI</v>
          </cell>
          <cell r="C426" t="str">
            <v>PT SINAR MAS AGRO RESOURCES AND</v>
          </cell>
          <cell r="D426" t="str">
            <v>DISPATCHED</v>
          </cell>
          <cell r="E426" t="str">
            <v>Completed</v>
          </cell>
        </row>
        <row r="427">
          <cell r="A427">
            <v>59373697</v>
          </cell>
          <cell r="B427" t="str">
            <v>BAHANA PRESTASI</v>
          </cell>
          <cell r="C427" t="str">
            <v>PT SINAR MAS AGRO RESOURCES AND</v>
          </cell>
          <cell r="D427" t="str">
            <v>DISPATCHED</v>
          </cell>
          <cell r="E427" t="str">
            <v>Completed</v>
          </cell>
        </row>
        <row r="428">
          <cell r="A428">
            <v>59374441</v>
          </cell>
          <cell r="B428" t="str">
            <v>BAHANA PRESTASI</v>
          </cell>
          <cell r="C428" t="str">
            <v>PT TIRTA INVESTAMA</v>
          </cell>
          <cell r="D428" t="str">
            <v>DISPATCHED</v>
          </cell>
          <cell r="E428" t="str">
            <v>Completed</v>
          </cell>
        </row>
        <row r="429">
          <cell r="A429">
            <v>59374669</v>
          </cell>
          <cell r="B429" t="str">
            <v>BAHANA PRESTASI</v>
          </cell>
          <cell r="C429" t="str">
            <v>PT TIRTA INVESTAMA</v>
          </cell>
          <cell r="D429" t="str">
            <v>DISPATCHED</v>
          </cell>
          <cell r="E429" t="str">
            <v>Completed</v>
          </cell>
        </row>
        <row r="430">
          <cell r="A430">
            <v>59374738</v>
          </cell>
          <cell r="B430" t="str">
            <v>BAHANA PRESTASI</v>
          </cell>
          <cell r="C430" t="str">
            <v>PT TIRTA INVESTAMA</v>
          </cell>
          <cell r="D430" t="str">
            <v>DISPATCHED</v>
          </cell>
          <cell r="E430" t="str">
            <v>Completed</v>
          </cell>
        </row>
        <row r="431">
          <cell r="A431">
            <v>59374783</v>
          </cell>
          <cell r="B431" t="str">
            <v>BAHANA PRESTASI</v>
          </cell>
          <cell r="C431" t="str">
            <v>PT. NIRWANA LESTARI</v>
          </cell>
          <cell r="D431" t="str">
            <v>DISPATCHED</v>
          </cell>
          <cell r="E431" t="str">
            <v>Completed</v>
          </cell>
        </row>
        <row r="432">
          <cell r="A432">
            <v>59374787</v>
          </cell>
          <cell r="B432" t="str">
            <v>BAHANA PRESTASI</v>
          </cell>
          <cell r="C432" t="str">
            <v>PT TIRTA INVESTAMA</v>
          </cell>
          <cell r="D432" t="str">
            <v>DISPATCHED</v>
          </cell>
          <cell r="E432" t="str">
            <v>Completed</v>
          </cell>
        </row>
        <row r="433">
          <cell r="A433">
            <v>59374897</v>
          </cell>
          <cell r="B433" t="str">
            <v>BAHANA PRESTASI</v>
          </cell>
          <cell r="C433" t="str">
            <v>PT TIRTA INVESTAMA</v>
          </cell>
          <cell r="D433" t="str">
            <v>DISPATCHED</v>
          </cell>
          <cell r="E433" t="str">
            <v>Completed</v>
          </cell>
        </row>
        <row r="434">
          <cell r="A434">
            <v>59374928</v>
          </cell>
          <cell r="B434" t="str">
            <v>BAHANA PRESTASI</v>
          </cell>
          <cell r="C434" t="str">
            <v>PT TIRTA INVESTAMA</v>
          </cell>
          <cell r="D434" t="str">
            <v>DISPATCHED</v>
          </cell>
          <cell r="E434" t="str">
            <v>Completed</v>
          </cell>
        </row>
        <row r="435">
          <cell r="A435">
            <v>59374952</v>
          </cell>
          <cell r="B435" t="str">
            <v>BAHANA PRESTASI</v>
          </cell>
          <cell r="C435" t="str">
            <v>PT TIRTA INVESTAMA</v>
          </cell>
          <cell r="D435" t="str">
            <v>DISPATCHED</v>
          </cell>
          <cell r="E435" t="str">
            <v>Completed</v>
          </cell>
        </row>
        <row r="436">
          <cell r="A436">
            <v>59375100</v>
          </cell>
          <cell r="B436" t="str">
            <v>BAHANA PRESTASI</v>
          </cell>
          <cell r="C436" t="str">
            <v>PT TIRTA INVESTAMA</v>
          </cell>
          <cell r="D436" t="str">
            <v>DISPATCHED</v>
          </cell>
          <cell r="E436" t="str">
            <v>Completed</v>
          </cell>
        </row>
        <row r="437">
          <cell r="A437">
            <v>59375172</v>
          </cell>
          <cell r="B437" t="str">
            <v>BAHANA PRESTASI</v>
          </cell>
          <cell r="C437" t="str">
            <v>PT TIRTA INVESTAMA</v>
          </cell>
          <cell r="D437" t="str">
            <v>DISPATCHED</v>
          </cell>
          <cell r="E437" t="str">
            <v>Completed</v>
          </cell>
        </row>
        <row r="438">
          <cell r="A438">
            <v>59375299</v>
          </cell>
          <cell r="B438" t="str">
            <v>BAHANA PRESTASI</v>
          </cell>
          <cell r="C438" t="str">
            <v>PT TIRTA INVESTAMA</v>
          </cell>
          <cell r="D438" t="str">
            <v>DISPATCHED</v>
          </cell>
          <cell r="E438" t="str">
            <v>Completed</v>
          </cell>
        </row>
        <row r="439">
          <cell r="A439">
            <v>59375515</v>
          </cell>
          <cell r="B439" t="str">
            <v>BAHANA PRESTASI</v>
          </cell>
          <cell r="C439" t="str">
            <v>PT. ANUGERAH MITRA ANANTA</v>
          </cell>
          <cell r="D439" t="str">
            <v>DISPATCHED</v>
          </cell>
          <cell r="E439" t="str">
            <v>Completed</v>
          </cell>
        </row>
        <row r="440">
          <cell r="A440">
            <v>59375517</v>
          </cell>
          <cell r="B440" t="str">
            <v>BAHANA PRESTASI</v>
          </cell>
          <cell r="C440" t="str">
            <v>PT. ANUGERAH MITRA ANANTA</v>
          </cell>
          <cell r="D440" t="str">
            <v>DISPATCHED</v>
          </cell>
          <cell r="E440" t="str">
            <v>Completed</v>
          </cell>
        </row>
        <row r="441">
          <cell r="A441">
            <v>59375527</v>
          </cell>
          <cell r="B441" t="str">
            <v>BAHANA PRESTASI</v>
          </cell>
          <cell r="C441" t="str">
            <v>PT TIRTA INVESTAMA</v>
          </cell>
          <cell r="D441" t="str">
            <v>DISPATCHED</v>
          </cell>
          <cell r="E441" t="str">
            <v>Completed</v>
          </cell>
        </row>
        <row r="442">
          <cell r="A442">
            <v>59375542</v>
          </cell>
          <cell r="B442" t="str">
            <v>BAHANA PRESTASI</v>
          </cell>
          <cell r="C442" t="str">
            <v>PT TIRTA INVESTAMA</v>
          </cell>
          <cell r="D442" t="str">
            <v>DISPATCHED</v>
          </cell>
          <cell r="E442" t="str">
            <v>Completed</v>
          </cell>
        </row>
        <row r="443">
          <cell r="A443">
            <v>59375666</v>
          </cell>
          <cell r="B443" t="str">
            <v>BAHANA PRESTASI</v>
          </cell>
          <cell r="C443" t="str">
            <v>PT TIRTA INVESTAMA</v>
          </cell>
          <cell r="D443" t="str">
            <v>DISPATCHED</v>
          </cell>
          <cell r="E443" t="str">
            <v>Completed</v>
          </cell>
        </row>
        <row r="444">
          <cell r="A444">
            <v>59375692</v>
          </cell>
          <cell r="B444" t="str">
            <v>BAHANA PRESTASI</v>
          </cell>
          <cell r="C444" t="str">
            <v>PT TIRTA INVESTAMA</v>
          </cell>
          <cell r="D444" t="str">
            <v>DISPATCHED</v>
          </cell>
          <cell r="E444" t="str">
            <v>Completed</v>
          </cell>
        </row>
        <row r="445">
          <cell r="A445">
            <v>59375703</v>
          </cell>
          <cell r="B445" t="str">
            <v>DIVA TRANS, CV</v>
          </cell>
          <cell r="C445" t="str">
            <v>ECCO TANNERY INDONESIA</v>
          </cell>
          <cell r="D445" t="str">
            <v>REGULER</v>
          </cell>
          <cell r="E445" t="str">
            <v>Completed</v>
          </cell>
        </row>
        <row r="446">
          <cell r="A446">
            <v>59375727</v>
          </cell>
          <cell r="B446" t="str">
            <v>BAHANA PRESTASI</v>
          </cell>
          <cell r="C446" t="str">
            <v>PT TIRTA INVESTAMA</v>
          </cell>
          <cell r="D446" t="str">
            <v>DISPATCHED</v>
          </cell>
          <cell r="E446" t="str">
            <v>Completed</v>
          </cell>
        </row>
        <row r="447">
          <cell r="A447">
            <v>59375793</v>
          </cell>
          <cell r="B447" t="str">
            <v>BAHANA PRESTASI</v>
          </cell>
          <cell r="C447" t="str">
            <v>PT CIPTA MAPAN LOGISTIK</v>
          </cell>
          <cell r="D447" t="str">
            <v>DISPATCHED</v>
          </cell>
          <cell r="E447" t="str">
            <v>Completed</v>
          </cell>
        </row>
        <row r="448">
          <cell r="A448">
            <v>59375803</v>
          </cell>
          <cell r="B448" t="str">
            <v>BAHANA PRESTASI</v>
          </cell>
          <cell r="C448" t="str">
            <v>SCIENTEX INDONESIA</v>
          </cell>
          <cell r="D448" t="str">
            <v>DISPATCHED</v>
          </cell>
          <cell r="E448" t="str">
            <v>Completed</v>
          </cell>
        </row>
        <row r="449">
          <cell r="A449">
            <v>59375804</v>
          </cell>
          <cell r="B449" t="str">
            <v>BAHANA PRESTASI</v>
          </cell>
          <cell r="C449" t="str">
            <v>PT. LAUTAN LUAS TBK</v>
          </cell>
          <cell r="D449" t="str">
            <v>DISPATCHED</v>
          </cell>
          <cell r="E449" t="str">
            <v>Completed</v>
          </cell>
        </row>
        <row r="450">
          <cell r="A450">
            <v>59375806</v>
          </cell>
          <cell r="B450" t="str">
            <v>BAHANA PRESTASI</v>
          </cell>
          <cell r="C450" t="str">
            <v>PT. LAUTAN LUAS TBK</v>
          </cell>
          <cell r="D450" t="str">
            <v>DISPATCHED</v>
          </cell>
          <cell r="E450" t="str">
            <v>Completed</v>
          </cell>
        </row>
        <row r="451">
          <cell r="A451">
            <v>59375816</v>
          </cell>
          <cell r="B451" t="str">
            <v>BAHANA PRESTASI</v>
          </cell>
          <cell r="C451" t="str">
            <v>PT. LAUTAN LUAS TBK</v>
          </cell>
          <cell r="D451" t="str">
            <v>DISPATCHED</v>
          </cell>
          <cell r="E451" t="str">
            <v>Completed</v>
          </cell>
        </row>
        <row r="452">
          <cell r="A452">
            <v>59375925</v>
          </cell>
          <cell r="B452" t="str">
            <v>BAHANA PRESTASI</v>
          </cell>
          <cell r="C452" t="str">
            <v>PT. LAUTAN LUAS TBK</v>
          </cell>
          <cell r="D452" t="str">
            <v>DISPATCHED</v>
          </cell>
          <cell r="E452" t="str">
            <v>Completed</v>
          </cell>
        </row>
        <row r="453">
          <cell r="A453">
            <v>59375925</v>
          </cell>
          <cell r="B453" t="str">
            <v>BAHANA PRESTASI</v>
          </cell>
          <cell r="C453" t="str">
            <v>PT. LAUTAN LUAS TBK</v>
          </cell>
          <cell r="D453" t="str">
            <v>DISPATCHED</v>
          </cell>
          <cell r="E453" t="str">
            <v>Completed</v>
          </cell>
        </row>
        <row r="454">
          <cell r="A454">
            <v>59376192</v>
          </cell>
          <cell r="B454" t="str">
            <v>BAHANA PRESTASI</v>
          </cell>
          <cell r="C454" t="str">
            <v>PT TIRTA INVESTAMA</v>
          </cell>
          <cell r="D454" t="str">
            <v>DISPATCHED</v>
          </cell>
          <cell r="E454" t="str">
            <v>Completed</v>
          </cell>
        </row>
        <row r="455">
          <cell r="A455">
            <v>59376239</v>
          </cell>
          <cell r="B455" t="str">
            <v>BAHANA PRESTASI</v>
          </cell>
          <cell r="C455" t="str">
            <v>PT TIRTA INVESTAMA</v>
          </cell>
          <cell r="D455" t="str">
            <v>DISPATCHED</v>
          </cell>
          <cell r="E455" t="str">
            <v>Completed</v>
          </cell>
        </row>
        <row r="456">
          <cell r="A456">
            <v>59376252</v>
          </cell>
          <cell r="B456" t="str">
            <v>BAHANA PRESTASI</v>
          </cell>
          <cell r="C456" t="str">
            <v>PT TIRTA INVESTAMA</v>
          </cell>
          <cell r="D456" t="str">
            <v>DISPATCHED</v>
          </cell>
          <cell r="E456" t="str">
            <v>Completed</v>
          </cell>
        </row>
        <row r="457">
          <cell r="A457">
            <v>59376258</v>
          </cell>
          <cell r="B457" t="str">
            <v>BAHANA PRESTASI</v>
          </cell>
          <cell r="C457" t="str">
            <v>PT TIRTA INVESTAMA</v>
          </cell>
          <cell r="D457" t="str">
            <v>DISPATCHED</v>
          </cell>
          <cell r="E457" t="str">
            <v>Completed</v>
          </cell>
        </row>
        <row r="458">
          <cell r="A458">
            <v>59376276</v>
          </cell>
          <cell r="B458" t="str">
            <v>BAHANA PRESTASI</v>
          </cell>
          <cell r="C458" t="str">
            <v>PT. LAUTAN LUAS TBK</v>
          </cell>
          <cell r="D458" t="str">
            <v>DISPATCHED</v>
          </cell>
          <cell r="E458" t="str">
            <v>Completed</v>
          </cell>
        </row>
        <row r="459">
          <cell r="A459">
            <v>59376276</v>
          </cell>
          <cell r="B459" t="str">
            <v>BAHANA PRESTASI</v>
          </cell>
          <cell r="C459" t="str">
            <v>PT. LAUTAN LUAS TBK</v>
          </cell>
          <cell r="D459" t="str">
            <v>DISPATCHED</v>
          </cell>
          <cell r="E459" t="str">
            <v>Completed</v>
          </cell>
        </row>
        <row r="460">
          <cell r="A460">
            <v>59376298</v>
          </cell>
          <cell r="B460" t="str">
            <v>BAHANA PRESTASI</v>
          </cell>
          <cell r="C460" t="str">
            <v>PT. LAUTAN LUAS TBK</v>
          </cell>
          <cell r="D460" t="str">
            <v>DISPATCHED</v>
          </cell>
          <cell r="E460" t="str">
            <v>Completed</v>
          </cell>
        </row>
        <row r="461">
          <cell r="A461">
            <v>59376298</v>
          </cell>
          <cell r="B461" t="str">
            <v>BAHANA PRESTASI</v>
          </cell>
          <cell r="C461" t="str">
            <v>PT. LAUTAN LUAS TBK</v>
          </cell>
          <cell r="D461" t="str">
            <v>DISPATCHED</v>
          </cell>
          <cell r="E461" t="str">
            <v>Completed</v>
          </cell>
        </row>
        <row r="462">
          <cell r="A462">
            <v>59376308</v>
          </cell>
          <cell r="B462" t="str">
            <v>BAHANA PRESTASI</v>
          </cell>
          <cell r="C462" t="str">
            <v>PT. LAUTAN LUAS TBK</v>
          </cell>
          <cell r="D462" t="str">
            <v>DISPATCHED</v>
          </cell>
          <cell r="E462" t="str">
            <v>Completed</v>
          </cell>
        </row>
        <row r="463">
          <cell r="A463">
            <v>59376308</v>
          </cell>
          <cell r="B463" t="str">
            <v>BAHANA PRESTASI</v>
          </cell>
          <cell r="C463" t="str">
            <v>PT. LAUTAN LUAS TBK</v>
          </cell>
          <cell r="D463" t="str">
            <v>DISPATCHED</v>
          </cell>
          <cell r="E463" t="str">
            <v>Completed</v>
          </cell>
        </row>
        <row r="464">
          <cell r="A464">
            <v>59376326</v>
          </cell>
          <cell r="B464" t="str">
            <v>BAHANA PRESTASI</v>
          </cell>
          <cell r="C464" t="str">
            <v>PT TIRTA INVESTAMA</v>
          </cell>
          <cell r="D464" t="str">
            <v>DISPATCHED</v>
          </cell>
          <cell r="E464" t="str">
            <v>Completed</v>
          </cell>
        </row>
        <row r="465">
          <cell r="A465">
            <v>59376347</v>
          </cell>
          <cell r="B465" t="str">
            <v>BAHANA PRESTASI</v>
          </cell>
          <cell r="C465" t="str">
            <v>IDLE CAP</v>
          </cell>
          <cell r="D465" t="str">
            <v>DISPATCHED</v>
          </cell>
          <cell r="E465" t="str">
            <v>Completed</v>
          </cell>
        </row>
        <row r="466">
          <cell r="A466">
            <v>59376354</v>
          </cell>
          <cell r="B466" t="str">
            <v>BAHANA PRESTASI</v>
          </cell>
          <cell r="C466" t="str">
            <v>PT TIRTA INVESTAMA</v>
          </cell>
          <cell r="D466" t="str">
            <v>DISPATCHED</v>
          </cell>
          <cell r="E466" t="str">
            <v>Completed</v>
          </cell>
        </row>
        <row r="467">
          <cell r="A467">
            <v>59376355</v>
          </cell>
          <cell r="B467" t="str">
            <v>BAHANA PRESTASI</v>
          </cell>
          <cell r="C467" t="str">
            <v>PT. LAUTAN LUAS TBK</v>
          </cell>
          <cell r="D467" t="str">
            <v>DISPATCHED</v>
          </cell>
          <cell r="E467" t="str">
            <v>Completed</v>
          </cell>
        </row>
        <row r="468">
          <cell r="A468">
            <v>59376357</v>
          </cell>
          <cell r="B468" t="str">
            <v>BAHANA PRESTASI</v>
          </cell>
          <cell r="C468" t="str">
            <v>PT. LAUTAN LUAS TBK</v>
          </cell>
          <cell r="D468" t="str">
            <v>DISPATCHED</v>
          </cell>
          <cell r="E468" t="str">
            <v>Completed</v>
          </cell>
        </row>
        <row r="469">
          <cell r="A469">
            <v>59376361</v>
          </cell>
          <cell r="B469" t="str">
            <v>BAHANA PRESTASI</v>
          </cell>
          <cell r="C469" t="str">
            <v>PT. LAUTAN LUAS TBK</v>
          </cell>
          <cell r="D469" t="str">
            <v>DISPATCHED</v>
          </cell>
          <cell r="E469" t="str">
            <v>Completed</v>
          </cell>
        </row>
        <row r="470">
          <cell r="A470">
            <v>59376364</v>
          </cell>
          <cell r="B470" t="str">
            <v>BAHANA PRESTASI</v>
          </cell>
          <cell r="C470" t="str">
            <v>PT. LAUTAN LUAS TBK</v>
          </cell>
          <cell r="D470" t="str">
            <v>DISPATCHED</v>
          </cell>
          <cell r="E470" t="str">
            <v>Completed</v>
          </cell>
        </row>
        <row r="471">
          <cell r="A471">
            <v>59376371</v>
          </cell>
          <cell r="B471" t="str">
            <v>BAHANA PRESTASI</v>
          </cell>
          <cell r="C471" t="str">
            <v>PT. LAUTAN LUAS TBK</v>
          </cell>
          <cell r="D471" t="str">
            <v>DISPATCHED</v>
          </cell>
          <cell r="E471" t="str">
            <v>Completed</v>
          </cell>
        </row>
        <row r="472">
          <cell r="A472">
            <v>59376388</v>
          </cell>
          <cell r="B472" t="str">
            <v>BAHANA PRESTASI</v>
          </cell>
          <cell r="C472" t="str">
            <v>PT. LAUTAN LUAS TBK</v>
          </cell>
          <cell r="D472" t="str">
            <v>DISPATCHED</v>
          </cell>
          <cell r="E472" t="str">
            <v>Completed</v>
          </cell>
        </row>
        <row r="473">
          <cell r="A473">
            <v>59376390</v>
          </cell>
          <cell r="B473" t="str">
            <v>BAHANA PRESTASI</v>
          </cell>
          <cell r="C473" t="str">
            <v>PT. LAUTAN LUAS TBK</v>
          </cell>
          <cell r="D473" t="str">
            <v>DISPATCHED</v>
          </cell>
          <cell r="E473" t="str">
            <v>Completed</v>
          </cell>
        </row>
        <row r="474">
          <cell r="A474">
            <v>59376407</v>
          </cell>
          <cell r="B474" t="str">
            <v>BAHANA PRESTASI</v>
          </cell>
          <cell r="C474" t="str">
            <v>PT. LAUTAN LUAS TBK</v>
          </cell>
          <cell r="D474" t="str">
            <v>DISPATCHED</v>
          </cell>
          <cell r="E474" t="str">
            <v>Completed</v>
          </cell>
        </row>
        <row r="475">
          <cell r="A475">
            <v>59376430</v>
          </cell>
          <cell r="B475" t="str">
            <v>BAHANA PRESTASI</v>
          </cell>
          <cell r="C475" t="str">
            <v>IDLE CAP</v>
          </cell>
          <cell r="D475" t="str">
            <v>DISPATCHED</v>
          </cell>
          <cell r="E475" t="str">
            <v>Completed</v>
          </cell>
        </row>
        <row r="476">
          <cell r="A476">
            <v>59376464</v>
          </cell>
          <cell r="B476" t="str">
            <v>BAHANA PRESTASI</v>
          </cell>
          <cell r="C476" t="str">
            <v>PT TIRTA INVESTAMA</v>
          </cell>
          <cell r="D476" t="str">
            <v>DISPATCHED</v>
          </cell>
          <cell r="E476" t="str">
            <v>Completed</v>
          </cell>
        </row>
        <row r="477">
          <cell r="A477">
            <v>59376477</v>
          </cell>
          <cell r="B477" t="str">
            <v>BAHANA PRESTASI</v>
          </cell>
          <cell r="C477" t="str">
            <v>PT TIRTA INVESTAMA</v>
          </cell>
          <cell r="D477" t="str">
            <v>DISPATCHED</v>
          </cell>
          <cell r="E477" t="str">
            <v>Completed</v>
          </cell>
        </row>
        <row r="478">
          <cell r="A478">
            <v>59376536</v>
          </cell>
          <cell r="B478" t="str">
            <v>BAHANA PRESTASI</v>
          </cell>
          <cell r="C478" t="str">
            <v>PT TIRTA INVESTAMA</v>
          </cell>
          <cell r="D478" t="str">
            <v>DISPATCHED</v>
          </cell>
          <cell r="E478" t="str">
            <v>Completed</v>
          </cell>
        </row>
        <row r="479">
          <cell r="A479">
            <v>59376556</v>
          </cell>
          <cell r="B479" t="str">
            <v>BAHANA PRESTASI</v>
          </cell>
          <cell r="C479" t="str">
            <v>PT TIRTA INVESTAMA</v>
          </cell>
          <cell r="D479" t="str">
            <v>DISPATCHED</v>
          </cell>
          <cell r="E479" t="str">
            <v>Completed</v>
          </cell>
        </row>
        <row r="480">
          <cell r="A480">
            <v>59376892</v>
          </cell>
          <cell r="B480" t="str">
            <v>BAHANA PRESTASI</v>
          </cell>
          <cell r="C480" t="str">
            <v>IDLE CAP</v>
          </cell>
          <cell r="D480" t="str">
            <v>DISPATCHED</v>
          </cell>
          <cell r="E480" t="str">
            <v>Completed</v>
          </cell>
        </row>
        <row r="481">
          <cell r="A481">
            <v>59376971</v>
          </cell>
          <cell r="B481" t="str">
            <v>BAHANA PRESTASI</v>
          </cell>
          <cell r="C481" t="str">
            <v>IDLE CAP</v>
          </cell>
          <cell r="D481" t="str">
            <v>DISPATCHED</v>
          </cell>
          <cell r="E481" t="str">
            <v>Completed</v>
          </cell>
        </row>
        <row r="482">
          <cell r="A482">
            <v>59386025</v>
          </cell>
          <cell r="B482" t="str">
            <v>BAHANA PRESTASI</v>
          </cell>
          <cell r="C482" t="str">
            <v>PT LIKU TELAGA</v>
          </cell>
          <cell r="D482" t="str">
            <v>DISPATCHED</v>
          </cell>
          <cell r="E482" t="str">
            <v>Completed</v>
          </cell>
        </row>
        <row r="483">
          <cell r="A483">
            <v>59386026</v>
          </cell>
          <cell r="B483" t="str">
            <v>BORWITA INDAH, PT</v>
          </cell>
          <cell r="C483" t="str">
            <v>PT TIRTA INVESTAMA</v>
          </cell>
          <cell r="D483"/>
          <cell r="E483" t="str">
            <v>Completed</v>
          </cell>
        </row>
        <row r="484">
          <cell r="A484">
            <v>59386047</v>
          </cell>
          <cell r="B484" t="str">
            <v>KARUNIA SEJAHTERA TRANS, PT</v>
          </cell>
          <cell r="C484" t="str">
            <v>SCIENTEX INDONESIA</v>
          </cell>
          <cell r="D484" t="str">
            <v>REGULER</v>
          </cell>
          <cell r="E484" t="str">
            <v>Completed</v>
          </cell>
        </row>
        <row r="485">
          <cell r="A485">
            <v>59386048</v>
          </cell>
          <cell r="B485" t="str">
            <v>BAHANA PRESTASI</v>
          </cell>
          <cell r="C485" t="str">
            <v>PT. LAUTAN LUAS TBK</v>
          </cell>
          <cell r="D485" t="str">
            <v>DISPATCHED</v>
          </cell>
          <cell r="E485" t="str">
            <v>Completed</v>
          </cell>
        </row>
        <row r="486">
          <cell r="A486">
            <v>59386048</v>
          </cell>
          <cell r="B486" t="str">
            <v>BAHANA PRESTASI</v>
          </cell>
          <cell r="C486" t="str">
            <v>PT. LAUTAN LUAS TBK</v>
          </cell>
          <cell r="D486" t="str">
            <v>DISPATCHED</v>
          </cell>
          <cell r="E486" t="str">
            <v>Completed</v>
          </cell>
        </row>
        <row r="487">
          <cell r="A487">
            <v>59386049</v>
          </cell>
          <cell r="B487" t="str">
            <v>BAHANA PRESTASI</v>
          </cell>
          <cell r="C487" t="str">
            <v>PT. LAUTAN LUAS TBK</v>
          </cell>
          <cell r="D487" t="str">
            <v>DISPATCHED</v>
          </cell>
          <cell r="E487" t="str">
            <v>Completed</v>
          </cell>
        </row>
        <row r="488">
          <cell r="A488">
            <v>59386053</v>
          </cell>
          <cell r="B488" t="str">
            <v>BAHANA PRESTASI</v>
          </cell>
          <cell r="C488" t="str">
            <v>PT. CIPTA LOGISTIK INDONESIA</v>
          </cell>
          <cell r="D488" t="str">
            <v>DISPATCHED</v>
          </cell>
          <cell r="E488" t="str">
            <v>Completed</v>
          </cell>
        </row>
        <row r="489">
          <cell r="A489">
            <v>59386053</v>
          </cell>
          <cell r="B489" t="str">
            <v>BAHANA PRESTASI</v>
          </cell>
          <cell r="C489" t="str">
            <v>PT. CIPTA LOGISTIK INDONESIA</v>
          </cell>
          <cell r="D489" t="str">
            <v>DISPATCHED</v>
          </cell>
          <cell r="E489" t="str">
            <v>Completed</v>
          </cell>
        </row>
        <row r="490">
          <cell r="A490">
            <v>59386053</v>
          </cell>
          <cell r="B490" t="str">
            <v>BAHANA PRESTASI</v>
          </cell>
          <cell r="C490" t="str">
            <v>PT. CIPTA LOGISTIK INDONESIA</v>
          </cell>
          <cell r="D490" t="str">
            <v>DISPATCHED</v>
          </cell>
          <cell r="E490" t="str">
            <v>Completed</v>
          </cell>
        </row>
        <row r="491">
          <cell r="A491">
            <v>59386053</v>
          </cell>
          <cell r="B491" t="str">
            <v>BAHANA PRESTASI</v>
          </cell>
          <cell r="C491" t="str">
            <v>PT. CIPTA LOGISTIK INDONESIA</v>
          </cell>
          <cell r="D491" t="str">
            <v>DISPATCHED</v>
          </cell>
          <cell r="E491" t="str">
            <v>Completed</v>
          </cell>
        </row>
        <row r="492">
          <cell r="A492">
            <v>59386059</v>
          </cell>
          <cell r="B492" t="str">
            <v>BAHANA PRESTASI</v>
          </cell>
          <cell r="C492" t="str">
            <v>PT. ANUGERAH MITRA ANANTA</v>
          </cell>
          <cell r="D492" t="str">
            <v>DISPATCHED</v>
          </cell>
          <cell r="E492" t="str">
            <v>Completed</v>
          </cell>
        </row>
        <row r="493">
          <cell r="A493">
            <v>59386060</v>
          </cell>
          <cell r="B493" t="str">
            <v>BAHANA PRESTASI</v>
          </cell>
          <cell r="C493" t="str">
            <v>PT. ANUGERAH MITRA ANANTA</v>
          </cell>
          <cell r="D493" t="str">
            <v>DISPATCHED</v>
          </cell>
          <cell r="E493" t="str">
            <v>Completed</v>
          </cell>
        </row>
        <row r="494">
          <cell r="A494">
            <v>59386085</v>
          </cell>
          <cell r="B494" t="str">
            <v>BAHANA PRESTASI</v>
          </cell>
          <cell r="C494" t="str">
            <v>PT SINAR MAS AGRO RESOURCES AND</v>
          </cell>
          <cell r="D494" t="str">
            <v>DISPATCHED</v>
          </cell>
          <cell r="E494" t="str">
            <v>Completed</v>
          </cell>
        </row>
        <row r="495">
          <cell r="A495">
            <v>59386086</v>
          </cell>
          <cell r="B495" t="str">
            <v>BAHANA PRESTASI</v>
          </cell>
          <cell r="C495" t="str">
            <v>PT SINAR MAS AGRO RESOURCES AND</v>
          </cell>
          <cell r="D495" t="str">
            <v>DISPATCHED</v>
          </cell>
          <cell r="E495" t="str">
            <v>Completed</v>
          </cell>
        </row>
        <row r="496">
          <cell r="A496">
            <v>59386086</v>
          </cell>
          <cell r="B496" t="str">
            <v>BAHANA PRESTASI</v>
          </cell>
          <cell r="C496" t="str">
            <v>PT SINAR MAS AGRO RESOURCES AND</v>
          </cell>
          <cell r="D496" t="str">
            <v>DISPATCHED</v>
          </cell>
          <cell r="E496" t="str">
            <v>Completed</v>
          </cell>
        </row>
        <row r="497">
          <cell r="A497">
            <v>59386088</v>
          </cell>
          <cell r="B497" t="str">
            <v>BAHANA PRESTASI</v>
          </cell>
          <cell r="C497" t="str">
            <v>PT.  INBISCO NIAGATAMA SEMESTA</v>
          </cell>
          <cell r="D497" t="str">
            <v>DISPATCHED</v>
          </cell>
          <cell r="E497" t="str">
            <v>Completed</v>
          </cell>
        </row>
        <row r="498">
          <cell r="A498">
            <v>59386089</v>
          </cell>
          <cell r="B498" t="str">
            <v>BAHANA PRESTASI</v>
          </cell>
          <cell r="C498" t="str">
            <v>PT SINAR MAS AGRO RESOURCES AND</v>
          </cell>
          <cell r="D498" t="str">
            <v>DISPATCHED</v>
          </cell>
          <cell r="E498" t="str">
            <v>Completed</v>
          </cell>
        </row>
        <row r="499">
          <cell r="A499">
            <v>59387148</v>
          </cell>
          <cell r="B499" t="str">
            <v>ANGKASA PURA LOGISTIK, PT</v>
          </cell>
          <cell r="C499" t="str">
            <v>PT BEHN MEYER CHEMICALS</v>
          </cell>
          <cell r="D499"/>
          <cell r="E499" t="str">
            <v>Completed</v>
          </cell>
        </row>
        <row r="500">
          <cell r="A500">
            <v>59387575</v>
          </cell>
          <cell r="B500" t="str">
            <v>BAHANA PRESTASI</v>
          </cell>
          <cell r="C500" t="str">
            <v>PT. NIRWANA LESTARI</v>
          </cell>
          <cell r="D500" t="str">
            <v>DISPATCHED</v>
          </cell>
          <cell r="E500" t="str">
            <v>Completed</v>
          </cell>
        </row>
        <row r="501">
          <cell r="A501">
            <v>59387577</v>
          </cell>
          <cell r="B501" t="str">
            <v>BAHANA PRESTASI</v>
          </cell>
          <cell r="C501" t="str">
            <v>PT. NIRWANA LESTARI</v>
          </cell>
          <cell r="D501" t="str">
            <v>DISPATCHED</v>
          </cell>
          <cell r="E501" t="str">
            <v>Completed</v>
          </cell>
        </row>
        <row r="502">
          <cell r="A502">
            <v>59387581</v>
          </cell>
          <cell r="B502" t="str">
            <v>BAHANA PRESTASI</v>
          </cell>
          <cell r="C502" t="str">
            <v>PT. NIRWANA LESTARI</v>
          </cell>
          <cell r="D502" t="str">
            <v>DISPATCHED</v>
          </cell>
          <cell r="E502" t="str">
            <v>Completed</v>
          </cell>
        </row>
        <row r="503">
          <cell r="A503">
            <v>59387582</v>
          </cell>
          <cell r="B503" t="str">
            <v>BAHANA PRESTASI</v>
          </cell>
          <cell r="C503" t="str">
            <v>PT. NIRWANA LESTARI</v>
          </cell>
          <cell r="D503" t="str">
            <v>DISPATCHED</v>
          </cell>
          <cell r="E503" t="str">
            <v>Completed</v>
          </cell>
        </row>
        <row r="504">
          <cell r="A504">
            <v>59387584</v>
          </cell>
          <cell r="B504" t="str">
            <v>BAHANA PRESTASI</v>
          </cell>
          <cell r="C504" t="str">
            <v>PT. NIRWANA LESTARI</v>
          </cell>
          <cell r="D504" t="str">
            <v>DISPATCHED</v>
          </cell>
          <cell r="E504" t="str">
            <v>Completed</v>
          </cell>
        </row>
        <row r="505">
          <cell r="A505">
            <v>59387585</v>
          </cell>
          <cell r="B505" t="str">
            <v>BAHANA PRESTASI</v>
          </cell>
          <cell r="C505" t="str">
            <v>PT. NIRWANA LESTARI</v>
          </cell>
          <cell r="D505" t="str">
            <v>DISPATCHED</v>
          </cell>
          <cell r="E505" t="str">
            <v>Completed</v>
          </cell>
        </row>
        <row r="506">
          <cell r="A506">
            <v>59387588</v>
          </cell>
          <cell r="B506" t="str">
            <v>BAHANA PRESTASI</v>
          </cell>
          <cell r="C506" t="str">
            <v>PT. NIRWANA LESTARI</v>
          </cell>
          <cell r="D506" t="str">
            <v>DISPATCHED</v>
          </cell>
          <cell r="E506" t="str">
            <v>Completed</v>
          </cell>
        </row>
        <row r="507">
          <cell r="A507">
            <v>59387590</v>
          </cell>
          <cell r="B507" t="str">
            <v>BAHANA PRESTASI</v>
          </cell>
          <cell r="C507" t="str">
            <v>PT. NIRWANA LESTARI</v>
          </cell>
          <cell r="D507" t="str">
            <v>DISPATCHED</v>
          </cell>
          <cell r="E507" t="str">
            <v>Completed</v>
          </cell>
        </row>
        <row r="508">
          <cell r="A508">
            <v>59390583</v>
          </cell>
          <cell r="B508" t="str">
            <v>BAHANA PRESTASI</v>
          </cell>
          <cell r="C508" t="str">
            <v>PT. PERTAMINA PETROCHEMICAL TRADING</v>
          </cell>
          <cell r="D508" t="str">
            <v>DISPATCHED</v>
          </cell>
          <cell r="E508" t="str">
            <v>Completed</v>
          </cell>
        </row>
        <row r="509">
          <cell r="A509">
            <v>59390600</v>
          </cell>
          <cell r="B509" t="str">
            <v>BAHANA PRESTASI</v>
          </cell>
          <cell r="C509" t="str">
            <v>PT. LAUTAN LUAS TBK</v>
          </cell>
          <cell r="D509" t="str">
            <v>DISPATCHED</v>
          </cell>
          <cell r="E509" t="str">
            <v>Completed</v>
          </cell>
        </row>
        <row r="510">
          <cell r="A510">
            <v>59390611</v>
          </cell>
          <cell r="B510" t="str">
            <v>BAHANA PRESTASI</v>
          </cell>
          <cell r="C510" t="str">
            <v>PT. LAUTAN LUAS TBK</v>
          </cell>
          <cell r="D510" t="str">
            <v>DISPATCHED</v>
          </cell>
          <cell r="E510" t="str">
            <v>Completed</v>
          </cell>
        </row>
        <row r="511">
          <cell r="A511">
            <v>59390661</v>
          </cell>
          <cell r="B511" t="str">
            <v>BAHANA PRESTASI</v>
          </cell>
          <cell r="C511" t="str">
            <v>PT SINAR MAS AGRO RESOURCES AND</v>
          </cell>
          <cell r="D511" t="str">
            <v>DISPATCHED</v>
          </cell>
          <cell r="E511" t="str">
            <v>Completed</v>
          </cell>
        </row>
        <row r="512">
          <cell r="A512">
            <v>59390668</v>
          </cell>
          <cell r="B512" t="str">
            <v>BAHANA PRESTASI</v>
          </cell>
          <cell r="C512" t="str">
            <v>PT SINAR MAS AGRO RESOURCES AND</v>
          </cell>
          <cell r="D512" t="str">
            <v>DISPATCHED</v>
          </cell>
          <cell r="E512" t="str">
            <v>Completed</v>
          </cell>
        </row>
        <row r="513">
          <cell r="A513">
            <v>59390678</v>
          </cell>
          <cell r="B513" t="str">
            <v>ABADI KARYA PRATAMA CV</v>
          </cell>
          <cell r="C513" t="str">
            <v>PT SINAR MAS AGRO RESOURCES AND</v>
          </cell>
          <cell r="D513" t="str">
            <v>REGULER</v>
          </cell>
          <cell r="E513" t="str">
            <v>Completed</v>
          </cell>
        </row>
        <row r="514">
          <cell r="A514">
            <v>59390694</v>
          </cell>
          <cell r="B514" t="str">
            <v>BAHANA PRESTASI</v>
          </cell>
          <cell r="C514" t="str">
            <v>SCIENTEX INDONESIA</v>
          </cell>
          <cell r="D514" t="str">
            <v>DISPATCHED</v>
          </cell>
          <cell r="E514" t="str">
            <v>Completed</v>
          </cell>
        </row>
        <row r="515">
          <cell r="A515">
            <v>59390801</v>
          </cell>
          <cell r="B515" t="str">
            <v>BAHANA PRESTASI</v>
          </cell>
          <cell r="C515" t="str">
            <v>PT TIRTA INVESTAMA</v>
          </cell>
          <cell r="D515" t="str">
            <v>DISPATCHED</v>
          </cell>
          <cell r="E515" t="str">
            <v>Completed</v>
          </cell>
        </row>
        <row r="516">
          <cell r="A516">
            <v>59390840</v>
          </cell>
          <cell r="B516" t="str">
            <v>BAHANA PRESTASI</v>
          </cell>
          <cell r="C516" t="str">
            <v>PT TIRTA INVESTAMA</v>
          </cell>
          <cell r="D516" t="str">
            <v>DISPATCHED</v>
          </cell>
          <cell r="E516" t="str">
            <v>Completed</v>
          </cell>
        </row>
        <row r="517">
          <cell r="A517">
            <v>59390868</v>
          </cell>
          <cell r="B517" t="str">
            <v>BAHANA PRESTASI</v>
          </cell>
          <cell r="C517" t="str">
            <v>PT TIRTA INVESTAMA</v>
          </cell>
          <cell r="D517" t="str">
            <v>DISPATCHED</v>
          </cell>
          <cell r="E517" t="str">
            <v>Completed</v>
          </cell>
        </row>
        <row r="518">
          <cell r="A518">
            <v>59390882</v>
          </cell>
          <cell r="B518" t="str">
            <v>BAHANA PRESTASI</v>
          </cell>
          <cell r="C518" t="str">
            <v>PT TIRTA INVESTAMA</v>
          </cell>
          <cell r="D518" t="str">
            <v>DISPATCHED</v>
          </cell>
          <cell r="E518" t="str">
            <v>Completed</v>
          </cell>
        </row>
        <row r="519">
          <cell r="A519">
            <v>59390890</v>
          </cell>
          <cell r="B519" t="str">
            <v>BAHANA PRESTASI</v>
          </cell>
          <cell r="C519" t="str">
            <v>PT TIRTA INVESTAMA</v>
          </cell>
          <cell r="D519" t="str">
            <v>DISPATCHED</v>
          </cell>
          <cell r="E519" t="str">
            <v>Completed</v>
          </cell>
        </row>
        <row r="520">
          <cell r="A520">
            <v>59390939</v>
          </cell>
          <cell r="B520" t="str">
            <v>BAHANA PRESTASI</v>
          </cell>
          <cell r="C520" t="str">
            <v>PT TIRTA INVESTAMA</v>
          </cell>
          <cell r="D520" t="str">
            <v>DISPATCHED</v>
          </cell>
          <cell r="E520" t="str">
            <v>Completed</v>
          </cell>
        </row>
        <row r="521">
          <cell r="A521">
            <v>59390961</v>
          </cell>
          <cell r="B521" t="str">
            <v>BAHANA PRESTASI</v>
          </cell>
          <cell r="C521" t="str">
            <v>PT TIRTA INVESTAMA</v>
          </cell>
          <cell r="D521" t="str">
            <v>DISPATCHED</v>
          </cell>
          <cell r="E521" t="str">
            <v>Completed</v>
          </cell>
        </row>
        <row r="522">
          <cell r="A522">
            <v>59391024</v>
          </cell>
          <cell r="B522" t="str">
            <v>BAHANA PRESTASI</v>
          </cell>
          <cell r="C522" t="str">
            <v>PT TIRTA INVESTAMA</v>
          </cell>
          <cell r="D522" t="str">
            <v>DISPATCHED</v>
          </cell>
          <cell r="E522" t="str">
            <v>Completed</v>
          </cell>
        </row>
        <row r="523">
          <cell r="A523">
            <v>59391040</v>
          </cell>
          <cell r="B523" t="str">
            <v>BAHANA PRESTASI</v>
          </cell>
          <cell r="C523" t="str">
            <v>PT TIRTA INVESTAMA</v>
          </cell>
          <cell r="D523" t="str">
            <v>DISPATCHED</v>
          </cell>
          <cell r="E523" t="str">
            <v>Completed</v>
          </cell>
        </row>
        <row r="524">
          <cell r="A524">
            <v>59391216</v>
          </cell>
          <cell r="B524" t="str">
            <v>BAHANA PRESTASI</v>
          </cell>
          <cell r="C524" t="str">
            <v>PT TIRTA INVESTAMA</v>
          </cell>
          <cell r="D524" t="str">
            <v>DISPATCHED</v>
          </cell>
          <cell r="E524" t="str">
            <v>Completed</v>
          </cell>
        </row>
        <row r="525">
          <cell r="A525">
            <v>59391270</v>
          </cell>
          <cell r="B525" t="str">
            <v>BAHANA PRESTASI</v>
          </cell>
          <cell r="C525" t="str">
            <v>PT TIRTA INVESTAMA</v>
          </cell>
          <cell r="D525" t="str">
            <v>DISPATCHED</v>
          </cell>
          <cell r="E525" t="str">
            <v>Completed</v>
          </cell>
        </row>
        <row r="526">
          <cell r="A526">
            <v>59391272</v>
          </cell>
          <cell r="B526" t="str">
            <v>BAHANA PRESTASI</v>
          </cell>
          <cell r="C526" t="str">
            <v>PT TIRTA INVESTAMA</v>
          </cell>
          <cell r="D526" t="str">
            <v>DISPATCHED</v>
          </cell>
          <cell r="E526" t="str">
            <v>Completed</v>
          </cell>
        </row>
        <row r="527">
          <cell r="A527">
            <v>59391279</v>
          </cell>
          <cell r="B527" t="str">
            <v>BAHANA PRESTASI</v>
          </cell>
          <cell r="C527" t="str">
            <v>PT TIRTA INVESTAMA</v>
          </cell>
          <cell r="D527" t="str">
            <v>DISPATCHED</v>
          </cell>
          <cell r="E527" t="str">
            <v>Completed</v>
          </cell>
        </row>
        <row r="528">
          <cell r="A528">
            <v>59391288</v>
          </cell>
          <cell r="B528" t="str">
            <v>BAHANA PRESTASI</v>
          </cell>
          <cell r="C528" t="str">
            <v>PT TIRTA INVESTAMA</v>
          </cell>
          <cell r="D528" t="str">
            <v>DISPATCHED</v>
          </cell>
          <cell r="E528" t="str">
            <v>Completed</v>
          </cell>
        </row>
        <row r="529">
          <cell r="A529">
            <v>59391709</v>
          </cell>
          <cell r="B529" t="str">
            <v>BAHANA PRESTASI</v>
          </cell>
          <cell r="C529" t="str">
            <v>IDLE CAP</v>
          </cell>
          <cell r="D529" t="str">
            <v>DISPATCHED</v>
          </cell>
          <cell r="E529" t="str">
            <v>Completed</v>
          </cell>
        </row>
        <row r="530">
          <cell r="A530">
            <v>59392686</v>
          </cell>
          <cell r="B530" t="str">
            <v>DIVA TRANS, CV</v>
          </cell>
          <cell r="C530" t="str">
            <v>ECCO TANNERY INDONESIA</v>
          </cell>
          <cell r="D530" t="str">
            <v>REGULER</v>
          </cell>
          <cell r="E530" t="str">
            <v>Completed</v>
          </cell>
        </row>
        <row r="531">
          <cell r="A531">
            <v>59392735</v>
          </cell>
          <cell r="B531" t="str">
            <v>BAHANA PRESTASI</v>
          </cell>
          <cell r="C531" t="str">
            <v>PT CIPTA MAPAN LOGISTIK</v>
          </cell>
          <cell r="D531" t="str">
            <v>DISPATCHED</v>
          </cell>
          <cell r="E531" t="str">
            <v>Completed</v>
          </cell>
        </row>
        <row r="532">
          <cell r="A532">
            <v>59392748</v>
          </cell>
          <cell r="B532" t="str">
            <v>BAHANA PRESTASI</v>
          </cell>
          <cell r="C532" t="str">
            <v>PT. LAUTAN LUAS TBK</v>
          </cell>
          <cell r="D532" t="str">
            <v>DISPATCHED</v>
          </cell>
          <cell r="E532" t="str">
            <v>Completed</v>
          </cell>
        </row>
        <row r="533">
          <cell r="A533">
            <v>59392748</v>
          </cell>
          <cell r="B533" t="str">
            <v>BAHANA PRESTASI</v>
          </cell>
          <cell r="C533" t="str">
            <v>PT. LAUTAN LUAS TBK</v>
          </cell>
          <cell r="D533" t="str">
            <v>DISPATCHED</v>
          </cell>
          <cell r="E533" t="str">
            <v>Completed</v>
          </cell>
        </row>
        <row r="534">
          <cell r="A534">
            <v>59392753</v>
          </cell>
          <cell r="B534" t="str">
            <v>BAHANA PRESTASI</v>
          </cell>
          <cell r="C534" t="str">
            <v>PT. LAUTAN LUAS TBK</v>
          </cell>
          <cell r="D534" t="str">
            <v>DISPATCHED</v>
          </cell>
          <cell r="E534" t="str">
            <v>Completed</v>
          </cell>
        </row>
        <row r="535">
          <cell r="A535">
            <v>59392753</v>
          </cell>
          <cell r="B535" t="str">
            <v>BAHANA PRESTASI</v>
          </cell>
          <cell r="C535" t="str">
            <v>PT. LAUTAN LUAS TBK</v>
          </cell>
          <cell r="D535" t="str">
            <v>DISPATCHED</v>
          </cell>
          <cell r="E535" t="str">
            <v>Completed</v>
          </cell>
        </row>
        <row r="536">
          <cell r="A536">
            <v>59392782</v>
          </cell>
          <cell r="B536" t="str">
            <v>BAHANA PRESTASI</v>
          </cell>
          <cell r="C536" t="str">
            <v>PT. LAUTAN LUAS TBK</v>
          </cell>
          <cell r="D536" t="str">
            <v>DISPATCHED</v>
          </cell>
          <cell r="E536" t="str">
            <v>Completed</v>
          </cell>
        </row>
        <row r="537">
          <cell r="A537">
            <v>59392786</v>
          </cell>
          <cell r="B537" t="str">
            <v>BAHANA PRESTASI</v>
          </cell>
          <cell r="C537" t="str">
            <v>PT. LAUTAN LUAS TBK</v>
          </cell>
          <cell r="D537" t="str">
            <v>DISPATCHED</v>
          </cell>
          <cell r="E537" t="str">
            <v>Completed</v>
          </cell>
        </row>
        <row r="538">
          <cell r="A538">
            <v>59392790</v>
          </cell>
          <cell r="B538" t="str">
            <v>BAHANA PRESTASI</v>
          </cell>
          <cell r="C538" t="str">
            <v>PT. LAUTAN LUAS TBK</v>
          </cell>
          <cell r="D538" t="str">
            <v>DISPATCHED</v>
          </cell>
          <cell r="E538" t="str">
            <v>Completed</v>
          </cell>
        </row>
        <row r="539">
          <cell r="A539">
            <v>59392792</v>
          </cell>
          <cell r="B539" t="str">
            <v>BAHANA PRESTASI</v>
          </cell>
          <cell r="C539" t="str">
            <v>PT. LAUTAN LUAS TBK</v>
          </cell>
          <cell r="D539" t="str">
            <v>DISPATCHED</v>
          </cell>
          <cell r="E539" t="str">
            <v>Completed</v>
          </cell>
        </row>
        <row r="540">
          <cell r="A540">
            <v>59392798</v>
          </cell>
          <cell r="B540" t="str">
            <v>BAHANA PRESTASI</v>
          </cell>
          <cell r="C540" t="str">
            <v>PT. LAUTAN LUAS TBK</v>
          </cell>
          <cell r="D540" t="str">
            <v>DISPATCHED</v>
          </cell>
          <cell r="E540" t="str">
            <v>Completed</v>
          </cell>
        </row>
        <row r="541">
          <cell r="A541">
            <v>59392799</v>
          </cell>
          <cell r="B541" t="str">
            <v>BAHANA PRESTASI</v>
          </cell>
          <cell r="C541" t="str">
            <v>PT. LAUTAN LUAS TBK</v>
          </cell>
          <cell r="D541" t="str">
            <v>DISPATCHED</v>
          </cell>
          <cell r="E541" t="str">
            <v>Completed</v>
          </cell>
        </row>
        <row r="542">
          <cell r="A542">
            <v>59392808</v>
          </cell>
          <cell r="B542" t="str">
            <v>BAHANA PRESTASI</v>
          </cell>
          <cell r="C542" t="str">
            <v>PT. LAUTAN LUAS TBK</v>
          </cell>
          <cell r="D542" t="str">
            <v>DISPATCHED</v>
          </cell>
          <cell r="E542" t="str">
            <v>Completed</v>
          </cell>
        </row>
        <row r="543">
          <cell r="A543">
            <v>59392812</v>
          </cell>
          <cell r="B543" t="str">
            <v>BAHANA PRESTASI</v>
          </cell>
          <cell r="C543" t="str">
            <v>PT. LAUTAN LUAS TBK</v>
          </cell>
          <cell r="D543" t="str">
            <v>DISPATCHED</v>
          </cell>
          <cell r="E543" t="str">
            <v>Completed</v>
          </cell>
        </row>
        <row r="544">
          <cell r="A544">
            <v>59392814</v>
          </cell>
          <cell r="B544" t="str">
            <v>BAHANA PRESTASI</v>
          </cell>
          <cell r="C544" t="str">
            <v>PT. LAUTAN LUAS TBK</v>
          </cell>
          <cell r="D544" t="str">
            <v>DISPATCHED</v>
          </cell>
          <cell r="E544" t="str">
            <v>Completed</v>
          </cell>
        </row>
        <row r="545">
          <cell r="A545">
            <v>59392831</v>
          </cell>
          <cell r="B545" t="str">
            <v>BAHANA PRESTASI</v>
          </cell>
          <cell r="C545" t="str">
            <v>PT. LAUTAN LUAS TBK</v>
          </cell>
          <cell r="D545" t="str">
            <v>DISPATCHED</v>
          </cell>
          <cell r="E545" t="str">
            <v>Completed</v>
          </cell>
        </row>
        <row r="546">
          <cell r="A546">
            <v>59392836</v>
          </cell>
          <cell r="B546" t="str">
            <v>BAHANA PRESTASI</v>
          </cell>
          <cell r="C546" t="str">
            <v>PT. LAUTAN LUAS TBK</v>
          </cell>
          <cell r="D546" t="str">
            <v>DISPATCHED</v>
          </cell>
          <cell r="E546" t="str">
            <v>Completed</v>
          </cell>
        </row>
        <row r="547">
          <cell r="A547">
            <v>59392840</v>
          </cell>
          <cell r="B547" t="str">
            <v>BAHANA PRESTASI</v>
          </cell>
          <cell r="C547" t="str">
            <v>PT. LAUTAN LUAS TBK</v>
          </cell>
          <cell r="D547" t="str">
            <v>DISPATCHED</v>
          </cell>
          <cell r="E547" t="str">
            <v>Completed</v>
          </cell>
        </row>
        <row r="548">
          <cell r="A548">
            <v>59397581</v>
          </cell>
          <cell r="B548" t="str">
            <v>BAHANA PRESTASI</v>
          </cell>
          <cell r="C548" t="str">
            <v>PT. LAUTAN LUAS TBK</v>
          </cell>
          <cell r="D548" t="str">
            <v>DISPATCHED</v>
          </cell>
          <cell r="E548" t="str">
            <v>Completed</v>
          </cell>
        </row>
        <row r="549">
          <cell r="A549">
            <v>59397581</v>
          </cell>
          <cell r="B549" t="str">
            <v>BAHANA PRESTASI</v>
          </cell>
          <cell r="C549" t="str">
            <v>PT. LAUTAN LUAS TBK</v>
          </cell>
          <cell r="D549" t="str">
            <v>DISPATCHED</v>
          </cell>
          <cell r="E549" t="str">
            <v>Completed</v>
          </cell>
        </row>
        <row r="550">
          <cell r="A550">
            <v>59397582</v>
          </cell>
          <cell r="B550" t="str">
            <v>BAHANA PRESTASI</v>
          </cell>
          <cell r="C550" t="str">
            <v>PT. LAUTAN LUAS TBK</v>
          </cell>
          <cell r="D550" t="str">
            <v>REGULER</v>
          </cell>
          <cell r="E550" t="str">
            <v>Completed</v>
          </cell>
        </row>
        <row r="551">
          <cell r="A551">
            <v>59397583</v>
          </cell>
          <cell r="B551" t="str">
            <v>BAHANA PRESTASI</v>
          </cell>
          <cell r="C551" t="str">
            <v>PT. LAUTAN LUAS TBK</v>
          </cell>
          <cell r="D551" t="str">
            <v>DISPATCHED</v>
          </cell>
          <cell r="E551" t="str">
            <v>Completed</v>
          </cell>
        </row>
        <row r="552">
          <cell r="A552">
            <v>59397583</v>
          </cell>
          <cell r="B552" t="str">
            <v>BAHANA PRESTASI</v>
          </cell>
          <cell r="C552" t="str">
            <v>PT. LAUTAN LUAS TBK</v>
          </cell>
          <cell r="D552" t="str">
            <v>DISPATCHED</v>
          </cell>
          <cell r="E552" t="str">
            <v>Completed</v>
          </cell>
        </row>
        <row r="553">
          <cell r="A553">
            <v>59397583</v>
          </cell>
          <cell r="B553" t="str">
            <v>BAHANA PRESTASI</v>
          </cell>
          <cell r="C553" t="str">
            <v>PT. LAUTAN LUAS TBK</v>
          </cell>
          <cell r="D553" t="str">
            <v>DISPATCHED</v>
          </cell>
          <cell r="E553" t="str">
            <v>Completed</v>
          </cell>
        </row>
        <row r="554">
          <cell r="A554">
            <v>59397583</v>
          </cell>
          <cell r="B554" t="str">
            <v>BAHANA PRESTASI</v>
          </cell>
          <cell r="C554" t="str">
            <v>PT. LAUTAN LUAS TBK</v>
          </cell>
          <cell r="D554" t="str">
            <v>DISPATCHED</v>
          </cell>
          <cell r="E554" t="str">
            <v>Completed</v>
          </cell>
        </row>
        <row r="555">
          <cell r="A555">
            <v>59397610</v>
          </cell>
          <cell r="B555" t="str">
            <v>BAHANA PRESTASI</v>
          </cell>
          <cell r="C555" t="str">
            <v>PT. CIPTA LOGISTIK INDONESIA</v>
          </cell>
          <cell r="D555" t="str">
            <v>DISPATCHED</v>
          </cell>
          <cell r="E555" t="str">
            <v>Completed</v>
          </cell>
        </row>
        <row r="556">
          <cell r="A556">
            <v>59397610</v>
          </cell>
          <cell r="B556" t="str">
            <v>BAHANA PRESTASI</v>
          </cell>
          <cell r="C556" t="str">
            <v>PT. CIPTA LOGISTIK INDONESIA</v>
          </cell>
          <cell r="D556" t="str">
            <v>DISPATCHED</v>
          </cell>
          <cell r="E556" t="str">
            <v>Completed</v>
          </cell>
        </row>
        <row r="557">
          <cell r="A557">
            <v>59397610</v>
          </cell>
          <cell r="B557" t="str">
            <v>BAHANA PRESTASI</v>
          </cell>
          <cell r="C557" t="str">
            <v>PT. CIPTA LOGISTIK INDONESIA</v>
          </cell>
          <cell r="D557" t="str">
            <v>DISPATCHED</v>
          </cell>
          <cell r="E557" t="str">
            <v>Completed</v>
          </cell>
        </row>
        <row r="558">
          <cell r="A558">
            <v>59397610</v>
          </cell>
          <cell r="B558" t="str">
            <v>BAHANA PRESTASI</v>
          </cell>
          <cell r="C558" t="str">
            <v>PT. CIPTA LOGISTIK INDONESIA</v>
          </cell>
          <cell r="D558" t="str">
            <v>DISPATCHED</v>
          </cell>
          <cell r="E558" t="str">
            <v>Completed</v>
          </cell>
        </row>
        <row r="559">
          <cell r="A559">
            <v>59397612</v>
          </cell>
          <cell r="B559" t="str">
            <v>BAHANA PRESTASI</v>
          </cell>
          <cell r="C559" t="str">
            <v>PT LIKU TELAGA</v>
          </cell>
          <cell r="D559" t="str">
            <v>DISPATCHED</v>
          </cell>
          <cell r="E559" t="str">
            <v>Completed</v>
          </cell>
        </row>
        <row r="560">
          <cell r="A560">
            <v>59397618</v>
          </cell>
          <cell r="B560" t="str">
            <v>BAHANA PRESTASI</v>
          </cell>
          <cell r="C560" t="str">
            <v>PT. PETROKIMIA GRESIK</v>
          </cell>
          <cell r="D560" t="str">
            <v>DISPATCHED</v>
          </cell>
          <cell r="E560" t="str">
            <v>Completed</v>
          </cell>
        </row>
        <row r="561">
          <cell r="A561">
            <v>59397649</v>
          </cell>
          <cell r="B561" t="str">
            <v>BAHANA PRESTASI</v>
          </cell>
          <cell r="C561" t="str">
            <v>PT. ANUGERAH MITRA ANANTA</v>
          </cell>
          <cell r="D561" t="str">
            <v>DISPATCHED</v>
          </cell>
          <cell r="E561" t="str">
            <v>Completed</v>
          </cell>
        </row>
        <row r="562">
          <cell r="A562">
            <v>59397650</v>
          </cell>
          <cell r="B562" t="str">
            <v>BAHANA PRESTASI</v>
          </cell>
          <cell r="C562" t="str">
            <v>PT. ANUGERAH MITRA ANANTA</v>
          </cell>
          <cell r="D562" t="str">
            <v>DISPATCHED</v>
          </cell>
          <cell r="E562" t="str">
            <v>Completed</v>
          </cell>
        </row>
        <row r="563">
          <cell r="A563">
            <v>59397989</v>
          </cell>
          <cell r="B563" t="str">
            <v>BAHANA PRESTASI</v>
          </cell>
          <cell r="C563" t="str">
            <v>PT. PETROKIMIA GRESIK</v>
          </cell>
          <cell r="D563" t="str">
            <v>DISPATCHED</v>
          </cell>
          <cell r="E563" t="str">
            <v>Completed</v>
          </cell>
        </row>
        <row r="564">
          <cell r="A564">
            <v>59398290</v>
          </cell>
          <cell r="B564" t="str">
            <v>BAHANA PRESTASI</v>
          </cell>
          <cell r="C564" t="str">
            <v>ECCO TANNERY INDONESIA</v>
          </cell>
          <cell r="D564" t="str">
            <v>DISPATCHED</v>
          </cell>
          <cell r="E564" t="str">
            <v>Completed</v>
          </cell>
        </row>
        <row r="565">
          <cell r="A565">
            <v>59398898</v>
          </cell>
          <cell r="B565" t="str">
            <v>BAHANA PRESTASI</v>
          </cell>
          <cell r="C565" t="str">
            <v>SCIENTEX INDONESIA</v>
          </cell>
          <cell r="D565" t="str">
            <v>DISPATCHED</v>
          </cell>
          <cell r="E565" t="str">
            <v>Completed</v>
          </cell>
        </row>
        <row r="566">
          <cell r="A566">
            <v>59399177</v>
          </cell>
          <cell r="B566" t="str">
            <v>BAHANA PRESTASI</v>
          </cell>
          <cell r="C566" t="str">
            <v>PT. NIRWANA LESTARI</v>
          </cell>
          <cell r="D566" t="str">
            <v>DISPATCHED</v>
          </cell>
          <cell r="E566" t="str">
            <v>Completed</v>
          </cell>
        </row>
        <row r="567">
          <cell r="A567">
            <v>59399193</v>
          </cell>
          <cell r="B567" t="str">
            <v>BAHANA PRESTASI</v>
          </cell>
          <cell r="C567" t="str">
            <v>PT. NIRWANA LESTARI</v>
          </cell>
          <cell r="D567" t="str">
            <v>DISPATCHED</v>
          </cell>
          <cell r="E567" t="str">
            <v>Completed</v>
          </cell>
        </row>
        <row r="568">
          <cell r="A568">
            <v>59399195</v>
          </cell>
          <cell r="B568" t="str">
            <v>BAHANA PRESTASI</v>
          </cell>
          <cell r="C568" t="str">
            <v>PT. NIRWANA LESTARI</v>
          </cell>
          <cell r="D568" t="str">
            <v>DISPATCHED</v>
          </cell>
          <cell r="E568" t="str">
            <v>Completed</v>
          </cell>
        </row>
        <row r="569">
          <cell r="A569">
            <v>59399195</v>
          </cell>
          <cell r="B569" t="str">
            <v>BAHANA PRESTASI</v>
          </cell>
          <cell r="C569" t="str">
            <v>PT. NIRWANA LESTARI</v>
          </cell>
          <cell r="D569" t="str">
            <v>DISPATCHED</v>
          </cell>
          <cell r="E569" t="str">
            <v>Completed</v>
          </cell>
        </row>
        <row r="570">
          <cell r="A570">
            <v>59399197</v>
          </cell>
          <cell r="B570" t="str">
            <v>BAHANA PRESTASI</v>
          </cell>
          <cell r="C570" t="str">
            <v>PT. NIRWANA LESTARI</v>
          </cell>
          <cell r="D570" t="str">
            <v>DISPATCHED</v>
          </cell>
          <cell r="E570" t="str">
            <v>Completed</v>
          </cell>
        </row>
        <row r="571">
          <cell r="A571">
            <v>59399198</v>
          </cell>
          <cell r="B571" t="str">
            <v>BAHANA PRESTASI</v>
          </cell>
          <cell r="C571" t="str">
            <v>PT. NIRWANA LESTARI</v>
          </cell>
          <cell r="D571" t="str">
            <v>DISPATCHED</v>
          </cell>
          <cell r="E571" t="str">
            <v>Completed</v>
          </cell>
        </row>
        <row r="572">
          <cell r="A572">
            <v>59399200</v>
          </cell>
          <cell r="B572" t="str">
            <v>BAHANA PRESTASI</v>
          </cell>
          <cell r="C572" t="str">
            <v>PT. NIRWANA LESTARI</v>
          </cell>
          <cell r="D572" t="str">
            <v>DISPATCHED</v>
          </cell>
          <cell r="E572" t="str">
            <v>Completed</v>
          </cell>
        </row>
        <row r="573">
          <cell r="A573">
            <v>59399200</v>
          </cell>
          <cell r="B573" t="str">
            <v>BAHANA PRESTASI</v>
          </cell>
          <cell r="C573" t="str">
            <v>PT. NIRWANA LESTARI</v>
          </cell>
          <cell r="D573" t="str">
            <v>DISPATCHED</v>
          </cell>
          <cell r="E573" t="str">
            <v>Completed</v>
          </cell>
        </row>
        <row r="574">
          <cell r="A574">
            <v>59399201</v>
          </cell>
          <cell r="B574" t="str">
            <v>BAHANA PRESTASI</v>
          </cell>
          <cell r="C574" t="str">
            <v>PT. NIRWANA LESTARI</v>
          </cell>
          <cell r="D574" t="str">
            <v>DISPATCHED</v>
          </cell>
          <cell r="E574" t="str">
            <v>Completed</v>
          </cell>
        </row>
        <row r="575">
          <cell r="A575">
            <v>59399241</v>
          </cell>
          <cell r="B575" t="str">
            <v>BAHANA PRESTASI</v>
          </cell>
          <cell r="C575" t="str">
            <v>PT. NIRWANA LESTARI</v>
          </cell>
          <cell r="D575" t="str">
            <v>DISPATCHED</v>
          </cell>
          <cell r="E575" t="str">
            <v>Completed</v>
          </cell>
        </row>
        <row r="576">
          <cell r="A576">
            <v>59399242</v>
          </cell>
          <cell r="B576" t="str">
            <v>BAHANA PRESTASI</v>
          </cell>
          <cell r="C576" t="str">
            <v>PT. NIRWANA LESTARI</v>
          </cell>
          <cell r="D576" t="str">
            <v>DISPATCHED</v>
          </cell>
          <cell r="E576" t="str">
            <v>Completed</v>
          </cell>
        </row>
        <row r="577">
          <cell r="A577">
            <v>59399252</v>
          </cell>
          <cell r="B577" t="str">
            <v>BAHANA PRESTASI</v>
          </cell>
          <cell r="C577" t="str">
            <v>PT. NIRWANA LESTARI</v>
          </cell>
          <cell r="D577" t="str">
            <v>DISPATCHED</v>
          </cell>
          <cell r="E577" t="str">
            <v>Completed</v>
          </cell>
        </row>
        <row r="578">
          <cell r="A578">
            <v>59400285</v>
          </cell>
          <cell r="B578" t="str">
            <v>BAHANA PRESTASI</v>
          </cell>
          <cell r="C578" t="str">
            <v>PT SINAR MAS AGRO RESOURCES AND</v>
          </cell>
          <cell r="D578" t="str">
            <v>DISPATCHED</v>
          </cell>
          <cell r="E578" t="str">
            <v>Completed</v>
          </cell>
        </row>
        <row r="579">
          <cell r="A579">
            <v>59400292</v>
          </cell>
          <cell r="B579" t="str">
            <v>BAHANA PRESTASI</v>
          </cell>
          <cell r="C579" t="str">
            <v>PT SINAR MAS AGRO RESOURCES AND</v>
          </cell>
          <cell r="D579" t="str">
            <v>DISPATCHED</v>
          </cell>
          <cell r="E579" t="str">
            <v>Completed</v>
          </cell>
        </row>
        <row r="580">
          <cell r="A580">
            <v>59400302</v>
          </cell>
          <cell r="B580" t="str">
            <v>BAHANA PRESTASI</v>
          </cell>
          <cell r="C580" t="str">
            <v>PT SINAR MAS AGRO RESOURCES AND</v>
          </cell>
          <cell r="D580" t="str">
            <v>DISPATCHED</v>
          </cell>
          <cell r="E580" t="str">
            <v>Completed</v>
          </cell>
        </row>
        <row r="581">
          <cell r="A581">
            <v>59401217</v>
          </cell>
          <cell r="B581" t="str">
            <v>BAHANA PRESTASI</v>
          </cell>
          <cell r="C581" t="str">
            <v>IDLE CAP</v>
          </cell>
          <cell r="D581" t="str">
            <v>DISPATCHED</v>
          </cell>
          <cell r="E581" t="str">
            <v>Completed</v>
          </cell>
        </row>
        <row r="582">
          <cell r="A582">
            <v>59401332</v>
          </cell>
          <cell r="B582" t="str">
            <v>BAHANA PRESTASI</v>
          </cell>
          <cell r="C582" t="str">
            <v>PT TIRTA INVESTAMA</v>
          </cell>
          <cell r="D582" t="str">
            <v>DISPATCHED</v>
          </cell>
          <cell r="E582" t="str">
            <v>Completed</v>
          </cell>
        </row>
        <row r="583">
          <cell r="A583">
            <v>59401409</v>
          </cell>
          <cell r="B583" t="str">
            <v>BAHANA PRESTASI</v>
          </cell>
          <cell r="C583" t="str">
            <v>PT TIRTA INVESTAMA</v>
          </cell>
          <cell r="D583" t="str">
            <v>DISPATCHED</v>
          </cell>
          <cell r="E583" t="str">
            <v>Completed</v>
          </cell>
        </row>
        <row r="584">
          <cell r="A584">
            <v>59401483</v>
          </cell>
          <cell r="B584" t="str">
            <v>BAHANA PRESTASI</v>
          </cell>
          <cell r="C584" t="str">
            <v>PT TIRTA INVESTAMA</v>
          </cell>
          <cell r="D584" t="str">
            <v>DISPATCHED</v>
          </cell>
          <cell r="E584" t="str">
            <v>Completed</v>
          </cell>
        </row>
        <row r="585">
          <cell r="A585">
            <v>59401505</v>
          </cell>
          <cell r="B585" t="str">
            <v>BAHANA PRESTASI</v>
          </cell>
          <cell r="C585" t="str">
            <v>PT TIRTA INVESTAMA</v>
          </cell>
          <cell r="D585" t="str">
            <v>DISPATCHED</v>
          </cell>
          <cell r="E585" t="str">
            <v>Completed</v>
          </cell>
        </row>
        <row r="586">
          <cell r="A586">
            <v>59401516</v>
          </cell>
          <cell r="B586" t="str">
            <v>BAHANA PRESTASI</v>
          </cell>
          <cell r="C586" t="str">
            <v>PT TIRTA INVESTAMA</v>
          </cell>
          <cell r="D586" t="str">
            <v>DISPATCHED</v>
          </cell>
          <cell r="E586" t="str">
            <v>Completed</v>
          </cell>
        </row>
        <row r="587">
          <cell r="A587">
            <v>59401574</v>
          </cell>
          <cell r="B587" t="str">
            <v>BAHANA PRESTASI</v>
          </cell>
          <cell r="C587" t="str">
            <v>PT TIRTA INVESTAMA</v>
          </cell>
          <cell r="D587" t="str">
            <v>DISPATCHED</v>
          </cell>
          <cell r="E587" t="str">
            <v>Completed</v>
          </cell>
        </row>
        <row r="588">
          <cell r="A588">
            <v>59401612</v>
          </cell>
          <cell r="B588" t="str">
            <v>BAHANA PRESTASI</v>
          </cell>
          <cell r="C588" t="str">
            <v>PT TIRTA INVESTAMA</v>
          </cell>
          <cell r="D588" t="str">
            <v>DISPATCHED</v>
          </cell>
          <cell r="E588" t="str">
            <v>Completed</v>
          </cell>
        </row>
        <row r="589">
          <cell r="A589">
            <v>59401659</v>
          </cell>
          <cell r="B589" t="str">
            <v>BAHANA PRESTASI</v>
          </cell>
          <cell r="C589" t="str">
            <v>PT TIRTA INVESTAMA</v>
          </cell>
          <cell r="D589" t="str">
            <v>DISPATCHED</v>
          </cell>
          <cell r="E589" t="str">
            <v>Completed</v>
          </cell>
        </row>
        <row r="590">
          <cell r="A590">
            <v>59401721</v>
          </cell>
          <cell r="B590" t="str">
            <v>BAHANA PRESTASI</v>
          </cell>
          <cell r="C590" t="str">
            <v>PT TIRTA INVESTAMA</v>
          </cell>
          <cell r="D590" t="str">
            <v>DISPATCHED</v>
          </cell>
          <cell r="E590" t="str">
            <v>Completed</v>
          </cell>
        </row>
        <row r="591">
          <cell r="A591">
            <v>59401747</v>
          </cell>
          <cell r="B591" t="str">
            <v>BAHANA PRESTASI</v>
          </cell>
          <cell r="C591" t="str">
            <v>PT TIRTA INVESTAMA</v>
          </cell>
          <cell r="D591" t="str">
            <v>DISPATCHED</v>
          </cell>
          <cell r="E591" t="str">
            <v>Completed</v>
          </cell>
        </row>
        <row r="592">
          <cell r="A592">
            <v>59401774</v>
          </cell>
          <cell r="B592" t="str">
            <v>BAHANA PRESTASI</v>
          </cell>
          <cell r="C592" t="str">
            <v>PT TIRTA INVESTAMA</v>
          </cell>
          <cell r="D592" t="str">
            <v>DISPATCHED</v>
          </cell>
          <cell r="E592" t="str">
            <v>Completed</v>
          </cell>
        </row>
        <row r="593">
          <cell r="A593">
            <v>59401801</v>
          </cell>
          <cell r="B593" t="str">
            <v>BAHANA PRESTASI</v>
          </cell>
          <cell r="C593" t="str">
            <v>PT TIRTA INVESTAMA</v>
          </cell>
          <cell r="D593" t="str">
            <v>DISPATCHED</v>
          </cell>
          <cell r="E593" t="str">
            <v>Completed</v>
          </cell>
        </row>
        <row r="594">
          <cell r="A594">
            <v>59401865</v>
          </cell>
          <cell r="B594" t="str">
            <v>BAHANA PRESTASI</v>
          </cell>
          <cell r="C594" t="str">
            <v>PT TIRTA INVESTAMA</v>
          </cell>
          <cell r="D594" t="str">
            <v>DISPATCHED</v>
          </cell>
          <cell r="E594" t="str">
            <v>Completed</v>
          </cell>
        </row>
        <row r="595">
          <cell r="A595">
            <v>59401962</v>
          </cell>
          <cell r="B595" t="str">
            <v>BAHANA PRESTASI</v>
          </cell>
          <cell r="C595" t="str">
            <v>PT TIRTA INVESTAMA</v>
          </cell>
          <cell r="D595" t="str">
            <v>DISPATCHED</v>
          </cell>
          <cell r="E595" t="str">
            <v>Completed</v>
          </cell>
        </row>
        <row r="596">
          <cell r="A596">
            <v>59403015</v>
          </cell>
          <cell r="B596" t="str">
            <v>BAHANA PRESTASI</v>
          </cell>
          <cell r="C596" t="str">
            <v>PT. LAUTAN LUAS TBK</v>
          </cell>
          <cell r="D596" t="str">
            <v>DISPATCHED</v>
          </cell>
          <cell r="E596" t="str">
            <v>Completed</v>
          </cell>
        </row>
        <row r="597">
          <cell r="A597">
            <v>59403015</v>
          </cell>
          <cell r="B597" t="str">
            <v>BAHANA PRESTASI</v>
          </cell>
          <cell r="C597" t="str">
            <v>PT. LAUTAN LUAS TBK</v>
          </cell>
          <cell r="D597" t="str">
            <v>DISPATCHED</v>
          </cell>
          <cell r="E597" t="str">
            <v>Completed</v>
          </cell>
        </row>
        <row r="598">
          <cell r="A598">
            <v>59403028</v>
          </cell>
          <cell r="B598" t="str">
            <v>BAHANA PRESTASI</v>
          </cell>
          <cell r="C598" t="str">
            <v>PT. LAUTAN LUAS TBK</v>
          </cell>
          <cell r="D598" t="str">
            <v>DISPATCHED</v>
          </cell>
          <cell r="E598" t="str">
            <v>Completed</v>
          </cell>
        </row>
        <row r="599">
          <cell r="A599">
            <v>59403028</v>
          </cell>
          <cell r="B599" t="str">
            <v>BAHANA PRESTASI</v>
          </cell>
          <cell r="C599" t="str">
            <v>PT. LAUTAN LUAS TBK</v>
          </cell>
          <cell r="D599" t="str">
            <v>DISPATCHED</v>
          </cell>
          <cell r="E599" t="str">
            <v>Completed</v>
          </cell>
        </row>
        <row r="600">
          <cell r="A600">
            <v>59403028</v>
          </cell>
          <cell r="B600" t="str">
            <v>BAHANA PRESTASI</v>
          </cell>
          <cell r="C600" t="str">
            <v>PT. LAUTAN LUAS TBK</v>
          </cell>
          <cell r="D600" t="str">
            <v>DISPATCHED</v>
          </cell>
          <cell r="E600" t="str">
            <v>Completed</v>
          </cell>
        </row>
        <row r="601">
          <cell r="A601">
            <v>59403028</v>
          </cell>
          <cell r="B601" t="str">
            <v>BAHANA PRESTASI</v>
          </cell>
          <cell r="C601" t="str">
            <v>PT. LAUTAN LUAS TBK</v>
          </cell>
          <cell r="D601" t="str">
            <v>DISPATCHED</v>
          </cell>
          <cell r="E601" t="str">
            <v>Completed</v>
          </cell>
        </row>
        <row r="602">
          <cell r="A602">
            <v>59403030</v>
          </cell>
          <cell r="B602" t="str">
            <v>BAHANA PRESTASI</v>
          </cell>
          <cell r="C602" t="str">
            <v>PT. LAUTAN LUAS TBK</v>
          </cell>
          <cell r="D602" t="str">
            <v>DISPATCHED</v>
          </cell>
          <cell r="E602" t="str">
            <v>Completed</v>
          </cell>
        </row>
        <row r="603">
          <cell r="A603">
            <v>59403030</v>
          </cell>
          <cell r="B603" t="str">
            <v>BAHANA PRESTASI</v>
          </cell>
          <cell r="C603" t="str">
            <v>PT. LAUTAN LUAS TBK</v>
          </cell>
          <cell r="D603" t="str">
            <v>DISPATCHED</v>
          </cell>
          <cell r="E603" t="str">
            <v>Completed</v>
          </cell>
        </row>
        <row r="604">
          <cell r="A604">
            <v>59403030</v>
          </cell>
          <cell r="B604" t="str">
            <v>BAHANA PRESTASI</v>
          </cell>
          <cell r="C604" t="str">
            <v>PT. LAUTAN LUAS TBK</v>
          </cell>
          <cell r="D604" t="str">
            <v>DISPATCHED</v>
          </cell>
          <cell r="E604" t="str">
            <v>Completed</v>
          </cell>
        </row>
        <row r="605">
          <cell r="A605">
            <v>59403043</v>
          </cell>
          <cell r="B605" t="str">
            <v>BAHANA PRESTASI</v>
          </cell>
          <cell r="C605" t="str">
            <v>PT. LAUTAN LUAS TBK</v>
          </cell>
          <cell r="D605" t="str">
            <v>DISPATCHED</v>
          </cell>
          <cell r="E605" t="str">
            <v>Completed</v>
          </cell>
        </row>
        <row r="606">
          <cell r="A606">
            <v>59403043</v>
          </cell>
          <cell r="B606" t="str">
            <v>BAHANA PRESTASI</v>
          </cell>
          <cell r="C606" t="str">
            <v>PT. LAUTAN LUAS TBK</v>
          </cell>
          <cell r="D606" t="str">
            <v>DISPATCHED</v>
          </cell>
          <cell r="E606" t="str">
            <v>Completed</v>
          </cell>
        </row>
        <row r="607">
          <cell r="A607">
            <v>59403062</v>
          </cell>
          <cell r="B607" t="str">
            <v>BAHANA PRESTASI</v>
          </cell>
          <cell r="C607" t="str">
            <v>PT. LAUTAN LUAS TBK</v>
          </cell>
          <cell r="D607" t="str">
            <v>DISPATCHED</v>
          </cell>
          <cell r="E607" t="str">
            <v>Completed</v>
          </cell>
        </row>
        <row r="608">
          <cell r="A608">
            <v>59403067</v>
          </cell>
          <cell r="B608" t="str">
            <v>BAHANA PRESTASI</v>
          </cell>
          <cell r="C608" t="str">
            <v>PT. LAUTAN LUAS TBK</v>
          </cell>
          <cell r="D608" t="str">
            <v>DISPATCHED</v>
          </cell>
          <cell r="E608" t="str">
            <v>Completed</v>
          </cell>
        </row>
        <row r="609">
          <cell r="A609">
            <v>59403070</v>
          </cell>
          <cell r="B609" t="str">
            <v>BAHANA PRESTASI</v>
          </cell>
          <cell r="C609" t="str">
            <v>PT. LAUTAN LUAS TBK</v>
          </cell>
          <cell r="D609" t="str">
            <v>DISPATCHED</v>
          </cell>
          <cell r="E609" t="str">
            <v>Completed</v>
          </cell>
        </row>
        <row r="610">
          <cell r="A610">
            <v>59403074</v>
          </cell>
          <cell r="B610" t="str">
            <v>BAHANA PRESTASI</v>
          </cell>
          <cell r="C610" t="str">
            <v>PT. LAUTAN LUAS TBK</v>
          </cell>
          <cell r="D610" t="str">
            <v>DISPATCHED</v>
          </cell>
          <cell r="E610" t="str">
            <v>Completed</v>
          </cell>
        </row>
        <row r="611">
          <cell r="A611">
            <v>59403080</v>
          </cell>
          <cell r="B611" t="str">
            <v>BAHANA PRESTASI</v>
          </cell>
          <cell r="C611" t="str">
            <v>PT. LAUTAN LUAS TBK</v>
          </cell>
          <cell r="D611" t="str">
            <v>DISPATCHED</v>
          </cell>
          <cell r="E611" t="str">
            <v>Completed</v>
          </cell>
        </row>
        <row r="612">
          <cell r="A612">
            <v>59403135</v>
          </cell>
          <cell r="B612" t="str">
            <v>BAHANA PRESTASI</v>
          </cell>
          <cell r="C612" t="str">
            <v>SCIENTEX INDONESIA</v>
          </cell>
          <cell r="D612" t="str">
            <v>DISPATCHED</v>
          </cell>
          <cell r="E612" t="str">
            <v>Completed</v>
          </cell>
        </row>
        <row r="613">
          <cell r="A613">
            <v>59403431</v>
          </cell>
          <cell r="B613" t="str">
            <v>BAHANA PRESTASI</v>
          </cell>
          <cell r="C613" t="str">
            <v>SCIENTEX INDONESIA</v>
          </cell>
          <cell r="D613" t="str">
            <v>DISPATCHED</v>
          </cell>
          <cell r="E613" t="str">
            <v>Completed</v>
          </cell>
        </row>
        <row r="614">
          <cell r="A614">
            <v>59403431</v>
          </cell>
          <cell r="B614" t="str">
            <v>BAHANA PRESTASI</v>
          </cell>
          <cell r="C614" t="str">
            <v>SCIENTEX INDONESIA</v>
          </cell>
          <cell r="D614" t="str">
            <v>DISPATCHED</v>
          </cell>
          <cell r="E614" t="str">
            <v>Completed</v>
          </cell>
        </row>
        <row r="615">
          <cell r="A615">
            <v>59404695</v>
          </cell>
          <cell r="B615" t="str">
            <v>BAHANA PRESTASI</v>
          </cell>
          <cell r="C615" t="str">
            <v>PT. LAUTAN LUAS TBK</v>
          </cell>
          <cell r="D615" t="str">
            <v>DISPATCHED</v>
          </cell>
          <cell r="E615" t="str">
            <v>Completed</v>
          </cell>
        </row>
        <row r="616">
          <cell r="A616">
            <v>59404695</v>
          </cell>
          <cell r="B616" t="str">
            <v>BAHANA PRESTASI</v>
          </cell>
          <cell r="C616" t="str">
            <v>PT. LAUTAN LUAS TBK</v>
          </cell>
          <cell r="D616" t="str">
            <v>DISPATCHED</v>
          </cell>
          <cell r="E616" t="str">
            <v>Completed</v>
          </cell>
        </row>
        <row r="617">
          <cell r="A617">
            <v>59404695</v>
          </cell>
          <cell r="B617" t="str">
            <v>BAHANA PRESTASI</v>
          </cell>
          <cell r="C617" t="str">
            <v>PT. LAUTAN LUAS TBK</v>
          </cell>
          <cell r="D617" t="str">
            <v>DISPATCHED</v>
          </cell>
          <cell r="E617" t="str">
            <v>Completed</v>
          </cell>
        </row>
        <row r="618">
          <cell r="A618">
            <v>59404699</v>
          </cell>
          <cell r="B618" t="str">
            <v>BAHANA PRESTASI</v>
          </cell>
          <cell r="C618" t="str">
            <v>PT. LAUTAN LUAS TBK</v>
          </cell>
          <cell r="D618" t="str">
            <v>DISPATCHED</v>
          </cell>
          <cell r="E618" t="str">
            <v>Completed</v>
          </cell>
        </row>
        <row r="619">
          <cell r="A619">
            <v>59404712</v>
          </cell>
          <cell r="B619" t="str">
            <v>BAHANA PRESTASI</v>
          </cell>
          <cell r="C619" t="str">
            <v>PT. LAUTAN LUAS TBK</v>
          </cell>
          <cell r="D619" t="str">
            <v>DISPATCHED</v>
          </cell>
          <cell r="E619" t="str">
            <v>Completed</v>
          </cell>
        </row>
        <row r="620">
          <cell r="A620">
            <v>59404717</v>
          </cell>
          <cell r="B620" t="str">
            <v>BAHANA PRESTASI</v>
          </cell>
          <cell r="C620" t="str">
            <v>SCIENTEX INDONESIA</v>
          </cell>
          <cell r="D620" t="str">
            <v>DISPATCHED</v>
          </cell>
          <cell r="E620" t="str">
            <v>Completed</v>
          </cell>
        </row>
        <row r="621">
          <cell r="A621">
            <v>59405018</v>
          </cell>
          <cell r="B621" t="str">
            <v>BAHANA PRESTASI</v>
          </cell>
          <cell r="C621" t="str">
            <v>IDLE CAP</v>
          </cell>
          <cell r="D621" t="str">
            <v>DISPATCHED</v>
          </cell>
          <cell r="E621" t="str">
            <v>Completed</v>
          </cell>
        </row>
        <row r="622">
          <cell r="A622">
            <v>59405076</v>
          </cell>
          <cell r="B622" t="str">
            <v>BAHANA PRESTASI</v>
          </cell>
          <cell r="C622" t="str">
            <v>PT. LAUTAN LUAS TBK</v>
          </cell>
          <cell r="D622" t="str">
            <v>DISPATCHED</v>
          </cell>
          <cell r="E622" t="str">
            <v>Completed</v>
          </cell>
        </row>
        <row r="623">
          <cell r="A623">
            <v>59405076</v>
          </cell>
          <cell r="B623" t="str">
            <v>BAHANA PRESTASI</v>
          </cell>
          <cell r="C623" t="str">
            <v>PT. LAUTAN LUAS TBK</v>
          </cell>
          <cell r="D623" t="str">
            <v>DISPATCHED</v>
          </cell>
          <cell r="E623" t="str">
            <v>Completed</v>
          </cell>
        </row>
        <row r="624">
          <cell r="A624">
            <v>59405076</v>
          </cell>
          <cell r="B624" t="str">
            <v>BAHANA PRESTASI</v>
          </cell>
          <cell r="C624" t="str">
            <v>PT. LAUTAN LUAS TBK</v>
          </cell>
          <cell r="D624" t="str">
            <v>DISPATCHED</v>
          </cell>
          <cell r="E624" t="str">
            <v>Completed</v>
          </cell>
        </row>
        <row r="625">
          <cell r="A625">
            <v>59405076</v>
          </cell>
          <cell r="B625" t="str">
            <v>BAHANA PRESTASI</v>
          </cell>
          <cell r="C625" t="str">
            <v>PT. LAUTAN LUAS TBK</v>
          </cell>
          <cell r="D625" t="str">
            <v>DISPATCHED</v>
          </cell>
          <cell r="E625" t="str">
            <v>Completed</v>
          </cell>
        </row>
        <row r="626">
          <cell r="A626">
            <v>59405126</v>
          </cell>
          <cell r="B626" t="str">
            <v>BAHANA PRESTASI</v>
          </cell>
          <cell r="C626" t="str">
            <v>PT CIPTA MAPAN LOGISTIK</v>
          </cell>
          <cell r="D626" t="str">
            <v>DISPATCHED</v>
          </cell>
          <cell r="E626" t="str">
            <v>Completed</v>
          </cell>
        </row>
        <row r="627">
          <cell r="A627">
            <v>59405136</v>
          </cell>
          <cell r="B627" t="str">
            <v>BAHANA PRESTASI</v>
          </cell>
          <cell r="C627" t="str">
            <v>IDLE CAP</v>
          </cell>
          <cell r="D627" t="str">
            <v>DISPATCHED</v>
          </cell>
          <cell r="E627" t="str">
            <v>Completed</v>
          </cell>
        </row>
        <row r="628">
          <cell r="A628">
            <v>59405181</v>
          </cell>
          <cell r="B628" t="str">
            <v>BAHANA PRESTASI</v>
          </cell>
          <cell r="C628" t="str">
            <v>IDLE CAP</v>
          </cell>
          <cell r="D628" t="str">
            <v>DISPATCHED</v>
          </cell>
          <cell r="E628" t="str">
            <v>Completed</v>
          </cell>
        </row>
        <row r="629">
          <cell r="A629">
            <v>59405489</v>
          </cell>
          <cell r="B629" t="str">
            <v>BAHANA PRESTASI</v>
          </cell>
          <cell r="C629" t="str">
            <v>PT. LAUTAN LUAS TBK</v>
          </cell>
          <cell r="D629" t="str">
            <v>DISPATCHED</v>
          </cell>
          <cell r="E629" t="str">
            <v>Completed</v>
          </cell>
        </row>
        <row r="630">
          <cell r="A630">
            <v>59405489</v>
          </cell>
          <cell r="B630" t="str">
            <v>BAHANA PRESTASI</v>
          </cell>
          <cell r="C630" t="str">
            <v>PT. LAUTAN LUAS TBK</v>
          </cell>
          <cell r="D630" t="str">
            <v>DISPATCHED</v>
          </cell>
          <cell r="E630" t="str">
            <v>Completed</v>
          </cell>
        </row>
        <row r="631">
          <cell r="A631">
            <v>59406589</v>
          </cell>
          <cell r="B631" t="str">
            <v>DIVA TRANS, CV</v>
          </cell>
          <cell r="C631" t="str">
            <v>PT. PERTAMINA PETROCHEMICAL TRADING</v>
          </cell>
          <cell r="D631"/>
          <cell r="E631" t="str">
            <v>Completed</v>
          </cell>
        </row>
        <row r="632">
          <cell r="A632">
            <v>59406820</v>
          </cell>
          <cell r="B632" t="str">
            <v>DIVA TRANS, CV</v>
          </cell>
          <cell r="C632" t="str">
            <v>PT. PERTAMINA PETROCHEMICAL TRADING</v>
          </cell>
          <cell r="D632" t="str">
            <v>REGULER</v>
          </cell>
          <cell r="E632" t="str">
            <v>Completed</v>
          </cell>
        </row>
        <row r="633">
          <cell r="A633">
            <v>59410530</v>
          </cell>
          <cell r="B633" t="str">
            <v>BAHANA PRESTASI</v>
          </cell>
          <cell r="C633" t="str">
            <v>PT. CIPTA LOGISTIK INDONESIA</v>
          </cell>
          <cell r="D633" t="str">
            <v>DISPATCHED</v>
          </cell>
          <cell r="E633" t="str">
            <v>Completed</v>
          </cell>
        </row>
        <row r="634">
          <cell r="A634">
            <v>59410530</v>
          </cell>
          <cell r="B634" t="str">
            <v>BAHANA PRESTASI</v>
          </cell>
          <cell r="C634" t="str">
            <v>PT. CIPTA LOGISTIK INDONESIA</v>
          </cell>
          <cell r="D634" t="str">
            <v>DISPATCHED</v>
          </cell>
          <cell r="E634" t="str">
            <v>Completed</v>
          </cell>
        </row>
        <row r="635">
          <cell r="A635">
            <v>59410530</v>
          </cell>
          <cell r="B635" t="str">
            <v>BAHANA PRESTASI</v>
          </cell>
          <cell r="C635" t="str">
            <v>PT. CIPTA LOGISTIK INDONESIA</v>
          </cell>
          <cell r="D635" t="str">
            <v>DISPATCHED</v>
          </cell>
          <cell r="E635" t="str">
            <v>Completed</v>
          </cell>
        </row>
        <row r="636">
          <cell r="A636">
            <v>59410530</v>
          </cell>
          <cell r="B636" t="str">
            <v>BAHANA PRESTASI</v>
          </cell>
          <cell r="C636" t="str">
            <v>PT. CIPTA LOGISTIK INDONESIA</v>
          </cell>
          <cell r="D636" t="str">
            <v>DISPATCHED</v>
          </cell>
          <cell r="E636" t="str">
            <v>Completed</v>
          </cell>
        </row>
        <row r="637">
          <cell r="A637">
            <v>59410532</v>
          </cell>
          <cell r="B637" t="str">
            <v>BAHANA PRESTASI</v>
          </cell>
          <cell r="C637" t="str">
            <v>PT. CIPTA LOGISTIK INDONESIA</v>
          </cell>
          <cell r="D637" t="str">
            <v>DISPATCHED</v>
          </cell>
          <cell r="E637" t="str">
            <v>Completed</v>
          </cell>
        </row>
        <row r="638">
          <cell r="A638">
            <v>59410532</v>
          </cell>
          <cell r="B638" t="str">
            <v>BAHANA PRESTASI</v>
          </cell>
          <cell r="C638" t="str">
            <v>PT. CIPTA LOGISTIK INDONESIA</v>
          </cell>
          <cell r="D638" t="str">
            <v>DISPATCHED</v>
          </cell>
          <cell r="E638" t="str">
            <v>Completed</v>
          </cell>
        </row>
        <row r="639">
          <cell r="A639">
            <v>59410532</v>
          </cell>
          <cell r="B639" t="str">
            <v>BAHANA PRESTASI</v>
          </cell>
          <cell r="C639" t="str">
            <v>PT. CIPTA LOGISTIK INDONESIA</v>
          </cell>
          <cell r="D639" t="str">
            <v>DISPATCHED</v>
          </cell>
          <cell r="E639" t="str">
            <v>Completed</v>
          </cell>
        </row>
        <row r="640">
          <cell r="A640">
            <v>59410532</v>
          </cell>
          <cell r="B640" t="str">
            <v>BAHANA PRESTASI</v>
          </cell>
          <cell r="C640" t="str">
            <v>PT. CIPTA LOGISTIK INDONESIA</v>
          </cell>
          <cell r="D640" t="str">
            <v>DISPATCHED</v>
          </cell>
          <cell r="E640" t="str">
            <v>Completed</v>
          </cell>
        </row>
        <row r="641">
          <cell r="A641">
            <v>59410533</v>
          </cell>
          <cell r="B641" t="str">
            <v>PUSAKA TRANSINDO, PT.</v>
          </cell>
          <cell r="C641" t="str">
            <v>PT TIRTA INVESTAMA</v>
          </cell>
          <cell r="D641" t="str">
            <v>REGULER</v>
          </cell>
          <cell r="E641" t="str">
            <v>Completed</v>
          </cell>
        </row>
        <row r="642">
          <cell r="A642">
            <v>59410536</v>
          </cell>
          <cell r="B642" t="str">
            <v>BAHANA PRESTASI</v>
          </cell>
          <cell r="C642" t="str">
            <v>PT LIKU TELAGA</v>
          </cell>
          <cell r="D642" t="str">
            <v>DISPATCHED</v>
          </cell>
          <cell r="E642" t="str">
            <v>Completed</v>
          </cell>
        </row>
        <row r="643">
          <cell r="A643">
            <v>59411068</v>
          </cell>
          <cell r="B643" t="str">
            <v>DIVA TRANS, CV</v>
          </cell>
          <cell r="C643" t="str">
            <v>PT. PERTAMINA PETROCHEMICAL TRADING</v>
          </cell>
          <cell r="D643" t="str">
            <v>REGULER</v>
          </cell>
          <cell r="E643" t="str">
            <v>Completed</v>
          </cell>
        </row>
        <row r="644">
          <cell r="A644">
            <v>59411070</v>
          </cell>
          <cell r="B644" t="str">
            <v>BAHANA PRESTASI</v>
          </cell>
          <cell r="C644" t="str">
            <v>PT. ANUGERAH MITRA ANANTA</v>
          </cell>
          <cell r="D644" t="str">
            <v>DISPATCHED</v>
          </cell>
          <cell r="E644" t="str">
            <v>Completed</v>
          </cell>
        </row>
        <row r="645">
          <cell r="A645">
            <v>59411071</v>
          </cell>
          <cell r="B645" t="str">
            <v>BAHANA PRESTASI</v>
          </cell>
          <cell r="C645" t="str">
            <v>PT. ANUGERAH MITRA ANANTA</v>
          </cell>
          <cell r="D645" t="str">
            <v>DISPATCHED</v>
          </cell>
          <cell r="E645" t="str">
            <v>Completed</v>
          </cell>
        </row>
        <row r="646">
          <cell r="A646">
            <v>59411073</v>
          </cell>
          <cell r="B646" t="str">
            <v>BAHANA PRESTASI</v>
          </cell>
          <cell r="C646" t="str">
            <v>PT. ANUGERAH MITRA ANANTA</v>
          </cell>
          <cell r="D646" t="str">
            <v>DISPATCHED</v>
          </cell>
          <cell r="E646" t="str">
            <v>Completed</v>
          </cell>
        </row>
        <row r="647">
          <cell r="A647">
            <v>59411075</v>
          </cell>
          <cell r="B647" t="str">
            <v>BAHANA PRESTASI</v>
          </cell>
          <cell r="C647" t="str">
            <v>PT. PERTAMINA PETROCHEMICAL TRADING</v>
          </cell>
          <cell r="D647" t="str">
            <v>DISPATCHED</v>
          </cell>
          <cell r="E647" t="str">
            <v>Completed</v>
          </cell>
        </row>
        <row r="648">
          <cell r="A648">
            <v>59411077</v>
          </cell>
          <cell r="B648" t="str">
            <v>BAHANA PRESTASI</v>
          </cell>
          <cell r="C648" t="str">
            <v>PT SINAR MAS AGRO RESOURCES AND</v>
          </cell>
          <cell r="D648" t="str">
            <v>DISPATCHED</v>
          </cell>
          <cell r="E648" t="str">
            <v>Completed</v>
          </cell>
        </row>
        <row r="649">
          <cell r="A649">
            <v>59411077</v>
          </cell>
          <cell r="B649" t="str">
            <v>BAHANA PRESTASI</v>
          </cell>
          <cell r="C649" t="str">
            <v>PT SINAR MAS AGRO RESOURCES AND</v>
          </cell>
          <cell r="D649" t="str">
            <v>DISPATCHED</v>
          </cell>
          <cell r="E649" t="str">
            <v>Completed</v>
          </cell>
        </row>
        <row r="650">
          <cell r="A650">
            <v>59411078</v>
          </cell>
          <cell r="B650" t="str">
            <v>BAHANA PRESTASI</v>
          </cell>
          <cell r="C650" t="str">
            <v>PT SINAR MAS AGRO RESOURCES AND</v>
          </cell>
          <cell r="D650" t="str">
            <v>DISPATCHED</v>
          </cell>
          <cell r="E650" t="str">
            <v>Completed</v>
          </cell>
        </row>
        <row r="651">
          <cell r="A651">
            <v>59411079</v>
          </cell>
          <cell r="B651" t="str">
            <v>BAHANA PRESTASI</v>
          </cell>
          <cell r="C651" t="str">
            <v>PT SINAR MAS AGRO RESOURCES AND</v>
          </cell>
          <cell r="D651" t="str">
            <v>DISPATCHED</v>
          </cell>
          <cell r="E651" t="str">
            <v>Completed</v>
          </cell>
        </row>
        <row r="652">
          <cell r="A652">
            <v>59411533</v>
          </cell>
          <cell r="B652" t="str">
            <v>BAHANA PRESTASI</v>
          </cell>
          <cell r="C652" t="str">
            <v>PT. PETROKIMIA GRESIK</v>
          </cell>
          <cell r="D652" t="str">
            <v>DISPATCHED</v>
          </cell>
          <cell r="E652" t="str">
            <v>Completed</v>
          </cell>
        </row>
        <row r="653">
          <cell r="A653">
            <v>59411535</v>
          </cell>
          <cell r="B653" t="str">
            <v>BAHANA PRESTASI</v>
          </cell>
          <cell r="C653" t="str">
            <v>PT. PETROKIMIA GRESIK</v>
          </cell>
          <cell r="D653" t="str">
            <v>DISPATCHED</v>
          </cell>
          <cell r="E653" t="str">
            <v>Completed</v>
          </cell>
        </row>
        <row r="654">
          <cell r="A654">
            <v>59411722</v>
          </cell>
          <cell r="B654" t="str">
            <v>DIVA TRANS, CV</v>
          </cell>
          <cell r="C654" t="str">
            <v>PT. NIRWANA LESTARI</v>
          </cell>
          <cell r="D654" t="str">
            <v>REGULER</v>
          </cell>
          <cell r="E654" t="str">
            <v>Completed</v>
          </cell>
        </row>
        <row r="655">
          <cell r="A655">
            <v>59411722</v>
          </cell>
          <cell r="B655" t="str">
            <v>DIVA TRANS, CV</v>
          </cell>
          <cell r="C655" t="str">
            <v>PT. NIRWANA LESTARI</v>
          </cell>
          <cell r="D655" t="str">
            <v>REGULER</v>
          </cell>
          <cell r="E655" t="str">
            <v>Completed</v>
          </cell>
        </row>
        <row r="656">
          <cell r="A656">
            <v>59411722</v>
          </cell>
          <cell r="B656" t="str">
            <v>DIVA TRANS, CV</v>
          </cell>
          <cell r="C656" t="str">
            <v>PT. NIRWANA LESTARI</v>
          </cell>
          <cell r="D656" t="str">
            <v>REGULER</v>
          </cell>
          <cell r="E656" t="str">
            <v>Completed</v>
          </cell>
        </row>
        <row r="657">
          <cell r="A657">
            <v>59411726</v>
          </cell>
          <cell r="B657" t="str">
            <v>BAHANA PRESTASI</v>
          </cell>
          <cell r="C657" t="str">
            <v>PT. NIRWANA LESTARI</v>
          </cell>
          <cell r="D657" t="str">
            <v>DISPATCHED</v>
          </cell>
          <cell r="E657" t="str">
            <v>Completed</v>
          </cell>
        </row>
        <row r="658">
          <cell r="A658">
            <v>59411732</v>
          </cell>
          <cell r="B658" t="str">
            <v>BAHANA PRESTASI</v>
          </cell>
          <cell r="C658" t="str">
            <v>PT. NIRWANA LESTARI</v>
          </cell>
          <cell r="D658" t="str">
            <v>DISPATCHED</v>
          </cell>
          <cell r="E658" t="str">
            <v>Completed</v>
          </cell>
        </row>
        <row r="659">
          <cell r="A659">
            <v>59411732</v>
          </cell>
          <cell r="B659" t="str">
            <v>BAHANA PRESTASI</v>
          </cell>
          <cell r="C659" t="str">
            <v>PT. NIRWANA LESTARI</v>
          </cell>
          <cell r="D659" t="str">
            <v>DISPATCHED</v>
          </cell>
          <cell r="E659" t="str">
            <v>Completed</v>
          </cell>
        </row>
        <row r="660">
          <cell r="A660">
            <v>59411733</v>
          </cell>
          <cell r="B660" t="str">
            <v>BAHANA PRESTASI</v>
          </cell>
          <cell r="C660" t="str">
            <v>PT. NIRWANA LESTARI</v>
          </cell>
          <cell r="D660" t="str">
            <v>DISPATCHED</v>
          </cell>
          <cell r="E660" t="str">
            <v>Completed</v>
          </cell>
        </row>
        <row r="661">
          <cell r="A661">
            <v>59411749</v>
          </cell>
          <cell r="B661" t="str">
            <v>BAHANA PRESTASI</v>
          </cell>
          <cell r="C661" t="str">
            <v>PT. NIRWANA LESTARI</v>
          </cell>
          <cell r="D661" t="str">
            <v>DISPATCHED</v>
          </cell>
          <cell r="E661" t="str">
            <v>Completed</v>
          </cell>
        </row>
        <row r="662">
          <cell r="A662">
            <v>59411760</v>
          </cell>
          <cell r="B662" t="str">
            <v>BAHANA PRESTASI</v>
          </cell>
          <cell r="C662" t="str">
            <v>PT. NIRWANA LESTARI</v>
          </cell>
          <cell r="D662" t="str">
            <v>DISPATCHED</v>
          </cell>
          <cell r="E662" t="str">
            <v>Completed</v>
          </cell>
        </row>
        <row r="663">
          <cell r="A663">
            <v>59411763</v>
          </cell>
          <cell r="B663" t="str">
            <v>BAHANA PRESTASI</v>
          </cell>
          <cell r="C663" t="str">
            <v>PT. NIRWANA LESTARI</v>
          </cell>
          <cell r="D663" t="str">
            <v>DISPATCHED</v>
          </cell>
          <cell r="E663" t="str">
            <v>Completed</v>
          </cell>
        </row>
        <row r="664">
          <cell r="A664">
            <v>59411772</v>
          </cell>
          <cell r="B664" t="str">
            <v>BAHANA PRESTASI</v>
          </cell>
          <cell r="C664" t="str">
            <v>PT. NIRWANA LESTARI</v>
          </cell>
          <cell r="D664" t="str">
            <v>DISPATCHED</v>
          </cell>
          <cell r="E664" t="str">
            <v>Completed</v>
          </cell>
        </row>
        <row r="665">
          <cell r="A665">
            <v>59411898</v>
          </cell>
          <cell r="B665" t="str">
            <v>BAHANA PRESTASI</v>
          </cell>
          <cell r="C665" t="str">
            <v>PT. NIRWANA LESTARI</v>
          </cell>
          <cell r="D665" t="str">
            <v>DISPATCHED</v>
          </cell>
          <cell r="E665" t="str">
            <v>Completed</v>
          </cell>
        </row>
        <row r="666">
          <cell r="A666">
            <v>59411976</v>
          </cell>
          <cell r="B666" t="str">
            <v>BAHANA PRESTASI</v>
          </cell>
          <cell r="C666" t="str">
            <v>PT.  INBISCO NIAGATAMA SEMESTA</v>
          </cell>
          <cell r="D666" t="str">
            <v>DISPATCHED</v>
          </cell>
          <cell r="E666" t="str">
            <v>Completed</v>
          </cell>
        </row>
        <row r="667">
          <cell r="A667">
            <v>59412031</v>
          </cell>
          <cell r="B667" t="str">
            <v>BAHANA PRESTASI</v>
          </cell>
          <cell r="C667" t="str">
            <v>MULTI ANUGERAH LESTARI TEXINDO</v>
          </cell>
          <cell r="D667" t="str">
            <v>DISPATCHED</v>
          </cell>
          <cell r="E667" t="str">
            <v>Completed</v>
          </cell>
        </row>
        <row r="668">
          <cell r="A668">
            <v>59412045</v>
          </cell>
          <cell r="B668" t="str">
            <v>BAHANA PRESTASI</v>
          </cell>
          <cell r="C668" t="str">
            <v>PT. NIRWANA LESTARI</v>
          </cell>
          <cell r="D668" t="str">
            <v>DISPATCHED</v>
          </cell>
          <cell r="E668" t="str">
            <v>Completed</v>
          </cell>
        </row>
        <row r="669">
          <cell r="A669">
            <v>59412275</v>
          </cell>
          <cell r="B669" t="str">
            <v>BAHANA PRESTASI</v>
          </cell>
          <cell r="C669" t="str">
            <v>PT TIRTA INVESTAMA</v>
          </cell>
          <cell r="D669" t="str">
            <v>DISPATCHED</v>
          </cell>
          <cell r="E669" t="str">
            <v>Completed</v>
          </cell>
        </row>
        <row r="670">
          <cell r="A670">
            <v>59412292</v>
          </cell>
          <cell r="B670" t="str">
            <v>BAHANA PRESTASI</v>
          </cell>
          <cell r="C670" t="str">
            <v>PT TIRTA INVESTAMA</v>
          </cell>
          <cell r="D670" t="str">
            <v>DISPATCHED</v>
          </cell>
          <cell r="E670" t="str">
            <v>Completed</v>
          </cell>
        </row>
        <row r="671">
          <cell r="A671">
            <v>59412307</v>
          </cell>
          <cell r="B671" t="str">
            <v>BAHANA PRESTASI</v>
          </cell>
          <cell r="C671" t="str">
            <v>PT TIRTA INVESTAMA</v>
          </cell>
          <cell r="D671" t="str">
            <v>DISPATCHED</v>
          </cell>
          <cell r="E671" t="str">
            <v>Completed</v>
          </cell>
        </row>
        <row r="672">
          <cell r="A672">
            <v>59412326</v>
          </cell>
          <cell r="B672" t="str">
            <v>BAHANA PRESTASI</v>
          </cell>
          <cell r="C672" t="str">
            <v>PT TIRTA INVESTAMA</v>
          </cell>
          <cell r="D672" t="str">
            <v>DISPATCHED</v>
          </cell>
          <cell r="E672" t="str">
            <v>Completed</v>
          </cell>
        </row>
        <row r="673">
          <cell r="A673">
            <v>59412355</v>
          </cell>
          <cell r="B673" t="str">
            <v>BAHANA PRESTASI</v>
          </cell>
          <cell r="C673" t="str">
            <v>PT TIRTA INVESTAMA</v>
          </cell>
          <cell r="D673" t="str">
            <v>DISPATCHED</v>
          </cell>
          <cell r="E673" t="str">
            <v>Completed</v>
          </cell>
        </row>
        <row r="674">
          <cell r="A674">
            <v>59412395</v>
          </cell>
          <cell r="B674" t="str">
            <v>BAHANA PRESTASI</v>
          </cell>
          <cell r="C674" t="str">
            <v>PT TIRTA INVESTAMA</v>
          </cell>
          <cell r="D674" t="str">
            <v>DISPATCHED</v>
          </cell>
          <cell r="E674" t="str">
            <v>Completed</v>
          </cell>
        </row>
        <row r="675">
          <cell r="A675">
            <v>59412401</v>
          </cell>
          <cell r="B675" t="str">
            <v>BAHANA PRESTASI</v>
          </cell>
          <cell r="C675" t="str">
            <v>PT TIRTA INVESTAMA</v>
          </cell>
          <cell r="D675" t="str">
            <v>DISPATCHED</v>
          </cell>
          <cell r="E675" t="str">
            <v>Completed</v>
          </cell>
        </row>
        <row r="676">
          <cell r="A676">
            <v>59412528</v>
          </cell>
          <cell r="B676" t="str">
            <v>BAHANA PRESTASI</v>
          </cell>
          <cell r="C676" t="str">
            <v>PT CIPTA MAPAN LOGISTIK</v>
          </cell>
          <cell r="D676" t="str">
            <v>DISPATCHED</v>
          </cell>
          <cell r="E676" t="str">
            <v>Completed</v>
          </cell>
        </row>
        <row r="677">
          <cell r="A677">
            <v>59413142</v>
          </cell>
          <cell r="B677" t="str">
            <v>BAHANA PRESTASI</v>
          </cell>
          <cell r="C677" t="str">
            <v>PT. ANUGERAH MITRA ANANTA</v>
          </cell>
          <cell r="D677" t="str">
            <v>DISPATCHED</v>
          </cell>
          <cell r="E677" t="str">
            <v>Completed</v>
          </cell>
        </row>
        <row r="678">
          <cell r="A678">
            <v>59413401</v>
          </cell>
          <cell r="B678" t="str">
            <v>BAHANA PRESTASI</v>
          </cell>
          <cell r="C678" t="str">
            <v>PT TIRTA INVESTAMA</v>
          </cell>
          <cell r="D678" t="str">
            <v>DISPATCHED</v>
          </cell>
          <cell r="E678" t="str">
            <v>Completed</v>
          </cell>
        </row>
        <row r="679">
          <cell r="A679">
            <v>59414669</v>
          </cell>
          <cell r="B679" t="str">
            <v>BAHANA PRESTASI</v>
          </cell>
          <cell r="C679" t="str">
            <v>PT TIRTA INVESTAMA</v>
          </cell>
          <cell r="D679" t="str">
            <v>DISPATCHED</v>
          </cell>
          <cell r="E679" t="str">
            <v>Completed</v>
          </cell>
        </row>
        <row r="680">
          <cell r="A680">
            <v>59414748</v>
          </cell>
          <cell r="B680" t="str">
            <v>BAHANA PRESTASI</v>
          </cell>
          <cell r="C680" t="str">
            <v>PT TIRTA INVESTAMA</v>
          </cell>
          <cell r="D680" t="str">
            <v>DISPATCHED</v>
          </cell>
          <cell r="E680" t="str">
            <v>Completed</v>
          </cell>
        </row>
        <row r="681">
          <cell r="A681">
            <v>59414896</v>
          </cell>
          <cell r="B681" t="str">
            <v>BAHANA PRESTASI</v>
          </cell>
          <cell r="C681" t="str">
            <v>IDLE CAP</v>
          </cell>
          <cell r="D681" t="str">
            <v>DISPATCHED</v>
          </cell>
          <cell r="E681" t="str">
            <v>Completed</v>
          </cell>
        </row>
        <row r="682">
          <cell r="A682">
            <v>59415720</v>
          </cell>
          <cell r="B682" t="str">
            <v>BAHANA PRESTASI</v>
          </cell>
          <cell r="C682" t="str">
            <v>PT SINAR MAS AGRO RESOURCES AND</v>
          </cell>
          <cell r="D682" t="str">
            <v>DISPATCHED</v>
          </cell>
          <cell r="E682" t="str">
            <v>Completed</v>
          </cell>
        </row>
        <row r="683">
          <cell r="A683">
            <v>59415729</v>
          </cell>
          <cell r="B683" t="str">
            <v>ABADI KARYA PRATAMA CV</v>
          </cell>
          <cell r="C683" t="str">
            <v>PT SINAR MAS AGRO RESOURCES AND</v>
          </cell>
          <cell r="D683" t="str">
            <v>REGULER</v>
          </cell>
          <cell r="E683" t="str">
            <v>Completed</v>
          </cell>
        </row>
        <row r="684">
          <cell r="A684">
            <v>59415729</v>
          </cell>
          <cell r="B684" t="str">
            <v>ABADI KARYA PRATAMA CV</v>
          </cell>
          <cell r="C684" t="str">
            <v>PT SINAR MAS AGRO RESOURCES AND</v>
          </cell>
          <cell r="D684" t="str">
            <v>REGULER</v>
          </cell>
          <cell r="E684" t="str">
            <v>Completed</v>
          </cell>
        </row>
        <row r="685">
          <cell r="A685">
            <v>59416387</v>
          </cell>
          <cell r="B685" t="str">
            <v>BAHANA PRESTASI</v>
          </cell>
          <cell r="C685" t="str">
            <v>PT. LAUTAN LUAS TBK</v>
          </cell>
          <cell r="D685" t="str">
            <v>DISPATCHED</v>
          </cell>
          <cell r="E685" t="str">
            <v>Completed</v>
          </cell>
        </row>
        <row r="686">
          <cell r="A686">
            <v>59416387</v>
          </cell>
          <cell r="B686" t="str">
            <v>BAHANA PRESTASI</v>
          </cell>
          <cell r="C686" t="str">
            <v>PT. LAUTAN LUAS TBK</v>
          </cell>
          <cell r="D686" t="str">
            <v>DISPATCHED</v>
          </cell>
          <cell r="E686" t="str">
            <v>Completed</v>
          </cell>
        </row>
        <row r="687">
          <cell r="A687">
            <v>59416454</v>
          </cell>
          <cell r="B687" t="str">
            <v>BAHANA PRESTASI</v>
          </cell>
          <cell r="C687" t="str">
            <v>PT. LAUTAN LUAS TBK</v>
          </cell>
          <cell r="D687" t="str">
            <v>DISPATCHED</v>
          </cell>
          <cell r="E687" t="str">
            <v>Completed</v>
          </cell>
        </row>
        <row r="688">
          <cell r="A688">
            <v>59416454</v>
          </cell>
          <cell r="B688" t="str">
            <v>BAHANA PRESTASI</v>
          </cell>
          <cell r="C688" t="str">
            <v>PT. LAUTAN LUAS TBK</v>
          </cell>
          <cell r="D688" t="str">
            <v>DISPATCHED</v>
          </cell>
          <cell r="E688" t="str">
            <v>Completed</v>
          </cell>
        </row>
        <row r="689">
          <cell r="A689">
            <v>59416454</v>
          </cell>
          <cell r="B689" t="str">
            <v>BAHANA PRESTASI</v>
          </cell>
          <cell r="C689" t="str">
            <v>PT. LAUTAN LUAS TBK</v>
          </cell>
          <cell r="D689" t="str">
            <v>DISPATCHED</v>
          </cell>
          <cell r="E689" t="str">
            <v>Completed</v>
          </cell>
        </row>
        <row r="690">
          <cell r="A690">
            <v>59416665</v>
          </cell>
          <cell r="B690" t="str">
            <v>BAHANA PRESTASI</v>
          </cell>
          <cell r="C690" t="str">
            <v>PT. LAUTAN LUAS TBK</v>
          </cell>
          <cell r="D690" t="str">
            <v>DISPATCHED</v>
          </cell>
          <cell r="E690" t="str">
            <v>Completed</v>
          </cell>
        </row>
        <row r="691">
          <cell r="A691">
            <v>59416665</v>
          </cell>
          <cell r="B691" t="str">
            <v>BAHANA PRESTASI</v>
          </cell>
          <cell r="C691" t="str">
            <v>PT. LAUTAN LUAS TBK</v>
          </cell>
          <cell r="D691" t="str">
            <v>DISPATCHED</v>
          </cell>
          <cell r="E691" t="str">
            <v>Completed</v>
          </cell>
        </row>
        <row r="692">
          <cell r="A692">
            <v>59416665</v>
          </cell>
          <cell r="B692" t="str">
            <v>BAHANA PRESTASI</v>
          </cell>
          <cell r="C692" t="str">
            <v>PT. LAUTAN LUAS TBK</v>
          </cell>
          <cell r="D692" t="str">
            <v>DISPATCHED</v>
          </cell>
          <cell r="E692" t="str">
            <v>Completed</v>
          </cell>
        </row>
        <row r="693">
          <cell r="A693">
            <v>59416721</v>
          </cell>
          <cell r="B693" t="str">
            <v>BAHANA PRESTASI</v>
          </cell>
          <cell r="C693" t="str">
            <v>PT. LAUTAN LUAS TBK</v>
          </cell>
          <cell r="D693" t="str">
            <v>DISPATCHED</v>
          </cell>
          <cell r="E693" t="str">
            <v>Completed</v>
          </cell>
        </row>
        <row r="694">
          <cell r="A694">
            <v>59416721</v>
          </cell>
          <cell r="B694" t="str">
            <v>BAHANA PRESTASI</v>
          </cell>
          <cell r="C694" t="str">
            <v>PT. LAUTAN LUAS TBK</v>
          </cell>
          <cell r="D694" t="str">
            <v>DISPATCHED</v>
          </cell>
          <cell r="E694" t="str">
            <v>Completed</v>
          </cell>
        </row>
        <row r="695">
          <cell r="A695">
            <v>59416837</v>
          </cell>
          <cell r="B695" t="str">
            <v>BAHANA PRESTASI</v>
          </cell>
          <cell r="C695" t="str">
            <v>PT. LAUTAN LUAS TBK</v>
          </cell>
          <cell r="D695" t="str">
            <v>DISPATCHED</v>
          </cell>
          <cell r="E695" t="str">
            <v>Completed</v>
          </cell>
        </row>
        <row r="696">
          <cell r="A696">
            <v>59416841</v>
          </cell>
          <cell r="B696" t="str">
            <v>BAHANA PRESTASI</v>
          </cell>
          <cell r="C696" t="str">
            <v>PT. LAUTAN LUAS TBK</v>
          </cell>
          <cell r="D696" t="str">
            <v>DISPATCHED</v>
          </cell>
          <cell r="E696" t="str">
            <v>Completed</v>
          </cell>
        </row>
        <row r="697">
          <cell r="A697">
            <v>59416877</v>
          </cell>
          <cell r="B697" t="str">
            <v>BAHANA PRESTASI</v>
          </cell>
          <cell r="C697" t="str">
            <v>PT. LAUTAN LUAS TBK</v>
          </cell>
          <cell r="D697" t="str">
            <v>DISPATCHED</v>
          </cell>
          <cell r="E697" t="str">
            <v>Completed</v>
          </cell>
        </row>
        <row r="698">
          <cell r="A698">
            <v>59416888</v>
          </cell>
          <cell r="B698" t="str">
            <v>BAHANA PRESTASI</v>
          </cell>
          <cell r="C698" t="str">
            <v>PT. LAUTAN LUAS TBK</v>
          </cell>
          <cell r="D698" t="str">
            <v>DISPATCHED</v>
          </cell>
          <cell r="E698" t="str">
            <v>Completed</v>
          </cell>
        </row>
        <row r="699">
          <cell r="A699">
            <v>59416889</v>
          </cell>
          <cell r="B699" t="str">
            <v>BAHANA PRESTASI</v>
          </cell>
          <cell r="C699" t="str">
            <v>PT. LAUTAN LUAS TBK</v>
          </cell>
          <cell r="D699" t="str">
            <v>DISPATCHED</v>
          </cell>
          <cell r="E699" t="str">
            <v>Completed</v>
          </cell>
        </row>
        <row r="700">
          <cell r="A700">
            <v>59416893</v>
          </cell>
          <cell r="B700" t="str">
            <v>BAHANA PRESTASI</v>
          </cell>
          <cell r="C700" t="str">
            <v>PT. LAUTAN LUAS TBK</v>
          </cell>
          <cell r="D700" t="str">
            <v>DISPATCHED</v>
          </cell>
          <cell r="E700" t="str">
            <v>Completed</v>
          </cell>
        </row>
        <row r="701">
          <cell r="A701">
            <v>59416895</v>
          </cell>
          <cell r="B701" t="str">
            <v>BAHANA PRESTASI</v>
          </cell>
          <cell r="C701" t="str">
            <v>PT. LAUTAN LUAS TBK</v>
          </cell>
          <cell r="D701" t="str">
            <v>DISPATCHED</v>
          </cell>
          <cell r="E701" t="str">
            <v>Completed</v>
          </cell>
        </row>
        <row r="702">
          <cell r="A702">
            <v>59416897</v>
          </cell>
          <cell r="B702" t="str">
            <v>BAHANA PRESTASI</v>
          </cell>
          <cell r="C702" t="str">
            <v>PT. LAUTAN LUAS TBK</v>
          </cell>
          <cell r="D702" t="str">
            <v>DISPATCHED</v>
          </cell>
          <cell r="E702" t="str">
            <v>Completed</v>
          </cell>
        </row>
        <row r="703">
          <cell r="A703">
            <v>59416898</v>
          </cell>
          <cell r="B703" t="str">
            <v>BAHANA PRESTASI</v>
          </cell>
          <cell r="C703" t="str">
            <v>PT. LAUTAN LUAS TBK</v>
          </cell>
          <cell r="D703" t="str">
            <v>DISPATCHED</v>
          </cell>
          <cell r="E703" t="str">
            <v>Completed</v>
          </cell>
        </row>
        <row r="704">
          <cell r="A704">
            <v>59416902</v>
          </cell>
          <cell r="B704" t="str">
            <v>BAHANA PRESTASI</v>
          </cell>
          <cell r="C704" t="str">
            <v>PT. LAUTAN LUAS TBK</v>
          </cell>
          <cell r="D704" t="str">
            <v>DISPATCHED</v>
          </cell>
          <cell r="E704" t="str">
            <v>Completed</v>
          </cell>
        </row>
        <row r="705">
          <cell r="A705">
            <v>59416909</v>
          </cell>
          <cell r="B705" t="str">
            <v>BAHANA PRESTASI</v>
          </cell>
          <cell r="C705" t="str">
            <v>PT. LAUTAN LUAS TBK</v>
          </cell>
          <cell r="D705" t="str">
            <v>DISPATCHED</v>
          </cell>
          <cell r="E705" t="str">
            <v>Completed</v>
          </cell>
        </row>
        <row r="706">
          <cell r="A706">
            <v>59416911</v>
          </cell>
          <cell r="B706" t="str">
            <v>BAHANA PRESTASI</v>
          </cell>
          <cell r="C706" t="str">
            <v>PT. LAUTAN LUAS TBK</v>
          </cell>
          <cell r="D706" t="str">
            <v>DISPATCHED</v>
          </cell>
          <cell r="E706" t="str">
            <v>Completed</v>
          </cell>
        </row>
        <row r="707">
          <cell r="A707">
            <v>59416912</v>
          </cell>
          <cell r="B707" t="str">
            <v>BAHANA PRESTASI</v>
          </cell>
          <cell r="C707" t="str">
            <v>SCIENTEX INDONESIA</v>
          </cell>
          <cell r="D707" t="str">
            <v>DISPATCHED</v>
          </cell>
          <cell r="E707" t="str">
            <v>Completed</v>
          </cell>
        </row>
        <row r="708">
          <cell r="A708">
            <v>59416925</v>
          </cell>
          <cell r="B708" t="str">
            <v>BAHANA PRESTASI</v>
          </cell>
          <cell r="C708" t="str">
            <v>PT. CIPTA LOGISTIK INDONESIA</v>
          </cell>
          <cell r="D708" t="str">
            <v>DISPATCHED</v>
          </cell>
          <cell r="E708" t="str">
            <v>Completed</v>
          </cell>
        </row>
        <row r="709">
          <cell r="A709">
            <v>59416925</v>
          </cell>
          <cell r="B709" t="str">
            <v>BAHANA PRESTASI</v>
          </cell>
          <cell r="C709" t="str">
            <v>PT. CIPTA LOGISTIK INDONESIA</v>
          </cell>
          <cell r="D709" t="str">
            <v>DISPATCHED</v>
          </cell>
          <cell r="E709" t="str">
            <v>Completed</v>
          </cell>
        </row>
        <row r="710">
          <cell r="A710">
            <v>59416925</v>
          </cell>
          <cell r="B710" t="str">
            <v>BAHANA PRESTASI</v>
          </cell>
          <cell r="C710" t="str">
            <v>PT. CIPTA LOGISTIK INDONESIA</v>
          </cell>
          <cell r="D710" t="str">
            <v>DISPATCHED</v>
          </cell>
          <cell r="E710" t="str">
            <v>Completed</v>
          </cell>
        </row>
        <row r="711">
          <cell r="A711">
            <v>59416925</v>
          </cell>
          <cell r="B711" t="str">
            <v>BAHANA PRESTASI</v>
          </cell>
          <cell r="C711" t="str">
            <v>PT. CIPTA LOGISTIK INDONESIA</v>
          </cell>
          <cell r="D711" t="str">
            <v>DISPATCHED</v>
          </cell>
          <cell r="E711" t="str">
            <v>Completed</v>
          </cell>
        </row>
        <row r="712">
          <cell r="A712">
            <v>59420571</v>
          </cell>
          <cell r="B712" t="str">
            <v>BAHANA PRESTASI</v>
          </cell>
          <cell r="C712" t="str">
            <v>PT.  INBISCO NIAGATAMA SEMESTA</v>
          </cell>
          <cell r="D712" t="str">
            <v>DISPATCHED</v>
          </cell>
          <cell r="E712" t="str">
            <v>Completed</v>
          </cell>
        </row>
        <row r="713">
          <cell r="A713">
            <v>59420689</v>
          </cell>
          <cell r="B713" t="str">
            <v>BAHANA PRESTASI</v>
          </cell>
          <cell r="C713" t="str">
            <v>PT. ANUGERAH MITRA ANANTA</v>
          </cell>
          <cell r="D713" t="str">
            <v>DISPATCHED</v>
          </cell>
          <cell r="E713" t="str">
            <v>Completed</v>
          </cell>
        </row>
        <row r="714">
          <cell r="A714">
            <v>59420690</v>
          </cell>
          <cell r="B714" t="str">
            <v>BAHANA PRESTASI</v>
          </cell>
          <cell r="C714" t="str">
            <v>PT. SINAR SOSRO</v>
          </cell>
          <cell r="D714" t="str">
            <v>DISPATCHED</v>
          </cell>
          <cell r="E714" t="str">
            <v>Completed</v>
          </cell>
        </row>
        <row r="715">
          <cell r="A715">
            <v>59420699</v>
          </cell>
          <cell r="B715" t="str">
            <v>BAHANA PRESTASI</v>
          </cell>
          <cell r="C715" t="str">
            <v>PT LOTTE GLOBAL LOGISTICS INDONESIA</v>
          </cell>
          <cell r="D715" t="str">
            <v>DISPATCHED</v>
          </cell>
          <cell r="E715" t="str">
            <v>Completed</v>
          </cell>
        </row>
        <row r="716">
          <cell r="A716">
            <v>59420701</v>
          </cell>
          <cell r="B716" t="str">
            <v>BAHANA PRESTASI</v>
          </cell>
          <cell r="C716" t="str">
            <v>PT SINAR MAS AGRO RESOURCES AND</v>
          </cell>
          <cell r="D716" t="str">
            <v>DISPATCHED</v>
          </cell>
          <cell r="E716" t="str">
            <v>Completed</v>
          </cell>
        </row>
        <row r="717">
          <cell r="A717">
            <v>59420702</v>
          </cell>
          <cell r="B717" t="str">
            <v>BAHANA PRESTASI</v>
          </cell>
          <cell r="C717" t="str">
            <v>PT SINAR MAS AGRO RESOURCES AND</v>
          </cell>
          <cell r="D717" t="str">
            <v>DISPATCHED</v>
          </cell>
          <cell r="E717" t="str">
            <v>Completed</v>
          </cell>
        </row>
        <row r="718">
          <cell r="A718">
            <v>59420703</v>
          </cell>
          <cell r="B718" t="str">
            <v>BAHANA PRESTASI</v>
          </cell>
          <cell r="C718" t="str">
            <v>PT SINAR MAS AGRO RESOURCES AND</v>
          </cell>
          <cell r="D718" t="str">
            <v>DISPATCHED</v>
          </cell>
          <cell r="E718" t="str">
            <v>Completed</v>
          </cell>
        </row>
        <row r="719">
          <cell r="A719">
            <v>59420775</v>
          </cell>
          <cell r="B719" t="str">
            <v>BAHANA PRESTASI</v>
          </cell>
          <cell r="C719" t="str">
            <v>GREENFIELDS DAIRY INDONESIA</v>
          </cell>
          <cell r="D719" t="str">
            <v>DISPATCHED</v>
          </cell>
          <cell r="E719" t="str">
            <v>Completed</v>
          </cell>
        </row>
        <row r="720">
          <cell r="A720">
            <v>59420897</v>
          </cell>
          <cell r="B720" t="str">
            <v>BAHANA PRESTASI</v>
          </cell>
          <cell r="C720" t="str">
            <v>IDLE CAP</v>
          </cell>
          <cell r="D720" t="str">
            <v>DISPATCHED</v>
          </cell>
          <cell r="E720" t="str">
            <v>Completed</v>
          </cell>
        </row>
        <row r="721">
          <cell r="A721">
            <v>59421152</v>
          </cell>
          <cell r="B721" t="str">
            <v>BAHANA PRESTASI</v>
          </cell>
          <cell r="C721" t="str">
            <v>PT SINAR MAS AGRO RESOURCES AND</v>
          </cell>
          <cell r="D721" t="str">
            <v>DISPATCHED</v>
          </cell>
          <cell r="E721" t="str">
            <v>Completed</v>
          </cell>
        </row>
        <row r="722">
          <cell r="A722">
            <v>59421153</v>
          </cell>
          <cell r="B722" t="str">
            <v>BAHANA PRESTASI</v>
          </cell>
          <cell r="C722" t="str">
            <v>PT SINAR MAS AGRO RESOURCES AND</v>
          </cell>
          <cell r="D722" t="str">
            <v>DISPATCHED</v>
          </cell>
          <cell r="E722" t="str">
            <v>Completed</v>
          </cell>
        </row>
        <row r="723">
          <cell r="A723">
            <v>59421153</v>
          </cell>
          <cell r="B723" t="str">
            <v>BAHANA PRESTASI</v>
          </cell>
          <cell r="C723" t="str">
            <v>PT SINAR MAS AGRO RESOURCES AND</v>
          </cell>
          <cell r="D723" t="str">
            <v>DISPATCHED</v>
          </cell>
          <cell r="E723" t="str">
            <v>Completed</v>
          </cell>
        </row>
        <row r="724">
          <cell r="A724">
            <v>59421153</v>
          </cell>
          <cell r="B724" t="str">
            <v>BAHANA PRESTASI</v>
          </cell>
          <cell r="C724" t="str">
            <v>PT SINAR MAS AGRO RESOURCES AND</v>
          </cell>
          <cell r="D724" t="str">
            <v>DISPATCHED</v>
          </cell>
          <cell r="E724" t="str">
            <v>Completed</v>
          </cell>
        </row>
        <row r="725">
          <cell r="A725">
            <v>59421211</v>
          </cell>
          <cell r="B725" t="str">
            <v>BAHANA PRESTASI</v>
          </cell>
          <cell r="C725" t="str">
            <v>GREENFIELDS DAIRY INDONESIA</v>
          </cell>
          <cell r="D725" t="str">
            <v>DISPATCHED</v>
          </cell>
          <cell r="E725" t="str">
            <v>Completed</v>
          </cell>
        </row>
        <row r="726">
          <cell r="A726">
            <v>59421239</v>
          </cell>
          <cell r="B726" t="str">
            <v>BAHANA PRESTASI</v>
          </cell>
          <cell r="C726" t="str">
            <v>PT TIRTA INVESTAMA</v>
          </cell>
          <cell r="D726" t="str">
            <v>DISPATCHED</v>
          </cell>
          <cell r="E726" t="str">
            <v>Completed</v>
          </cell>
        </row>
        <row r="727">
          <cell r="A727">
            <v>59421240</v>
          </cell>
          <cell r="B727" t="str">
            <v>BAHANA PRESTASI</v>
          </cell>
          <cell r="C727" t="str">
            <v>PT TIRTA INVESTAMA</v>
          </cell>
          <cell r="D727" t="str">
            <v>DISPATCHED</v>
          </cell>
          <cell r="E727" t="str">
            <v>Completed</v>
          </cell>
        </row>
        <row r="728">
          <cell r="A728">
            <v>59421241</v>
          </cell>
          <cell r="B728" t="str">
            <v>BAHANA PRESTASI</v>
          </cell>
          <cell r="C728" t="str">
            <v>PT TIRTA INVESTAMA</v>
          </cell>
          <cell r="D728" t="str">
            <v>DISPATCHED</v>
          </cell>
          <cell r="E728" t="str">
            <v>Completed</v>
          </cell>
        </row>
        <row r="729">
          <cell r="A729">
            <v>59421243</v>
          </cell>
          <cell r="B729" t="str">
            <v>BAHANA PRESTASI</v>
          </cell>
          <cell r="C729" t="str">
            <v>PT TIRTA INVESTAMA</v>
          </cell>
          <cell r="D729" t="str">
            <v>DISPATCHED</v>
          </cell>
          <cell r="E729" t="str">
            <v>Completed</v>
          </cell>
        </row>
        <row r="730">
          <cell r="A730">
            <v>59421246</v>
          </cell>
          <cell r="B730" t="str">
            <v>BAHANA PRESTASI</v>
          </cell>
          <cell r="C730" t="str">
            <v>PT TIRTA INVESTAMA</v>
          </cell>
          <cell r="D730" t="str">
            <v>DISPATCHED</v>
          </cell>
          <cell r="E730" t="str">
            <v>Completed</v>
          </cell>
        </row>
        <row r="731">
          <cell r="A731">
            <v>59421248</v>
          </cell>
          <cell r="B731" t="str">
            <v>BAHANA PRESTASI</v>
          </cell>
          <cell r="C731" t="str">
            <v>PT TIRTA INVESTAMA</v>
          </cell>
          <cell r="D731" t="str">
            <v>DISPATCHED</v>
          </cell>
          <cell r="E731" t="str">
            <v>Completed</v>
          </cell>
        </row>
        <row r="732">
          <cell r="A732">
            <v>59421250</v>
          </cell>
          <cell r="B732" t="str">
            <v>BAHANA PRESTASI</v>
          </cell>
          <cell r="C732" t="str">
            <v>PT TIRTA INVESTAMA</v>
          </cell>
          <cell r="D732" t="str">
            <v>DISPATCHED</v>
          </cell>
          <cell r="E732" t="str">
            <v>Completed</v>
          </cell>
        </row>
        <row r="733">
          <cell r="A733">
            <v>59421252</v>
          </cell>
          <cell r="B733" t="str">
            <v>BAHANA PRESTASI</v>
          </cell>
          <cell r="C733" t="str">
            <v>PT TIRTA INVESTAMA</v>
          </cell>
          <cell r="D733" t="str">
            <v>DISPATCHED</v>
          </cell>
          <cell r="E733" t="str">
            <v>Completed</v>
          </cell>
        </row>
        <row r="734">
          <cell r="A734">
            <v>59421253</v>
          </cell>
          <cell r="B734" t="str">
            <v>BAHANA PRESTASI</v>
          </cell>
          <cell r="C734" t="str">
            <v>PT TIRTA INVESTAMA</v>
          </cell>
          <cell r="D734" t="str">
            <v>DISPATCHED</v>
          </cell>
          <cell r="E734" t="str">
            <v>Completed</v>
          </cell>
        </row>
        <row r="735">
          <cell r="A735">
            <v>59421255</v>
          </cell>
          <cell r="B735" t="str">
            <v>BAHANA PRESTASI</v>
          </cell>
          <cell r="C735" t="str">
            <v>PT TIRTA INVESTAMA</v>
          </cell>
          <cell r="D735" t="str">
            <v>DISPATCHED</v>
          </cell>
          <cell r="E735" t="str">
            <v>Completed</v>
          </cell>
        </row>
        <row r="736">
          <cell r="A736">
            <v>59421257</v>
          </cell>
          <cell r="B736" t="str">
            <v>BAHANA PRESTASI</v>
          </cell>
          <cell r="C736" t="str">
            <v>PT TIRTA INVESTAMA</v>
          </cell>
          <cell r="D736" t="str">
            <v>DISPATCHED</v>
          </cell>
          <cell r="E736" t="str">
            <v>Completed</v>
          </cell>
        </row>
        <row r="737">
          <cell r="A737">
            <v>59421258</v>
          </cell>
          <cell r="B737" t="str">
            <v>BAHANA PRESTASI</v>
          </cell>
          <cell r="C737" t="str">
            <v>PT TIRTA INVESTAMA</v>
          </cell>
          <cell r="D737" t="str">
            <v>DISPATCHED</v>
          </cell>
          <cell r="E737" t="str">
            <v>Completed</v>
          </cell>
        </row>
        <row r="738">
          <cell r="A738">
            <v>59421259</v>
          </cell>
          <cell r="B738" t="str">
            <v>BAHANA PRESTASI</v>
          </cell>
          <cell r="C738" t="str">
            <v>PT TIRTA INVESTAMA</v>
          </cell>
          <cell r="D738" t="str">
            <v>DISPATCHED</v>
          </cell>
          <cell r="E738" t="str">
            <v>Completed</v>
          </cell>
        </row>
        <row r="739">
          <cell r="A739">
            <v>59421261</v>
          </cell>
          <cell r="B739" t="str">
            <v>BAHANA PRESTASI</v>
          </cell>
          <cell r="C739" t="str">
            <v>PT TIRTA INVESTAMA</v>
          </cell>
          <cell r="D739" t="str">
            <v>DISPATCHED</v>
          </cell>
          <cell r="E739" t="str">
            <v>Completed</v>
          </cell>
        </row>
        <row r="740">
          <cell r="A740">
            <v>59421262</v>
          </cell>
          <cell r="B740" t="str">
            <v>BAHANA PRESTASI</v>
          </cell>
          <cell r="C740" t="str">
            <v>PT TIRTA INVESTAMA</v>
          </cell>
          <cell r="D740" t="str">
            <v>DISPATCHED</v>
          </cell>
          <cell r="E740" t="str">
            <v>Completed</v>
          </cell>
        </row>
        <row r="741">
          <cell r="A741">
            <v>59421269</v>
          </cell>
          <cell r="B741" t="str">
            <v>BAHANA PRESTASI</v>
          </cell>
          <cell r="C741" t="str">
            <v>PT TIRTA INVESTAMA</v>
          </cell>
          <cell r="D741" t="str">
            <v>DISPATCHED</v>
          </cell>
          <cell r="E741" t="str">
            <v>Completed</v>
          </cell>
        </row>
        <row r="742">
          <cell r="A742">
            <v>59421271</v>
          </cell>
          <cell r="B742" t="str">
            <v>BAHANA PRESTASI</v>
          </cell>
          <cell r="C742" t="str">
            <v>PT TIRTA INVESTAMA</v>
          </cell>
          <cell r="D742" t="str">
            <v>DISPATCHED</v>
          </cell>
          <cell r="E742" t="str">
            <v>Completed</v>
          </cell>
        </row>
        <row r="743">
          <cell r="A743">
            <v>59421373</v>
          </cell>
          <cell r="B743" t="str">
            <v>BAHANA PRESTASI</v>
          </cell>
          <cell r="C743" t="str">
            <v>IDLE CAP</v>
          </cell>
          <cell r="D743" t="str">
            <v>DISPATCHED</v>
          </cell>
          <cell r="E743" t="str">
            <v>Completed</v>
          </cell>
        </row>
        <row r="744">
          <cell r="A744">
            <v>59421378</v>
          </cell>
          <cell r="B744" t="str">
            <v>BAHANA PRESTASI</v>
          </cell>
          <cell r="C744" t="str">
            <v>IDLE CAP</v>
          </cell>
          <cell r="D744" t="str">
            <v>DISPATCHED</v>
          </cell>
          <cell r="E744" t="str">
            <v>Completed</v>
          </cell>
        </row>
        <row r="745">
          <cell r="A745">
            <v>59421404</v>
          </cell>
          <cell r="B745" t="str">
            <v>BAHANA PRESTASI</v>
          </cell>
          <cell r="C745" t="str">
            <v>PT SINAR MAS AGRO RESOURCES AND</v>
          </cell>
          <cell r="D745" t="str">
            <v>DISPATCHED</v>
          </cell>
          <cell r="E745" t="str">
            <v>Completed</v>
          </cell>
        </row>
        <row r="746">
          <cell r="A746">
            <v>59421789</v>
          </cell>
          <cell r="B746" t="str">
            <v>BAHANA PRESTASI</v>
          </cell>
          <cell r="C746" t="str">
            <v>PT TIRTA INVESTAMA</v>
          </cell>
          <cell r="D746" t="str">
            <v>DISPATCHED</v>
          </cell>
          <cell r="E746" t="str">
            <v>Completed</v>
          </cell>
        </row>
        <row r="747">
          <cell r="A747">
            <v>59421790</v>
          </cell>
          <cell r="B747" t="str">
            <v>BAHANA PRESTASI</v>
          </cell>
          <cell r="C747" t="str">
            <v>PT TIRTA INVESTAMA</v>
          </cell>
          <cell r="D747" t="str">
            <v>DISPATCHED</v>
          </cell>
          <cell r="E747" t="str">
            <v>Completed</v>
          </cell>
        </row>
        <row r="748">
          <cell r="A748">
            <v>59421791</v>
          </cell>
          <cell r="B748" t="str">
            <v>BAHANA PRESTASI</v>
          </cell>
          <cell r="C748" t="str">
            <v>PT TIRTA INVESTAMA</v>
          </cell>
          <cell r="D748" t="str">
            <v>DISPATCHED</v>
          </cell>
          <cell r="E748" t="str">
            <v>Completed</v>
          </cell>
        </row>
        <row r="749">
          <cell r="A749">
            <v>59421792</v>
          </cell>
          <cell r="B749" t="str">
            <v>BAHANA PRESTASI</v>
          </cell>
          <cell r="C749" t="str">
            <v>PT TIRTA INVESTAMA</v>
          </cell>
          <cell r="D749" t="str">
            <v>DISPATCHED</v>
          </cell>
          <cell r="E749" t="str">
            <v>Completed</v>
          </cell>
        </row>
        <row r="750">
          <cell r="A750">
            <v>59421793</v>
          </cell>
          <cell r="B750" t="str">
            <v>BAHANA PRESTASI</v>
          </cell>
          <cell r="C750" t="str">
            <v>PT TIRTA INVESTAMA</v>
          </cell>
          <cell r="D750" t="str">
            <v>DISPATCHED</v>
          </cell>
          <cell r="E750" t="str">
            <v>Completed</v>
          </cell>
        </row>
        <row r="751">
          <cell r="A751">
            <v>59422361</v>
          </cell>
          <cell r="B751" t="str">
            <v>BAHANA PRESTASI</v>
          </cell>
          <cell r="C751" t="str">
            <v>SCIENTEX INDONESIA</v>
          </cell>
          <cell r="D751" t="str">
            <v>DISPATCHED</v>
          </cell>
          <cell r="E751" t="str">
            <v>Completed</v>
          </cell>
        </row>
        <row r="752">
          <cell r="A752">
            <v>59422361</v>
          </cell>
          <cell r="B752" t="str">
            <v>BAHANA PRESTASI</v>
          </cell>
          <cell r="C752" t="str">
            <v>SCIENTEX INDONESIA</v>
          </cell>
          <cell r="D752" t="str">
            <v>DISPATCHED</v>
          </cell>
          <cell r="E752" t="str">
            <v>Completed</v>
          </cell>
        </row>
        <row r="753">
          <cell r="A753">
            <v>59422362</v>
          </cell>
          <cell r="B753" t="str">
            <v>BAHANA PRESTASI</v>
          </cell>
          <cell r="C753" t="str">
            <v>SCIENTEX INDONESIA</v>
          </cell>
          <cell r="D753" t="str">
            <v>DISPATCHED</v>
          </cell>
          <cell r="E753" t="str">
            <v>Completed</v>
          </cell>
        </row>
        <row r="754">
          <cell r="A754">
            <v>59422364</v>
          </cell>
          <cell r="B754" t="str">
            <v>BAHANA PRESTASI</v>
          </cell>
          <cell r="C754" t="str">
            <v>PT. LAUTAN LUAS TBK</v>
          </cell>
          <cell r="D754" t="str">
            <v>DISPATCHED</v>
          </cell>
          <cell r="E754" t="str">
            <v>Completed</v>
          </cell>
        </row>
        <row r="755">
          <cell r="A755">
            <v>59422365</v>
          </cell>
          <cell r="B755" t="str">
            <v>BAHANA PRESTASI</v>
          </cell>
          <cell r="C755" t="str">
            <v>PT. LAUTAN LUAS TBK</v>
          </cell>
          <cell r="D755" t="str">
            <v>DISPATCHED</v>
          </cell>
          <cell r="E755" t="str">
            <v>Completed</v>
          </cell>
        </row>
        <row r="756">
          <cell r="A756">
            <v>59423350</v>
          </cell>
          <cell r="B756" t="str">
            <v>BAHANA PRESTASI</v>
          </cell>
          <cell r="C756" t="str">
            <v>PT. CIPTA LOGISTIK INDONESIA</v>
          </cell>
          <cell r="D756" t="str">
            <v>DISPATCHED</v>
          </cell>
          <cell r="E756" t="str">
            <v>Completed</v>
          </cell>
        </row>
        <row r="757">
          <cell r="A757">
            <v>59423350</v>
          </cell>
          <cell r="B757" t="str">
            <v>BAHANA PRESTASI</v>
          </cell>
          <cell r="C757" t="str">
            <v>PT. CIPTA LOGISTIK INDONESIA</v>
          </cell>
          <cell r="D757" t="str">
            <v>DISPATCHED</v>
          </cell>
          <cell r="E757" t="str">
            <v>Completed</v>
          </cell>
        </row>
        <row r="758">
          <cell r="A758">
            <v>59423350</v>
          </cell>
          <cell r="B758" t="str">
            <v>BAHANA PRESTASI</v>
          </cell>
          <cell r="C758" t="str">
            <v>PT. CIPTA LOGISTIK INDONESIA</v>
          </cell>
          <cell r="D758" t="str">
            <v>DISPATCHED</v>
          </cell>
          <cell r="E758" t="str">
            <v>Completed</v>
          </cell>
        </row>
        <row r="759">
          <cell r="A759">
            <v>59423433</v>
          </cell>
          <cell r="B759" t="str">
            <v>BAHANA PRESTASI</v>
          </cell>
          <cell r="C759" t="str">
            <v>PT. ANUGERAH MITRA ANANTA</v>
          </cell>
          <cell r="D759" t="str">
            <v>DISPATCHED</v>
          </cell>
          <cell r="E759" t="str">
            <v>Completed</v>
          </cell>
        </row>
        <row r="760">
          <cell r="A760">
            <v>59423436</v>
          </cell>
          <cell r="B760" t="str">
            <v>BAHANA PRESTASI</v>
          </cell>
          <cell r="C760" t="str">
            <v>PT. ANUGERAH MITRA ANANTA</v>
          </cell>
          <cell r="D760" t="str">
            <v>DISPATCHED</v>
          </cell>
          <cell r="E760" t="str">
            <v>Completed</v>
          </cell>
        </row>
        <row r="761">
          <cell r="A761">
            <v>59423438</v>
          </cell>
          <cell r="B761" t="str">
            <v>BAHANA PRESTASI</v>
          </cell>
          <cell r="C761" t="str">
            <v>PT. CIPTA LOGISTIK INDONESIA</v>
          </cell>
          <cell r="D761" t="str">
            <v>DISPATCHED</v>
          </cell>
          <cell r="E761" t="str">
            <v>Completed</v>
          </cell>
        </row>
        <row r="762">
          <cell r="A762">
            <v>59423438</v>
          </cell>
          <cell r="B762" t="str">
            <v>BAHANA PRESTASI</v>
          </cell>
          <cell r="C762" t="str">
            <v>PT. CIPTA LOGISTIK INDONESIA</v>
          </cell>
          <cell r="D762" t="str">
            <v>DISPATCHED</v>
          </cell>
          <cell r="E762" t="str">
            <v>Completed</v>
          </cell>
        </row>
        <row r="763">
          <cell r="A763">
            <v>59423438</v>
          </cell>
          <cell r="B763" t="str">
            <v>BAHANA PRESTASI</v>
          </cell>
          <cell r="C763" t="str">
            <v>PT. CIPTA LOGISTIK INDONESIA</v>
          </cell>
          <cell r="D763" t="str">
            <v>DISPATCHED</v>
          </cell>
          <cell r="E763" t="str">
            <v>Completed</v>
          </cell>
        </row>
        <row r="764">
          <cell r="A764">
            <v>59423438</v>
          </cell>
          <cell r="B764" t="str">
            <v>BAHANA PRESTASI</v>
          </cell>
          <cell r="C764" t="str">
            <v>PT. CIPTA LOGISTIK INDONESIA</v>
          </cell>
          <cell r="D764" t="str">
            <v>DISPATCHED</v>
          </cell>
          <cell r="E764" t="str">
            <v>Completed</v>
          </cell>
        </row>
        <row r="765">
          <cell r="A765">
            <v>59423448</v>
          </cell>
          <cell r="B765" t="str">
            <v>BAHANA PRESTASI</v>
          </cell>
          <cell r="C765" t="str">
            <v>PT LIKU TELAGA</v>
          </cell>
          <cell r="D765" t="str">
            <v>DISPATCHED</v>
          </cell>
          <cell r="E765" t="str">
            <v>Completed</v>
          </cell>
        </row>
        <row r="766">
          <cell r="A766">
            <v>59423450</v>
          </cell>
          <cell r="B766" t="str">
            <v>DIVA TRANS, CV</v>
          </cell>
          <cell r="C766" t="str">
            <v>ECCO TANNERY INDONESIA</v>
          </cell>
          <cell r="D766" t="str">
            <v>REGULER</v>
          </cell>
          <cell r="E766" t="str">
            <v>Completed</v>
          </cell>
        </row>
        <row r="767">
          <cell r="A767">
            <v>59423454</v>
          </cell>
          <cell r="B767" t="str">
            <v>DIVA TRANS, CV</v>
          </cell>
          <cell r="C767" t="str">
            <v>ECCO TANNERY INDONESIA</v>
          </cell>
          <cell r="D767" t="str">
            <v>REGULER</v>
          </cell>
          <cell r="E767" t="str">
            <v>Completed</v>
          </cell>
        </row>
        <row r="768">
          <cell r="A768">
            <v>59423457</v>
          </cell>
          <cell r="B768" t="str">
            <v>KARUNIA SEJAHTERA TRANS, PT</v>
          </cell>
          <cell r="C768" t="str">
            <v>SCIENTEX INDONESIA</v>
          </cell>
          <cell r="D768" t="str">
            <v>REGULER</v>
          </cell>
          <cell r="E768" t="str">
            <v>Completed</v>
          </cell>
        </row>
        <row r="769">
          <cell r="A769">
            <v>59423480</v>
          </cell>
          <cell r="B769" t="str">
            <v>BAHANA PRESTASI</v>
          </cell>
          <cell r="C769" t="str">
            <v>PT. SINAR SOSRO</v>
          </cell>
          <cell r="D769" t="str">
            <v>DISPATCHED</v>
          </cell>
          <cell r="E769" t="str">
            <v>Completed</v>
          </cell>
        </row>
        <row r="770">
          <cell r="A770">
            <v>59424298</v>
          </cell>
          <cell r="B770" t="str">
            <v>BAHANA PRESTASI</v>
          </cell>
          <cell r="C770" t="str">
            <v>PT SINAR MAS AGRO RESOURCES AND</v>
          </cell>
          <cell r="D770" t="str">
            <v>DISPATCHED</v>
          </cell>
          <cell r="E770" t="str">
            <v>Completed</v>
          </cell>
        </row>
        <row r="771">
          <cell r="A771">
            <v>59424300</v>
          </cell>
          <cell r="B771" t="str">
            <v>BAHANA PRESTASI</v>
          </cell>
          <cell r="C771" t="str">
            <v>PT SINAR MAS AGRO RESOURCES AND</v>
          </cell>
          <cell r="D771" t="str">
            <v>DISPATCHED</v>
          </cell>
          <cell r="E771" t="str">
            <v>Completed</v>
          </cell>
        </row>
        <row r="772">
          <cell r="A772">
            <v>59424301</v>
          </cell>
          <cell r="B772" t="str">
            <v>BAHANA PRESTASI</v>
          </cell>
          <cell r="C772" t="str">
            <v>PT SINAR MAS AGRO RESOURCES AND</v>
          </cell>
          <cell r="D772" t="str">
            <v>DISPATCHED</v>
          </cell>
          <cell r="E772" t="str">
            <v>Completed</v>
          </cell>
        </row>
        <row r="773">
          <cell r="A773">
            <v>59424301</v>
          </cell>
          <cell r="B773" t="str">
            <v>BAHANA PRESTASI</v>
          </cell>
          <cell r="C773" t="str">
            <v>PT SINAR MAS AGRO RESOURCES AND</v>
          </cell>
          <cell r="D773" t="str">
            <v>DISPATCHED</v>
          </cell>
          <cell r="E773" t="str">
            <v>Completed</v>
          </cell>
        </row>
        <row r="774">
          <cell r="A774">
            <v>59424353</v>
          </cell>
          <cell r="B774" t="str">
            <v>BAHANA PRESTASI</v>
          </cell>
          <cell r="C774" t="str">
            <v>PT. NIRWANA LESTARI</v>
          </cell>
          <cell r="D774" t="str">
            <v>DISPATCHED</v>
          </cell>
          <cell r="E774" t="str">
            <v>Completed</v>
          </cell>
        </row>
        <row r="775">
          <cell r="A775">
            <v>59424353</v>
          </cell>
          <cell r="B775" t="str">
            <v>BAHANA PRESTASI</v>
          </cell>
          <cell r="C775" t="str">
            <v>PT. NIRWANA LESTARI</v>
          </cell>
          <cell r="D775" t="str">
            <v>DISPATCHED</v>
          </cell>
          <cell r="E775" t="str">
            <v>Completed</v>
          </cell>
        </row>
        <row r="776">
          <cell r="A776">
            <v>59424355</v>
          </cell>
          <cell r="B776" t="str">
            <v>BAHANA PRESTASI</v>
          </cell>
          <cell r="C776" t="str">
            <v>PT. NIRWANA LESTARI</v>
          </cell>
          <cell r="D776" t="str">
            <v>DISPATCHED</v>
          </cell>
          <cell r="E776" t="str">
            <v>Completed</v>
          </cell>
        </row>
        <row r="777">
          <cell r="A777">
            <v>59424355</v>
          </cell>
          <cell r="B777" t="str">
            <v>BAHANA PRESTASI</v>
          </cell>
          <cell r="C777" t="str">
            <v>PT. NIRWANA LESTARI</v>
          </cell>
          <cell r="D777" t="str">
            <v>DISPATCHED</v>
          </cell>
          <cell r="E777" t="str">
            <v>Completed</v>
          </cell>
        </row>
        <row r="778">
          <cell r="A778">
            <v>59424358</v>
          </cell>
          <cell r="B778" t="str">
            <v>BAHANA PRESTASI</v>
          </cell>
          <cell r="C778" t="str">
            <v>PT. NIRWANA LESTARI</v>
          </cell>
          <cell r="D778" t="str">
            <v>DISPATCHED</v>
          </cell>
          <cell r="E778" t="str">
            <v>Completed</v>
          </cell>
        </row>
        <row r="779">
          <cell r="A779">
            <v>59424359</v>
          </cell>
          <cell r="B779" t="str">
            <v>BAHANA PRESTASI</v>
          </cell>
          <cell r="C779" t="str">
            <v>PT. NIRWANA LESTARI</v>
          </cell>
          <cell r="D779" t="str">
            <v>DISPATCHED</v>
          </cell>
          <cell r="E779" t="str">
            <v>Completed</v>
          </cell>
        </row>
        <row r="780">
          <cell r="A780">
            <v>59424361</v>
          </cell>
          <cell r="B780" t="str">
            <v>BAHANA PRESTASI</v>
          </cell>
          <cell r="C780" t="str">
            <v>PT. NIRWANA LESTARI</v>
          </cell>
          <cell r="D780" t="str">
            <v>DISPATCHED</v>
          </cell>
          <cell r="E780" t="str">
            <v>Completed</v>
          </cell>
        </row>
        <row r="781">
          <cell r="A781">
            <v>59424365</v>
          </cell>
          <cell r="B781" t="str">
            <v>BAHANA PRESTASI</v>
          </cell>
          <cell r="C781" t="str">
            <v>PT. NIRWANA LESTARI</v>
          </cell>
          <cell r="D781" t="str">
            <v>DISPATCHED</v>
          </cell>
          <cell r="E781" t="str">
            <v>Completed</v>
          </cell>
        </row>
        <row r="782">
          <cell r="A782">
            <v>59424368</v>
          </cell>
          <cell r="B782" t="str">
            <v>BAHANA PRESTASI</v>
          </cell>
          <cell r="C782" t="str">
            <v>PT. NIRWANA LESTARI</v>
          </cell>
          <cell r="D782" t="str">
            <v>DISPATCHED</v>
          </cell>
          <cell r="E782" t="str">
            <v>Completed</v>
          </cell>
        </row>
        <row r="783">
          <cell r="A783">
            <v>59424371</v>
          </cell>
          <cell r="B783" t="str">
            <v>BAHANA PRESTASI</v>
          </cell>
          <cell r="C783" t="str">
            <v>PT. NIRWANA LESTARI</v>
          </cell>
          <cell r="D783" t="str">
            <v>DISPATCHED</v>
          </cell>
          <cell r="E783" t="str">
            <v>Completed</v>
          </cell>
        </row>
        <row r="784">
          <cell r="A784">
            <v>59424374</v>
          </cell>
          <cell r="B784" t="str">
            <v>BAHANA PRESTASI</v>
          </cell>
          <cell r="C784" t="str">
            <v>PT. NIRWANA LESTARI</v>
          </cell>
          <cell r="D784" t="str">
            <v>DISPATCHED</v>
          </cell>
          <cell r="E784" t="str">
            <v>Completed</v>
          </cell>
        </row>
        <row r="785">
          <cell r="A785">
            <v>59424376</v>
          </cell>
          <cell r="B785" t="str">
            <v>RAJA MAS, CV</v>
          </cell>
          <cell r="C785" t="str">
            <v>PT. NIRWANA LESTARI</v>
          </cell>
          <cell r="D785" t="str">
            <v>REGULER</v>
          </cell>
          <cell r="E785" t="str">
            <v>Completed</v>
          </cell>
        </row>
        <row r="786">
          <cell r="A786">
            <v>59424380</v>
          </cell>
          <cell r="B786" t="str">
            <v>SINERGI SEMESTA LOGISTINDO, PT</v>
          </cell>
          <cell r="C786" t="str">
            <v>PT. NIRWANA LESTARI</v>
          </cell>
          <cell r="D786" t="str">
            <v>REGULER</v>
          </cell>
          <cell r="E786" t="str">
            <v>Completed</v>
          </cell>
        </row>
        <row r="787">
          <cell r="A787">
            <v>59424774</v>
          </cell>
          <cell r="B787" t="str">
            <v>BAHANA PRESTASI</v>
          </cell>
          <cell r="C787" t="str">
            <v>PT SINAR MAS AGRO RESOURCES AND</v>
          </cell>
          <cell r="D787" t="str">
            <v>DISPATCHED</v>
          </cell>
          <cell r="E787" t="str">
            <v>Completed</v>
          </cell>
        </row>
        <row r="788">
          <cell r="A788">
            <v>59424776</v>
          </cell>
          <cell r="B788" t="str">
            <v>BAHANA PRESTASI</v>
          </cell>
          <cell r="C788" t="str">
            <v>PT SINAR MAS AGRO RESOURCES AND</v>
          </cell>
          <cell r="D788" t="str">
            <v>DISPATCHED</v>
          </cell>
          <cell r="E788" t="str">
            <v>Completed</v>
          </cell>
        </row>
        <row r="789">
          <cell r="A789">
            <v>59426758</v>
          </cell>
          <cell r="B789" t="str">
            <v>BAHANA PRESTASI</v>
          </cell>
          <cell r="C789" t="str">
            <v>PT. LAUTAN LUAS TBK</v>
          </cell>
          <cell r="D789" t="str">
            <v>DISPATCHED</v>
          </cell>
          <cell r="E789" t="str">
            <v>Completed</v>
          </cell>
        </row>
        <row r="790">
          <cell r="A790">
            <v>59426758</v>
          </cell>
          <cell r="B790" t="str">
            <v>BAHANA PRESTASI</v>
          </cell>
          <cell r="C790" t="str">
            <v>PT. LAUTAN LUAS TBK</v>
          </cell>
          <cell r="D790" t="str">
            <v>DISPATCHED</v>
          </cell>
          <cell r="E790" t="str">
            <v>Completed</v>
          </cell>
        </row>
        <row r="791">
          <cell r="A791">
            <v>59426763</v>
          </cell>
          <cell r="B791" t="str">
            <v>BAHANA PRESTASI</v>
          </cell>
          <cell r="C791" t="str">
            <v>PT. LAUTAN LUAS TBK</v>
          </cell>
          <cell r="D791" t="str">
            <v>DISPATCHED</v>
          </cell>
          <cell r="E791" t="str">
            <v>Completed</v>
          </cell>
        </row>
        <row r="792">
          <cell r="A792">
            <v>59426763</v>
          </cell>
          <cell r="B792" t="str">
            <v>BAHANA PRESTASI</v>
          </cell>
          <cell r="C792" t="str">
            <v>PT. LAUTAN LUAS TBK</v>
          </cell>
          <cell r="D792" t="str">
            <v>DISPATCHED</v>
          </cell>
          <cell r="E792" t="str">
            <v>Completed</v>
          </cell>
        </row>
        <row r="793">
          <cell r="A793">
            <v>59426797</v>
          </cell>
          <cell r="B793" t="str">
            <v>BAHANA PRESTASI</v>
          </cell>
          <cell r="C793" t="str">
            <v>PT. LAUTAN LUAS TBK</v>
          </cell>
          <cell r="D793" t="str">
            <v>DISPATCHED</v>
          </cell>
          <cell r="E793" t="str">
            <v>Completed</v>
          </cell>
        </row>
        <row r="794">
          <cell r="A794">
            <v>59426797</v>
          </cell>
          <cell r="B794" t="str">
            <v>BAHANA PRESTASI</v>
          </cell>
          <cell r="C794" t="str">
            <v>PT. LAUTAN LUAS TBK</v>
          </cell>
          <cell r="D794" t="str">
            <v>DISPATCHED</v>
          </cell>
          <cell r="E794" t="str">
            <v>Completed</v>
          </cell>
        </row>
        <row r="795">
          <cell r="A795">
            <v>59426797</v>
          </cell>
          <cell r="B795" t="str">
            <v>BAHANA PRESTASI</v>
          </cell>
          <cell r="C795" t="str">
            <v>PT. LAUTAN LUAS TBK</v>
          </cell>
          <cell r="D795" t="str">
            <v>DISPATCHED</v>
          </cell>
          <cell r="E795" t="str">
            <v>Completed</v>
          </cell>
        </row>
        <row r="796">
          <cell r="A796">
            <v>59426797</v>
          </cell>
          <cell r="B796" t="str">
            <v>BAHANA PRESTASI</v>
          </cell>
          <cell r="C796" t="str">
            <v>PT. LAUTAN LUAS TBK</v>
          </cell>
          <cell r="D796" t="str">
            <v>DISPATCHED</v>
          </cell>
          <cell r="E796" t="str">
            <v>Completed</v>
          </cell>
        </row>
        <row r="797">
          <cell r="A797">
            <v>59426805</v>
          </cell>
          <cell r="B797" t="str">
            <v>BAHANA PRESTASI</v>
          </cell>
          <cell r="C797" t="str">
            <v>PT. LAUTAN LUAS TBK</v>
          </cell>
          <cell r="D797" t="str">
            <v>DISPATCHED</v>
          </cell>
          <cell r="E797" t="str">
            <v>Completed</v>
          </cell>
        </row>
        <row r="798">
          <cell r="A798">
            <v>59426805</v>
          </cell>
          <cell r="B798" t="str">
            <v>BAHANA PRESTASI</v>
          </cell>
          <cell r="C798" t="str">
            <v>PT. LAUTAN LUAS TBK</v>
          </cell>
          <cell r="D798" t="str">
            <v>DISPATCHED</v>
          </cell>
          <cell r="E798" t="str">
            <v>Completed</v>
          </cell>
        </row>
        <row r="799">
          <cell r="A799">
            <v>59426805</v>
          </cell>
          <cell r="B799" t="str">
            <v>BAHANA PRESTASI</v>
          </cell>
          <cell r="C799" t="str">
            <v>PT. LAUTAN LUAS TBK</v>
          </cell>
          <cell r="D799" t="str">
            <v>DISPATCHED</v>
          </cell>
          <cell r="E799" t="str">
            <v>Completed</v>
          </cell>
        </row>
        <row r="800">
          <cell r="A800">
            <v>59426826</v>
          </cell>
          <cell r="B800" t="str">
            <v>BAHANA PRESTASI</v>
          </cell>
          <cell r="C800" t="str">
            <v>PT. LAUTAN LUAS TBK</v>
          </cell>
          <cell r="D800" t="str">
            <v>DISPATCHED</v>
          </cell>
          <cell r="E800" t="str">
            <v>Completed</v>
          </cell>
        </row>
        <row r="801">
          <cell r="A801">
            <v>59426828</v>
          </cell>
          <cell r="B801" t="str">
            <v>BAHANA PRESTASI</v>
          </cell>
          <cell r="C801" t="str">
            <v>PT. LAUTAN LUAS TBK</v>
          </cell>
          <cell r="D801" t="str">
            <v>DISPATCHED</v>
          </cell>
          <cell r="E801" t="str">
            <v>Completed</v>
          </cell>
        </row>
        <row r="802">
          <cell r="A802">
            <v>59426831</v>
          </cell>
          <cell r="B802" t="str">
            <v>BAHANA PRESTASI</v>
          </cell>
          <cell r="C802" t="str">
            <v>PT. LAUTAN LUAS TBK</v>
          </cell>
          <cell r="D802" t="str">
            <v>DISPATCHED</v>
          </cell>
          <cell r="E802" t="str">
            <v>Completed</v>
          </cell>
        </row>
        <row r="803">
          <cell r="A803">
            <v>59426835</v>
          </cell>
          <cell r="B803" t="str">
            <v>BAHANA PRESTASI</v>
          </cell>
          <cell r="C803" t="str">
            <v>PT. LAUTAN LUAS TBK</v>
          </cell>
          <cell r="D803" t="str">
            <v>DISPATCHED</v>
          </cell>
          <cell r="E803" t="str">
            <v>Completed</v>
          </cell>
        </row>
        <row r="804">
          <cell r="A804">
            <v>59426844</v>
          </cell>
          <cell r="B804" t="str">
            <v>BAHANA PRESTASI</v>
          </cell>
          <cell r="C804" t="str">
            <v>PT. LAUTAN LUAS TBK</v>
          </cell>
          <cell r="D804" t="str">
            <v>DISPATCHED</v>
          </cell>
          <cell r="E804" t="str">
            <v>Completed</v>
          </cell>
        </row>
        <row r="805">
          <cell r="A805">
            <v>59426846</v>
          </cell>
          <cell r="B805" t="str">
            <v>BAHANA PRESTASI</v>
          </cell>
          <cell r="C805" t="str">
            <v>PT. LAUTAN LUAS TBK</v>
          </cell>
          <cell r="D805" t="str">
            <v>DISPATCHED</v>
          </cell>
          <cell r="E805" t="str">
            <v>Completed</v>
          </cell>
        </row>
        <row r="806">
          <cell r="A806">
            <v>59427878</v>
          </cell>
          <cell r="B806" t="str">
            <v>BAHANA PRESTASI</v>
          </cell>
          <cell r="C806" t="str">
            <v>GREENFIELDS DAIRY INDONESIA</v>
          </cell>
          <cell r="D806" t="str">
            <v>REGULER</v>
          </cell>
          <cell r="E806" t="str">
            <v>Completed</v>
          </cell>
        </row>
        <row r="807">
          <cell r="A807">
            <v>59427893</v>
          </cell>
          <cell r="B807" t="str">
            <v>BAHANA PRESTASI</v>
          </cell>
          <cell r="C807" t="str">
            <v>PT TIRTA INVESTAMA</v>
          </cell>
          <cell r="D807" t="str">
            <v>DISPATCHED</v>
          </cell>
          <cell r="E807" t="str">
            <v>Completed</v>
          </cell>
        </row>
        <row r="808">
          <cell r="A808">
            <v>59427899</v>
          </cell>
          <cell r="B808" t="str">
            <v>BAHANA PRESTASI</v>
          </cell>
          <cell r="C808" t="str">
            <v>PT TIRTA INVESTAMA</v>
          </cell>
          <cell r="D808" t="str">
            <v>DISPATCHED</v>
          </cell>
          <cell r="E808" t="str">
            <v>Completed</v>
          </cell>
        </row>
        <row r="809">
          <cell r="A809">
            <v>59427983</v>
          </cell>
          <cell r="B809" t="str">
            <v>BAHANA PRESTASI</v>
          </cell>
          <cell r="C809" t="str">
            <v>PT TIRTA INVESTAMA</v>
          </cell>
          <cell r="D809" t="str">
            <v>DISPATCHED</v>
          </cell>
          <cell r="E809" t="str">
            <v>Completed</v>
          </cell>
        </row>
        <row r="810">
          <cell r="A810">
            <v>59428044</v>
          </cell>
          <cell r="B810" t="str">
            <v>BAHANA PRESTASI</v>
          </cell>
          <cell r="C810" t="str">
            <v>PT TIRTA INVESTAMA</v>
          </cell>
          <cell r="D810" t="str">
            <v>DISPATCHED</v>
          </cell>
          <cell r="E810" t="str">
            <v>Completed</v>
          </cell>
        </row>
        <row r="811">
          <cell r="A811">
            <v>59428080</v>
          </cell>
          <cell r="B811" t="str">
            <v>BAHANA PRESTASI</v>
          </cell>
          <cell r="C811" t="str">
            <v>PT TIRTA INVESTAMA</v>
          </cell>
          <cell r="D811" t="str">
            <v>DISPATCHED</v>
          </cell>
          <cell r="E811" t="str">
            <v>Completed</v>
          </cell>
        </row>
        <row r="812">
          <cell r="A812">
            <v>59428251</v>
          </cell>
          <cell r="B812" t="str">
            <v>BAHANA PRESTASI</v>
          </cell>
          <cell r="C812" t="str">
            <v>PT TIRTA INVESTAMA</v>
          </cell>
          <cell r="D812" t="str">
            <v>DISPATCHED</v>
          </cell>
          <cell r="E812" t="str">
            <v>Completed</v>
          </cell>
        </row>
        <row r="813">
          <cell r="A813">
            <v>59428434</v>
          </cell>
          <cell r="B813" t="str">
            <v>BAHANA PRESTASI</v>
          </cell>
          <cell r="C813" t="str">
            <v>PT. LAUTAN LUAS TBK</v>
          </cell>
          <cell r="D813" t="str">
            <v>DISPATCHED</v>
          </cell>
          <cell r="E813" t="str">
            <v>Completed</v>
          </cell>
        </row>
        <row r="814">
          <cell r="A814">
            <v>59428434</v>
          </cell>
          <cell r="B814" t="str">
            <v>BAHANA PRESTASI</v>
          </cell>
          <cell r="C814" t="str">
            <v>PT. LAUTAN LUAS TBK</v>
          </cell>
          <cell r="D814" t="str">
            <v>DISPATCHED</v>
          </cell>
          <cell r="E814" t="str">
            <v>Completed</v>
          </cell>
        </row>
        <row r="815">
          <cell r="A815">
            <v>59428434</v>
          </cell>
          <cell r="B815" t="str">
            <v>BAHANA PRESTASI</v>
          </cell>
          <cell r="C815" t="str">
            <v>PT. LAUTAN LUAS TBK</v>
          </cell>
          <cell r="D815" t="str">
            <v>DISPATCHED</v>
          </cell>
          <cell r="E815" t="str">
            <v>Completed</v>
          </cell>
        </row>
        <row r="816">
          <cell r="A816">
            <v>59428448</v>
          </cell>
          <cell r="B816" t="str">
            <v>BAHANA PRESTASI</v>
          </cell>
          <cell r="C816" t="str">
            <v>PT. LAUTAN LUAS TBK</v>
          </cell>
          <cell r="D816" t="str">
            <v>DISPATCHED</v>
          </cell>
          <cell r="E816" t="str">
            <v>Completed</v>
          </cell>
        </row>
        <row r="817">
          <cell r="A817">
            <v>59428448</v>
          </cell>
          <cell r="B817" t="str">
            <v>BAHANA PRESTASI</v>
          </cell>
          <cell r="C817" t="str">
            <v>PT. LAUTAN LUAS TBK</v>
          </cell>
          <cell r="D817" t="str">
            <v>DISPATCHED</v>
          </cell>
          <cell r="E817" t="str">
            <v>Completed</v>
          </cell>
        </row>
        <row r="818">
          <cell r="A818">
            <v>59428462</v>
          </cell>
          <cell r="B818" t="str">
            <v>BORWITA INDAH, PT</v>
          </cell>
          <cell r="C818" t="str">
            <v>PT TIRTA INVESTAMA</v>
          </cell>
          <cell r="D818" t="str">
            <v>REGULER</v>
          </cell>
          <cell r="E818" t="str">
            <v>Completed</v>
          </cell>
        </row>
        <row r="819">
          <cell r="A819">
            <v>59428466</v>
          </cell>
          <cell r="B819" t="str">
            <v>BAHANA PRESTASI</v>
          </cell>
          <cell r="C819" t="str">
            <v>SCIENTEX INDONESIA</v>
          </cell>
          <cell r="D819" t="str">
            <v>DISPATCHED</v>
          </cell>
          <cell r="E819" t="str">
            <v>Completed</v>
          </cell>
        </row>
        <row r="820">
          <cell r="A820">
            <v>59428466</v>
          </cell>
          <cell r="B820" t="str">
            <v>BAHANA PRESTASI</v>
          </cell>
          <cell r="C820" t="str">
            <v>SCIENTEX INDONESIA</v>
          </cell>
          <cell r="D820" t="str">
            <v>DISPATCHED</v>
          </cell>
          <cell r="E820" t="str">
            <v>Completed</v>
          </cell>
        </row>
        <row r="821">
          <cell r="A821">
            <v>59428472</v>
          </cell>
          <cell r="B821" t="str">
            <v>BORWITA INDAH, PT</v>
          </cell>
          <cell r="C821" t="str">
            <v>PT TIRTA INVESTAMA</v>
          </cell>
          <cell r="D821" t="str">
            <v>REGULER</v>
          </cell>
          <cell r="E821" t="str">
            <v>Completed</v>
          </cell>
        </row>
        <row r="822">
          <cell r="A822">
            <v>59428478</v>
          </cell>
          <cell r="B822" t="str">
            <v>BAHANA PRESTASI</v>
          </cell>
          <cell r="C822" t="str">
            <v>PT. LAUTAN LUAS TBK</v>
          </cell>
          <cell r="D822" t="str">
            <v>DISPATCHED</v>
          </cell>
          <cell r="E822" t="str">
            <v>Completed</v>
          </cell>
        </row>
        <row r="823">
          <cell r="A823">
            <v>59428480</v>
          </cell>
          <cell r="B823" t="str">
            <v>BAHANA PRESTASI</v>
          </cell>
          <cell r="C823" t="str">
            <v>PT. LAUTAN LUAS TBK</v>
          </cell>
          <cell r="D823" t="str">
            <v>DISPATCHED</v>
          </cell>
          <cell r="E823" t="str">
            <v>Completed</v>
          </cell>
        </row>
        <row r="824">
          <cell r="A824">
            <v>59428487</v>
          </cell>
          <cell r="B824" t="str">
            <v>BAHANA PRESTASI</v>
          </cell>
          <cell r="C824" t="str">
            <v>SCIENTEX INDONESIA</v>
          </cell>
          <cell r="D824" t="str">
            <v>DISPATCHED</v>
          </cell>
          <cell r="E824" t="str">
            <v>Completed</v>
          </cell>
        </row>
        <row r="825">
          <cell r="A825">
            <v>59428492</v>
          </cell>
          <cell r="B825" t="str">
            <v>BAHANA PRESTASI</v>
          </cell>
          <cell r="C825" t="str">
            <v>PT. LAUTAN LUAS TBK</v>
          </cell>
          <cell r="D825" t="str">
            <v>DISPATCHED</v>
          </cell>
          <cell r="E825" t="str">
            <v>Completed</v>
          </cell>
        </row>
        <row r="826">
          <cell r="A826">
            <v>59428515</v>
          </cell>
          <cell r="B826" t="str">
            <v>BAHANA PRESTASI</v>
          </cell>
          <cell r="C826" t="str">
            <v>PT. LAUTAN LUAS TBK</v>
          </cell>
          <cell r="D826" t="str">
            <v>DISPATCHED</v>
          </cell>
          <cell r="E826" t="str">
            <v>Completed</v>
          </cell>
        </row>
        <row r="827">
          <cell r="A827">
            <v>59428519</v>
          </cell>
          <cell r="B827" t="str">
            <v>BAHANA PRESTASI</v>
          </cell>
          <cell r="C827" t="str">
            <v>PT. LAUTAN LUAS TBK</v>
          </cell>
          <cell r="D827" t="str">
            <v>DISPATCHED</v>
          </cell>
          <cell r="E827" t="str">
            <v>Completed</v>
          </cell>
        </row>
        <row r="828">
          <cell r="A828">
            <v>59428521</v>
          </cell>
          <cell r="B828" t="str">
            <v>BAHANA PRESTASI</v>
          </cell>
          <cell r="C828" t="str">
            <v>PT. LAUTAN LUAS TBK</v>
          </cell>
          <cell r="D828" t="str">
            <v>DISPATCHED</v>
          </cell>
          <cell r="E828" t="str">
            <v>Completed</v>
          </cell>
        </row>
        <row r="829">
          <cell r="A829">
            <v>59428527</v>
          </cell>
          <cell r="B829" t="str">
            <v>BORWITA INDAH, PT</v>
          </cell>
          <cell r="C829" t="str">
            <v>PT TIRTA INVESTAMA</v>
          </cell>
          <cell r="D829" t="str">
            <v>REGULER</v>
          </cell>
          <cell r="E829" t="str">
            <v>Completed</v>
          </cell>
        </row>
        <row r="830">
          <cell r="A830">
            <v>59431387</v>
          </cell>
          <cell r="B830" t="str">
            <v>BAHANA PRESTASI</v>
          </cell>
          <cell r="C830" t="str">
            <v>PT. ANUGERAH MITRA ANANTA</v>
          </cell>
          <cell r="D830" t="str">
            <v>DISPATCHED</v>
          </cell>
          <cell r="E830" t="str">
            <v>Completed</v>
          </cell>
        </row>
        <row r="831">
          <cell r="A831">
            <v>59433258</v>
          </cell>
          <cell r="B831" t="str">
            <v>BAHANA PRESTASI</v>
          </cell>
          <cell r="C831" t="str">
            <v>PT. ANUGERAH MITRA ANANTA</v>
          </cell>
          <cell r="D831" t="str">
            <v>DISPATCHED</v>
          </cell>
          <cell r="E831" t="str">
            <v>Completed</v>
          </cell>
        </row>
        <row r="832">
          <cell r="A832">
            <v>59433259</v>
          </cell>
          <cell r="B832" t="str">
            <v>BAHANA PRESTASI</v>
          </cell>
          <cell r="C832" t="str">
            <v>PT. ANUGERAH MITRA ANANTA</v>
          </cell>
          <cell r="D832" t="str">
            <v>DISPATCHED</v>
          </cell>
          <cell r="E832" t="str">
            <v>Completed</v>
          </cell>
        </row>
        <row r="833">
          <cell r="A833">
            <v>59433262</v>
          </cell>
          <cell r="B833" t="str">
            <v>BAHANA PRESTASI</v>
          </cell>
          <cell r="C833" t="str">
            <v>PT. LAUTAN LUAS TBK</v>
          </cell>
          <cell r="D833" t="str">
            <v>DISPATCHED</v>
          </cell>
          <cell r="E833" t="str">
            <v>Completed</v>
          </cell>
        </row>
        <row r="834">
          <cell r="A834">
            <v>59433262</v>
          </cell>
          <cell r="B834" t="str">
            <v>BAHANA PRESTASI</v>
          </cell>
          <cell r="C834" t="str">
            <v>PT. LAUTAN LUAS TBK</v>
          </cell>
          <cell r="D834" t="str">
            <v>DISPATCHED</v>
          </cell>
          <cell r="E834" t="str">
            <v>Completed</v>
          </cell>
        </row>
        <row r="835">
          <cell r="A835">
            <v>59433262</v>
          </cell>
          <cell r="B835" t="str">
            <v>BAHANA PRESTASI</v>
          </cell>
          <cell r="C835" t="str">
            <v>PT. LAUTAN LUAS TBK</v>
          </cell>
          <cell r="D835" t="str">
            <v>DISPATCHED</v>
          </cell>
          <cell r="E835" t="str">
            <v>Completed</v>
          </cell>
        </row>
        <row r="836">
          <cell r="A836">
            <v>59433262</v>
          </cell>
          <cell r="B836" t="str">
            <v>BAHANA PRESTASI</v>
          </cell>
          <cell r="C836" t="str">
            <v>PT. LAUTAN LUAS TBK</v>
          </cell>
          <cell r="D836" t="str">
            <v>DISPATCHED</v>
          </cell>
          <cell r="E836" t="str">
            <v>Completed</v>
          </cell>
        </row>
        <row r="837">
          <cell r="A837">
            <v>59433263</v>
          </cell>
          <cell r="B837" t="str">
            <v>BAHANA PRESTASI</v>
          </cell>
          <cell r="C837" t="str">
            <v>PT. LAUTAN LUAS TBK</v>
          </cell>
          <cell r="D837" t="str">
            <v>DISPATCHED</v>
          </cell>
          <cell r="E837" t="str">
            <v>Completed</v>
          </cell>
        </row>
        <row r="838">
          <cell r="A838">
            <v>59433286</v>
          </cell>
          <cell r="B838" t="str">
            <v>BAHANA PRESTASI</v>
          </cell>
          <cell r="C838" t="str">
            <v>PT WARU GUNUNG</v>
          </cell>
          <cell r="D838" t="str">
            <v>DISPATCHED</v>
          </cell>
          <cell r="E838" t="str">
            <v>Completed</v>
          </cell>
        </row>
        <row r="839">
          <cell r="A839">
            <v>59434525</v>
          </cell>
          <cell r="B839" t="str">
            <v>BAHANA PRESTASI</v>
          </cell>
          <cell r="C839" t="str">
            <v>SCIENTEX INDONESIA</v>
          </cell>
          <cell r="D839" t="str">
            <v>DISPATCHED</v>
          </cell>
          <cell r="E839" t="str">
            <v>Completed</v>
          </cell>
        </row>
        <row r="840">
          <cell r="A840">
            <v>59434997</v>
          </cell>
          <cell r="B840" t="str">
            <v>BAHANA PRESTASI</v>
          </cell>
          <cell r="C840" t="str">
            <v>PT. NIRWANA LESTARI</v>
          </cell>
          <cell r="D840" t="str">
            <v>DISPATCHED</v>
          </cell>
          <cell r="E840" t="str">
            <v>Completed</v>
          </cell>
        </row>
        <row r="841">
          <cell r="A841">
            <v>59435006</v>
          </cell>
          <cell r="B841" t="str">
            <v>BAHANA PRESTASI</v>
          </cell>
          <cell r="C841" t="str">
            <v>PT. NIRWANA LESTARI</v>
          </cell>
          <cell r="D841" t="str">
            <v>DISPATCHED</v>
          </cell>
          <cell r="E841" t="str">
            <v>Completed</v>
          </cell>
        </row>
        <row r="842">
          <cell r="A842">
            <v>59435006</v>
          </cell>
          <cell r="B842" t="str">
            <v>BAHANA PRESTASI</v>
          </cell>
          <cell r="C842" t="str">
            <v>PT. NIRWANA LESTARI</v>
          </cell>
          <cell r="D842" t="str">
            <v>DISPATCHED</v>
          </cell>
          <cell r="E842" t="str">
            <v>Completed</v>
          </cell>
        </row>
        <row r="843">
          <cell r="A843">
            <v>59435009</v>
          </cell>
          <cell r="B843" t="str">
            <v>BAHANA PRESTASI</v>
          </cell>
          <cell r="C843" t="str">
            <v>PT. NIRWANA LESTARI</v>
          </cell>
          <cell r="D843" t="str">
            <v>DISPATCHED</v>
          </cell>
          <cell r="E843" t="str">
            <v>Completed</v>
          </cell>
        </row>
        <row r="844">
          <cell r="A844">
            <v>59435013</v>
          </cell>
          <cell r="B844" t="str">
            <v>BAHANA PRESTASI</v>
          </cell>
          <cell r="C844" t="str">
            <v>PT. NIRWANA LESTARI</v>
          </cell>
          <cell r="D844" t="str">
            <v>DISPATCHED</v>
          </cell>
          <cell r="E844" t="str">
            <v>Completed</v>
          </cell>
        </row>
        <row r="845">
          <cell r="A845">
            <v>59435015</v>
          </cell>
          <cell r="B845" t="str">
            <v>BAHANA PRESTASI</v>
          </cell>
          <cell r="C845" t="str">
            <v>PT. NIRWANA LESTARI</v>
          </cell>
          <cell r="D845" t="str">
            <v>DISPATCHED</v>
          </cell>
          <cell r="E845" t="str">
            <v>Completed</v>
          </cell>
        </row>
        <row r="846">
          <cell r="A846">
            <v>59435023</v>
          </cell>
          <cell r="B846" t="str">
            <v>BAHANA PRESTASI</v>
          </cell>
          <cell r="C846" t="str">
            <v>PT. NIRWANA LESTARI</v>
          </cell>
          <cell r="D846" t="str">
            <v>DISPATCHED</v>
          </cell>
          <cell r="E846" t="str">
            <v>Completed</v>
          </cell>
        </row>
        <row r="847">
          <cell r="A847">
            <v>59435026</v>
          </cell>
          <cell r="B847" t="str">
            <v>BAHANA PRESTASI</v>
          </cell>
          <cell r="C847" t="str">
            <v>PT. NIRWANA LESTARI</v>
          </cell>
          <cell r="D847" t="str">
            <v>DISPATCHED</v>
          </cell>
          <cell r="E847" t="str">
            <v>Completed</v>
          </cell>
        </row>
        <row r="848">
          <cell r="A848">
            <v>59435038</v>
          </cell>
          <cell r="B848" t="str">
            <v>BAHANA PRESTASI</v>
          </cell>
          <cell r="C848" t="str">
            <v>PT. NIRWANA LESTARI</v>
          </cell>
          <cell r="D848" t="str">
            <v>DISPATCHED</v>
          </cell>
          <cell r="E848" t="str">
            <v>Completed</v>
          </cell>
        </row>
        <row r="849">
          <cell r="A849">
            <v>59435042</v>
          </cell>
          <cell r="B849" t="str">
            <v>BAHANA PRESTASI</v>
          </cell>
          <cell r="C849" t="str">
            <v>PT. NIRWANA LESTARI</v>
          </cell>
          <cell r="D849" t="str">
            <v>DISPATCHED</v>
          </cell>
          <cell r="E849" t="str">
            <v>Completed</v>
          </cell>
        </row>
        <row r="850">
          <cell r="A850">
            <v>59435047</v>
          </cell>
          <cell r="B850" t="str">
            <v>BAHANA PRESTASI</v>
          </cell>
          <cell r="C850" t="str">
            <v>PT. NIRWANA LESTARI</v>
          </cell>
          <cell r="D850" t="str">
            <v>DISPATCHED</v>
          </cell>
          <cell r="E850" t="str">
            <v>Completed</v>
          </cell>
        </row>
        <row r="851">
          <cell r="A851">
            <v>59435887</v>
          </cell>
          <cell r="B851" t="str">
            <v>BAHANA PRESTASI</v>
          </cell>
          <cell r="C851" t="str">
            <v>PT.  INBISCO NIAGATAMA SEMESTA</v>
          </cell>
          <cell r="D851" t="str">
            <v>DISPATCHED</v>
          </cell>
          <cell r="E851" t="str">
            <v>Completed</v>
          </cell>
        </row>
        <row r="852">
          <cell r="A852">
            <v>59435978</v>
          </cell>
          <cell r="B852" t="str">
            <v>BAHANA PRESTASI</v>
          </cell>
          <cell r="C852" t="str">
            <v>PT SINAR MAS AGRO RESOURCES AND</v>
          </cell>
          <cell r="D852" t="str">
            <v>DISPATCHED</v>
          </cell>
          <cell r="E852" t="str">
            <v>Completed</v>
          </cell>
        </row>
        <row r="853">
          <cell r="A853">
            <v>59436357</v>
          </cell>
          <cell r="B853" t="str">
            <v>BAHANA PRESTASI</v>
          </cell>
          <cell r="C853" t="str">
            <v>GREENFIELDS DAIRY INDONESIA</v>
          </cell>
          <cell r="D853" t="str">
            <v>DISPATCHED</v>
          </cell>
          <cell r="E853" t="str">
            <v>Completed</v>
          </cell>
        </row>
        <row r="854">
          <cell r="A854">
            <v>59436420</v>
          </cell>
          <cell r="B854" t="str">
            <v>BAHANA PRESTASI</v>
          </cell>
          <cell r="C854" t="str">
            <v>PT. CIPTA LOGISTIK INDONESIA</v>
          </cell>
          <cell r="D854" t="str">
            <v>DISPATCHED</v>
          </cell>
          <cell r="E854" t="str">
            <v>Completed</v>
          </cell>
        </row>
        <row r="855">
          <cell r="A855">
            <v>59436420</v>
          </cell>
          <cell r="B855" t="str">
            <v>BAHANA PRESTASI</v>
          </cell>
          <cell r="C855" t="str">
            <v>PT. CIPTA LOGISTIK INDONESIA</v>
          </cell>
          <cell r="D855" t="str">
            <v>DISPATCHED</v>
          </cell>
          <cell r="E855" t="str">
            <v>Completed</v>
          </cell>
        </row>
        <row r="856">
          <cell r="A856">
            <v>59436420</v>
          </cell>
          <cell r="B856" t="str">
            <v>BAHANA PRESTASI</v>
          </cell>
          <cell r="C856" t="str">
            <v>PT. CIPTA LOGISTIK INDONESIA</v>
          </cell>
          <cell r="D856" t="str">
            <v>DISPATCHED</v>
          </cell>
          <cell r="E856" t="str">
            <v>Completed</v>
          </cell>
        </row>
        <row r="857">
          <cell r="A857">
            <v>59436420</v>
          </cell>
          <cell r="B857" t="str">
            <v>BAHANA PRESTASI</v>
          </cell>
          <cell r="C857" t="str">
            <v>PT. CIPTA LOGISTIK INDONESIA</v>
          </cell>
          <cell r="D857" t="str">
            <v>DISPATCHED</v>
          </cell>
          <cell r="E857" t="str">
            <v>Completed</v>
          </cell>
        </row>
        <row r="858">
          <cell r="A858">
            <v>59437967</v>
          </cell>
          <cell r="B858" t="str">
            <v>BAHANA PRESTASI</v>
          </cell>
          <cell r="C858" t="str">
            <v>PT SINAR MAS AGRO RESOURCES AND</v>
          </cell>
          <cell r="D858" t="str">
            <v>DISPATCHED</v>
          </cell>
          <cell r="E858" t="str">
            <v>Completed</v>
          </cell>
        </row>
        <row r="859">
          <cell r="A859">
            <v>59437967</v>
          </cell>
          <cell r="B859" t="str">
            <v>BAHANA PRESTASI</v>
          </cell>
          <cell r="C859" t="str">
            <v>PT SINAR MAS AGRO RESOURCES AND</v>
          </cell>
          <cell r="D859" t="str">
            <v>DISPATCHED</v>
          </cell>
          <cell r="E859" t="str">
            <v>Completed</v>
          </cell>
        </row>
        <row r="860">
          <cell r="A860">
            <v>59438129</v>
          </cell>
          <cell r="B860" t="str">
            <v>BAHANA PRESTASI</v>
          </cell>
          <cell r="C860" t="str">
            <v>PT SINAR MAS AGRO RESOURCES AND</v>
          </cell>
          <cell r="D860" t="str">
            <v>DISPATCHED</v>
          </cell>
          <cell r="E860" t="str">
            <v>Completed</v>
          </cell>
        </row>
        <row r="861">
          <cell r="A861">
            <v>59438129</v>
          </cell>
          <cell r="B861" t="str">
            <v>BAHANA PRESTASI</v>
          </cell>
          <cell r="C861" t="str">
            <v>PT SINAR MAS AGRO RESOURCES AND</v>
          </cell>
          <cell r="D861" t="str">
            <v>DISPATCHED</v>
          </cell>
          <cell r="E861" t="str">
            <v>Completed</v>
          </cell>
        </row>
        <row r="862">
          <cell r="A862">
            <v>59438163</v>
          </cell>
          <cell r="B862" t="str">
            <v>BAHANA PRESTASI</v>
          </cell>
          <cell r="C862" t="str">
            <v>PT SINAR MAS AGRO RESOURCES AND</v>
          </cell>
          <cell r="D862" t="str">
            <v>DISPATCHED</v>
          </cell>
          <cell r="E862" t="str">
            <v>Completed</v>
          </cell>
        </row>
        <row r="863">
          <cell r="A863">
            <v>59439280</v>
          </cell>
          <cell r="B863" t="str">
            <v>BAHANA PRESTASI</v>
          </cell>
          <cell r="C863" t="str">
            <v>PT. LAUTAN LUAS TBK</v>
          </cell>
          <cell r="D863" t="str">
            <v>DISPATCHED</v>
          </cell>
          <cell r="E863" t="str">
            <v>Completed</v>
          </cell>
        </row>
        <row r="864">
          <cell r="A864">
            <v>59439282</v>
          </cell>
          <cell r="B864" t="str">
            <v>BAHANA PRESTASI</v>
          </cell>
          <cell r="C864" t="str">
            <v>PT. LAUTAN LUAS TBK</v>
          </cell>
          <cell r="D864" t="str">
            <v>DISPATCHED</v>
          </cell>
          <cell r="E864" t="str">
            <v>Completed</v>
          </cell>
        </row>
        <row r="865">
          <cell r="A865">
            <v>59439282</v>
          </cell>
          <cell r="B865" t="str">
            <v>BAHANA PRESTASI</v>
          </cell>
          <cell r="C865" t="str">
            <v>PT. LAUTAN LUAS TBK</v>
          </cell>
          <cell r="D865" t="str">
            <v>DISPATCHED</v>
          </cell>
          <cell r="E865" t="str">
            <v>Completed</v>
          </cell>
        </row>
        <row r="866">
          <cell r="A866">
            <v>59439284</v>
          </cell>
          <cell r="B866" t="str">
            <v>BAHANA PRESTASI</v>
          </cell>
          <cell r="C866" t="str">
            <v>PT. LAUTAN LUAS TBK</v>
          </cell>
          <cell r="D866" t="str">
            <v>DISPATCHED</v>
          </cell>
          <cell r="E866" t="str">
            <v>Completed</v>
          </cell>
        </row>
        <row r="867">
          <cell r="A867">
            <v>59439284</v>
          </cell>
          <cell r="B867" t="str">
            <v>BAHANA PRESTASI</v>
          </cell>
          <cell r="C867" t="str">
            <v>PT. LAUTAN LUAS TBK</v>
          </cell>
          <cell r="D867" t="str">
            <v>DISPATCHED</v>
          </cell>
          <cell r="E867" t="str">
            <v>Completed</v>
          </cell>
        </row>
        <row r="868">
          <cell r="A868">
            <v>59439288</v>
          </cell>
          <cell r="B868" t="str">
            <v>BAHANA PRESTASI</v>
          </cell>
          <cell r="C868" t="str">
            <v>PT. LAUTAN LUAS TBK</v>
          </cell>
          <cell r="D868" t="str">
            <v>DISPATCHED</v>
          </cell>
          <cell r="E868" t="str">
            <v>Completed</v>
          </cell>
        </row>
        <row r="869">
          <cell r="A869">
            <v>59439288</v>
          </cell>
          <cell r="B869" t="str">
            <v>BAHANA PRESTASI</v>
          </cell>
          <cell r="C869" t="str">
            <v>PT. LAUTAN LUAS TBK</v>
          </cell>
          <cell r="D869" t="str">
            <v>DISPATCHED</v>
          </cell>
          <cell r="E869" t="str">
            <v>Completed</v>
          </cell>
        </row>
        <row r="870">
          <cell r="A870">
            <v>59439288</v>
          </cell>
          <cell r="B870" t="str">
            <v>BAHANA PRESTASI</v>
          </cell>
          <cell r="C870" t="str">
            <v>PT. LAUTAN LUAS TBK</v>
          </cell>
          <cell r="D870" t="str">
            <v>DISPATCHED</v>
          </cell>
          <cell r="E870" t="str">
            <v>Completed</v>
          </cell>
        </row>
        <row r="871">
          <cell r="A871">
            <v>59439296</v>
          </cell>
          <cell r="B871" t="str">
            <v>BAHANA PRESTASI</v>
          </cell>
          <cell r="C871" t="str">
            <v>PT. LAUTAN LUAS TBK</v>
          </cell>
          <cell r="D871" t="str">
            <v>DISPATCHED</v>
          </cell>
          <cell r="E871" t="str">
            <v>Completed</v>
          </cell>
        </row>
        <row r="872">
          <cell r="A872">
            <v>59439296</v>
          </cell>
          <cell r="B872" t="str">
            <v>BAHANA PRESTASI</v>
          </cell>
          <cell r="C872" t="str">
            <v>PT. LAUTAN LUAS TBK</v>
          </cell>
          <cell r="D872" t="str">
            <v>DISPATCHED</v>
          </cell>
          <cell r="E872" t="str">
            <v>Completed</v>
          </cell>
        </row>
        <row r="873">
          <cell r="A873">
            <v>59439305</v>
          </cell>
          <cell r="B873" t="str">
            <v>DIVA TRANS, CV</v>
          </cell>
          <cell r="C873" t="str">
            <v>ECCO TANNERY INDONESIA</v>
          </cell>
          <cell r="D873" t="str">
            <v>REGULER</v>
          </cell>
          <cell r="E873" t="str">
            <v>Completed</v>
          </cell>
        </row>
        <row r="874">
          <cell r="A874">
            <v>59439321</v>
          </cell>
          <cell r="B874" t="str">
            <v>BAHANA PRESTASI</v>
          </cell>
          <cell r="C874" t="str">
            <v>PT. LAUTAN LUAS TBK</v>
          </cell>
          <cell r="D874" t="str">
            <v>DISPATCHED</v>
          </cell>
          <cell r="E874" t="str">
            <v>Completed</v>
          </cell>
        </row>
        <row r="875">
          <cell r="A875">
            <v>59439322</v>
          </cell>
          <cell r="B875" t="str">
            <v>BAHANA PRESTASI</v>
          </cell>
          <cell r="C875" t="str">
            <v>PT. LAUTAN LUAS TBK</v>
          </cell>
          <cell r="D875" t="str">
            <v>DISPATCHED</v>
          </cell>
          <cell r="E875" t="str">
            <v>Completed</v>
          </cell>
        </row>
        <row r="876">
          <cell r="A876">
            <v>59439324</v>
          </cell>
          <cell r="B876" t="str">
            <v>BAHANA PRESTASI</v>
          </cell>
          <cell r="C876" t="str">
            <v>PT. LAUTAN LUAS TBK</v>
          </cell>
          <cell r="D876" t="str">
            <v>DISPATCHED</v>
          </cell>
          <cell r="E876" t="str">
            <v>Completed</v>
          </cell>
        </row>
        <row r="877">
          <cell r="A877">
            <v>59439326</v>
          </cell>
          <cell r="B877" t="str">
            <v>BAHANA PRESTASI</v>
          </cell>
          <cell r="C877" t="str">
            <v>PT. LAUTAN LUAS TBK</v>
          </cell>
          <cell r="D877" t="str">
            <v>DISPATCHED</v>
          </cell>
          <cell r="E877" t="str">
            <v>Completed</v>
          </cell>
        </row>
        <row r="878">
          <cell r="A878">
            <v>59439327</v>
          </cell>
          <cell r="B878" t="str">
            <v>BAHANA PRESTASI</v>
          </cell>
          <cell r="C878" t="str">
            <v>PT. LAUTAN LUAS TBK</v>
          </cell>
          <cell r="D878" t="str">
            <v>DISPATCHED</v>
          </cell>
          <cell r="E878" t="str">
            <v>Completed</v>
          </cell>
        </row>
        <row r="879">
          <cell r="A879">
            <v>59439328</v>
          </cell>
          <cell r="B879" t="str">
            <v>BAHANA PRESTASI</v>
          </cell>
          <cell r="C879" t="str">
            <v>PT. LAUTAN LUAS TBK</v>
          </cell>
          <cell r="D879" t="str">
            <v>DISPATCHED</v>
          </cell>
          <cell r="E879" t="str">
            <v>Completed</v>
          </cell>
        </row>
        <row r="880">
          <cell r="A880">
            <v>59439329</v>
          </cell>
          <cell r="B880" t="str">
            <v>BAHANA PRESTASI</v>
          </cell>
          <cell r="C880" t="str">
            <v>PT. LAUTAN LUAS TBK</v>
          </cell>
          <cell r="D880" t="str">
            <v>DISPATCHED</v>
          </cell>
          <cell r="E880" t="str">
            <v>Completed</v>
          </cell>
        </row>
        <row r="881">
          <cell r="A881">
            <v>59439330</v>
          </cell>
          <cell r="B881" t="str">
            <v>BAHANA PRESTASI</v>
          </cell>
          <cell r="C881" t="str">
            <v>PT. LAUTAN LUAS TBK</v>
          </cell>
          <cell r="D881" t="str">
            <v>DISPATCHED</v>
          </cell>
          <cell r="E881" t="str">
            <v>Completed</v>
          </cell>
        </row>
        <row r="882">
          <cell r="A882">
            <v>59439341</v>
          </cell>
          <cell r="B882" t="str">
            <v>BAHANA PRESTASI</v>
          </cell>
          <cell r="C882" t="str">
            <v>PT. LAUTAN LUAS TBK</v>
          </cell>
          <cell r="D882" t="str">
            <v>DISPATCHED</v>
          </cell>
          <cell r="E882" t="str">
            <v>Completed</v>
          </cell>
        </row>
        <row r="883">
          <cell r="A883">
            <v>59439348</v>
          </cell>
          <cell r="B883" t="str">
            <v>BAHANA PRESTASI</v>
          </cell>
          <cell r="C883" t="str">
            <v>PT. LAUTAN LUAS TBK</v>
          </cell>
          <cell r="D883" t="str">
            <v>DISPATCHED</v>
          </cell>
          <cell r="E883" t="str">
            <v>Completed</v>
          </cell>
        </row>
        <row r="884">
          <cell r="A884">
            <v>59439353</v>
          </cell>
          <cell r="B884" t="str">
            <v>BAHANA PRESTASI</v>
          </cell>
          <cell r="C884" t="str">
            <v>PT. LAUTAN LUAS TBK</v>
          </cell>
          <cell r="D884" t="str">
            <v>DISPATCHED</v>
          </cell>
          <cell r="E884" t="str">
            <v>Completed</v>
          </cell>
        </row>
        <row r="885">
          <cell r="A885">
            <v>59439376</v>
          </cell>
          <cell r="B885" t="str">
            <v>BAHANA PRESTASI</v>
          </cell>
          <cell r="C885" t="str">
            <v>SCIENTEX INDONESIA</v>
          </cell>
          <cell r="D885" t="str">
            <v>DISPATCHED</v>
          </cell>
          <cell r="E885" t="str">
            <v>Completed</v>
          </cell>
        </row>
        <row r="886">
          <cell r="A886">
            <v>59439389</v>
          </cell>
          <cell r="B886" t="str">
            <v>BAHANA PRESTASI</v>
          </cell>
          <cell r="C886" t="str">
            <v>SCIENTEX INDONESIA</v>
          </cell>
          <cell r="D886" t="str">
            <v>DISPATCHED</v>
          </cell>
          <cell r="E886" t="str">
            <v>Completed</v>
          </cell>
        </row>
        <row r="887">
          <cell r="A887">
            <v>59439398</v>
          </cell>
          <cell r="B887" t="str">
            <v>BAHANA PRESTASI</v>
          </cell>
          <cell r="C887" t="str">
            <v>PT. LAUTAN LUAS TBK</v>
          </cell>
          <cell r="D887" t="str">
            <v>DISPATCHED</v>
          </cell>
          <cell r="E887" t="str">
            <v>Completed</v>
          </cell>
        </row>
        <row r="888">
          <cell r="A888">
            <v>59439400</v>
          </cell>
          <cell r="B888" t="str">
            <v>BAHANA PRESTASI</v>
          </cell>
          <cell r="C888" t="str">
            <v>PT. LAUTAN LUAS TBK</v>
          </cell>
          <cell r="D888" t="str">
            <v>DISPATCHED</v>
          </cell>
          <cell r="E888" t="str">
            <v>Completed</v>
          </cell>
        </row>
        <row r="889">
          <cell r="A889">
            <v>59439404</v>
          </cell>
          <cell r="B889" t="str">
            <v>BAHANA PRESTASI</v>
          </cell>
          <cell r="C889" t="str">
            <v>PT. LAUTAN LUAS TBK</v>
          </cell>
          <cell r="D889" t="str">
            <v>DISPATCHED</v>
          </cell>
          <cell r="E889" t="str">
            <v>Completed</v>
          </cell>
        </row>
        <row r="890">
          <cell r="A890">
            <v>59439415</v>
          </cell>
          <cell r="B890" t="str">
            <v>BAHANA PRESTASI</v>
          </cell>
          <cell r="C890" t="str">
            <v>PT. LAUTAN LUAS TBK</v>
          </cell>
          <cell r="D890" t="str">
            <v>DISPATCHED</v>
          </cell>
          <cell r="E890" t="str">
            <v>Completed</v>
          </cell>
        </row>
        <row r="891">
          <cell r="A891">
            <v>59439702</v>
          </cell>
          <cell r="B891" t="str">
            <v>BAHANA PRESTASI</v>
          </cell>
          <cell r="C891" t="str">
            <v>IDLE CAP</v>
          </cell>
          <cell r="D891" t="str">
            <v>DISPATCHED</v>
          </cell>
          <cell r="E891" t="str">
            <v>Completed</v>
          </cell>
        </row>
        <row r="892">
          <cell r="A892">
            <v>59442485</v>
          </cell>
          <cell r="B892" t="str">
            <v>BAHANA PRESTASI</v>
          </cell>
          <cell r="C892" t="str">
            <v>PT TIRTA INVESTAMA</v>
          </cell>
          <cell r="D892" t="str">
            <v>DISPATCHED</v>
          </cell>
          <cell r="E892" t="str">
            <v>Completed</v>
          </cell>
        </row>
        <row r="893">
          <cell r="A893">
            <v>59442503</v>
          </cell>
          <cell r="B893" t="str">
            <v>BAHANA PRESTASI</v>
          </cell>
          <cell r="C893" t="str">
            <v>PT TIRTA INVESTAMA</v>
          </cell>
          <cell r="D893" t="str">
            <v>DISPATCHED</v>
          </cell>
          <cell r="E893" t="str">
            <v>Completed</v>
          </cell>
        </row>
        <row r="894">
          <cell r="A894">
            <v>59442511</v>
          </cell>
          <cell r="B894" t="str">
            <v>BAHANA PRESTASI</v>
          </cell>
          <cell r="C894" t="str">
            <v>PT TIRTA INVESTAMA</v>
          </cell>
          <cell r="D894" t="str">
            <v>DISPATCHED</v>
          </cell>
          <cell r="E894" t="str">
            <v>Completed</v>
          </cell>
        </row>
        <row r="895">
          <cell r="A895">
            <v>59442515</v>
          </cell>
          <cell r="B895" t="str">
            <v>BAHANA PRESTASI</v>
          </cell>
          <cell r="C895" t="str">
            <v>PT TIRTA INVESTAMA</v>
          </cell>
          <cell r="D895" t="str">
            <v>DISPATCHED</v>
          </cell>
          <cell r="E895" t="str">
            <v>Completed</v>
          </cell>
        </row>
        <row r="896">
          <cell r="A896">
            <v>59442525</v>
          </cell>
          <cell r="B896" t="str">
            <v>BAHANA PRESTASI</v>
          </cell>
          <cell r="C896" t="str">
            <v>PT TIRTA INVESTAMA</v>
          </cell>
          <cell r="D896" t="str">
            <v>DISPATCHED</v>
          </cell>
          <cell r="E896" t="str">
            <v>Completed</v>
          </cell>
        </row>
        <row r="897">
          <cell r="A897">
            <v>59442530</v>
          </cell>
          <cell r="B897" t="str">
            <v>BAHANA PRESTASI</v>
          </cell>
          <cell r="C897" t="str">
            <v>PT TIRTA INVESTAMA</v>
          </cell>
          <cell r="D897" t="str">
            <v>DISPATCHED</v>
          </cell>
          <cell r="E897" t="str">
            <v>Completed</v>
          </cell>
        </row>
        <row r="898">
          <cell r="A898">
            <v>59442532</v>
          </cell>
          <cell r="B898" t="str">
            <v>BAHANA PRESTASI</v>
          </cell>
          <cell r="C898" t="str">
            <v>PT TIRTA INVESTAMA</v>
          </cell>
          <cell r="D898" t="str">
            <v>DISPATCHED</v>
          </cell>
          <cell r="E898" t="str">
            <v>Completed</v>
          </cell>
        </row>
        <row r="899">
          <cell r="A899">
            <v>59442570</v>
          </cell>
          <cell r="B899" t="str">
            <v>BAHANA PRESTASI</v>
          </cell>
          <cell r="C899" t="str">
            <v>PT TIRTA INVESTAMA</v>
          </cell>
          <cell r="D899" t="str">
            <v>DISPATCHED</v>
          </cell>
          <cell r="E899" t="str">
            <v>Completed</v>
          </cell>
        </row>
        <row r="900">
          <cell r="A900">
            <v>59442573</v>
          </cell>
          <cell r="B900" t="str">
            <v>BAHANA PRESTASI</v>
          </cell>
          <cell r="C900" t="str">
            <v>PT TIRTA INVESTAMA</v>
          </cell>
          <cell r="D900" t="str">
            <v>DISPATCHED</v>
          </cell>
          <cell r="E900" t="str">
            <v>Completed</v>
          </cell>
        </row>
        <row r="901">
          <cell r="A901">
            <v>59442576</v>
          </cell>
          <cell r="B901" t="str">
            <v>BAHANA PRESTASI</v>
          </cell>
          <cell r="C901" t="str">
            <v>PT TIRTA INVESTAMA</v>
          </cell>
          <cell r="D901" t="str">
            <v>DISPATCHED</v>
          </cell>
          <cell r="E901" t="str">
            <v>Completed</v>
          </cell>
        </row>
        <row r="902">
          <cell r="A902">
            <v>59442627</v>
          </cell>
          <cell r="B902" t="str">
            <v>BAHANA PRESTASI</v>
          </cell>
          <cell r="C902" t="str">
            <v>PT.  INBISCO NIAGATAMA SEMESTA</v>
          </cell>
          <cell r="D902" t="str">
            <v>DISPATCHED</v>
          </cell>
          <cell r="E902" t="str">
            <v>Completed</v>
          </cell>
        </row>
        <row r="903">
          <cell r="A903">
            <v>59447988</v>
          </cell>
          <cell r="B903" t="str">
            <v>BAHANA PRESTASI</v>
          </cell>
          <cell r="C903" t="str">
            <v>PT. ANUGERAH MITRA ANANTA</v>
          </cell>
          <cell r="D903" t="str">
            <v>DISPATCHED</v>
          </cell>
          <cell r="E903" t="str">
            <v>Completed</v>
          </cell>
        </row>
        <row r="904">
          <cell r="A904">
            <v>59447995</v>
          </cell>
          <cell r="B904" t="str">
            <v>BAHANA PRESTASI</v>
          </cell>
          <cell r="C904" t="str">
            <v>PT. ANUGERAH MITRA ANANTA</v>
          </cell>
          <cell r="D904" t="str">
            <v>DISPATCHED</v>
          </cell>
          <cell r="E904" t="str">
            <v>Completed</v>
          </cell>
        </row>
        <row r="905">
          <cell r="A905">
            <v>59447996</v>
          </cell>
          <cell r="B905" t="str">
            <v>BAHANA PRESTASI</v>
          </cell>
          <cell r="C905" t="str">
            <v>PT. ANUGERAH MITRA ANANTA</v>
          </cell>
          <cell r="D905" t="str">
            <v>DISPATCHED</v>
          </cell>
          <cell r="E905" t="str">
            <v>Completed</v>
          </cell>
        </row>
        <row r="906">
          <cell r="A906">
            <v>59448012</v>
          </cell>
          <cell r="B906" t="str">
            <v>BAHANA PRESTASI</v>
          </cell>
          <cell r="C906" t="str">
            <v>PT WARU GUNUNG</v>
          </cell>
          <cell r="D906" t="str">
            <v>DISPATCHED</v>
          </cell>
          <cell r="E906" t="str">
            <v>Completed</v>
          </cell>
        </row>
        <row r="907">
          <cell r="A907">
            <v>59448015</v>
          </cell>
          <cell r="B907" t="str">
            <v>BAHANA PRESTASI</v>
          </cell>
          <cell r="C907" t="str">
            <v>PT WARU GUNUNG</v>
          </cell>
          <cell r="D907" t="str">
            <v>DISPATCHED</v>
          </cell>
          <cell r="E907" t="str">
            <v>Completed</v>
          </cell>
        </row>
        <row r="908">
          <cell r="A908">
            <v>59448260</v>
          </cell>
          <cell r="B908" t="str">
            <v>DIVA TRANS, CV</v>
          </cell>
          <cell r="C908" t="str">
            <v>PT. GCM MARKETING SOLUTIONS INDONESIA</v>
          </cell>
          <cell r="D908" t="str">
            <v>REGULER</v>
          </cell>
          <cell r="E908" t="str">
            <v>Completed</v>
          </cell>
        </row>
        <row r="909">
          <cell r="A909">
            <v>59448261</v>
          </cell>
          <cell r="B909" t="str">
            <v>DIVA TRANS, CV</v>
          </cell>
          <cell r="C909" t="str">
            <v>ECCO TANNERY INDONESIA</v>
          </cell>
          <cell r="D909" t="str">
            <v>REGULER</v>
          </cell>
          <cell r="E909" t="str">
            <v>Completed</v>
          </cell>
        </row>
        <row r="910">
          <cell r="A910">
            <v>59448263</v>
          </cell>
          <cell r="B910" t="str">
            <v>DIVA TRANS, CV</v>
          </cell>
          <cell r="C910" t="str">
            <v>ECCO TANNERY INDONESIA</v>
          </cell>
          <cell r="D910" t="str">
            <v>REGULER</v>
          </cell>
          <cell r="E910" t="str">
            <v>Completed</v>
          </cell>
        </row>
        <row r="911">
          <cell r="A911">
            <v>59448264</v>
          </cell>
          <cell r="B911" t="str">
            <v>DIVA TRANS, CV</v>
          </cell>
          <cell r="C911" t="str">
            <v>ECCO TANNERY INDONESIA</v>
          </cell>
          <cell r="D911" t="str">
            <v>REGULER</v>
          </cell>
          <cell r="E911" t="str">
            <v>Completed</v>
          </cell>
        </row>
        <row r="912">
          <cell r="A912">
            <v>59448265</v>
          </cell>
          <cell r="B912" t="str">
            <v>KARUNIA SEJAHTERA TRANS, PT</v>
          </cell>
          <cell r="C912" t="str">
            <v>SCIENTEX INDONESIA</v>
          </cell>
          <cell r="D912" t="str">
            <v>REGULER</v>
          </cell>
          <cell r="E912" t="str">
            <v>Completed</v>
          </cell>
        </row>
        <row r="913">
          <cell r="A913">
            <v>59448266</v>
          </cell>
          <cell r="B913" t="str">
            <v>BAHANA PRESTASI</v>
          </cell>
          <cell r="C913" t="str">
            <v>PT LIKU TELAGA</v>
          </cell>
          <cell r="D913" t="str">
            <v>DISPATCHED</v>
          </cell>
          <cell r="E913" t="str">
            <v>Completed</v>
          </cell>
        </row>
        <row r="914">
          <cell r="A914">
            <v>59448267</v>
          </cell>
          <cell r="B914" t="str">
            <v>BAHANA PRESTASI</v>
          </cell>
          <cell r="C914" t="str">
            <v>PT. PETROKIMIA GRESIK</v>
          </cell>
          <cell r="D914" t="str">
            <v>DISPATCHED</v>
          </cell>
          <cell r="E914" t="str">
            <v>Completed</v>
          </cell>
        </row>
        <row r="915">
          <cell r="A915">
            <v>59448268</v>
          </cell>
          <cell r="B915" t="str">
            <v>BAHANA PRESTASI</v>
          </cell>
          <cell r="C915" t="str">
            <v>PT. PETROKIMIA GRESIK</v>
          </cell>
          <cell r="D915" t="str">
            <v>DISPATCHED</v>
          </cell>
          <cell r="E915" t="str">
            <v>Completed</v>
          </cell>
        </row>
        <row r="916">
          <cell r="A916">
            <v>59448272</v>
          </cell>
          <cell r="B916" t="str">
            <v>DIVA TRANS, CV</v>
          </cell>
          <cell r="C916" t="str">
            <v>PT. HASA PRIMA KIMIA</v>
          </cell>
          <cell r="D916" t="str">
            <v>REGULER</v>
          </cell>
          <cell r="E916" t="str">
            <v>Completed</v>
          </cell>
        </row>
        <row r="917">
          <cell r="A917">
            <v>59448755</v>
          </cell>
          <cell r="B917" t="str">
            <v>BAHANA PRESTASI</v>
          </cell>
          <cell r="C917" t="str">
            <v>PT.  INBISCO NIAGATAMA SEMESTA</v>
          </cell>
          <cell r="D917" t="str">
            <v>DISPATCHED</v>
          </cell>
          <cell r="E917" t="str">
            <v>Completed</v>
          </cell>
        </row>
        <row r="918">
          <cell r="A918">
            <v>59448941</v>
          </cell>
          <cell r="B918" t="str">
            <v>BAHANA PRESTASI</v>
          </cell>
          <cell r="C918" t="str">
            <v>GREENFIELDS DAIRY INDONESIA</v>
          </cell>
          <cell r="D918" t="str">
            <v>DISPATCHED</v>
          </cell>
          <cell r="E918" t="str">
            <v>Completed</v>
          </cell>
        </row>
        <row r="919">
          <cell r="A919">
            <v>59449088</v>
          </cell>
          <cell r="B919" t="str">
            <v>BAHANA PRESTASI</v>
          </cell>
          <cell r="C919" t="str">
            <v>GREENFIELDS DAIRY INDONESIA</v>
          </cell>
          <cell r="D919" t="str">
            <v>DISPATCHED</v>
          </cell>
          <cell r="E919" t="str">
            <v>Completed</v>
          </cell>
        </row>
        <row r="920">
          <cell r="A920">
            <v>59450926</v>
          </cell>
          <cell r="B920" t="str">
            <v>BAHANA PRESTASI</v>
          </cell>
          <cell r="C920" t="str">
            <v>PT. LAUTAN LUAS TBK</v>
          </cell>
          <cell r="D920" t="str">
            <v>DISPATCHED</v>
          </cell>
          <cell r="E920" t="str">
            <v>Completed</v>
          </cell>
        </row>
        <row r="921">
          <cell r="A921">
            <v>59450927</v>
          </cell>
          <cell r="B921" t="str">
            <v>BAHANA PRESTASI</v>
          </cell>
          <cell r="C921" t="str">
            <v>PT. LAUTAN LUAS TBK</v>
          </cell>
          <cell r="D921" t="str">
            <v>DISPATCHED</v>
          </cell>
          <cell r="E921" t="str">
            <v>Completed</v>
          </cell>
        </row>
        <row r="922">
          <cell r="A922">
            <v>59450928</v>
          </cell>
          <cell r="B922" t="str">
            <v>BAHANA PRESTASI</v>
          </cell>
          <cell r="C922" t="str">
            <v>PT. LAUTAN LUAS TBK</v>
          </cell>
          <cell r="D922" t="str">
            <v>DISPATCHED</v>
          </cell>
          <cell r="E922" t="str">
            <v>Completed</v>
          </cell>
        </row>
        <row r="923">
          <cell r="A923">
            <v>59450932</v>
          </cell>
          <cell r="B923" t="str">
            <v>BAHANA PRESTASI</v>
          </cell>
          <cell r="C923" t="str">
            <v>PT. LAUTAN LUAS TBK</v>
          </cell>
          <cell r="D923" t="str">
            <v>DISPATCHED</v>
          </cell>
          <cell r="E923" t="str">
            <v>Completed</v>
          </cell>
        </row>
        <row r="924">
          <cell r="A924">
            <v>59450936</v>
          </cell>
          <cell r="B924" t="str">
            <v>BAHANA PRESTASI</v>
          </cell>
          <cell r="C924" t="str">
            <v>PT. LAUTAN LUAS TBK</v>
          </cell>
          <cell r="D924" t="str">
            <v>DISPATCHED</v>
          </cell>
          <cell r="E924" t="str">
            <v>Completed</v>
          </cell>
        </row>
        <row r="925">
          <cell r="A925">
            <v>59450944</v>
          </cell>
          <cell r="B925" t="str">
            <v>BAHANA PRESTASI</v>
          </cell>
          <cell r="C925" t="str">
            <v>PT. NIRWANA LESTARI</v>
          </cell>
          <cell r="D925" t="str">
            <v>DISPATCHED</v>
          </cell>
          <cell r="E925" t="str">
            <v>Completed</v>
          </cell>
        </row>
        <row r="926">
          <cell r="A926">
            <v>59450945</v>
          </cell>
          <cell r="B926" t="str">
            <v>BAHANA PRESTASI</v>
          </cell>
          <cell r="C926" t="str">
            <v>PT. NIRWANA LESTARI</v>
          </cell>
          <cell r="D926" t="str">
            <v>DISPATCHED</v>
          </cell>
          <cell r="E926" t="str">
            <v>Completed</v>
          </cell>
        </row>
        <row r="927">
          <cell r="A927">
            <v>59450947</v>
          </cell>
          <cell r="B927" t="str">
            <v>BAHANA PRESTASI</v>
          </cell>
          <cell r="C927" t="str">
            <v>PT. NIRWANA LESTARI</v>
          </cell>
          <cell r="D927" t="str">
            <v>DISPATCHED</v>
          </cell>
          <cell r="E927" t="str">
            <v>Completed</v>
          </cell>
        </row>
        <row r="928">
          <cell r="A928">
            <v>59450958</v>
          </cell>
          <cell r="B928" t="str">
            <v>BAHANA PRESTASI</v>
          </cell>
          <cell r="C928" t="str">
            <v>PT. NIRWANA LESTARI</v>
          </cell>
          <cell r="D928" t="str">
            <v>DISPATCHED</v>
          </cell>
          <cell r="E928" t="str">
            <v>Completed</v>
          </cell>
        </row>
        <row r="929">
          <cell r="A929">
            <v>59450961</v>
          </cell>
          <cell r="B929" t="str">
            <v>BAHANA PRESTASI</v>
          </cell>
          <cell r="C929" t="str">
            <v>PT. NIRWANA LESTARI</v>
          </cell>
          <cell r="D929" t="str">
            <v>DISPATCHED</v>
          </cell>
          <cell r="E929" t="str">
            <v>Completed</v>
          </cell>
        </row>
        <row r="930">
          <cell r="A930">
            <v>59450962</v>
          </cell>
          <cell r="B930" t="str">
            <v>BAHANA PRESTASI</v>
          </cell>
          <cell r="C930" t="str">
            <v>PT. NIRWANA LESTARI</v>
          </cell>
          <cell r="D930" t="str">
            <v>DISPATCHED</v>
          </cell>
          <cell r="E930" t="str">
            <v>Completed</v>
          </cell>
        </row>
        <row r="931">
          <cell r="A931">
            <v>59450963</v>
          </cell>
          <cell r="B931" t="str">
            <v>BAHANA PRESTASI</v>
          </cell>
          <cell r="C931" t="str">
            <v>PT. NIRWANA LESTARI</v>
          </cell>
          <cell r="D931" t="str">
            <v>DISPATCHED</v>
          </cell>
          <cell r="E931" t="str">
            <v>Completed</v>
          </cell>
        </row>
        <row r="932">
          <cell r="A932">
            <v>59450972</v>
          </cell>
          <cell r="B932" t="str">
            <v>BAHANA PRESTASI</v>
          </cell>
          <cell r="C932" t="str">
            <v>PT. NIRWANA LESTARI</v>
          </cell>
          <cell r="D932" t="str">
            <v>DISPATCHED</v>
          </cell>
          <cell r="E932" t="str">
            <v>Completed</v>
          </cell>
        </row>
        <row r="933">
          <cell r="A933">
            <v>59450977</v>
          </cell>
          <cell r="B933" t="str">
            <v>BAHANA PRESTASI</v>
          </cell>
          <cell r="C933" t="str">
            <v>PT. NIRWANA LESTARI</v>
          </cell>
          <cell r="D933" t="str">
            <v>DISPATCHED</v>
          </cell>
          <cell r="E933" t="str">
            <v>Completed</v>
          </cell>
        </row>
        <row r="934">
          <cell r="A934">
            <v>59452356</v>
          </cell>
          <cell r="B934" t="str">
            <v>BAHANA PRESTASI</v>
          </cell>
          <cell r="C934" t="str">
            <v>PT TIRTA INVESTAMA</v>
          </cell>
          <cell r="D934" t="str">
            <v>DISPATCHED</v>
          </cell>
          <cell r="E934" t="str">
            <v>Completed</v>
          </cell>
        </row>
        <row r="935">
          <cell r="A935">
            <v>59452682</v>
          </cell>
          <cell r="B935" t="str">
            <v>BAHANA PRESTASI</v>
          </cell>
          <cell r="C935" t="str">
            <v>PT SINAR MAS AGRO RESOURCES AND</v>
          </cell>
          <cell r="D935" t="str">
            <v>DISPATCHED</v>
          </cell>
          <cell r="E935" t="str">
            <v>Completed</v>
          </cell>
        </row>
        <row r="936">
          <cell r="A936">
            <v>59452693</v>
          </cell>
          <cell r="B936" t="str">
            <v>BAHANA PRESTASI</v>
          </cell>
          <cell r="C936" t="str">
            <v>PT SINAR MAS AGRO RESOURCES AND</v>
          </cell>
          <cell r="D936" t="str">
            <v>DISPATCHED</v>
          </cell>
          <cell r="E936" t="str">
            <v>Completed</v>
          </cell>
        </row>
        <row r="937">
          <cell r="A937">
            <v>59452810</v>
          </cell>
          <cell r="B937" t="str">
            <v>BAHANA PRESTASI</v>
          </cell>
          <cell r="C937" t="str">
            <v>IDLE CAP</v>
          </cell>
          <cell r="D937" t="str">
            <v>DISPATCHED</v>
          </cell>
          <cell r="E937" t="str">
            <v>Completed</v>
          </cell>
        </row>
        <row r="938">
          <cell r="A938">
            <v>59452856</v>
          </cell>
          <cell r="B938" t="str">
            <v>BAHANA PRESTASI</v>
          </cell>
          <cell r="C938" t="str">
            <v>PT. LAUTAN LUAS TBK</v>
          </cell>
          <cell r="D938" t="str">
            <v>DISPATCHED</v>
          </cell>
          <cell r="E938" t="str">
            <v>Completed</v>
          </cell>
        </row>
        <row r="939">
          <cell r="A939">
            <v>59452856</v>
          </cell>
          <cell r="B939" t="str">
            <v>BAHANA PRESTASI</v>
          </cell>
          <cell r="C939" t="str">
            <v>PT. LAUTAN LUAS TBK</v>
          </cell>
          <cell r="D939" t="str">
            <v>DISPATCHED</v>
          </cell>
          <cell r="E939" t="str">
            <v>Completed</v>
          </cell>
        </row>
        <row r="940">
          <cell r="A940">
            <v>59452871</v>
          </cell>
          <cell r="B940" t="str">
            <v>BAHANA PRESTASI</v>
          </cell>
          <cell r="C940" t="str">
            <v>PT. LAUTAN LUAS TBK</v>
          </cell>
          <cell r="D940" t="str">
            <v>DISPATCHED</v>
          </cell>
          <cell r="E940" t="str">
            <v>Completed</v>
          </cell>
        </row>
        <row r="941">
          <cell r="A941">
            <v>59452872</v>
          </cell>
          <cell r="B941" t="str">
            <v>BAHANA PRESTASI</v>
          </cell>
          <cell r="C941" t="str">
            <v>PT. LAUTAN LUAS TBK</v>
          </cell>
          <cell r="D941" t="str">
            <v>DISPATCHED</v>
          </cell>
          <cell r="E941" t="str">
            <v>Completed</v>
          </cell>
        </row>
        <row r="942">
          <cell r="A942">
            <v>59452874</v>
          </cell>
          <cell r="B942" t="str">
            <v>BAHANA PRESTASI</v>
          </cell>
          <cell r="C942" t="str">
            <v>PT. LAUTAN LUAS TBK</v>
          </cell>
          <cell r="D942" t="str">
            <v>DISPATCHED</v>
          </cell>
          <cell r="E942" t="str">
            <v>Completed</v>
          </cell>
        </row>
        <row r="943">
          <cell r="A943">
            <v>59452882</v>
          </cell>
          <cell r="B943" t="str">
            <v>BAHANA PRESTASI</v>
          </cell>
          <cell r="C943" t="str">
            <v>PT. LAUTAN LUAS TBK</v>
          </cell>
          <cell r="D943" t="str">
            <v>DISPATCHED</v>
          </cell>
          <cell r="E943" t="str">
            <v>Completed</v>
          </cell>
        </row>
        <row r="944">
          <cell r="A944">
            <v>59452884</v>
          </cell>
          <cell r="B944" t="str">
            <v>BAHANA PRESTASI</v>
          </cell>
          <cell r="C944" t="str">
            <v>PT. LAUTAN LUAS TBK</v>
          </cell>
          <cell r="D944" t="str">
            <v>DISPATCHED</v>
          </cell>
          <cell r="E944" t="str">
            <v>Completed</v>
          </cell>
        </row>
        <row r="945">
          <cell r="A945">
            <v>59452885</v>
          </cell>
          <cell r="B945" t="str">
            <v>BAHANA PRESTASI</v>
          </cell>
          <cell r="C945" t="str">
            <v>PT. LAUTAN LUAS TBK</v>
          </cell>
          <cell r="D945" t="str">
            <v>DISPATCHED</v>
          </cell>
          <cell r="E945" t="str">
            <v>Completed</v>
          </cell>
        </row>
        <row r="946">
          <cell r="A946">
            <v>59453208</v>
          </cell>
          <cell r="B946" t="str">
            <v>BAHANA PRESTASI</v>
          </cell>
          <cell r="C946" t="str">
            <v>PT TIRTA INVESTAMA</v>
          </cell>
          <cell r="D946" t="str">
            <v>DISPATCHED</v>
          </cell>
          <cell r="E946" t="str">
            <v>Completed</v>
          </cell>
        </row>
        <row r="947">
          <cell r="A947">
            <v>59453265</v>
          </cell>
          <cell r="B947" t="str">
            <v>BAHANA PRESTASI</v>
          </cell>
          <cell r="C947" t="str">
            <v>PT TIRTA INVESTAMA</v>
          </cell>
          <cell r="D947" t="str">
            <v>DISPATCHED</v>
          </cell>
          <cell r="E947" t="str">
            <v>Completed</v>
          </cell>
        </row>
        <row r="948">
          <cell r="A948">
            <v>59453492</v>
          </cell>
          <cell r="B948" t="str">
            <v>BAHANA PRESTASI</v>
          </cell>
          <cell r="C948" t="str">
            <v>PT TIRTA INVESTAMA</v>
          </cell>
          <cell r="D948" t="str">
            <v>DISPATCHED</v>
          </cell>
          <cell r="E948" t="str">
            <v>Completed</v>
          </cell>
        </row>
        <row r="949">
          <cell r="A949">
            <v>59453598</v>
          </cell>
          <cell r="B949" t="str">
            <v>BAHANA PRESTASI</v>
          </cell>
          <cell r="C949" t="str">
            <v>PT TIRTA INVESTAMA</v>
          </cell>
          <cell r="D949" t="str">
            <v>DISPATCHED</v>
          </cell>
          <cell r="E949" t="str">
            <v>Completed</v>
          </cell>
        </row>
        <row r="950">
          <cell r="A950">
            <v>59453630</v>
          </cell>
          <cell r="B950" t="str">
            <v>BAHANA PRESTASI</v>
          </cell>
          <cell r="C950" t="str">
            <v>PT TIRTA INVESTAMA</v>
          </cell>
          <cell r="D950" t="str">
            <v>DISPATCHED</v>
          </cell>
          <cell r="E950" t="str">
            <v>Completed</v>
          </cell>
        </row>
        <row r="951">
          <cell r="A951">
            <v>59453647</v>
          </cell>
          <cell r="B951" t="str">
            <v>BAHANA PRESTASI</v>
          </cell>
          <cell r="C951" t="str">
            <v>PT TIRTA INVESTAMA</v>
          </cell>
          <cell r="D951" t="str">
            <v>DISPATCHED</v>
          </cell>
          <cell r="E951" t="str">
            <v>Completed</v>
          </cell>
        </row>
        <row r="952">
          <cell r="A952">
            <v>59453676</v>
          </cell>
          <cell r="B952" t="str">
            <v>BAHANA PRESTASI</v>
          </cell>
          <cell r="C952" t="str">
            <v>IDLE CAP</v>
          </cell>
          <cell r="D952" t="str">
            <v>DISPATCHED</v>
          </cell>
          <cell r="E952" t="str">
            <v>Completed</v>
          </cell>
        </row>
        <row r="953">
          <cell r="A953">
            <v>59453788</v>
          </cell>
          <cell r="B953" t="str">
            <v>BAHANA PRESTASI</v>
          </cell>
          <cell r="C953" t="str">
            <v>PT TIRTA INVESTAMA</v>
          </cell>
          <cell r="D953" t="str">
            <v>DISPATCHED</v>
          </cell>
          <cell r="E953" t="str">
            <v>Completed</v>
          </cell>
        </row>
        <row r="954">
          <cell r="A954">
            <v>59453801</v>
          </cell>
          <cell r="B954" t="str">
            <v>BAHANA PRESTASI</v>
          </cell>
          <cell r="C954" t="str">
            <v>IDLE CAP</v>
          </cell>
          <cell r="D954" t="str">
            <v>DISPATCHED</v>
          </cell>
          <cell r="E954" t="str">
            <v>Completed</v>
          </cell>
        </row>
        <row r="955">
          <cell r="A955">
            <v>59453853</v>
          </cell>
          <cell r="B955" t="str">
            <v>BAHANA PRESTASI</v>
          </cell>
          <cell r="C955" t="str">
            <v>PT TIRTA INVESTAMA</v>
          </cell>
          <cell r="D955" t="str">
            <v>DISPATCHED</v>
          </cell>
          <cell r="E955" t="str">
            <v>Completed</v>
          </cell>
        </row>
        <row r="956">
          <cell r="A956">
            <v>59453940</v>
          </cell>
          <cell r="B956" t="str">
            <v>BAHANA PRESTASI</v>
          </cell>
          <cell r="C956" t="str">
            <v>PT TIRTA INVESTAMA</v>
          </cell>
          <cell r="D956" t="str">
            <v>DISPATCHED</v>
          </cell>
          <cell r="E956" t="str">
            <v>Completed</v>
          </cell>
        </row>
        <row r="957">
          <cell r="A957">
            <v>59454003</v>
          </cell>
          <cell r="B957" t="str">
            <v>BAHANA PRESTASI</v>
          </cell>
          <cell r="C957" t="str">
            <v>PT. LAUTAN LUAS TBK</v>
          </cell>
          <cell r="D957" t="str">
            <v>DISPATCHED</v>
          </cell>
          <cell r="E957" t="str">
            <v>Completed</v>
          </cell>
        </row>
        <row r="958">
          <cell r="A958">
            <v>59454003</v>
          </cell>
          <cell r="B958" t="str">
            <v>BAHANA PRESTASI</v>
          </cell>
          <cell r="C958" t="str">
            <v>PT. LAUTAN LUAS TBK</v>
          </cell>
          <cell r="D958" t="str">
            <v>DISPATCHED</v>
          </cell>
          <cell r="E958" t="str">
            <v>Completed</v>
          </cell>
        </row>
        <row r="959">
          <cell r="A959">
            <v>59454007</v>
          </cell>
          <cell r="B959" t="str">
            <v>BAHANA PRESTASI</v>
          </cell>
          <cell r="C959" t="str">
            <v>PT. LAUTAN LUAS TBK</v>
          </cell>
          <cell r="D959" t="str">
            <v>DISPATCHED</v>
          </cell>
          <cell r="E959" t="str">
            <v>Completed</v>
          </cell>
        </row>
        <row r="960">
          <cell r="A960">
            <v>59454008</v>
          </cell>
          <cell r="B960" t="str">
            <v>BAHANA PRESTASI</v>
          </cell>
          <cell r="C960" t="str">
            <v>PT TIRTA INVESTAMA</v>
          </cell>
          <cell r="D960" t="str">
            <v>DISPATCHED</v>
          </cell>
          <cell r="E960" t="str">
            <v>Completed</v>
          </cell>
        </row>
        <row r="961">
          <cell r="A961">
            <v>59454010</v>
          </cell>
          <cell r="B961" t="str">
            <v>BAHANA PRESTASI</v>
          </cell>
          <cell r="C961" t="str">
            <v>PT. LAUTAN LUAS TBK</v>
          </cell>
          <cell r="D961" t="str">
            <v>DISPATCHED</v>
          </cell>
          <cell r="E961" t="str">
            <v>Completed</v>
          </cell>
        </row>
        <row r="962">
          <cell r="A962">
            <v>59454012</v>
          </cell>
          <cell r="B962" t="str">
            <v>BAHANA PRESTASI</v>
          </cell>
          <cell r="C962" t="str">
            <v>PT. LAUTAN LUAS TBK</v>
          </cell>
          <cell r="D962" t="str">
            <v>DISPATCHED</v>
          </cell>
          <cell r="E962" t="str">
            <v>Completed</v>
          </cell>
        </row>
        <row r="963">
          <cell r="A963">
            <v>59454014</v>
          </cell>
          <cell r="B963" t="str">
            <v>BAHANA PRESTASI</v>
          </cell>
          <cell r="C963" t="str">
            <v>PT. LAUTAN LUAS TBK</v>
          </cell>
          <cell r="D963" t="str">
            <v>DISPATCHED</v>
          </cell>
          <cell r="E963" t="str">
            <v>Completed</v>
          </cell>
        </row>
        <row r="964">
          <cell r="A964">
            <v>59454016</v>
          </cell>
          <cell r="B964" t="str">
            <v>BAHANA PRESTASI</v>
          </cell>
          <cell r="C964" t="str">
            <v>PT. LAUTAN LUAS TBK</v>
          </cell>
          <cell r="D964" t="str">
            <v>DISPATCHED</v>
          </cell>
          <cell r="E964" t="str">
            <v>Completed</v>
          </cell>
        </row>
        <row r="965">
          <cell r="A965">
            <v>59454121</v>
          </cell>
          <cell r="B965" t="str">
            <v>BAHANA PRESTASI</v>
          </cell>
          <cell r="C965" t="str">
            <v>PT TIRTA INVESTAMA</v>
          </cell>
          <cell r="D965" t="str">
            <v>DISPATCHED</v>
          </cell>
          <cell r="E965" t="str">
            <v>Completed</v>
          </cell>
        </row>
        <row r="966">
          <cell r="A966">
            <v>59454168</v>
          </cell>
          <cell r="B966" t="str">
            <v>BAHANA PRESTASI</v>
          </cell>
          <cell r="C966" t="str">
            <v>PT TIRTA INVESTAMA</v>
          </cell>
          <cell r="D966" t="str">
            <v>DISPATCHED</v>
          </cell>
          <cell r="E966" t="str">
            <v>Completed</v>
          </cell>
        </row>
        <row r="967">
          <cell r="A967">
            <v>59454176</v>
          </cell>
          <cell r="B967" t="str">
            <v>BAHANA PRESTASI</v>
          </cell>
          <cell r="C967" t="str">
            <v>PT TIRTA INVESTAMA</v>
          </cell>
          <cell r="D967" t="str">
            <v>DISPATCHED</v>
          </cell>
          <cell r="E967" t="str">
            <v>Completed</v>
          </cell>
        </row>
        <row r="968">
          <cell r="A968">
            <v>59456184</v>
          </cell>
          <cell r="B968" t="str">
            <v>BAHANA PRESTASI</v>
          </cell>
          <cell r="C968" t="str">
            <v>PT TIRTA INVESTAMA</v>
          </cell>
          <cell r="D968" t="str">
            <v>DISPATCHED</v>
          </cell>
          <cell r="E968" t="str">
            <v>Completed</v>
          </cell>
        </row>
        <row r="969">
          <cell r="A969">
            <v>59456380</v>
          </cell>
          <cell r="B969" t="str">
            <v>BAHANA PRESTASI</v>
          </cell>
          <cell r="C969" t="str">
            <v>PT TIRTA INVESTAMA</v>
          </cell>
          <cell r="D969" t="str">
            <v>DISPATCHED</v>
          </cell>
          <cell r="E969" t="str">
            <v>Completed</v>
          </cell>
        </row>
        <row r="970">
          <cell r="A970">
            <v>59457765</v>
          </cell>
          <cell r="B970" t="str">
            <v>BAHANA PRESTASI</v>
          </cell>
          <cell r="C970" t="str">
            <v>PT SINAR MAS AGRO RESOURCES AND</v>
          </cell>
          <cell r="D970" t="str">
            <v>DISPATCHED</v>
          </cell>
          <cell r="E970" t="str">
            <v>Completed</v>
          </cell>
        </row>
        <row r="971">
          <cell r="A971">
            <v>59458285</v>
          </cell>
          <cell r="B971" t="str">
            <v>BAHANA PRESTASI</v>
          </cell>
          <cell r="C971" t="str">
            <v>IDLE CAP</v>
          </cell>
          <cell r="D971" t="str">
            <v>DISPATCHED</v>
          </cell>
          <cell r="E971" t="str">
            <v>Completed</v>
          </cell>
        </row>
        <row r="972">
          <cell r="A972">
            <v>59460131</v>
          </cell>
          <cell r="B972" t="str">
            <v>DIVA TRANS, CV</v>
          </cell>
          <cell r="C972" t="str">
            <v>ECCO TANNERY INDONESIA</v>
          </cell>
          <cell r="D972" t="str">
            <v>REGULER</v>
          </cell>
          <cell r="E972" t="str">
            <v>Completed</v>
          </cell>
        </row>
        <row r="973">
          <cell r="A973">
            <v>59460132</v>
          </cell>
          <cell r="B973" t="str">
            <v>DIVA TRANS, CV</v>
          </cell>
          <cell r="C973" t="str">
            <v>ECCO TANNERY INDONESIA</v>
          </cell>
          <cell r="D973" t="str">
            <v>REGULER</v>
          </cell>
          <cell r="E973" t="str">
            <v>Completed</v>
          </cell>
        </row>
        <row r="974">
          <cell r="A974">
            <v>59460139</v>
          </cell>
          <cell r="B974" t="str">
            <v>BAHANA PRESTASI</v>
          </cell>
          <cell r="C974" t="str">
            <v>PT. PETROKIMIA GRESIK</v>
          </cell>
          <cell r="D974" t="str">
            <v>DISPATCHED</v>
          </cell>
          <cell r="E974" t="str">
            <v>Completed</v>
          </cell>
        </row>
        <row r="975">
          <cell r="A975">
            <v>59460140</v>
          </cell>
          <cell r="B975" t="str">
            <v>BAHANA PRESTASI</v>
          </cell>
          <cell r="C975" t="str">
            <v>PT. SINAR SOSRO</v>
          </cell>
          <cell r="D975" t="str">
            <v>DISPATCHED</v>
          </cell>
          <cell r="E975" t="str">
            <v>Completed</v>
          </cell>
        </row>
        <row r="976">
          <cell r="A976">
            <v>59460141</v>
          </cell>
          <cell r="B976" t="str">
            <v>BAHANA PRESTASI</v>
          </cell>
          <cell r="C976" t="str">
            <v>PT. ANUGERAH MITRA ANANTA</v>
          </cell>
          <cell r="D976" t="str">
            <v>DISPATCHED</v>
          </cell>
          <cell r="E976" t="str">
            <v>Completed</v>
          </cell>
        </row>
        <row r="977">
          <cell r="A977">
            <v>59460142</v>
          </cell>
          <cell r="B977" t="str">
            <v>BAHANA PRESTASI</v>
          </cell>
          <cell r="C977" t="str">
            <v>PT. ANUGERAH MITRA ANANTA</v>
          </cell>
          <cell r="D977" t="str">
            <v>DISPATCHED</v>
          </cell>
          <cell r="E977" t="str">
            <v>Completed</v>
          </cell>
        </row>
        <row r="978">
          <cell r="A978">
            <v>59460143</v>
          </cell>
          <cell r="B978" t="str">
            <v>BAHANA PRESTASI</v>
          </cell>
          <cell r="C978" t="str">
            <v>PT. ANUGERAH MITRA ANANTA</v>
          </cell>
          <cell r="D978" t="str">
            <v>DISPATCHED</v>
          </cell>
          <cell r="E978" t="str">
            <v>Completed</v>
          </cell>
        </row>
        <row r="979">
          <cell r="A979">
            <v>59460144</v>
          </cell>
          <cell r="B979" t="str">
            <v>BAHANA PRESTASI</v>
          </cell>
          <cell r="C979" t="str">
            <v>PT. ANUGERAH MITRA ANANTA</v>
          </cell>
          <cell r="D979" t="str">
            <v>DISPATCHED</v>
          </cell>
          <cell r="E979" t="str">
            <v>Completed</v>
          </cell>
        </row>
        <row r="980">
          <cell r="A980">
            <v>59460148</v>
          </cell>
          <cell r="B980" t="str">
            <v>BAHANA PRESTASI</v>
          </cell>
          <cell r="C980" t="str">
            <v>PT. PETROKIMIA GRESIK</v>
          </cell>
          <cell r="D980" t="str">
            <v>DISPATCHED</v>
          </cell>
          <cell r="E980" t="str">
            <v>Completed</v>
          </cell>
        </row>
        <row r="981">
          <cell r="A981">
            <v>59461679</v>
          </cell>
          <cell r="B981" t="str">
            <v>BAHANA PRESTASI</v>
          </cell>
          <cell r="C981" t="str">
            <v>PT SINAR MAS AGRO RESOURCES AND</v>
          </cell>
          <cell r="D981" t="str">
            <v>DISPATCHED</v>
          </cell>
          <cell r="E981" t="str">
            <v>Completed</v>
          </cell>
        </row>
        <row r="982">
          <cell r="A982">
            <v>59462243</v>
          </cell>
          <cell r="B982" t="str">
            <v>BAHANA PRESTASI</v>
          </cell>
          <cell r="C982" t="str">
            <v>PT. NIRWANA LESTARI</v>
          </cell>
          <cell r="D982" t="str">
            <v>DISPATCHED</v>
          </cell>
          <cell r="E982" t="str">
            <v>Completed</v>
          </cell>
        </row>
        <row r="983">
          <cell r="A983">
            <v>59462244</v>
          </cell>
          <cell r="B983" t="str">
            <v>BAHANA PRESTASI</v>
          </cell>
          <cell r="C983" t="str">
            <v>PT. NIRWANA LESTARI</v>
          </cell>
          <cell r="D983" t="str">
            <v>DISPATCHED</v>
          </cell>
          <cell r="E983" t="str">
            <v>Completed</v>
          </cell>
        </row>
        <row r="984">
          <cell r="A984">
            <v>59462247</v>
          </cell>
          <cell r="B984" t="str">
            <v>BAHANA PRESTASI</v>
          </cell>
          <cell r="C984" t="str">
            <v>PT. NIRWANA LESTARI</v>
          </cell>
          <cell r="D984" t="str">
            <v>DISPATCHED</v>
          </cell>
          <cell r="E984" t="str">
            <v>Completed</v>
          </cell>
        </row>
        <row r="985">
          <cell r="A985">
            <v>59462250</v>
          </cell>
          <cell r="B985" t="str">
            <v>BAHANA PRESTASI</v>
          </cell>
          <cell r="C985" t="str">
            <v>PT. NIRWANA LESTARI</v>
          </cell>
          <cell r="D985" t="str">
            <v>DISPATCHED</v>
          </cell>
          <cell r="E985" t="str">
            <v>Completed</v>
          </cell>
        </row>
        <row r="986">
          <cell r="A986">
            <v>59462253</v>
          </cell>
          <cell r="B986" t="str">
            <v>BAHANA PRESTASI</v>
          </cell>
          <cell r="C986" t="str">
            <v>PT. NIRWANA LESTARI</v>
          </cell>
          <cell r="D986" t="str">
            <v>DISPATCHED</v>
          </cell>
          <cell r="E986" t="str">
            <v>Completed</v>
          </cell>
        </row>
        <row r="987">
          <cell r="A987">
            <v>59462254</v>
          </cell>
          <cell r="B987" t="str">
            <v>BAHANA PRESTASI</v>
          </cell>
          <cell r="C987" t="str">
            <v>PT. NIRWANA LESTARI</v>
          </cell>
          <cell r="D987" t="str">
            <v>DISPATCHED</v>
          </cell>
          <cell r="E987" t="str">
            <v>Completed</v>
          </cell>
        </row>
        <row r="988">
          <cell r="A988">
            <v>59462258</v>
          </cell>
          <cell r="B988" t="str">
            <v>BAHANA PRESTASI</v>
          </cell>
          <cell r="C988" t="str">
            <v>PT. NIRWANA LESTARI</v>
          </cell>
          <cell r="D988" t="str">
            <v>DISPATCHED</v>
          </cell>
          <cell r="E988" t="str">
            <v>Completed</v>
          </cell>
        </row>
        <row r="989">
          <cell r="A989">
            <v>59462262</v>
          </cell>
          <cell r="B989" t="str">
            <v>BAHANA PRESTASI</v>
          </cell>
          <cell r="C989" t="str">
            <v>PT. NIRWANA LESTARI</v>
          </cell>
          <cell r="D989" t="str">
            <v>DISPATCHED</v>
          </cell>
          <cell r="E989" t="str">
            <v>Completed</v>
          </cell>
        </row>
        <row r="990">
          <cell r="A990">
            <v>59462262</v>
          </cell>
          <cell r="B990" t="str">
            <v>BAHANA PRESTASI</v>
          </cell>
          <cell r="C990" t="str">
            <v>PT. NIRWANA LESTARI</v>
          </cell>
          <cell r="D990" t="str">
            <v>DISPATCHED</v>
          </cell>
          <cell r="E990" t="str">
            <v>Completed</v>
          </cell>
        </row>
        <row r="991">
          <cell r="A991">
            <v>59462281</v>
          </cell>
          <cell r="B991" t="str">
            <v>BAHANA PRESTASI</v>
          </cell>
          <cell r="C991" t="str">
            <v>PT. NIRWANA LESTARI</v>
          </cell>
          <cell r="D991" t="str">
            <v>DISPATCHED</v>
          </cell>
          <cell r="E991" t="str">
            <v>Completed</v>
          </cell>
        </row>
        <row r="992">
          <cell r="A992">
            <v>59462284</v>
          </cell>
          <cell r="B992" t="str">
            <v>BAHANA PRESTASI</v>
          </cell>
          <cell r="C992" t="str">
            <v>PT. NIRWANA LESTARI</v>
          </cell>
          <cell r="D992" t="str">
            <v>DISPATCHED</v>
          </cell>
          <cell r="E992" t="str">
            <v>Completed</v>
          </cell>
        </row>
        <row r="993">
          <cell r="A993">
            <v>59462408</v>
          </cell>
          <cell r="B993" t="str">
            <v>BAHANA PRESTASI</v>
          </cell>
          <cell r="C993" t="str">
            <v>PT. LAUTAN LUAS TBK</v>
          </cell>
          <cell r="D993" t="str">
            <v>DISPATCHED</v>
          </cell>
          <cell r="E993" t="str">
            <v>Completed</v>
          </cell>
        </row>
        <row r="994">
          <cell r="A994">
            <v>59462408</v>
          </cell>
          <cell r="B994" t="str">
            <v>BAHANA PRESTASI</v>
          </cell>
          <cell r="C994" t="str">
            <v>PT. LAUTAN LUAS TBK</v>
          </cell>
          <cell r="D994" t="str">
            <v>DISPATCHED</v>
          </cell>
          <cell r="E994" t="str">
            <v>Completed</v>
          </cell>
        </row>
        <row r="995">
          <cell r="A995">
            <v>59462410</v>
          </cell>
          <cell r="B995" t="str">
            <v>BAHANA PRESTASI</v>
          </cell>
          <cell r="C995" t="str">
            <v>PT. LAUTAN LUAS TBK</v>
          </cell>
          <cell r="D995" t="str">
            <v>DISPATCHED</v>
          </cell>
          <cell r="E995" t="str">
            <v>Completed</v>
          </cell>
        </row>
        <row r="996">
          <cell r="A996">
            <v>59462411</v>
          </cell>
          <cell r="B996" t="str">
            <v>BAHANA PRESTASI</v>
          </cell>
          <cell r="C996" t="str">
            <v>PT. LAUTAN LUAS TBK</v>
          </cell>
          <cell r="D996" t="str">
            <v>DISPATCHED</v>
          </cell>
          <cell r="E996" t="str">
            <v>Completed</v>
          </cell>
        </row>
        <row r="997">
          <cell r="A997">
            <v>59462413</v>
          </cell>
          <cell r="B997" t="str">
            <v>BAHANA PRESTASI</v>
          </cell>
          <cell r="C997" t="str">
            <v>PT. LAUTAN LUAS TBK</v>
          </cell>
          <cell r="D997" t="str">
            <v>DISPATCHED</v>
          </cell>
          <cell r="E997" t="str">
            <v>Completed</v>
          </cell>
        </row>
        <row r="998">
          <cell r="A998">
            <v>59462414</v>
          </cell>
          <cell r="B998" t="str">
            <v>BAHANA PRESTASI</v>
          </cell>
          <cell r="C998" t="str">
            <v>PT. LAUTAN LUAS TBK</v>
          </cell>
          <cell r="D998" t="str">
            <v>DISPATCHED</v>
          </cell>
          <cell r="E998" t="str">
            <v>Completed</v>
          </cell>
        </row>
        <row r="999">
          <cell r="A999">
            <v>59462415</v>
          </cell>
          <cell r="B999" t="str">
            <v>BAHANA PRESTASI</v>
          </cell>
          <cell r="C999" t="str">
            <v>PT. LAUTAN LUAS TBK</v>
          </cell>
          <cell r="D999" t="str">
            <v>DISPATCHED</v>
          </cell>
          <cell r="E999" t="str">
            <v>Completed</v>
          </cell>
        </row>
        <row r="1000">
          <cell r="A1000">
            <v>59462418</v>
          </cell>
          <cell r="B1000" t="str">
            <v>BAHANA PRESTASI</v>
          </cell>
          <cell r="C1000" t="str">
            <v>PT. LAUTAN LUAS TBK</v>
          </cell>
          <cell r="D1000" t="str">
            <v>DISPATCHED</v>
          </cell>
          <cell r="E1000" t="str">
            <v>Completed</v>
          </cell>
        </row>
        <row r="1001">
          <cell r="A1001">
            <v>59462419</v>
          </cell>
          <cell r="B1001" t="str">
            <v>BAHANA PRESTASI</v>
          </cell>
          <cell r="C1001" t="str">
            <v>PT. LAUTAN LUAS TBK</v>
          </cell>
          <cell r="D1001" t="str">
            <v>DISPATCHED</v>
          </cell>
          <cell r="E1001" t="str">
            <v>Completed</v>
          </cell>
        </row>
        <row r="1002">
          <cell r="A1002">
            <v>59462421</v>
          </cell>
          <cell r="B1002" t="str">
            <v>BAHANA PRESTASI</v>
          </cell>
          <cell r="C1002" t="str">
            <v>PT. LAUTAN LUAS TBK</v>
          </cell>
          <cell r="D1002" t="str">
            <v>DISPATCHED</v>
          </cell>
          <cell r="E1002" t="str">
            <v>Completed</v>
          </cell>
        </row>
        <row r="1003">
          <cell r="A1003">
            <v>59462423</v>
          </cell>
          <cell r="B1003" t="str">
            <v>BAHANA PRESTASI</v>
          </cell>
          <cell r="C1003" t="str">
            <v>PT. LAUTAN LUAS TBK</v>
          </cell>
          <cell r="D1003" t="str">
            <v>DISPATCHED</v>
          </cell>
          <cell r="E1003" t="str">
            <v>Completed</v>
          </cell>
        </row>
        <row r="1004">
          <cell r="A1004">
            <v>59462481</v>
          </cell>
          <cell r="B1004" t="str">
            <v>BAHANA PRESTASI</v>
          </cell>
          <cell r="C1004" t="str">
            <v>PT. LAUTAN LUAS TBK</v>
          </cell>
          <cell r="D1004" t="str">
            <v>DISPATCHED</v>
          </cell>
          <cell r="E1004" t="str">
            <v>Completed</v>
          </cell>
        </row>
        <row r="1005">
          <cell r="A1005">
            <v>59464363</v>
          </cell>
          <cell r="B1005" t="str">
            <v>BAHANA PRESTASI</v>
          </cell>
          <cell r="C1005" t="str">
            <v>PT SINAR MAS AGRO RESOURCES AND</v>
          </cell>
          <cell r="D1005" t="str">
            <v>DISPATCHED</v>
          </cell>
          <cell r="E1005" t="str">
            <v>Completed</v>
          </cell>
        </row>
        <row r="1006">
          <cell r="A1006">
            <v>59464387</v>
          </cell>
          <cell r="B1006" t="str">
            <v>RAJA MAS, CV</v>
          </cell>
          <cell r="C1006" t="str">
            <v>PT AZELIS INDONESIA DISTRIBUSI</v>
          </cell>
          <cell r="D1006"/>
          <cell r="E1006" t="str">
            <v>Completed</v>
          </cell>
        </row>
        <row r="1007">
          <cell r="A1007">
            <v>59465524</v>
          </cell>
          <cell r="B1007" t="str">
            <v>BAHANA PRESTASI</v>
          </cell>
          <cell r="C1007" t="str">
            <v>PT TIRTA INVESTAMA</v>
          </cell>
          <cell r="D1007" t="str">
            <v>DISPATCHED</v>
          </cell>
          <cell r="E1007" t="str">
            <v>Completed</v>
          </cell>
        </row>
        <row r="1008">
          <cell r="A1008">
            <v>59465530</v>
          </cell>
          <cell r="B1008" t="str">
            <v>BAHANA PRESTASI</v>
          </cell>
          <cell r="C1008" t="str">
            <v>PT TIRTA INVESTAMA</v>
          </cell>
          <cell r="D1008" t="str">
            <v>DISPATCHED</v>
          </cell>
          <cell r="E1008" t="str">
            <v>Completed</v>
          </cell>
        </row>
        <row r="1009">
          <cell r="A1009">
            <v>59465550</v>
          </cell>
          <cell r="B1009" t="str">
            <v>BAHANA PRESTASI</v>
          </cell>
          <cell r="C1009" t="str">
            <v>PT TIRTA INVESTAMA</v>
          </cell>
          <cell r="D1009" t="str">
            <v>DISPATCHED</v>
          </cell>
          <cell r="E1009" t="str">
            <v>Completed</v>
          </cell>
        </row>
        <row r="1010">
          <cell r="A1010">
            <v>59465561</v>
          </cell>
          <cell r="B1010" t="str">
            <v>BAHANA PRESTASI</v>
          </cell>
          <cell r="C1010" t="str">
            <v>PT TIRTA INVESTAMA</v>
          </cell>
          <cell r="D1010" t="str">
            <v>DISPATCHED</v>
          </cell>
          <cell r="E1010" t="str">
            <v>Completed</v>
          </cell>
        </row>
        <row r="1011">
          <cell r="A1011">
            <v>59465589</v>
          </cell>
          <cell r="B1011" t="str">
            <v>BAHANA PRESTASI</v>
          </cell>
          <cell r="C1011" t="str">
            <v>PT TIRTA INVESTAMA</v>
          </cell>
          <cell r="D1011" t="str">
            <v>DISPATCHED</v>
          </cell>
          <cell r="E1011" t="str">
            <v>Completed</v>
          </cell>
        </row>
        <row r="1012">
          <cell r="A1012">
            <v>59465618</v>
          </cell>
          <cell r="B1012" t="str">
            <v>BAHANA PRESTASI</v>
          </cell>
          <cell r="C1012" t="str">
            <v>PT TIRTA INVESTAMA</v>
          </cell>
          <cell r="D1012" t="str">
            <v>DISPATCHED</v>
          </cell>
          <cell r="E1012" t="str">
            <v>Completed</v>
          </cell>
        </row>
        <row r="1013">
          <cell r="A1013">
            <v>59465650</v>
          </cell>
          <cell r="B1013" t="str">
            <v>BAHANA PRESTASI</v>
          </cell>
          <cell r="C1013" t="str">
            <v>PT TIRTA INVESTAMA</v>
          </cell>
          <cell r="D1013" t="str">
            <v>DISPATCHED</v>
          </cell>
          <cell r="E1013" t="str">
            <v>Completed</v>
          </cell>
        </row>
        <row r="1014">
          <cell r="A1014">
            <v>59465674</v>
          </cell>
          <cell r="B1014" t="str">
            <v>BAHANA PRESTASI</v>
          </cell>
          <cell r="C1014" t="str">
            <v>PT TIRTA INVESTAMA</v>
          </cell>
          <cell r="D1014" t="str">
            <v>DISPATCHED</v>
          </cell>
          <cell r="E1014" t="str">
            <v>Completed</v>
          </cell>
        </row>
        <row r="1015">
          <cell r="A1015">
            <v>59465697</v>
          </cell>
          <cell r="B1015" t="str">
            <v>BAHANA PRESTASI</v>
          </cell>
          <cell r="C1015" t="str">
            <v>PT TIRTA INVESTAMA</v>
          </cell>
          <cell r="D1015" t="str">
            <v>DISPATCHED</v>
          </cell>
          <cell r="E1015" t="str">
            <v>Completed</v>
          </cell>
        </row>
        <row r="1016">
          <cell r="A1016">
            <v>59465704</v>
          </cell>
          <cell r="B1016" t="str">
            <v>BAHANA PRESTASI</v>
          </cell>
          <cell r="C1016" t="str">
            <v>PT TIRTA INVESTAMA</v>
          </cell>
          <cell r="D1016" t="str">
            <v>DISPATCHED</v>
          </cell>
          <cell r="E1016" t="str">
            <v>Completed</v>
          </cell>
        </row>
        <row r="1017">
          <cell r="A1017">
            <v>59465710</v>
          </cell>
          <cell r="B1017" t="str">
            <v>BAHANA PRESTASI</v>
          </cell>
          <cell r="C1017" t="str">
            <v>PT TIRTA INVESTAMA</v>
          </cell>
          <cell r="D1017" t="str">
            <v>DISPATCHED</v>
          </cell>
          <cell r="E1017" t="str">
            <v>Completed</v>
          </cell>
        </row>
        <row r="1018">
          <cell r="A1018">
            <v>59465718</v>
          </cell>
          <cell r="B1018" t="str">
            <v>BAHANA PRESTASI</v>
          </cell>
          <cell r="C1018" t="str">
            <v>PT TIRTA INVESTAMA</v>
          </cell>
          <cell r="D1018" t="str">
            <v>DISPATCHED</v>
          </cell>
          <cell r="E1018" t="str">
            <v>Completed</v>
          </cell>
        </row>
        <row r="1019">
          <cell r="A1019">
            <v>59465788</v>
          </cell>
          <cell r="B1019" t="str">
            <v>BAHANA PRESTASI</v>
          </cell>
          <cell r="C1019" t="str">
            <v>PT TIRTA INVESTAMA</v>
          </cell>
          <cell r="D1019" t="str">
            <v>DISPATCHED</v>
          </cell>
          <cell r="E1019" t="str">
            <v>Completed</v>
          </cell>
        </row>
        <row r="1020">
          <cell r="A1020">
            <v>59466406</v>
          </cell>
          <cell r="B1020" t="str">
            <v>BAHANA PRESTASI</v>
          </cell>
          <cell r="C1020" t="str">
            <v>PT. LAUTAN LUAS TBK</v>
          </cell>
          <cell r="D1020" t="str">
            <v>DISPATCHED</v>
          </cell>
          <cell r="E1020" t="str">
            <v>Completed</v>
          </cell>
        </row>
        <row r="1021">
          <cell r="A1021">
            <v>59466406</v>
          </cell>
          <cell r="B1021" t="str">
            <v>BAHANA PRESTASI</v>
          </cell>
          <cell r="C1021" t="str">
            <v>PT. LAUTAN LUAS TBK</v>
          </cell>
          <cell r="D1021" t="str">
            <v>DISPATCHED</v>
          </cell>
          <cell r="E1021" t="str">
            <v>Completed</v>
          </cell>
        </row>
        <row r="1022">
          <cell r="A1022">
            <v>59466421</v>
          </cell>
          <cell r="B1022" t="str">
            <v>BAHANA PRESTASI</v>
          </cell>
          <cell r="C1022" t="str">
            <v>PT. LAUTAN LUAS TBK</v>
          </cell>
          <cell r="D1022" t="str">
            <v>DISPATCHED</v>
          </cell>
          <cell r="E1022" t="str">
            <v>Completed</v>
          </cell>
        </row>
        <row r="1023">
          <cell r="A1023">
            <v>59466421</v>
          </cell>
          <cell r="B1023" t="str">
            <v>BAHANA PRESTASI</v>
          </cell>
          <cell r="C1023" t="str">
            <v>PT. LAUTAN LUAS TBK</v>
          </cell>
          <cell r="D1023" t="str">
            <v>DISPATCHED</v>
          </cell>
          <cell r="E1023" t="str">
            <v>Completed</v>
          </cell>
        </row>
        <row r="1024">
          <cell r="A1024">
            <v>59466439</v>
          </cell>
          <cell r="B1024" t="str">
            <v>BAHANA PRESTASI</v>
          </cell>
          <cell r="C1024" t="str">
            <v>PT. LAUTAN LUAS TBK</v>
          </cell>
          <cell r="D1024" t="str">
            <v>DISPATCHED</v>
          </cell>
          <cell r="E1024" t="str">
            <v>Completed</v>
          </cell>
        </row>
        <row r="1025">
          <cell r="A1025">
            <v>59466439</v>
          </cell>
          <cell r="B1025" t="str">
            <v>BAHANA PRESTASI</v>
          </cell>
          <cell r="C1025" t="str">
            <v>PT. LAUTAN LUAS TBK</v>
          </cell>
          <cell r="D1025" t="str">
            <v>DISPATCHED</v>
          </cell>
          <cell r="E1025" t="str">
            <v>Completed</v>
          </cell>
        </row>
        <row r="1026">
          <cell r="A1026">
            <v>59466460</v>
          </cell>
          <cell r="B1026" t="str">
            <v>BAHANA PRESTASI</v>
          </cell>
          <cell r="C1026" t="str">
            <v>PT. LAUTAN LUAS TBK</v>
          </cell>
          <cell r="D1026" t="str">
            <v>DISPATCHED</v>
          </cell>
          <cell r="E1026" t="str">
            <v>Completed</v>
          </cell>
        </row>
        <row r="1027">
          <cell r="A1027">
            <v>59466460</v>
          </cell>
          <cell r="B1027" t="str">
            <v>BAHANA PRESTASI</v>
          </cell>
          <cell r="C1027" t="str">
            <v>PT. LAUTAN LUAS TBK</v>
          </cell>
          <cell r="D1027" t="str">
            <v>DISPATCHED</v>
          </cell>
          <cell r="E1027" t="str">
            <v>Completed</v>
          </cell>
        </row>
        <row r="1028">
          <cell r="A1028">
            <v>59466467</v>
          </cell>
          <cell r="B1028" t="str">
            <v>BAHANA PRESTASI</v>
          </cell>
          <cell r="C1028" t="str">
            <v>PT. LAUTAN LUAS TBK</v>
          </cell>
          <cell r="D1028" t="str">
            <v>DISPATCHED</v>
          </cell>
          <cell r="E1028" t="str">
            <v>Completed</v>
          </cell>
        </row>
        <row r="1029">
          <cell r="A1029">
            <v>59466467</v>
          </cell>
          <cell r="B1029" t="str">
            <v>BAHANA PRESTASI</v>
          </cell>
          <cell r="C1029" t="str">
            <v>PT. LAUTAN LUAS TBK</v>
          </cell>
          <cell r="D1029" t="str">
            <v>DISPATCHED</v>
          </cell>
          <cell r="E1029" t="str">
            <v>Completed</v>
          </cell>
        </row>
        <row r="1030">
          <cell r="A1030">
            <v>59466467</v>
          </cell>
          <cell r="B1030" t="str">
            <v>BAHANA PRESTASI</v>
          </cell>
          <cell r="C1030" t="str">
            <v>PT. LAUTAN LUAS TBK</v>
          </cell>
          <cell r="D1030" t="str">
            <v>DISPATCHED</v>
          </cell>
          <cell r="E1030" t="str">
            <v>Completed</v>
          </cell>
        </row>
        <row r="1031">
          <cell r="A1031">
            <v>59466467</v>
          </cell>
          <cell r="B1031" t="str">
            <v>BAHANA PRESTASI</v>
          </cell>
          <cell r="C1031" t="str">
            <v>PT. LAUTAN LUAS TBK</v>
          </cell>
          <cell r="D1031" t="str">
            <v>DISPATCHED</v>
          </cell>
          <cell r="E1031" t="str">
            <v>Completed</v>
          </cell>
        </row>
        <row r="1032">
          <cell r="A1032">
            <v>59466551</v>
          </cell>
          <cell r="B1032" t="str">
            <v>BAHANA PRESTASI</v>
          </cell>
          <cell r="C1032" t="str">
            <v>PT. LAUTAN LUAS TBK</v>
          </cell>
          <cell r="D1032" t="str">
            <v>DISPATCHED</v>
          </cell>
          <cell r="E1032" t="str">
            <v>Completed</v>
          </cell>
        </row>
        <row r="1033">
          <cell r="A1033">
            <v>59466566</v>
          </cell>
          <cell r="B1033" t="str">
            <v>BAHANA PRESTASI</v>
          </cell>
          <cell r="C1033" t="str">
            <v>PT. LAUTAN LUAS TBK</v>
          </cell>
          <cell r="D1033" t="str">
            <v>DISPATCHED</v>
          </cell>
          <cell r="E1033" t="str">
            <v>Completed</v>
          </cell>
        </row>
        <row r="1034">
          <cell r="A1034">
            <v>59466589</v>
          </cell>
          <cell r="B1034" t="str">
            <v>BAHANA PRESTASI</v>
          </cell>
          <cell r="C1034" t="str">
            <v>PT. LAUTAN LUAS TBK</v>
          </cell>
          <cell r="D1034" t="str">
            <v>DISPATCHED</v>
          </cell>
          <cell r="E1034" t="str">
            <v>Completed</v>
          </cell>
        </row>
        <row r="1035">
          <cell r="A1035">
            <v>59466591</v>
          </cell>
          <cell r="B1035" t="str">
            <v>BAHANA PRESTASI</v>
          </cell>
          <cell r="C1035" t="str">
            <v>PT. LAUTAN LUAS TBK</v>
          </cell>
          <cell r="D1035" t="str">
            <v>DISPATCHED</v>
          </cell>
          <cell r="E1035" t="str">
            <v>Completed</v>
          </cell>
        </row>
        <row r="1036">
          <cell r="A1036">
            <v>59466592</v>
          </cell>
          <cell r="B1036" t="str">
            <v>BAHANA PRESTASI</v>
          </cell>
          <cell r="C1036" t="str">
            <v>PT. LAUTAN LUAS TBK</v>
          </cell>
          <cell r="D1036" t="str">
            <v>DISPATCHED</v>
          </cell>
          <cell r="E1036" t="str">
            <v>Completed</v>
          </cell>
        </row>
        <row r="1037">
          <cell r="A1037">
            <v>59466933</v>
          </cell>
          <cell r="B1037" t="str">
            <v>BAHANA PRESTASI</v>
          </cell>
          <cell r="C1037" t="str">
            <v>PT. LAUTAN LUAS TBK</v>
          </cell>
          <cell r="D1037" t="str">
            <v>DISPATCHED</v>
          </cell>
          <cell r="E1037" t="str">
            <v>Completed</v>
          </cell>
        </row>
        <row r="1038">
          <cell r="A1038">
            <v>59466935</v>
          </cell>
          <cell r="B1038" t="str">
            <v>BAHANA PRESTASI</v>
          </cell>
          <cell r="C1038" t="str">
            <v>PT. LAUTAN LUAS TBK</v>
          </cell>
          <cell r="D1038" t="str">
            <v>DISPATCHED</v>
          </cell>
          <cell r="E1038" t="str">
            <v>Completed</v>
          </cell>
        </row>
        <row r="1039">
          <cell r="A1039">
            <v>59466938</v>
          </cell>
          <cell r="B1039" t="str">
            <v>BAHANA PRESTASI</v>
          </cell>
          <cell r="C1039" t="str">
            <v>PT. LAUTAN LUAS TBK</v>
          </cell>
          <cell r="D1039" t="str">
            <v>DISPATCHED</v>
          </cell>
          <cell r="E1039" t="str">
            <v>Completed</v>
          </cell>
        </row>
        <row r="1040">
          <cell r="A1040">
            <v>59467568</v>
          </cell>
          <cell r="B1040" t="str">
            <v>BAHANA PRESTASI</v>
          </cell>
          <cell r="C1040" t="str">
            <v>IDLE CAP</v>
          </cell>
          <cell r="D1040" t="str">
            <v>DISPATCHED</v>
          </cell>
          <cell r="E1040" t="str">
            <v>Completed</v>
          </cell>
        </row>
        <row r="1041">
          <cell r="A1041">
            <v>59467611</v>
          </cell>
          <cell r="B1041" t="str">
            <v>BAHANA PRESTASI</v>
          </cell>
          <cell r="C1041" t="str">
            <v>IDLE CAP</v>
          </cell>
          <cell r="D1041" t="str">
            <v>DISPATCHED</v>
          </cell>
          <cell r="E1041" t="str">
            <v>Completed</v>
          </cell>
        </row>
        <row r="1042">
          <cell r="A1042">
            <v>59472582</v>
          </cell>
          <cell r="B1042" t="str">
            <v>BAHANA PRESTASI</v>
          </cell>
          <cell r="C1042" t="str">
            <v>PT. LAUTAN LUAS TBK</v>
          </cell>
          <cell r="D1042" t="str">
            <v>DISPATCHED</v>
          </cell>
          <cell r="E1042" t="str">
            <v>Completed</v>
          </cell>
        </row>
        <row r="1043">
          <cell r="A1043">
            <v>59472597</v>
          </cell>
          <cell r="B1043" t="str">
            <v>BAHANA PRESTASI</v>
          </cell>
          <cell r="C1043" t="str">
            <v>PT. LAUTAN LUAS TBK</v>
          </cell>
          <cell r="D1043" t="str">
            <v>DISPATCHED</v>
          </cell>
          <cell r="E1043" t="str">
            <v>Completed</v>
          </cell>
        </row>
        <row r="1044">
          <cell r="A1044">
            <v>59472598</v>
          </cell>
          <cell r="B1044" t="str">
            <v>BAHANA PRESTASI</v>
          </cell>
          <cell r="C1044" t="str">
            <v>SCIENTEX INDONESIA</v>
          </cell>
          <cell r="D1044" t="str">
            <v>DISPATCHED</v>
          </cell>
          <cell r="E1044" t="str">
            <v>Completed</v>
          </cell>
        </row>
        <row r="1045">
          <cell r="A1045">
            <v>59472617</v>
          </cell>
          <cell r="B1045" t="str">
            <v>DIVA TRANS, CV</v>
          </cell>
          <cell r="C1045" t="str">
            <v>PT. GCM MARKETING SOLUTIONS INDONESIA</v>
          </cell>
          <cell r="D1045" t="str">
            <v>REGULER</v>
          </cell>
          <cell r="E1045" t="str">
            <v>Completed</v>
          </cell>
        </row>
        <row r="1046">
          <cell r="A1046">
            <v>59472621</v>
          </cell>
          <cell r="B1046" t="str">
            <v>BORWITA INDAH, PT</v>
          </cell>
          <cell r="C1046" t="str">
            <v>PT TIRTA INVESTAMA</v>
          </cell>
          <cell r="D1046" t="str">
            <v>REGULER</v>
          </cell>
          <cell r="E1046" t="str">
            <v>Accepted</v>
          </cell>
        </row>
        <row r="1047">
          <cell r="A1047">
            <v>59472646</v>
          </cell>
          <cell r="B1047" t="str">
            <v>BAHANA PRESTASI</v>
          </cell>
          <cell r="C1047" t="str">
            <v>PT. ANUGERAH MITRA ANANTA</v>
          </cell>
          <cell r="D1047" t="str">
            <v>DISPATCHED</v>
          </cell>
          <cell r="E1047" t="str">
            <v>Completed</v>
          </cell>
        </row>
        <row r="1048">
          <cell r="A1048">
            <v>59472647</v>
          </cell>
          <cell r="B1048" t="str">
            <v>BAHANA PRESTASI</v>
          </cell>
          <cell r="C1048" t="str">
            <v>PT. ANUGERAH MITRA ANANTA</v>
          </cell>
          <cell r="D1048" t="str">
            <v>DISPATCHED</v>
          </cell>
          <cell r="E1048" t="str">
            <v>Completed</v>
          </cell>
        </row>
        <row r="1049">
          <cell r="A1049">
            <v>59472648</v>
          </cell>
          <cell r="B1049" t="str">
            <v>BAHANA PRESTASI</v>
          </cell>
          <cell r="C1049" t="str">
            <v>PT WARU GUNUNG</v>
          </cell>
          <cell r="D1049" t="str">
            <v>DISPATCHED</v>
          </cell>
          <cell r="E1049" t="str">
            <v>Completed</v>
          </cell>
        </row>
        <row r="1050">
          <cell r="A1050">
            <v>59472649</v>
          </cell>
          <cell r="B1050" t="str">
            <v>BAHANA PRESTASI</v>
          </cell>
          <cell r="C1050" t="str">
            <v>PT WARU GUNUNG</v>
          </cell>
          <cell r="D1050" t="str">
            <v>DISPATCHED</v>
          </cell>
          <cell r="E1050" t="str">
            <v>Completed</v>
          </cell>
        </row>
        <row r="1051">
          <cell r="A1051">
            <v>59472662</v>
          </cell>
          <cell r="B1051" t="str">
            <v>BAHANA PRESTASI</v>
          </cell>
          <cell r="C1051" t="str">
            <v>PT. PETROKIMIA GRESIK</v>
          </cell>
          <cell r="D1051" t="str">
            <v>DISPATCHED</v>
          </cell>
          <cell r="E1051" t="str">
            <v>Completed</v>
          </cell>
        </row>
        <row r="1052">
          <cell r="A1052">
            <v>59472663</v>
          </cell>
          <cell r="B1052" t="str">
            <v>BAHANA PRESTASI</v>
          </cell>
          <cell r="C1052" t="str">
            <v>PT. PETROKIMIA GRESIK</v>
          </cell>
          <cell r="D1052" t="str">
            <v>DISPATCHED</v>
          </cell>
          <cell r="E1052" t="str">
            <v>Completed</v>
          </cell>
        </row>
        <row r="1053">
          <cell r="A1053">
            <v>59473544</v>
          </cell>
          <cell r="B1053" t="str">
            <v>BAHANA PRESTASI</v>
          </cell>
          <cell r="C1053" t="str">
            <v>PT LIKU TELAGA</v>
          </cell>
          <cell r="D1053" t="str">
            <v>DISPATCHED</v>
          </cell>
          <cell r="E1053" t="str">
            <v>Completed</v>
          </cell>
        </row>
        <row r="1054">
          <cell r="A1054">
            <v>59473565</v>
          </cell>
          <cell r="B1054" t="str">
            <v>DIVA TRANS, CV</v>
          </cell>
          <cell r="C1054" t="str">
            <v>ECCO TANNERY INDONESIA</v>
          </cell>
          <cell r="D1054" t="str">
            <v>REGULER</v>
          </cell>
          <cell r="E1054" t="str">
            <v>Completed</v>
          </cell>
        </row>
        <row r="1055">
          <cell r="A1055">
            <v>59473710</v>
          </cell>
          <cell r="B1055" t="str">
            <v>BAHANA PRESTASI</v>
          </cell>
          <cell r="C1055" t="str">
            <v>PT. NIRWANA LESTARI</v>
          </cell>
          <cell r="D1055" t="str">
            <v>DISPATCHED</v>
          </cell>
          <cell r="E1055" t="str">
            <v>Completed</v>
          </cell>
        </row>
        <row r="1056">
          <cell r="A1056">
            <v>59473714</v>
          </cell>
          <cell r="B1056" t="str">
            <v>BAHANA PRESTASI</v>
          </cell>
          <cell r="C1056" t="str">
            <v>PT. NIRWANA LESTARI</v>
          </cell>
          <cell r="D1056" t="str">
            <v>DISPATCHED</v>
          </cell>
          <cell r="E1056" t="str">
            <v>Completed</v>
          </cell>
        </row>
        <row r="1057">
          <cell r="A1057">
            <v>59473716</v>
          </cell>
          <cell r="B1057" t="str">
            <v>BAHANA PRESTASI</v>
          </cell>
          <cell r="C1057" t="str">
            <v>PT. NIRWANA LESTARI</v>
          </cell>
          <cell r="D1057" t="str">
            <v>DISPATCHED</v>
          </cell>
          <cell r="E1057" t="str">
            <v>Completed</v>
          </cell>
        </row>
        <row r="1058">
          <cell r="A1058">
            <v>59473718</v>
          </cell>
          <cell r="B1058" t="str">
            <v>BAHANA PRESTASI</v>
          </cell>
          <cell r="C1058" t="str">
            <v>PT. NIRWANA LESTARI</v>
          </cell>
          <cell r="D1058" t="str">
            <v>DISPATCHED</v>
          </cell>
          <cell r="E1058" t="str">
            <v>Completed</v>
          </cell>
        </row>
        <row r="1059">
          <cell r="A1059">
            <v>59473719</v>
          </cell>
          <cell r="B1059" t="str">
            <v>BAHANA PRESTASI</v>
          </cell>
          <cell r="C1059" t="str">
            <v>PT. NIRWANA LESTARI</v>
          </cell>
          <cell r="D1059" t="str">
            <v>DISPATCHED</v>
          </cell>
          <cell r="E1059" t="str">
            <v>Completed</v>
          </cell>
        </row>
        <row r="1060">
          <cell r="A1060">
            <v>59473720</v>
          </cell>
          <cell r="B1060" t="str">
            <v>BAHANA PRESTASI</v>
          </cell>
          <cell r="C1060" t="str">
            <v>PT. NIRWANA LESTARI</v>
          </cell>
          <cell r="D1060" t="str">
            <v>DISPATCHED</v>
          </cell>
          <cell r="E1060" t="str">
            <v>Completed</v>
          </cell>
        </row>
        <row r="1061">
          <cell r="A1061">
            <v>59473721</v>
          </cell>
          <cell r="B1061" t="str">
            <v>BAHANA PRESTASI</v>
          </cell>
          <cell r="C1061" t="str">
            <v>PT. NIRWANA LESTARI</v>
          </cell>
          <cell r="D1061" t="str">
            <v>DISPATCHED</v>
          </cell>
          <cell r="E1061" t="str">
            <v>Completed</v>
          </cell>
        </row>
        <row r="1062">
          <cell r="A1062">
            <v>59473721</v>
          </cell>
          <cell r="B1062" t="str">
            <v>BAHANA PRESTASI</v>
          </cell>
          <cell r="C1062" t="str">
            <v>PT. NIRWANA LESTARI</v>
          </cell>
          <cell r="D1062" t="str">
            <v>DISPATCHED</v>
          </cell>
          <cell r="E1062" t="str">
            <v>Completed</v>
          </cell>
        </row>
        <row r="1063">
          <cell r="A1063">
            <v>59473722</v>
          </cell>
          <cell r="B1063" t="str">
            <v>BAHANA PRESTASI</v>
          </cell>
          <cell r="C1063" t="str">
            <v>PT. NIRWANA LESTARI</v>
          </cell>
          <cell r="D1063" t="str">
            <v>DISPATCHED</v>
          </cell>
          <cell r="E1063" t="str">
            <v>Completed</v>
          </cell>
        </row>
        <row r="1064">
          <cell r="A1064">
            <v>59473729</v>
          </cell>
          <cell r="B1064" t="str">
            <v>BAHANA PRESTASI</v>
          </cell>
          <cell r="C1064" t="str">
            <v>PT. NIRWANA LESTARI</v>
          </cell>
          <cell r="D1064" t="str">
            <v>DISPATCHED</v>
          </cell>
          <cell r="E1064" t="str">
            <v>Completed</v>
          </cell>
        </row>
        <row r="1065">
          <cell r="A1065">
            <v>59473736</v>
          </cell>
          <cell r="B1065" t="str">
            <v>BAHANA PRESTASI</v>
          </cell>
          <cell r="C1065" t="str">
            <v>PT. NIRWANA LESTARI</v>
          </cell>
          <cell r="D1065" t="str">
            <v>DISPATCHED</v>
          </cell>
          <cell r="E1065" t="str">
            <v>Completed</v>
          </cell>
        </row>
        <row r="1066">
          <cell r="A1066">
            <v>59473760</v>
          </cell>
          <cell r="B1066" t="str">
            <v>BAHANA PRESTASI</v>
          </cell>
          <cell r="C1066" t="str">
            <v>PT. NIRWANA LESTARI</v>
          </cell>
          <cell r="D1066" t="str">
            <v>DISPATCHED</v>
          </cell>
          <cell r="E1066" t="str">
            <v>Completed</v>
          </cell>
        </row>
        <row r="1067">
          <cell r="A1067">
            <v>59473763</v>
          </cell>
          <cell r="B1067" t="str">
            <v>BAHANA PRESTASI</v>
          </cell>
          <cell r="C1067" t="str">
            <v>PT. NIRWANA LESTARI</v>
          </cell>
          <cell r="D1067" t="str">
            <v>DISPATCHED</v>
          </cell>
          <cell r="E1067" t="str">
            <v>Completed</v>
          </cell>
        </row>
        <row r="1068">
          <cell r="A1068">
            <v>59475160</v>
          </cell>
          <cell r="B1068" t="str">
            <v>BAHANA PRESTASI</v>
          </cell>
          <cell r="C1068" t="str">
            <v>PT. LAUTAN LUAS TBK</v>
          </cell>
          <cell r="D1068" t="str">
            <v>DISPATCHED</v>
          </cell>
          <cell r="E1068" t="str">
            <v>Completed</v>
          </cell>
        </row>
        <row r="1069">
          <cell r="A1069">
            <v>59475163</v>
          </cell>
          <cell r="B1069" t="str">
            <v>BAHANA PRESTASI</v>
          </cell>
          <cell r="C1069" t="str">
            <v>PT. LAUTAN LUAS TBK</v>
          </cell>
          <cell r="D1069" t="str">
            <v>DISPATCHED</v>
          </cell>
          <cell r="E1069" t="str">
            <v>Completed</v>
          </cell>
        </row>
        <row r="1070">
          <cell r="A1070">
            <v>59475168</v>
          </cell>
          <cell r="B1070" t="str">
            <v>BAHANA PRESTASI</v>
          </cell>
          <cell r="C1070" t="str">
            <v>PT. LAUTAN LUAS TBK</v>
          </cell>
          <cell r="D1070" t="str">
            <v>DISPATCHED</v>
          </cell>
          <cell r="E1070" t="str">
            <v>Completed</v>
          </cell>
        </row>
        <row r="1071">
          <cell r="A1071">
            <v>59475169</v>
          </cell>
          <cell r="B1071" t="str">
            <v>BAHANA PRESTASI</v>
          </cell>
          <cell r="C1071" t="str">
            <v>PT. LAUTAN LUAS TBK</v>
          </cell>
          <cell r="D1071" t="str">
            <v>DISPATCHED</v>
          </cell>
          <cell r="E1071" t="str">
            <v>Completed</v>
          </cell>
        </row>
        <row r="1072">
          <cell r="A1072">
            <v>59475172</v>
          </cell>
          <cell r="B1072" t="str">
            <v>BAHANA PRESTASI</v>
          </cell>
          <cell r="C1072" t="str">
            <v>PT. LAUTAN LUAS TBK</v>
          </cell>
          <cell r="D1072" t="str">
            <v>DISPATCHED</v>
          </cell>
          <cell r="E1072" t="str">
            <v>Completed</v>
          </cell>
        </row>
        <row r="1073">
          <cell r="A1073">
            <v>59475174</v>
          </cell>
          <cell r="B1073" t="str">
            <v>BAHANA PRESTASI</v>
          </cell>
          <cell r="C1073" t="str">
            <v>PT. LAUTAN LUAS TBK</v>
          </cell>
          <cell r="D1073" t="str">
            <v>DISPATCHED</v>
          </cell>
          <cell r="E1073" t="str">
            <v>Completed</v>
          </cell>
        </row>
        <row r="1074">
          <cell r="A1074">
            <v>59475180</v>
          </cell>
          <cell r="B1074" t="str">
            <v>BAHANA PRESTASI</v>
          </cell>
          <cell r="C1074" t="str">
            <v>PT. LAUTAN LUAS TBK</v>
          </cell>
          <cell r="D1074" t="str">
            <v>DISPATCHED</v>
          </cell>
          <cell r="E1074" t="str">
            <v>Completed</v>
          </cell>
        </row>
        <row r="1075">
          <cell r="A1075">
            <v>59475182</v>
          </cell>
          <cell r="B1075" t="str">
            <v>BAHANA PRESTASI</v>
          </cell>
          <cell r="C1075" t="str">
            <v>PT. LAUTAN LUAS TBK</v>
          </cell>
          <cell r="D1075" t="str">
            <v>DISPATCHED</v>
          </cell>
          <cell r="E1075" t="str">
            <v>Completed</v>
          </cell>
        </row>
        <row r="1076">
          <cell r="A1076">
            <v>59475186</v>
          </cell>
          <cell r="B1076" t="str">
            <v>BAHANA PRESTASI</v>
          </cell>
          <cell r="C1076" t="str">
            <v>PT. LAUTAN LUAS TBK</v>
          </cell>
          <cell r="D1076" t="str">
            <v>DISPATCHED</v>
          </cell>
          <cell r="E1076" t="str">
            <v>Completed</v>
          </cell>
        </row>
        <row r="1077">
          <cell r="A1077">
            <v>59475191</v>
          </cell>
          <cell r="B1077" t="str">
            <v>BAHANA PRESTASI</v>
          </cell>
          <cell r="C1077" t="str">
            <v>PT. LAUTAN LUAS TBK</v>
          </cell>
          <cell r="D1077" t="str">
            <v>DISPATCHED</v>
          </cell>
          <cell r="E1077" t="str">
            <v>Completed</v>
          </cell>
        </row>
        <row r="1078">
          <cell r="A1078">
            <v>59475603</v>
          </cell>
          <cell r="B1078" t="str">
            <v>BAHANA PRESTASI</v>
          </cell>
          <cell r="C1078" t="str">
            <v>PT AZELIS INDONESIA DISTRIBUSI</v>
          </cell>
          <cell r="D1078" t="str">
            <v>DISPATCHED</v>
          </cell>
          <cell r="E1078" t="str">
            <v>Completed</v>
          </cell>
        </row>
        <row r="1079">
          <cell r="A1079">
            <v>59476731</v>
          </cell>
          <cell r="B1079" t="str">
            <v>BAHANA PRESTASI</v>
          </cell>
          <cell r="C1079" t="str">
            <v>PT TIRTA INVESTAMA</v>
          </cell>
          <cell r="D1079" t="str">
            <v>DISPATCHED</v>
          </cell>
          <cell r="E1079" t="str">
            <v>Completed</v>
          </cell>
        </row>
        <row r="1080">
          <cell r="A1080">
            <v>59476753</v>
          </cell>
          <cell r="B1080" t="str">
            <v>BAHANA PRESTASI</v>
          </cell>
          <cell r="C1080" t="str">
            <v>PT TIRTA INVESTAMA</v>
          </cell>
          <cell r="D1080" t="str">
            <v>DISPATCHED</v>
          </cell>
          <cell r="E1080" t="str">
            <v>Completed</v>
          </cell>
        </row>
        <row r="1081">
          <cell r="A1081">
            <v>59476767</v>
          </cell>
          <cell r="B1081" t="str">
            <v>BAHANA PRESTASI</v>
          </cell>
          <cell r="C1081" t="str">
            <v>PT TIRTA INVESTAMA</v>
          </cell>
          <cell r="D1081" t="str">
            <v>DISPATCHED</v>
          </cell>
          <cell r="E1081" t="str">
            <v>Completed</v>
          </cell>
        </row>
        <row r="1082">
          <cell r="A1082">
            <v>59476771</v>
          </cell>
          <cell r="B1082" t="str">
            <v>BAHANA PRESTASI</v>
          </cell>
          <cell r="C1082" t="str">
            <v>PT TIRTA INVESTAMA</v>
          </cell>
          <cell r="D1082" t="str">
            <v>DISPATCHED</v>
          </cell>
          <cell r="E1082" t="str">
            <v>Completed</v>
          </cell>
        </row>
        <row r="1083">
          <cell r="A1083">
            <v>59476773</v>
          </cell>
          <cell r="B1083" t="str">
            <v>BAHANA PRESTASI</v>
          </cell>
          <cell r="C1083" t="str">
            <v>PT TIRTA INVESTAMA</v>
          </cell>
          <cell r="D1083" t="str">
            <v>DISPATCHED</v>
          </cell>
          <cell r="E1083" t="str">
            <v>Completed</v>
          </cell>
        </row>
        <row r="1084">
          <cell r="A1084">
            <v>59476785</v>
          </cell>
          <cell r="B1084" t="str">
            <v>BAHANA PRESTASI</v>
          </cell>
          <cell r="C1084" t="str">
            <v>PT TIRTA INVESTAMA</v>
          </cell>
          <cell r="D1084" t="str">
            <v>DISPATCHED</v>
          </cell>
          <cell r="E1084" t="str">
            <v>Completed</v>
          </cell>
        </row>
        <row r="1085">
          <cell r="A1085">
            <v>59476793</v>
          </cell>
          <cell r="B1085" t="str">
            <v>BAHANA PRESTASI</v>
          </cell>
          <cell r="C1085" t="str">
            <v>PT TIRTA INVESTAMA</v>
          </cell>
          <cell r="D1085" t="str">
            <v>DISPATCHED</v>
          </cell>
          <cell r="E1085" t="str">
            <v>Completed</v>
          </cell>
        </row>
        <row r="1086">
          <cell r="A1086">
            <v>59476805</v>
          </cell>
          <cell r="B1086" t="str">
            <v>BAHANA PRESTASI</v>
          </cell>
          <cell r="C1086" t="str">
            <v>PT TIRTA INVESTAMA</v>
          </cell>
          <cell r="D1086" t="str">
            <v>DISPATCHED</v>
          </cell>
          <cell r="E1086" t="str">
            <v>Completed</v>
          </cell>
        </row>
        <row r="1087">
          <cell r="A1087">
            <v>59476810</v>
          </cell>
          <cell r="B1087" t="str">
            <v>BAHANA PRESTASI</v>
          </cell>
          <cell r="C1087" t="str">
            <v>PT TIRTA INVESTAMA</v>
          </cell>
          <cell r="D1087" t="str">
            <v>DISPATCHED</v>
          </cell>
          <cell r="E1087" t="str">
            <v>Completed</v>
          </cell>
        </row>
        <row r="1088">
          <cell r="A1088">
            <v>59476816</v>
          </cell>
          <cell r="B1088" t="str">
            <v>BAHANA PRESTASI</v>
          </cell>
          <cell r="C1088" t="str">
            <v>PT TIRTA INVESTAMA</v>
          </cell>
          <cell r="D1088" t="str">
            <v>DISPATCHED</v>
          </cell>
          <cell r="E1088" t="str">
            <v>Completed</v>
          </cell>
        </row>
        <row r="1089">
          <cell r="A1089">
            <v>59476833</v>
          </cell>
          <cell r="B1089" t="str">
            <v>BAHANA PRESTASI</v>
          </cell>
          <cell r="C1089" t="str">
            <v>PT.  INBISCO NIAGATAMA SEMESTA</v>
          </cell>
          <cell r="D1089" t="str">
            <v>DISPATCHED</v>
          </cell>
          <cell r="E1089" t="str">
            <v>Completed</v>
          </cell>
        </row>
        <row r="1090">
          <cell r="A1090">
            <v>59476872</v>
          </cell>
          <cell r="B1090" t="str">
            <v>BAHANA PRESTASI</v>
          </cell>
          <cell r="C1090" t="str">
            <v>GREENFIELDS DAIRY INDONESIA</v>
          </cell>
          <cell r="D1090" t="str">
            <v>DISPATCHED</v>
          </cell>
          <cell r="E1090" t="str">
            <v>Completed</v>
          </cell>
        </row>
        <row r="1091">
          <cell r="A1091">
            <v>59476941</v>
          </cell>
          <cell r="B1091" t="str">
            <v>BAHANA PRESTASI</v>
          </cell>
          <cell r="C1091" t="str">
            <v>GREENFIELDS DAIRY INDONESIA</v>
          </cell>
          <cell r="D1091" t="str">
            <v>DISPATCHED</v>
          </cell>
          <cell r="E1091" t="str">
            <v>Completed</v>
          </cell>
        </row>
        <row r="1092">
          <cell r="A1092">
            <v>59476965</v>
          </cell>
          <cell r="B1092" t="str">
            <v>BAHANA PRESTASI</v>
          </cell>
          <cell r="C1092" t="str">
            <v>GREENFIELDS DAIRY INDONESIA</v>
          </cell>
          <cell r="D1092" t="str">
            <v>DISPATCHED</v>
          </cell>
          <cell r="E1092" t="str">
            <v>Completed</v>
          </cell>
        </row>
        <row r="1093">
          <cell r="A1093">
            <v>59477610</v>
          </cell>
          <cell r="B1093" t="str">
            <v>BAHANA PRESTASI</v>
          </cell>
          <cell r="C1093" t="str">
            <v>PT SINAR MAS AGRO RESOURCES AND</v>
          </cell>
          <cell r="D1093" t="str">
            <v>DISPATCHED</v>
          </cell>
          <cell r="E1093" t="str">
            <v>Completed</v>
          </cell>
        </row>
        <row r="1094">
          <cell r="A1094">
            <v>59477646</v>
          </cell>
          <cell r="B1094" t="str">
            <v>BAHANA PRESTASI</v>
          </cell>
          <cell r="C1094" t="str">
            <v>PT SINAR MAS AGRO RESOURCES AND</v>
          </cell>
          <cell r="D1094" t="str">
            <v>DISPATCHED</v>
          </cell>
          <cell r="E1094" t="str">
            <v>Completed</v>
          </cell>
        </row>
        <row r="1095">
          <cell r="A1095">
            <v>59477754</v>
          </cell>
          <cell r="B1095" t="str">
            <v>BAHANA PRESTASI</v>
          </cell>
          <cell r="C1095" t="str">
            <v>PT. LAUTAN LUAS TBK</v>
          </cell>
          <cell r="D1095" t="str">
            <v>DISPATCHED</v>
          </cell>
          <cell r="E1095" t="str">
            <v>Completed</v>
          </cell>
        </row>
        <row r="1096">
          <cell r="A1096">
            <v>59477754</v>
          </cell>
          <cell r="B1096" t="str">
            <v>BAHANA PRESTASI</v>
          </cell>
          <cell r="C1096" t="str">
            <v>PT. LAUTAN LUAS TBK</v>
          </cell>
          <cell r="D1096" t="str">
            <v>DISPATCHED</v>
          </cell>
          <cell r="E1096" t="str">
            <v>Completed</v>
          </cell>
        </row>
        <row r="1097">
          <cell r="A1097">
            <v>59477852</v>
          </cell>
          <cell r="B1097" t="str">
            <v>BAHANA PRESTASI</v>
          </cell>
          <cell r="C1097" t="str">
            <v>PT. LAUTAN LUAS TBK</v>
          </cell>
          <cell r="D1097" t="str">
            <v>DISPATCHED</v>
          </cell>
          <cell r="E1097" t="str">
            <v>Completed</v>
          </cell>
        </row>
        <row r="1098">
          <cell r="A1098">
            <v>59477852</v>
          </cell>
          <cell r="B1098" t="str">
            <v>BAHANA PRESTASI</v>
          </cell>
          <cell r="C1098" t="str">
            <v>PT. LAUTAN LUAS TBK</v>
          </cell>
          <cell r="D1098" t="str">
            <v>DISPATCHED</v>
          </cell>
          <cell r="E1098" t="str">
            <v>Completed</v>
          </cell>
        </row>
        <row r="1099">
          <cell r="A1099">
            <v>59477861</v>
          </cell>
          <cell r="B1099" t="str">
            <v>BAHANA PRESTASI</v>
          </cell>
          <cell r="C1099" t="str">
            <v>PT. LAUTAN LUAS TBK</v>
          </cell>
          <cell r="D1099" t="str">
            <v>DISPATCHED</v>
          </cell>
          <cell r="E1099" t="str">
            <v>Completed</v>
          </cell>
        </row>
        <row r="1100">
          <cell r="A1100">
            <v>59477861</v>
          </cell>
          <cell r="B1100" t="str">
            <v>BAHANA PRESTASI</v>
          </cell>
          <cell r="C1100" t="str">
            <v>PT. LAUTAN LUAS TBK</v>
          </cell>
          <cell r="D1100" t="str">
            <v>DISPATCHED</v>
          </cell>
          <cell r="E1100" t="str">
            <v>Completed</v>
          </cell>
        </row>
        <row r="1101">
          <cell r="A1101">
            <v>59477882</v>
          </cell>
          <cell r="B1101" t="str">
            <v>BAHANA PRESTASI</v>
          </cell>
          <cell r="C1101" t="str">
            <v>PT CIPTA MAPAN LOGISTIK</v>
          </cell>
          <cell r="D1101" t="str">
            <v>DISPATCHED</v>
          </cell>
          <cell r="E1101" t="str">
            <v>Completed</v>
          </cell>
        </row>
        <row r="1102">
          <cell r="A1102">
            <v>59477886</v>
          </cell>
          <cell r="B1102" t="str">
            <v>BAHANA PRESTASI</v>
          </cell>
          <cell r="C1102" t="str">
            <v>PT. LAUTAN LUAS TBK</v>
          </cell>
          <cell r="D1102" t="str">
            <v>DISPATCHED</v>
          </cell>
          <cell r="E1102" t="str">
            <v>Completed</v>
          </cell>
        </row>
        <row r="1103">
          <cell r="A1103">
            <v>59477888</v>
          </cell>
          <cell r="B1103" t="str">
            <v>BAHANA PRESTASI</v>
          </cell>
          <cell r="C1103" t="str">
            <v>PT. LAUTAN LUAS TBK</v>
          </cell>
          <cell r="D1103" t="str">
            <v>DISPATCHED</v>
          </cell>
          <cell r="E1103" t="str">
            <v>Completed</v>
          </cell>
        </row>
        <row r="1104">
          <cell r="A1104">
            <v>59477892</v>
          </cell>
          <cell r="B1104" t="str">
            <v>BAHANA PRESTASI</v>
          </cell>
          <cell r="C1104" t="str">
            <v>PT. LAUTAN LUAS TBK</v>
          </cell>
          <cell r="D1104" t="str">
            <v>DISPATCHED</v>
          </cell>
          <cell r="E1104" t="str">
            <v>Completed</v>
          </cell>
        </row>
        <row r="1105">
          <cell r="A1105">
            <v>59477895</v>
          </cell>
          <cell r="B1105" t="str">
            <v>BAHANA PRESTASI</v>
          </cell>
          <cell r="C1105" t="str">
            <v>PT. LAUTAN LUAS TBK</v>
          </cell>
          <cell r="D1105" t="str">
            <v>DISPATCHED</v>
          </cell>
          <cell r="E1105" t="str">
            <v>Completed</v>
          </cell>
        </row>
        <row r="1106">
          <cell r="A1106">
            <v>59477896</v>
          </cell>
          <cell r="B1106" t="str">
            <v>BAHANA PRESTASI</v>
          </cell>
          <cell r="C1106" t="str">
            <v>PT. LAUTAN LUAS TBK</v>
          </cell>
          <cell r="D1106" t="str">
            <v>DISPATCHED</v>
          </cell>
          <cell r="E1106" t="str">
            <v>Completed</v>
          </cell>
        </row>
        <row r="1107">
          <cell r="A1107">
            <v>59477907</v>
          </cell>
          <cell r="B1107" t="str">
            <v>BAHANA PRESTASI</v>
          </cell>
          <cell r="C1107" t="str">
            <v>PT. LAUTAN LUAS TBK</v>
          </cell>
          <cell r="D1107" t="str">
            <v>DISPATCHED</v>
          </cell>
          <cell r="E1107" t="str">
            <v>Completed</v>
          </cell>
        </row>
        <row r="1108">
          <cell r="A1108">
            <v>59477919</v>
          </cell>
          <cell r="B1108" t="str">
            <v>BAHANA PRESTASI</v>
          </cell>
          <cell r="C1108" t="str">
            <v>PT. LAUTAN LUAS TBK</v>
          </cell>
          <cell r="D1108" t="str">
            <v>DISPATCHED</v>
          </cell>
          <cell r="E1108" t="str">
            <v>Completed</v>
          </cell>
        </row>
        <row r="1109">
          <cell r="A1109">
            <v>59477925</v>
          </cell>
          <cell r="B1109" t="str">
            <v>KARUNIA SEJAHTERA TRANS, PT</v>
          </cell>
          <cell r="C1109" t="str">
            <v>SCIENTEX INDONESIA</v>
          </cell>
          <cell r="D1109" t="str">
            <v>REGULER</v>
          </cell>
          <cell r="E1109" t="str">
            <v>Completed</v>
          </cell>
        </row>
        <row r="1110">
          <cell r="A1110">
            <v>59477932</v>
          </cell>
          <cell r="B1110" t="str">
            <v>KARUNIA SEJAHTERA TRANS, PT</v>
          </cell>
          <cell r="C1110" t="str">
            <v>SCIENTEX INDONESIA</v>
          </cell>
          <cell r="D1110" t="str">
            <v>REGULER</v>
          </cell>
          <cell r="E1110" t="str">
            <v>Completed</v>
          </cell>
        </row>
        <row r="1111">
          <cell r="A1111">
            <v>59477948</v>
          </cell>
          <cell r="B1111" t="str">
            <v>BAHANA PRESTASI</v>
          </cell>
          <cell r="C1111" t="str">
            <v>PT. LAUTAN LUAS TBK</v>
          </cell>
          <cell r="D1111" t="str">
            <v>DISPATCHED</v>
          </cell>
          <cell r="E1111" t="str">
            <v>Completed</v>
          </cell>
        </row>
        <row r="1112">
          <cell r="A1112">
            <v>59477959</v>
          </cell>
          <cell r="B1112" t="str">
            <v>BAHANA PRESTASI</v>
          </cell>
          <cell r="C1112" t="str">
            <v>PT. LAUTAN LUAS TBK</v>
          </cell>
          <cell r="D1112" t="str">
            <v>DISPATCHED</v>
          </cell>
          <cell r="E1112" t="str">
            <v>Completed</v>
          </cell>
        </row>
        <row r="1113">
          <cell r="A1113">
            <v>59477965</v>
          </cell>
          <cell r="B1113" t="str">
            <v>BAHANA PRESTASI</v>
          </cell>
          <cell r="C1113" t="str">
            <v>PT. LAUTAN LUAS TBK</v>
          </cell>
          <cell r="D1113" t="str">
            <v>DISPATCHED</v>
          </cell>
          <cell r="E1113" t="str">
            <v>Completed</v>
          </cell>
        </row>
        <row r="1114">
          <cell r="A1114">
            <v>59477970</v>
          </cell>
          <cell r="B1114" t="str">
            <v>BAHANA PRESTASI</v>
          </cell>
          <cell r="C1114" t="str">
            <v>PT. LAUTAN LUAS TBK</v>
          </cell>
          <cell r="D1114" t="str">
            <v>DISPATCHED</v>
          </cell>
          <cell r="E1114" t="str">
            <v>Completed</v>
          </cell>
        </row>
        <row r="1115">
          <cell r="A1115">
            <v>59477979</v>
          </cell>
          <cell r="B1115" t="str">
            <v>BAHANA PRESTASI</v>
          </cell>
          <cell r="C1115" t="str">
            <v>PT. LAUTAN LUAS TBK</v>
          </cell>
          <cell r="D1115" t="str">
            <v>DISPATCHED</v>
          </cell>
          <cell r="E1115" t="str">
            <v>Completed</v>
          </cell>
        </row>
        <row r="1116">
          <cell r="A1116">
            <v>59477981</v>
          </cell>
          <cell r="B1116" t="str">
            <v>BAHANA PRESTASI</v>
          </cell>
          <cell r="C1116" t="str">
            <v>PT. LAUTAN LUAS TBK</v>
          </cell>
          <cell r="D1116" t="str">
            <v>DISPATCHED</v>
          </cell>
          <cell r="E1116" t="str">
            <v>Completed</v>
          </cell>
        </row>
        <row r="1117">
          <cell r="A1117">
            <v>59478949</v>
          </cell>
          <cell r="B1117" t="str">
            <v>BAHANA PRESTASI</v>
          </cell>
          <cell r="C1117" t="str">
            <v>IDLE CAP</v>
          </cell>
          <cell r="D1117" t="str">
            <v>DISPATCHED</v>
          </cell>
          <cell r="E1117" t="str">
            <v>Completed</v>
          </cell>
        </row>
        <row r="1118">
          <cell r="A1118">
            <v>59479031</v>
          </cell>
          <cell r="B1118" t="str">
            <v>BAHANA PRESTASI</v>
          </cell>
          <cell r="C1118" t="str">
            <v>IDLE CAP</v>
          </cell>
          <cell r="D1118" t="str">
            <v>DISPATCHED</v>
          </cell>
          <cell r="E1118" t="str">
            <v>Completed</v>
          </cell>
        </row>
        <row r="1119">
          <cell r="A1119">
            <v>59480339</v>
          </cell>
          <cell r="B1119" t="str">
            <v>BAHANA PRESTASI</v>
          </cell>
          <cell r="C1119" t="str">
            <v>PT SINAR MAS AGRO RESOURCES AND</v>
          </cell>
          <cell r="D1119" t="str">
            <v>DISPATCHED</v>
          </cell>
          <cell r="E1119" t="str">
            <v>Completed</v>
          </cell>
        </row>
        <row r="1120">
          <cell r="A1120">
            <v>59481679</v>
          </cell>
          <cell r="B1120" t="str">
            <v>BAHANA PRESTASI</v>
          </cell>
          <cell r="C1120" t="str">
            <v>PT SINAR MAS AGRO RESOURCES AND</v>
          </cell>
          <cell r="D1120" t="str">
            <v>DISPATCHED</v>
          </cell>
          <cell r="E1120" t="str">
            <v>Completed</v>
          </cell>
        </row>
        <row r="1121">
          <cell r="A1121">
            <v>59481698</v>
          </cell>
          <cell r="B1121" t="str">
            <v>BAHANA PRESTASI</v>
          </cell>
          <cell r="C1121" t="str">
            <v>PT SINAR MAS AGRO RESOURCES AND</v>
          </cell>
          <cell r="D1121" t="str">
            <v>DISPATCHED</v>
          </cell>
          <cell r="E1121" t="str">
            <v>Completed</v>
          </cell>
        </row>
        <row r="1122">
          <cell r="A1122">
            <v>59481698</v>
          </cell>
          <cell r="B1122" t="str">
            <v>BAHANA PRESTASI</v>
          </cell>
          <cell r="C1122" t="str">
            <v>PT SINAR MAS AGRO RESOURCES AND</v>
          </cell>
          <cell r="D1122" t="str">
            <v>DISPATCHED</v>
          </cell>
          <cell r="E1122" t="str">
            <v>Completed</v>
          </cell>
        </row>
        <row r="1123">
          <cell r="A1123">
            <v>59481875</v>
          </cell>
          <cell r="B1123" t="str">
            <v>BAHANA PRESTASI</v>
          </cell>
          <cell r="C1123" t="str">
            <v>PT RAPINDO PLASTAMA</v>
          </cell>
          <cell r="D1123" t="str">
            <v>DISPATCHED</v>
          </cell>
          <cell r="E1123" t="str">
            <v>Completed</v>
          </cell>
        </row>
        <row r="1124">
          <cell r="A1124">
            <v>59481886</v>
          </cell>
          <cell r="B1124" t="str">
            <v>BAHANA PRESTASI</v>
          </cell>
          <cell r="C1124" t="str">
            <v>PT SINAR MAS AGRO RESOURCES AND</v>
          </cell>
          <cell r="D1124" t="str">
            <v>DISPATCHED</v>
          </cell>
          <cell r="E1124" t="str">
            <v>Completed</v>
          </cell>
        </row>
        <row r="1125">
          <cell r="A1125">
            <v>59481982</v>
          </cell>
          <cell r="B1125" t="str">
            <v>BAHANA PRESTASI</v>
          </cell>
          <cell r="C1125" t="str">
            <v>PT SINAR MAS AGRO RESOURCES AND</v>
          </cell>
          <cell r="D1125" t="str">
            <v>DISPATCHED</v>
          </cell>
          <cell r="E1125" t="str">
            <v>Completed</v>
          </cell>
        </row>
        <row r="1126">
          <cell r="A1126">
            <v>59481983</v>
          </cell>
          <cell r="B1126" t="str">
            <v>BAHANA PRESTASI</v>
          </cell>
          <cell r="C1126" t="str">
            <v>PT SINAR MAS AGRO RESOURCES AND</v>
          </cell>
          <cell r="D1126" t="str">
            <v>REGULER</v>
          </cell>
          <cell r="E1126" t="str">
            <v>Completed</v>
          </cell>
        </row>
        <row r="1127">
          <cell r="A1127">
            <v>59481984</v>
          </cell>
          <cell r="B1127" t="str">
            <v>BAHANA PRESTASI</v>
          </cell>
          <cell r="C1127" t="str">
            <v>PT SINAR MAS AGRO RESOURCES AND</v>
          </cell>
          <cell r="D1127" t="str">
            <v>DISPATCHED</v>
          </cell>
          <cell r="E1127" t="str">
            <v>Completed</v>
          </cell>
        </row>
        <row r="1128">
          <cell r="A1128">
            <v>59482191</v>
          </cell>
          <cell r="B1128" t="str">
            <v>BAHANA PRESTASI</v>
          </cell>
          <cell r="C1128" t="str">
            <v>PT TIRTA INVESTAMA</v>
          </cell>
          <cell r="D1128" t="str">
            <v>DISPATCHED</v>
          </cell>
          <cell r="E1128" t="str">
            <v>Completed</v>
          </cell>
        </row>
        <row r="1129">
          <cell r="A1129">
            <v>59482329</v>
          </cell>
          <cell r="B1129" t="str">
            <v>BAHANA PRESTASI</v>
          </cell>
          <cell r="C1129" t="str">
            <v>IDLE CAP</v>
          </cell>
          <cell r="D1129" t="str">
            <v>DISPATCHED</v>
          </cell>
          <cell r="E1129" t="str">
            <v>Completed</v>
          </cell>
        </row>
        <row r="1130">
          <cell r="A1130">
            <v>59482333</v>
          </cell>
          <cell r="B1130" t="str">
            <v>BAHANA PRESTASI</v>
          </cell>
          <cell r="C1130" t="str">
            <v>IDLE CAP</v>
          </cell>
          <cell r="D1130" t="str">
            <v>DISPATCHED</v>
          </cell>
          <cell r="E1130" t="str">
            <v>Completed</v>
          </cell>
        </row>
        <row r="1131">
          <cell r="A1131">
            <v>59482484</v>
          </cell>
          <cell r="B1131" t="str">
            <v>BAHANA PRESTASI</v>
          </cell>
          <cell r="C1131" t="str">
            <v>PT TIRTA INVESTAMA</v>
          </cell>
          <cell r="D1131" t="str">
            <v>DISPATCHED</v>
          </cell>
          <cell r="E1131" t="str">
            <v>Completed</v>
          </cell>
        </row>
        <row r="1132">
          <cell r="A1132">
            <v>59482485</v>
          </cell>
          <cell r="B1132" t="str">
            <v>BAHANA PRESTASI</v>
          </cell>
          <cell r="C1132" t="str">
            <v>PT TIRTA INVESTAMA</v>
          </cell>
          <cell r="D1132" t="str">
            <v>DISPATCHED</v>
          </cell>
          <cell r="E1132" t="str">
            <v>Completed</v>
          </cell>
        </row>
        <row r="1133">
          <cell r="A1133">
            <v>59482486</v>
          </cell>
          <cell r="B1133" t="str">
            <v>BAHANA PRESTASI</v>
          </cell>
          <cell r="C1133" t="str">
            <v>PT TIRTA INVESTAMA</v>
          </cell>
          <cell r="D1133" t="str">
            <v>DISPATCHED</v>
          </cell>
          <cell r="E1133" t="str">
            <v>Completed</v>
          </cell>
        </row>
        <row r="1134">
          <cell r="A1134">
            <v>59482487</v>
          </cell>
          <cell r="B1134" t="str">
            <v>BAHANA PRESTASI</v>
          </cell>
          <cell r="C1134" t="str">
            <v>PT TIRTA INVESTAMA</v>
          </cell>
          <cell r="D1134" t="str">
            <v>DISPATCHED</v>
          </cell>
          <cell r="E1134" t="str">
            <v>Completed</v>
          </cell>
        </row>
        <row r="1135">
          <cell r="A1135">
            <v>59482488</v>
          </cell>
          <cell r="B1135" t="str">
            <v>BAHANA PRESTASI</v>
          </cell>
          <cell r="C1135" t="str">
            <v>PT TIRTA INVESTAMA</v>
          </cell>
          <cell r="D1135" t="str">
            <v>DISPATCHED</v>
          </cell>
          <cell r="E1135" t="str">
            <v>Completed</v>
          </cell>
        </row>
        <row r="1136">
          <cell r="A1136">
            <v>59482489</v>
          </cell>
          <cell r="B1136" t="str">
            <v>BAHANA PRESTASI</v>
          </cell>
          <cell r="C1136" t="str">
            <v>PT TIRTA INVESTAMA</v>
          </cell>
          <cell r="D1136" t="str">
            <v>DISPATCHED</v>
          </cell>
          <cell r="E1136" t="str">
            <v>Completed</v>
          </cell>
        </row>
        <row r="1137">
          <cell r="A1137">
            <v>59482491</v>
          </cell>
          <cell r="B1137" t="str">
            <v>BAHANA PRESTASI</v>
          </cell>
          <cell r="C1137" t="str">
            <v>PT TIRTA INVESTAMA</v>
          </cell>
          <cell r="D1137" t="str">
            <v>DISPATCHED</v>
          </cell>
          <cell r="E1137" t="str">
            <v>Completed</v>
          </cell>
        </row>
        <row r="1138">
          <cell r="A1138">
            <v>59482492</v>
          </cell>
          <cell r="B1138" t="str">
            <v>BAHANA PRESTASI</v>
          </cell>
          <cell r="C1138" t="str">
            <v>PT TIRTA INVESTAMA</v>
          </cell>
          <cell r="D1138" t="str">
            <v>DISPATCHED</v>
          </cell>
          <cell r="E1138" t="str">
            <v>Completed</v>
          </cell>
        </row>
        <row r="1139">
          <cell r="A1139">
            <v>59482493</v>
          </cell>
          <cell r="B1139" t="str">
            <v>BAHANA PRESTASI</v>
          </cell>
          <cell r="C1139" t="str">
            <v>PT TIRTA INVESTAMA</v>
          </cell>
          <cell r="D1139" t="str">
            <v>DISPATCHED</v>
          </cell>
          <cell r="E1139" t="str">
            <v>Completed</v>
          </cell>
        </row>
        <row r="1140">
          <cell r="A1140">
            <v>59482494</v>
          </cell>
          <cell r="B1140" t="str">
            <v>BAHANA PRESTASI</v>
          </cell>
          <cell r="C1140" t="str">
            <v>PT TIRTA INVESTAMA</v>
          </cell>
          <cell r="D1140" t="str">
            <v>DISPATCHED</v>
          </cell>
          <cell r="E1140" t="str">
            <v>Completed</v>
          </cell>
        </row>
        <row r="1141">
          <cell r="A1141">
            <v>59482495</v>
          </cell>
          <cell r="B1141" t="str">
            <v>BAHANA PRESTASI</v>
          </cell>
          <cell r="C1141" t="str">
            <v>PT TIRTA INVESTAMA</v>
          </cell>
          <cell r="D1141" t="str">
            <v>DISPATCHED</v>
          </cell>
          <cell r="E1141" t="str">
            <v>Completed</v>
          </cell>
        </row>
        <row r="1142">
          <cell r="A1142">
            <v>59482496</v>
          </cell>
          <cell r="B1142" t="str">
            <v>BAHANA PRESTASI</v>
          </cell>
          <cell r="C1142" t="str">
            <v>PT TIRTA INVESTAMA</v>
          </cell>
          <cell r="D1142" t="str">
            <v>DISPATCHED</v>
          </cell>
          <cell r="E1142" t="str">
            <v>Completed</v>
          </cell>
        </row>
        <row r="1143">
          <cell r="A1143">
            <v>59482497</v>
          </cell>
          <cell r="B1143" t="str">
            <v>BAHANA PRESTASI</v>
          </cell>
          <cell r="C1143" t="str">
            <v>PT TIRTA INVESTAMA</v>
          </cell>
          <cell r="D1143" t="str">
            <v>DISPATCHED</v>
          </cell>
          <cell r="E1143" t="str">
            <v>Completed</v>
          </cell>
        </row>
        <row r="1144">
          <cell r="A1144">
            <v>59482498</v>
          </cell>
          <cell r="B1144" t="str">
            <v>BAHANA PRESTASI</v>
          </cell>
          <cell r="C1144" t="str">
            <v>PT TIRTA INVESTAMA</v>
          </cell>
          <cell r="D1144" t="str">
            <v>DISPATCHED</v>
          </cell>
          <cell r="E1144" t="str">
            <v>Completed</v>
          </cell>
        </row>
        <row r="1145">
          <cell r="A1145">
            <v>59482498</v>
          </cell>
          <cell r="B1145" t="str">
            <v>BAHANA PRESTASI</v>
          </cell>
          <cell r="C1145" t="str">
            <v>PT TIRTA INVESTAMA</v>
          </cell>
          <cell r="D1145" t="str">
            <v>DISPATCHED</v>
          </cell>
          <cell r="E1145" t="str">
            <v>Completed</v>
          </cell>
        </row>
        <row r="1146">
          <cell r="A1146">
            <v>59482499</v>
          </cell>
          <cell r="B1146" t="str">
            <v>BAHANA PRESTASI</v>
          </cell>
          <cell r="C1146" t="str">
            <v>PT TIRTA INVESTAMA</v>
          </cell>
          <cell r="D1146" t="str">
            <v>DISPATCHED</v>
          </cell>
          <cell r="E1146" t="str">
            <v>Completed</v>
          </cell>
        </row>
        <row r="1147">
          <cell r="A1147">
            <v>59484485</v>
          </cell>
          <cell r="B1147" t="str">
            <v>BAHANA PRESTASI</v>
          </cell>
          <cell r="C1147" t="str">
            <v>SCIENTEX INDONESIA</v>
          </cell>
          <cell r="D1147" t="str">
            <v>DISPATCHED</v>
          </cell>
          <cell r="E1147" t="str">
            <v>Completed</v>
          </cell>
        </row>
        <row r="1148">
          <cell r="A1148">
            <v>59484485</v>
          </cell>
          <cell r="B1148" t="str">
            <v>BAHANA PRESTASI</v>
          </cell>
          <cell r="C1148" t="str">
            <v>SCIENTEX INDONESIA</v>
          </cell>
          <cell r="D1148" t="str">
            <v>DISPATCHED</v>
          </cell>
          <cell r="E1148" t="str">
            <v>Completed</v>
          </cell>
        </row>
        <row r="1149">
          <cell r="A1149">
            <v>59484508</v>
          </cell>
          <cell r="B1149" t="str">
            <v>BAHANA PRESTASI</v>
          </cell>
          <cell r="C1149" t="str">
            <v>PT. NIRWANA LESTARI</v>
          </cell>
          <cell r="D1149" t="str">
            <v>DISPATCHED</v>
          </cell>
          <cell r="E1149" t="str">
            <v>Completed</v>
          </cell>
        </row>
        <row r="1150">
          <cell r="A1150">
            <v>59484509</v>
          </cell>
          <cell r="B1150" t="str">
            <v>BAHANA PRESTASI</v>
          </cell>
          <cell r="C1150" t="str">
            <v>PT. NIRWANA LESTARI</v>
          </cell>
          <cell r="D1150" t="str">
            <v>DISPATCHED</v>
          </cell>
          <cell r="E1150" t="str">
            <v>Completed</v>
          </cell>
        </row>
        <row r="1151">
          <cell r="A1151">
            <v>59484511</v>
          </cell>
          <cell r="B1151" t="str">
            <v>DIVA TRANS, CV</v>
          </cell>
          <cell r="C1151" t="str">
            <v>ECCO TANNERY INDONESIA</v>
          </cell>
          <cell r="D1151" t="str">
            <v>REGULER</v>
          </cell>
          <cell r="E1151" t="str">
            <v>Completed</v>
          </cell>
        </row>
        <row r="1152">
          <cell r="A1152">
            <v>59484513</v>
          </cell>
          <cell r="B1152" t="str">
            <v>BAHANA PRESTASI</v>
          </cell>
          <cell r="C1152" t="str">
            <v>SCIENTEX INDONESIA</v>
          </cell>
          <cell r="D1152" t="str">
            <v>DISPATCHED</v>
          </cell>
          <cell r="E1152" t="str">
            <v>Completed</v>
          </cell>
        </row>
        <row r="1153">
          <cell r="A1153">
            <v>59484554</v>
          </cell>
          <cell r="B1153" t="str">
            <v>BAHANA PRESTASI</v>
          </cell>
          <cell r="C1153" t="str">
            <v>PT SINAR MAS AGRO RESOURCES AND</v>
          </cell>
          <cell r="D1153" t="str">
            <v>DISPATCHED</v>
          </cell>
          <cell r="E1153" t="str">
            <v>Completed</v>
          </cell>
        </row>
        <row r="1154">
          <cell r="A1154">
            <v>59484555</v>
          </cell>
          <cell r="B1154" t="str">
            <v>BAHANA PRESTASI</v>
          </cell>
          <cell r="C1154" t="str">
            <v>PT LIKU TELAGA</v>
          </cell>
          <cell r="D1154" t="str">
            <v>DISPATCHED</v>
          </cell>
          <cell r="E1154" t="str">
            <v>Completed</v>
          </cell>
        </row>
        <row r="1155">
          <cell r="A1155">
            <v>59484556</v>
          </cell>
          <cell r="B1155" t="str">
            <v>BAHANA PRESTASI</v>
          </cell>
          <cell r="C1155" t="str">
            <v>PT. ANUGERAH MITRA ANANTA</v>
          </cell>
          <cell r="D1155" t="str">
            <v>DISPATCHED</v>
          </cell>
          <cell r="E1155" t="str">
            <v>Completed</v>
          </cell>
        </row>
        <row r="1156">
          <cell r="A1156">
            <v>59484557</v>
          </cell>
          <cell r="B1156" t="str">
            <v>BAHANA PRESTASI</v>
          </cell>
          <cell r="C1156" t="str">
            <v>PT. ANUGERAH MITRA ANANTA</v>
          </cell>
          <cell r="D1156" t="str">
            <v>DISPATCHED</v>
          </cell>
          <cell r="E1156" t="str">
            <v>Completed</v>
          </cell>
        </row>
        <row r="1157">
          <cell r="A1157">
            <v>59484558</v>
          </cell>
          <cell r="B1157" t="str">
            <v>BAHANA PRESTASI</v>
          </cell>
          <cell r="C1157" t="str">
            <v>PT. ANUGERAH MITRA ANANTA</v>
          </cell>
          <cell r="D1157" t="str">
            <v>DISPATCHED</v>
          </cell>
          <cell r="E1157" t="str">
            <v>Completed</v>
          </cell>
        </row>
        <row r="1158">
          <cell r="A1158">
            <v>59484559</v>
          </cell>
          <cell r="B1158" t="str">
            <v>BAHANA PRESTASI</v>
          </cell>
          <cell r="C1158" t="str">
            <v>PT. ANUGERAH MITRA ANANTA</v>
          </cell>
          <cell r="D1158" t="str">
            <v>DISPATCHED</v>
          </cell>
          <cell r="E1158" t="str">
            <v>Completed</v>
          </cell>
        </row>
        <row r="1159">
          <cell r="A1159">
            <v>59484561</v>
          </cell>
          <cell r="B1159" t="str">
            <v>BORWITA INDAH, PT</v>
          </cell>
          <cell r="C1159" t="str">
            <v>PT TIRTA INVESTAMA</v>
          </cell>
          <cell r="D1159" t="str">
            <v>REGULER</v>
          </cell>
          <cell r="E1159" t="str">
            <v>Accepted</v>
          </cell>
        </row>
        <row r="1160">
          <cell r="A1160">
            <v>59484562</v>
          </cell>
          <cell r="B1160" t="str">
            <v>DIVA TRANS, CV</v>
          </cell>
          <cell r="C1160" t="str">
            <v>PT. GCM MARKETING SOLUTIONS INDONESIA</v>
          </cell>
          <cell r="D1160" t="str">
            <v>REGULER</v>
          </cell>
          <cell r="E1160" t="str">
            <v>Completed</v>
          </cell>
        </row>
        <row r="1161">
          <cell r="A1161">
            <v>59485159</v>
          </cell>
          <cell r="B1161" t="str">
            <v>BAHANA PRESTASI</v>
          </cell>
          <cell r="C1161" t="str">
            <v>PT.  INBISCO NIAGATAMA SEMESTA</v>
          </cell>
          <cell r="D1161" t="str">
            <v>DISPATCHED</v>
          </cell>
          <cell r="E1161" t="str">
            <v>Completed</v>
          </cell>
        </row>
        <row r="1162">
          <cell r="A1162">
            <v>59485518</v>
          </cell>
          <cell r="B1162" t="str">
            <v>BAHANA PRESTASI</v>
          </cell>
          <cell r="C1162" t="str">
            <v>PT. NIRWANA LESTARI</v>
          </cell>
          <cell r="D1162" t="str">
            <v>DISPATCHED</v>
          </cell>
          <cell r="E1162" t="str">
            <v>Completed</v>
          </cell>
        </row>
        <row r="1163">
          <cell r="A1163">
            <v>59485546</v>
          </cell>
          <cell r="B1163" t="str">
            <v>BAHANA PRESTASI</v>
          </cell>
          <cell r="C1163" t="str">
            <v>PT. NIRWANA LESTARI</v>
          </cell>
          <cell r="D1163" t="str">
            <v>DISPATCHED</v>
          </cell>
          <cell r="E1163" t="str">
            <v>Completed</v>
          </cell>
        </row>
        <row r="1164">
          <cell r="A1164">
            <v>59485551</v>
          </cell>
          <cell r="B1164" t="str">
            <v>BAHANA PRESTASI</v>
          </cell>
          <cell r="C1164" t="str">
            <v>PT. NIRWANA LESTARI</v>
          </cell>
          <cell r="D1164" t="str">
            <v>DISPATCHED</v>
          </cell>
          <cell r="E1164" t="str">
            <v>Completed</v>
          </cell>
        </row>
        <row r="1165">
          <cell r="A1165">
            <v>59485554</v>
          </cell>
          <cell r="B1165" t="str">
            <v>BAHANA PRESTASI</v>
          </cell>
          <cell r="C1165" t="str">
            <v>PT. NIRWANA LESTARI</v>
          </cell>
          <cell r="D1165" t="str">
            <v>DISPATCHED</v>
          </cell>
          <cell r="E1165" t="str">
            <v>Completed</v>
          </cell>
        </row>
        <row r="1166">
          <cell r="A1166">
            <v>59485561</v>
          </cell>
          <cell r="B1166" t="str">
            <v>BAHANA PRESTASI</v>
          </cell>
          <cell r="C1166" t="str">
            <v>PT. NIRWANA LESTARI</v>
          </cell>
          <cell r="D1166" t="str">
            <v>DISPATCHED</v>
          </cell>
          <cell r="E1166" t="str">
            <v>Completed</v>
          </cell>
        </row>
        <row r="1167">
          <cell r="A1167">
            <v>59485564</v>
          </cell>
          <cell r="B1167" t="str">
            <v>BAHANA PRESTASI</v>
          </cell>
          <cell r="C1167" t="str">
            <v>PT. NIRWANA LESTARI</v>
          </cell>
          <cell r="D1167" t="str">
            <v>DISPATCHED</v>
          </cell>
          <cell r="E1167" t="str">
            <v>Completed</v>
          </cell>
        </row>
        <row r="1168">
          <cell r="A1168">
            <v>59485566</v>
          </cell>
          <cell r="B1168" t="str">
            <v>BAHANA PRESTASI</v>
          </cell>
          <cell r="C1168" t="str">
            <v>PT. NIRWANA LESTARI</v>
          </cell>
          <cell r="D1168" t="str">
            <v>DISPATCHED</v>
          </cell>
          <cell r="E1168" t="str">
            <v>Completed</v>
          </cell>
        </row>
        <row r="1169">
          <cell r="A1169">
            <v>59485567</v>
          </cell>
          <cell r="B1169" t="str">
            <v>BAHANA PRESTASI</v>
          </cell>
          <cell r="C1169" t="str">
            <v>PT. NIRWANA LESTARI</v>
          </cell>
          <cell r="D1169" t="str">
            <v>DISPATCHED</v>
          </cell>
          <cell r="E1169" t="str">
            <v>Completed</v>
          </cell>
        </row>
        <row r="1170">
          <cell r="A1170">
            <v>59485568</v>
          </cell>
          <cell r="B1170" t="str">
            <v>BAHANA PRESTASI</v>
          </cell>
          <cell r="C1170" t="str">
            <v>PT. NIRWANA LESTARI</v>
          </cell>
          <cell r="D1170" t="str">
            <v>DISPATCHED</v>
          </cell>
          <cell r="E1170" t="str">
            <v>Completed</v>
          </cell>
        </row>
        <row r="1171">
          <cell r="A1171">
            <v>59485574</v>
          </cell>
          <cell r="B1171" t="str">
            <v>BAHANA PRESTASI</v>
          </cell>
          <cell r="C1171" t="str">
            <v>SCIENTEX INDONESIA</v>
          </cell>
          <cell r="D1171" t="str">
            <v>DISPATCHED</v>
          </cell>
          <cell r="E1171" t="str">
            <v>Completed</v>
          </cell>
        </row>
        <row r="1172">
          <cell r="A1172">
            <v>59485575</v>
          </cell>
          <cell r="B1172" t="str">
            <v>BAHANA PRESTASI</v>
          </cell>
          <cell r="C1172" t="str">
            <v>PT. LAUTAN LUAS TBK</v>
          </cell>
          <cell r="D1172" t="str">
            <v>DISPATCHED</v>
          </cell>
          <cell r="E1172" t="str">
            <v>Completed</v>
          </cell>
        </row>
        <row r="1173">
          <cell r="A1173">
            <v>59485578</v>
          </cell>
          <cell r="B1173" t="str">
            <v>BAHANA PRESTASI</v>
          </cell>
          <cell r="C1173" t="str">
            <v>PT. LAUTAN LUAS TBK</v>
          </cell>
          <cell r="D1173" t="str">
            <v>DISPATCHED</v>
          </cell>
          <cell r="E1173" t="str">
            <v>Completed</v>
          </cell>
        </row>
        <row r="1174">
          <cell r="A1174">
            <v>59485579</v>
          </cell>
          <cell r="B1174" t="str">
            <v>BAHANA PRESTASI</v>
          </cell>
          <cell r="C1174" t="str">
            <v>PT. LAUTAN LUAS TBK</v>
          </cell>
          <cell r="D1174" t="str">
            <v>DISPATCHED</v>
          </cell>
          <cell r="E1174" t="str">
            <v>Completed</v>
          </cell>
        </row>
        <row r="1175">
          <cell r="A1175">
            <v>59485584</v>
          </cell>
          <cell r="B1175" t="str">
            <v>BAHANA PRESTASI</v>
          </cell>
          <cell r="C1175" t="str">
            <v>PT. LAUTAN LUAS TBK</v>
          </cell>
          <cell r="D1175" t="str">
            <v>DISPATCHED</v>
          </cell>
          <cell r="E1175" t="str">
            <v>Completed</v>
          </cell>
        </row>
        <row r="1176">
          <cell r="A1176">
            <v>59485585</v>
          </cell>
          <cell r="B1176" t="str">
            <v>BAHANA PRESTASI</v>
          </cell>
          <cell r="C1176" t="str">
            <v>PT. LAUTAN LUAS TBK</v>
          </cell>
          <cell r="D1176" t="str">
            <v>DISPATCHED</v>
          </cell>
          <cell r="E1176" t="str">
            <v>Completed</v>
          </cell>
        </row>
        <row r="1177">
          <cell r="A1177">
            <v>59485587</v>
          </cell>
          <cell r="B1177" t="str">
            <v>BAHANA PRESTASI</v>
          </cell>
          <cell r="C1177" t="str">
            <v>PT. LAUTAN LUAS TBK</v>
          </cell>
          <cell r="D1177" t="str">
            <v>DISPATCHED</v>
          </cell>
          <cell r="E1177" t="str">
            <v>Completed</v>
          </cell>
        </row>
        <row r="1178">
          <cell r="A1178">
            <v>59485590</v>
          </cell>
          <cell r="B1178" t="str">
            <v>BAHANA PRESTASI</v>
          </cell>
          <cell r="C1178" t="str">
            <v>PT. LAUTAN LUAS TBK</v>
          </cell>
          <cell r="D1178" t="str">
            <v>DISPATCHED</v>
          </cell>
          <cell r="E1178" t="str">
            <v>Completed</v>
          </cell>
        </row>
        <row r="1179">
          <cell r="A1179">
            <v>59486566</v>
          </cell>
          <cell r="B1179" t="str">
            <v>BAHANA PRESTASI</v>
          </cell>
          <cell r="C1179" t="str">
            <v>GREENFIELDS DAIRY INDONESIA</v>
          </cell>
          <cell r="D1179" t="str">
            <v>DISPATCHED</v>
          </cell>
          <cell r="E1179" t="str">
            <v>Completed</v>
          </cell>
        </row>
        <row r="1180">
          <cell r="A1180">
            <v>59486572</v>
          </cell>
          <cell r="B1180" t="str">
            <v>BAHANA PRESTASI</v>
          </cell>
          <cell r="C1180" t="str">
            <v>PT WARU GUNUNG</v>
          </cell>
          <cell r="D1180" t="str">
            <v>DISPATCHED</v>
          </cell>
          <cell r="E1180" t="str">
            <v>Completed</v>
          </cell>
        </row>
        <row r="1181">
          <cell r="A1181">
            <v>59486918</v>
          </cell>
          <cell r="B1181" t="str">
            <v>BAHANA PRESTASI</v>
          </cell>
          <cell r="C1181" t="str">
            <v>PT. LAUTAN LUAS TBK</v>
          </cell>
          <cell r="D1181" t="str">
            <v>DISPATCHED</v>
          </cell>
          <cell r="E1181" t="str">
            <v>Completed</v>
          </cell>
        </row>
        <row r="1182">
          <cell r="A1182">
            <v>59486921</v>
          </cell>
          <cell r="B1182" t="str">
            <v>BAHANA PRESTASI</v>
          </cell>
          <cell r="C1182" t="str">
            <v>SCIENTEX INDONESIA</v>
          </cell>
          <cell r="D1182" t="str">
            <v>DISPATCHED</v>
          </cell>
          <cell r="E1182" t="str">
            <v>Completed</v>
          </cell>
        </row>
        <row r="1183">
          <cell r="A1183">
            <v>59488055</v>
          </cell>
          <cell r="B1183" t="str">
            <v>BAHANA PRESTASI</v>
          </cell>
          <cell r="C1183" t="str">
            <v>PT. LAUTAN LUAS TBK</v>
          </cell>
          <cell r="D1183" t="str">
            <v>DISPATCHED</v>
          </cell>
          <cell r="E1183" t="str">
            <v>Completed</v>
          </cell>
        </row>
        <row r="1184">
          <cell r="A1184">
            <v>59488106</v>
          </cell>
          <cell r="B1184" t="str">
            <v>BAHANA PRESTASI</v>
          </cell>
          <cell r="C1184" t="str">
            <v>PT. LAUTAN LUAS TBK</v>
          </cell>
          <cell r="D1184" t="str">
            <v>DISPATCHED</v>
          </cell>
          <cell r="E1184" t="str">
            <v>Completed</v>
          </cell>
        </row>
        <row r="1185">
          <cell r="A1185">
            <v>59488604</v>
          </cell>
          <cell r="B1185" t="str">
            <v>BAHANA PRESTASI</v>
          </cell>
          <cell r="C1185" t="str">
            <v>IDLE CAP</v>
          </cell>
          <cell r="D1185" t="str">
            <v>DISPATCHED</v>
          </cell>
          <cell r="E1185" t="str">
            <v>Completed</v>
          </cell>
        </row>
        <row r="1186">
          <cell r="A1186">
            <v>59488738</v>
          </cell>
          <cell r="B1186" t="str">
            <v>BAHANA PRESTASI</v>
          </cell>
          <cell r="C1186" t="str">
            <v>PT SINAR MAS AGRO RESOURCES AND</v>
          </cell>
          <cell r="D1186" t="str">
            <v>DISPATCHED</v>
          </cell>
          <cell r="E1186" t="str">
            <v>Completed</v>
          </cell>
        </row>
        <row r="1187">
          <cell r="A1187">
            <v>59488739</v>
          </cell>
          <cell r="B1187" t="str">
            <v>BAHANA PRESTASI</v>
          </cell>
          <cell r="C1187" t="str">
            <v>PT. LAUTAN LUAS TBK</v>
          </cell>
          <cell r="D1187" t="str">
            <v>DISPATCHED</v>
          </cell>
          <cell r="E1187" t="str">
            <v>Completed</v>
          </cell>
        </row>
        <row r="1188">
          <cell r="A1188">
            <v>59488739</v>
          </cell>
          <cell r="B1188" t="str">
            <v>BAHANA PRESTASI</v>
          </cell>
          <cell r="C1188" t="str">
            <v>PT. LAUTAN LUAS TBK</v>
          </cell>
          <cell r="D1188" t="str">
            <v>DISPATCHED</v>
          </cell>
          <cell r="E1188" t="str">
            <v>Completed</v>
          </cell>
        </row>
        <row r="1189">
          <cell r="A1189">
            <v>59488749</v>
          </cell>
          <cell r="B1189" t="str">
            <v>DIVA TRANS, CV</v>
          </cell>
          <cell r="C1189" t="str">
            <v>PT. PERTAMINA PETROCHEMICAL TRADING</v>
          </cell>
          <cell r="D1189" t="str">
            <v>REGULER</v>
          </cell>
          <cell r="E1189" t="str">
            <v>Completed</v>
          </cell>
        </row>
        <row r="1190">
          <cell r="A1190">
            <v>59488765</v>
          </cell>
          <cell r="B1190" t="str">
            <v>DIVA TRANS, CV</v>
          </cell>
          <cell r="C1190" t="str">
            <v>PT. PERTAMINA PETROCHEMICAL TRADING</v>
          </cell>
          <cell r="D1190" t="str">
            <v>REGULER</v>
          </cell>
          <cell r="E1190" t="str">
            <v>Completed</v>
          </cell>
        </row>
        <row r="1191">
          <cell r="A1191">
            <v>59489006</v>
          </cell>
          <cell r="B1191" t="str">
            <v>BAHANA PRESTASI</v>
          </cell>
          <cell r="C1191" t="str">
            <v>PT TIRTA INVESTAMA</v>
          </cell>
          <cell r="D1191" t="str">
            <v>DISPATCHED</v>
          </cell>
          <cell r="E1191" t="str">
            <v>Completed</v>
          </cell>
        </row>
        <row r="1192">
          <cell r="A1192">
            <v>59489106</v>
          </cell>
          <cell r="B1192" t="str">
            <v>BAHANA PRESTASI</v>
          </cell>
          <cell r="C1192" t="str">
            <v>PT TIRTA INVESTAMA</v>
          </cell>
          <cell r="D1192" t="str">
            <v>DISPATCHED</v>
          </cell>
          <cell r="E1192" t="str">
            <v>Completed</v>
          </cell>
        </row>
        <row r="1193">
          <cell r="A1193">
            <v>59489130</v>
          </cell>
          <cell r="B1193" t="str">
            <v>BAHANA PRESTASI</v>
          </cell>
          <cell r="C1193" t="str">
            <v>IDLE CAP</v>
          </cell>
          <cell r="D1193" t="str">
            <v>DISPATCHED</v>
          </cell>
          <cell r="E1193" t="str">
            <v>Completed</v>
          </cell>
        </row>
        <row r="1194">
          <cell r="A1194">
            <v>59489134</v>
          </cell>
          <cell r="B1194" t="str">
            <v>BAHANA PRESTASI</v>
          </cell>
          <cell r="C1194" t="str">
            <v>PT TIRTA INVESTAMA</v>
          </cell>
          <cell r="D1194" t="str">
            <v>DISPATCHED</v>
          </cell>
          <cell r="E1194" t="str">
            <v>Completed</v>
          </cell>
        </row>
        <row r="1195">
          <cell r="A1195">
            <v>59489176</v>
          </cell>
          <cell r="B1195" t="str">
            <v>BAHANA PRESTASI</v>
          </cell>
          <cell r="C1195" t="str">
            <v>PT TIRTA INVESTAMA</v>
          </cell>
          <cell r="D1195" t="str">
            <v>DISPATCHED</v>
          </cell>
          <cell r="E1195" t="str">
            <v>Completed</v>
          </cell>
        </row>
        <row r="1196">
          <cell r="A1196">
            <v>59489431</v>
          </cell>
          <cell r="B1196" t="str">
            <v>BAHANA PRESTASI</v>
          </cell>
          <cell r="C1196" t="str">
            <v>PT TIRTA INVESTAMA</v>
          </cell>
          <cell r="D1196" t="str">
            <v>DISPATCHED</v>
          </cell>
          <cell r="E1196" t="str">
            <v>Completed</v>
          </cell>
        </row>
        <row r="1197">
          <cell r="A1197">
            <v>59489451</v>
          </cell>
          <cell r="B1197" t="str">
            <v>BAHANA PRESTASI</v>
          </cell>
          <cell r="C1197" t="str">
            <v>PT TIRTA INVESTAMA</v>
          </cell>
          <cell r="D1197" t="str">
            <v>DISPATCHED</v>
          </cell>
          <cell r="E1197" t="str">
            <v>Completed</v>
          </cell>
        </row>
        <row r="1198">
          <cell r="A1198">
            <v>59489793</v>
          </cell>
          <cell r="B1198" t="str">
            <v>BAHANA PRESTASI</v>
          </cell>
          <cell r="C1198" t="str">
            <v>GREENFIELDS DAIRY INDONESIA</v>
          </cell>
          <cell r="D1198" t="str">
            <v>DISPATCHED</v>
          </cell>
          <cell r="E1198" t="str">
            <v>Completed</v>
          </cell>
        </row>
        <row r="1199">
          <cell r="A1199">
            <v>59494668</v>
          </cell>
          <cell r="B1199" t="str">
            <v>BAHANA PRESTASI</v>
          </cell>
          <cell r="C1199" t="str">
            <v>GREENFIELDS DAIRY INDONESIA</v>
          </cell>
          <cell r="D1199" t="str">
            <v>REGULER</v>
          </cell>
          <cell r="E1199" t="str">
            <v>Completed</v>
          </cell>
        </row>
        <row r="1200">
          <cell r="A1200">
            <v>59494812</v>
          </cell>
          <cell r="B1200" t="str">
            <v>BAHANA PRESTASI</v>
          </cell>
          <cell r="C1200" t="str">
            <v>IDLE CAP</v>
          </cell>
          <cell r="D1200" t="str">
            <v>DISPATCHED</v>
          </cell>
          <cell r="E1200" t="str">
            <v>Completed</v>
          </cell>
        </row>
        <row r="1201">
          <cell r="A1201">
            <v>59495061</v>
          </cell>
          <cell r="B1201" t="str">
            <v>BAHANA PRESTASI</v>
          </cell>
          <cell r="C1201" t="str">
            <v>IDLE CAP</v>
          </cell>
          <cell r="D1201" t="str">
            <v>DISPATCHED</v>
          </cell>
          <cell r="E1201" t="str">
            <v>Completed</v>
          </cell>
        </row>
        <row r="1202">
          <cell r="A1202">
            <v>59495229</v>
          </cell>
          <cell r="B1202" t="str">
            <v>BAHANA PRESTASI</v>
          </cell>
          <cell r="C1202" t="str">
            <v>PT LIKU TELAGA</v>
          </cell>
          <cell r="D1202" t="str">
            <v>DISPATCHED</v>
          </cell>
          <cell r="E1202" t="str">
            <v>Completed</v>
          </cell>
        </row>
        <row r="1203">
          <cell r="A1203">
            <v>59495230</v>
          </cell>
          <cell r="B1203" t="str">
            <v>BAHANA PRESTASI</v>
          </cell>
          <cell r="C1203" t="str">
            <v>PT. HASA PRIMA KIMIA</v>
          </cell>
          <cell r="D1203" t="str">
            <v>DISPATCHED</v>
          </cell>
          <cell r="E1203" t="str">
            <v>Completed</v>
          </cell>
        </row>
        <row r="1204">
          <cell r="A1204">
            <v>59495262</v>
          </cell>
          <cell r="B1204" t="str">
            <v>DIVA TRANS, CV</v>
          </cell>
          <cell r="C1204" t="str">
            <v>PT. GCM MARKETING SOLUTIONS INDONESIA</v>
          </cell>
          <cell r="D1204" t="str">
            <v>REGULER</v>
          </cell>
          <cell r="E1204" t="str">
            <v>Completed</v>
          </cell>
        </row>
        <row r="1205">
          <cell r="A1205">
            <v>59495288</v>
          </cell>
          <cell r="B1205" t="str">
            <v>BAHANA PRESTASI</v>
          </cell>
          <cell r="C1205" t="str">
            <v>PT SINAR MAS AGRO RESOURCES AND</v>
          </cell>
          <cell r="D1205" t="str">
            <v>DISPATCHED</v>
          </cell>
          <cell r="E1205" t="str">
            <v>Completed</v>
          </cell>
        </row>
        <row r="1206">
          <cell r="A1206">
            <v>59496027</v>
          </cell>
          <cell r="B1206" t="str">
            <v>BAHANA PRESTASI</v>
          </cell>
          <cell r="C1206" t="str">
            <v>PT. LAUTAN LUAS TBK</v>
          </cell>
          <cell r="D1206" t="str">
            <v>DISPATCHED</v>
          </cell>
          <cell r="E1206" t="str">
            <v>Completed</v>
          </cell>
        </row>
        <row r="1207">
          <cell r="A1207">
            <v>59496053</v>
          </cell>
          <cell r="B1207" t="str">
            <v>PUSAKA TRANSINDO, PT.</v>
          </cell>
          <cell r="C1207" t="str">
            <v>PT TIRTA INVESTAMA</v>
          </cell>
          <cell r="D1207" t="str">
            <v>REGULER</v>
          </cell>
          <cell r="E1207" t="str">
            <v>Completed</v>
          </cell>
        </row>
        <row r="1208">
          <cell r="A1208">
            <v>59496056</v>
          </cell>
          <cell r="B1208" t="str">
            <v>PUSAKA TRANSINDO, PT.</v>
          </cell>
          <cell r="C1208" t="str">
            <v>PT TIRTA INVESTAMA</v>
          </cell>
          <cell r="D1208" t="str">
            <v>REGULER</v>
          </cell>
          <cell r="E1208" t="str">
            <v>Completed</v>
          </cell>
        </row>
        <row r="1209">
          <cell r="A1209">
            <v>59496318</v>
          </cell>
          <cell r="B1209" t="str">
            <v>BAHANA PRESTASI</v>
          </cell>
          <cell r="C1209" t="str">
            <v>ANDALAN DUNIA SEMESTA</v>
          </cell>
          <cell r="D1209" t="str">
            <v>DISPATCHED</v>
          </cell>
          <cell r="E1209" t="str">
            <v>Completed</v>
          </cell>
        </row>
        <row r="1210">
          <cell r="A1210">
            <v>59496319</v>
          </cell>
          <cell r="B1210" t="str">
            <v>BAHANA PRESTASI</v>
          </cell>
          <cell r="C1210" t="str">
            <v>PT. ANUGERAH MITRA ANANTA</v>
          </cell>
          <cell r="D1210" t="str">
            <v>DISPATCHED</v>
          </cell>
          <cell r="E1210" t="str">
            <v>Completed</v>
          </cell>
        </row>
        <row r="1211">
          <cell r="A1211">
            <v>59496320</v>
          </cell>
          <cell r="B1211" t="str">
            <v>BAHANA PRESTASI</v>
          </cell>
          <cell r="C1211" t="str">
            <v>PT. ANUGERAH MITRA ANANTA</v>
          </cell>
          <cell r="D1211" t="str">
            <v>DISPATCHED</v>
          </cell>
          <cell r="E1211" t="str">
            <v>Completed</v>
          </cell>
        </row>
        <row r="1212">
          <cell r="A1212">
            <v>59496321</v>
          </cell>
          <cell r="B1212" t="str">
            <v>BAHANA PRESTASI</v>
          </cell>
          <cell r="C1212" t="str">
            <v>PT. ANUGERAH MITRA ANANTA</v>
          </cell>
          <cell r="D1212" t="str">
            <v>DISPATCHED</v>
          </cell>
          <cell r="E1212" t="str">
            <v>Completed</v>
          </cell>
        </row>
        <row r="1213">
          <cell r="A1213">
            <v>59496681</v>
          </cell>
          <cell r="B1213" t="str">
            <v>BAHANA PRESTASI</v>
          </cell>
          <cell r="C1213" t="str">
            <v>PT. NIRWANA LESTARI</v>
          </cell>
          <cell r="D1213" t="str">
            <v>DISPATCHED</v>
          </cell>
          <cell r="E1213" t="str">
            <v>Completed</v>
          </cell>
        </row>
        <row r="1214">
          <cell r="A1214">
            <v>59496681</v>
          </cell>
          <cell r="B1214" t="str">
            <v>BAHANA PRESTASI</v>
          </cell>
          <cell r="C1214" t="str">
            <v>PT. NIRWANA LESTARI</v>
          </cell>
          <cell r="D1214" t="str">
            <v>DISPATCHED</v>
          </cell>
          <cell r="E1214" t="str">
            <v>Completed</v>
          </cell>
        </row>
        <row r="1215">
          <cell r="A1215">
            <v>59496683</v>
          </cell>
          <cell r="B1215" t="str">
            <v>BAHANA PRESTASI</v>
          </cell>
          <cell r="C1215" t="str">
            <v>PT. NIRWANA LESTARI</v>
          </cell>
          <cell r="D1215" t="str">
            <v>DISPATCHED</v>
          </cell>
          <cell r="E1215" t="str">
            <v>Completed</v>
          </cell>
        </row>
        <row r="1216">
          <cell r="A1216">
            <v>59496689</v>
          </cell>
          <cell r="B1216" t="str">
            <v>BAHANA PRESTASI</v>
          </cell>
          <cell r="C1216" t="str">
            <v>PT. NIRWANA LESTARI</v>
          </cell>
          <cell r="D1216" t="str">
            <v>DISPATCHED</v>
          </cell>
          <cell r="E1216" t="str">
            <v>Completed</v>
          </cell>
        </row>
        <row r="1217">
          <cell r="A1217">
            <v>59496691</v>
          </cell>
          <cell r="B1217" t="str">
            <v>BAHANA PRESTASI</v>
          </cell>
          <cell r="C1217" t="str">
            <v>PT. NIRWANA LESTARI</v>
          </cell>
          <cell r="D1217" t="str">
            <v>DISPATCHED</v>
          </cell>
          <cell r="E1217" t="str">
            <v>Completed</v>
          </cell>
        </row>
        <row r="1218">
          <cell r="A1218">
            <v>59496692</v>
          </cell>
          <cell r="B1218" t="str">
            <v>BAHANA PRESTASI</v>
          </cell>
          <cell r="C1218" t="str">
            <v>PT TIRTA INVESTAMA</v>
          </cell>
          <cell r="D1218" t="str">
            <v>DISPATCHED</v>
          </cell>
          <cell r="E1218" t="str">
            <v>Completed</v>
          </cell>
        </row>
        <row r="1219">
          <cell r="A1219">
            <v>59496703</v>
          </cell>
          <cell r="B1219" t="str">
            <v>BAHANA PRESTASI</v>
          </cell>
          <cell r="C1219" t="str">
            <v>PT TIRTA INVESTAMA</v>
          </cell>
          <cell r="D1219" t="str">
            <v>DISPATCHED</v>
          </cell>
          <cell r="E1219" t="str">
            <v>Completed</v>
          </cell>
        </row>
        <row r="1220">
          <cell r="A1220">
            <v>59496710</v>
          </cell>
          <cell r="B1220" t="str">
            <v>BAHANA PRESTASI</v>
          </cell>
          <cell r="C1220" t="str">
            <v>PT. NIRWANA LESTARI</v>
          </cell>
          <cell r="D1220" t="str">
            <v>DISPATCHED</v>
          </cell>
          <cell r="E1220" t="str">
            <v>Completed</v>
          </cell>
        </row>
        <row r="1221">
          <cell r="A1221">
            <v>59496710</v>
          </cell>
          <cell r="B1221" t="str">
            <v>BAHANA PRESTASI</v>
          </cell>
          <cell r="C1221" t="str">
            <v>PT. NIRWANA LESTARI</v>
          </cell>
          <cell r="D1221" t="str">
            <v>DISPATCHED</v>
          </cell>
          <cell r="E1221" t="str">
            <v>Completed</v>
          </cell>
        </row>
        <row r="1222">
          <cell r="A1222">
            <v>59496735</v>
          </cell>
          <cell r="B1222" t="str">
            <v>BAHANA PRESTASI</v>
          </cell>
          <cell r="C1222" t="str">
            <v>PT TIRTA INVESTAMA</v>
          </cell>
          <cell r="D1222" t="str">
            <v>DISPATCHED</v>
          </cell>
          <cell r="E1222" t="str">
            <v>Completed</v>
          </cell>
        </row>
        <row r="1223">
          <cell r="A1223">
            <v>59496740</v>
          </cell>
          <cell r="B1223" t="str">
            <v>BAHANA PRESTASI</v>
          </cell>
          <cell r="C1223" t="str">
            <v>PT. NIRWANA LESTARI</v>
          </cell>
          <cell r="D1223" t="str">
            <v>DISPATCHED</v>
          </cell>
          <cell r="E1223" t="str">
            <v>Completed</v>
          </cell>
        </row>
        <row r="1224">
          <cell r="A1224">
            <v>59496741</v>
          </cell>
          <cell r="B1224" t="str">
            <v>BAHANA PRESTASI</v>
          </cell>
          <cell r="C1224" t="str">
            <v>PT. NIRWANA LESTARI</v>
          </cell>
          <cell r="D1224" t="str">
            <v>DISPATCHED</v>
          </cell>
          <cell r="E1224" t="str">
            <v>Completed</v>
          </cell>
        </row>
        <row r="1225">
          <cell r="A1225">
            <v>59496742</v>
          </cell>
          <cell r="B1225" t="str">
            <v>BAHANA PRESTASI</v>
          </cell>
          <cell r="C1225" t="str">
            <v>PT. NIRWANA LESTARI</v>
          </cell>
          <cell r="D1225" t="str">
            <v>DISPATCHED</v>
          </cell>
          <cell r="E1225" t="str">
            <v>Completed</v>
          </cell>
        </row>
        <row r="1226">
          <cell r="A1226">
            <v>59496743</v>
          </cell>
          <cell r="B1226" t="str">
            <v>BAHANA PRESTASI</v>
          </cell>
          <cell r="C1226" t="str">
            <v>PT TIRTA INVESTAMA</v>
          </cell>
          <cell r="D1226" t="str">
            <v>DISPATCHED</v>
          </cell>
          <cell r="E1226" t="str">
            <v>Completed</v>
          </cell>
        </row>
        <row r="1227">
          <cell r="A1227">
            <v>59496745</v>
          </cell>
          <cell r="B1227" t="str">
            <v>BAHANA PRESTASI</v>
          </cell>
          <cell r="C1227" t="str">
            <v>PT. NIRWANA LESTARI</v>
          </cell>
          <cell r="D1227" t="str">
            <v>DISPATCHED</v>
          </cell>
          <cell r="E1227" t="str">
            <v>Completed</v>
          </cell>
        </row>
        <row r="1228">
          <cell r="A1228">
            <v>59496747</v>
          </cell>
          <cell r="B1228" t="str">
            <v>BAHANA PRESTASI</v>
          </cell>
          <cell r="C1228" t="str">
            <v>PT. NIRWANA LESTARI</v>
          </cell>
          <cell r="D1228" t="str">
            <v>DISPATCHED</v>
          </cell>
          <cell r="E1228" t="str">
            <v>Completed</v>
          </cell>
        </row>
        <row r="1229">
          <cell r="A1229">
            <v>59496748</v>
          </cell>
          <cell r="B1229" t="str">
            <v>BAHANA PRESTASI</v>
          </cell>
          <cell r="C1229" t="str">
            <v>PT TIRTA INVESTAMA</v>
          </cell>
          <cell r="D1229" t="str">
            <v>DISPATCHED</v>
          </cell>
          <cell r="E1229" t="str">
            <v>Completed</v>
          </cell>
        </row>
        <row r="1230">
          <cell r="A1230">
            <v>59496758</v>
          </cell>
          <cell r="B1230" t="str">
            <v>SINERGI SEMESTA LOGISTINDO, PT</v>
          </cell>
          <cell r="C1230" t="str">
            <v>PT. NIRWANA LESTARI</v>
          </cell>
          <cell r="D1230" t="str">
            <v>REGULER</v>
          </cell>
          <cell r="E1230" t="str">
            <v>Completed</v>
          </cell>
        </row>
        <row r="1231">
          <cell r="A1231">
            <v>59496766</v>
          </cell>
          <cell r="B1231" t="str">
            <v>BAHANA PRESTASI</v>
          </cell>
          <cell r="C1231" t="str">
            <v>PT TIRTA INVESTAMA</v>
          </cell>
          <cell r="D1231" t="str">
            <v>DISPATCHED</v>
          </cell>
          <cell r="E1231" t="str">
            <v>Completed</v>
          </cell>
        </row>
        <row r="1232">
          <cell r="A1232">
            <v>59496788</v>
          </cell>
          <cell r="B1232" t="str">
            <v>BAHARI LOGISTIC</v>
          </cell>
          <cell r="C1232" t="str">
            <v>PT. NIRWANA LESTARI</v>
          </cell>
          <cell r="D1232" t="str">
            <v>REGULER</v>
          </cell>
          <cell r="E1232" t="str">
            <v>Completed</v>
          </cell>
        </row>
        <row r="1233">
          <cell r="A1233">
            <v>59496850</v>
          </cell>
          <cell r="B1233" t="str">
            <v>BAHANA PRESTASI</v>
          </cell>
          <cell r="C1233" t="str">
            <v>PT TIRTA INVESTAMA</v>
          </cell>
          <cell r="D1233" t="str">
            <v>DISPATCHED</v>
          </cell>
          <cell r="E1233" t="str">
            <v>Completed</v>
          </cell>
        </row>
        <row r="1234">
          <cell r="A1234">
            <v>59496875</v>
          </cell>
          <cell r="B1234" t="str">
            <v>BAHANA PRESTASI</v>
          </cell>
          <cell r="C1234" t="str">
            <v>PT TIRTA INVESTAMA</v>
          </cell>
          <cell r="D1234" t="str">
            <v>DISPATCHED</v>
          </cell>
          <cell r="E1234" t="str">
            <v>Completed</v>
          </cell>
        </row>
        <row r="1235">
          <cell r="A1235">
            <v>59496886</v>
          </cell>
          <cell r="B1235" t="str">
            <v>BAHANA PRESTASI</v>
          </cell>
          <cell r="C1235" t="str">
            <v>PT TIRTA INVESTAMA</v>
          </cell>
          <cell r="D1235" t="str">
            <v>DISPATCHED</v>
          </cell>
          <cell r="E1235" t="str">
            <v>Completed</v>
          </cell>
        </row>
        <row r="1236">
          <cell r="A1236">
            <v>59496899</v>
          </cell>
          <cell r="B1236" t="str">
            <v>BAHANA PRESTASI</v>
          </cell>
          <cell r="C1236" t="str">
            <v>PT TIRTA INVESTAMA</v>
          </cell>
          <cell r="D1236" t="str">
            <v>DISPATCHED</v>
          </cell>
          <cell r="E1236" t="str">
            <v>Completed</v>
          </cell>
        </row>
        <row r="1237">
          <cell r="A1237">
            <v>59496903</v>
          </cell>
          <cell r="B1237" t="str">
            <v>BAHANA PRESTASI</v>
          </cell>
          <cell r="C1237" t="str">
            <v>PT.  INBISCO NIAGATAMA SEMESTA</v>
          </cell>
          <cell r="D1237" t="str">
            <v>DISPATCHED</v>
          </cell>
          <cell r="E1237" t="str">
            <v>Completed</v>
          </cell>
        </row>
        <row r="1238">
          <cell r="A1238">
            <v>59497021</v>
          </cell>
          <cell r="B1238" t="str">
            <v>ASRI TRANSINDO</v>
          </cell>
          <cell r="C1238" t="str">
            <v>PT. NIRWANA LESTARI</v>
          </cell>
          <cell r="D1238" t="str">
            <v>REGULER</v>
          </cell>
          <cell r="E1238" t="str">
            <v>Completed</v>
          </cell>
        </row>
        <row r="1239">
          <cell r="A1239">
            <v>59497045</v>
          </cell>
          <cell r="B1239" t="str">
            <v>MULIA GUNUNG MAS, PT</v>
          </cell>
          <cell r="C1239" t="str">
            <v>PT. NIRWANA LESTARI</v>
          </cell>
          <cell r="D1239" t="str">
            <v>REGULER</v>
          </cell>
          <cell r="E1239" t="str">
            <v>Completed</v>
          </cell>
        </row>
        <row r="1240">
          <cell r="A1240">
            <v>59497978</v>
          </cell>
          <cell r="B1240" t="str">
            <v>CITRA TRANSPORT LOGISTIC, PT</v>
          </cell>
          <cell r="C1240" t="str">
            <v>PT SINAR MAS AGRO RESOURCES AND</v>
          </cell>
          <cell r="D1240" t="str">
            <v>REGULER</v>
          </cell>
          <cell r="E1240" t="str">
            <v>Completed</v>
          </cell>
        </row>
        <row r="1241">
          <cell r="A1241">
            <v>59498709</v>
          </cell>
          <cell r="B1241" t="str">
            <v>BAHANA PRESTASI</v>
          </cell>
          <cell r="C1241" t="str">
            <v>PT. LAUTAN LUAS TBK</v>
          </cell>
          <cell r="D1241" t="str">
            <v>DISPATCHED</v>
          </cell>
          <cell r="E1241" t="str">
            <v>Completed</v>
          </cell>
        </row>
        <row r="1242">
          <cell r="A1242">
            <v>59498709</v>
          </cell>
          <cell r="B1242" t="str">
            <v>BAHANA PRESTASI</v>
          </cell>
          <cell r="C1242" t="str">
            <v>PT. LAUTAN LUAS TBK</v>
          </cell>
          <cell r="D1242" t="str">
            <v>DISPATCHED</v>
          </cell>
          <cell r="E1242" t="str">
            <v>Completed</v>
          </cell>
        </row>
        <row r="1243">
          <cell r="A1243">
            <v>59498717</v>
          </cell>
          <cell r="B1243" t="str">
            <v>BAHANA PRESTASI</v>
          </cell>
          <cell r="C1243" t="str">
            <v>PT. LAUTAN LUAS TBK</v>
          </cell>
          <cell r="D1243" t="str">
            <v>DISPATCHED</v>
          </cell>
          <cell r="E1243" t="str">
            <v>Completed</v>
          </cell>
        </row>
        <row r="1244">
          <cell r="A1244">
            <v>59498717</v>
          </cell>
          <cell r="B1244" t="str">
            <v>BAHANA PRESTASI</v>
          </cell>
          <cell r="C1244" t="str">
            <v>PT. LAUTAN LUAS TBK</v>
          </cell>
          <cell r="D1244" t="str">
            <v>DISPATCHED</v>
          </cell>
          <cell r="E1244" t="str">
            <v>Completed</v>
          </cell>
        </row>
        <row r="1245">
          <cell r="A1245">
            <v>59498717</v>
          </cell>
          <cell r="B1245" t="str">
            <v>BAHANA PRESTASI</v>
          </cell>
          <cell r="C1245" t="str">
            <v>PT. LAUTAN LUAS TBK</v>
          </cell>
          <cell r="D1245" t="str">
            <v>DISPATCHED</v>
          </cell>
          <cell r="E1245" t="str">
            <v>Completed</v>
          </cell>
        </row>
        <row r="1246">
          <cell r="A1246">
            <v>59498724</v>
          </cell>
          <cell r="B1246" t="str">
            <v>BAHANA PRESTASI</v>
          </cell>
          <cell r="C1246" t="str">
            <v>PT. LAUTAN LUAS TBK</v>
          </cell>
          <cell r="D1246" t="str">
            <v>DISPATCHED</v>
          </cell>
          <cell r="E1246" t="str">
            <v>Completed</v>
          </cell>
        </row>
        <row r="1247">
          <cell r="A1247">
            <v>59498724</v>
          </cell>
          <cell r="B1247" t="str">
            <v>BAHANA PRESTASI</v>
          </cell>
          <cell r="C1247" t="str">
            <v>PT. LAUTAN LUAS TBK</v>
          </cell>
          <cell r="D1247" t="str">
            <v>DISPATCHED</v>
          </cell>
          <cell r="E1247" t="str">
            <v>Completed</v>
          </cell>
        </row>
        <row r="1248">
          <cell r="A1248">
            <v>59498727</v>
          </cell>
          <cell r="B1248" t="str">
            <v>BAHANA PRESTASI</v>
          </cell>
          <cell r="C1248" t="str">
            <v>PT. LAUTAN LUAS TBK</v>
          </cell>
          <cell r="D1248" t="str">
            <v>DISPATCHED</v>
          </cell>
          <cell r="E1248" t="str">
            <v>Completed</v>
          </cell>
        </row>
        <row r="1249">
          <cell r="A1249">
            <v>59498727</v>
          </cell>
          <cell r="B1249" t="str">
            <v>BAHANA PRESTASI</v>
          </cell>
          <cell r="C1249" t="str">
            <v>PT. LAUTAN LUAS TBK</v>
          </cell>
          <cell r="D1249" t="str">
            <v>DISPATCHED</v>
          </cell>
          <cell r="E1249" t="str">
            <v>Completed</v>
          </cell>
        </row>
        <row r="1250">
          <cell r="A1250">
            <v>59498727</v>
          </cell>
          <cell r="B1250" t="str">
            <v>BAHANA PRESTASI</v>
          </cell>
          <cell r="C1250" t="str">
            <v>PT. LAUTAN LUAS TBK</v>
          </cell>
          <cell r="D1250" t="str">
            <v>DISPATCHED</v>
          </cell>
          <cell r="E1250" t="str">
            <v>Completed</v>
          </cell>
        </row>
        <row r="1251">
          <cell r="A1251">
            <v>59498731</v>
          </cell>
          <cell r="B1251" t="str">
            <v>BAHANA PRESTASI</v>
          </cell>
          <cell r="C1251" t="str">
            <v>PT SINAR MAS AGRO RESOURCES AND</v>
          </cell>
          <cell r="D1251" t="str">
            <v>DISPATCHED</v>
          </cell>
          <cell r="E1251" t="str">
            <v>Completed</v>
          </cell>
        </row>
        <row r="1252">
          <cell r="A1252">
            <v>59498731</v>
          </cell>
          <cell r="B1252" t="str">
            <v>BAHANA PRESTASI</v>
          </cell>
          <cell r="C1252" t="str">
            <v>PT SINAR MAS AGRO RESOURCES AND</v>
          </cell>
          <cell r="D1252" t="str">
            <v>DISPATCHED</v>
          </cell>
          <cell r="E1252" t="str">
            <v>Completed</v>
          </cell>
        </row>
        <row r="1253">
          <cell r="A1253">
            <v>59498771</v>
          </cell>
          <cell r="B1253" t="str">
            <v>BAHANA PRESTASI</v>
          </cell>
          <cell r="C1253" t="str">
            <v>PT SINAR MAS AGRO RESOURCES AND</v>
          </cell>
          <cell r="D1253" t="str">
            <v>DISPATCHED</v>
          </cell>
          <cell r="E1253" t="str">
            <v>Completed</v>
          </cell>
        </row>
        <row r="1254">
          <cell r="A1254">
            <v>59498817</v>
          </cell>
          <cell r="B1254" t="str">
            <v>BAHANA PRESTASI</v>
          </cell>
          <cell r="C1254" t="str">
            <v>PT. LAUTAN LUAS TBK</v>
          </cell>
          <cell r="D1254" t="str">
            <v>DISPATCHED</v>
          </cell>
          <cell r="E1254" t="str">
            <v>Completed</v>
          </cell>
        </row>
        <row r="1255">
          <cell r="A1255">
            <v>59498817</v>
          </cell>
          <cell r="B1255" t="str">
            <v>BAHANA PRESTASI</v>
          </cell>
          <cell r="C1255" t="str">
            <v>PT. LAUTAN LUAS TBK</v>
          </cell>
          <cell r="D1255" t="str">
            <v>DISPATCHED</v>
          </cell>
          <cell r="E1255" t="str">
            <v>Completed</v>
          </cell>
        </row>
        <row r="1256">
          <cell r="A1256">
            <v>59498819</v>
          </cell>
          <cell r="B1256" t="str">
            <v>BAHANA PRESTASI</v>
          </cell>
          <cell r="C1256" t="str">
            <v>PT. LAUTAN LUAS TBK</v>
          </cell>
          <cell r="D1256" t="str">
            <v>DISPATCHED</v>
          </cell>
          <cell r="E1256" t="str">
            <v>Completed</v>
          </cell>
        </row>
        <row r="1257">
          <cell r="A1257">
            <v>59498838</v>
          </cell>
          <cell r="B1257" t="str">
            <v>BAHANA PRESTASI</v>
          </cell>
          <cell r="C1257" t="str">
            <v>PT. LAUTAN LUAS TBK</v>
          </cell>
          <cell r="D1257" t="str">
            <v>DISPATCHED</v>
          </cell>
          <cell r="E1257" t="str">
            <v>Completed</v>
          </cell>
        </row>
        <row r="1258">
          <cell r="A1258">
            <v>59498859</v>
          </cell>
          <cell r="B1258" t="str">
            <v>BAHANA PRESTASI</v>
          </cell>
          <cell r="C1258" t="str">
            <v>PT. LAUTAN LUAS TBK</v>
          </cell>
          <cell r="D1258" t="str">
            <v>DISPATCHED</v>
          </cell>
          <cell r="E1258" t="str">
            <v>Completed</v>
          </cell>
        </row>
        <row r="1259">
          <cell r="A1259">
            <v>59498863</v>
          </cell>
          <cell r="B1259" t="str">
            <v>BAHANA PRESTASI</v>
          </cell>
          <cell r="C1259" t="str">
            <v>PT. LAUTAN LUAS TBK</v>
          </cell>
          <cell r="D1259" t="str">
            <v>DISPATCHED</v>
          </cell>
          <cell r="E1259" t="str">
            <v>Completed</v>
          </cell>
        </row>
        <row r="1260">
          <cell r="A1260">
            <v>59498864</v>
          </cell>
          <cell r="B1260" t="str">
            <v>BAHANA PRESTASI</v>
          </cell>
          <cell r="C1260" t="str">
            <v>PT. LAUTAN LUAS TBK</v>
          </cell>
          <cell r="D1260" t="str">
            <v>DISPATCHED</v>
          </cell>
          <cell r="E1260" t="str">
            <v>Completed</v>
          </cell>
        </row>
        <row r="1261">
          <cell r="A1261">
            <v>59498968</v>
          </cell>
          <cell r="B1261" t="str">
            <v>BAHANA PRESTASI</v>
          </cell>
          <cell r="C1261" t="str">
            <v>IDLE CAP</v>
          </cell>
          <cell r="D1261" t="str">
            <v>DISPATCHED</v>
          </cell>
          <cell r="E1261" t="str">
            <v>Completed</v>
          </cell>
        </row>
        <row r="1262">
          <cell r="A1262">
            <v>59499044</v>
          </cell>
          <cell r="B1262" t="str">
            <v>BAHANA PRESTASI</v>
          </cell>
          <cell r="C1262" t="str">
            <v>IDLE CAP</v>
          </cell>
          <cell r="D1262" t="str">
            <v>DISPATCHED</v>
          </cell>
          <cell r="E1262" t="str">
            <v>Completed</v>
          </cell>
        </row>
        <row r="1263">
          <cell r="A1263">
            <v>59499689</v>
          </cell>
          <cell r="B1263" t="str">
            <v>BORWITA INDAH, PT</v>
          </cell>
          <cell r="C1263" t="str">
            <v>PT AJINOMOTO SALES INDONESIA</v>
          </cell>
          <cell r="D1263" t="str">
            <v>REGULER</v>
          </cell>
          <cell r="E1263" t="str">
            <v>Completed</v>
          </cell>
        </row>
        <row r="1264">
          <cell r="A1264">
            <v>59499695</v>
          </cell>
          <cell r="B1264" t="str">
            <v>BORWITA INDAH, PT</v>
          </cell>
          <cell r="C1264" t="str">
            <v>PT AJINOMOTO SALES INDONESIA</v>
          </cell>
          <cell r="D1264" t="str">
            <v>REGULER</v>
          </cell>
          <cell r="E1264" t="str">
            <v>Accepted</v>
          </cell>
        </row>
        <row r="1265">
          <cell r="A1265">
            <v>59500455</v>
          </cell>
          <cell r="B1265" t="str">
            <v>BAHANA PRESTASI</v>
          </cell>
          <cell r="C1265" t="str">
            <v>PT. LAUTAN LUAS TBK</v>
          </cell>
          <cell r="D1265" t="str">
            <v>DISPATCHED</v>
          </cell>
          <cell r="E1265" t="str">
            <v>Completed</v>
          </cell>
        </row>
        <row r="1266">
          <cell r="A1266">
            <v>59500455</v>
          </cell>
          <cell r="B1266" t="str">
            <v>BAHANA PRESTASI</v>
          </cell>
          <cell r="C1266" t="str">
            <v>PT. LAUTAN LUAS TBK</v>
          </cell>
          <cell r="D1266" t="str">
            <v>DISPATCHED</v>
          </cell>
          <cell r="E1266" t="str">
            <v>Completed</v>
          </cell>
        </row>
        <row r="1267">
          <cell r="A1267">
            <v>59500455</v>
          </cell>
          <cell r="B1267" t="str">
            <v>BAHANA PRESTASI</v>
          </cell>
          <cell r="C1267" t="str">
            <v>PT. LAUTAN LUAS TBK</v>
          </cell>
          <cell r="D1267" t="str">
            <v>DISPATCHED</v>
          </cell>
          <cell r="E1267" t="str">
            <v>Completed</v>
          </cell>
        </row>
        <row r="1268">
          <cell r="A1268">
            <v>59500499</v>
          </cell>
          <cell r="B1268" t="str">
            <v>BAHANA PRESTASI</v>
          </cell>
          <cell r="C1268" t="str">
            <v>PT. LAUTAN LUAS TBK</v>
          </cell>
          <cell r="D1268" t="str">
            <v>DISPATCHED</v>
          </cell>
          <cell r="E1268" t="str">
            <v>Completed</v>
          </cell>
        </row>
        <row r="1269">
          <cell r="A1269">
            <v>59500499</v>
          </cell>
          <cell r="B1269" t="str">
            <v>BAHANA PRESTASI</v>
          </cell>
          <cell r="C1269" t="str">
            <v>PT. LAUTAN LUAS TBK</v>
          </cell>
          <cell r="D1269" t="str">
            <v>DISPATCHED</v>
          </cell>
          <cell r="E1269" t="str">
            <v>Completed</v>
          </cell>
        </row>
        <row r="1270">
          <cell r="A1270">
            <v>59500549</v>
          </cell>
          <cell r="B1270" t="str">
            <v>BAHANA PRESTASI</v>
          </cell>
          <cell r="C1270" t="str">
            <v>PT. LAUTAN LUAS TBK</v>
          </cell>
          <cell r="D1270" t="str">
            <v>DISPATCHED</v>
          </cell>
          <cell r="E1270" t="str">
            <v>Completed</v>
          </cell>
        </row>
        <row r="1271">
          <cell r="A1271">
            <v>59500549</v>
          </cell>
          <cell r="B1271" t="str">
            <v>BAHANA PRESTASI</v>
          </cell>
          <cell r="C1271" t="str">
            <v>PT. LAUTAN LUAS TBK</v>
          </cell>
          <cell r="D1271" t="str">
            <v>DISPATCHED</v>
          </cell>
          <cell r="E1271" t="str">
            <v>Completed</v>
          </cell>
        </row>
        <row r="1272">
          <cell r="A1272">
            <v>59500549</v>
          </cell>
          <cell r="B1272" t="str">
            <v>BAHANA PRESTASI</v>
          </cell>
          <cell r="C1272" t="str">
            <v>PT. LAUTAN LUAS TBK</v>
          </cell>
          <cell r="D1272" t="str">
            <v>DISPATCHED</v>
          </cell>
          <cell r="E1272" t="str">
            <v>Completed</v>
          </cell>
        </row>
        <row r="1273">
          <cell r="A1273">
            <v>59500568</v>
          </cell>
          <cell r="B1273" t="str">
            <v>BAHANA PRESTASI</v>
          </cell>
          <cell r="C1273" t="str">
            <v>PT. LAUTAN LUAS TBK</v>
          </cell>
          <cell r="D1273" t="str">
            <v>DISPATCHED</v>
          </cell>
          <cell r="E1273" t="str">
            <v>Completed</v>
          </cell>
        </row>
        <row r="1274">
          <cell r="A1274">
            <v>59500568</v>
          </cell>
          <cell r="B1274" t="str">
            <v>BAHANA PRESTASI</v>
          </cell>
          <cell r="C1274" t="str">
            <v>PT. LAUTAN LUAS TBK</v>
          </cell>
          <cell r="D1274" t="str">
            <v>DISPATCHED</v>
          </cell>
          <cell r="E1274" t="str">
            <v>Completed</v>
          </cell>
        </row>
        <row r="1275">
          <cell r="A1275">
            <v>59500577</v>
          </cell>
          <cell r="B1275" t="str">
            <v>BAHANA PRESTASI</v>
          </cell>
          <cell r="C1275" t="str">
            <v>PT. LAUTAN LUAS TBK</v>
          </cell>
          <cell r="D1275" t="str">
            <v>DISPATCHED</v>
          </cell>
          <cell r="E1275" t="str">
            <v>Completed</v>
          </cell>
        </row>
        <row r="1276">
          <cell r="A1276">
            <v>59500577</v>
          </cell>
          <cell r="B1276" t="str">
            <v>BAHANA PRESTASI</v>
          </cell>
          <cell r="C1276" t="str">
            <v>PT. LAUTAN LUAS TBK</v>
          </cell>
          <cell r="D1276" t="str">
            <v>DISPATCHED</v>
          </cell>
          <cell r="E1276" t="str">
            <v>Completed</v>
          </cell>
        </row>
        <row r="1277">
          <cell r="A1277">
            <v>59500600</v>
          </cell>
          <cell r="B1277" t="str">
            <v>BAHANA PRESTASI</v>
          </cell>
          <cell r="C1277" t="str">
            <v>PT. LAUTAN LUAS TBK</v>
          </cell>
          <cell r="D1277" t="str">
            <v>DISPATCHED</v>
          </cell>
          <cell r="E1277" t="str">
            <v>Completed</v>
          </cell>
        </row>
        <row r="1278">
          <cell r="A1278">
            <v>59500600</v>
          </cell>
          <cell r="B1278" t="str">
            <v>BAHANA PRESTASI</v>
          </cell>
          <cell r="C1278" t="str">
            <v>PT. LAUTAN LUAS TBK</v>
          </cell>
          <cell r="D1278" t="str">
            <v>DISPATCHED</v>
          </cell>
          <cell r="E1278" t="str">
            <v>Completed</v>
          </cell>
        </row>
        <row r="1279">
          <cell r="A1279">
            <v>59500600</v>
          </cell>
          <cell r="B1279" t="str">
            <v>BAHANA PRESTASI</v>
          </cell>
          <cell r="C1279" t="str">
            <v>PT. LAUTAN LUAS TBK</v>
          </cell>
          <cell r="D1279" t="str">
            <v>DISPATCHED</v>
          </cell>
          <cell r="E1279" t="str">
            <v>Completed</v>
          </cell>
        </row>
        <row r="1280">
          <cell r="A1280">
            <v>59500622</v>
          </cell>
          <cell r="B1280" t="str">
            <v>BAHANA PRESTASI</v>
          </cell>
          <cell r="C1280" t="str">
            <v>PT. LAUTAN LUAS TBK</v>
          </cell>
          <cell r="D1280" t="str">
            <v>DISPATCHED</v>
          </cell>
          <cell r="E1280" t="str">
            <v>Completed</v>
          </cell>
        </row>
        <row r="1281">
          <cell r="A1281">
            <v>59500622</v>
          </cell>
          <cell r="B1281" t="str">
            <v>BAHANA PRESTASI</v>
          </cell>
          <cell r="C1281" t="str">
            <v>PT. LAUTAN LUAS TBK</v>
          </cell>
          <cell r="D1281" t="str">
            <v>DISPATCHED</v>
          </cell>
          <cell r="E1281" t="str">
            <v>Completed</v>
          </cell>
        </row>
        <row r="1282">
          <cell r="A1282">
            <v>59500658</v>
          </cell>
          <cell r="B1282" t="str">
            <v>BAHANA PRESTASI</v>
          </cell>
          <cell r="C1282" t="str">
            <v>SCIENTEX INDONESIA</v>
          </cell>
          <cell r="D1282" t="str">
            <v>DISPATCHED</v>
          </cell>
          <cell r="E1282" t="str">
            <v>Completed</v>
          </cell>
        </row>
        <row r="1283">
          <cell r="A1283">
            <v>59500673</v>
          </cell>
          <cell r="B1283" t="str">
            <v>BAHANA PRESTASI</v>
          </cell>
          <cell r="C1283" t="str">
            <v>PT. LAUTAN LUAS TBK</v>
          </cell>
          <cell r="D1283" t="str">
            <v>DISPATCHED</v>
          </cell>
          <cell r="E1283" t="str">
            <v>Completed</v>
          </cell>
        </row>
        <row r="1284">
          <cell r="A1284">
            <v>59500681</v>
          </cell>
          <cell r="B1284" t="str">
            <v>BAHANA PRESTASI</v>
          </cell>
          <cell r="C1284" t="str">
            <v>PT. LAUTAN LUAS TBK</v>
          </cell>
          <cell r="D1284" t="str">
            <v>DISPATCHED</v>
          </cell>
          <cell r="E1284" t="str">
            <v>Completed</v>
          </cell>
        </row>
        <row r="1285">
          <cell r="A1285">
            <v>59500683</v>
          </cell>
          <cell r="B1285" t="str">
            <v>BAHANA PRESTASI</v>
          </cell>
          <cell r="C1285" t="str">
            <v>PT. LAUTAN LUAS TBK</v>
          </cell>
          <cell r="D1285" t="str">
            <v>DISPATCHED</v>
          </cell>
          <cell r="E1285" t="str">
            <v>Completed</v>
          </cell>
        </row>
        <row r="1286">
          <cell r="A1286">
            <v>59500686</v>
          </cell>
          <cell r="B1286" t="str">
            <v>BAHANA PRESTASI</v>
          </cell>
          <cell r="C1286" t="str">
            <v>PT. LAUTAN LUAS TBK</v>
          </cell>
          <cell r="D1286" t="str">
            <v>DISPATCHED</v>
          </cell>
          <cell r="E1286" t="str">
            <v>Completed</v>
          </cell>
        </row>
        <row r="1287">
          <cell r="A1287">
            <v>59500688</v>
          </cell>
          <cell r="B1287" t="str">
            <v>BAHANA PRESTASI</v>
          </cell>
          <cell r="C1287" t="str">
            <v>PT. LAUTAN LUAS TBK</v>
          </cell>
          <cell r="D1287" t="str">
            <v>DISPATCHED</v>
          </cell>
          <cell r="E1287" t="str">
            <v>Completed</v>
          </cell>
        </row>
        <row r="1288">
          <cell r="A1288">
            <v>59502268</v>
          </cell>
          <cell r="B1288" t="str">
            <v>BAHANA PRESTASI</v>
          </cell>
          <cell r="C1288" t="str">
            <v>PT SINAR MAS AGRO RESOURCES AND</v>
          </cell>
          <cell r="D1288" t="str">
            <v>DISPATCHED</v>
          </cell>
          <cell r="E1288" t="str">
            <v>Completed</v>
          </cell>
        </row>
        <row r="1289">
          <cell r="A1289">
            <v>59502275</v>
          </cell>
          <cell r="B1289" t="str">
            <v>BAHANA PRESTASI</v>
          </cell>
          <cell r="C1289" t="str">
            <v>PT SINAR MAS AGRO RESOURCES AND</v>
          </cell>
          <cell r="D1289" t="str">
            <v>DISPATCHED</v>
          </cell>
          <cell r="E1289" t="str">
            <v>Completed</v>
          </cell>
        </row>
        <row r="1290">
          <cell r="A1290">
            <v>59502288</v>
          </cell>
          <cell r="B1290" t="str">
            <v>BAHANA PRESTASI</v>
          </cell>
          <cell r="C1290" t="str">
            <v>PT SINAR MAS AGRO RESOURCES AND</v>
          </cell>
          <cell r="D1290" t="str">
            <v>DISPATCHED</v>
          </cell>
          <cell r="E1290" t="str">
            <v>Completed</v>
          </cell>
        </row>
        <row r="1291">
          <cell r="A1291">
            <v>59503826</v>
          </cell>
          <cell r="B1291" t="str">
            <v>BAHANA PRESTASI</v>
          </cell>
          <cell r="C1291" t="str">
            <v>GREENFIELDS DAIRY INDONESIA</v>
          </cell>
          <cell r="D1291" t="str">
            <v>DISPATCHED</v>
          </cell>
          <cell r="E1291" t="str">
            <v>Completed</v>
          </cell>
        </row>
        <row r="1292">
          <cell r="A1292">
            <v>59503982</v>
          </cell>
          <cell r="B1292" t="str">
            <v>BAHANA PRESTASI</v>
          </cell>
          <cell r="C1292" t="str">
            <v>PT HOKKAN DELTAPACK INDUSTRY</v>
          </cell>
          <cell r="D1292"/>
          <cell r="E1292" t="str">
            <v>Completed</v>
          </cell>
        </row>
        <row r="1293">
          <cell r="A1293">
            <v>59510970</v>
          </cell>
          <cell r="B1293" t="str">
            <v>BAHANA PRESTASI</v>
          </cell>
          <cell r="C1293" t="str">
            <v>PT.  INBISCO NIAGATAMA SEMESTA</v>
          </cell>
          <cell r="D1293" t="str">
            <v>DISPATCHED</v>
          </cell>
          <cell r="E1293" t="str">
            <v>Completed</v>
          </cell>
        </row>
        <row r="1294">
          <cell r="A1294">
            <v>59510974</v>
          </cell>
          <cell r="B1294" t="str">
            <v>DIVA TRANS, CV</v>
          </cell>
          <cell r="C1294" t="str">
            <v>PT. HASA PRIMA KIMIA</v>
          </cell>
          <cell r="D1294" t="str">
            <v>REGULER</v>
          </cell>
          <cell r="E1294" t="str">
            <v>Completed</v>
          </cell>
        </row>
        <row r="1295">
          <cell r="A1295">
            <v>59510976</v>
          </cell>
          <cell r="B1295" t="str">
            <v>BAHANA PRESTASI</v>
          </cell>
          <cell r="C1295" t="str">
            <v>PT. ANUGERAH MITRA ANANTA</v>
          </cell>
          <cell r="D1295" t="str">
            <v>DISPATCHED</v>
          </cell>
          <cell r="E1295" t="str">
            <v>Completed</v>
          </cell>
        </row>
        <row r="1296">
          <cell r="A1296">
            <v>59510977</v>
          </cell>
          <cell r="B1296" t="str">
            <v>BAHANA PRESTASI</v>
          </cell>
          <cell r="C1296" t="str">
            <v>PT. ANUGERAH MITRA ANANTA</v>
          </cell>
          <cell r="D1296" t="str">
            <v>DISPATCHED</v>
          </cell>
          <cell r="E1296" t="str">
            <v>Completed</v>
          </cell>
        </row>
        <row r="1297">
          <cell r="A1297">
            <v>59510979</v>
          </cell>
          <cell r="B1297" t="str">
            <v>BAHANA PRESTASI</v>
          </cell>
          <cell r="C1297" t="str">
            <v>PT. SINAR SOSRO</v>
          </cell>
          <cell r="D1297" t="str">
            <v>DISPATCHED</v>
          </cell>
          <cell r="E1297" t="str">
            <v>Completed</v>
          </cell>
        </row>
        <row r="1298">
          <cell r="A1298">
            <v>59510986</v>
          </cell>
          <cell r="B1298" t="str">
            <v>BAHANA PRESTASI</v>
          </cell>
          <cell r="C1298" t="str">
            <v>PT. NIRWANA LESTARI</v>
          </cell>
          <cell r="D1298" t="str">
            <v>DISPATCHED</v>
          </cell>
          <cell r="E1298" t="str">
            <v>Completed</v>
          </cell>
        </row>
        <row r="1299">
          <cell r="A1299">
            <v>59510991</v>
          </cell>
          <cell r="B1299" t="str">
            <v>BAHANA PRESTASI</v>
          </cell>
          <cell r="C1299" t="str">
            <v>PT SINAR MAS AGRO RESOURCES AND</v>
          </cell>
          <cell r="D1299" t="str">
            <v>DISPATCHED</v>
          </cell>
          <cell r="E1299" t="str">
            <v>Completed</v>
          </cell>
        </row>
        <row r="1300">
          <cell r="A1300">
            <v>59512678</v>
          </cell>
          <cell r="B1300" t="str">
            <v>BORWITA INDAH, PT</v>
          </cell>
          <cell r="C1300" t="str">
            <v>PT TIRTA INVESTAMA</v>
          </cell>
          <cell r="D1300" t="str">
            <v>REGULER</v>
          </cell>
          <cell r="E1300" t="str">
            <v>Completed</v>
          </cell>
        </row>
        <row r="1301">
          <cell r="A1301">
            <v>59513412</v>
          </cell>
          <cell r="B1301" t="str">
            <v>BAHANA PRESTASI</v>
          </cell>
          <cell r="C1301" t="str">
            <v>PT. PETROKIMIA GRESIK</v>
          </cell>
          <cell r="D1301" t="str">
            <v>DISPATCHED</v>
          </cell>
          <cell r="E1301" t="str">
            <v>Completed</v>
          </cell>
        </row>
        <row r="1302">
          <cell r="A1302">
            <v>59513413</v>
          </cell>
          <cell r="B1302" t="str">
            <v>BAHANA PRESTASI</v>
          </cell>
          <cell r="C1302" t="str">
            <v>PT. PETROKIMIA GRESIK</v>
          </cell>
          <cell r="D1302" t="str">
            <v>DISPATCHED</v>
          </cell>
          <cell r="E1302" t="str">
            <v>Completed</v>
          </cell>
        </row>
        <row r="1303">
          <cell r="A1303">
            <v>59513540</v>
          </cell>
          <cell r="B1303" t="str">
            <v>BAHANA PRESTASI</v>
          </cell>
          <cell r="C1303" t="str">
            <v>PT. LAUTAN LUAS TBK</v>
          </cell>
          <cell r="D1303" t="str">
            <v>DISPATCHED</v>
          </cell>
          <cell r="E1303" t="str">
            <v>Completed</v>
          </cell>
        </row>
        <row r="1304">
          <cell r="A1304">
            <v>59513542</v>
          </cell>
          <cell r="B1304" t="str">
            <v>BAHANA PRESTASI</v>
          </cell>
          <cell r="C1304" t="str">
            <v>PT. LAUTAN LUAS TBK</v>
          </cell>
          <cell r="D1304" t="str">
            <v>DISPATCHED</v>
          </cell>
          <cell r="E1304" t="str">
            <v>Completed</v>
          </cell>
        </row>
        <row r="1305">
          <cell r="A1305">
            <v>59513545</v>
          </cell>
          <cell r="B1305" t="str">
            <v>BAHANA PRESTASI</v>
          </cell>
          <cell r="C1305" t="str">
            <v>PT. LAUTAN LUAS TBK</v>
          </cell>
          <cell r="D1305" t="str">
            <v>DISPATCHED</v>
          </cell>
          <cell r="E1305" t="str">
            <v>Completed</v>
          </cell>
        </row>
        <row r="1306">
          <cell r="A1306">
            <v>59513546</v>
          </cell>
          <cell r="B1306" t="str">
            <v>BAHANA PRESTASI</v>
          </cell>
          <cell r="C1306" t="str">
            <v>PT. LAUTAN LUAS TBK</v>
          </cell>
          <cell r="D1306" t="str">
            <v>DISPATCHED</v>
          </cell>
          <cell r="E1306" t="str">
            <v>Completed</v>
          </cell>
        </row>
        <row r="1307">
          <cell r="A1307">
            <v>59513550</v>
          </cell>
          <cell r="B1307" t="str">
            <v>BAHANA PRESTASI</v>
          </cell>
          <cell r="C1307" t="str">
            <v>PT. LAUTAN LUAS TBK</v>
          </cell>
          <cell r="D1307" t="str">
            <v>DISPATCHED</v>
          </cell>
          <cell r="E1307" t="str">
            <v>Completed</v>
          </cell>
        </row>
        <row r="1308">
          <cell r="A1308">
            <v>59513551</v>
          </cell>
          <cell r="B1308" t="str">
            <v>BAHANA PRESTASI</v>
          </cell>
          <cell r="C1308" t="str">
            <v>PT. LAUTAN LUAS TBK</v>
          </cell>
          <cell r="D1308" t="str">
            <v>DISPATCHED</v>
          </cell>
          <cell r="E1308" t="str">
            <v>Completed</v>
          </cell>
        </row>
        <row r="1309">
          <cell r="A1309">
            <v>59513557</v>
          </cell>
          <cell r="B1309" t="str">
            <v>BAHANA PRESTASI</v>
          </cell>
          <cell r="C1309" t="str">
            <v>PT. NIRWANA LESTARI</v>
          </cell>
          <cell r="D1309" t="str">
            <v>DISPATCHED</v>
          </cell>
          <cell r="E1309" t="str">
            <v>Completed</v>
          </cell>
        </row>
        <row r="1310">
          <cell r="A1310">
            <v>59513558</v>
          </cell>
          <cell r="B1310" t="str">
            <v>BAHANA PRESTASI</v>
          </cell>
          <cell r="C1310" t="str">
            <v>PT. LAUTAN LUAS TBK</v>
          </cell>
          <cell r="D1310" t="str">
            <v>DISPATCHED</v>
          </cell>
          <cell r="E1310" t="str">
            <v>Completed</v>
          </cell>
        </row>
        <row r="1311">
          <cell r="A1311">
            <v>59513561</v>
          </cell>
          <cell r="B1311" t="str">
            <v>BAHANA PRESTASI</v>
          </cell>
          <cell r="C1311" t="str">
            <v>PT. LAUTAN LUAS TBK</v>
          </cell>
          <cell r="D1311" t="str">
            <v>DISPATCHED</v>
          </cell>
          <cell r="E1311" t="str">
            <v>Completed</v>
          </cell>
        </row>
        <row r="1312">
          <cell r="A1312">
            <v>59513567</v>
          </cell>
          <cell r="B1312" t="str">
            <v>DIVA TRANS, CV</v>
          </cell>
          <cell r="C1312" t="str">
            <v>ECCO TANNERY INDONESIA</v>
          </cell>
          <cell r="D1312" t="str">
            <v>REGULER</v>
          </cell>
          <cell r="E1312" t="str">
            <v>Completed</v>
          </cell>
        </row>
        <row r="1313">
          <cell r="A1313">
            <v>59513568</v>
          </cell>
          <cell r="B1313" t="str">
            <v>KARUNIA SEJAHTERA TRANS, PT</v>
          </cell>
          <cell r="C1313" t="str">
            <v>PT. LAUTAN LUAS TBK</v>
          </cell>
          <cell r="D1313" t="str">
            <v>REGULER</v>
          </cell>
          <cell r="E1313" t="str">
            <v>Completed</v>
          </cell>
        </row>
        <row r="1314">
          <cell r="A1314">
            <v>59513671</v>
          </cell>
          <cell r="B1314" t="str">
            <v>BAHANA PRESTASI</v>
          </cell>
          <cell r="C1314" t="str">
            <v>PT. NIRWANA LESTARI</v>
          </cell>
          <cell r="D1314" t="str">
            <v>DISPATCHED</v>
          </cell>
          <cell r="E1314" t="str">
            <v>Completed</v>
          </cell>
        </row>
        <row r="1315">
          <cell r="A1315">
            <v>59513839</v>
          </cell>
          <cell r="B1315" t="str">
            <v>BAHANA PRESTASI</v>
          </cell>
          <cell r="C1315" t="str">
            <v>PT. NIRWANA LESTARI</v>
          </cell>
          <cell r="D1315" t="str">
            <v>DISPATCHED</v>
          </cell>
          <cell r="E1315" t="str">
            <v>Completed</v>
          </cell>
        </row>
        <row r="1316">
          <cell r="A1316">
            <v>59513840</v>
          </cell>
          <cell r="B1316" t="str">
            <v>BAHANA PRESTASI</v>
          </cell>
          <cell r="C1316" t="str">
            <v>PT. NIRWANA LESTARI</v>
          </cell>
          <cell r="D1316" t="str">
            <v>DISPATCHED</v>
          </cell>
          <cell r="E1316" t="str">
            <v>Completed</v>
          </cell>
        </row>
        <row r="1317">
          <cell r="A1317">
            <v>59513847</v>
          </cell>
          <cell r="B1317" t="str">
            <v>BORWITA INDAH, PT</v>
          </cell>
          <cell r="C1317" t="str">
            <v>PT AJINOMOTO SALES INDONESIA</v>
          </cell>
          <cell r="D1317" t="str">
            <v>REGULER</v>
          </cell>
          <cell r="E1317" t="str">
            <v>Accepted</v>
          </cell>
        </row>
        <row r="1318">
          <cell r="A1318">
            <v>59513854</v>
          </cell>
          <cell r="B1318" t="str">
            <v>BAHANA PRESTASI</v>
          </cell>
          <cell r="C1318" t="str">
            <v>PT AJINOMOTO SALES INDONESIA</v>
          </cell>
          <cell r="D1318" t="str">
            <v>DISPATCHED</v>
          </cell>
          <cell r="E1318" t="str">
            <v>Completed</v>
          </cell>
        </row>
        <row r="1319">
          <cell r="A1319">
            <v>59513904</v>
          </cell>
          <cell r="B1319" t="str">
            <v>BAHANA PRESTASI</v>
          </cell>
          <cell r="C1319" t="str">
            <v>PT SINAR MAS AGRO RESOURCES AND</v>
          </cell>
          <cell r="D1319" t="str">
            <v>DISPATCHED</v>
          </cell>
          <cell r="E1319" t="str">
            <v>Completed</v>
          </cell>
        </row>
        <row r="1320">
          <cell r="A1320">
            <v>59513916</v>
          </cell>
          <cell r="B1320" t="str">
            <v>BAHANA PRESTASI</v>
          </cell>
          <cell r="C1320" t="str">
            <v>PT SINAR MAS AGRO RESOURCES AND</v>
          </cell>
          <cell r="D1320" t="str">
            <v>DISPATCHED</v>
          </cell>
          <cell r="E1320" t="str">
            <v>Completed</v>
          </cell>
        </row>
        <row r="1321">
          <cell r="A1321">
            <v>59513940</v>
          </cell>
          <cell r="B1321" t="str">
            <v>BAHANA PRESTASI</v>
          </cell>
          <cell r="C1321" t="str">
            <v>PT. NIRWANA LESTARI</v>
          </cell>
          <cell r="D1321" t="str">
            <v>DISPATCHED</v>
          </cell>
          <cell r="E1321" t="str">
            <v>Completed</v>
          </cell>
        </row>
        <row r="1322">
          <cell r="A1322">
            <v>59513941</v>
          </cell>
          <cell r="B1322" t="str">
            <v>BAHANA PRESTASI</v>
          </cell>
          <cell r="C1322" t="str">
            <v>PT. NIRWANA LESTARI</v>
          </cell>
          <cell r="D1322" t="str">
            <v>DISPATCHED</v>
          </cell>
          <cell r="E1322" t="str">
            <v>Completed</v>
          </cell>
        </row>
        <row r="1323">
          <cell r="A1323">
            <v>59514222</v>
          </cell>
          <cell r="B1323" t="str">
            <v>BAHANA PRESTASI</v>
          </cell>
          <cell r="C1323" t="str">
            <v>PT SINAR MAS AGRO RESOURCES AND</v>
          </cell>
          <cell r="D1323" t="str">
            <v>DISPATCHED</v>
          </cell>
          <cell r="E1323" t="str">
            <v>Completed</v>
          </cell>
        </row>
        <row r="1324">
          <cell r="A1324">
            <v>59514222</v>
          </cell>
          <cell r="B1324" t="str">
            <v>BAHANA PRESTASI</v>
          </cell>
          <cell r="C1324" t="str">
            <v>PT SINAR MAS AGRO RESOURCES AND</v>
          </cell>
          <cell r="D1324" t="str">
            <v>DISPATCHED</v>
          </cell>
          <cell r="E1324" t="str">
            <v>Completed</v>
          </cell>
        </row>
        <row r="1325">
          <cell r="A1325">
            <v>59514454</v>
          </cell>
          <cell r="B1325" t="str">
            <v>CITRA TRANSPORT LOGISTIC, PT</v>
          </cell>
          <cell r="C1325" t="str">
            <v>PT AJINOMOTO SALES INDONESIA</v>
          </cell>
          <cell r="D1325" t="str">
            <v>REGULER</v>
          </cell>
          <cell r="E1325" t="str">
            <v>Completed</v>
          </cell>
        </row>
        <row r="1326">
          <cell r="A1326">
            <v>59514898</v>
          </cell>
          <cell r="B1326" t="str">
            <v>CITRA TRANSPORT LOGISTIC, PT</v>
          </cell>
          <cell r="C1326" t="str">
            <v>PT AJINOMOTO SALES INDONESIA</v>
          </cell>
          <cell r="D1326" t="str">
            <v>REGULER</v>
          </cell>
          <cell r="E1326" t="str">
            <v>Completed</v>
          </cell>
        </row>
        <row r="1327">
          <cell r="A1327">
            <v>59515027</v>
          </cell>
          <cell r="B1327" t="str">
            <v>BAHANA PRESTASI</v>
          </cell>
          <cell r="C1327" t="str">
            <v>PT. NIRWANA LESTARI</v>
          </cell>
          <cell r="D1327" t="str">
            <v>DISPATCHED</v>
          </cell>
          <cell r="E1327" t="str">
            <v>Completed</v>
          </cell>
        </row>
        <row r="1328">
          <cell r="A1328">
            <v>59515027</v>
          </cell>
          <cell r="B1328" t="str">
            <v>BAHANA PRESTASI</v>
          </cell>
          <cell r="C1328" t="str">
            <v>PT. NIRWANA LESTARI</v>
          </cell>
          <cell r="D1328" t="str">
            <v>DISPATCHED</v>
          </cell>
          <cell r="E1328" t="str">
            <v>Completed</v>
          </cell>
        </row>
        <row r="1329">
          <cell r="A1329">
            <v>59515030</v>
          </cell>
          <cell r="B1329" t="str">
            <v>BAHANA PRESTASI</v>
          </cell>
          <cell r="C1329" t="str">
            <v>PT. NIRWANA LESTARI</v>
          </cell>
          <cell r="D1329" t="str">
            <v>DISPATCHED</v>
          </cell>
          <cell r="E1329" t="str">
            <v>Completed</v>
          </cell>
        </row>
        <row r="1330">
          <cell r="A1330">
            <v>59515030</v>
          </cell>
          <cell r="B1330" t="str">
            <v>BAHANA PRESTASI</v>
          </cell>
          <cell r="C1330" t="str">
            <v>PT. NIRWANA LESTARI</v>
          </cell>
          <cell r="D1330" t="str">
            <v>DISPATCHED</v>
          </cell>
          <cell r="E1330" t="str">
            <v>Completed</v>
          </cell>
        </row>
        <row r="1331">
          <cell r="A1331">
            <v>59515680</v>
          </cell>
          <cell r="B1331" t="str">
            <v>BAHANA PRESTASI</v>
          </cell>
          <cell r="C1331" t="str">
            <v>PT. LAUTAN LUAS TBK</v>
          </cell>
          <cell r="D1331" t="str">
            <v>DISPATCHED</v>
          </cell>
          <cell r="E1331" t="str">
            <v>Completed</v>
          </cell>
        </row>
        <row r="1332">
          <cell r="A1332">
            <v>59515680</v>
          </cell>
          <cell r="B1332" t="str">
            <v>BAHANA PRESTASI</v>
          </cell>
          <cell r="C1332" t="str">
            <v>PT. LAUTAN LUAS TBK</v>
          </cell>
          <cell r="D1332" t="str">
            <v>DISPATCHED</v>
          </cell>
          <cell r="E1332" t="str">
            <v>Completed</v>
          </cell>
        </row>
        <row r="1333">
          <cell r="A1333">
            <v>59515687</v>
          </cell>
          <cell r="B1333" t="str">
            <v>BAHANA PRESTASI</v>
          </cell>
          <cell r="C1333" t="str">
            <v>PT. LAUTAN LUAS TBK</v>
          </cell>
          <cell r="D1333" t="str">
            <v>DISPATCHED</v>
          </cell>
          <cell r="E1333" t="str">
            <v>Completed</v>
          </cell>
        </row>
        <row r="1334">
          <cell r="A1334">
            <v>59515687</v>
          </cell>
          <cell r="B1334" t="str">
            <v>BAHANA PRESTASI</v>
          </cell>
          <cell r="C1334" t="str">
            <v>PT. LAUTAN LUAS TBK</v>
          </cell>
          <cell r="D1334" t="str">
            <v>DISPATCHED</v>
          </cell>
          <cell r="E1334" t="str">
            <v>Completed</v>
          </cell>
        </row>
        <row r="1335">
          <cell r="A1335">
            <v>59515698</v>
          </cell>
          <cell r="B1335" t="str">
            <v>BAHANA PRESTASI</v>
          </cell>
          <cell r="C1335" t="str">
            <v>SCIENTEX INDONESIA</v>
          </cell>
          <cell r="D1335" t="str">
            <v>DISPATCHED</v>
          </cell>
          <cell r="E1335" t="str">
            <v>Completed</v>
          </cell>
        </row>
        <row r="1336">
          <cell r="A1336">
            <v>59515704</v>
          </cell>
          <cell r="B1336" t="str">
            <v>BAHANA PRESTASI</v>
          </cell>
          <cell r="C1336" t="str">
            <v>SCIENTEX INDONESIA</v>
          </cell>
          <cell r="D1336" t="str">
            <v>DISPATCHED</v>
          </cell>
          <cell r="E1336" t="str">
            <v>Completed</v>
          </cell>
        </row>
        <row r="1337">
          <cell r="A1337">
            <v>59515709</v>
          </cell>
          <cell r="B1337" t="str">
            <v>BAHANA PRESTASI</v>
          </cell>
          <cell r="C1337" t="str">
            <v>PT. LAUTAN LUAS TBK</v>
          </cell>
          <cell r="D1337" t="str">
            <v>DISPATCHED</v>
          </cell>
          <cell r="E1337" t="str">
            <v>Completed</v>
          </cell>
        </row>
        <row r="1338">
          <cell r="A1338">
            <v>59515712</v>
          </cell>
          <cell r="B1338" t="str">
            <v>BAHANA PRESTASI</v>
          </cell>
          <cell r="C1338" t="str">
            <v>PT. LAUTAN LUAS TBK</v>
          </cell>
          <cell r="D1338" t="str">
            <v>DISPATCHED</v>
          </cell>
          <cell r="E1338" t="str">
            <v>Completed</v>
          </cell>
        </row>
        <row r="1339">
          <cell r="A1339">
            <v>59515713</v>
          </cell>
          <cell r="B1339" t="str">
            <v>BAHANA PRESTASI</v>
          </cell>
          <cell r="C1339" t="str">
            <v>PT. LAUTAN LUAS TBK</v>
          </cell>
          <cell r="D1339" t="str">
            <v>DISPATCHED</v>
          </cell>
          <cell r="E1339" t="str">
            <v>Completed</v>
          </cell>
        </row>
        <row r="1340">
          <cell r="A1340">
            <v>59515714</v>
          </cell>
          <cell r="B1340" t="str">
            <v>BAHANA PRESTASI</v>
          </cell>
          <cell r="C1340" t="str">
            <v>PT. LAUTAN LUAS TBK</v>
          </cell>
          <cell r="D1340" t="str">
            <v>DISPATCHED</v>
          </cell>
          <cell r="E1340" t="str">
            <v>Completed</v>
          </cell>
        </row>
        <row r="1341">
          <cell r="A1341">
            <v>59515721</v>
          </cell>
          <cell r="B1341" t="str">
            <v>BAHANA PRESTASI</v>
          </cell>
          <cell r="C1341" t="str">
            <v>PT. LAUTAN LUAS TBK</v>
          </cell>
          <cell r="D1341" t="str">
            <v>DISPATCHED</v>
          </cell>
          <cell r="E1341" t="str">
            <v>Completed</v>
          </cell>
        </row>
        <row r="1342">
          <cell r="A1342">
            <v>59515910</v>
          </cell>
          <cell r="B1342" t="str">
            <v>BAHANA PRESTASI</v>
          </cell>
          <cell r="C1342" t="str">
            <v>PT CIPTA MAPAN LOGISTIK</v>
          </cell>
          <cell r="D1342" t="str">
            <v>DISPATCHED</v>
          </cell>
          <cell r="E1342" t="str">
            <v>Completed</v>
          </cell>
        </row>
        <row r="1343">
          <cell r="A1343">
            <v>59517991</v>
          </cell>
          <cell r="B1343" t="str">
            <v>BAHANA PRESTASI</v>
          </cell>
          <cell r="C1343" t="str">
            <v>PT. LAUTAN LUAS TBK</v>
          </cell>
          <cell r="D1343" t="str">
            <v>DISPATCHED</v>
          </cell>
          <cell r="E1343" t="str">
            <v>Completed</v>
          </cell>
        </row>
        <row r="1344">
          <cell r="A1344">
            <v>59517991</v>
          </cell>
          <cell r="B1344" t="str">
            <v>BAHANA PRESTASI</v>
          </cell>
          <cell r="C1344" t="str">
            <v>PT. LAUTAN LUAS TBK</v>
          </cell>
          <cell r="D1344" t="str">
            <v>DISPATCHED</v>
          </cell>
          <cell r="E1344" t="str">
            <v>Completed</v>
          </cell>
        </row>
        <row r="1345">
          <cell r="A1345">
            <v>59517992</v>
          </cell>
          <cell r="B1345" t="str">
            <v>BAHANA PRESTASI</v>
          </cell>
          <cell r="C1345" t="str">
            <v>PT. LAUTAN LUAS TBK</v>
          </cell>
          <cell r="D1345" t="str">
            <v>DISPATCHED</v>
          </cell>
          <cell r="E1345" t="str">
            <v>Completed</v>
          </cell>
        </row>
        <row r="1346">
          <cell r="A1346">
            <v>59517992</v>
          </cell>
          <cell r="B1346" t="str">
            <v>BAHANA PRESTASI</v>
          </cell>
          <cell r="C1346" t="str">
            <v>PT. LAUTAN LUAS TBK</v>
          </cell>
          <cell r="D1346" t="str">
            <v>DISPATCHED</v>
          </cell>
          <cell r="E1346" t="str">
            <v>Completed</v>
          </cell>
        </row>
        <row r="1347">
          <cell r="A1347">
            <v>59518001</v>
          </cell>
          <cell r="B1347" t="str">
            <v>BAHANA PRESTASI</v>
          </cell>
          <cell r="C1347" t="str">
            <v>PT. LAUTAN LUAS TBK</v>
          </cell>
          <cell r="D1347" t="str">
            <v>DISPATCHED</v>
          </cell>
          <cell r="E1347" t="str">
            <v>Completed</v>
          </cell>
        </row>
        <row r="1348">
          <cell r="A1348">
            <v>59518001</v>
          </cell>
          <cell r="B1348" t="str">
            <v>BAHANA PRESTASI</v>
          </cell>
          <cell r="C1348" t="str">
            <v>PT. LAUTAN LUAS TBK</v>
          </cell>
          <cell r="D1348" t="str">
            <v>DISPATCHED</v>
          </cell>
          <cell r="E1348" t="str">
            <v>Completed</v>
          </cell>
        </row>
        <row r="1349">
          <cell r="A1349">
            <v>59518030</v>
          </cell>
          <cell r="B1349" t="str">
            <v>BAHANA PRESTASI</v>
          </cell>
          <cell r="C1349" t="str">
            <v>PT. LAUTAN LUAS TBK</v>
          </cell>
          <cell r="D1349" t="str">
            <v>DISPATCHED</v>
          </cell>
          <cell r="E1349" t="str">
            <v>Completed</v>
          </cell>
        </row>
        <row r="1350">
          <cell r="A1350">
            <v>59518040</v>
          </cell>
          <cell r="B1350" t="str">
            <v>BAHANA PRESTASI</v>
          </cell>
          <cell r="C1350" t="str">
            <v>PT. LAUTAN LUAS TBK</v>
          </cell>
          <cell r="D1350" t="str">
            <v>DISPATCHED</v>
          </cell>
          <cell r="E1350" t="str">
            <v>Completed</v>
          </cell>
        </row>
        <row r="1351">
          <cell r="A1351">
            <v>59518051</v>
          </cell>
          <cell r="B1351" t="str">
            <v>BAHANA PRESTASI</v>
          </cell>
          <cell r="C1351" t="str">
            <v>PT. LAUTAN LUAS TBK</v>
          </cell>
          <cell r="D1351" t="str">
            <v>DISPATCHED</v>
          </cell>
          <cell r="E1351" t="str">
            <v>Completed</v>
          </cell>
        </row>
        <row r="1352">
          <cell r="A1352">
            <v>59520693</v>
          </cell>
          <cell r="B1352" t="str">
            <v>BAHANA PRESTASI</v>
          </cell>
          <cell r="C1352" t="str">
            <v>PT TIRTA INVESTAMA</v>
          </cell>
          <cell r="D1352" t="str">
            <v>DISPATCHED</v>
          </cell>
          <cell r="E1352" t="str">
            <v>Completed</v>
          </cell>
        </row>
        <row r="1353">
          <cell r="A1353">
            <v>59520701</v>
          </cell>
          <cell r="B1353" t="str">
            <v>BAHANA PRESTASI</v>
          </cell>
          <cell r="C1353" t="str">
            <v>PT TIRTA INVESTAMA</v>
          </cell>
          <cell r="D1353" t="str">
            <v>DISPATCHED</v>
          </cell>
          <cell r="E1353" t="str">
            <v>Completed</v>
          </cell>
        </row>
        <row r="1354">
          <cell r="A1354">
            <v>59520706</v>
          </cell>
          <cell r="B1354" t="str">
            <v>BAHANA PRESTASI</v>
          </cell>
          <cell r="C1354" t="str">
            <v>PT SINAR MAS AGRO RESOURCES AND</v>
          </cell>
          <cell r="D1354" t="str">
            <v>DISPATCHED</v>
          </cell>
          <cell r="E1354" t="str">
            <v>Completed</v>
          </cell>
        </row>
        <row r="1355">
          <cell r="A1355">
            <v>59520708</v>
          </cell>
          <cell r="B1355" t="str">
            <v>BAHANA PRESTASI</v>
          </cell>
          <cell r="C1355" t="str">
            <v>PT TIRTA INVESTAMA</v>
          </cell>
          <cell r="D1355" t="str">
            <v>DISPATCHED</v>
          </cell>
          <cell r="E1355" t="str">
            <v>Completed</v>
          </cell>
        </row>
        <row r="1356">
          <cell r="A1356">
            <v>59520710</v>
          </cell>
          <cell r="B1356" t="str">
            <v>BAHANA PRESTASI</v>
          </cell>
          <cell r="C1356" t="str">
            <v>PT TIRTA INVESTAMA</v>
          </cell>
          <cell r="D1356" t="str">
            <v>DISPATCHED</v>
          </cell>
          <cell r="E1356" t="str">
            <v>Completed</v>
          </cell>
        </row>
        <row r="1357">
          <cell r="A1357">
            <v>59520720</v>
          </cell>
          <cell r="B1357" t="str">
            <v>BAHANA PRESTASI</v>
          </cell>
          <cell r="C1357" t="str">
            <v>PT TIRTA INVESTAMA</v>
          </cell>
          <cell r="D1357" t="str">
            <v>DISPATCHED</v>
          </cell>
          <cell r="E1357" t="str">
            <v>Completed</v>
          </cell>
        </row>
        <row r="1358">
          <cell r="A1358">
            <v>59520824</v>
          </cell>
          <cell r="B1358" t="str">
            <v>BAHANA PRESTASI</v>
          </cell>
          <cell r="C1358" t="str">
            <v>PT TIRTA INVESTAMA</v>
          </cell>
          <cell r="D1358" t="str">
            <v>DISPATCHED</v>
          </cell>
          <cell r="E1358" t="str">
            <v>Completed</v>
          </cell>
        </row>
        <row r="1359">
          <cell r="A1359">
            <v>59520842</v>
          </cell>
          <cell r="B1359" t="str">
            <v>BAHANA PRESTASI</v>
          </cell>
          <cell r="C1359" t="str">
            <v>PT TIRTA INVESTAMA</v>
          </cell>
          <cell r="D1359" t="str">
            <v>DISPATCHED</v>
          </cell>
          <cell r="E1359" t="str">
            <v>Completed</v>
          </cell>
        </row>
        <row r="1360">
          <cell r="A1360">
            <v>59520848</v>
          </cell>
          <cell r="B1360" t="str">
            <v>BAHANA PRESTASI</v>
          </cell>
          <cell r="C1360" t="str">
            <v>PT TIRTA INVESTAMA</v>
          </cell>
          <cell r="D1360" t="str">
            <v>DISPATCHED</v>
          </cell>
          <cell r="E1360" t="str">
            <v>Completed</v>
          </cell>
        </row>
        <row r="1361">
          <cell r="A1361">
            <v>59520888</v>
          </cell>
          <cell r="B1361" t="str">
            <v>BAHANA PRESTASI</v>
          </cell>
          <cell r="C1361" t="str">
            <v>PT TIRTA INVESTAMA</v>
          </cell>
          <cell r="D1361" t="str">
            <v>DISPATCHED</v>
          </cell>
          <cell r="E1361" t="str">
            <v>Completed</v>
          </cell>
        </row>
        <row r="1362">
          <cell r="A1362">
            <v>59520927</v>
          </cell>
          <cell r="B1362" t="str">
            <v>BAHANA PRESTASI</v>
          </cell>
          <cell r="C1362" t="str">
            <v>PT TIRTA INVESTAMA</v>
          </cell>
          <cell r="D1362" t="str">
            <v>DISPATCHED</v>
          </cell>
          <cell r="E1362" t="str">
            <v>Completed</v>
          </cell>
        </row>
        <row r="1363">
          <cell r="A1363">
            <v>59520986</v>
          </cell>
          <cell r="B1363" t="str">
            <v>BAHANA PRESTASI</v>
          </cell>
          <cell r="C1363" t="str">
            <v>IDLE CAP</v>
          </cell>
          <cell r="D1363" t="str">
            <v>DISPATCHED</v>
          </cell>
          <cell r="E1363" t="str">
            <v>Completed</v>
          </cell>
        </row>
        <row r="1364">
          <cell r="A1364">
            <v>59522339</v>
          </cell>
          <cell r="B1364" t="str">
            <v>BAHANA PRESTASI</v>
          </cell>
          <cell r="C1364" t="str">
            <v>PT. ANUGERAH MITRA ANANTA</v>
          </cell>
          <cell r="D1364" t="str">
            <v>DISPATCHED</v>
          </cell>
          <cell r="E1364" t="str">
            <v>Completed</v>
          </cell>
        </row>
        <row r="1365">
          <cell r="A1365">
            <v>59522340</v>
          </cell>
          <cell r="B1365" t="str">
            <v>BAHANA PRESTASI</v>
          </cell>
          <cell r="C1365" t="str">
            <v>PT. ANUGERAH MITRA ANANTA</v>
          </cell>
          <cell r="D1365" t="str">
            <v>DISPATCHED</v>
          </cell>
          <cell r="E1365" t="str">
            <v>Completed</v>
          </cell>
        </row>
        <row r="1366">
          <cell r="A1366">
            <v>59522341</v>
          </cell>
          <cell r="B1366" t="str">
            <v>BAHANA PRESTASI</v>
          </cell>
          <cell r="C1366" t="str">
            <v>PT. ANUGERAH MITRA ANANTA</v>
          </cell>
          <cell r="D1366" t="str">
            <v>DISPATCHED</v>
          </cell>
          <cell r="E1366" t="str">
            <v>Completed</v>
          </cell>
        </row>
        <row r="1367">
          <cell r="A1367">
            <v>59522358</v>
          </cell>
          <cell r="B1367" t="str">
            <v>BAHANA PRESTASI</v>
          </cell>
          <cell r="C1367" t="str">
            <v>PT LIKU TELAGA</v>
          </cell>
          <cell r="D1367" t="str">
            <v>DISPATCHED</v>
          </cell>
          <cell r="E1367" t="str">
            <v>Completed</v>
          </cell>
        </row>
        <row r="1368">
          <cell r="A1368">
            <v>59522360</v>
          </cell>
          <cell r="B1368" t="str">
            <v>BAHANA PRESTASI</v>
          </cell>
          <cell r="C1368" t="str">
            <v>PT. NIRWANA LESTARI</v>
          </cell>
          <cell r="D1368" t="str">
            <v>DISPATCHED</v>
          </cell>
          <cell r="E1368" t="str">
            <v>Completed</v>
          </cell>
        </row>
        <row r="1369">
          <cell r="A1369">
            <v>59522362</v>
          </cell>
          <cell r="B1369" t="str">
            <v>PUSAKA TRANSINDO, PT.</v>
          </cell>
          <cell r="C1369" t="str">
            <v>PT TIRTA INVESTAMA</v>
          </cell>
          <cell r="D1369"/>
          <cell r="E1369" t="str">
            <v>Completed</v>
          </cell>
        </row>
        <row r="1370">
          <cell r="A1370">
            <v>59522363</v>
          </cell>
          <cell r="B1370" t="str">
            <v>BAHANA PRESTASI</v>
          </cell>
          <cell r="C1370" t="str">
            <v>PT SINAR MAS AGRO RESOURCES AND</v>
          </cell>
          <cell r="D1370" t="str">
            <v>DISPATCHED</v>
          </cell>
          <cell r="E1370" t="str">
            <v>Completed</v>
          </cell>
        </row>
        <row r="1371">
          <cell r="A1371">
            <v>59522385</v>
          </cell>
          <cell r="B1371" t="str">
            <v>BAHANA PRESTASI</v>
          </cell>
          <cell r="C1371" t="str">
            <v>PT TIRTA INVESTAMA</v>
          </cell>
          <cell r="D1371" t="str">
            <v>DISPATCHED</v>
          </cell>
          <cell r="E1371" t="str">
            <v>Completed</v>
          </cell>
        </row>
        <row r="1372">
          <cell r="A1372">
            <v>59522400</v>
          </cell>
          <cell r="B1372" t="str">
            <v>BAHANA PRESTASI</v>
          </cell>
          <cell r="C1372" t="str">
            <v>PT. LAUTAN LUAS TBK</v>
          </cell>
          <cell r="D1372" t="str">
            <v>DISPATCHED</v>
          </cell>
          <cell r="E1372" t="str">
            <v>Completed</v>
          </cell>
        </row>
        <row r="1373">
          <cell r="A1373">
            <v>59522425</v>
          </cell>
          <cell r="B1373" t="str">
            <v>BAHANA PRESTASI</v>
          </cell>
          <cell r="C1373" t="str">
            <v>PT SINAR MAS AGRO RESOURCES AND</v>
          </cell>
          <cell r="D1373" t="str">
            <v>DISPATCHED</v>
          </cell>
          <cell r="E1373" t="str">
            <v>Completed</v>
          </cell>
        </row>
        <row r="1374">
          <cell r="A1374">
            <v>59522425</v>
          </cell>
          <cell r="B1374" t="str">
            <v>BAHANA PRESTASI</v>
          </cell>
          <cell r="C1374" t="str">
            <v>PT SINAR MAS AGRO RESOURCES AND</v>
          </cell>
          <cell r="D1374" t="str">
            <v>DISPATCHED</v>
          </cell>
          <cell r="E1374" t="str">
            <v>Completed</v>
          </cell>
        </row>
        <row r="1375">
          <cell r="A1375">
            <v>59522426</v>
          </cell>
          <cell r="B1375" t="str">
            <v>BAHANA PRESTASI</v>
          </cell>
          <cell r="C1375" t="str">
            <v>PT SINAR MAS AGRO RESOURCES AND</v>
          </cell>
          <cell r="D1375" t="str">
            <v>DISPATCHED</v>
          </cell>
          <cell r="E1375" t="str">
            <v>Completed</v>
          </cell>
        </row>
        <row r="1376">
          <cell r="A1376">
            <v>59523091</v>
          </cell>
          <cell r="B1376" t="str">
            <v>BAHANA PRESTASI</v>
          </cell>
          <cell r="C1376" t="str">
            <v>PT AJINOMOTO SALES INDONESIA</v>
          </cell>
          <cell r="D1376" t="str">
            <v>DISPATCHED</v>
          </cell>
          <cell r="E1376" t="str">
            <v>Completed</v>
          </cell>
        </row>
        <row r="1377">
          <cell r="A1377">
            <v>59523092</v>
          </cell>
          <cell r="B1377" t="str">
            <v>BAHANA PRESTASI</v>
          </cell>
          <cell r="C1377" t="str">
            <v>PT AJINOMOTO SALES INDONESIA</v>
          </cell>
          <cell r="D1377" t="str">
            <v>DISPATCHED</v>
          </cell>
          <cell r="E1377" t="str">
            <v>Completed</v>
          </cell>
        </row>
        <row r="1378">
          <cell r="A1378">
            <v>59523595</v>
          </cell>
          <cell r="B1378" t="str">
            <v>CITRA TRANSPORT LOGISTIC, PT</v>
          </cell>
          <cell r="C1378" t="str">
            <v>PT AJINOMOTO SALES INDONESIA</v>
          </cell>
          <cell r="D1378" t="str">
            <v>REGULER</v>
          </cell>
          <cell r="E1378" t="str">
            <v>Completed</v>
          </cell>
        </row>
        <row r="1379">
          <cell r="A1379">
            <v>59523596</v>
          </cell>
          <cell r="B1379" t="str">
            <v>CITRA TRANSPORT LOGISTIC, PT</v>
          </cell>
          <cell r="C1379" t="str">
            <v>PT AJINOMOTO SALES INDONESIA</v>
          </cell>
          <cell r="D1379" t="str">
            <v>REGULER</v>
          </cell>
          <cell r="E1379" t="str">
            <v>Completed</v>
          </cell>
        </row>
        <row r="1380">
          <cell r="A1380">
            <v>59523599</v>
          </cell>
          <cell r="B1380" t="str">
            <v>BORWITA INDAH, PT</v>
          </cell>
          <cell r="C1380" t="str">
            <v>PT AJINOMOTO SALES INDONESIA</v>
          </cell>
          <cell r="D1380" t="str">
            <v>REGULER</v>
          </cell>
          <cell r="E1380" t="str">
            <v>Accepted</v>
          </cell>
        </row>
        <row r="1381">
          <cell r="A1381">
            <v>59523601</v>
          </cell>
          <cell r="B1381" t="str">
            <v>BORWITA INDAH, PT</v>
          </cell>
          <cell r="C1381" t="str">
            <v>PT AJINOMOTO SALES INDONESIA</v>
          </cell>
          <cell r="D1381" t="str">
            <v>REGULER</v>
          </cell>
          <cell r="E1381" t="str">
            <v>Completed</v>
          </cell>
        </row>
        <row r="1382">
          <cell r="A1382">
            <v>59524524</v>
          </cell>
          <cell r="B1382" t="str">
            <v>BAHANA PRESTASI</v>
          </cell>
          <cell r="C1382" t="str">
            <v>PT. NIRWANA LESTARI</v>
          </cell>
          <cell r="D1382" t="str">
            <v>DISPATCHED</v>
          </cell>
          <cell r="E1382" t="str">
            <v>Completed</v>
          </cell>
        </row>
        <row r="1383">
          <cell r="A1383">
            <v>59524524</v>
          </cell>
          <cell r="B1383" t="str">
            <v>BAHANA PRESTASI</v>
          </cell>
          <cell r="C1383" t="str">
            <v>PT. NIRWANA LESTARI</v>
          </cell>
          <cell r="D1383" t="str">
            <v>DISPATCHED</v>
          </cell>
          <cell r="E1383" t="str">
            <v>Completed</v>
          </cell>
        </row>
        <row r="1384">
          <cell r="A1384">
            <v>59524525</v>
          </cell>
          <cell r="B1384" t="str">
            <v>BAHANA PRESTASI</v>
          </cell>
          <cell r="C1384" t="str">
            <v>PT. NIRWANA LESTARI</v>
          </cell>
          <cell r="D1384" t="str">
            <v>DISPATCHED</v>
          </cell>
          <cell r="E1384" t="str">
            <v>Completed</v>
          </cell>
        </row>
        <row r="1385">
          <cell r="A1385">
            <v>59524527</v>
          </cell>
          <cell r="B1385" t="str">
            <v>BAHANA PRESTASI</v>
          </cell>
          <cell r="C1385" t="str">
            <v>PT. NIRWANA LESTARI</v>
          </cell>
          <cell r="D1385" t="str">
            <v>DISPATCHED</v>
          </cell>
          <cell r="E1385" t="str">
            <v>Completed</v>
          </cell>
        </row>
        <row r="1386">
          <cell r="A1386">
            <v>59524528</v>
          </cell>
          <cell r="B1386" t="str">
            <v>BAHANA PRESTASI</v>
          </cell>
          <cell r="C1386" t="str">
            <v>PT. NIRWANA LESTARI</v>
          </cell>
          <cell r="D1386" t="str">
            <v>DISPATCHED</v>
          </cell>
          <cell r="E1386" t="str">
            <v>Completed</v>
          </cell>
        </row>
        <row r="1387">
          <cell r="A1387">
            <v>59524529</v>
          </cell>
          <cell r="B1387" t="str">
            <v>BAHANA PRESTASI</v>
          </cell>
          <cell r="C1387" t="str">
            <v>PT. NIRWANA LESTARI</v>
          </cell>
          <cell r="D1387" t="str">
            <v>DISPATCHED</v>
          </cell>
          <cell r="E1387" t="str">
            <v>Completed</v>
          </cell>
        </row>
        <row r="1388">
          <cell r="A1388">
            <v>59524530</v>
          </cell>
          <cell r="B1388" t="str">
            <v>BAHANA PRESTASI</v>
          </cell>
          <cell r="C1388" t="str">
            <v>PT. NIRWANA LESTARI</v>
          </cell>
          <cell r="D1388" t="str">
            <v>DISPATCHED</v>
          </cell>
          <cell r="E1388" t="str">
            <v>Completed</v>
          </cell>
        </row>
        <row r="1389">
          <cell r="A1389">
            <v>59524531</v>
          </cell>
          <cell r="B1389" t="str">
            <v>BAHANA PRESTASI</v>
          </cell>
          <cell r="C1389" t="str">
            <v>PT. NIRWANA LESTARI</v>
          </cell>
          <cell r="D1389" t="str">
            <v>DISPATCHED</v>
          </cell>
          <cell r="E1389" t="str">
            <v>Completed</v>
          </cell>
        </row>
        <row r="1390">
          <cell r="A1390">
            <v>59524532</v>
          </cell>
          <cell r="B1390" t="str">
            <v>BAHANA PRESTASI</v>
          </cell>
          <cell r="C1390" t="str">
            <v>PT. NIRWANA LESTARI</v>
          </cell>
          <cell r="D1390" t="str">
            <v>DISPATCHED</v>
          </cell>
          <cell r="E1390" t="str">
            <v>Completed</v>
          </cell>
        </row>
        <row r="1391">
          <cell r="A1391">
            <v>59524533</v>
          </cell>
          <cell r="B1391" t="str">
            <v>BAHANA PRESTASI</v>
          </cell>
          <cell r="C1391" t="str">
            <v>PT. NIRWANA LESTARI</v>
          </cell>
          <cell r="D1391" t="str">
            <v>DISPATCHED</v>
          </cell>
          <cell r="E1391" t="str">
            <v>Completed</v>
          </cell>
        </row>
        <row r="1392">
          <cell r="A1392">
            <v>59524534</v>
          </cell>
          <cell r="B1392" t="str">
            <v>BAHANA PRESTASI</v>
          </cell>
          <cell r="C1392" t="str">
            <v>PT. NIRWANA LESTARI</v>
          </cell>
          <cell r="D1392" t="str">
            <v>DISPATCHED</v>
          </cell>
          <cell r="E1392" t="str">
            <v>Completed</v>
          </cell>
        </row>
        <row r="1393">
          <cell r="A1393">
            <v>59524696</v>
          </cell>
          <cell r="B1393" t="str">
            <v>BAHANA PRESTASI</v>
          </cell>
          <cell r="C1393" t="str">
            <v>PT. NIRWANA LESTARI</v>
          </cell>
          <cell r="D1393" t="str">
            <v>DISPATCHED</v>
          </cell>
          <cell r="E1393" t="str">
            <v>Completed</v>
          </cell>
        </row>
        <row r="1394">
          <cell r="A1394">
            <v>59525498</v>
          </cell>
          <cell r="B1394" t="str">
            <v>BAHANA PRESTASI</v>
          </cell>
          <cell r="C1394" t="str">
            <v>PT SINAR MAS AGRO RESOURCES AND</v>
          </cell>
          <cell r="D1394" t="str">
            <v>DISPATCHED</v>
          </cell>
          <cell r="E1394" t="str">
            <v>Completed</v>
          </cell>
        </row>
        <row r="1395">
          <cell r="A1395">
            <v>59526098</v>
          </cell>
          <cell r="B1395" t="str">
            <v>BAHANA PRESTASI</v>
          </cell>
          <cell r="C1395" t="str">
            <v>PT TIRTA INVESTAMA</v>
          </cell>
          <cell r="D1395" t="str">
            <v>DISPATCHED</v>
          </cell>
          <cell r="E1395" t="str">
            <v>Completed</v>
          </cell>
        </row>
        <row r="1396">
          <cell r="A1396">
            <v>59526104</v>
          </cell>
          <cell r="B1396" t="str">
            <v>BAHANA PRESTASI</v>
          </cell>
          <cell r="C1396" t="str">
            <v>PT TIRTA INVESTAMA</v>
          </cell>
          <cell r="D1396" t="str">
            <v>DISPATCHED</v>
          </cell>
          <cell r="E1396" t="str">
            <v>Completed</v>
          </cell>
        </row>
        <row r="1397">
          <cell r="A1397">
            <v>59526142</v>
          </cell>
          <cell r="B1397" t="str">
            <v>BAHANA PRESTASI</v>
          </cell>
          <cell r="C1397" t="str">
            <v>PT TIRTA INVESTAMA</v>
          </cell>
          <cell r="D1397" t="str">
            <v>DISPATCHED</v>
          </cell>
          <cell r="E1397" t="str">
            <v>Completed</v>
          </cell>
        </row>
        <row r="1398">
          <cell r="A1398">
            <v>59526148</v>
          </cell>
          <cell r="B1398" t="str">
            <v>BAHANA PRESTASI</v>
          </cell>
          <cell r="C1398" t="str">
            <v>PT TIRTA INVESTAMA</v>
          </cell>
          <cell r="D1398" t="str">
            <v>DISPATCHED</v>
          </cell>
          <cell r="E1398" t="str">
            <v>Completed</v>
          </cell>
        </row>
        <row r="1399">
          <cell r="A1399">
            <v>59526155</v>
          </cell>
          <cell r="B1399" t="str">
            <v>BAHANA PRESTASI</v>
          </cell>
          <cell r="C1399" t="str">
            <v>PT TIRTA INVESTAMA</v>
          </cell>
          <cell r="D1399" t="str">
            <v>DISPATCHED</v>
          </cell>
          <cell r="E1399" t="str">
            <v>Completed</v>
          </cell>
        </row>
        <row r="1400">
          <cell r="A1400">
            <v>59526194</v>
          </cell>
          <cell r="B1400" t="str">
            <v>BAHANA PRESTASI</v>
          </cell>
          <cell r="C1400" t="str">
            <v>PT TIRTA INVESTAMA</v>
          </cell>
          <cell r="D1400" t="str">
            <v>DISPATCHED</v>
          </cell>
          <cell r="E1400" t="str">
            <v>Completed</v>
          </cell>
        </row>
        <row r="1401">
          <cell r="A1401">
            <v>59526197</v>
          </cell>
          <cell r="B1401" t="str">
            <v>BAHANA PRESTASI</v>
          </cell>
          <cell r="C1401" t="str">
            <v>PT TIRTA INVESTAMA</v>
          </cell>
          <cell r="D1401" t="str">
            <v>DISPATCHED</v>
          </cell>
          <cell r="E1401" t="str">
            <v>Completed</v>
          </cell>
        </row>
        <row r="1402">
          <cell r="A1402">
            <v>59526401</v>
          </cell>
          <cell r="B1402" t="str">
            <v>BAHANA PRESTASI</v>
          </cell>
          <cell r="C1402" t="str">
            <v>PT. ANUGERAH MITRA ANANTA</v>
          </cell>
          <cell r="D1402" t="str">
            <v>DISPATCHED</v>
          </cell>
          <cell r="E1402" t="str">
            <v>Completed</v>
          </cell>
        </row>
        <row r="1403">
          <cell r="A1403">
            <v>59526509</v>
          </cell>
          <cell r="B1403" t="str">
            <v>BAHANA PRESTASI</v>
          </cell>
          <cell r="C1403" t="str">
            <v>PT. ANUGERAH MITRA ANANTA</v>
          </cell>
          <cell r="D1403" t="str">
            <v>DISPATCHED</v>
          </cell>
          <cell r="E1403" t="str">
            <v>Completed</v>
          </cell>
        </row>
        <row r="1404">
          <cell r="A1404">
            <v>59527286</v>
          </cell>
          <cell r="B1404" t="str">
            <v>BAHANA PRESTASI</v>
          </cell>
          <cell r="C1404" t="str">
            <v>PT. LAUTAN LUAS TBK</v>
          </cell>
          <cell r="D1404" t="str">
            <v>DISPATCHED</v>
          </cell>
          <cell r="E1404" t="str">
            <v>Completed</v>
          </cell>
        </row>
        <row r="1405">
          <cell r="A1405">
            <v>59527286</v>
          </cell>
          <cell r="B1405" t="str">
            <v>BAHANA PRESTASI</v>
          </cell>
          <cell r="C1405" t="str">
            <v>PT. LAUTAN LUAS TBK</v>
          </cell>
          <cell r="D1405" t="str">
            <v>DISPATCHED</v>
          </cell>
          <cell r="E1405" t="str">
            <v>Completed</v>
          </cell>
        </row>
        <row r="1406">
          <cell r="A1406">
            <v>59527357</v>
          </cell>
          <cell r="B1406" t="str">
            <v>BAHANA PRESTASI</v>
          </cell>
          <cell r="C1406" t="str">
            <v>PT. LAUTAN LUAS TBK</v>
          </cell>
          <cell r="D1406" t="str">
            <v>DISPATCHED</v>
          </cell>
          <cell r="E1406" t="str">
            <v>Completed</v>
          </cell>
        </row>
        <row r="1407">
          <cell r="A1407">
            <v>59527357</v>
          </cell>
          <cell r="B1407" t="str">
            <v>BAHANA PRESTASI</v>
          </cell>
          <cell r="C1407" t="str">
            <v>PT. LAUTAN LUAS TBK</v>
          </cell>
          <cell r="D1407" t="str">
            <v>DISPATCHED</v>
          </cell>
          <cell r="E1407" t="str">
            <v>Completed</v>
          </cell>
        </row>
        <row r="1408">
          <cell r="A1408">
            <v>59527386</v>
          </cell>
          <cell r="B1408" t="str">
            <v>BAHANA PRESTASI</v>
          </cell>
          <cell r="C1408" t="str">
            <v>PT. LAUTAN LUAS TBK</v>
          </cell>
          <cell r="D1408" t="str">
            <v>DISPATCHED</v>
          </cell>
          <cell r="E1408" t="str">
            <v>Completed</v>
          </cell>
        </row>
        <row r="1409">
          <cell r="A1409">
            <v>59527386</v>
          </cell>
          <cell r="B1409" t="str">
            <v>BAHANA PRESTASI</v>
          </cell>
          <cell r="C1409" t="str">
            <v>PT. LAUTAN LUAS TBK</v>
          </cell>
          <cell r="D1409" t="str">
            <v>DISPATCHED</v>
          </cell>
          <cell r="E1409" t="str">
            <v>Completed</v>
          </cell>
        </row>
        <row r="1410">
          <cell r="A1410">
            <v>59527386</v>
          </cell>
          <cell r="B1410" t="str">
            <v>BAHANA PRESTASI</v>
          </cell>
          <cell r="C1410" t="str">
            <v>PT. LAUTAN LUAS TBK</v>
          </cell>
          <cell r="D1410" t="str">
            <v>DISPATCHED</v>
          </cell>
          <cell r="E1410" t="str">
            <v>Completed</v>
          </cell>
        </row>
        <row r="1411">
          <cell r="A1411">
            <v>59527440</v>
          </cell>
          <cell r="B1411" t="str">
            <v>BAHANA PRESTASI</v>
          </cell>
          <cell r="C1411" t="str">
            <v>PT. LAUTAN LUAS TBK</v>
          </cell>
          <cell r="D1411" t="str">
            <v>DISPATCHED</v>
          </cell>
          <cell r="E1411" t="str">
            <v>Completed</v>
          </cell>
        </row>
        <row r="1412">
          <cell r="A1412">
            <v>59527442</v>
          </cell>
          <cell r="B1412" t="str">
            <v>BAHANA PRESTASI</v>
          </cell>
          <cell r="C1412" t="str">
            <v>PT. LAUTAN LUAS TBK</v>
          </cell>
          <cell r="D1412" t="str">
            <v>DISPATCHED</v>
          </cell>
          <cell r="E1412" t="str">
            <v>Completed</v>
          </cell>
        </row>
        <row r="1413">
          <cell r="A1413">
            <v>59527488</v>
          </cell>
          <cell r="B1413" t="str">
            <v>BAHANA PRESTASI</v>
          </cell>
          <cell r="C1413" t="str">
            <v>PT. LAUTAN LUAS TBK</v>
          </cell>
          <cell r="D1413" t="str">
            <v>DISPATCHED</v>
          </cell>
          <cell r="E1413" t="str">
            <v>Completed</v>
          </cell>
        </row>
        <row r="1414">
          <cell r="A1414">
            <v>59527510</v>
          </cell>
          <cell r="B1414" t="str">
            <v>BAHANA PRESTASI</v>
          </cell>
          <cell r="C1414" t="str">
            <v>PT. LAUTAN LUAS TBK</v>
          </cell>
          <cell r="D1414" t="str">
            <v>DISPATCHED</v>
          </cell>
          <cell r="E1414" t="str">
            <v>Completed</v>
          </cell>
        </row>
        <row r="1415">
          <cell r="A1415">
            <v>59527521</v>
          </cell>
          <cell r="B1415" t="str">
            <v>BAHANA PRESTASI</v>
          </cell>
          <cell r="C1415" t="str">
            <v>PT. LAUTAN LUAS TBK</v>
          </cell>
          <cell r="D1415" t="str">
            <v>DISPATCHED</v>
          </cell>
          <cell r="E1415" t="str">
            <v>Completed</v>
          </cell>
        </row>
        <row r="1416">
          <cell r="A1416">
            <v>59527524</v>
          </cell>
          <cell r="B1416" t="str">
            <v>BAHANA PRESTASI</v>
          </cell>
          <cell r="C1416" t="str">
            <v>PT. LAUTAN LUAS TBK</v>
          </cell>
          <cell r="D1416" t="str">
            <v>DISPATCHED</v>
          </cell>
          <cell r="E1416" t="str">
            <v>Completed</v>
          </cell>
        </row>
        <row r="1417">
          <cell r="A1417">
            <v>59527547</v>
          </cell>
          <cell r="B1417" t="str">
            <v>BAHANA PRESTASI</v>
          </cell>
          <cell r="C1417" t="str">
            <v>PT. LAUTAN LUAS TBK</v>
          </cell>
          <cell r="D1417" t="str">
            <v>DISPATCHED</v>
          </cell>
          <cell r="E1417" t="str">
            <v>Completed</v>
          </cell>
        </row>
        <row r="1418">
          <cell r="A1418">
            <v>59527554</v>
          </cell>
          <cell r="B1418" t="str">
            <v>BAHANA PRESTASI</v>
          </cell>
          <cell r="C1418" t="str">
            <v>PT. LAUTAN LUAS TBK</v>
          </cell>
          <cell r="D1418" t="str">
            <v>DISPATCHED</v>
          </cell>
          <cell r="E1418" t="str">
            <v>Completed</v>
          </cell>
        </row>
        <row r="1419">
          <cell r="A1419">
            <v>59527559</v>
          </cell>
          <cell r="B1419" t="str">
            <v>BAHANA PRESTASI</v>
          </cell>
          <cell r="C1419" t="str">
            <v>PT. LAUTAN LUAS TBK</v>
          </cell>
          <cell r="D1419" t="str">
            <v>DISPATCHED</v>
          </cell>
          <cell r="E1419" t="str">
            <v>Completed</v>
          </cell>
        </row>
        <row r="1420">
          <cell r="A1420">
            <v>59527614</v>
          </cell>
          <cell r="B1420" t="str">
            <v>BAHANA PRESTASI</v>
          </cell>
          <cell r="C1420" t="str">
            <v>PT. LAUTAN LUAS TBK</v>
          </cell>
          <cell r="D1420" t="str">
            <v>DISPATCHED</v>
          </cell>
          <cell r="E1420" t="str">
            <v>Completed</v>
          </cell>
        </row>
        <row r="1421">
          <cell r="A1421">
            <v>59527650</v>
          </cell>
          <cell r="B1421" t="str">
            <v>BAHANA PRESTASI</v>
          </cell>
          <cell r="C1421" t="str">
            <v>PT. LAUTAN LUAS TBK</v>
          </cell>
          <cell r="D1421" t="str">
            <v>DISPATCHED</v>
          </cell>
          <cell r="E1421" t="str">
            <v>Completed</v>
          </cell>
        </row>
        <row r="1422">
          <cell r="A1422">
            <v>59527687</v>
          </cell>
          <cell r="B1422" t="str">
            <v>BAHANA PRESTASI</v>
          </cell>
          <cell r="C1422" t="str">
            <v>PT. LAUTAN LUAS TBK</v>
          </cell>
          <cell r="D1422" t="str">
            <v>DISPATCHED</v>
          </cell>
          <cell r="E1422" t="str">
            <v>Completed</v>
          </cell>
        </row>
        <row r="1423">
          <cell r="A1423">
            <v>59527694</v>
          </cell>
          <cell r="B1423" t="str">
            <v>BAHANA PRESTASI</v>
          </cell>
          <cell r="C1423" t="str">
            <v>PT. LAUTAN LUAS TBK</v>
          </cell>
          <cell r="D1423" t="str">
            <v>DISPATCHED</v>
          </cell>
          <cell r="E1423" t="str">
            <v>Completed</v>
          </cell>
        </row>
        <row r="1424">
          <cell r="A1424">
            <v>59527696</v>
          </cell>
          <cell r="B1424" t="str">
            <v>BAHANA PRESTASI</v>
          </cell>
          <cell r="C1424" t="str">
            <v>PT. LAUTAN LUAS TBK</v>
          </cell>
          <cell r="D1424" t="str">
            <v>DISPATCHED</v>
          </cell>
          <cell r="E1424" t="str">
            <v>Completed</v>
          </cell>
        </row>
        <row r="1425">
          <cell r="A1425">
            <v>59527699</v>
          </cell>
          <cell r="B1425" t="str">
            <v>BAHANA PRESTASI</v>
          </cell>
          <cell r="C1425" t="str">
            <v>PT. LAUTAN LUAS TBK</v>
          </cell>
          <cell r="D1425" t="str">
            <v>DISPATCHED</v>
          </cell>
          <cell r="E1425" t="str">
            <v>Completed</v>
          </cell>
        </row>
        <row r="1426">
          <cell r="A1426">
            <v>59527708</v>
          </cell>
          <cell r="B1426" t="str">
            <v>BAHANA PRESTASI</v>
          </cell>
          <cell r="C1426" t="str">
            <v>PT. LAUTAN LUAS TBK</v>
          </cell>
          <cell r="D1426" t="str">
            <v>DISPATCHED</v>
          </cell>
          <cell r="E1426" t="str">
            <v>Completed</v>
          </cell>
        </row>
        <row r="1427">
          <cell r="A1427">
            <v>59527715</v>
          </cell>
          <cell r="B1427" t="str">
            <v>BAHANA PRESTASI</v>
          </cell>
          <cell r="C1427" t="str">
            <v>PT. LAUTAN LUAS TBK</v>
          </cell>
          <cell r="D1427" t="str">
            <v>DISPATCHED</v>
          </cell>
          <cell r="E1427" t="str">
            <v>Completed</v>
          </cell>
        </row>
        <row r="1428">
          <cell r="A1428">
            <v>59529257</v>
          </cell>
          <cell r="B1428" t="str">
            <v>BAHANA PRESTASI</v>
          </cell>
          <cell r="C1428" t="str">
            <v>PT. LAUTAN LUAS TBK</v>
          </cell>
          <cell r="D1428" t="str">
            <v>DISPATCHED</v>
          </cell>
          <cell r="E1428" t="str">
            <v>Completed</v>
          </cell>
        </row>
        <row r="1429">
          <cell r="A1429">
            <v>59435694</v>
          </cell>
          <cell r="B1429" t="str">
            <v>BAHANA PRESTASI</v>
          </cell>
          <cell r="C1429" t="str">
            <v>PT.  INBISCO NIAGATAMA SEMESTA</v>
          </cell>
          <cell r="D1429" t="str">
            <v>DISPATCHED</v>
          </cell>
          <cell r="E1429" t="str">
            <v>Completed</v>
          </cell>
        </row>
        <row r="1430">
          <cell r="A1430">
            <v>59476823</v>
          </cell>
          <cell r="B1430" t="str">
            <v>BAHANA PRESTASI</v>
          </cell>
          <cell r="C1430" t="str">
            <v>PT.  INBISCO NIAGATAMA SEMESTA</v>
          </cell>
          <cell r="D1430" t="str">
            <v>DISPATCHED</v>
          </cell>
          <cell r="E1430" t="str">
            <v>Completed</v>
          </cell>
        </row>
        <row r="1431">
          <cell r="A1431">
            <v>59510750</v>
          </cell>
          <cell r="B1431" t="str">
            <v>BAHANA PRESTASI</v>
          </cell>
          <cell r="C1431" t="str">
            <v>IDLE CAP</v>
          </cell>
          <cell r="D1431" t="str">
            <v>DISPATCHED</v>
          </cell>
          <cell r="E1431" t="str">
            <v>Completed</v>
          </cell>
        </row>
        <row r="1432">
          <cell r="A1432">
            <v>59513561</v>
          </cell>
          <cell r="B1432" t="str">
            <v>BAHANA PRESTASI</v>
          </cell>
          <cell r="C1432" t="str">
            <v>PT. LAUTAN LUAS TBK</v>
          </cell>
          <cell r="D1432" t="str">
            <v>DISPATCHED</v>
          </cell>
          <cell r="E1432" t="str">
            <v>Completed</v>
          </cell>
        </row>
        <row r="1433">
          <cell r="A1433">
            <v>59529064</v>
          </cell>
          <cell r="B1433" t="str">
            <v>BAHANA PRESTASI</v>
          </cell>
          <cell r="C1433" t="str">
            <v>PT. LAUTAN LUAS TBK</v>
          </cell>
          <cell r="D1433" t="str">
            <v>DISPATCHED</v>
          </cell>
          <cell r="E1433" t="str">
            <v>Completed</v>
          </cell>
        </row>
        <row r="1434">
          <cell r="A1434">
            <v>59529064</v>
          </cell>
          <cell r="B1434" t="str">
            <v>BAHANA PRESTASI</v>
          </cell>
          <cell r="C1434" t="str">
            <v>PT. LAUTAN LUAS TBK</v>
          </cell>
          <cell r="D1434" t="str">
            <v>DISPATCHED</v>
          </cell>
          <cell r="E1434" t="str">
            <v>Completed</v>
          </cell>
        </row>
        <row r="1435">
          <cell r="A1435">
            <v>59529068</v>
          </cell>
          <cell r="B1435" t="str">
            <v>BAHANA PRESTASI</v>
          </cell>
          <cell r="C1435" t="str">
            <v>PT. LAUTAN LUAS TBK</v>
          </cell>
          <cell r="D1435" t="str">
            <v>DISPATCHED</v>
          </cell>
          <cell r="E1435" t="str">
            <v>Completed</v>
          </cell>
        </row>
        <row r="1436">
          <cell r="A1436">
            <v>59529068</v>
          </cell>
          <cell r="B1436" t="str">
            <v>BAHANA PRESTASI</v>
          </cell>
          <cell r="C1436" t="str">
            <v>PT. LAUTAN LUAS TBK</v>
          </cell>
          <cell r="D1436" t="str">
            <v>DISPATCHED</v>
          </cell>
          <cell r="E1436" t="str">
            <v>Completed</v>
          </cell>
        </row>
        <row r="1437">
          <cell r="A1437">
            <v>59529068</v>
          </cell>
          <cell r="B1437" t="str">
            <v>BAHANA PRESTASI</v>
          </cell>
          <cell r="C1437" t="str">
            <v>PT. LAUTAN LUAS TBK</v>
          </cell>
          <cell r="D1437" t="str">
            <v>DISPATCHED</v>
          </cell>
          <cell r="E1437" t="str">
            <v>Completed</v>
          </cell>
        </row>
        <row r="1438">
          <cell r="A1438">
            <v>59535478</v>
          </cell>
          <cell r="B1438" t="str">
            <v>BAHANA PRESTASI</v>
          </cell>
          <cell r="C1438" t="str">
            <v>PT LIKU TELAGA</v>
          </cell>
          <cell r="D1438" t="str">
            <v>DISPATCHED</v>
          </cell>
          <cell r="E1438" t="str">
            <v>Completed</v>
          </cell>
        </row>
        <row r="1439">
          <cell r="A1439">
            <v>59535479</v>
          </cell>
          <cell r="B1439" t="str">
            <v>BAHANA PRESTASI</v>
          </cell>
          <cell r="C1439" t="str">
            <v>PT. ANUGERAH MITRA ANANTA</v>
          </cell>
          <cell r="D1439" t="str">
            <v>DISPATCHED</v>
          </cell>
          <cell r="E1439" t="str">
            <v>Completed</v>
          </cell>
        </row>
        <row r="1440">
          <cell r="A1440">
            <v>59535481</v>
          </cell>
          <cell r="B1440" t="str">
            <v>BAHANA PRESTASI</v>
          </cell>
          <cell r="C1440" t="str">
            <v>PT. ANUGERAH MITRA ANANTA</v>
          </cell>
          <cell r="D1440" t="str">
            <v>DISPATCHED</v>
          </cell>
          <cell r="E1440" t="str">
            <v>Completed</v>
          </cell>
        </row>
        <row r="1441">
          <cell r="A1441">
            <v>59535482</v>
          </cell>
          <cell r="B1441" t="str">
            <v>BAHANA PRESTASI</v>
          </cell>
          <cell r="C1441" t="str">
            <v>PT. ANUGERAH MITRA ANANTA</v>
          </cell>
          <cell r="D1441" t="str">
            <v>DISPATCHED</v>
          </cell>
          <cell r="E1441" t="str">
            <v>Completed</v>
          </cell>
        </row>
        <row r="1442">
          <cell r="A1442">
            <v>59535547</v>
          </cell>
          <cell r="B1442" t="str">
            <v>BAHANA PRESTASI</v>
          </cell>
          <cell r="C1442" t="str">
            <v>PT AJINOMOTO SALES INDONESIA</v>
          </cell>
          <cell r="D1442" t="str">
            <v>DISPATCHED</v>
          </cell>
          <cell r="E1442" t="str">
            <v>Completed</v>
          </cell>
        </row>
        <row r="1443">
          <cell r="A1443">
            <v>59535593</v>
          </cell>
          <cell r="B1443" t="str">
            <v>DIVA TRANS, CV</v>
          </cell>
          <cell r="C1443" t="str">
            <v>ECCO TANNERY INDONESIA</v>
          </cell>
          <cell r="D1443" t="str">
            <v>REGULER</v>
          </cell>
          <cell r="E1443" t="str">
            <v>Completed</v>
          </cell>
        </row>
        <row r="1444">
          <cell r="A1444">
            <v>59535594</v>
          </cell>
          <cell r="B1444" t="str">
            <v>KARUNIA SEJAHTERA TRANS, PT</v>
          </cell>
          <cell r="C1444" t="str">
            <v>SCIENTEX INDONESIA</v>
          </cell>
          <cell r="D1444" t="str">
            <v>REGULER</v>
          </cell>
          <cell r="E1444" t="str">
            <v>Completed</v>
          </cell>
        </row>
        <row r="1445">
          <cell r="A1445">
            <v>59535595</v>
          </cell>
          <cell r="B1445" t="str">
            <v>KARUNIA SEJAHTERA TRANS, PT</v>
          </cell>
          <cell r="C1445" t="str">
            <v>SCIENTEX INDONESIA</v>
          </cell>
          <cell r="D1445" t="str">
            <v>REGULER</v>
          </cell>
          <cell r="E1445" t="str">
            <v>Completed</v>
          </cell>
        </row>
        <row r="1446">
          <cell r="A1446">
            <v>59535596</v>
          </cell>
          <cell r="B1446" t="str">
            <v>KARUNIA SEJAHTERA TRANS, PT</v>
          </cell>
          <cell r="C1446" t="str">
            <v>SCIENTEX INDONESIA</v>
          </cell>
          <cell r="D1446" t="str">
            <v>REGULER</v>
          </cell>
          <cell r="E1446" t="str">
            <v>Completed</v>
          </cell>
        </row>
        <row r="1447">
          <cell r="A1447">
            <v>59535597</v>
          </cell>
          <cell r="B1447" t="str">
            <v>BAHANA PRESTASI</v>
          </cell>
          <cell r="C1447" t="str">
            <v>PT. LAUTAN LUAS TBK</v>
          </cell>
          <cell r="D1447" t="str">
            <v>DISPATCHED</v>
          </cell>
          <cell r="E1447" t="str">
            <v>Completed</v>
          </cell>
        </row>
        <row r="1448">
          <cell r="A1448">
            <v>59535598</v>
          </cell>
          <cell r="B1448" t="str">
            <v>BAHANA PRESTASI</v>
          </cell>
          <cell r="C1448" t="str">
            <v>PT. SINAR SOSRO</v>
          </cell>
          <cell r="D1448" t="str">
            <v>DISPATCHED</v>
          </cell>
          <cell r="E1448" t="str">
            <v>Completed</v>
          </cell>
        </row>
        <row r="1449">
          <cell r="A1449">
            <v>59536512</v>
          </cell>
          <cell r="B1449" t="str">
            <v>BORWITA INDAH, PT</v>
          </cell>
          <cell r="C1449" t="str">
            <v>PT SINAR MAS AGRO RESOURCES AND</v>
          </cell>
          <cell r="D1449" t="str">
            <v>REGULER</v>
          </cell>
          <cell r="E1449" t="str">
            <v>Completed</v>
          </cell>
        </row>
        <row r="1450">
          <cell r="A1450">
            <v>59536467</v>
          </cell>
          <cell r="B1450" t="str">
            <v>BAHANA PRESTASI</v>
          </cell>
          <cell r="C1450" t="str">
            <v>PT. NIRWANA LESTARI</v>
          </cell>
          <cell r="D1450" t="str">
            <v>DISPATCHED</v>
          </cell>
          <cell r="E1450" t="str">
            <v>Completed</v>
          </cell>
        </row>
        <row r="1451">
          <cell r="A1451">
            <v>59536508</v>
          </cell>
          <cell r="B1451" t="str">
            <v>BAHANA PRESTASI</v>
          </cell>
          <cell r="C1451" t="str">
            <v>PT SINAR MAS AGRO RESOURCES AND</v>
          </cell>
          <cell r="D1451" t="str">
            <v>DISPATCHED</v>
          </cell>
          <cell r="E1451" t="str">
            <v>Completed</v>
          </cell>
        </row>
        <row r="1452">
          <cell r="A1452">
            <v>59536510</v>
          </cell>
          <cell r="B1452" t="str">
            <v>BAHANA PRESTASI</v>
          </cell>
          <cell r="C1452" t="str">
            <v>PT SINAR MAS AGRO RESOURCES AND</v>
          </cell>
          <cell r="D1452" t="str">
            <v>DISPATCHED</v>
          </cell>
          <cell r="E1452" t="str">
            <v>Completed</v>
          </cell>
        </row>
        <row r="1453">
          <cell r="A1453">
            <v>59536592</v>
          </cell>
          <cell r="B1453" t="str">
            <v>BAHANA PRESTASI</v>
          </cell>
          <cell r="C1453" t="str">
            <v>PT TIRTA INVESTAMA</v>
          </cell>
          <cell r="D1453" t="str">
            <v>DISPATCHED</v>
          </cell>
          <cell r="E1453" t="str">
            <v>Completed</v>
          </cell>
        </row>
        <row r="1454">
          <cell r="A1454">
            <v>59536619</v>
          </cell>
          <cell r="B1454" t="str">
            <v>BAHANA PRESTASI</v>
          </cell>
          <cell r="C1454" t="str">
            <v>PT TIRTA INVESTAMA</v>
          </cell>
          <cell r="D1454" t="str">
            <v>DISPATCHED</v>
          </cell>
          <cell r="E1454" t="str">
            <v>Completed</v>
          </cell>
        </row>
        <row r="1455">
          <cell r="A1455">
            <v>59536625</v>
          </cell>
          <cell r="B1455" t="str">
            <v>BAHANA PRESTASI</v>
          </cell>
          <cell r="C1455" t="str">
            <v>PT TIRTA INVESTAMA</v>
          </cell>
          <cell r="D1455" t="str">
            <v>DISPATCHED</v>
          </cell>
          <cell r="E1455" t="str">
            <v>Completed</v>
          </cell>
        </row>
        <row r="1456">
          <cell r="A1456">
            <v>59537557</v>
          </cell>
          <cell r="B1456" t="str">
            <v>BAHANA PRESTASI</v>
          </cell>
          <cell r="C1456" t="str">
            <v>PT SINAR MAS AGRO RESOURCES AND</v>
          </cell>
          <cell r="D1456" t="str">
            <v>DISPATCHED</v>
          </cell>
          <cell r="E1456" t="str">
            <v>Completed</v>
          </cell>
        </row>
        <row r="1457">
          <cell r="A1457">
            <v>59538242</v>
          </cell>
          <cell r="B1457" t="str">
            <v>BAHANA PRESTASI</v>
          </cell>
          <cell r="C1457" t="str">
            <v>PT SINAR MAS AGRO RESOURCES AND</v>
          </cell>
          <cell r="D1457" t="str">
            <v>DISPATCHED</v>
          </cell>
          <cell r="E1457" t="str">
            <v>Completed</v>
          </cell>
        </row>
        <row r="1458">
          <cell r="A1458">
            <v>59538527</v>
          </cell>
          <cell r="B1458" t="str">
            <v>BAHANA PRESTASI</v>
          </cell>
          <cell r="C1458" t="str">
            <v>PT. LAUTAN LUAS TBK</v>
          </cell>
          <cell r="D1458" t="str">
            <v>DISPATCHED</v>
          </cell>
          <cell r="E1458" t="str">
            <v>Completed</v>
          </cell>
        </row>
        <row r="1459">
          <cell r="A1459">
            <v>59538533</v>
          </cell>
          <cell r="B1459" t="str">
            <v>BAHANA PRESTASI</v>
          </cell>
          <cell r="C1459" t="str">
            <v>PT. LAUTAN LUAS TBK</v>
          </cell>
          <cell r="D1459" t="str">
            <v>DISPATCHED</v>
          </cell>
          <cell r="E1459" t="str">
            <v>Completed</v>
          </cell>
        </row>
        <row r="1460">
          <cell r="A1460">
            <v>59538533</v>
          </cell>
          <cell r="B1460" t="str">
            <v>BAHANA PRESTASI</v>
          </cell>
          <cell r="C1460" t="str">
            <v>PT. LAUTAN LUAS TBK</v>
          </cell>
          <cell r="D1460" t="str">
            <v>DISPATCHED</v>
          </cell>
          <cell r="E1460" t="str">
            <v>Completed</v>
          </cell>
        </row>
        <row r="1461">
          <cell r="A1461">
            <v>59538539</v>
          </cell>
          <cell r="B1461" t="str">
            <v>BAHANA PRESTASI</v>
          </cell>
          <cell r="C1461" t="str">
            <v>SCIENTEX INDONESIA</v>
          </cell>
          <cell r="D1461" t="str">
            <v>DISPATCHED</v>
          </cell>
          <cell r="E1461" t="str">
            <v>Completed</v>
          </cell>
        </row>
        <row r="1462">
          <cell r="A1462">
            <v>59538541</v>
          </cell>
          <cell r="B1462" t="str">
            <v>BAHANA PRESTASI</v>
          </cell>
          <cell r="C1462" t="str">
            <v>SCIENTEX INDONESIA</v>
          </cell>
          <cell r="D1462" t="str">
            <v>DISPATCHED</v>
          </cell>
          <cell r="E1462" t="str">
            <v>Completed</v>
          </cell>
        </row>
        <row r="1463">
          <cell r="A1463">
            <v>59538543</v>
          </cell>
          <cell r="B1463" t="str">
            <v>BAHANA PRESTASI</v>
          </cell>
          <cell r="C1463" t="str">
            <v>PT. LAUTAN LUAS TBK</v>
          </cell>
          <cell r="D1463" t="str">
            <v>DISPATCHED</v>
          </cell>
          <cell r="E1463" t="str">
            <v>Completed</v>
          </cell>
        </row>
        <row r="1464">
          <cell r="A1464">
            <v>59538544</v>
          </cell>
          <cell r="B1464" t="str">
            <v>BAHANA PRESTASI</v>
          </cell>
          <cell r="C1464" t="str">
            <v>PT. LAUTAN LUAS TBK</v>
          </cell>
          <cell r="D1464" t="str">
            <v>DISPATCHED</v>
          </cell>
          <cell r="E1464" t="str">
            <v>Completed</v>
          </cell>
        </row>
        <row r="1465">
          <cell r="A1465">
            <v>59538547</v>
          </cell>
          <cell r="B1465" t="str">
            <v>BAHANA PRESTASI</v>
          </cell>
          <cell r="C1465" t="str">
            <v>PT. LAUTAN LUAS TBK</v>
          </cell>
          <cell r="D1465" t="str">
            <v>DISPATCHED</v>
          </cell>
          <cell r="E1465" t="str">
            <v>Completed</v>
          </cell>
        </row>
        <row r="1466">
          <cell r="A1466">
            <v>59538558</v>
          </cell>
          <cell r="B1466" t="str">
            <v>BAHANA PRESTASI</v>
          </cell>
          <cell r="C1466" t="str">
            <v>PT. LAUTAN LUAS TBK</v>
          </cell>
          <cell r="D1466" t="str">
            <v>DISPATCHED</v>
          </cell>
          <cell r="E1466" t="str">
            <v>Completed</v>
          </cell>
        </row>
        <row r="1467">
          <cell r="A1467">
            <v>59538562</v>
          </cell>
          <cell r="B1467" t="str">
            <v>BAHANA PRESTASI</v>
          </cell>
          <cell r="C1467" t="str">
            <v>PT. LAUTAN LUAS TBK</v>
          </cell>
          <cell r="D1467" t="str">
            <v>DISPATCHED</v>
          </cell>
          <cell r="E1467" t="str">
            <v>Completed</v>
          </cell>
        </row>
        <row r="1468">
          <cell r="A1468">
            <v>59538572</v>
          </cell>
          <cell r="B1468" t="str">
            <v>BAHANA PRESTASI</v>
          </cell>
          <cell r="C1468" t="str">
            <v>PT. LAUTAN LUAS TBK</v>
          </cell>
          <cell r="D1468" t="str">
            <v>DISPATCHED</v>
          </cell>
          <cell r="E1468" t="str">
            <v>Completed</v>
          </cell>
        </row>
        <row r="1469">
          <cell r="A1469">
            <v>59538585</v>
          </cell>
          <cell r="B1469" t="str">
            <v>BAHANA PRESTASI</v>
          </cell>
          <cell r="C1469" t="str">
            <v>PT. LAUTAN LUAS TBK</v>
          </cell>
          <cell r="D1469" t="str">
            <v>DISPATCHED</v>
          </cell>
          <cell r="E1469" t="str">
            <v>Completed</v>
          </cell>
        </row>
        <row r="1470">
          <cell r="A1470">
            <v>59538650</v>
          </cell>
          <cell r="B1470" t="str">
            <v>BAHANA PRESTASI</v>
          </cell>
          <cell r="C1470" t="str">
            <v>PT AJINOMOTO SALES INDONESIA</v>
          </cell>
          <cell r="D1470" t="str">
            <v>DISPATCHED</v>
          </cell>
          <cell r="E1470" t="str">
            <v>Completed</v>
          </cell>
        </row>
        <row r="1471">
          <cell r="A1471">
            <v>59539526</v>
          </cell>
          <cell r="B1471" t="str">
            <v>BAHANA PRESTASI</v>
          </cell>
          <cell r="C1471" t="str">
            <v>PT. NIRWANA LESTARI</v>
          </cell>
          <cell r="D1471" t="str">
            <v>DISPATCHED</v>
          </cell>
          <cell r="E1471" t="str">
            <v>Completed</v>
          </cell>
        </row>
        <row r="1472">
          <cell r="A1472">
            <v>59539527</v>
          </cell>
          <cell r="B1472" t="str">
            <v>BAHANA PRESTASI</v>
          </cell>
          <cell r="C1472" t="str">
            <v>PT. NIRWANA LESTARI</v>
          </cell>
          <cell r="D1472" t="str">
            <v>DISPATCHED</v>
          </cell>
          <cell r="E1472" t="str">
            <v>Completed</v>
          </cell>
        </row>
        <row r="1473">
          <cell r="A1473">
            <v>59539528</v>
          </cell>
          <cell r="B1473" t="str">
            <v>BAHANA PRESTASI</v>
          </cell>
          <cell r="C1473" t="str">
            <v>PT. NIRWANA LESTARI</v>
          </cell>
          <cell r="D1473" t="str">
            <v>DISPATCHED</v>
          </cell>
          <cell r="E1473" t="str">
            <v>Completed</v>
          </cell>
        </row>
        <row r="1474">
          <cell r="A1474">
            <v>59539529</v>
          </cell>
          <cell r="B1474" t="str">
            <v>BAHANA PRESTASI</v>
          </cell>
          <cell r="C1474" t="str">
            <v>PT. NIRWANA LESTARI</v>
          </cell>
          <cell r="D1474" t="str">
            <v>DISPATCHED</v>
          </cell>
          <cell r="E1474" t="str">
            <v>Completed</v>
          </cell>
        </row>
        <row r="1475">
          <cell r="A1475">
            <v>59539530</v>
          </cell>
          <cell r="B1475" t="str">
            <v>BAHANA PRESTASI</v>
          </cell>
          <cell r="C1475" t="str">
            <v>PT. NIRWANA LESTARI</v>
          </cell>
          <cell r="D1475" t="str">
            <v>DISPATCHED</v>
          </cell>
          <cell r="E1475" t="str">
            <v>Completed</v>
          </cell>
        </row>
        <row r="1476">
          <cell r="A1476">
            <v>59539531</v>
          </cell>
          <cell r="B1476" t="str">
            <v>BAHANA PRESTASI</v>
          </cell>
          <cell r="C1476" t="str">
            <v>PT. NIRWANA LESTARI</v>
          </cell>
          <cell r="D1476" t="str">
            <v>DISPATCHED</v>
          </cell>
          <cell r="E1476" t="str">
            <v>Completed</v>
          </cell>
        </row>
        <row r="1477">
          <cell r="A1477">
            <v>59539531</v>
          </cell>
          <cell r="B1477" t="str">
            <v>BAHANA PRESTASI</v>
          </cell>
          <cell r="C1477" t="str">
            <v>PT. NIRWANA LESTARI</v>
          </cell>
          <cell r="D1477" t="str">
            <v>DISPATCHED</v>
          </cell>
          <cell r="E1477" t="str">
            <v>Completed</v>
          </cell>
        </row>
        <row r="1478">
          <cell r="A1478">
            <v>59539532</v>
          </cell>
          <cell r="B1478" t="str">
            <v>BAHANA PRESTASI</v>
          </cell>
          <cell r="C1478" t="str">
            <v>PT. NIRWANA LESTARI</v>
          </cell>
          <cell r="D1478" t="str">
            <v>DISPATCHED</v>
          </cell>
          <cell r="E1478" t="str">
            <v>Completed</v>
          </cell>
        </row>
        <row r="1479">
          <cell r="A1479">
            <v>59539533</v>
          </cell>
          <cell r="B1479" t="str">
            <v>BAHANA PRESTASI</v>
          </cell>
          <cell r="C1479" t="str">
            <v>PT. NIRWANA LESTARI</v>
          </cell>
          <cell r="D1479" t="str">
            <v>DISPATCHED</v>
          </cell>
          <cell r="E1479" t="str">
            <v>Completed</v>
          </cell>
        </row>
        <row r="1480">
          <cell r="A1480">
            <v>59539534</v>
          </cell>
          <cell r="B1480" t="str">
            <v>BAHANA PRESTASI</v>
          </cell>
          <cell r="C1480" t="str">
            <v>PT. NIRWANA LESTARI</v>
          </cell>
          <cell r="D1480" t="str">
            <v>DISPATCHED</v>
          </cell>
          <cell r="E1480" t="str">
            <v>Completed</v>
          </cell>
        </row>
        <row r="1481">
          <cell r="A1481">
            <v>59539645</v>
          </cell>
          <cell r="B1481" t="str">
            <v>BAHANA PRESTASI</v>
          </cell>
          <cell r="C1481" t="str">
            <v>PT KAPIT MAS</v>
          </cell>
          <cell r="D1481" t="str">
            <v>DISPATCHED</v>
          </cell>
          <cell r="E1481" t="str">
            <v>Completed</v>
          </cell>
        </row>
        <row r="1482">
          <cell r="A1482">
            <v>59539658</v>
          </cell>
          <cell r="B1482" t="str">
            <v>BAHANA PRESTASI</v>
          </cell>
          <cell r="C1482" t="str">
            <v>PT. NIRWANA LESTARI</v>
          </cell>
          <cell r="D1482" t="str">
            <v>DISPATCHED</v>
          </cell>
          <cell r="E1482" t="str">
            <v>Completed</v>
          </cell>
        </row>
        <row r="1483">
          <cell r="A1483">
            <v>59540801</v>
          </cell>
          <cell r="B1483" t="str">
            <v>BAHANA PRESTASI</v>
          </cell>
          <cell r="C1483" t="str">
            <v>PT. LAUTAN LUAS TBK</v>
          </cell>
          <cell r="D1483" t="str">
            <v>DISPATCHED</v>
          </cell>
          <cell r="E1483" t="str">
            <v>Completed</v>
          </cell>
        </row>
        <row r="1484">
          <cell r="A1484">
            <v>59540801</v>
          </cell>
          <cell r="B1484" t="str">
            <v>BAHANA PRESTASI</v>
          </cell>
          <cell r="C1484" t="str">
            <v>PT. LAUTAN LUAS TBK</v>
          </cell>
          <cell r="D1484" t="str">
            <v>DISPATCHED</v>
          </cell>
          <cell r="E1484" t="str">
            <v>Completed</v>
          </cell>
        </row>
        <row r="1485">
          <cell r="A1485">
            <v>59540801</v>
          </cell>
          <cell r="B1485" t="str">
            <v>BAHANA PRESTASI</v>
          </cell>
          <cell r="C1485" t="str">
            <v>PT. LAUTAN LUAS TBK</v>
          </cell>
          <cell r="D1485" t="str">
            <v>DISPATCHED</v>
          </cell>
          <cell r="E1485" t="str">
            <v>Completed</v>
          </cell>
        </row>
        <row r="1486">
          <cell r="A1486">
            <v>59540807</v>
          </cell>
          <cell r="B1486" t="str">
            <v>BAHANA PRESTASI</v>
          </cell>
          <cell r="C1486" t="str">
            <v>PT. LAUTAN LUAS TBK</v>
          </cell>
          <cell r="D1486" t="str">
            <v>DISPATCHED</v>
          </cell>
          <cell r="E1486" t="str">
            <v>Completed</v>
          </cell>
        </row>
        <row r="1487">
          <cell r="A1487">
            <v>59540807</v>
          </cell>
          <cell r="B1487" t="str">
            <v>BAHANA PRESTASI</v>
          </cell>
          <cell r="C1487" t="str">
            <v>PT. LAUTAN LUAS TBK</v>
          </cell>
          <cell r="D1487" t="str">
            <v>DISPATCHED</v>
          </cell>
          <cell r="E1487" t="str">
            <v>Completed</v>
          </cell>
        </row>
        <row r="1488">
          <cell r="A1488">
            <v>59540811</v>
          </cell>
          <cell r="B1488" t="str">
            <v>BAHANA PRESTASI</v>
          </cell>
          <cell r="C1488" t="str">
            <v>PT. LAUTAN LUAS TBK</v>
          </cell>
          <cell r="D1488" t="str">
            <v>DISPATCHED</v>
          </cell>
          <cell r="E1488" t="str">
            <v>Completed</v>
          </cell>
        </row>
        <row r="1489">
          <cell r="A1489">
            <v>59540813</v>
          </cell>
          <cell r="B1489" t="str">
            <v>BAHANA PRESTASI</v>
          </cell>
          <cell r="C1489" t="str">
            <v>PT. LAUTAN LUAS TBK</v>
          </cell>
          <cell r="D1489" t="str">
            <v>DISPATCHED</v>
          </cell>
          <cell r="E1489" t="str">
            <v>Completed</v>
          </cell>
        </row>
        <row r="1490">
          <cell r="A1490">
            <v>59540829</v>
          </cell>
          <cell r="B1490" t="str">
            <v>BAHANA PRESTASI</v>
          </cell>
          <cell r="C1490" t="str">
            <v>PT. LAUTAN LUAS TBK</v>
          </cell>
          <cell r="D1490" t="str">
            <v>DISPATCHED</v>
          </cell>
          <cell r="E1490" t="str">
            <v>Completed</v>
          </cell>
        </row>
        <row r="1491">
          <cell r="A1491">
            <v>59540836</v>
          </cell>
          <cell r="B1491" t="str">
            <v>BAHANA PRESTASI</v>
          </cell>
          <cell r="C1491" t="str">
            <v>PT. LAUTAN LUAS TBK</v>
          </cell>
          <cell r="D1491" t="str">
            <v>DISPATCHED</v>
          </cell>
          <cell r="E1491" t="str">
            <v>Completed</v>
          </cell>
        </row>
        <row r="1492">
          <cell r="A1492">
            <v>59540840</v>
          </cell>
          <cell r="B1492" t="str">
            <v>BAHANA PRESTASI</v>
          </cell>
          <cell r="C1492" t="str">
            <v>PT. LAUTAN LUAS TBK</v>
          </cell>
          <cell r="D1492" t="str">
            <v>DISPATCHED</v>
          </cell>
          <cell r="E1492" t="str">
            <v>Completed</v>
          </cell>
        </row>
        <row r="1493">
          <cell r="A1493">
            <v>59540896</v>
          </cell>
          <cell r="B1493" t="str">
            <v>BAHANA PRESTASI</v>
          </cell>
          <cell r="C1493" t="str">
            <v>PT. LAUTAN LUAS TBK</v>
          </cell>
          <cell r="D1493" t="str">
            <v>DISPATCHED</v>
          </cell>
          <cell r="E1493" t="str">
            <v>Completed</v>
          </cell>
        </row>
        <row r="1494">
          <cell r="A1494">
            <v>59540899</v>
          </cell>
          <cell r="B1494" t="str">
            <v>BAHANA PRESTASI</v>
          </cell>
          <cell r="C1494" t="str">
            <v>PT. LAUTAN LUAS TBK</v>
          </cell>
          <cell r="D1494" t="str">
            <v>DISPATCHED</v>
          </cell>
          <cell r="E1494" t="str">
            <v>Completed</v>
          </cell>
        </row>
        <row r="1495">
          <cell r="A1495">
            <v>59540908</v>
          </cell>
          <cell r="B1495" t="str">
            <v>BAHANA PRESTASI</v>
          </cell>
          <cell r="C1495" t="str">
            <v>PT. LAUTAN LUAS TBK</v>
          </cell>
          <cell r="D1495" t="str">
            <v>DISPATCHED</v>
          </cell>
          <cell r="E1495" t="str">
            <v>Completed</v>
          </cell>
        </row>
        <row r="1496">
          <cell r="A1496">
            <v>59540910</v>
          </cell>
          <cell r="B1496" t="str">
            <v>BAHANA PRESTASI</v>
          </cell>
          <cell r="C1496" t="str">
            <v>PT. LAUTAN LUAS TBK</v>
          </cell>
          <cell r="D1496" t="str">
            <v>DISPATCHED</v>
          </cell>
          <cell r="E1496" t="str">
            <v>Completed</v>
          </cell>
        </row>
        <row r="1497">
          <cell r="A1497">
            <v>59540911</v>
          </cell>
          <cell r="B1497" t="str">
            <v>BAHANA PRESTASI</v>
          </cell>
          <cell r="C1497" t="str">
            <v>PT. LAUTAN LUAS TBK</v>
          </cell>
          <cell r="D1497" t="str">
            <v>DISPATCHED</v>
          </cell>
          <cell r="E1497" t="str">
            <v>Completed</v>
          </cell>
        </row>
        <row r="1498">
          <cell r="A1498">
            <v>59540914</v>
          </cell>
          <cell r="B1498" t="str">
            <v>BAHANA PRESTASI</v>
          </cell>
          <cell r="C1498" t="str">
            <v>PT. LAUTAN LUAS TBK</v>
          </cell>
          <cell r="D1498" t="str">
            <v>DISPATCHED</v>
          </cell>
          <cell r="E1498" t="str">
            <v>Completed</v>
          </cell>
        </row>
        <row r="1499">
          <cell r="A1499">
            <v>59540985</v>
          </cell>
          <cell r="B1499" t="str">
            <v>DIVA TRANS, CV</v>
          </cell>
          <cell r="C1499" t="str">
            <v>ECCO TANNERY INDONESIA</v>
          </cell>
          <cell r="D1499" t="str">
            <v>REGULER</v>
          </cell>
          <cell r="E1499" t="str">
            <v>Completed</v>
          </cell>
        </row>
        <row r="1500">
          <cell r="A1500">
            <v>59540990</v>
          </cell>
          <cell r="B1500" t="str">
            <v>KARUNIA SEJAHTERA TRANS, PT</v>
          </cell>
          <cell r="C1500" t="str">
            <v>PT. LAUTAN LUAS TBK</v>
          </cell>
          <cell r="D1500" t="str">
            <v>REGULER</v>
          </cell>
          <cell r="E1500" t="str">
            <v>Completed</v>
          </cell>
        </row>
        <row r="1501">
          <cell r="A1501">
            <v>59543103</v>
          </cell>
          <cell r="B1501" t="str">
            <v>BAHANA PRESTASI</v>
          </cell>
          <cell r="C1501" t="str">
            <v>IDLE CAP</v>
          </cell>
          <cell r="D1501" t="str">
            <v>DISPATCHED</v>
          </cell>
          <cell r="E1501" t="str">
            <v>Completed</v>
          </cell>
        </row>
        <row r="1502">
          <cell r="A1502">
            <v>59544763</v>
          </cell>
          <cell r="B1502" t="str">
            <v>BAHANA PRESTASI</v>
          </cell>
          <cell r="C1502" t="str">
            <v>PT. ANUGERAH MITRA ANANTA</v>
          </cell>
          <cell r="D1502" t="str">
            <v>DISPATCHED</v>
          </cell>
          <cell r="E1502" t="str">
            <v>Completed</v>
          </cell>
        </row>
        <row r="1503">
          <cell r="A1503">
            <v>59544764</v>
          </cell>
          <cell r="B1503" t="str">
            <v>BAHANA PRESTASI</v>
          </cell>
          <cell r="C1503" t="str">
            <v>PT. ANUGERAH MITRA ANANTA</v>
          </cell>
          <cell r="D1503" t="str">
            <v>DISPATCHED</v>
          </cell>
          <cell r="E1503" t="str">
            <v>Completed</v>
          </cell>
        </row>
        <row r="1504">
          <cell r="A1504">
            <v>59544765</v>
          </cell>
          <cell r="B1504" t="str">
            <v>BAHANA PRESTASI</v>
          </cell>
          <cell r="C1504" t="str">
            <v>PT. ANUGERAH MITRA ANANTA</v>
          </cell>
          <cell r="D1504" t="str">
            <v>DISPATCHED</v>
          </cell>
          <cell r="E1504" t="str">
            <v>Completed</v>
          </cell>
        </row>
        <row r="1505">
          <cell r="A1505">
            <v>59545234</v>
          </cell>
          <cell r="B1505" t="str">
            <v>BAHANA PRESTASI</v>
          </cell>
          <cell r="C1505" t="str">
            <v>PT TIRTA INVESTAMA</v>
          </cell>
          <cell r="D1505" t="str">
            <v>DISPATCHED</v>
          </cell>
          <cell r="E1505" t="str">
            <v>Completed</v>
          </cell>
        </row>
        <row r="1506">
          <cell r="A1506">
            <v>59544829</v>
          </cell>
          <cell r="B1506" t="str">
            <v>BAHANA PRESTASI</v>
          </cell>
          <cell r="C1506" t="str">
            <v>PT SINAR MAS AGRO RESOURCES AND</v>
          </cell>
          <cell r="D1506" t="str">
            <v>DISPATCHED</v>
          </cell>
          <cell r="E1506" t="str">
            <v>Completed</v>
          </cell>
        </row>
        <row r="1507">
          <cell r="A1507">
            <v>59545219</v>
          </cell>
          <cell r="B1507" t="str">
            <v>BAHANA PRESTASI</v>
          </cell>
          <cell r="C1507" t="str">
            <v>IDLE CAP</v>
          </cell>
          <cell r="D1507" t="str">
            <v>DISPATCHED</v>
          </cell>
          <cell r="E1507" t="str">
            <v>Completed</v>
          </cell>
        </row>
        <row r="1508">
          <cell r="A1508">
            <v>59545223</v>
          </cell>
          <cell r="B1508" t="str">
            <v>BAHANA PRESTASI</v>
          </cell>
          <cell r="C1508" t="str">
            <v>IDLE CAP</v>
          </cell>
          <cell r="D1508" t="str">
            <v>DISPATCHED</v>
          </cell>
          <cell r="E1508" t="str">
            <v>Completed</v>
          </cell>
        </row>
        <row r="1509">
          <cell r="A1509">
            <v>59545235</v>
          </cell>
          <cell r="B1509" t="str">
            <v>BAHANA PRESTASI</v>
          </cell>
          <cell r="C1509" t="str">
            <v>PT TIRTA INVESTAMA</v>
          </cell>
          <cell r="D1509" t="str">
            <v>DISPATCHED</v>
          </cell>
          <cell r="E1509" t="str">
            <v>Completed</v>
          </cell>
        </row>
        <row r="1510">
          <cell r="A1510">
            <v>59545495</v>
          </cell>
          <cell r="B1510" t="str">
            <v>BAHANA PRESTASI</v>
          </cell>
          <cell r="C1510" t="str">
            <v>PT. NIRWANA LESTARI</v>
          </cell>
          <cell r="D1510" t="str">
            <v>DISPATCHED</v>
          </cell>
          <cell r="E1510" t="str">
            <v>Completed</v>
          </cell>
        </row>
        <row r="1511">
          <cell r="A1511">
            <v>59545492</v>
          </cell>
          <cell r="B1511" t="str">
            <v>BAHANA PRESTASI</v>
          </cell>
          <cell r="C1511" t="str">
            <v>PT. NIRWANA LESTARI</v>
          </cell>
          <cell r="D1511" t="str">
            <v>DISPATCHED</v>
          </cell>
          <cell r="E1511" t="str">
            <v>Completed</v>
          </cell>
        </row>
        <row r="1512">
          <cell r="A1512">
            <v>59545493</v>
          </cell>
          <cell r="B1512" t="str">
            <v>BAHANA PRESTASI</v>
          </cell>
          <cell r="C1512" t="str">
            <v>PT. NIRWANA LESTARI</v>
          </cell>
          <cell r="D1512" t="str">
            <v>DISPATCHED</v>
          </cell>
          <cell r="E1512" t="str">
            <v>Completed</v>
          </cell>
        </row>
        <row r="1513">
          <cell r="A1513">
            <v>59545494</v>
          </cell>
          <cell r="B1513" t="str">
            <v>BAHANA PRESTASI</v>
          </cell>
          <cell r="C1513" t="str">
            <v>PT. NIRWANA LESTARI</v>
          </cell>
          <cell r="D1513" t="str">
            <v>DISPATCHED</v>
          </cell>
          <cell r="E1513" t="str">
            <v>Completed</v>
          </cell>
        </row>
        <row r="1514">
          <cell r="A1514">
            <v>59545496</v>
          </cell>
          <cell r="B1514" t="str">
            <v>BAHANA PRESTASI</v>
          </cell>
          <cell r="C1514" t="str">
            <v>PT. NIRWANA LESTARI</v>
          </cell>
          <cell r="D1514" t="str">
            <v>DISPATCHED</v>
          </cell>
          <cell r="E1514" t="str">
            <v>Completed</v>
          </cell>
        </row>
        <row r="1515">
          <cell r="A1515">
            <v>59545497</v>
          </cell>
          <cell r="B1515" t="str">
            <v>BAHANA PRESTASI</v>
          </cell>
          <cell r="C1515" t="str">
            <v>PT. NIRWANA LESTARI</v>
          </cell>
          <cell r="D1515" t="str">
            <v>DISPATCHED</v>
          </cell>
          <cell r="E1515" t="str">
            <v>Completed</v>
          </cell>
        </row>
        <row r="1516">
          <cell r="A1516">
            <v>59547432</v>
          </cell>
          <cell r="B1516" t="str">
            <v>BAHANA PRESTASI</v>
          </cell>
          <cell r="C1516" t="str">
            <v>PT. LAUTAN LUAS TBK</v>
          </cell>
          <cell r="D1516" t="str">
            <v>DISPATCHED</v>
          </cell>
          <cell r="E1516" t="str">
            <v>Completed</v>
          </cell>
        </row>
        <row r="1517">
          <cell r="A1517">
            <v>59547433</v>
          </cell>
          <cell r="B1517" t="str">
            <v>BAHANA PRESTASI</v>
          </cell>
          <cell r="C1517" t="str">
            <v>PT. LAUTAN LUAS TBK</v>
          </cell>
          <cell r="D1517" t="str">
            <v>DISPATCHED</v>
          </cell>
          <cell r="E1517" t="str">
            <v>Completed</v>
          </cell>
        </row>
        <row r="1518">
          <cell r="A1518">
            <v>59547434</v>
          </cell>
          <cell r="B1518" t="str">
            <v>ANGKASA PURA LOGISTIK, PT</v>
          </cell>
          <cell r="C1518" t="str">
            <v>PT SINAR MAS AGRO RESOURCES AND</v>
          </cell>
          <cell r="D1518"/>
          <cell r="E1518" t="str">
            <v>Completed</v>
          </cell>
        </row>
        <row r="1519">
          <cell r="A1519">
            <v>59547435</v>
          </cell>
          <cell r="B1519" t="str">
            <v>CITRA TRANSPORT LOGISTIC, PT</v>
          </cell>
          <cell r="C1519" t="str">
            <v>PT SINAR MAS AGRO RESOURCES AND</v>
          </cell>
          <cell r="D1519" t="str">
            <v>REGULER</v>
          </cell>
          <cell r="E1519" t="str">
            <v>Completed</v>
          </cell>
        </row>
        <row r="1520">
          <cell r="A1520">
            <v>59547436</v>
          </cell>
          <cell r="B1520" t="str">
            <v>CITRA TRANSPORT LOGISTIC, PT</v>
          </cell>
          <cell r="C1520" t="str">
            <v>PT SINAR MAS AGRO RESOURCES AND</v>
          </cell>
          <cell r="D1520" t="str">
            <v>REGULER</v>
          </cell>
          <cell r="E1520" t="str">
            <v>Completed</v>
          </cell>
        </row>
        <row r="1521">
          <cell r="A1521">
            <v>59547446</v>
          </cell>
          <cell r="B1521" t="str">
            <v>BAHANA PRESTASI</v>
          </cell>
          <cell r="C1521" t="str">
            <v>PT TIRTA INVESTAMA</v>
          </cell>
          <cell r="D1521" t="str">
            <v>DISPATCHED</v>
          </cell>
          <cell r="E1521" t="str">
            <v>Completed</v>
          </cell>
        </row>
        <row r="1522">
          <cell r="A1522">
            <v>59547450</v>
          </cell>
          <cell r="B1522" t="str">
            <v>BAHANA PRESTASI</v>
          </cell>
          <cell r="C1522" t="str">
            <v>PT TIRTA INVESTAMA</v>
          </cell>
          <cell r="D1522" t="str">
            <v>DISPATCHED</v>
          </cell>
          <cell r="E1522" t="str">
            <v>Completed</v>
          </cell>
        </row>
        <row r="1523">
          <cell r="A1523">
            <v>59547490</v>
          </cell>
          <cell r="B1523" t="str">
            <v>BAHANA PRESTASI</v>
          </cell>
          <cell r="C1523" t="str">
            <v>PT. ANUGERAH MITRA ANANTA</v>
          </cell>
          <cell r="D1523" t="str">
            <v>DISPATCHED</v>
          </cell>
          <cell r="E1523" t="str">
            <v>Completed</v>
          </cell>
        </row>
        <row r="1524">
          <cell r="A1524">
            <v>59547491</v>
          </cell>
          <cell r="B1524" t="str">
            <v>BAHANA PRESTASI</v>
          </cell>
          <cell r="C1524" t="str">
            <v>PT. ANUGERAH MITRA ANANTA</v>
          </cell>
          <cell r="D1524" t="str">
            <v>DISPATCHED</v>
          </cell>
          <cell r="E1524" t="str">
            <v>Completed</v>
          </cell>
        </row>
        <row r="1525">
          <cell r="A1525">
            <v>59547492</v>
          </cell>
          <cell r="B1525" t="str">
            <v>BAHANA PRESTASI</v>
          </cell>
          <cell r="C1525" t="str">
            <v>PT. ANUGERAH MITRA ANANTA</v>
          </cell>
          <cell r="D1525" t="str">
            <v>DISPATCHED</v>
          </cell>
          <cell r="E1525" t="str">
            <v>Completed</v>
          </cell>
        </row>
        <row r="1526">
          <cell r="A1526">
            <v>59548247</v>
          </cell>
          <cell r="B1526" t="str">
            <v>BAHANA PRESTASI</v>
          </cell>
          <cell r="C1526" t="str">
            <v>PT AZELIS INDONESIA DISTRIBUSI</v>
          </cell>
          <cell r="D1526" t="str">
            <v>DISPATCHED</v>
          </cell>
          <cell r="E1526" t="str">
            <v>Completed</v>
          </cell>
        </row>
        <row r="1527">
          <cell r="A1527">
            <v>59548281</v>
          </cell>
          <cell r="B1527" t="str">
            <v>BAHANA PRESTASI</v>
          </cell>
          <cell r="C1527" t="str">
            <v>PT AJINOMOTO SALES INDONESIA</v>
          </cell>
          <cell r="D1527" t="str">
            <v>DISPATCHED</v>
          </cell>
          <cell r="E1527" t="str">
            <v>Completed</v>
          </cell>
        </row>
        <row r="1528">
          <cell r="A1528">
            <v>59548918</v>
          </cell>
          <cell r="B1528" t="str">
            <v>BAHANA PRESTASI</v>
          </cell>
          <cell r="C1528" t="str">
            <v>PT. LAUTAN LUAS TBK</v>
          </cell>
          <cell r="D1528" t="str">
            <v>DISPATCHED</v>
          </cell>
          <cell r="E1528" t="str">
            <v>Completed</v>
          </cell>
        </row>
        <row r="1529">
          <cell r="A1529">
            <v>59548986</v>
          </cell>
          <cell r="B1529" t="str">
            <v>BAHANA PRESTASI</v>
          </cell>
          <cell r="C1529" t="str">
            <v>PT SINAR MAS AGRO RESOURCES AND</v>
          </cell>
          <cell r="D1529" t="str">
            <v>DISPATCHED</v>
          </cell>
          <cell r="E1529" t="str">
            <v>Completed</v>
          </cell>
        </row>
        <row r="1530">
          <cell r="A1530">
            <v>59548988</v>
          </cell>
          <cell r="B1530" t="str">
            <v>BAHANA PRESTASI</v>
          </cell>
          <cell r="C1530" t="str">
            <v>PT SINAR MAS AGRO RESOURCES AND</v>
          </cell>
          <cell r="D1530" t="str">
            <v>DISPATCHED</v>
          </cell>
          <cell r="E1530" t="str">
            <v>Completed</v>
          </cell>
        </row>
        <row r="1531">
          <cell r="A1531">
            <v>59548991</v>
          </cell>
          <cell r="B1531" t="str">
            <v>BAHANA PRESTASI</v>
          </cell>
          <cell r="C1531" t="str">
            <v>PT SINAR MAS AGRO RESOURCES AND</v>
          </cell>
          <cell r="D1531" t="str">
            <v>DISPATCHED</v>
          </cell>
          <cell r="E1531" t="str">
            <v>Completed</v>
          </cell>
        </row>
        <row r="1532">
          <cell r="A1532">
            <v>59549164</v>
          </cell>
          <cell r="B1532" t="str">
            <v>BAHANA PRESTASI</v>
          </cell>
          <cell r="C1532" t="str">
            <v>IDLE CAP</v>
          </cell>
          <cell r="D1532" t="str">
            <v>DISPATCHED</v>
          </cell>
          <cell r="E1532" t="str">
            <v>Completed</v>
          </cell>
        </row>
        <row r="1533">
          <cell r="A1533">
            <v>59549215</v>
          </cell>
          <cell r="B1533" t="str">
            <v>BAHANA PRESTASI</v>
          </cell>
          <cell r="C1533" t="str">
            <v>IDLE CAP</v>
          </cell>
          <cell r="D1533" t="str">
            <v>DISPATCHED</v>
          </cell>
          <cell r="E1533" t="str">
            <v>Completed</v>
          </cell>
        </row>
        <row r="1534">
          <cell r="A1534">
            <v>59549375</v>
          </cell>
          <cell r="B1534" t="str">
            <v>BAHANA PRESTASI</v>
          </cell>
          <cell r="C1534" t="str">
            <v>IDLE CAP</v>
          </cell>
          <cell r="D1534" t="str">
            <v>DISPATCHED</v>
          </cell>
          <cell r="E1534" t="str">
            <v>Completed</v>
          </cell>
        </row>
        <row r="1535">
          <cell r="A1535">
            <v>59549942</v>
          </cell>
          <cell r="B1535" t="str">
            <v>BAHANA PRESTASI</v>
          </cell>
          <cell r="C1535" t="str">
            <v>PT. NIRWANA LESTARI</v>
          </cell>
          <cell r="D1535" t="str">
            <v>DISPATCHED</v>
          </cell>
          <cell r="E1535" t="str">
            <v>Completed</v>
          </cell>
        </row>
        <row r="1536">
          <cell r="A1536">
            <v>59549944</v>
          </cell>
          <cell r="B1536" t="str">
            <v>BAHANA PRESTASI</v>
          </cell>
          <cell r="C1536" t="str">
            <v>PT. NIRWANA LESTARI</v>
          </cell>
          <cell r="D1536" t="str">
            <v>DISPATCHED</v>
          </cell>
          <cell r="E1536" t="str">
            <v>Completed</v>
          </cell>
        </row>
        <row r="1537">
          <cell r="A1537">
            <v>59549945</v>
          </cell>
          <cell r="B1537" t="str">
            <v>BAHANA PRESTASI</v>
          </cell>
          <cell r="C1537" t="str">
            <v>PT. NIRWANA LESTARI</v>
          </cell>
          <cell r="D1537" t="str">
            <v>DISPATCHED</v>
          </cell>
          <cell r="E1537" t="str">
            <v>Completed</v>
          </cell>
        </row>
        <row r="1538">
          <cell r="A1538">
            <v>59549947</v>
          </cell>
          <cell r="B1538" t="str">
            <v>BAHANA PRESTASI</v>
          </cell>
          <cell r="C1538" t="str">
            <v>PT. NIRWANA LESTARI</v>
          </cell>
          <cell r="D1538" t="str">
            <v>DISPATCHED</v>
          </cell>
          <cell r="E1538" t="str">
            <v>Completed</v>
          </cell>
        </row>
        <row r="1539">
          <cell r="A1539">
            <v>59549948</v>
          </cell>
          <cell r="B1539" t="str">
            <v>BAHANA PRESTASI</v>
          </cell>
          <cell r="C1539" t="str">
            <v>PT. NIRWANA LESTARI</v>
          </cell>
          <cell r="D1539" t="str">
            <v>DISPATCHED</v>
          </cell>
          <cell r="E1539" t="str">
            <v>Completed</v>
          </cell>
        </row>
        <row r="1540">
          <cell r="A1540">
            <v>59549949</v>
          </cell>
          <cell r="B1540" t="str">
            <v>BAHANA PRESTASI</v>
          </cell>
          <cell r="C1540" t="str">
            <v>PT. NIRWANA LESTARI</v>
          </cell>
          <cell r="D1540" t="str">
            <v>DISPATCHED</v>
          </cell>
          <cell r="E1540" t="str">
            <v>Completed</v>
          </cell>
        </row>
        <row r="1541">
          <cell r="A1541">
            <v>59549950</v>
          </cell>
          <cell r="B1541" t="str">
            <v>BAHANA PRESTASI</v>
          </cell>
          <cell r="C1541" t="str">
            <v>PT. NIRWANA LESTARI</v>
          </cell>
          <cell r="D1541" t="str">
            <v>DISPATCHED</v>
          </cell>
          <cell r="E1541" t="str">
            <v>Completed</v>
          </cell>
        </row>
        <row r="1542">
          <cell r="A1542">
            <v>59549951</v>
          </cell>
          <cell r="B1542" t="str">
            <v>BAHANA PRESTASI</v>
          </cell>
          <cell r="C1542" t="str">
            <v>PT. NIRWANA LESTARI</v>
          </cell>
          <cell r="D1542" t="str">
            <v>DISPATCHED</v>
          </cell>
          <cell r="E1542" t="str">
            <v>Completed</v>
          </cell>
        </row>
        <row r="1543">
          <cell r="A1543">
            <v>59549952</v>
          </cell>
          <cell r="B1543" t="str">
            <v>BAHANA PRESTASI</v>
          </cell>
          <cell r="C1543" t="str">
            <v>PT. NIRWANA LESTARI</v>
          </cell>
          <cell r="D1543" t="str">
            <v>DISPATCHED</v>
          </cell>
          <cell r="E1543" t="str">
            <v>Completed</v>
          </cell>
        </row>
        <row r="1544">
          <cell r="A1544">
            <v>59551523</v>
          </cell>
          <cell r="B1544" t="str">
            <v>BAHANA PRESTASI</v>
          </cell>
          <cell r="C1544" t="str">
            <v>PT. NIRWANA LESTARI</v>
          </cell>
          <cell r="D1544" t="str">
            <v>DISPATCHED</v>
          </cell>
          <cell r="E1544" t="str">
            <v>Completed</v>
          </cell>
        </row>
        <row r="1545">
          <cell r="A1545">
            <v>59551523</v>
          </cell>
          <cell r="B1545" t="str">
            <v>BAHANA PRESTASI</v>
          </cell>
          <cell r="C1545" t="str">
            <v>PT. NIRWANA LESTARI</v>
          </cell>
          <cell r="D1545" t="str">
            <v>DISPATCHED</v>
          </cell>
          <cell r="E1545" t="str">
            <v>Completed</v>
          </cell>
        </row>
        <row r="1546">
          <cell r="A1546">
            <v>59553911</v>
          </cell>
          <cell r="B1546" t="str">
            <v>BAHANA PRESTASI</v>
          </cell>
          <cell r="C1546" t="str">
            <v>PT. LAUTAN LUAS TBK</v>
          </cell>
          <cell r="D1546" t="str">
            <v>DISPATCHED</v>
          </cell>
          <cell r="E1546" t="str">
            <v>Completed</v>
          </cell>
        </row>
        <row r="1547">
          <cell r="A1547">
            <v>59553911</v>
          </cell>
          <cell r="B1547" t="str">
            <v>BAHANA PRESTASI</v>
          </cell>
          <cell r="C1547" t="str">
            <v>PT. LAUTAN LUAS TBK</v>
          </cell>
          <cell r="D1547" t="str">
            <v>DISPATCHED</v>
          </cell>
          <cell r="E1547" t="str">
            <v>Completed</v>
          </cell>
        </row>
        <row r="1548">
          <cell r="A1548">
            <v>59553917</v>
          </cell>
          <cell r="B1548" t="str">
            <v>BAHANA PRESTASI</v>
          </cell>
          <cell r="C1548" t="str">
            <v>PT. LAUTAN LUAS TBK</v>
          </cell>
          <cell r="D1548" t="str">
            <v>DISPATCHED</v>
          </cell>
          <cell r="E1548" t="str">
            <v>Completed</v>
          </cell>
        </row>
        <row r="1549">
          <cell r="A1549">
            <v>59553917</v>
          </cell>
          <cell r="B1549" t="str">
            <v>BAHANA PRESTASI</v>
          </cell>
          <cell r="C1549" t="str">
            <v>PT. LAUTAN LUAS TBK</v>
          </cell>
          <cell r="D1549" t="str">
            <v>DISPATCHED</v>
          </cell>
          <cell r="E1549" t="str">
            <v>Completed</v>
          </cell>
        </row>
        <row r="1550">
          <cell r="A1550">
            <v>59553917</v>
          </cell>
          <cell r="B1550" t="str">
            <v>BAHANA PRESTASI</v>
          </cell>
          <cell r="C1550" t="str">
            <v>PT. LAUTAN LUAS TBK</v>
          </cell>
          <cell r="D1550" t="str">
            <v>DISPATCHED</v>
          </cell>
          <cell r="E1550" t="str">
            <v>Completed</v>
          </cell>
        </row>
        <row r="1551">
          <cell r="A1551">
            <v>59553927</v>
          </cell>
          <cell r="B1551" t="str">
            <v>BAHANA PRESTASI</v>
          </cell>
          <cell r="C1551" t="str">
            <v>PT. LAUTAN LUAS TBK</v>
          </cell>
          <cell r="D1551" t="str">
            <v>DISPATCHED</v>
          </cell>
          <cell r="E1551" t="str">
            <v>Completed</v>
          </cell>
        </row>
        <row r="1552">
          <cell r="A1552">
            <v>59553927</v>
          </cell>
          <cell r="B1552" t="str">
            <v>BAHANA PRESTASI</v>
          </cell>
          <cell r="C1552" t="str">
            <v>PT. LAUTAN LUAS TBK</v>
          </cell>
          <cell r="D1552" t="str">
            <v>DISPATCHED</v>
          </cell>
          <cell r="E1552" t="str">
            <v>Completed</v>
          </cell>
        </row>
        <row r="1553">
          <cell r="A1553">
            <v>59553960</v>
          </cell>
          <cell r="B1553" t="str">
            <v>BAHANA PRESTASI</v>
          </cell>
          <cell r="C1553" t="str">
            <v>PT. LAUTAN LUAS TBK</v>
          </cell>
          <cell r="D1553" t="str">
            <v>DISPATCHED</v>
          </cell>
          <cell r="E1553" t="str">
            <v>Completed</v>
          </cell>
        </row>
        <row r="1554">
          <cell r="A1554">
            <v>59553962</v>
          </cell>
          <cell r="B1554" t="str">
            <v>BAHANA PRESTASI</v>
          </cell>
          <cell r="C1554" t="str">
            <v>PT. LAUTAN LUAS TBK</v>
          </cell>
          <cell r="D1554" t="str">
            <v>REGULER</v>
          </cell>
          <cell r="E1554" t="str">
            <v>Completed</v>
          </cell>
        </row>
        <row r="1555">
          <cell r="A1555">
            <v>59553963</v>
          </cell>
          <cell r="B1555" t="str">
            <v>BAHANA PRESTASI</v>
          </cell>
          <cell r="C1555" t="str">
            <v>PT. LAUTAN LUAS TBK</v>
          </cell>
          <cell r="D1555" t="str">
            <v>DISPATCHED</v>
          </cell>
          <cell r="E1555" t="str">
            <v>Completed</v>
          </cell>
        </row>
        <row r="1556">
          <cell r="A1556">
            <v>59553967</v>
          </cell>
          <cell r="B1556" t="str">
            <v>BAHANA PRESTASI</v>
          </cell>
          <cell r="C1556" t="str">
            <v>PT. LAUTAN LUAS TBK</v>
          </cell>
          <cell r="D1556" t="str">
            <v>DISPATCHED</v>
          </cell>
          <cell r="E1556" t="str">
            <v>Completed</v>
          </cell>
        </row>
        <row r="1557">
          <cell r="A1557">
            <v>59553990</v>
          </cell>
          <cell r="B1557" t="str">
            <v>BAHANA PRESTASI</v>
          </cell>
          <cell r="C1557" t="str">
            <v>PT. LAUTAN LUAS TBK</v>
          </cell>
          <cell r="D1557" t="str">
            <v>DISPATCHED</v>
          </cell>
          <cell r="E1557" t="str">
            <v>Completed</v>
          </cell>
        </row>
        <row r="1558">
          <cell r="A1558">
            <v>59554004</v>
          </cell>
          <cell r="B1558" t="str">
            <v>BAHANA PRESTASI</v>
          </cell>
          <cell r="C1558" t="str">
            <v>PT. LAUTAN LUAS TBK</v>
          </cell>
          <cell r="D1558" t="str">
            <v>DISPATCHED</v>
          </cell>
          <cell r="E1558" t="str">
            <v>Completed</v>
          </cell>
        </row>
        <row r="1559">
          <cell r="A1559">
            <v>59554013</v>
          </cell>
          <cell r="B1559" t="str">
            <v>BAHANA PRESTASI</v>
          </cell>
          <cell r="C1559" t="str">
            <v>PT. LAUTAN LUAS TBK</v>
          </cell>
          <cell r="D1559" t="str">
            <v>DISPATCHED</v>
          </cell>
          <cell r="E1559" t="str">
            <v>Completed</v>
          </cell>
        </row>
        <row r="1560">
          <cell r="A1560">
            <v>59554028</v>
          </cell>
          <cell r="B1560" t="str">
            <v>BAHANA PRESTASI</v>
          </cell>
          <cell r="C1560" t="str">
            <v>PT. LAUTAN LUAS TBK</v>
          </cell>
          <cell r="D1560" t="str">
            <v>DISPATCHED</v>
          </cell>
          <cell r="E1560" t="str">
            <v>Completed</v>
          </cell>
        </row>
        <row r="1561">
          <cell r="A1561">
            <v>59554063</v>
          </cell>
          <cell r="B1561" t="str">
            <v>BAHANA PRESTASI</v>
          </cell>
          <cell r="C1561" t="str">
            <v>PT. LAUTAN LUAS TBK</v>
          </cell>
          <cell r="D1561" t="str">
            <v>DISPATCHED</v>
          </cell>
          <cell r="E1561" t="str">
            <v>Completed</v>
          </cell>
        </row>
        <row r="1562">
          <cell r="A1562">
            <v>59554071</v>
          </cell>
          <cell r="B1562" t="str">
            <v>BAHANA PRESTASI</v>
          </cell>
          <cell r="C1562" t="str">
            <v>PT. LAUTAN LUAS TBK</v>
          </cell>
          <cell r="D1562" t="str">
            <v>DISPATCHED</v>
          </cell>
          <cell r="E1562" t="str">
            <v>Completed</v>
          </cell>
        </row>
        <row r="1563">
          <cell r="A1563">
            <v>59554076</v>
          </cell>
          <cell r="B1563" t="str">
            <v>BAHANA PRESTASI</v>
          </cell>
          <cell r="C1563" t="str">
            <v>PT. LAUTAN LUAS TBK</v>
          </cell>
          <cell r="D1563" t="str">
            <v>DISPATCHED</v>
          </cell>
          <cell r="E1563" t="str">
            <v>Completed</v>
          </cell>
        </row>
        <row r="1564">
          <cell r="A1564">
            <v>59554081</v>
          </cell>
          <cell r="B1564" t="str">
            <v>BAHANA PRESTASI</v>
          </cell>
          <cell r="C1564" t="str">
            <v>PT. LAUTAN LUAS TBK</v>
          </cell>
          <cell r="D1564" t="str">
            <v>DISPATCHED</v>
          </cell>
          <cell r="E1564" t="str">
            <v>Completed</v>
          </cell>
        </row>
        <row r="1565">
          <cell r="A1565">
            <v>59554085</v>
          </cell>
          <cell r="B1565" t="str">
            <v>BAHANA PRESTASI</v>
          </cell>
          <cell r="C1565" t="str">
            <v>PT. LAUTAN LUAS TBK</v>
          </cell>
          <cell r="D1565" t="str">
            <v>DISPATCHED</v>
          </cell>
          <cell r="E1565" t="str">
            <v>Completed</v>
          </cell>
        </row>
        <row r="1566">
          <cell r="A1566">
            <v>59554093</v>
          </cell>
          <cell r="B1566" t="str">
            <v>BAHANA PRESTASI</v>
          </cell>
          <cell r="C1566" t="str">
            <v>PT. LAUTAN LUAS TBK</v>
          </cell>
          <cell r="D1566" t="str">
            <v>DISPATCHED</v>
          </cell>
          <cell r="E1566" t="str">
            <v>Completed</v>
          </cell>
        </row>
        <row r="1567">
          <cell r="A1567">
            <v>59554097</v>
          </cell>
          <cell r="B1567" t="str">
            <v>BAHANA PRESTASI</v>
          </cell>
          <cell r="C1567" t="str">
            <v>PT. LAUTAN LUAS TBK</v>
          </cell>
          <cell r="D1567" t="str">
            <v>DISPATCHED</v>
          </cell>
          <cell r="E1567" t="str">
            <v>Completed</v>
          </cell>
        </row>
        <row r="1568">
          <cell r="A1568">
            <v>59555959</v>
          </cell>
          <cell r="B1568" t="str">
            <v>BAHANA PRESTASI</v>
          </cell>
          <cell r="C1568" t="str">
            <v>PT. LAUTAN LUAS TBK</v>
          </cell>
          <cell r="D1568" t="str">
            <v>DISPATCHED</v>
          </cell>
          <cell r="E1568" t="str">
            <v>Completed</v>
          </cell>
        </row>
        <row r="1569">
          <cell r="A1569">
            <v>59547380</v>
          </cell>
          <cell r="B1569" t="str">
            <v>DIVA TRANS, CV</v>
          </cell>
          <cell r="C1569" t="str">
            <v>ECCO TANNERY INDONESIA</v>
          </cell>
          <cell r="D1569" t="str">
            <v>REGULER</v>
          </cell>
          <cell r="E1569" t="str">
            <v>Completed</v>
          </cell>
        </row>
        <row r="1570">
          <cell r="A1570">
            <v>59547381</v>
          </cell>
          <cell r="B1570" t="str">
            <v>BAHANA PRESTASI</v>
          </cell>
          <cell r="C1570" t="str">
            <v>PT. LAUTAN LUAS TBK</v>
          </cell>
          <cell r="D1570" t="str">
            <v>DISPATCHED</v>
          </cell>
          <cell r="E1570" t="str">
            <v>Completed</v>
          </cell>
        </row>
        <row r="1571">
          <cell r="A1571">
            <v>59547382</v>
          </cell>
          <cell r="B1571" t="str">
            <v>BAHANA PRESTASI</v>
          </cell>
          <cell r="C1571" t="str">
            <v>PT. LAUTAN LUAS TBK</v>
          </cell>
          <cell r="D1571" t="str">
            <v>DISPATCHED</v>
          </cell>
          <cell r="E1571" t="str">
            <v>Completed</v>
          </cell>
        </row>
        <row r="1572">
          <cell r="A1572">
            <v>59548270</v>
          </cell>
          <cell r="B1572" t="str">
            <v>BAHANA PRESTASI</v>
          </cell>
          <cell r="C1572" t="str">
            <v>PT. SINAR SOSRO</v>
          </cell>
          <cell r="D1572" t="str">
            <v>DISPATCHED</v>
          </cell>
          <cell r="E1572" t="str">
            <v>Completed</v>
          </cell>
        </row>
        <row r="1573">
          <cell r="A1573">
            <v>59555959</v>
          </cell>
          <cell r="B1573" t="str">
            <v>BAHANA PRESTASI</v>
          </cell>
          <cell r="C1573" t="str">
            <v>PT. LAUTAN LUAS TBK</v>
          </cell>
          <cell r="D1573" t="str">
            <v>DISPATCHED</v>
          </cell>
          <cell r="E1573" t="str">
            <v>Completed</v>
          </cell>
        </row>
        <row r="1574">
          <cell r="A1574">
            <v>59555963</v>
          </cell>
          <cell r="B1574" t="str">
            <v>BAHANA PRESTASI</v>
          </cell>
          <cell r="C1574" t="str">
            <v>PT. LAUTAN LUAS TBK</v>
          </cell>
          <cell r="D1574" t="str">
            <v>DISPATCHED</v>
          </cell>
          <cell r="E1574" t="str">
            <v>Completed</v>
          </cell>
        </row>
        <row r="1575">
          <cell r="A1575">
            <v>59555967</v>
          </cell>
          <cell r="B1575" t="str">
            <v>BAHANA PRESTASI</v>
          </cell>
          <cell r="C1575" t="str">
            <v>SCIENTEX INDONESIA</v>
          </cell>
          <cell r="D1575" t="str">
            <v>DISPATCHED</v>
          </cell>
          <cell r="E1575" t="str">
            <v>Completed</v>
          </cell>
        </row>
        <row r="1576">
          <cell r="A1576">
            <v>59555973</v>
          </cell>
          <cell r="B1576" t="str">
            <v>BAHANA PRESTASI</v>
          </cell>
          <cell r="C1576" t="str">
            <v>SCIENTEX INDONESIA</v>
          </cell>
          <cell r="D1576" t="str">
            <v>REGULER</v>
          </cell>
          <cell r="E1576" t="str">
            <v>Completed</v>
          </cell>
        </row>
        <row r="1577">
          <cell r="A1577">
            <v>59556068</v>
          </cell>
          <cell r="B1577" t="str">
            <v>BAHANA PRESTASI</v>
          </cell>
          <cell r="C1577" t="str">
            <v>PT TIRTA INVESTAMA</v>
          </cell>
          <cell r="D1577" t="str">
            <v>DISPATCHED</v>
          </cell>
          <cell r="E1577" t="str">
            <v>Completed</v>
          </cell>
        </row>
        <row r="1578">
          <cell r="A1578">
            <v>59556114</v>
          </cell>
          <cell r="B1578" t="str">
            <v>BAHANA PRESTASI</v>
          </cell>
          <cell r="C1578" t="str">
            <v>PT TIRTA INVESTAMA</v>
          </cell>
          <cell r="D1578" t="str">
            <v>DISPATCHED</v>
          </cell>
          <cell r="E1578" t="str">
            <v>Completed</v>
          </cell>
        </row>
        <row r="1579">
          <cell r="A1579">
            <v>59556142</v>
          </cell>
          <cell r="B1579" t="str">
            <v>BAHANA PRESTASI</v>
          </cell>
          <cell r="C1579" t="str">
            <v>PT TIRTA INVESTAMA</v>
          </cell>
          <cell r="D1579" t="str">
            <v>DISPATCHED</v>
          </cell>
          <cell r="E1579" t="str">
            <v>Completed</v>
          </cell>
        </row>
        <row r="1580">
          <cell r="A1580">
            <v>59556153</v>
          </cell>
          <cell r="B1580" t="str">
            <v>BAHANA PRESTASI</v>
          </cell>
          <cell r="C1580" t="str">
            <v>PT TIRTA INVESTAMA</v>
          </cell>
          <cell r="D1580" t="str">
            <v>DISPATCHED</v>
          </cell>
          <cell r="E1580" t="str">
            <v>Completed</v>
          </cell>
        </row>
        <row r="1581">
          <cell r="A1581">
            <v>59556161</v>
          </cell>
          <cell r="B1581" t="str">
            <v>BAHANA PRESTASI</v>
          </cell>
          <cell r="C1581" t="str">
            <v>PT TIRTA INVESTAMA</v>
          </cell>
          <cell r="D1581" t="str">
            <v>DISPATCHED</v>
          </cell>
          <cell r="E1581" t="str">
            <v>Completed</v>
          </cell>
        </row>
        <row r="1582">
          <cell r="A1582">
            <v>59556168</v>
          </cell>
          <cell r="B1582" t="str">
            <v>BAHANA PRESTASI</v>
          </cell>
          <cell r="C1582" t="str">
            <v>PT TIRTA INVESTAMA</v>
          </cell>
          <cell r="D1582" t="str">
            <v>DISPATCHED</v>
          </cell>
          <cell r="E1582" t="str">
            <v>Completed</v>
          </cell>
        </row>
        <row r="1583">
          <cell r="A1583">
            <v>59556172</v>
          </cell>
          <cell r="B1583" t="str">
            <v>BAHANA PRESTASI</v>
          </cell>
          <cell r="C1583" t="str">
            <v>PT TIRTA INVESTAMA</v>
          </cell>
          <cell r="D1583" t="str">
            <v>DISPATCHED</v>
          </cell>
          <cell r="E1583" t="str">
            <v>Completed</v>
          </cell>
        </row>
        <row r="1584">
          <cell r="A1584">
            <v>59556212</v>
          </cell>
          <cell r="B1584" t="str">
            <v>BAHANA PRESTASI</v>
          </cell>
          <cell r="C1584" t="str">
            <v>PT.  INBISCO NIAGATAMA SEMESTA</v>
          </cell>
          <cell r="D1584" t="str">
            <v>DISPATCHED</v>
          </cell>
          <cell r="E1584" t="str">
            <v>Completed</v>
          </cell>
        </row>
        <row r="1585">
          <cell r="A1585">
            <v>59556696</v>
          </cell>
          <cell r="B1585" t="str">
            <v>BAHANA PRESTASI</v>
          </cell>
          <cell r="C1585" t="str">
            <v>IDLE CAP</v>
          </cell>
          <cell r="D1585" t="str">
            <v>DISPATCHED</v>
          </cell>
          <cell r="E1585" t="str">
            <v>Completed</v>
          </cell>
        </row>
        <row r="1586">
          <cell r="A1586">
            <v>59556732</v>
          </cell>
          <cell r="B1586" t="str">
            <v>BAHANA PRESTASI</v>
          </cell>
          <cell r="C1586" t="str">
            <v>IDLE CAP</v>
          </cell>
          <cell r="D1586" t="str">
            <v>DISPATCHED</v>
          </cell>
          <cell r="E1586" t="str">
            <v>Completed</v>
          </cell>
        </row>
        <row r="1587">
          <cell r="A1587">
            <v>59557210</v>
          </cell>
          <cell r="B1587" t="str">
            <v>BAHANA PRESTASI</v>
          </cell>
          <cell r="C1587" t="str">
            <v>IDLE CAP</v>
          </cell>
          <cell r="D1587" t="str">
            <v>DISPATCHED</v>
          </cell>
          <cell r="E1587" t="str">
            <v>Completed</v>
          </cell>
        </row>
        <row r="1588">
          <cell r="A1588">
            <v>59558536</v>
          </cell>
          <cell r="B1588" t="str">
            <v>BORWITA INDAH, PT</v>
          </cell>
          <cell r="C1588" t="str">
            <v>PT. LAUTAN LUAS TBK</v>
          </cell>
          <cell r="D1588" t="str">
            <v>REGULER</v>
          </cell>
          <cell r="E1588" t="str">
            <v>Completed</v>
          </cell>
        </row>
        <row r="1589">
          <cell r="A1589">
            <v>59558504</v>
          </cell>
          <cell r="B1589" t="str">
            <v>BAHANA PRESTASI</v>
          </cell>
          <cell r="C1589" t="str">
            <v>PT. LAUTAN LUAS TBK</v>
          </cell>
          <cell r="D1589" t="str">
            <v>DISPATCHED</v>
          </cell>
          <cell r="E1589" t="str">
            <v>Completed</v>
          </cell>
        </row>
        <row r="1590">
          <cell r="A1590">
            <v>59558524</v>
          </cell>
          <cell r="B1590" t="str">
            <v>BAHANA PRESTASI</v>
          </cell>
          <cell r="C1590" t="str">
            <v>IDLE CAP</v>
          </cell>
          <cell r="D1590" t="str">
            <v>DISPATCHED</v>
          </cell>
          <cell r="E1590" t="str">
            <v>Completed</v>
          </cell>
        </row>
        <row r="1591">
          <cell r="A1591">
            <v>59558535</v>
          </cell>
          <cell r="B1591" t="str">
            <v>BORWITA INDAH, PT</v>
          </cell>
          <cell r="C1591" t="str">
            <v>PT. LAUTAN LUAS TBK</v>
          </cell>
          <cell r="D1591" t="str">
            <v>REGULER</v>
          </cell>
          <cell r="E1591" t="str">
            <v>Completed</v>
          </cell>
        </row>
        <row r="1592">
          <cell r="A1592">
            <v>59558555</v>
          </cell>
          <cell r="B1592" t="str">
            <v>BAHANA PRESTASI</v>
          </cell>
          <cell r="C1592" t="str">
            <v>PT. ANUGERAH MITRA ANANTA</v>
          </cell>
          <cell r="D1592" t="str">
            <v>DISPATCHED</v>
          </cell>
          <cell r="E1592" t="str">
            <v>Completed</v>
          </cell>
        </row>
        <row r="1593">
          <cell r="A1593">
            <v>59558556</v>
          </cell>
          <cell r="B1593" t="str">
            <v>BAHANA PRESTASI</v>
          </cell>
          <cell r="C1593" t="str">
            <v>PT. ANUGERAH MITRA ANANTA</v>
          </cell>
          <cell r="D1593" t="str">
            <v>DISPATCHED</v>
          </cell>
          <cell r="E1593" t="str">
            <v>Completed</v>
          </cell>
        </row>
        <row r="1594">
          <cell r="A1594">
            <v>59558557</v>
          </cell>
          <cell r="B1594" t="str">
            <v>BAHANA PRESTASI</v>
          </cell>
          <cell r="C1594" t="str">
            <v>PT. ANUGERAH MITRA ANANTA</v>
          </cell>
          <cell r="D1594" t="str">
            <v>DISPATCHED</v>
          </cell>
          <cell r="E1594" t="str">
            <v>Completed</v>
          </cell>
        </row>
        <row r="1595">
          <cell r="A1595">
            <v>59558558</v>
          </cell>
          <cell r="B1595" t="str">
            <v>BAHANA PRESTASI</v>
          </cell>
          <cell r="C1595" t="str">
            <v>PT AJINOMOTO SALES INDONESIA</v>
          </cell>
          <cell r="D1595" t="str">
            <v>DISPATCHED</v>
          </cell>
          <cell r="E1595" t="str">
            <v>Completed</v>
          </cell>
        </row>
        <row r="1596">
          <cell r="A1596">
            <v>59558559</v>
          </cell>
          <cell r="B1596" t="str">
            <v>BAHANA PRESTASI</v>
          </cell>
          <cell r="C1596" t="str">
            <v>PT AJINOMOTO SALES INDONESIA</v>
          </cell>
          <cell r="D1596" t="str">
            <v>DISPATCHED</v>
          </cell>
          <cell r="E1596" t="str">
            <v>Completed</v>
          </cell>
        </row>
        <row r="1597">
          <cell r="A1597">
            <v>59558572</v>
          </cell>
          <cell r="B1597" t="str">
            <v>BAHANA PRESTASI</v>
          </cell>
          <cell r="C1597" t="str">
            <v>PT WARU GUNUNG</v>
          </cell>
          <cell r="D1597" t="str">
            <v>DISPATCHED</v>
          </cell>
          <cell r="E1597" t="str">
            <v>Completed</v>
          </cell>
        </row>
        <row r="1598">
          <cell r="A1598">
            <v>59558591</v>
          </cell>
          <cell r="B1598" t="str">
            <v>BAHANA PRESTASI</v>
          </cell>
          <cell r="C1598" t="str">
            <v>PT. SINAR SOSRO</v>
          </cell>
          <cell r="D1598" t="str">
            <v>DISPATCHED</v>
          </cell>
          <cell r="E1598" t="str">
            <v>Completed</v>
          </cell>
        </row>
        <row r="1599">
          <cell r="A1599">
            <v>59558618</v>
          </cell>
          <cell r="B1599" t="str">
            <v>BAHANA PRESTASI</v>
          </cell>
          <cell r="C1599" t="str">
            <v>PT. LAUTAN LUAS TBK</v>
          </cell>
          <cell r="D1599" t="str">
            <v>DISPATCHED</v>
          </cell>
          <cell r="E1599" t="str">
            <v>Completed</v>
          </cell>
        </row>
        <row r="1600">
          <cell r="A1600">
            <v>59558621</v>
          </cell>
          <cell r="B1600" t="str">
            <v>KARUNIA SEJAHTERA TRANS, PT</v>
          </cell>
          <cell r="C1600" t="str">
            <v>PT. LAUTAN LUAS TBK</v>
          </cell>
          <cell r="D1600" t="str">
            <v>REGULER</v>
          </cell>
          <cell r="E1600" t="str">
            <v>Completed</v>
          </cell>
        </row>
        <row r="1601">
          <cell r="A1601">
            <v>59558712</v>
          </cell>
          <cell r="B1601" t="str">
            <v>KARUNIA SEJAHTERA TRANS, PT</v>
          </cell>
          <cell r="C1601" t="str">
            <v>SCIENTEX INDONESIA</v>
          </cell>
          <cell r="D1601" t="str">
            <v>REGULER</v>
          </cell>
          <cell r="E1601" t="str">
            <v>Completed</v>
          </cell>
        </row>
        <row r="1602">
          <cell r="A1602">
            <v>59558792</v>
          </cell>
          <cell r="B1602" t="str">
            <v>KARUNIA SEJAHTERA TRANS, PT</v>
          </cell>
          <cell r="C1602" t="str">
            <v>SCIENTEX INDONESIA</v>
          </cell>
          <cell r="D1602" t="str">
            <v>REGULER</v>
          </cell>
          <cell r="E1602" t="str">
            <v>Completed</v>
          </cell>
        </row>
        <row r="1603">
          <cell r="A1603">
            <v>59561531</v>
          </cell>
          <cell r="B1603" t="str">
            <v>BAHANA PRESTASI</v>
          </cell>
          <cell r="C1603" t="str">
            <v>PT. NIRWANA LESTARI</v>
          </cell>
          <cell r="D1603" t="str">
            <v>DISPATCHED</v>
          </cell>
          <cell r="E1603" t="str">
            <v>Completed</v>
          </cell>
        </row>
        <row r="1604">
          <cell r="A1604">
            <v>59560390</v>
          </cell>
          <cell r="B1604" t="str">
            <v>BAHANA PRESTASI</v>
          </cell>
          <cell r="C1604" t="str">
            <v>PT. LAUTAN LUAS TBK</v>
          </cell>
          <cell r="D1604" t="str">
            <v>DISPATCHED</v>
          </cell>
          <cell r="E1604" t="str">
            <v>Completed</v>
          </cell>
        </row>
        <row r="1605">
          <cell r="A1605">
            <v>59560391</v>
          </cell>
          <cell r="B1605" t="str">
            <v>BAHANA PRESTASI</v>
          </cell>
          <cell r="C1605" t="str">
            <v>PT. LAUTAN LUAS TBK</v>
          </cell>
          <cell r="D1605" t="str">
            <v>DISPATCHED</v>
          </cell>
          <cell r="E1605" t="str">
            <v>Completed</v>
          </cell>
        </row>
        <row r="1606">
          <cell r="A1606">
            <v>59561529</v>
          </cell>
          <cell r="B1606" t="str">
            <v>BAHANA PRESTASI</v>
          </cell>
          <cell r="C1606" t="str">
            <v>PT. NIRWANA LESTARI</v>
          </cell>
          <cell r="D1606" t="str">
            <v>DISPATCHED</v>
          </cell>
          <cell r="E1606" t="str">
            <v>Completed</v>
          </cell>
        </row>
        <row r="1607">
          <cell r="A1607">
            <v>59561533</v>
          </cell>
          <cell r="B1607" t="str">
            <v>BAHANA PRESTASI</v>
          </cell>
          <cell r="C1607" t="str">
            <v>PT. NIRWANA LESTARI</v>
          </cell>
          <cell r="D1607" t="str">
            <v>DISPATCHED</v>
          </cell>
          <cell r="E1607" t="str">
            <v>Completed</v>
          </cell>
        </row>
        <row r="1608">
          <cell r="A1608">
            <v>59561534</v>
          </cell>
          <cell r="B1608" t="str">
            <v>BAHANA PRESTASI</v>
          </cell>
          <cell r="C1608" t="str">
            <v>PT. NIRWANA LESTARI</v>
          </cell>
          <cell r="D1608" t="str">
            <v>DISPATCHED</v>
          </cell>
          <cell r="E1608" t="str">
            <v>Completed</v>
          </cell>
        </row>
        <row r="1609">
          <cell r="A1609">
            <v>59561535</v>
          </cell>
          <cell r="B1609" t="str">
            <v>BAHANA PRESTASI</v>
          </cell>
          <cell r="C1609" t="str">
            <v>PT. NIRWANA LESTARI</v>
          </cell>
          <cell r="D1609" t="str">
            <v>DISPATCHED</v>
          </cell>
          <cell r="E1609" t="str">
            <v>Completed</v>
          </cell>
        </row>
        <row r="1610">
          <cell r="A1610">
            <v>59561536</v>
          </cell>
          <cell r="B1610" t="str">
            <v>BAHANA PRESTASI</v>
          </cell>
          <cell r="C1610" t="str">
            <v>PT. NIRWANA LESTARI</v>
          </cell>
          <cell r="D1610" t="str">
            <v>DISPATCHED</v>
          </cell>
          <cell r="E1610" t="str">
            <v>Completed</v>
          </cell>
        </row>
        <row r="1611">
          <cell r="A1611">
            <v>59561536</v>
          </cell>
          <cell r="B1611" t="str">
            <v>BAHANA PRESTASI</v>
          </cell>
          <cell r="C1611" t="str">
            <v>PT. NIRWANA LESTARI</v>
          </cell>
          <cell r="D1611" t="str">
            <v>DISPATCHED</v>
          </cell>
          <cell r="E1611" t="str">
            <v>Completed</v>
          </cell>
        </row>
        <row r="1612">
          <cell r="A1612">
            <v>59561537</v>
          </cell>
          <cell r="B1612" t="str">
            <v>BAHANA PRESTASI</v>
          </cell>
          <cell r="C1612" t="str">
            <v>PT. NIRWANA LESTARI</v>
          </cell>
          <cell r="D1612" t="str">
            <v>DISPATCHED</v>
          </cell>
          <cell r="E1612" t="str">
            <v>Completed</v>
          </cell>
        </row>
        <row r="1613">
          <cell r="A1613">
            <v>59561537</v>
          </cell>
          <cell r="B1613" t="str">
            <v>BAHANA PRESTASI</v>
          </cell>
          <cell r="C1613" t="str">
            <v>PT. NIRWANA LESTARI</v>
          </cell>
          <cell r="D1613" t="str">
            <v>DISPATCHED</v>
          </cell>
          <cell r="E1613" t="str">
            <v>Completed</v>
          </cell>
        </row>
        <row r="1614">
          <cell r="A1614">
            <v>59561538</v>
          </cell>
          <cell r="B1614" t="str">
            <v>BAHANA PRESTASI</v>
          </cell>
          <cell r="C1614" t="str">
            <v>PT. NIRWANA LESTARI</v>
          </cell>
          <cell r="D1614" t="str">
            <v>DISPATCHED</v>
          </cell>
          <cell r="E1614" t="str">
            <v>Completed</v>
          </cell>
        </row>
        <row r="1615">
          <cell r="A1615">
            <v>59562345</v>
          </cell>
          <cell r="B1615" t="str">
            <v>BAHANA PRESTASI</v>
          </cell>
          <cell r="C1615" t="str">
            <v>PT SINAR MAS AGRO RESOURCES AND</v>
          </cell>
          <cell r="D1615" t="str">
            <v>DISPATCHED</v>
          </cell>
          <cell r="E1615" t="str">
            <v>Completed</v>
          </cell>
        </row>
        <row r="1616">
          <cell r="A1616">
            <v>59562355</v>
          </cell>
          <cell r="B1616" t="str">
            <v>BAHANA PRESTASI</v>
          </cell>
          <cell r="C1616" t="str">
            <v>PT SINAR MAS AGRO RESOURCES AND</v>
          </cell>
          <cell r="D1616" t="str">
            <v>DISPATCHED</v>
          </cell>
          <cell r="E1616" t="str">
            <v>Completed</v>
          </cell>
        </row>
        <row r="1617">
          <cell r="A1617">
            <v>59562380</v>
          </cell>
          <cell r="B1617" t="str">
            <v>PELANGI SUKSES ABADI TRANSPORTINDO, PT</v>
          </cell>
          <cell r="C1617" t="str">
            <v>PT SINAR MAS AGRO RESOURCES AND</v>
          </cell>
          <cell r="D1617" t="str">
            <v>REGULER</v>
          </cell>
          <cell r="E1617" t="str">
            <v>Completed</v>
          </cell>
        </row>
        <row r="1618">
          <cell r="A1618">
            <v>59562392</v>
          </cell>
          <cell r="B1618" t="str">
            <v>PELANGI SUKSES ABADI TRANSPORTINDO, PT</v>
          </cell>
          <cell r="C1618" t="str">
            <v>PT SINAR MAS AGRO RESOURCES AND</v>
          </cell>
          <cell r="D1618" t="str">
            <v>REGULER</v>
          </cell>
          <cell r="E1618" t="str">
            <v>Completed</v>
          </cell>
        </row>
        <row r="1619">
          <cell r="A1619">
            <v>59562411</v>
          </cell>
          <cell r="B1619" t="str">
            <v>BAHANA PRESTASI</v>
          </cell>
          <cell r="C1619" t="str">
            <v>PT SINAR MAS AGRO RESOURCES AND</v>
          </cell>
          <cell r="D1619" t="str">
            <v>DISPATCHED</v>
          </cell>
          <cell r="E1619" t="str">
            <v>Completed</v>
          </cell>
        </row>
        <row r="1620">
          <cell r="A1620">
            <v>59562882</v>
          </cell>
          <cell r="B1620" t="str">
            <v>BAHARI LOGISTIC</v>
          </cell>
          <cell r="C1620" t="str">
            <v>PT. NIRWANA LESTARI</v>
          </cell>
          <cell r="D1620" t="str">
            <v>REGULER</v>
          </cell>
          <cell r="E1620" t="str">
            <v>Completed</v>
          </cell>
        </row>
        <row r="1621">
          <cell r="A1621">
            <v>59562443</v>
          </cell>
          <cell r="B1621" t="str">
            <v>BAHANA PRESTASI</v>
          </cell>
          <cell r="C1621" t="str">
            <v>PT SINAR MAS AGRO RESOURCES AND</v>
          </cell>
          <cell r="D1621" t="str">
            <v>DISPATCHED</v>
          </cell>
          <cell r="E1621" t="str">
            <v>Completed</v>
          </cell>
        </row>
        <row r="1622">
          <cell r="A1622">
            <v>59562461</v>
          </cell>
          <cell r="B1622" t="str">
            <v>BAHANA PRESTASI</v>
          </cell>
          <cell r="C1622" t="str">
            <v>PT SINAR MAS AGRO RESOURCES AND</v>
          </cell>
          <cell r="D1622" t="str">
            <v>DISPATCHED</v>
          </cell>
          <cell r="E1622" t="str">
            <v>Completed</v>
          </cell>
        </row>
        <row r="1623">
          <cell r="A1623">
            <v>59562886</v>
          </cell>
          <cell r="B1623" t="str">
            <v>MULIA GUNUNG MAS, PT</v>
          </cell>
          <cell r="C1623" t="str">
            <v>PT. NIRWANA LESTARI</v>
          </cell>
          <cell r="D1623" t="str">
            <v>REGULER</v>
          </cell>
          <cell r="E1623" t="str">
            <v>Completed</v>
          </cell>
        </row>
        <row r="1624">
          <cell r="A1624">
            <v>59562922</v>
          </cell>
          <cell r="B1624" t="str">
            <v>MULIA GUNUNG MAS, PT</v>
          </cell>
          <cell r="C1624" t="str">
            <v>PT. NIRWANA LESTARI</v>
          </cell>
          <cell r="D1624" t="str">
            <v>REGULER</v>
          </cell>
          <cell r="E1624" t="str">
            <v>Completed</v>
          </cell>
        </row>
        <row r="1625">
          <cell r="A1625">
            <v>59562950</v>
          </cell>
          <cell r="B1625" t="str">
            <v>BAHANA PRESTASI</v>
          </cell>
          <cell r="C1625" t="str">
            <v>GREENFIELDS DAIRY INDONESIA</v>
          </cell>
          <cell r="D1625" t="str">
            <v>DISPATCHED</v>
          </cell>
          <cell r="E1625" t="str">
            <v>Accepted</v>
          </cell>
        </row>
        <row r="1626">
          <cell r="A1626">
            <v>59563003</v>
          </cell>
          <cell r="B1626" t="str">
            <v>BAHANA PRESTASI</v>
          </cell>
          <cell r="C1626" t="str">
            <v>PT SINAR MAS AGRO RESOURCES AND</v>
          </cell>
          <cell r="D1626" t="str">
            <v>DISPATCHED</v>
          </cell>
          <cell r="E1626" t="str">
            <v>Completed</v>
          </cell>
        </row>
        <row r="1627">
          <cell r="A1627">
            <v>59563209</v>
          </cell>
          <cell r="B1627" t="str">
            <v>BAHANA PRESTASI</v>
          </cell>
          <cell r="C1627" t="str">
            <v>PT TIRTA INVESTAMA</v>
          </cell>
          <cell r="D1627" t="str">
            <v>DISPATCHED</v>
          </cell>
          <cell r="E1627" t="str">
            <v>Completed</v>
          </cell>
        </row>
        <row r="1628">
          <cell r="A1628">
            <v>59563234</v>
          </cell>
          <cell r="B1628" t="str">
            <v>CITRA TRANSPORT LOGISTIC, PT</v>
          </cell>
          <cell r="C1628" t="str">
            <v>PT AJINOMOTO SALES INDONESIA</v>
          </cell>
          <cell r="D1628" t="str">
            <v>REGULER</v>
          </cell>
          <cell r="E1628" t="str">
            <v>Completed</v>
          </cell>
        </row>
        <row r="1629">
          <cell r="A1629">
            <v>59563252</v>
          </cell>
          <cell r="B1629" t="str">
            <v>CITRA TRANSPORT LOGISTIC, PT</v>
          </cell>
          <cell r="C1629" t="str">
            <v>PT AJINOMOTO SALES INDONESIA</v>
          </cell>
          <cell r="D1629" t="str">
            <v>REGULER</v>
          </cell>
          <cell r="E1629" t="str">
            <v>Completed</v>
          </cell>
        </row>
        <row r="1630">
          <cell r="A1630">
            <v>59563259</v>
          </cell>
          <cell r="B1630" t="str">
            <v>BAHANA PRESTASI</v>
          </cell>
          <cell r="C1630" t="str">
            <v>PT TIRTA INVESTAMA</v>
          </cell>
          <cell r="D1630" t="str">
            <v>DISPATCHED</v>
          </cell>
          <cell r="E1630" t="str">
            <v>Completed</v>
          </cell>
        </row>
        <row r="1631">
          <cell r="A1631">
            <v>59563314</v>
          </cell>
          <cell r="B1631" t="str">
            <v>BAHANA PRESTASI</v>
          </cell>
          <cell r="C1631" t="str">
            <v>PT TIRTA INVESTAMA</v>
          </cell>
          <cell r="D1631" t="str">
            <v>DISPATCHED</v>
          </cell>
          <cell r="E1631" t="str">
            <v>Completed</v>
          </cell>
        </row>
        <row r="1632">
          <cell r="A1632">
            <v>59563321</v>
          </cell>
          <cell r="B1632" t="str">
            <v>BAHANA PRESTASI</v>
          </cell>
          <cell r="C1632" t="str">
            <v>PT TIRTA INVESTAMA</v>
          </cell>
          <cell r="D1632" t="str">
            <v>DISPATCHED</v>
          </cell>
          <cell r="E1632" t="str">
            <v>Completed</v>
          </cell>
        </row>
        <row r="1633">
          <cell r="A1633">
            <v>59563584</v>
          </cell>
          <cell r="B1633" t="str">
            <v>BAHANA PRESTASI</v>
          </cell>
          <cell r="C1633" t="str">
            <v>PT TIRTA INVESTAMA</v>
          </cell>
          <cell r="D1633" t="str">
            <v>DISPATCHED</v>
          </cell>
          <cell r="E1633" t="str">
            <v>Completed</v>
          </cell>
        </row>
        <row r="1634">
          <cell r="A1634">
            <v>59563920</v>
          </cell>
          <cell r="B1634" t="str">
            <v>BAHANA PRESTASI</v>
          </cell>
          <cell r="C1634" t="str">
            <v>PT TIRTA INVESTAMA</v>
          </cell>
          <cell r="D1634" t="str">
            <v>DISPATCHED</v>
          </cell>
          <cell r="E1634" t="str">
            <v>Completed</v>
          </cell>
        </row>
        <row r="1635">
          <cell r="A1635">
            <v>59563969</v>
          </cell>
          <cell r="B1635" t="str">
            <v>BAHANA PRESTASI</v>
          </cell>
          <cell r="C1635" t="str">
            <v>PT SINAR MAS AGRO RESOURCES AND</v>
          </cell>
          <cell r="D1635" t="str">
            <v>DISPATCHED</v>
          </cell>
          <cell r="E1635" t="str">
            <v>Completed</v>
          </cell>
        </row>
        <row r="1636">
          <cell r="A1636">
            <v>59563982</v>
          </cell>
          <cell r="B1636" t="str">
            <v>BAHANA PRESTASI</v>
          </cell>
          <cell r="C1636" t="str">
            <v>PT SINAR MAS AGRO RESOURCES AND</v>
          </cell>
          <cell r="D1636" t="str">
            <v>DISPATCHED</v>
          </cell>
          <cell r="E1636" t="str">
            <v>Completed</v>
          </cell>
        </row>
        <row r="1637">
          <cell r="A1637">
            <v>59564066</v>
          </cell>
          <cell r="B1637" t="str">
            <v>BAHANA PRESTASI</v>
          </cell>
          <cell r="C1637" t="str">
            <v>IDLE CAP</v>
          </cell>
          <cell r="D1637" t="str">
            <v>DISPATCHED</v>
          </cell>
          <cell r="E1637" t="str">
            <v>Completed</v>
          </cell>
        </row>
        <row r="1638">
          <cell r="A1638">
            <v>59564099</v>
          </cell>
          <cell r="B1638" t="str">
            <v>BAHANA PRESTASI</v>
          </cell>
          <cell r="C1638" t="str">
            <v>IDLE CAP</v>
          </cell>
          <cell r="D1638" t="str">
            <v>DISPATCHED</v>
          </cell>
          <cell r="E1638" t="str">
            <v>Completed</v>
          </cell>
        </row>
        <row r="1639">
          <cell r="A1639">
            <v>59564556</v>
          </cell>
          <cell r="B1639" t="str">
            <v>BAHANA PRESTASI</v>
          </cell>
          <cell r="C1639" t="str">
            <v>PT. LAUTAN LUAS TBK</v>
          </cell>
          <cell r="D1639" t="str">
            <v>DISPATCHED</v>
          </cell>
          <cell r="E1639" t="str">
            <v>Completed</v>
          </cell>
        </row>
        <row r="1640">
          <cell r="A1640">
            <v>59564556</v>
          </cell>
          <cell r="B1640" t="str">
            <v>BAHANA PRESTASI</v>
          </cell>
          <cell r="C1640" t="str">
            <v>PT. LAUTAN LUAS TBK</v>
          </cell>
          <cell r="D1640" t="str">
            <v>DISPATCHED</v>
          </cell>
          <cell r="E1640" t="str">
            <v>Completed</v>
          </cell>
        </row>
        <row r="1641">
          <cell r="A1641">
            <v>59564561</v>
          </cell>
          <cell r="B1641" t="str">
            <v>BAHANA PRESTASI</v>
          </cell>
          <cell r="C1641" t="str">
            <v>PT. LAUTAN LUAS TBK</v>
          </cell>
          <cell r="D1641" t="str">
            <v>DISPATCHED</v>
          </cell>
          <cell r="E1641" t="str">
            <v>Completed</v>
          </cell>
        </row>
        <row r="1642">
          <cell r="A1642">
            <v>59564580</v>
          </cell>
          <cell r="B1642" t="str">
            <v>BAHANA PRESTASI</v>
          </cell>
          <cell r="C1642" t="str">
            <v>PT. LAUTAN LUAS TBK</v>
          </cell>
          <cell r="D1642" t="str">
            <v>DISPATCHED</v>
          </cell>
          <cell r="E1642" t="str">
            <v>Completed</v>
          </cell>
        </row>
        <row r="1643">
          <cell r="A1643">
            <v>59564586</v>
          </cell>
          <cell r="B1643" t="str">
            <v>BAHANA PRESTASI</v>
          </cell>
          <cell r="C1643" t="str">
            <v>PT. LAUTAN LUAS TBK</v>
          </cell>
          <cell r="D1643" t="str">
            <v>DISPATCHED</v>
          </cell>
          <cell r="E1643" t="str">
            <v>Completed</v>
          </cell>
        </row>
        <row r="1644">
          <cell r="A1644">
            <v>59564591</v>
          </cell>
          <cell r="B1644" t="str">
            <v>BAHANA PRESTASI</v>
          </cell>
          <cell r="C1644" t="str">
            <v>PT. LAUTAN LUAS TBK</v>
          </cell>
          <cell r="D1644" t="str">
            <v>DISPATCHED</v>
          </cell>
          <cell r="E1644" t="str">
            <v>Completed</v>
          </cell>
        </row>
        <row r="1645">
          <cell r="A1645">
            <v>59564599</v>
          </cell>
          <cell r="B1645" t="str">
            <v>BAHANA PRESTASI</v>
          </cell>
          <cell r="C1645" t="str">
            <v>PT. LAUTAN LUAS TBK</v>
          </cell>
          <cell r="D1645" t="str">
            <v>DISPATCHED</v>
          </cell>
          <cell r="E1645" t="str">
            <v>Completed</v>
          </cell>
        </row>
        <row r="1646">
          <cell r="A1646">
            <v>59564602</v>
          </cell>
          <cell r="B1646" t="str">
            <v>BAHANA PRESTASI</v>
          </cell>
          <cell r="C1646" t="str">
            <v>PT. LAUTAN LUAS TBK</v>
          </cell>
          <cell r="D1646" t="str">
            <v>DISPATCHED</v>
          </cell>
          <cell r="E1646" t="str">
            <v>Completed</v>
          </cell>
        </row>
        <row r="1647">
          <cell r="A1647">
            <v>59564611</v>
          </cell>
          <cell r="B1647" t="str">
            <v>BAHANA PRESTASI</v>
          </cell>
          <cell r="C1647" t="str">
            <v>PT. LAUTAN LUAS TBK</v>
          </cell>
          <cell r="D1647" t="str">
            <v>DISPATCHED</v>
          </cell>
          <cell r="E1647" t="str">
            <v>Completed</v>
          </cell>
        </row>
        <row r="1648">
          <cell r="A1648">
            <v>59562885</v>
          </cell>
          <cell r="B1648" t="str">
            <v>BAHANA PRESTASI</v>
          </cell>
          <cell r="C1648" t="str">
            <v>GREENFIELDS DAIRY INDONESIA</v>
          </cell>
          <cell r="D1648" t="str">
            <v>DISPATCHED</v>
          </cell>
          <cell r="E1648" t="str">
            <v>Accepted</v>
          </cell>
        </row>
        <row r="1649">
          <cell r="A1649">
            <v>59563005</v>
          </cell>
          <cell r="B1649" t="str">
            <v>BAHANA PRESTASI</v>
          </cell>
          <cell r="C1649" t="str">
            <v>GREENFIELDS DAIRY INDONESIA</v>
          </cell>
          <cell r="D1649" t="str">
            <v>DISPATCHED</v>
          </cell>
          <cell r="E1649" t="str">
            <v>Accepted</v>
          </cell>
        </row>
        <row r="1650">
          <cell r="A1650">
            <v>59564607</v>
          </cell>
          <cell r="B1650" t="str">
            <v>BAHANA PRESTASI</v>
          </cell>
          <cell r="C1650" t="str">
            <v>PT. LAUTAN LUAS TBK</v>
          </cell>
          <cell r="D1650" t="str">
            <v>DISPATCHED</v>
          </cell>
          <cell r="E1650" t="str">
            <v>Completed</v>
          </cell>
        </row>
        <row r="1651">
          <cell r="A1651">
            <v>59564608</v>
          </cell>
          <cell r="B1651" t="str">
            <v>BAHANA PRESTASI</v>
          </cell>
          <cell r="C1651" t="str">
            <v>PT. LAUTAN LUAS TBK</v>
          </cell>
          <cell r="D1651" t="str">
            <v>DISPATCHED</v>
          </cell>
          <cell r="E1651" t="str">
            <v>Completed</v>
          </cell>
        </row>
        <row r="1652">
          <cell r="A1652">
            <v>59564609</v>
          </cell>
          <cell r="B1652" t="str">
            <v>BAHANA PRESTASI</v>
          </cell>
          <cell r="C1652" t="str">
            <v>PT. LAUTAN LUAS TBK</v>
          </cell>
          <cell r="D1652" t="str">
            <v>DISPATCHED</v>
          </cell>
          <cell r="E1652" t="str">
            <v>Completed</v>
          </cell>
        </row>
        <row r="1653">
          <cell r="A1653">
            <v>59564615</v>
          </cell>
          <cell r="B1653" t="str">
            <v>BAHANA PRESTASI</v>
          </cell>
          <cell r="C1653" t="str">
            <v>PT. LAUTAN LUAS TBK</v>
          </cell>
          <cell r="D1653" t="str">
            <v>DISPATCHED</v>
          </cell>
          <cell r="E1653" t="str">
            <v>Completed</v>
          </cell>
        </row>
        <row r="1654">
          <cell r="A1654">
            <v>59564625</v>
          </cell>
          <cell r="B1654" t="str">
            <v>BAHANA PRESTASI</v>
          </cell>
          <cell r="C1654" t="str">
            <v>PT. LAUTAN LUAS TBK</v>
          </cell>
          <cell r="D1654" t="str">
            <v>DISPATCHED</v>
          </cell>
          <cell r="E1654" t="str">
            <v>Completed</v>
          </cell>
        </row>
        <row r="1655">
          <cell r="A1655">
            <v>59566554</v>
          </cell>
          <cell r="B1655" t="str">
            <v>BAHANA PRESTASI</v>
          </cell>
          <cell r="C1655" t="str">
            <v>PT. LAUTAN LUAS TBK</v>
          </cell>
          <cell r="D1655" t="str">
            <v>DISPATCHED</v>
          </cell>
          <cell r="E1655" t="str">
            <v>Completed</v>
          </cell>
        </row>
        <row r="1656">
          <cell r="A1656">
            <v>59566554</v>
          </cell>
          <cell r="B1656" t="str">
            <v>BAHANA PRESTASI</v>
          </cell>
          <cell r="C1656" t="str">
            <v>PT. LAUTAN LUAS TBK</v>
          </cell>
          <cell r="D1656" t="str">
            <v>DISPATCHED</v>
          </cell>
          <cell r="E1656" t="str">
            <v>Completed</v>
          </cell>
        </row>
        <row r="1657">
          <cell r="A1657">
            <v>59566563</v>
          </cell>
          <cell r="B1657" t="str">
            <v>BAHANA PRESTASI</v>
          </cell>
          <cell r="C1657" t="str">
            <v>PT. LAUTAN LUAS TBK</v>
          </cell>
          <cell r="D1657" t="str">
            <v>DISPATCHED</v>
          </cell>
          <cell r="E1657" t="str">
            <v>Completed</v>
          </cell>
        </row>
        <row r="1658">
          <cell r="A1658">
            <v>59566563</v>
          </cell>
          <cell r="B1658" t="str">
            <v>BAHANA PRESTASI</v>
          </cell>
          <cell r="C1658" t="str">
            <v>PT. LAUTAN LUAS TBK</v>
          </cell>
          <cell r="D1658" t="str">
            <v>DISPATCHED</v>
          </cell>
          <cell r="E1658" t="str">
            <v>Completed</v>
          </cell>
        </row>
        <row r="1659">
          <cell r="A1659">
            <v>59566573</v>
          </cell>
          <cell r="B1659" t="str">
            <v>BAHANA PRESTASI</v>
          </cell>
          <cell r="C1659" t="str">
            <v>PT. LAUTAN LUAS TBK</v>
          </cell>
          <cell r="D1659" t="str">
            <v>DISPATCHED</v>
          </cell>
          <cell r="E1659" t="str">
            <v>Completed</v>
          </cell>
        </row>
        <row r="1660">
          <cell r="A1660">
            <v>59566573</v>
          </cell>
          <cell r="B1660" t="str">
            <v>BAHANA PRESTASI</v>
          </cell>
          <cell r="C1660" t="str">
            <v>PT. LAUTAN LUAS TBK</v>
          </cell>
          <cell r="D1660" t="str">
            <v>DISPATCHED</v>
          </cell>
          <cell r="E1660" t="str">
            <v>Completed</v>
          </cell>
        </row>
        <row r="1661">
          <cell r="A1661">
            <v>59566573</v>
          </cell>
          <cell r="B1661" t="str">
            <v>BAHANA PRESTASI</v>
          </cell>
          <cell r="C1661" t="str">
            <v>PT. LAUTAN LUAS TBK</v>
          </cell>
          <cell r="D1661" t="str">
            <v>DISPATCHED</v>
          </cell>
          <cell r="E1661" t="str">
            <v>Completed</v>
          </cell>
        </row>
        <row r="1662">
          <cell r="A1662">
            <v>59566573</v>
          </cell>
          <cell r="B1662" t="str">
            <v>BAHANA PRESTASI</v>
          </cell>
          <cell r="C1662" t="str">
            <v>PT. LAUTAN LUAS TBK</v>
          </cell>
          <cell r="D1662" t="str">
            <v>DISPATCHED</v>
          </cell>
          <cell r="E1662" t="str">
            <v>Completed</v>
          </cell>
        </row>
        <row r="1663">
          <cell r="A1663">
            <v>59566581</v>
          </cell>
          <cell r="B1663" t="str">
            <v>BAHANA PRESTASI</v>
          </cell>
          <cell r="C1663" t="str">
            <v>PT. LAUTAN LUAS TBK</v>
          </cell>
          <cell r="D1663" t="str">
            <v>DISPATCHED</v>
          </cell>
          <cell r="E1663" t="str">
            <v>Completed</v>
          </cell>
        </row>
        <row r="1664">
          <cell r="A1664">
            <v>59566589</v>
          </cell>
          <cell r="B1664" t="str">
            <v>BAHANA PRESTASI</v>
          </cell>
          <cell r="C1664" t="str">
            <v>PT. LAUTAN LUAS TBK</v>
          </cell>
          <cell r="D1664" t="str">
            <v>DISPATCHED</v>
          </cell>
          <cell r="E1664" t="str">
            <v>Completed</v>
          </cell>
        </row>
        <row r="1665">
          <cell r="A1665">
            <v>59566595</v>
          </cell>
          <cell r="B1665" t="str">
            <v>BAHANA PRESTASI</v>
          </cell>
          <cell r="C1665" t="str">
            <v>PT. LAUTAN LUAS TBK</v>
          </cell>
          <cell r="D1665" t="str">
            <v>DISPATCHED</v>
          </cell>
          <cell r="E1665" t="str">
            <v>Completed</v>
          </cell>
        </row>
        <row r="1666">
          <cell r="A1666">
            <v>59566652</v>
          </cell>
          <cell r="B1666" t="str">
            <v>BAHANA PRESTASI</v>
          </cell>
          <cell r="C1666" t="str">
            <v>SCIENTEX INDONESIA</v>
          </cell>
          <cell r="D1666" t="str">
            <v>DISPATCHED</v>
          </cell>
          <cell r="E1666" t="str">
            <v>Completed</v>
          </cell>
        </row>
        <row r="1667">
          <cell r="A1667">
            <v>59566665</v>
          </cell>
          <cell r="B1667" t="str">
            <v>BAHANA PRESTASI</v>
          </cell>
          <cell r="C1667" t="str">
            <v>SCIENTEX INDONESIA</v>
          </cell>
          <cell r="D1667" t="str">
            <v>DISPATCHED</v>
          </cell>
          <cell r="E1667" t="str">
            <v>Completed</v>
          </cell>
        </row>
        <row r="1668">
          <cell r="A1668">
            <v>59566678</v>
          </cell>
          <cell r="B1668" t="str">
            <v>BAHANA PRESTASI</v>
          </cell>
          <cell r="C1668" t="str">
            <v>PT. LAUTAN LUAS TBK</v>
          </cell>
          <cell r="D1668" t="str">
            <v>DISPATCHED</v>
          </cell>
          <cell r="E1668" t="str">
            <v>Completed</v>
          </cell>
        </row>
        <row r="1669">
          <cell r="A1669">
            <v>59574297</v>
          </cell>
          <cell r="B1669" t="str">
            <v>BAHANA PRESTASI</v>
          </cell>
          <cell r="C1669" t="str">
            <v>PT AJINOMOTO SALES INDONESIA</v>
          </cell>
          <cell r="D1669" t="str">
            <v>DISPATCHED</v>
          </cell>
          <cell r="E1669" t="str">
            <v>Completed</v>
          </cell>
        </row>
        <row r="1670">
          <cell r="A1670">
            <v>59566599</v>
          </cell>
          <cell r="B1670" t="str">
            <v>BAHANA PRESTASI</v>
          </cell>
          <cell r="C1670" t="str">
            <v>PT. LAUTAN LUAS TBK</v>
          </cell>
          <cell r="D1670" t="str">
            <v>DISPATCHED</v>
          </cell>
          <cell r="E1670" t="str">
            <v>Completed</v>
          </cell>
        </row>
        <row r="1671">
          <cell r="A1671">
            <v>59574295</v>
          </cell>
          <cell r="B1671" t="str">
            <v>BAHANA PRESTASI</v>
          </cell>
          <cell r="C1671" t="str">
            <v>PT. LAUTAN LUAS TBK</v>
          </cell>
          <cell r="D1671" t="str">
            <v>DISPATCHED</v>
          </cell>
          <cell r="E1671" t="str">
            <v>Completed</v>
          </cell>
        </row>
        <row r="1672">
          <cell r="A1672">
            <v>59574294</v>
          </cell>
          <cell r="B1672" t="str">
            <v>BAHANA PRESTASI</v>
          </cell>
          <cell r="C1672" t="str">
            <v>PT. LAUTAN LUAS TBK</v>
          </cell>
          <cell r="D1672" t="str">
            <v>DISPATCHED</v>
          </cell>
          <cell r="E1672" t="str">
            <v>Completed</v>
          </cell>
        </row>
        <row r="1673">
          <cell r="A1673">
            <v>59574295</v>
          </cell>
          <cell r="B1673" t="str">
            <v>BAHANA PRESTASI</v>
          </cell>
          <cell r="C1673" t="str">
            <v>PT. LAUTAN LUAS TBK</v>
          </cell>
          <cell r="D1673" t="str">
            <v>DISPATCHED</v>
          </cell>
          <cell r="E1673" t="str">
            <v>Completed</v>
          </cell>
        </row>
        <row r="1674">
          <cell r="A1674">
            <v>59574295</v>
          </cell>
          <cell r="B1674" t="str">
            <v>BAHANA PRESTASI</v>
          </cell>
          <cell r="C1674" t="str">
            <v>PT. LAUTAN LUAS TBK</v>
          </cell>
          <cell r="D1674" t="str">
            <v>DISPATCHED</v>
          </cell>
          <cell r="E1674" t="str">
            <v>Completed</v>
          </cell>
        </row>
        <row r="1675">
          <cell r="A1675">
            <v>59574298</v>
          </cell>
          <cell r="B1675" t="str">
            <v>BAHANA PRESTASI</v>
          </cell>
          <cell r="C1675" t="str">
            <v>PT WARU GUNUNG</v>
          </cell>
          <cell r="D1675" t="str">
            <v>DISPATCHED</v>
          </cell>
          <cell r="E1675" t="str">
            <v>Completed</v>
          </cell>
        </row>
        <row r="1676">
          <cell r="A1676">
            <v>59574299</v>
          </cell>
          <cell r="B1676" t="str">
            <v>BAHANA PRESTASI</v>
          </cell>
          <cell r="C1676" t="str">
            <v>PT. ANUGERAH MITRA ANANTA</v>
          </cell>
          <cell r="D1676" t="str">
            <v>DISPATCHED</v>
          </cell>
          <cell r="E1676" t="str">
            <v>Completed</v>
          </cell>
        </row>
        <row r="1677">
          <cell r="A1677">
            <v>59574301</v>
          </cell>
          <cell r="B1677" t="str">
            <v>BAHANA PRESTASI</v>
          </cell>
          <cell r="C1677" t="str">
            <v>PT. ANUGERAH MITRA ANANTA</v>
          </cell>
          <cell r="D1677" t="str">
            <v>DISPATCHED</v>
          </cell>
          <cell r="E1677" t="str">
            <v>Completed</v>
          </cell>
        </row>
        <row r="1678">
          <cell r="A1678">
            <v>59574302</v>
          </cell>
          <cell r="B1678" t="str">
            <v>BAHANA PRESTASI</v>
          </cell>
          <cell r="C1678" t="str">
            <v>PT. ANUGERAH MITRA ANANTA</v>
          </cell>
          <cell r="D1678" t="str">
            <v>DISPATCHED</v>
          </cell>
          <cell r="E1678" t="str">
            <v>Completed</v>
          </cell>
        </row>
        <row r="1679">
          <cell r="A1679">
            <v>59574304</v>
          </cell>
          <cell r="B1679" t="str">
            <v>BAHANA PRESTASI</v>
          </cell>
          <cell r="C1679" t="str">
            <v>PT. ANUGERAH MITRA ANANTA</v>
          </cell>
          <cell r="D1679" t="str">
            <v>DISPATCHED</v>
          </cell>
          <cell r="E1679" t="str">
            <v>Completed</v>
          </cell>
        </row>
        <row r="1680">
          <cell r="A1680">
            <v>59574306</v>
          </cell>
          <cell r="B1680" t="str">
            <v>BAHANA PRESTASI</v>
          </cell>
          <cell r="C1680" t="str">
            <v>PT. ANUGERAH MITRA ANANTA</v>
          </cell>
          <cell r="D1680" t="str">
            <v>DISPATCHED</v>
          </cell>
          <cell r="E1680" t="str">
            <v>Completed</v>
          </cell>
        </row>
        <row r="1681">
          <cell r="A1681">
            <v>59574307</v>
          </cell>
          <cell r="B1681" t="str">
            <v>BAHANA PRESTASI</v>
          </cell>
          <cell r="C1681" t="str">
            <v>PT. ANUGERAH MITRA ANANTA</v>
          </cell>
          <cell r="D1681" t="str">
            <v>DISPATCHED</v>
          </cell>
          <cell r="E1681" t="str">
            <v>Completed</v>
          </cell>
        </row>
        <row r="1682">
          <cell r="A1682">
            <v>59574315</v>
          </cell>
          <cell r="B1682" t="str">
            <v>PUSAKA TRANSINDO, PT.</v>
          </cell>
          <cell r="C1682" t="str">
            <v>PT TIRTA INVESTAMA</v>
          </cell>
          <cell r="D1682" t="str">
            <v>REGULER</v>
          </cell>
          <cell r="E1682" t="str">
            <v>Completed</v>
          </cell>
        </row>
        <row r="1683">
          <cell r="A1683">
            <v>59574316</v>
          </cell>
          <cell r="B1683" t="str">
            <v>PUSAKA TRANSINDO, PT.</v>
          </cell>
          <cell r="C1683" t="str">
            <v>PT TIRTA INVESTAMA</v>
          </cell>
          <cell r="D1683" t="str">
            <v>REGULER</v>
          </cell>
          <cell r="E1683" t="str">
            <v>Completed</v>
          </cell>
        </row>
        <row r="1684">
          <cell r="A1684">
            <v>59574362</v>
          </cell>
          <cell r="B1684" t="str">
            <v>BAHANA PRESTASI</v>
          </cell>
          <cell r="C1684" t="str">
            <v>PT. LAUTAN LUAS TBK</v>
          </cell>
          <cell r="D1684" t="str">
            <v>DISPATCHED</v>
          </cell>
          <cell r="E1684" t="str">
            <v>Completed</v>
          </cell>
        </row>
        <row r="1685">
          <cell r="A1685">
            <v>59574362</v>
          </cell>
          <cell r="B1685" t="str">
            <v>BAHANA PRESTASI</v>
          </cell>
          <cell r="C1685" t="str">
            <v>PT. LAUTAN LUAS TBK</v>
          </cell>
          <cell r="D1685" t="str">
            <v>DISPATCHED</v>
          </cell>
          <cell r="E1685" t="str">
            <v>Completed</v>
          </cell>
        </row>
        <row r="1686">
          <cell r="A1686">
            <v>59574362</v>
          </cell>
          <cell r="B1686" t="str">
            <v>BAHANA PRESTASI</v>
          </cell>
          <cell r="C1686" t="str">
            <v>PT. LAUTAN LUAS TBK</v>
          </cell>
          <cell r="D1686" t="str">
            <v>DISPATCHED</v>
          </cell>
          <cell r="E1686" t="str">
            <v>Completed</v>
          </cell>
        </row>
        <row r="1687">
          <cell r="A1687">
            <v>59574387</v>
          </cell>
          <cell r="B1687" t="str">
            <v>BAHANA PRESTASI</v>
          </cell>
          <cell r="C1687" t="str">
            <v>PT GRAND MULTI CHEMICALS</v>
          </cell>
          <cell r="D1687" t="str">
            <v>DISPATCHED</v>
          </cell>
          <cell r="E1687" t="str">
            <v>Completed</v>
          </cell>
        </row>
        <row r="1688">
          <cell r="A1688">
            <v>59574396</v>
          </cell>
          <cell r="B1688" t="str">
            <v>BAHANA PRESTASI</v>
          </cell>
          <cell r="C1688" t="str">
            <v>PT GRAND MULTI CHEMICALS</v>
          </cell>
          <cell r="D1688" t="str">
            <v>DISPATCHED</v>
          </cell>
          <cell r="E1688" t="str">
            <v>Completed</v>
          </cell>
        </row>
        <row r="1689">
          <cell r="A1689">
            <v>59574559</v>
          </cell>
          <cell r="B1689" t="str">
            <v>BAHANA PRESTASI</v>
          </cell>
          <cell r="C1689" t="str">
            <v>PT GRAND MULTI CHEMICALS</v>
          </cell>
          <cell r="D1689" t="str">
            <v>DISPATCHED</v>
          </cell>
          <cell r="E1689" t="str">
            <v>Completed</v>
          </cell>
        </row>
        <row r="1690">
          <cell r="A1690">
            <v>59577187</v>
          </cell>
          <cell r="B1690" t="str">
            <v>BAHANA PRESTASI</v>
          </cell>
          <cell r="C1690" t="str">
            <v>PT TIRTA INVESTAMA</v>
          </cell>
          <cell r="D1690" t="str">
            <v>DISPATCHED</v>
          </cell>
          <cell r="E1690" t="str">
            <v>Completed</v>
          </cell>
        </row>
        <row r="1691">
          <cell r="A1691">
            <v>59576433</v>
          </cell>
          <cell r="B1691" t="str">
            <v>BORWITA INDAH, PT</v>
          </cell>
          <cell r="C1691" t="str">
            <v>PT AJINOMOTO SALES INDONESIA</v>
          </cell>
          <cell r="D1691" t="str">
            <v>REGULER</v>
          </cell>
          <cell r="E1691" t="str">
            <v>Accepted</v>
          </cell>
        </row>
        <row r="1692">
          <cell r="A1692">
            <v>59576434</v>
          </cell>
          <cell r="B1692" t="str">
            <v>BORWITA INDAH, PT</v>
          </cell>
          <cell r="C1692" t="str">
            <v>PT AJINOMOTO SALES INDONESIA</v>
          </cell>
          <cell r="D1692" t="str">
            <v>REGULER</v>
          </cell>
          <cell r="E1692" t="str">
            <v>Accepted</v>
          </cell>
        </row>
        <row r="1693">
          <cell r="A1693">
            <v>59576954</v>
          </cell>
          <cell r="B1693" t="str">
            <v>BAHANA PRESTASI</v>
          </cell>
          <cell r="C1693" t="str">
            <v>IDLE CAP</v>
          </cell>
          <cell r="D1693" t="str">
            <v>DISPATCHED</v>
          </cell>
          <cell r="E1693" t="str">
            <v>Completed</v>
          </cell>
        </row>
        <row r="1694">
          <cell r="A1694">
            <v>59577193</v>
          </cell>
          <cell r="B1694" t="str">
            <v>BAHANA PRESTASI</v>
          </cell>
          <cell r="C1694" t="str">
            <v>PT TIRTA INVESTAMA</v>
          </cell>
          <cell r="D1694" t="str">
            <v>DISPATCHED</v>
          </cell>
          <cell r="E1694" t="str">
            <v>Completed</v>
          </cell>
        </row>
        <row r="1695">
          <cell r="A1695">
            <v>59577234</v>
          </cell>
          <cell r="B1695" t="str">
            <v>BAHANA PRESTASI</v>
          </cell>
          <cell r="C1695" t="str">
            <v>PT TIRTA INVESTAMA</v>
          </cell>
          <cell r="D1695" t="str">
            <v>DISPATCHED</v>
          </cell>
          <cell r="E1695" t="str">
            <v>Completed</v>
          </cell>
        </row>
        <row r="1696">
          <cell r="A1696">
            <v>59577310</v>
          </cell>
          <cell r="B1696" t="str">
            <v>BAHANA PRESTASI</v>
          </cell>
          <cell r="C1696" t="str">
            <v>PT TIRTA INVESTAMA</v>
          </cell>
          <cell r="D1696" t="str">
            <v>DISPATCHED</v>
          </cell>
          <cell r="E1696" t="str">
            <v>Completed</v>
          </cell>
        </row>
        <row r="1697">
          <cell r="A1697">
            <v>59577343</v>
          </cell>
          <cell r="B1697" t="str">
            <v>BAHANA PRESTASI</v>
          </cell>
          <cell r="C1697" t="str">
            <v>PT TIRTA INVESTAMA</v>
          </cell>
          <cell r="D1697" t="str">
            <v>DISPATCHED</v>
          </cell>
          <cell r="E1697" t="str">
            <v>Completed</v>
          </cell>
        </row>
        <row r="1698">
          <cell r="A1698">
            <v>59577588</v>
          </cell>
          <cell r="B1698" t="str">
            <v>BAHANA PRESTASI</v>
          </cell>
          <cell r="C1698" t="str">
            <v>PT AJINOMOTO SALES INDONESIA</v>
          </cell>
          <cell r="D1698" t="str">
            <v>DISPATCHED</v>
          </cell>
          <cell r="E1698" t="str">
            <v>Completed</v>
          </cell>
        </row>
        <row r="1699">
          <cell r="A1699">
            <v>59578508</v>
          </cell>
          <cell r="B1699" t="str">
            <v>BAHANA PRESTASI</v>
          </cell>
          <cell r="C1699" t="str">
            <v>PT. NIRWANA LESTARI</v>
          </cell>
          <cell r="D1699" t="str">
            <v>DISPATCHED</v>
          </cell>
          <cell r="E1699" t="str">
            <v>Completed</v>
          </cell>
        </row>
        <row r="1700">
          <cell r="A1700">
            <v>59578509</v>
          </cell>
          <cell r="B1700" t="str">
            <v>BAHANA PRESTASI</v>
          </cell>
          <cell r="C1700" t="str">
            <v>PT. NIRWANA LESTARI</v>
          </cell>
          <cell r="D1700" t="str">
            <v>DISPATCHED</v>
          </cell>
          <cell r="E1700" t="str">
            <v>Completed</v>
          </cell>
        </row>
        <row r="1701">
          <cell r="A1701">
            <v>59578510</v>
          </cell>
          <cell r="B1701" t="str">
            <v>BAHANA PRESTASI</v>
          </cell>
          <cell r="C1701" t="str">
            <v>PT. NIRWANA LESTARI</v>
          </cell>
          <cell r="D1701" t="str">
            <v>DISPATCHED</v>
          </cell>
          <cell r="E1701" t="str">
            <v>Completed</v>
          </cell>
        </row>
        <row r="1702">
          <cell r="A1702">
            <v>59578511</v>
          </cell>
          <cell r="B1702" t="str">
            <v>BAHANA PRESTASI</v>
          </cell>
          <cell r="C1702" t="str">
            <v>PT. NIRWANA LESTARI</v>
          </cell>
          <cell r="D1702" t="str">
            <v>DISPATCHED</v>
          </cell>
          <cell r="E1702" t="str">
            <v>Completed</v>
          </cell>
        </row>
        <row r="1703">
          <cell r="A1703">
            <v>59578512</v>
          </cell>
          <cell r="B1703" t="str">
            <v>BAHANA PRESTASI</v>
          </cell>
          <cell r="C1703" t="str">
            <v>PT. NIRWANA LESTARI</v>
          </cell>
          <cell r="D1703" t="str">
            <v>DISPATCHED</v>
          </cell>
          <cell r="E1703" t="str">
            <v>Completed</v>
          </cell>
        </row>
        <row r="1704">
          <cell r="A1704">
            <v>59578512</v>
          </cell>
          <cell r="B1704" t="str">
            <v>BAHANA PRESTASI</v>
          </cell>
          <cell r="C1704" t="str">
            <v>PT. NIRWANA LESTARI</v>
          </cell>
          <cell r="D1704" t="str">
            <v>DISPATCHED</v>
          </cell>
          <cell r="E1704" t="str">
            <v>Completed</v>
          </cell>
        </row>
        <row r="1705">
          <cell r="A1705">
            <v>59578513</v>
          </cell>
          <cell r="B1705" t="str">
            <v>BAHANA PRESTASI</v>
          </cell>
          <cell r="C1705" t="str">
            <v>PT. NIRWANA LESTARI</v>
          </cell>
          <cell r="D1705" t="str">
            <v>DISPATCHED</v>
          </cell>
          <cell r="E1705" t="str">
            <v>Completed</v>
          </cell>
        </row>
        <row r="1706">
          <cell r="A1706">
            <v>59578514</v>
          </cell>
          <cell r="B1706" t="str">
            <v>BAHANA PRESTASI</v>
          </cell>
          <cell r="C1706" t="str">
            <v>PT. NIRWANA LESTARI</v>
          </cell>
          <cell r="D1706" t="str">
            <v>DISPATCHED</v>
          </cell>
          <cell r="E1706" t="str">
            <v>Completed</v>
          </cell>
        </row>
        <row r="1707">
          <cell r="A1707">
            <v>59578515</v>
          </cell>
          <cell r="B1707" t="str">
            <v>BAHANA PRESTASI</v>
          </cell>
          <cell r="C1707" t="str">
            <v>PT. NIRWANA LESTARI</v>
          </cell>
          <cell r="D1707" t="str">
            <v>DISPATCHED</v>
          </cell>
          <cell r="E1707" t="str">
            <v>Completed</v>
          </cell>
        </row>
        <row r="1708">
          <cell r="A1708">
            <v>59578515</v>
          </cell>
          <cell r="B1708" t="str">
            <v>BAHANA PRESTASI</v>
          </cell>
          <cell r="C1708" t="str">
            <v>PT. NIRWANA LESTARI</v>
          </cell>
          <cell r="D1708" t="str">
            <v>DISPATCHED</v>
          </cell>
          <cell r="E1708" t="str">
            <v>Completed</v>
          </cell>
        </row>
        <row r="1709">
          <cell r="A1709">
            <v>59578516</v>
          </cell>
          <cell r="B1709" t="str">
            <v>BAHANA PRESTASI</v>
          </cell>
          <cell r="C1709" t="str">
            <v>PT. NIRWANA LESTARI</v>
          </cell>
          <cell r="D1709" t="str">
            <v>DISPATCHED</v>
          </cell>
          <cell r="E1709" t="str">
            <v>Completed</v>
          </cell>
        </row>
        <row r="1710">
          <cell r="A1710">
            <v>59578811</v>
          </cell>
          <cell r="B1710" t="str">
            <v>BAHANA PRESTASI</v>
          </cell>
          <cell r="C1710" t="str">
            <v>PT. NIRWANA LESTARI</v>
          </cell>
          <cell r="D1710" t="str">
            <v>DISPATCHED</v>
          </cell>
          <cell r="E1710" t="str">
            <v>Completed</v>
          </cell>
        </row>
        <row r="1711">
          <cell r="A1711">
            <v>59579056</v>
          </cell>
          <cell r="B1711" t="str">
            <v>BAHANA PRESTASI</v>
          </cell>
          <cell r="C1711" t="str">
            <v>PT. LAUTAN LUAS TBK</v>
          </cell>
          <cell r="D1711" t="str">
            <v>DISPATCHED</v>
          </cell>
          <cell r="E1711" t="str">
            <v>Completed</v>
          </cell>
        </row>
        <row r="1712">
          <cell r="A1712">
            <v>59579061</v>
          </cell>
          <cell r="B1712" t="str">
            <v>BAHANA PRESTASI</v>
          </cell>
          <cell r="C1712" t="str">
            <v>PT. LAUTAN LUAS TBK</v>
          </cell>
          <cell r="D1712" t="str">
            <v>DISPATCHED</v>
          </cell>
          <cell r="E1712" t="str">
            <v>Completed</v>
          </cell>
        </row>
        <row r="1713">
          <cell r="A1713">
            <v>59579068</v>
          </cell>
          <cell r="B1713" t="str">
            <v>BAHANA PRESTASI</v>
          </cell>
          <cell r="C1713" t="str">
            <v>PT. LAUTAN LUAS TBK</v>
          </cell>
          <cell r="D1713" t="str">
            <v>DISPATCHED</v>
          </cell>
          <cell r="E1713" t="str">
            <v>Completed</v>
          </cell>
        </row>
        <row r="1714">
          <cell r="A1714">
            <v>59579072</v>
          </cell>
          <cell r="B1714" t="str">
            <v>BAHANA PRESTASI</v>
          </cell>
          <cell r="C1714" t="str">
            <v>PT. LAUTAN LUAS TBK</v>
          </cell>
          <cell r="D1714" t="str">
            <v>DISPATCHED</v>
          </cell>
          <cell r="E1714" t="str">
            <v>Completed</v>
          </cell>
        </row>
        <row r="1715">
          <cell r="A1715">
            <v>59579074</v>
          </cell>
          <cell r="B1715" t="str">
            <v>BAHANA PRESTASI</v>
          </cell>
          <cell r="C1715" t="str">
            <v>PT. LAUTAN LUAS TBK</v>
          </cell>
          <cell r="D1715" t="str">
            <v>DISPATCHED</v>
          </cell>
          <cell r="E1715" t="str">
            <v>Completed</v>
          </cell>
        </row>
        <row r="1716">
          <cell r="A1716">
            <v>59579076</v>
          </cell>
          <cell r="B1716" t="str">
            <v>BAHANA PRESTASI</v>
          </cell>
          <cell r="C1716" t="str">
            <v>PT. LAUTAN LUAS TBK</v>
          </cell>
          <cell r="D1716" t="str">
            <v>DISPATCHED</v>
          </cell>
          <cell r="E1716" t="str">
            <v>Completed</v>
          </cell>
        </row>
        <row r="1717">
          <cell r="A1717">
            <v>59579081</v>
          </cell>
          <cell r="B1717" t="str">
            <v>BAHANA PRESTASI</v>
          </cell>
          <cell r="C1717" t="str">
            <v>PT. LAUTAN LUAS TBK</v>
          </cell>
          <cell r="D1717" t="str">
            <v>DISPATCHED</v>
          </cell>
          <cell r="E1717" t="str">
            <v>Completed</v>
          </cell>
        </row>
        <row r="1718">
          <cell r="A1718">
            <v>59579081</v>
          </cell>
          <cell r="B1718" t="str">
            <v>BAHANA PRESTASI</v>
          </cell>
          <cell r="C1718" t="str">
            <v>PT. LAUTAN LUAS TBK</v>
          </cell>
          <cell r="D1718" t="str">
            <v>DISPATCHED</v>
          </cell>
          <cell r="E1718" t="str">
            <v>Completed</v>
          </cell>
        </row>
        <row r="1719">
          <cell r="A1719">
            <v>59579081</v>
          </cell>
          <cell r="B1719" t="str">
            <v>BAHANA PRESTASI</v>
          </cell>
          <cell r="C1719" t="str">
            <v>PT. LAUTAN LUAS TBK</v>
          </cell>
          <cell r="D1719" t="str">
            <v>DISPATCHED</v>
          </cell>
          <cell r="E1719" t="str">
            <v>Completed</v>
          </cell>
        </row>
        <row r="1720">
          <cell r="A1720">
            <v>59579084</v>
          </cell>
          <cell r="B1720" t="str">
            <v>BAHANA PRESTASI</v>
          </cell>
          <cell r="C1720" t="str">
            <v>PT. LAUTAN LUAS TBK</v>
          </cell>
          <cell r="D1720" t="str">
            <v>DISPATCHED</v>
          </cell>
          <cell r="E1720" t="str">
            <v>Completed</v>
          </cell>
        </row>
        <row r="1721">
          <cell r="A1721">
            <v>59579086</v>
          </cell>
          <cell r="B1721" t="str">
            <v>BAHANA PRESTASI</v>
          </cell>
          <cell r="C1721" t="str">
            <v>PT. LAUTAN LUAS TBK</v>
          </cell>
          <cell r="D1721" t="str">
            <v>DISPATCHED</v>
          </cell>
          <cell r="E1721" t="str">
            <v>Completed</v>
          </cell>
        </row>
        <row r="1722">
          <cell r="A1722">
            <v>59579094</v>
          </cell>
          <cell r="B1722" t="str">
            <v>BAHANA PRESTASI</v>
          </cell>
          <cell r="C1722" t="str">
            <v>PT. LAUTAN LUAS TBK</v>
          </cell>
          <cell r="D1722" t="str">
            <v>DISPATCHED</v>
          </cell>
          <cell r="E1722" t="str">
            <v>Completed</v>
          </cell>
        </row>
        <row r="1723">
          <cell r="A1723">
            <v>59579096</v>
          </cell>
          <cell r="B1723" t="str">
            <v>BAHANA PRESTASI</v>
          </cell>
          <cell r="C1723" t="str">
            <v>PT. LAUTAN LUAS TBK</v>
          </cell>
          <cell r="D1723" t="str">
            <v>DISPATCHED</v>
          </cell>
          <cell r="E1723" t="str">
            <v>Completed</v>
          </cell>
        </row>
        <row r="1724">
          <cell r="A1724">
            <v>59579166</v>
          </cell>
          <cell r="B1724" t="str">
            <v>DIVA TRANS, CV</v>
          </cell>
          <cell r="C1724" t="str">
            <v>ECCO TANNERY INDONESIA</v>
          </cell>
          <cell r="D1724" t="str">
            <v>REGULER</v>
          </cell>
          <cell r="E1724" t="str">
            <v>Completed</v>
          </cell>
        </row>
        <row r="1725">
          <cell r="A1725">
            <v>59579181</v>
          </cell>
          <cell r="B1725" t="str">
            <v>KARUNIA SEJAHTERA TRANS, PT</v>
          </cell>
          <cell r="C1725" t="str">
            <v>SCIENTEX INDONESIA</v>
          </cell>
          <cell r="D1725" t="str">
            <v>REGULER</v>
          </cell>
          <cell r="E1725" t="str">
            <v>Completed</v>
          </cell>
        </row>
        <row r="1726">
          <cell r="A1726">
            <v>59579198</v>
          </cell>
          <cell r="B1726" t="str">
            <v>KARUNIA SEJAHTERA TRANS, PT</v>
          </cell>
          <cell r="C1726" t="str">
            <v>SCIENTEX INDONESIA</v>
          </cell>
          <cell r="D1726" t="str">
            <v>REGULER</v>
          </cell>
          <cell r="E1726" t="str">
            <v>Completed</v>
          </cell>
        </row>
        <row r="1727">
          <cell r="A1727">
            <v>59579201</v>
          </cell>
          <cell r="B1727" t="str">
            <v>KARUNIA SEJAHTERA TRANS, PT</v>
          </cell>
          <cell r="C1727" t="str">
            <v>SCIENTEX INDONESIA</v>
          </cell>
          <cell r="D1727" t="str">
            <v>REGULER</v>
          </cell>
          <cell r="E1727" t="str">
            <v>Completed</v>
          </cell>
        </row>
        <row r="1728">
          <cell r="A1728">
            <v>59579388</v>
          </cell>
          <cell r="B1728" t="str">
            <v>BAHANA PRESTASI</v>
          </cell>
          <cell r="C1728" t="str">
            <v>PT TIRTA INVESTAMA</v>
          </cell>
          <cell r="D1728" t="str">
            <v>REGULER</v>
          </cell>
          <cell r="E1728" t="str">
            <v>Completed</v>
          </cell>
        </row>
        <row r="1729">
          <cell r="A1729">
            <v>59581367</v>
          </cell>
          <cell r="B1729" t="str">
            <v>BAHANA PRESTASI</v>
          </cell>
          <cell r="C1729" t="str">
            <v>IDLE CAP</v>
          </cell>
          <cell r="D1729" t="str">
            <v>DISPATCHED</v>
          </cell>
          <cell r="E1729" t="str">
            <v>Completed</v>
          </cell>
        </row>
        <row r="1730">
          <cell r="A1730">
            <v>59581381</v>
          </cell>
          <cell r="B1730" t="str">
            <v>BAHANA PRESTASI</v>
          </cell>
          <cell r="C1730" t="str">
            <v>IDLE CAP</v>
          </cell>
          <cell r="D1730" t="str">
            <v>DISPATCHED</v>
          </cell>
          <cell r="E1730" t="str">
            <v>Completed</v>
          </cell>
        </row>
        <row r="1731">
          <cell r="A1731">
            <v>59581470</v>
          </cell>
          <cell r="B1731" t="str">
            <v>BAHANA PRESTASI</v>
          </cell>
          <cell r="C1731" t="str">
            <v>IDLE CAP</v>
          </cell>
          <cell r="D1731" t="str">
            <v>DISPATCHED</v>
          </cell>
          <cell r="E1731" t="str">
            <v>Completed</v>
          </cell>
        </row>
        <row r="1732">
          <cell r="A1732">
            <v>59581704</v>
          </cell>
          <cell r="B1732" t="str">
            <v>BAHANA PRESTASI</v>
          </cell>
          <cell r="C1732" t="str">
            <v>PT. LAUTAN LUAS TBK</v>
          </cell>
          <cell r="D1732" t="str">
            <v>DISPATCHED</v>
          </cell>
          <cell r="E1732" t="str">
            <v>Completed</v>
          </cell>
        </row>
        <row r="1733">
          <cell r="A1733">
            <v>59581711</v>
          </cell>
          <cell r="B1733" t="str">
            <v>BAHANA PRESTASI</v>
          </cell>
          <cell r="C1733" t="str">
            <v>PT. LAUTAN LUAS TBK</v>
          </cell>
          <cell r="D1733" t="str">
            <v>DISPATCHED</v>
          </cell>
          <cell r="E1733" t="str">
            <v>Completed</v>
          </cell>
        </row>
        <row r="1734">
          <cell r="A1734">
            <v>59581711</v>
          </cell>
          <cell r="B1734" t="str">
            <v>BAHANA PRESTASI</v>
          </cell>
          <cell r="C1734" t="str">
            <v>PT. LAUTAN LUAS TBK</v>
          </cell>
          <cell r="D1734" t="str">
            <v>DISPATCHED</v>
          </cell>
          <cell r="E1734" t="str">
            <v>Completed</v>
          </cell>
        </row>
        <row r="1735">
          <cell r="A1735">
            <v>59581729</v>
          </cell>
          <cell r="B1735" t="str">
            <v>BAHANA PRESTASI</v>
          </cell>
          <cell r="C1735" t="str">
            <v>PT. LAUTAN LUAS TBK</v>
          </cell>
          <cell r="D1735" t="str">
            <v>DISPATCHED</v>
          </cell>
          <cell r="E1735" t="str">
            <v>Completed</v>
          </cell>
        </row>
        <row r="1736">
          <cell r="A1736">
            <v>59581729</v>
          </cell>
          <cell r="B1736" t="str">
            <v>BAHANA PRESTASI</v>
          </cell>
          <cell r="C1736" t="str">
            <v>PT. LAUTAN LUAS TBK</v>
          </cell>
          <cell r="D1736" t="str">
            <v>DISPATCHED</v>
          </cell>
          <cell r="E1736" t="str">
            <v>Completed</v>
          </cell>
        </row>
        <row r="1737">
          <cell r="A1737">
            <v>59581741</v>
          </cell>
          <cell r="B1737" t="str">
            <v>BAHANA PRESTASI</v>
          </cell>
          <cell r="C1737" t="str">
            <v>PT. LAUTAN LUAS TBK</v>
          </cell>
          <cell r="D1737" t="str">
            <v>DISPATCHED</v>
          </cell>
          <cell r="E1737" t="str">
            <v>Completed</v>
          </cell>
        </row>
        <row r="1738">
          <cell r="A1738">
            <v>59581746</v>
          </cell>
          <cell r="B1738" t="str">
            <v>BAHANA PRESTASI</v>
          </cell>
          <cell r="C1738" t="str">
            <v>PT. LAUTAN LUAS TBK</v>
          </cell>
          <cell r="D1738" t="str">
            <v>DISPATCHED</v>
          </cell>
          <cell r="E1738" t="str">
            <v>Completed</v>
          </cell>
        </row>
        <row r="1739">
          <cell r="A1739">
            <v>59581754</v>
          </cell>
          <cell r="B1739" t="str">
            <v>BAHANA PRESTASI</v>
          </cell>
          <cell r="C1739" t="str">
            <v>PT. LAUTAN LUAS TBK</v>
          </cell>
          <cell r="D1739" t="str">
            <v>DISPATCHED</v>
          </cell>
          <cell r="E1739" t="str">
            <v>Completed</v>
          </cell>
        </row>
        <row r="1740">
          <cell r="A1740">
            <v>59581770</v>
          </cell>
          <cell r="B1740" t="str">
            <v>BAHANA PRESTASI</v>
          </cell>
          <cell r="C1740" t="str">
            <v>PT. LAUTAN LUAS TBK</v>
          </cell>
          <cell r="D1740" t="str">
            <v>DISPATCHED</v>
          </cell>
          <cell r="E1740" t="str">
            <v>Completed</v>
          </cell>
        </row>
        <row r="1741">
          <cell r="A1741">
            <v>59581819</v>
          </cell>
          <cell r="B1741" t="str">
            <v>BAHANA PRESTASI</v>
          </cell>
          <cell r="C1741" t="str">
            <v>PT. LAUTAN LUAS TBK</v>
          </cell>
          <cell r="D1741" t="str">
            <v>DISPATCHED</v>
          </cell>
          <cell r="E1741" t="str">
            <v>Completed</v>
          </cell>
        </row>
        <row r="1742">
          <cell r="A1742">
            <v>59582242</v>
          </cell>
          <cell r="B1742" t="str">
            <v>BAHANA PRESTASI</v>
          </cell>
          <cell r="C1742" t="str">
            <v>PT. LAUTAN LUAS TBK</v>
          </cell>
          <cell r="D1742" t="str">
            <v>DISPATCHED</v>
          </cell>
          <cell r="E1742" t="str">
            <v>Completed</v>
          </cell>
        </row>
        <row r="1743">
          <cell r="A1743">
            <v>59582843</v>
          </cell>
          <cell r="B1743" t="str">
            <v>BAHANA PRESTASI</v>
          </cell>
          <cell r="C1743" t="str">
            <v>SCIENTEX INDONESIA</v>
          </cell>
          <cell r="D1743" t="str">
            <v>DISPATCHED</v>
          </cell>
          <cell r="E1743" t="str">
            <v>Completed</v>
          </cell>
        </row>
        <row r="1744">
          <cell r="A1744">
            <v>59582843</v>
          </cell>
          <cell r="B1744" t="str">
            <v>BAHANA PRESTASI</v>
          </cell>
          <cell r="C1744" t="str">
            <v>SCIENTEX INDONESIA</v>
          </cell>
          <cell r="D1744" t="str">
            <v>DISPATCHED</v>
          </cell>
          <cell r="E1744" t="str">
            <v>Completed</v>
          </cell>
        </row>
        <row r="1745">
          <cell r="A1745">
            <v>59583057</v>
          </cell>
          <cell r="B1745" t="str">
            <v>BAHANA PRESTASI</v>
          </cell>
          <cell r="C1745" t="str">
            <v>SCIENTEX INDONESIA</v>
          </cell>
          <cell r="D1745" t="str">
            <v>DISPATCHED</v>
          </cell>
          <cell r="E1745" t="str">
            <v>Completed</v>
          </cell>
        </row>
        <row r="1746">
          <cell r="A1746">
            <v>59583234</v>
          </cell>
          <cell r="B1746" t="str">
            <v>BAHANA PRESTASI</v>
          </cell>
          <cell r="C1746" t="str">
            <v>PT. LAUTAN LUAS TBK</v>
          </cell>
          <cell r="D1746" t="str">
            <v>DISPATCHED</v>
          </cell>
          <cell r="E1746" t="str">
            <v>Completed</v>
          </cell>
        </row>
        <row r="1747">
          <cell r="A1747">
            <v>59583357</v>
          </cell>
          <cell r="B1747" t="str">
            <v>BAHANA PRESTASI</v>
          </cell>
          <cell r="C1747" t="str">
            <v>PT. LAUTAN LUAS TBK</v>
          </cell>
          <cell r="D1747" t="str">
            <v>DISPATCHED</v>
          </cell>
          <cell r="E1747" t="str">
            <v>Completed</v>
          </cell>
        </row>
        <row r="1748">
          <cell r="A1748">
            <v>59586808</v>
          </cell>
          <cell r="B1748" t="str">
            <v>BAHANA PRESTASI</v>
          </cell>
          <cell r="C1748" t="str">
            <v>PT. ANUGERAH MITRA ANANTA</v>
          </cell>
          <cell r="D1748" t="str">
            <v>DISPATCHED</v>
          </cell>
          <cell r="E1748" t="str">
            <v>Completed</v>
          </cell>
        </row>
        <row r="1749">
          <cell r="A1749">
            <v>59577412</v>
          </cell>
          <cell r="B1749" t="str">
            <v>BAHANA PRESTASI</v>
          </cell>
          <cell r="C1749" t="str">
            <v>PT TIRTA INVESTAMA</v>
          </cell>
          <cell r="D1749" t="str">
            <v>REGULER</v>
          </cell>
          <cell r="E1749" t="str">
            <v>Accepted</v>
          </cell>
        </row>
        <row r="1750">
          <cell r="A1750">
            <v>59586807</v>
          </cell>
          <cell r="B1750" t="str">
            <v>BAHANA PRESTASI</v>
          </cell>
          <cell r="C1750" t="str">
            <v>PT. ANUGERAH MITRA ANANTA</v>
          </cell>
          <cell r="D1750" t="str">
            <v>DISPATCHED</v>
          </cell>
          <cell r="E1750" t="str">
            <v>Completed</v>
          </cell>
        </row>
        <row r="1751">
          <cell r="A1751">
            <v>59586804</v>
          </cell>
          <cell r="B1751" t="str">
            <v>BAHANA PRESTASI</v>
          </cell>
          <cell r="C1751" t="str">
            <v>PT. ANUGERAH MITRA ANANTA</v>
          </cell>
          <cell r="D1751" t="str">
            <v>DISPATCHED</v>
          </cell>
          <cell r="E1751" t="str">
            <v>Completed</v>
          </cell>
        </row>
        <row r="1752">
          <cell r="A1752">
            <v>59586805</v>
          </cell>
          <cell r="B1752" t="str">
            <v>BAHANA PRESTASI</v>
          </cell>
          <cell r="C1752" t="str">
            <v>PT. ANUGERAH MITRA ANANTA</v>
          </cell>
          <cell r="D1752" t="str">
            <v>DISPATCHED</v>
          </cell>
          <cell r="E1752" t="str">
            <v>Completed</v>
          </cell>
        </row>
        <row r="1753">
          <cell r="A1753">
            <v>59586806</v>
          </cell>
          <cell r="B1753" t="str">
            <v>BAHANA PRESTASI</v>
          </cell>
          <cell r="C1753" t="str">
            <v>PT. ANUGERAH MITRA ANANTA</v>
          </cell>
          <cell r="D1753" t="str">
            <v>DISPATCHED</v>
          </cell>
          <cell r="E1753" t="str">
            <v>Completed</v>
          </cell>
        </row>
        <row r="1754">
          <cell r="A1754">
            <v>59586809</v>
          </cell>
          <cell r="B1754" t="str">
            <v>BAHANA PRESTASI</v>
          </cell>
          <cell r="C1754" t="str">
            <v>PT. ANUGERAH MITRA ANANTA</v>
          </cell>
          <cell r="D1754" t="str">
            <v>DISPATCHED</v>
          </cell>
          <cell r="E1754" t="str">
            <v>Completed</v>
          </cell>
        </row>
        <row r="1755">
          <cell r="A1755">
            <v>59586810</v>
          </cell>
          <cell r="B1755" t="str">
            <v>BAHANA PRESTASI</v>
          </cell>
          <cell r="C1755" t="str">
            <v>PT AJINOMOTO SALES INDONESIA</v>
          </cell>
          <cell r="D1755" t="str">
            <v>DISPATCHED</v>
          </cell>
          <cell r="E1755" t="str">
            <v>Completed</v>
          </cell>
        </row>
        <row r="1756">
          <cell r="A1756">
            <v>59586811</v>
          </cell>
          <cell r="B1756" t="str">
            <v>BAHANA PRESTASI</v>
          </cell>
          <cell r="C1756" t="str">
            <v>PT AJINOMOTO SALES INDONESIA</v>
          </cell>
          <cell r="D1756" t="str">
            <v>DISPATCHED</v>
          </cell>
          <cell r="E1756" t="str">
            <v>Completed</v>
          </cell>
        </row>
        <row r="1757">
          <cell r="A1757">
            <v>59586854</v>
          </cell>
          <cell r="B1757" t="str">
            <v>BAHANA PRESTASI</v>
          </cell>
          <cell r="C1757" t="str">
            <v>PT. LAUTAN LUAS TBK</v>
          </cell>
          <cell r="D1757" t="str">
            <v>DISPATCHED</v>
          </cell>
          <cell r="E1757" t="str">
            <v>Completed</v>
          </cell>
        </row>
        <row r="1758">
          <cell r="A1758">
            <v>59586854</v>
          </cell>
          <cell r="B1758" t="str">
            <v>BAHANA PRESTASI</v>
          </cell>
          <cell r="C1758" t="str">
            <v>PT. LAUTAN LUAS TBK</v>
          </cell>
          <cell r="D1758" t="str">
            <v>DISPATCHED</v>
          </cell>
          <cell r="E1758" t="str">
            <v>Completed</v>
          </cell>
        </row>
        <row r="1759">
          <cell r="A1759">
            <v>59586855</v>
          </cell>
          <cell r="B1759" t="str">
            <v>BAHANA PRESTASI</v>
          </cell>
          <cell r="C1759" t="str">
            <v>PT. LAUTAN LUAS TBK</v>
          </cell>
          <cell r="D1759" t="str">
            <v>DISPATCHED</v>
          </cell>
          <cell r="E1759" t="str">
            <v>Completed</v>
          </cell>
        </row>
        <row r="1760">
          <cell r="A1760">
            <v>59586862</v>
          </cell>
          <cell r="B1760" t="str">
            <v>BAHANA PRESTASI</v>
          </cell>
          <cell r="C1760" t="str">
            <v>PT. LAUTAN LUAS TBK</v>
          </cell>
          <cell r="D1760" t="str">
            <v>DISPATCHED</v>
          </cell>
          <cell r="E1760" t="str">
            <v>Completed</v>
          </cell>
        </row>
        <row r="1761">
          <cell r="A1761">
            <v>59586862</v>
          </cell>
          <cell r="B1761" t="str">
            <v>BAHANA PRESTASI</v>
          </cell>
          <cell r="C1761" t="str">
            <v>PT. LAUTAN LUAS TBK</v>
          </cell>
          <cell r="D1761" t="str">
            <v>DISPATCHED</v>
          </cell>
          <cell r="E1761" t="str">
            <v>Completed</v>
          </cell>
        </row>
        <row r="1762">
          <cell r="A1762">
            <v>59586865</v>
          </cell>
          <cell r="B1762" t="str">
            <v>BAHANA PRESTASI</v>
          </cell>
          <cell r="C1762" t="str">
            <v>PT WARU GUNUNG</v>
          </cell>
          <cell r="D1762" t="str">
            <v>DISPATCHED</v>
          </cell>
          <cell r="E1762" t="str">
            <v>Accepted</v>
          </cell>
        </row>
        <row r="1763">
          <cell r="A1763">
            <v>59586892</v>
          </cell>
          <cell r="B1763" t="str">
            <v>BAHANA PRESTASI</v>
          </cell>
          <cell r="C1763" t="str">
            <v>PT AJINOMOTO SALES INDONESIA</v>
          </cell>
          <cell r="D1763" t="str">
            <v>DISPATCHED</v>
          </cell>
          <cell r="E1763" t="str">
            <v>Completed</v>
          </cell>
        </row>
        <row r="1764">
          <cell r="A1764">
            <v>59586893</v>
          </cell>
          <cell r="B1764" t="str">
            <v>BAHANA PRESTASI</v>
          </cell>
          <cell r="C1764" t="str">
            <v>PT SINAR MAS AGRO RESOURCES AND</v>
          </cell>
          <cell r="D1764" t="str">
            <v>DISPATCHED</v>
          </cell>
          <cell r="E1764" t="str">
            <v>Completed</v>
          </cell>
        </row>
        <row r="1765">
          <cell r="A1765">
            <v>59586894</v>
          </cell>
          <cell r="B1765" t="str">
            <v>BAHANA PRESTASI</v>
          </cell>
          <cell r="C1765" t="str">
            <v>PT SINAR MAS AGRO RESOURCES AND</v>
          </cell>
          <cell r="D1765" t="str">
            <v>DISPATCHED</v>
          </cell>
          <cell r="E1765" t="str">
            <v>Completed</v>
          </cell>
        </row>
        <row r="1766">
          <cell r="A1766">
            <v>59588915</v>
          </cell>
          <cell r="B1766" t="str">
            <v>BAHANA PRESTASI</v>
          </cell>
          <cell r="C1766" t="str">
            <v>PT. LAUTAN LUAS TBK</v>
          </cell>
          <cell r="D1766" t="str">
            <v>DISPATCHED</v>
          </cell>
          <cell r="E1766" t="str">
            <v>Completed</v>
          </cell>
        </row>
        <row r="1767">
          <cell r="A1767">
            <v>59586940</v>
          </cell>
          <cell r="B1767" t="str">
            <v>PUSAKA TRANSINDO, PT.</v>
          </cell>
          <cell r="C1767" t="str">
            <v>PT TIRTA INVESTAMA</v>
          </cell>
          <cell r="D1767" t="str">
            <v>REGULER</v>
          </cell>
          <cell r="E1767" t="str">
            <v>Completed</v>
          </cell>
        </row>
        <row r="1768">
          <cell r="A1768">
            <v>59586941</v>
          </cell>
          <cell r="B1768" t="str">
            <v>PUSAKA TRANSINDO, PT.</v>
          </cell>
          <cell r="C1768" t="str">
            <v>PT TIRTA INVESTAMA</v>
          </cell>
          <cell r="D1768" t="str">
            <v>REGULER</v>
          </cell>
          <cell r="E1768" t="str">
            <v>Completed</v>
          </cell>
        </row>
        <row r="1769">
          <cell r="A1769">
            <v>59588906</v>
          </cell>
          <cell r="B1769" t="str">
            <v>BAHANA PRESTASI</v>
          </cell>
          <cell r="C1769" t="str">
            <v>PT. LAUTAN LUAS TBK</v>
          </cell>
          <cell r="D1769" t="str">
            <v>DISPATCHED</v>
          </cell>
          <cell r="E1769" t="str">
            <v>Completed</v>
          </cell>
        </row>
        <row r="1770">
          <cell r="A1770">
            <v>59589654</v>
          </cell>
          <cell r="B1770" t="str">
            <v>BAHANA PRESTASI</v>
          </cell>
          <cell r="C1770" t="str">
            <v>PT. LAUTAN LUAS TBK</v>
          </cell>
          <cell r="D1770" t="str">
            <v>DISPATCHED</v>
          </cell>
          <cell r="E1770" t="str">
            <v>Completed</v>
          </cell>
        </row>
        <row r="1771">
          <cell r="A1771">
            <v>59589819</v>
          </cell>
          <cell r="B1771" t="str">
            <v>BAHANA PRESTASI</v>
          </cell>
          <cell r="C1771" t="str">
            <v>PT TIRTA INVESTAMA</v>
          </cell>
          <cell r="D1771" t="str">
            <v>DISPATCHED</v>
          </cell>
          <cell r="E1771" t="str">
            <v>Completed</v>
          </cell>
        </row>
        <row r="1772">
          <cell r="A1772">
            <v>59589832</v>
          </cell>
          <cell r="B1772" t="str">
            <v>BAHANA PRESTASI</v>
          </cell>
          <cell r="C1772" t="str">
            <v>PT TIRTA INVESTAMA</v>
          </cell>
          <cell r="D1772" t="str">
            <v>DISPATCHED</v>
          </cell>
          <cell r="E1772" t="str">
            <v>Completed</v>
          </cell>
        </row>
        <row r="1773">
          <cell r="A1773">
            <v>59589925</v>
          </cell>
          <cell r="B1773" t="str">
            <v>BAHANA PRESTASI</v>
          </cell>
          <cell r="C1773" t="str">
            <v>PT TIRTA INVESTAMA</v>
          </cell>
          <cell r="D1773" t="str">
            <v>DISPATCHED</v>
          </cell>
          <cell r="E1773" t="str">
            <v>Completed</v>
          </cell>
        </row>
        <row r="1774">
          <cell r="A1774">
            <v>59590014</v>
          </cell>
          <cell r="B1774" t="str">
            <v>BAHANA PRESTASI</v>
          </cell>
          <cell r="C1774" t="str">
            <v>PT TIRTA INVESTAMA</v>
          </cell>
          <cell r="D1774" t="str">
            <v>DISPATCHED</v>
          </cell>
          <cell r="E1774" t="str">
            <v>Completed</v>
          </cell>
        </row>
        <row r="1775">
          <cell r="A1775">
            <v>59590038</v>
          </cell>
          <cell r="B1775" t="str">
            <v>BAHANA PRESTASI</v>
          </cell>
          <cell r="C1775" t="str">
            <v>PT TIRTA INVESTAMA</v>
          </cell>
          <cell r="D1775" t="str">
            <v>DISPATCHED</v>
          </cell>
          <cell r="E1775" t="str">
            <v>Completed</v>
          </cell>
        </row>
        <row r="1776">
          <cell r="A1776">
            <v>59590525</v>
          </cell>
          <cell r="B1776" t="str">
            <v>BAHANA PRESTASI</v>
          </cell>
          <cell r="C1776" t="str">
            <v>PT TIRTA INVESTAMA</v>
          </cell>
          <cell r="D1776" t="str">
            <v>DISPATCHED</v>
          </cell>
          <cell r="E1776" t="str">
            <v>Completed</v>
          </cell>
        </row>
        <row r="1777">
          <cell r="A1777">
            <v>59590572</v>
          </cell>
          <cell r="B1777" t="str">
            <v>BAHANA PRESTASI</v>
          </cell>
          <cell r="C1777" t="str">
            <v>PT TIRTA INVESTAMA</v>
          </cell>
          <cell r="D1777" t="str">
            <v>DISPATCHED</v>
          </cell>
          <cell r="E1777" t="str">
            <v>Completed</v>
          </cell>
        </row>
        <row r="1778">
          <cell r="A1778">
            <v>59590643</v>
          </cell>
          <cell r="B1778" t="str">
            <v>BAHANA PRESTASI</v>
          </cell>
          <cell r="C1778" t="str">
            <v>PT TIRTA INVESTAMA</v>
          </cell>
          <cell r="D1778" t="str">
            <v>DISPATCHED</v>
          </cell>
          <cell r="E1778" t="str">
            <v>Completed</v>
          </cell>
        </row>
        <row r="1779">
          <cell r="A1779">
            <v>59591147</v>
          </cell>
          <cell r="B1779" t="str">
            <v>BAHANA PRESTASI</v>
          </cell>
          <cell r="C1779" t="str">
            <v>PT. LAUTAN LUAS TBK</v>
          </cell>
          <cell r="D1779" t="str">
            <v>DISPATCHED</v>
          </cell>
          <cell r="E1779" t="str">
            <v>Completed</v>
          </cell>
        </row>
        <row r="1780">
          <cell r="A1780">
            <v>59591165</v>
          </cell>
          <cell r="B1780" t="str">
            <v>BAHANA PRESTASI</v>
          </cell>
          <cell r="C1780" t="str">
            <v>PT. LAUTAN LUAS TBK</v>
          </cell>
          <cell r="D1780" t="str">
            <v>DISPATCHED</v>
          </cell>
          <cell r="E1780" t="str">
            <v>Completed</v>
          </cell>
        </row>
        <row r="1781">
          <cell r="A1781">
            <v>59591177</v>
          </cell>
          <cell r="B1781" t="str">
            <v>BAHANA PRESTASI</v>
          </cell>
          <cell r="C1781" t="str">
            <v>PT. LAUTAN LUAS TBK</v>
          </cell>
          <cell r="D1781" t="str">
            <v>DISPATCHED</v>
          </cell>
          <cell r="E1781" t="str">
            <v>Completed</v>
          </cell>
        </row>
        <row r="1782">
          <cell r="A1782">
            <v>59591194</v>
          </cell>
          <cell r="B1782" t="str">
            <v>BAHANA PRESTASI</v>
          </cell>
          <cell r="C1782" t="str">
            <v>PT. LAUTAN LUAS TBK</v>
          </cell>
          <cell r="D1782" t="str">
            <v>DISPATCHED</v>
          </cell>
          <cell r="E1782" t="str">
            <v>Completed</v>
          </cell>
        </row>
        <row r="1783">
          <cell r="A1783">
            <v>59591197</v>
          </cell>
          <cell r="B1783" t="str">
            <v>BAHANA PRESTASI</v>
          </cell>
          <cell r="C1783" t="str">
            <v>PT. LAUTAN LUAS TBK</v>
          </cell>
          <cell r="D1783" t="str">
            <v>DISPATCHED</v>
          </cell>
          <cell r="E1783" t="str">
            <v>Completed</v>
          </cell>
        </row>
        <row r="1784">
          <cell r="A1784">
            <v>59591200</v>
          </cell>
          <cell r="B1784" t="str">
            <v>BAHANA PRESTASI</v>
          </cell>
          <cell r="C1784" t="str">
            <v>PT. LAUTAN LUAS TBK</v>
          </cell>
          <cell r="D1784" t="str">
            <v>DISPATCHED</v>
          </cell>
          <cell r="E1784" t="str">
            <v>Completed</v>
          </cell>
        </row>
        <row r="1785">
          <cell r="A1785">
            <v>59591202</v>
          </cell>
          <cell r="B1785" t="str">
            <v>BAHANA PRESTASI</v>
          </cell>
          <cell r="C1785" t="str">
            <v>PT CIPTA MAPAN LOGISTIK</v>
          </cell>
          <cell r="D1785" t="str">
            <v>DISPATCHED</v>
          </cell>
          <cell r="E1785" t="str">
            <v>Completed</v>
          </cell>
        </row>
        <row r="1786">
          <cell r="A1786">
            <v>59591212</v>
          </cell>
          <cell r="B1786" t="str">
            <v>BAHANA PRESTASI</v>
          </cell>
          <cell r="C1786" t="str">
            <v>PT AJINOMOTO SALES INDONESIA</v>
          </cell>
          <cell r="D1786" t="str">
            <v>DISPATCHED</v>
          </cell>
          <cell r="E1786" t="str">
            <v>Completed</v>
          </cell>
        </row>
        <row r="1787">
          <cell r="A1787">
            <v>59591493</v>
          </cell>
          <cell r="B1787" t="str">
            <v>BAHANA PRESTASI</v>
          </cell>
          <cell r="C1787" t="str">
            <v>PT. LAUTAN LUAS TBK</v>
          </cell>
          <cell r="D1787" t="str">
            <v>DISPATCHED</v>
          </cell>
          <cell r="E1787" t="str">
            <v>Completed</v>
          </cell>
        </row>
        <row r="1788">
          <cell r="A1788">
            <v>59591500</v>
          </cell>
          <cell r="B1788" t="str">
            <v>BAHANA PRESTASI</v>
          </cell>
          <cell r="C1788" t="str">
            <v>PT. LAUTAN LUAS TBK</v>
          </cell>
          <cell r="D1788" t="str">
            <v>DISPATCHED</v>
          </cell>
          <cell r="E1788" t="str">
            <v>Completed</v>
          </cell>
        </row>
        <row r="1789">
          <cell r="A1789">
            <v>59591519</v>
          </cell>
          <cell r="B1789" t="str">
            <v>DIVA TRANS, CV</v>
          </cell>
          <cell r="C1789" t="str">
            <v>ECCO TANNERY INDONESIA</v>
          </cell>
          <cell r="D1789" t="str">
            <v>REGULER</v>
          </cell>
          <cell r="E1789" t="str">
            <v>Completed</v>
          </cell>
        </row>
        <row r="1790">
          <cell r="A1790">
            <v>59593374</v>
          </cell>
          <cell r="B1790" t="str">
            <v>BAHANA PRESTASI</v>
          </cell>
          <cell r="C1790" t="str">
            <v>PT TIRTA INVESTAMA</v>
          </cell>
          <cell r="D1790" t="str">
            <v>DISPATCHED</v>
          </cell>
          <cell r="E1790" t="str">
            <v>Completed</v>
          </cell>
        </row>
        <row r="1791">
          <cell r="A1791">
            <v>59593952</v>
          </cell>
          <cell r="B1791" t="str">
            <v>BAHANA PRESTASI</v>
          </cell>
          <cell r="C1791" t="str">
            <v>PT. LAUTAN LUAS TBK</v>
          </cell>
          <cell r="D1791" t="str">
            <v>DISPATCHED</v>
          </cell>
          <cell r="E1791" t="str">
            <v>Completed</v>
          </cell>
        </row>
        <row r="1792">
          <cell r="A1792">
            <v>59593766</v>
          </cell>
          <cell r="B1792" t="str">
            <v>BAHANA PRESTASI</v>
          </cell>
          <cell r="C1792" t="str">
            <v>PT. NIRWANA LESTARI</v>
          </cell>
          <cell r="D1792" t="str">
            <v>DISPATCHED</v>
          </cell>
          <cell r="E1792" t="str">
            <v>Completed</v>
          </cell>
        </row>
        <row r="1793">
          <cell r="A1793">
            <v>59593952</v>
          </cell>
          <cell r="B1793" t="str">
            <v>BAHANA PRESTASI</v>
          </cell>
          <cell r="C1793" t="str">
            <v>PT. LAUTAN LUAS TBK</v>
          </cell>
          <cell r="D1793" t="str">
            <v>DISPATCHED</v>
          </cell>
          <cell r="E1793" t="str">
            <v>Completed</v>
          </cell>
        </row>
        <row r="1794">
          <cell r="A1794">
            <v>59593952</v>
          </cell>
          <cell r="B1794" t="str">
            <v>BAHANA PRESTASI</v>
          </cell>
          <cell r="C1794" t="str">
            <v>PT. LAUTAN LUAS TBK</v>
          </cell>
          <cell r="D1794" t="str">
            <v>DISPATCHED</v>
          </cell>
          <cell r="E1794" t="str">
            <v>Completed</v>
          </cell>
        </row>
        <row r="1795">
          <cell r="A1795">
            <v>59593952</v>
          </cell>
          <cell r="B1795" t="str">
            <v>BAHANA PRESTASI</v>
          </cell>
          <cell r="C1795" t="str">
            <v>PT. LAUTAN LUAS TBK</v>
          </cell>
          <cell r="D1795" t="str">
            <v>DISPATCHED</v>
          </cell>
          <cell r="E1795" t="str">
            <v>Completed</v>
          </cell>
        </row>
        <row r="1796">
          <cell r="A1796">
            <v>59593956</v>
          </cell>
          <cell r="B1796" t="str">
            <v>BAHANA PRESTASI</v>
          </cell>
          <cell r="C1796" t="str">
            <v>PT. LAUTAN LUAS TBK</v>
          </cell>
          <cell r="D1796" t="str">
            <v>DISPATCHED</v>
          </cell>
          <cell r="E1796" t="str">
            <v>Completed</v>
          </cell>
        </row>
        <row r="1797">
          <cell r="A1797">
            <v>59593956</v>
          </cell>
          <cell r="B1797" t="str">
            <v>BAHANA PRESTASI</v>
          </cell>
          <cell r="C1797" t="str">
            <v>PT. LAUTAN LUAS TBK</v>
          </cell>
          <cell r="D1797" t="str">
            <v>DISPATCHED</v>
          </cell>
          <cell r="E1797" t="str">
            <v>Completed</v>
          </cell>
        </row>
        <row r="1798">
          <cell r="A1798">
            <v>59593957</v>
          </cell>
          <cell r="B1798" t="str">
            <v>BAHANA PRESTASI</v>
          </cell>
          <cell r="C1798" t="str">
            <v>PT. LAUTAN LUAS TBK</v>
          </cell>
          <cell r="D1798" t="str">
            <v>DISPATCHED</v>
          </cell>
          <cell r="E1798" t="str">
            <v>Completed</v>
          </cell>
        </row>
        <row r="1799">
          <cell r="A1799">
            <v>59593957</v>
          </cell>
          <cell r="B1799" t="str">
            <v>BAHANA PRESTASI</v>
          </cell>
          <cell r="C1799" t="str">
            <v>PT. LAUTAN LUAS TBK</v>
          </cell>
          <cell r="D1799" t="str">
            <v>DISPATCHED</v>
          </cell>
          <cell r="E1799" t="str">
            <v>Completed</v>
          </cell>
        </row>
        <row r="1800">
          <cell r="A1800">
            <v>59593965</v>
          </cell>
          <cell r="B1800" t="str">
            <v>BAHANA PRESTASI</v>
          </cell>
          <cell r="C1800" t="str">
            <v>PT. LAUTAN LUAS TBK</v>
          </cell>
          <cell r="D1800" t="str">
            <v>DISPATCHED</v>
          </cell>
          <cell r="E1800" t="str">
            <v>Completed</v>
          </cell>
        </row>
        <row r="1801">
          <cell r="A1801">
            <v>59593971</v>
          </cell>
          <cell r="B1801" t="str">
            <v>BAHANA PRESTASI</v>
          </cell>
          <cell r="C1801" t="str">
            <v>PT. LAUTAN LUAS TBK</v>
          </cell>
          <cell r="D1801" t="str">
            <v>DISPATCHED</v>
          </cell>
          <cell r="E1801" t="str">
            <v>Completed</v>
          </cell>
        </row>
        <row r="1802">
          <cell r="A1802">
            <v>59593979</v>
          </cell>
          <cell r="B1802" t="str">
            <v>BAHANA PRESTASI</v>
          </cell>
          <cell r="C1802" t="str">
            <v>PT. LAUTAN LUAS TBK</v>
          </cell>
          <cell r="D1802" t="str">
            <v>DISPATCHED</v>
          </cell>
          <cell r="E1802" t="str">
            <v>Completed</v>
          </cell>
        </row>
        <row r="1803">
          <cell r="A1803">
            <v>59593981</v>
          </cell>
          <cell r="B1803" t="str">
            <v>BAHANA PRESTASI</v>
          </cell>
          <cell r="C1803" t="str">
            <v>PT. LAUTAN LUAS TBK</v>
          </cell>
          <cell r="D1803" t="str">
            <v>DISPATCHED</v>
          </cell>
          <cell r="E1803" t="str">
            <v>Completed</v>
          </cell>
        </row>
        <row r="1804">
          <cell r="A1804">
            <v>59593983</v>
          </cell>
          <cell r="B1804" t="str">
            <v>BAHANA PRESTASI</v>
          </cell>
          <cell r="C1804" t="str">
            <v>SCIENTEX INDONESIA</v>
          </cell>
          <cell r="D1804" t="str">
            <v>DISPATCHED</v>
          </cell>
          <cell r="E1804" t="str">
            <v>Completed</v>
          </cell>
        </row>
        <row r="1805">
          <cell r="A1805">
            <v>59593989</v>
          </cell>
          <cell r="B1805" t="str">
            <v>BAHANA PRESTASI</v>
          </cell>
          <cell r="C1805" t="str">
            <v>PT. LAUTAN LUAS TBK</v>
          </cell>
          <cell r="D1805" t="str">
            <v>DISPATCHED</v>
          </cell>
          <cell r="E1805" t="str">
            <v>Completed</v>
          </cell>
        </row>
        <row r="1806">
          <cell r="A1806">
            <v>59594186</v>
          </cell>
          <cell r="B1806" t="str">
            <v>BAHANA PRESTASI</v>
          </cell>
          <cell r="C1806" t="str">
            <v>PT SINAR MAS AGRO RESOURCES AND</v>
          </cell>
          <cell r="D1806" t="str">
            <v>DISPATCHED</v>
          </cell>
          <cell r="E1806" t="str">
            <v>Completed</v>
          </cell>
        </row>
        <row r="1807">
          <cell r="A1807">
            <v>59594187</v>
          </cell>
          <cell r="B1807" t="str">
            <v>BAHANA PRESTASI</v>
          </cell>
          <cell r="C1807" t="str">
            <v>PT SINAR MAS AGRO RESOURCES AND</v>
          </cell>
          <cell r="D1807" t="str">
            <v>DISPATCHED</v>
          </cell>
          <cell r="E1807" t="str">
            <v>Completed</v>
          </cell>
        </row>
        <row r="1808">
          <cell r="A1808">
            <v>59594338</v>
          </cell>
          <cell r="B1808" t="str">
            <v>BAHANA PRESTASI</v>
          </cell>
          <cell r="C1808" t="str">
            <v>PT SINAR MAS AGRO RESOURCES AND</v>
          </cell>
          <cell r="D1808" t="str">
            <v>DISPATCHED</v>
          </cell>
          <cell r="E1808" t="str">
            <v>Completed</v>
          </cell>
        </row>
        <row r="1809">
          <cell r="A1809">
            <v>59594338</v>
          </cell>
          <cell r="B1809" t="str">
            <v>BAHANA PRESTASI</v>
          </cell>
          <cell r="C1809" t="str">
            <v>PT SINAR MAS AGRO RESOURCES AND</v>
          </cell>
          <cell r="D1809" t="str">
            <v>DISPATCHED</v>
          </cell>
          <cell r="E1809" t="str">
            <v>Completed</v>
          </cell>
        </row>
        <row r="1810">
          <cell r="A1810">
            <v>59598129</v>
          </cell>
          <cell r="B1810" t="str">
            <v>BAHANA PRESTASI</v>
          </cell>
          <cell r="C1810" t="str">
            <v>IDLE CAP</v>
          </cell>
          <cell r="D1810" t="str">
            <v>DISPATCHED</v>
          </cell>
          <cell r="E1810" t="str">
            <v>Completed</v>
          </cell>
        </row>
        <row r="1811">
          <cell r="A1811">
            <v>59597728</v>
          </cell>
          <cell r="B1811" t="str">
            <v>BAHANA PRESTASI</v>
          </cell>
          <cell r="C1811" t="str">
            <v>IDLE CAP</v>
          </cell>
          <cell r="D1811" t="str">
            <v>DISPATCHED</v>
          </cell>
          <cell r="E1811" t="str">
            <v>Completed</v>
          </cell>
        </row>
        <row r="1812">
          <cell r="A1812">
            <v>59598062</v>
          </cell>
          <cell r="B1812" t="str">
            <v>BAHANA PRESTASI</v>
          </cell>
          <cell r="C1812" t="str">
            <v>IDLE CAP</v>
          </cell>
          <cell r="D1812" t="str">
            <v>DISPATCHED</v>
          </cell>
          <cell r="E1812" t="str">
            <v>Completed</v>
          </cell>
        </row>
        <row r="1813">
          <cell r="A1813">
            <v>59598074</v>
          </cell>
          <cell r="B1813" t="str">
            <v>BAHANA PRESTASI</v>
          </cell>
          <cell r="C1813" t="str">
            <v>IDLE CAP</v>
          </cell>
          <cell r="D1813" t="str">
            <v>DISPATCHED</v>
          </cell>
          <cell r="E1813" t="str">
            <v>Completed</v>
          </cell>
        </row>
        <row r="1814">
          <cell r="A1814">
            <v>59598152</v>
          </cell>
          <cell r="B1814" t="str">
            <v>BAHANA PRESTASI</v>
          </cell>
          <cell r="C1814" t="str">
            <v>IDLE CAP</v>
          </cell>
          <cell r="D1814" t="str">
            <v>DISPATCHED</v>
          </cell>
          <cell r="E1814" t="str">
            <v>Completed</v>
          </cell>
        </row>
        <row r="1815">
          <cell r="A1815">
            <v>59599558</v>
          </cell>
          <cell r="B1815" t="str">
            <v>BAHANA PRESTASI</v>
          </cell>
          <cell r="C1815" t="str">
            <v>PT LIKU TELAGA</v>
          </cell>
          <cell r="D1815" t="str">
            <v>DISPATCHED</v>
          </cell>
          <cell r="E1815" t="str">
            <v>Completed</v>
          </cell>
        </row>
        <row r="1816">
          <cell r="A1816">
            <v>59599550</v>
          </cell>
          <cell r="B1816" t="str">
            <v>DIVA TRANS, CV</v>
          </cell>
          <cell r="C1816" t="str">
            <v>ECCO TANNERY INDONESIA</v>
          </cell>
          <cell r="D1816" t="str">
            <v>REGULER</v>
          </cell>
          <cell r="E1816" t="str">
            <v>Completed</v>
          </cell>
        </row>
        <row r="1817">
          <cell r="A1817">
            <v>59599553</v>
          </cell>
          <cell r="B1817" t="str">
            <v>DIVA TRANS, CV</v>
          </cell>
          <cell r="C1817" t="str">
            <v>ECCO TANNERY INDONESIA</v>
          </cell>
          <cell r="D1817" t="str">
            <v>REGULER</v>
          </cell>
          <cell r="E1817" t="str">
            <v>Completed</v>
          </cell>
        </row>
        <row r="1818">
          <cell r="A1818">
            <v>59599557</v>
          </cell>
          <cell r="B1818" t="str">
            <v>BAHANA PRESTASI</v>
          </cell>
          <cell r="C1818" t="str">
            <v>PT LIKU TELAGA</v>
          </cell>
          <cell r="D1818" t="str">
            <v>DISPATCHED</v>
          </cell>
          <cell r="E1818" t="str">
            <v>Completed</v>
          </cell>
        </row>
        <row r="1819">
          <cell r="A1819">
            <v>59599564</v>
          </cell>
          <cell r="B1819" t="str">
            <v>BAHANA PRESTASI</v>
          </cell>
          <cell r="C1819" t="str">
            <v>PT WARU GUNUNG</v>
          </cell>
          <cell r="D1819" t="str">
            <v>DISPATCHED</v>
          </cell>
          <cell r="E1819" t="str">
            <v>Completed</v>
          </cell>
        </row>
        <row r="1820">
          <cell r="A1820">
            <v>59599565</v>
          </cell>
          <cell r="B1820" t="str">
            <v>BAHANA PRESTASI</v>
          </cell>
          <cell r="C1820" t="str">
            <v>PT. ANUGERAH MITRA ANANTA</v>
          </cell>
          <cell r="D1820" t="str">
            <v>DISPATCHED</v>
          </cell>
          <cell r="E1820" t="str">
            <v>Completed</v>
          </cell>
        </row>
        <row r="1821">
          <cell r="A1821">
            <v>59599584</v>
          </cell>
          <cell r="B1821" t="str">
            <v>BAHANA PRESTASI</v>
          </cell>
          <cell r="C1821" t="str">
            <v>PT AJINOMOTO SALES INDONESIA</v>
          </cell>
          <cell r="D1821" t="str">
            <v>DISPATCHED</v>
          </cell>
          <cell r="E1821" t="str">
            <v>Completed</v>
          </cell>
        </row>
        <row r="1822">
          <cell r="A1822">
            <v>59599586</v>
          </cell>
          <cell r="B1822" t="str">
            <v>BAHANA PRESTASI</v>
          </cell>
          <cell r="C1822" t="str">
            <v>PT GRAND MULTI CHEMICALS</v>
          </cell>
          <cell r="D1822" t="str">
            <v>DISPATCHED</v>
          </cell>
          <cell r="E1822" t="str">
            <v>Completed</v>
          </cell>
        </row>
        <row r="1823">
          <cell r="A1823">
            <v>59599587</v>
          </cell>
          <cell r="B1823" t="str">
            <v>BAHANA PRESTASI</v>
          </cell>
          <cell r="C1823" t="str">
            <v>IDLE CAP</v>
          </cell>
          <cell r="D1823" t="str">
            <v>DISPATCHED</v>
          </cell>
          <cell r="E1823" t="str">
            <v>Completed</v>
          </cell>
        </row>
        <row r="1824">
          <cell r="A1824">
            <v>59599588</v>
          </cell>
          <cell r="B1824" t="str">
            <v>BAHANA PRESTASI</v>
          </cell>
          <cell r="C1824" t="str">
            <v>IDLE CAP</v>
          </cell>
          <cell r="D1824" t="str">
            <v>DISPATCHED</v>
          </cell>
          <cell r="E1824" t="str">
            <v>Completed</v>
          </cell>
        </row>
        <row r="1825">
          <cell r="A1825">
            <v>59599596</v>
          </cell>
          <cell r="B1825" t="str">
            <v>BAHANA PRESTASI</v>
          </cell>
          <cell r="C1825" t="str">
            <v>PT. LAUTAN LUAS TBK</v>
          </cell>
          <cell r="D1825" t="str">
            <v>DISPATCHED</v>
          </cell>
          <cell r="E1825" t="str">
            <v>Completed</v>
          </cell>
        </row>
        <row r="1826">
          <cell r="A1826">
            <v>59599596</v>
          </cell>
          <cell r="B1826" t="str">
            <v>BAHANA PRESTASI</v>
          </cell>
          <cell r="C1826" t="str">
            <v>PT. LAUTAN LUAS TBK</v>
          </cell>
          <cell r="D1826" t="str">
            <v>DISPATCHED</v>
          </cell>
          <cell r="E1826" t="str">
            <v>Completed</v>
          </cell>
        </row>
        <row r="1827">
          <cell r="A1827">
            <v>59600511</v>
          </cell>
          <cell r="B1827" t="str">
            <v>PUSAKA TRANSINDO, PT.</v>
          </cell>
          <cell r="C1827" t="str">
            <v>PT TIRTA INVESTAMA</v>
          </cell>
          <cell r="D1827" t="str">
            <v>REGULER</v>
          </cell>
          <cell r="E1827" t="str">
            <v>Completed</v>
          </cell>
        </row>
        <row r="1828">
          <cell r="A1828">
            <v>59600512</v>
          </cell>
          <cell r="B1828" t="str">
            <v>PUSAKA TRANSINDO, PT.</v>
          </cell>
          <cell r="C1828" t="str">
            <v>PT TIRTA INVESTAMA</v>
          </cell>
          <cell r="D1828" t="str">
            <v>REGULER</v>
          </cell>
          <cell r="E1828" t="str">
            <v>Completed</v>
          </cell>
        </row>
        <row r="1829">
          <cell r="A1829">
            <v>59600737</v>
          </cell>
          <cell r="B1829" t="str">
            <v>BAHANA PRESTASI</v>
          </cell>
          <cell r="C1829" t="str">
            <v>PT SINAR MAS AGRO RESOURCES AND</v>
          </cell>
          <cell r="D1829" t="str">
            <v>DISPATCHED</v>
          </cell>
          <cell r="E1829" t="str">
            <v>Completed</v>
          </cell>
        </row>
        <row r="1830">
          <cell r="A1830">
            <v>59600741</v>
          </cell>
          <cell r="B1830" t="str">
            <v>BAHANA PRESTASI</v>
          </cell>
          <cell r="C1830" t="str">
            <v>PT SINAR MAS AGRO RESOURCES AND</v>
          </cell>
          <cell r="D1830" t="str">
            <v>DISPATCHED</v>
          </cell>
          <cell r="E1830" t="str">
            <v>Completed</v>
          </cell>
        </row>
        <row r="1831">
          <cell r="A1831">
            <v>59602565</v>
          </cell>
          <cell r="B1831" t="str">
            <v>BAHANA PRESTASI</v>
          </cell>
          <cell r="C1831" t="str">
            <v>PT. NIRWANA LESTARI</v>
          </cell>
          <cell r="D1831" t="str">
            <v>DISPATCHED</v>
          </cell>
          <cell r="E1831" t="str">
            <v>Completed</v>
          </cell>
        </row>
        <row r="1832">
          <cell r="A1832">
            <v>59602563</v>
          </cell>
          <cell r="B1832" t="str">
            <v>BAHANA PRESTASI</v>
          </cell>
          <cell r="C1832" t="str">
            <v>PT. NIRWANA LESTARI</v>
          </cell>
          <cell r="D1832" t="str">
            <v>DISPATCHED</v>
          </cell>
          <cell r="E1832" t="str">
            <v>Completed</v>
          </cell>
        </row>
        <row r="1833">
          <cell r="A1833">
            <v>59602564</v>
          </cell>
          <cell r="B1833" t="str">
            <v>BAHANA PRESTASI</v>
          </cell>
          <cell r="C1833" t="str">
            <v>PT. NIRWANA LESTARI</v>
          </cell>
          <cell r="D1833" t="str">
            <v>DISPATCHED</v>
          </cell>
          <cell r="E1833" t="str">
            <v>Completed</v>
          </cell>
        </row>
        <row r="1834">
          <cell r="A1834">
            <v>59602565</v>
          </cell>
          <cell r="B1834" t="str">
            <v>BAHANA PRESTASI</v>
          </cell>
          <cell r="C1834" t="str">
            <v>PT. NIRWANA LESTARI</v>
          </cell>
          <cell r="D1834" t="str">
            <v>DISPATCHED</v>
          </cell>
          <cell r="E1834" t="str">
            <v>Completed</v>
          </cell>
        </row>
        <row r="1835">
          <cell r="A1835">
            <v>59602695</v>
          </cell>
          <cell r="B1835" t="str">
            <v>DIVA TRANS, CV</v>
          </cell>
          <cell r="C1835" t="str">
            <v>PT GRAND MULTI CHEMICALS</v>
          </cell>
          <cell r="D1835"/>
          <cell r="E1835" t="str">
            <v>Completed</v>
          </cell>
        </row>
        <row r="1836">
          <cell r="A1836">
            <v>59602722</v>
          </cell>
          <cell r="B1836" t="str">
            <v>DIVA TRANS, CV</v>
          </cell>
          <cell r="C1836" t="str">
            <v>PT GRAND MULTI CHEMICALS</v>
          </cell>
          <cell r="D1836"/>
          <cell r="E1836" t="str">
            <v>Completed</v>
          </cell>
        </row>
        <row r="1837">
          <cell r="A1837">
            <v>59602920</v>
          </cell>
          <cell r="B1837" t="str">
            <v>BAHANA PRESTASI</v>
          </cell>
          <cell r="C1837" t="str">
            <v>PT. LAUTAN LUAS TBK</v>
          </cell>
          <cell r="D1837" t="str">
            <v>DISPATCHED</v>
          </cell>
          <cell r="E1837" t="str">
            <v>Completed</v>
          </cell>
        </row>
        <row r="1838">
          <cell r="A1838">
            <v>59602933</v>
          </cell>
          <cell r="B1838" t="str">
            <v>BAHANA PRESTASI</v>
          </cell>
          <cell r="C1838" t="str">
            <v>PT. LAUTAN LUAS TBK</v>
          </cell>
          <cell r="D1838" t="str">
            <v>DISPATCHED</v>
          </cell>
          <cell r="E1838" t="str">
            <v>Completed</v>
          </cell>
        </row>
        <row r="1839">
          <cell r="A1839">
            <v>59602950</v>
          </cell>
          <cell r="B1839" t="str">
            <v>BAHANA PRESTASI</v>
          </cell>
          <cell r="C1839" t="str">
            <v>PT. LAUTAN LUAS TBK</v>
          </cell>
          <cell r="D1839" t="str">
            <v>DISPATCHED</v>
          </cell>
          <cell r="E1839" t="str">
            <v>Completed</v>
          </cell>
        </row>
        <row r="1840">
          <cell r="A1840">
            <v>59602957</v>
          </cell>
          <cell r="B1840" t="str">
            <v>BAHANA PRESTASI</v>
          </cell>
          <cell r="C1840" t="str">
            <v>PT. LAUTAN LUAS TBK</v>
          </cell>
          <cell r="D1840" t="str">
            <v>DISPATCHED</v>
          </cell>
          <cell r="E1840" t="str">
            <v>Completed</v>
          </cell>
        </row>
        <row r="1841">
          <cell r="A1841">
            <v>59602958</v>
          </cell>
          <cell r="B1841" t="str">
            <v>BAHANA PRESTASI</v>
          </cell>
          <cell r="C1841" t="str">
            <v>PT. LAUTAN LUAS TBK</v>
          </cell>
          <cell r="D1841" t="str">
            <v>DISPATCHED</v>
          </cell>
          <cell r="E1841" t="str">
            <v>Completed</v>
          </cell>
        </row>
        <row r="1842">
          <cell r="A1842">
            <v>59602965</v>
          </cell>
          <cell r="B1842" t="str">
            <v>BAHANA PRESTASI</v>
          </cell>
          <cell r="C1842" t="str">
            <v>PT. LAUTAN LUAS TBK</v>
          </cell>
          <cell r="D1842" t="str">
            <v>DISPATCHED</v>
          </cell>
          <cell r="E1842" t="str">
            <v>Completed</v>
          </cell>
        </row>
        <row r="1843">
          <cell r="A1843">
            <v>59602965</v>
          </cell>
          <cell r="B1843" t="str">
            <v>BAHANA PRESTASI</v>
          </cell>
          <cell r="C1843" t="str">
            <v>PT. LAUTAN LUAS TBK</v>
          </cell>
          <cell r="D1843" t="str">
            <v>DISPATCHED</v>
          </cell>
          <cell r="E1843" t="str">
            <v>Completed</v>
          </cell>
        </row>
        <row r="1844">
          <cell r="A1844">
            <v>59602965</v>
          </cell>
          <cell r="B1844" t="str">
            <v>BAHANA PRESTASI</v>
          </cell>
          <cell r="C1844" t="str">
            <v>PT. LAUTAN LUAS TBK</v>
          </cell>
          <cell r="D1844" t="str">
            <v>DISPATCHED</v>
          </cell>
          <cell r="E1844" t="str">
            <v>Completed</v>
          </cell>
        </row>
        <row r="1845">
          <cell r="A1845">
            <v>59602974</v>
          </cell>
          <cell r="B1845" t="str">
            <v>BAHANA PRESTASI</v>
          </cell>
          <cell r="C1845" t="str">
            <v>PT. LAUTAN LUAS TBK</v>
          </cell>
          <cell r="D1845" t="str">
            <v>DISPATCHED</v>
          </cell>
          <cell r="E1845" t="str">
            <v>Completed</v>
          </cell>
        </row>
        <row r="1846">
          <cell r="A1846">
            <v>59602974</v>
          </cell>
          <cell r="B1846" t="str">
            <v>BAHANA PRESTASI</v>
          </cell>
          <cell r="C1846" t="str">
            <v>PT. LAUTAN LUAS TBK</v>
          </cell>
          <cell r="D1846" t="str">
            <v>DISPATCHED</v>
          </cell>
          <cell r="E1846" t="str">
            <v>Completed</v>
          </cell>
        </row>
        <row r="1847">
          <cell r="A1847">
            <v>59602978</v>
          </cell>
          <cell r="B1847" t="str">
            <v>BAHANA PRESTASI</v>
          </cell>
          <cell r="C1847" t="str">
            <v>PT. LAUTAN LUAS TBK</v>
          </cell>
          <cell r="D1847" t="str">
            <v>DISPATCHED</v>
          </cell>
          <cell r="E1847" t="str">
            <v>Completed</v>
          </cell>
        </row>
        <row r="1848">
          <cell r="A1848">
            <v>59603049</v>
          </cell>
          <cell r="B1848" t="str">
            <v>BAHANA PRESTASI</v>
          </cell>
          <cell r="C1848" t="str">
            <v>PT SINAR MAS AGRO RESOURCES AND</v>
          </cell>
          <cell r="D1848" t="str">
            <v>DISPATCHED</v>
          </cell>
          <cell r="E1848" t="str">
            <v>Completed</v>
          </cell>
        </row>
        <row r="1849">
          <cell r="A1849">
            <v>59603049</v>
          </cell>
          <cell r="B1849" t="str">
            <v>BAHANA PRESTASI</v>
          </cell>
          <cell r="C1849" t="str">
            <v>PT SINAR MAS AGRO RESOURCES AND</v>
          </cell>
          <cell r="D1849" t="str">
            <v>DISPATCHED</v>
          </cell>
          <cell r="E1849" t="str">
            <v>Completed</v>
          </cell>
        </row>
        <row r="1850">
          <cell r="A1850">
            <v>59603052</v>
          </cell>
          <cell r="B1850" t="str">
            <v>BAHANA PRESTASI</v>
          </cell>
          <cell r="C1850" t="str">
            <v>PT SINAR MAS AGRO RESOURCES AND</v>
          </cell>
          <cell r="D1850" t="str">
            <v>DISPATCHED</v>
          </cell>
          <cell r="E1850" t="str">
            <v>Accepted</v>
          </cell>
        </row>
        <row r="1851">
          <cell r="A1851">
            <v>59603218</v>
          </cell>
          <cell r="B1851" t="str">
            <v>BAHANA PRESTASI</v>
          </cell>
          <cell r="C1851" t="str">
            <v>PT SINAR MAS AGRO RESOURCES AND</v>
          </cell>
          <cell r="D1851" t="str">
            <v>DISPATCHED</v>
          </cell>
          <cell r="E1851" t="str">
            <v>Completed</v>
          </cell>
        </row>
        <row r="1852">
          <cell r="A1852">
            <v>59603325</v>
          </cell>
          <cell r="B1852" t="str">
            <v>BAHANA PRESTASI</v>
          </cell>
          <cell r="C1852" t="str">
            <v>PT. LAUTAN LUAS TBK</v>
          </cell>
          <cell r="D1852" t="str">
            <v>DISPATCHED</v>
          </cell>
          <cell r="E1852" t="str">
            <v>Completed</v>
          </cell>
        </row>
        <row r="1853">
          <cell r="A1853">
            <v>59603325</v>
          </cell>
          <cell r="B1853" t="str">
            <v>BAHANA PRESTASI</v>
          </cell>
          <cell r="C1853" t="str">
            <v>PT. LAUTAN LUAS TBK</v>
          </cell>
          <cell r="D1853" t="str">
            <v>DISPATCHED</v>
          </cell>
          <cell r="E1853" t="str">
            <v>Completed</v>
          </cell>
        </row>
        <row r="1854">
          <cell r="A1854">
            <v>59603325</v>
          </cell>
          <cell r="B1854" t="str">
            <v>BAHANA PRESTASI</v>
          </cell>
          <cell r="C1854" t="str">
            <v>PT. LAUTAN LUAS TBK</v>
          </cell>
          <cell r="D1854" t="str">
            <v>DISPATCHED</v>
          </cell>
          <cell r="E1854" t="str">
            <v>Completed</v>
          </cell>
        </row>
        <row r="1855">
          <cell r="A1855">
            <v>59603367</v>
          </cell>
          <cell r="B1855" t="str">
            <v>BAHANA PRESTASI</v>
          </cell>
          <cell r="C1855" t="str">
            <v>PT. LAUTAN LUAS TBK</v>
          </cell>
          <cell r="D1855" t="str">
            <v>DISPATCHED</v>
          </cell>
          <cell r="E1855" t="str">
            <v>Completed</v>
          </cell>
        </row>
        <row r="1856">
          <cell r="A1856">
            <v>59603367</v>
          </cell>
          <cell r="B1856" t="str">
            <v>BAHANA PRESTASI</v>
          </cell>
          <cell r="C1856" t="str">
            <v>PT. LAUTAN LUAS TBK</v>
          </cell>
          <cell r="D1856" t="str">
            <v>DISPATCHED</v>
          </cell>
          <cell r="E1856" t="str">
            <v>Completed</v>
          </cell>
        </row>
        <row r="1857">
          <cell r="A1857">
            <v>59603367</v>
          </cell>
          <cell r="B1857" t="str">
            <v>BAHANA PRESTASI</v>
          </cell>
          <cell r="C1857" t="str">
            <v>PT. LAUTAN LUAS TBK</v>
          </cell>
          <cell r="D1857" t="str">
            <v>DISPATCHED</v>
          </cell>
          <cell r="E1857" t="str">
            <v>Completed</v>
          </cell>
        </row>
        <row r="1858">
          <cell r="A1858">
            <v>59603369</v>
          </cell>
          <cell r="B1858" t="str">
            <v>BAHANA PRESTASI</v>
          </cell>
          <cell r="C1858" t="str">
            <v>PT. LAUTAN LUAS TBK</v>
          </cell>
          <cell r="D1858" t="str">
            <v>DISPATCHED</v>
          </cell>
          <cell r="E1858" t="str">
            <v>Completed</v>
          </cell>
        </row>
        <row r="1859">
          <cell r="A1859">
            <v>59603374</v>
          </cell>
          <cell r="B1859" t="str">
            <v>BAHANA PRESTASI</v>
          </cell>
          <cell r="C1859" t="str">
            <v>PT. LAUTAN LUAS TBK</v>
          </cell>
          <cell r="D1859" t="str">
            <v>DISPATCHED</v>
          </cell>
          <cell r="E1859" t="str">
            <v>Completed</v>
          </cell>
        </row>
        <row r="1860">
          <cell r="A1860">
            <v>59603392</v>
          </cell>
          <cell r="B1860" t="str">
            <v>BAHANA PRESTASI</v>
          </cell>
          <cell r="C1860" t="str">
            <v>PT. LAUTAN LUAS TBK</v>
          </cell>
          <cell r="D1860" t="str">
            <v>DISPATCHED</v>
          </cell>
          <cell r="E1860" t="str">
            <v>Completed</v>
          </cell>
        </row>
        <row r="1861">
          <cell r="A1861">
            <v>59603406</v>
          </cell>
          <cell r="B1861" t="str">
            <v>BAHANA PRESTASI</v>
          </cell>
          <cell r="C1861" t="str">
            <v>PT. LAUTAN LUAS TBK</v>
          </cell>
          <cell r="D1861" t="str">
            <v>DISPATCHED</v>
          </cell>
          <cell r="E1861" t="str">
            <v>Completed</v>
          </cell>
        </row>
        <row r="1862">
          <cell r="A1862">
            <v>59603409</v>
          </cell>
          <cell r="B1862" t="str">
            <v>BAHANA PRESTASI</v>
          </cell>
          <cell r="C1862" t="str">
            <v>PT. LAUTAN LUAS TBK</v>
          </cell>
          <cell r="D1862" t="str">
            <v>DISPATCHED</v>
          </cell>
          <cell r="E1862" t="str">
            <v>Completed</v>
          </cell>
        </row>
        <row r="1863">
          <cell r="A1863">
            <v>59604202</v>
          </cell>
          <cell r="B1863" t="str">
            <v>BAHANA PRESTASI</v>
          </cell>
          <cell r="C1863" t="str">
            <v>PT. LAUTAN LUAS TBK</v>
          </cell>
          <cell r="D1863" t="str">
            <v>DISPATCHED</v>
          </cell>
          <cell r="E1863" t="str">
            <v>Completed</v>
          </cell>
        </row>
        <row r="1864">
          <cell r="A1864">
            <v>59604202</v>
          </cell>
          <cell r="B1864" t="str">
            <v>BAHANA PRESTASI</v>
          </cell>
          <cell r="C1864" t="str">
            <v>PT. LAUTAN LUAS TBK</v>
          </cell>
          <cell r="D1864" t="str">
            <v>DISPATCHED</v>
          </cell>
          <cell r="E1864" t="str">
            <v>Completed</v>
          </cell>
        </row>
        <row r="1865">
          <cell r="A1865">
            <v>59604202</v>
          </cell>
          <cell r="B1865" t="str">
            <v>BAHANA PRESTASI</v>
          </cell>
          <cell r="C1865" t="str">
            <v>PT. LAUTAN LUAS TBK</v>
          </cell>
          <cell r="D1865" t="str">
            <v>DISPATCHED</v>
          </cell>
          <cell r="E1865" t="str">
            <v>Completed</v>
          </cell>
        </row>
        <row r="1866">
          <cell r="A1866">
            <v>59604213</v>
          </cell>
          <cell r="B1866" t="str">
            <v>BAHANA PRESTASI</v>
          </cell>
          <cell r="C1866" t="str">
            <v>PT. LAUTAN LUAS TBK</v>
          </cell>
          <cell r="D1866" t="str">
            <v>DISPATCHED</v>
          </cell>
          <cell r="E1866" t="str">
            <v>Completed</v>
          </cell>
        </row>
        <row r="1867">
          <cell r="A1867">
            <v>59604218</v>
          </cell>
          <cell r="B1867" t="str">
            <v>BAHANA PRESTASI</v>
          </cell>
          <cell r="C1867" t="str">
            <v>SCIENTEX INDONESIA</v>
          </cell>
          <cell r="D1867" t="str">
            <v>DISPATCHED</v>
          </cell>
          <cell r="E1867" t="str">
            <v>Completed</v>
          </cell>
        </row>
        <row r="1868">
          <cell r="A1868">
            <v>59604238</v>
          </cell>
          <cell r="B1868" t="str">
            <v>BAHANA PRESTASI</v>
          </cell>
          <cell r="C1868" t="str">
            <v>SCIENTEX INDONESIA</v>
          </cell>
          <cell r="D1868" t="str">
            <v>DISPATCHED</v>
          </cell>
          <cell r="E1868" t="str">
            <v>Completed</v>
          </cell>
        </row>
        <row r="1869">
          <cell r="A1869">
            <v>59604251</v>
          </cell>
          <cell r="B1869" t="str">
            <v>BAHANA PRESTASI</v>
          </cell>
          <cell r="C1869" t="str">
            <v>SCIENTEX INDONESIA</v>
          </cell>
          <cell r="D1869" t="str">
            <v>DISPATCHED</v>
          </cell>
          <cell r="E1869" t="str">
            <v>Completed</v>
          </cell>
        </row>
        <row r="1870">
          <cell r="A1870">
            <v>59604696</v>
          </cell>
          <cell r="B1870" t="str">
            <v>BAHANA PRESTASI</v>
          </cell>
          <cell r="C1870" t="str">
            <v>PT. LAUTAN LUAS TBK</v>
          </cell>
          <cell r="D1870" t="str">
            <v>DISPATCHED</v>
          </cell>
          <cell r="E1870" t="str">
            <v>Completed</v>
          </cell>
        </row>
        <row r="1871">
          <cell r="A1871">
            <v>59604735</v>
          </cell>
          <cell r="B1871" t="str">
            <v>BAHANA PRESTASI</v>
          </cell>
          <cell r="C1871" t="str">
            <v>PT. LAUTAN LUAS TBK</v>
          </cell>
          <cell r="D1871" t="str">
            <v>DISPATCHED</v>
          </cell>
          <cell r="E1871" t="str">
            <v>Completed</v>
          </cell>
        </row>
        <row r="1872">
          <cell r="A1872">
            <v>59607897</v>
          </cell>
          <cell r="B1872" t="str">
            <v>BAHANA PRESTASI</v>
          </cell>
          <cell r="C1872" t="str">
            <v>PT TIRTA INVESTAMA</v>
          </cell>
          <cell r="D1872" t="str">
            <v>DISPATCHED</v>
          </cell>
          <cell r="E1872" t="str">
            <v>Completed</v>
          </cell>
        </row>
        <row r="1873">
          <cell r="A1873">
            <v>59607904</v>
          </cell>
          <cell r="B1873" t="str">
            <v>BAHANA PRESTASI</v>
          </cell>
          <cell r="C1873" t="str">
            <v>PT TIRTA INVESTAMA</v>
          </cell>
          <cell r="D1873" t="str">
            <v>DISPATCHED</v>
          </cell>
          <cell r="E1873" t="str">
            <v>Completed</v>
          </cell>
        </row>
        <row r="1874">
          <cell r="A1874">
            <v>59607919</v>
          </cell>
          <cell r="B1874" t="str">
            <v>BAHANA PRESTASI</v>
          </cell>
          <cell r="C1874" t="str">
            <v>PT TIRTA INVESTAMA</v>
          </cell>
          <cell r="D1874" t="str">
            <v>DISPATCHED</v>
          </cell>
          <cell r="E1874" t="str">
            <v>Completed</v>
          </cell>
        </row>
        <row r="1875">
          <cell r="A1875">
            <v>59607925</v>
          </cell>
          <cell r="B1875" t="str">
            <v>BAHANA PRESTASI</v>
          </cell>
          <cell r="C1875" t="str">
            <v>PT TIRTA INVESTAMA</v>
          </cell>
          <cell r="D1875" t="str">
            <v>DISPATCHED</v>
          </cell>
          <cell r="E1875" t="str">
            <v>Completed</v>
          </cell>
        </row>
        <row r="1876">
          <cell r="A1876">
            <v>59607928</v>
          </cell>
          <cell r="B1876" t="str">
            <v>BAHANA PRESTASI</v>
          </cell>
          <cell r="C1876" t="str">
            <v>PT TIRTA INVESTAMA</v>
          </cell>
          <cell r="D1876" t="str">
            <v>DISPATCHED</v>
          </cell>
          <cell r="E1876" t="str">
            <v>Completed</v>
          </cell>
        </row>
        <row r="1877">
          <cell r="A1877">
            <v>59607939</v>
          </cell>
          <cell r="B1877" t="str">
            <v>BAHANA PRESTASI</v>
          </cell>
          <cell r="C1877" t="str">
            <v>PT TIRTA INVESTAMA</v>
          </cell>
          <cell r="D1877" t="str">
            <v>DISPATCHED</v>
          </cell>
          <cell r="E1877" t="str">
            <v>Completed</v>
          </cell>
        </row>
        <row r="1878">
          <cell r="A1878">
            <v>59607967</v>
          </cell>
          <cell r="B1878" t="str">
            <v>BAHANA PRESTASI</v>
          </cell>
          <cell r="C1878" t="str">
            <v>PT TIRTA INVESTAMA</v>
          </cell>
          <cell r="D1878" t="str">
            <v>DISPATCHED</v>
          </cell>
          <cell r="E1878" t="str">
            <v>Completed</v>
          </cell>
        </row>
        <row r="1879">
          <cell r="A1879">
            <v>59607969</v>
          </cell>
          <cell r="B1879" t="str">
            <v>BAHANA PRESTASI</v>
          </cell>
          <cell r="C1879" t="str">
            <v>PT TIRTA INVESTAMA</v>
          </cell>
          <cell r="D1879" t="str">
            <v>DISPATCHED</v>
          </cell>
          <cell r="E1879" t="str">
            <v>Completed</v>
          </cell>
        </row>
        <row r="1880">
          <cell r="A1880">
            <v>59607988</v>
          </cell>
          <cell r="B1880" t="str">
            <v>BAHANA PRESTASI</v>
          </cell>
          <cell r="C1880" t="str">
            <v>PT TIRTA INVESTAMA</v>
          </cell>
          <cell r="D1880" t="str">
            <v>DISPATCHED</v>
          </cell>
          <cell r="E1880" t="str">
            <v>Completed</v>
          </cell>
        </row>
        <row r="1881">
          <cell r="A1881">
            <v>59607993</v>
          </cell>
          <cell r="B1881" t="str">
            <v>BAHANA PRESTASI</v>
          </cell>
          <cell r="C1881" t="str">
            <v>PT TIRTA INVESTAMA</v>
          </cell>
          <cell r="D1881" t="str">
            <v>DISPATCHED</v>
          </cell>
          <cell r="E1881" t="str">
            <v>Completed</v>
          </cell>
        </row>
        <row r="1882">
          <cell r="A1882">
            <v>59608931</v>
          </cell>
          <cell r="B1882" t="str">
            <v>BAHANA PRESTASI</v>
          </cell>
          <cell r="C1882" t="str">
            <v>PT. ANUGERAH MITRA ANANTA</v>
          </cell>
          <cell r="D1882" t="str">
            <v>DISPATCHED</v>
          </cell>
          <cell r="E1882" t="str">
            <v>Completed</v>
          </cell>
        </row>
        <row r="1883">
          <cell r="A1883">
            <v>59608720</v>
          </cell>
          <cell r="B1883" t="str">
            <v>BAHANA PRESTASI</v>
          </cell>
          <cell r="C1883" t="str">
            <v>IDLE CAP</v>
          </cell>
          <cell r="D1883" t="str">
            <v>DISPATCHED</v>
          </cell>
          <cell r="E1883" t="str">
            <v>Completed</v>
          </cell>
        </row>
        <row r="1884">
          <cell r="A1884">
            <v>59608736</v>
          </cell>
          <cell r="B1884" t="str">
            <v>BAHANA PRESTASI</v>
          </cell>
          <cell r="C1884" t="str">
            <v>IDLE CAP</v>
          </cell>
          <cell r="D1884" t="str">
            <v>DISPATCHED</v>
          </cell>
          <cell r="E1884" t="str">
            <v>Completed</v>
          </cell>
        </row>
        <row r="1885">
          <cell r="A1885">
            <v>59608930</v>
          </cell>
          <cell r="B1885" t="str">
            <v>BAHANA PRESTASI</v>
          </cell>
          <cell r="C1885" t="str">
            <v>PT. ANUGERAH MITRA ANANTA</v>
          </cell>
          <cell r="D1885" t="str">
            <v>DISPATCHED</v>
          </cell>
          <cell r="E1885" t="str">
            <v>Accepted</v>
          </cell>
        </row>
        <row r="1886">
          <cell r="A1886">
            <v>59608932</v>
          </cell>
          <cell r="B1886" t="str">
            <v>BAHANA PRESTASI</v>
          </cell>
          <cell r="C1886" t="str">
            <v>PT WARU GUNUNG</v>
          </cell>
          <cell r="D1886" t="str">
            <v>DISPATCHED</v>
          </cell>
          <cell r="E1886" t="str">
            <v>Accepted</v>
          </cell>
        </row>
        <row r="1887">
          <cell r="A1887">
            <v>59608934</v>
          </cell>
          <cell r="B1887" t="str">
            <v>BAHANA PRESTASI</v>
          </cell>
          <cell r="C1887" t="str">
            <v>PT WARU GUNUNG</v>
          </cell>
          <cell r="D1887" t="str">
            <v>DISPATCHED</v>
          </cell>
          <cell r="E1887" t="str">
            <v>Completed</v>
          </cell>
        </row>
        <row r="1888">
          <cell r="A1888">
            <v>59609198</v>
          </cell>
          <cell r="B1888" t="str">
            <v>BAHANA PRESTASI</v>
          </cell>
          <cell r="C1888" t="str">
            <v>PT. ANUGERAH MITRA ANANTA</v>
          </cell>
          <cell r="D1888" t="str">
            <v>DISPATCHED</v>
          </cell>
          <cell r="E1888" t="str">
            <v>Completed</v>
          </cell>
        </row>
        <row r="1889">
          <cell r="A1889">
            <v>59608973</v>
          </cell>
          <cell r="B1889" t="str">
            <v>BAHANA PRESTASI</v>
          </cell>
          <cell r="C1889" t="str">
            <v>PT TIRTA INVESTAMA</v>
          </cell>
          <cell r="D1889" t="str">
            <v>DISPATCHED</v>
          </cell>
          <cell r="E1889" t="str">
            <v>Accepted</v>
          </cell>
        </row>
        <row r="1890">
          <cell r="A1890">
            <v>59609031</v>
          </cell>
          <cell r="B1890" t="str">
            <v>BAHANA PRESTASI</v>
          </cell>
          <cell r="C1890" t="str">
            <v>PT.  INBISCO NIAGATAMA SEMESTA</v>
          </cell>
          <cell r="D1890" t="str">
            <v>DISPATCHED</v>
          </cell>
          <cell r="E1890" t="str">
            <v>Completed</v>
          </cell>
        </row>
        <row r="1891">
          <cell r="A1891">
            <v>59609037</v>
          </cell>
          <cell r="B1891" t="str">
            <v>BAHANA PRESTASI</v>
          </cell>
          <cell r="C1891" t="str">
            <v>PT SINAR MAS AGRO RESOURCES AND</v>
          </cell>
          <cell r="D1891" t="str">
            <v>DISPATCHED</v>
          </cell>
          <cell r="E1891" t="str">
            <v>Completed</v>
          </cell>
        </row>
        <row r="1892">
          <cell r="A1892">
            <v>59609217</v>
          </cell>
          <cell r="B1892" t="str">
            <v>BAHANA PRESTASI</v>
          </cell>
          <cell r="C1892" t="str">
            <v>IDLE CAP</v>
          </cell>
          <cell r="D1892" t="str">
            <v>DISPATCHED</v>
          </cell>
          <cell r="E1892" t="str">
            <v>Completed</v>
          </cell>
        </row>
        <row r="1893">
          <cell r="A1893">
            <v>59609218</v>
          </cell>
          <cell r="B1893" t="str">
            <v>BAHANA PRESTASI</v>
          </cell>
          <cell r="C1893" t="str">
            <v>IDLE CAP</v>
          </cell>
          <cell r="D1893" t="str">
            <v>DISPATCHED</v>
          </cell>
          <cell r="E1893" t="str">
            <v>Completed</v>
          </cell>
        </row>
        <row r="1894">
          <cell r="A1894">
            <v>59609220</v>
          </cell>
          <cell r="B1894" t="str">
            <v>BAHANA PRESTASI</v>
          </cell>
          <cell r="C1894" t="str">
            <v>IDLE CAP</v>
          </cell>
          <cell r="D1894" t="str">
            <v>DISPATCHED</v>
          </cell>
          <cell r="E1894" t="str">
            <v>Completed</v>
          </cell>
        </row>
        <row r="1895">
          <cell r="A1895">
            <v>59609222</v>
          </cell>
          <cell r="B1895" t="str">
            <v>BAHANA PRESTASI</v>
          </cell>
          <cell r="C1895" t="str">
            <v>IDLE CAP</v>
          </cell>
          <cell r="D1895" t="str">
            <v>DISPATCHED</v>
          </cell>
          <cell r="E1895" t="str">
            <v>Completed</v>
          </cell>
        </row>
        <row r="1896">
          <cell r="A1896">
            <v>59609225</v>
          </cell>
          <cell r="B1896" t="str">
            <v>BAHANA PRESTASI</v>
          </cell>
          <cell r="C1896" t="str">
            <v>PT.  INBISCO NIAGATAMA SEMESTA</v>
          </cell>
          <cell r="D1896" t="str">
            <v>DISPATCHED</v>
          </cell>
          <cell r="E1896" t="str">
            <v>Accepted</v>
          </cell>
        </row>
        <row r="1897">
          <cell r="A1897">
            <v>59609250</v>
          </cell>
          <cell r="B1897" t="str">
            <v>BAHANA PRESTASI</v>
          </cell>
          <cell r="C1897" t="str">
            <v>PT.  INBISCO NIAGATAMA SEMESTA</v>
          </cell>
          <cell r="D1897" t="str">
            <v>DISPATCHED</v>
          </cell>
          <cell r="E1897" t="str">
            <v>Completed</v>
          </cell>
        </row>
        <row r="1898">
          <cell r="A1898">
            <v>59609255</v>
          </cell>
          <cell r="B1898" t="str">
            <v>BAHANA PRESTASI</v>
          </cell>
          <cell r="C1898" t="str">
            <v>IDLE CAP</v>
          </cell>
          <cell r="D1898" t="str">
            <v>DISPATCHED</v>
          </cell>
          <cell r="E1898" t="str">
            <v>Completed</v>
          </cell>
        </row>
        <row r="1899">
          <cell r="A1899">
            <v>59609266</v>
          </cell>
          <cell r="B1899" t="str">
            <v>BAHANA PRESTASI</v>
          </cell>
          <cell r="C1899" t="str">
            <v>PT TIRTA INVESTAMA</v>
          </cell>
          <cell r="D1899" t="str">
            <v>DISPATCHED</v>
          </cell>
          <cell r="E1899" t="str">
            <v>Completed</v>
          </cell>
        </row>
        <row r="1900">
          <cell r="A1900">
            <v>59609267</v>
          </cell>
          <cell r="B1900" t="str">
            <v>BAHANA PRESTASI</v>
          </cell>
          <cell r="C1900" t="str">
            <v>PT TIRTA INVESTAMA</v>
          </cell>
          <cell r="D1900" t="str">
            <v>DISPATCHED</v>
          </cell>
          <cell r="E1900" t="str">
            <v>Accepted</v>
          </cell>
        </row>
        <row r="1901">
          <cell r="A1901">
            <v>59609268</v>
          </cell>
          <cell r="B1901" t="str">
            <v>BAHANA PRESTASI</v>
          </cell>
          <cell r="C1901" t="str">
            <v>PT TIRTA INVESTAMA</v>
          </cell>
          <cell r="D1901" t="str">
            <v>DISPATCHED</v>
          </cell>
          <cell r="E1901" t="str">
            <v>Accepted</v>
          </cell>
        </row>
        <row r="1902">
          <cell r="A1902">
            <v>59609269</v>
          </cell>
          <cell r="B1902" t="str">
            <v>BAHANA PRESTASI</v>
          </cell>
          <cell r="C1902" t="str">
            <v>PT TIRTA INVESTAMA</v>
          </cell>
          <cell r="D1902" t="str">
            <v>DISPATCHED</v>
          </cell>
          <cell r="E1902" t="str">
            <v>Accepted</v>
          </cell>
        </row>
        <row r="1903">
          <cell r="A1903">
            <v>59609271</v>
          </cell>
          <cell r="B1903" t="str">
            <v>BAHANA PRESTASI</v>
          </cell>
          <cell r="C1903" t="str">
            <v>PT TIRTA INVESTAMA</v>
          </cell>
          <cell r="D1903" t="str">
            <v>DISPATCHED</v>
          </cell>
          <cell r="E1903" t="str">
            <v>Accepted</v>
          </cell>
        </row>
        <row r="1904">
          <cell r="A1904">
            <v>59609272</v>
          </cell>
          <cell r="B1904" t="str">
            <v>BAHANA PRESTASI</v>
          </cell>
          <cell r="C1904" t="str">
            <v>PT TIRTA INVESTAMA</v>
          </cell>
          <cell r="D1904" t="str">
            <v>DISPATCHED</v>
          </cell>
          <cell r="E1904" t="str">
            <v>Accepted</v>
          </cell>
        </row>
        <row r="1905">
          <cell r="A1905">
            <v>59611398</v>
          </cell>
          <cell r="B1905" t="str">
            <v>BAHANA PRESTASI</v>
          </cell>
          <cell r="C1905" t="str">
            <v>PT WARU GUNUNG</v>
          </cell>
          <cell r="D1905" t="str">
            <v>DISPATCHED</v>
          </cell>
          <cell r="E1905" t="str">
            <v>Accepted</v>
          </cell>
        </row>
        <row r="1906">
          <cell r="A1906">
            <v>59609880</v>
          </cell>
          <cell r="B1906" t="str">
            <v>BAHANA PRESTASI</v>
          </cell>
          <cell r="C1906" t="str">
            <v>PT. LAUTAN LUAS TBK</v>
          </cell>
          <cell r="D1906" t="str">
            <v>DISPATCHED</v>
          </cell>
          <cell r="E1906" t="str">
            <v>Completed</v>
          </cell>
        </row>
        <row r="1907">
          <cell r="A1907">
            <v>59609882</v>
          </cell>
          <cell r="B1907" t="str">
            <v>BAHANA PRESTASI</v>
          </cell>
          <cell r="C1907" t="str">
            <v>PT. LAUTAN LUAS TBK</v>
          </cell>
          <cell r="D1907" t="str">
            <v>DISPATCHED</v>
          </cell>
          <cell r="E1907" t="str">
            <v>Completed</v>
          </cell>
        </row>
        <row r="1908">
          <cell r="A1908">
            <v>59611389</v>
          </cell>
          <cell r="B1908" t="str">
            <v>BAHANA PRESTASI</v>
          </cell>
          <cell r="C1908" t="str">
            <v>IDLE CAP</v>
          </cell>
          <cell r="D1908" t="str">
            <v>DISPATCHED</v>
          </cell>
          <cell r="E1908" t="str">
            <v>Completed</v>
          </cell>
        </row>
        <row r="1909">
          <cell r="A1909">
            <v>59611393</v>
          </cell>
          <cell r="B1909" t="str">
            <v>BAHANA PRESTASI</v>
          </cell>
          <cell r="C1909" t="str">
            <v>PT. ANUGERAH MITRA ANANTA</v>
          </cell>
          <cell r="D1909" t="str">
            <v>DISPATCHED</v>
          </cell>
          <cell r="E1909" t="str">
            <v>Accepted</v>
          </cell>
        </row>
        <row r="1910">
          <cell r="A1910">
            <v>59611395</v>
          </cell>
          <cell r="B1910" t="str">
            <v>BAHANA PRESTASI</v>
          </cell>
          <cell r="C1910" t="str">
            <v>PT. ANUGERAH MITRA ANANTA</v>
          </cell>
          <cell r="D1910" t="str">
            <v>DISPATCHED</v>
          </cell>
          <cell r="E1910" t="str">
            <v>Accepted</v>
          </cell>
        </row>
        <row r="1911">
          <cell r="A1911">
            <v>59611399</v>
          </cell>
          <cell r="B1911" t="str">
            <v>BAHANA PRESTASI</v>
          </cell>
          <cell r="C1911" t="str">
            <v>PT WARU GUNUNG</v>
          </cell>
          <cell r="D1911" t="str">
            <v>DISPATCHED</v>
          </cell>
          <cell r="E1911" t="str">
            <v>Accepted</v>
          </cell>
        </row>
        <row r="1912">
          <cell r="A1912">
            <v>59611400</v>
          </cell>
          <cell r="B1912" t="str">
            <v>BAHANA PRESTASI</v>
          </cell>
          <cell r="C1912" t="str">
            <v>PT WARU GUNUNG</v>
          </cell>
          <cell r="D1912" t="str">
            <v>DISPATCHED</v>
          </cell>
          <cell r="E1912" t="str">
            <v>Accepted</v>
          </cell>
        </row>
        <row r="1913">
          <cell r="A1913">
            <v>59612361</v>
          </cell>
          <cell r="B1913" t="str">
            <v>BAHANA PRESTASI</v>
          </cell>
          <cell r="C1913" t="str">
            <v>PT. ANUGERAH MITRA ANANTA</v>
          </cell>
          <cell r="D1913" t="str">
            <v>DISPATCHED</v>
          </cell>
          <cell r="E1913" t="str">
            <v>Accepted</v>
          </cell>
        </row>
        <row r="1914">
          <cell r="A1914">
            <v>59612025</v>
          </cell>
          <cell r="B1914" t="str">
            <v>BAHANA PRESTASI</v>
          </cell>
          <cell r="C1914" t="str">
            <v>PT LIKU TELAGA</v>
          </cell>
          <cell r="D1914" t="str">
            <v>DISPATCHED</v>
          </cell>
          <cell r="E1914" t="str">
            <v>Completed</v>
          </cell>
        </row>
        <row r="1915">
          <cell r="A1915">
            <v>59612026</v>
          </cell>
          <cell r="B1915" t="str">
            <v>BAHANA PRESTASI</v>
          </cell>
          <cell r="C1915" t="str">
            <v>PT. PETROKIMIA GRESIK</v>
          </cell>
          <cell r="D1915" t="str">
            <v>DISPATCHED</v>
          </cell>
          <cell r="E1915" t="str">
            <v>Accepted</v>
          </cell>
        </row>
        <row r="1916">
          <cell r="A1916">
            <v>59612027</v>
          </cell>
          <cell r="B1916" t="str">
            <v>BAHANA PRESTASI</v>
          </cell>
          <cell r="C1916" t="str">
            <v>PT. PETROKIMIA GRESIK</v>
          </cell>
          <cell r="D1916" t="str">
            <v>DISPATCHED</v>
          </cell>
          <cell r="E1916" t="str">
            <v>Accepted</v>
          </cell>
        </row>
        <row r="1917">
          <cell r="A1917">
            <v>59612671</v>
          </cell>
          <cell r="B1917" t="str">
            <v>BAHANA PRESTASI</v>
          </cell>
          <cell r="C1917" t="str">
            <v>PT. LAUTAN LUAS TBK</v>
          </cell>
          <cell r="D1917" t="str">
            <v>DISPATCHED</v>
          </cell>
          <cell r="E1917" t="str">
            <v>Completed</v>
          </cell>
        </row>
        <row r="1918">
          <cell r="A1918">
            <v>59612671</v>
          </cell>
          <cell r="B1918" t="str">
            <v>BAHANA PRESTASI</v>
          </cell>
          <cell r="C1918" t="str">
            <v>PT. LAUTAN LUAS TBK</v>
          </cell>
          <cell r="D1918" t="str">
            <v>DISPATCHED</v>
          </cell>
          <cell r="E1918" t="str">
            <v>Completed</v>
          </cell>
        </row>
        <row r="1919">
          <cell r="A1919">
            <v>59612673</v>
          </cell>
          <cell r="B1919" t="str">
            <v>BAHANA PRESTASI</v>
          </cell>
          <cell r="C1919" t="str">
            <v>PT. LAUTAN LUAS TBK</v>
          </cell>
          <cell r="D1919" t="str">
            <v>DISPATCHED</v>
          </cell>
          <cell r="E1919" t="str">
            <v>Completed</v>
          </cell>
        </row>
        <row r="1920">
          <cell r="A1920">
            <v>59612673</v>
          </cell>
          <cell r="B1920" t="str">
            <v>BAHANA PRESTASI</v>
          </cell>
          <cell r="C1920" t="str">
            <v>PT. LAUTAN LUAS TBK</v>
          </cell>
          <cell r="D1920" t="str">
            <v>DISPATCHED</v>
          </cell>
          <cell r="E1920" t="str">
            <v>Completed</v>
          </cell>
        </row>
        <row r="1921">
          <cell r="A1921">
            <v>59612674</v>
          </cell>
          <cell r="B1921" t="str">
            <v>BAHANA PRESTASI</v>
          </cell>
          <cell r="C1921" t="str">
            <v>PT. LAUTAN LUAS TBK</v>
          </cell>
          <cell r="D1921" t="str">
            <v>DISPATCHED</v>
          </cell>
          <cell r="E1921" t="str">
            <v>Completed</v>
          </cell>
        </row>
        <row r="1922">
          <cell r="A1922">
            <v>59612674</v>
          </cell>
          <cell r="B1922" t="str">
            <v>BAHANA PRESTASI</v>
          </cell>
          <cell r="C1922" t="str">
            <v>PT. LAUTAN LUAS TBK</v>
          </cell>
          <cell r="D1922" t="str">
            <v>DISPATCHED</v>
          </cell>
          <cell r="E1922" t="str">
            <v>Completed</v>
          </cell>
        </row>
        <row r="1923">
          <cell r="A1923">
            <v>59612676</v>
          </cell>
          <cell r="B1923" t="str">
            <v>BAHANA PRESTASI</v>
          </cell>
          <cell r="C1923" t="str">
            <v>PT. LAUTAN LUAS TBK</v>
          </cell>
          <cell r="D1923" t="str">
            <v>DISPATCHED</v>
          </cell>
          <cell r="E1923" t="str">
            <v>Completed</v>
          </cell>
        </row>
        <row r="1924">
          <cell r="A1924">
            <v>59612677</v>
          </cell>
          <cell r="B1924" t="str">
            <v>BAHANA PRESTASI</v>
          </cell>
          <cell r="C1924" t="str">
            <v>PT. LAUTAN LUAS TBK</v>
          </cell>
          <cell r="D1924" t="str">
            <v>DISPATCHED</v>
          </cell>
          <cell r="E1924" t="str">
            <v>Completed</v>
          </cell>
        </row>
        <row r="1925">
          <cell r="A1925">
            <v>59612709</v>
          </cell>
          <cell r="B1925" t="str">
            <v>BAHANA PRESTASI</v>
          </cell>
          <cell r="C1925" t="str">
            <v>PT. LAUTAN LUAS TBK</v>
          </cell>
          <cell r="D1925" t="str">
            <v>DISPATCHED</v>
          </cell>
          <cell r="E1925" t="str">
            <v>Completed</v>
          </cell>
        </row>
        <row r="1926">
          <cell r="A1926">
            <v>59612709</v>
          </cell>
          <cell r="B1926" t="str">
            <v>BAHANA PRESTASI</v>
          </cell>
          <cell r="C1926" t="str">
            <v>PT. LAUTAN LUAS TBK</v>
          </cell>
          <cell r="D1926" t="str">
            <v>DISPATCHED</v>
          </cell>
          <cell r="E1926" t="str">
            <v>Completed</v>
          </cell>
        </row>
        <row r="1927">
          <cell r="A1927">
            <v>59613068</v>
          </cell>
          <cell r="B1927" t="str">
            <v>BAHANA PRESTASI</v>
          </cell>
          <cell r="C1927" t="str">
            <v>PT. NIRWANA LESTARI</v>
          </cell>
          <cell r="D1927" t="str">
            <v>DISPATCHED</v>
          </cell>
          <cell r="E1927" t="str">
            <v>Completed</v>
          </cell>
        </row>
        <row r="1928">
          <cell r="A1928">
            <v>59613069</v>
          </cell>
          <cell r="B1928" t="str">
            <v>BAHANA PRESTASI</v>
          </cell>
          <cell r="C1928" t="str">
            <v>PT. NIRWANA LESTARI</v>
          </cell>
          <cell r="D1928" t="str">
            <v>DISPATCHED</v>
          </cell>
          <cell r="E1928" t="str">
            <v>Completed</v>
          </cell>
        </row>
        <row r="1929">
          <cell r="A1929">
            <v>59613070</v>
          </cell>
          <cell r="B1929" t="str">
            <v>BAHANA PRESTASI</v>
          </cell>
          <cell r="C1929" t="str">
            <v>PT. NIRWANA LESTARI</v>
          </cell>
          <cell r="D1929" t="str">
            <v>DISPATCHED</v>
          </cell>
          <cell r="E1929" t="str">
            <v>Completed</v>
          </cell>
        </row>
        <row r="1930">
          <cell r="A1930">
            <v>59613071</v>
          </cell>
          <cell r="B1930" t="str">
            <v>BAHANA PRESTASI</v>
          </cell>
          <cell r="C1930" t="str">
            <v>PT. NIRWANA LESTARI</v>
          </cell>
          <cell r="D1930" t="str">
            <v>DISPATCHED</v>
          </cell>
          <cell r="E1930" t="str">
            <v>Completed</v>
          </cell>
        </row>
        <row r="1931">
          <cell r="A1931">
            <v>59613072</v>
          </cell>
          <cell r="B1931" t="str">
            <v>BAHANA PRESTASI</v>
          </cell>
          <cell r="C1931" t="str">
            <v>PT. NIRWANA LESTARI</v>
          </cell>
          <cell r="D1931" t="str">
            <v>DISPATCHED</v>
          </cell>
          <cell r="E1931" t="str">
            <v>Completed</v>
          </cell>
        </row>
        <row r="1932">
          <cell r="A1932">
            <v>59613072</v>
          </cell>
          <cell r="B1932" t="str">
            <v>BAHANA PRESTASI</v>
          </cell>
          <cell r="C1932" t="str">
            <v>PT. NIRWANA LESTARI</v>
          </cell>
          <cell r="D1932" t="str">
            <v>DISPATCHED</v>
          </cell>
          <cell r="E1932" t="str">
            <v>Completed</v>
          </cell>
        </row>
        <row r="1933">
          <cell r="A1933">
            <v>59613073</v>
          </cell>
          <cell r="B1933" t="str">
            <v>BAHANA PRESTASI</v>
          </cell>
          <cell r="C1933" t="str">
            <v>PT. NIRWANA LESTARI</v>
          </cell>
          <cell r="D1933" t="str">
            <v>DISPATCHED</v>
          </cell>
          <cell r="E1933" t="str">
            <v>Completed</v>
          </cell>
        </row>
        <row r="1934">
          <cell r="A1934">
            <v>59613074</v>
          </cell>
          <cell r="B1934" t="str">
            <v>BAHANA PRESTASI</v>
          </cell>
          <cell r="C1934" t="str">
            <v>PT. NIRWANA LESTARI</v>
          </cell>
          <cell r="D1934" t="str">
            <v>DISPATCHED</v>
          </cell>
          <cell r="E1934" t="str">
            <v>Completed</v>
          </cell>
        </row>
        <row r="1935">
          <cell r="A1935">
            <v>59613075</v>
          </cell>
          <cell r="B1935" t="str">
            <v>BAHANA PRESTASI</v>
          </cell>
          <cell r="C1935" t="str">
            <v>PT. NIRWANA LESTARI</v>
          </cell>
          <cell r="D1935" t="str">
            <v>DISPATCHED</v>
          </cell>
          <cell r="E1935" t="str">
            <v>Completed</v>
          </cell>
        </row>
        <row r="1936">
          <cell r="A1936">
            <v>59613076</v>
          </cell>
          <cell r="B1936" t="str">
            <v>BAHANA PRESTASI</v>
          </cell>
          <cell r="C1936" t="str">
            <v>PT. NIRWANA LESTARI</v>
          </cell>
          <cell r="D1936" t="str">
            <v>DISPATCHED</v>
          </cell>
          <cell r="E1936" t="str">
            <v>Completed</v>
          </cell>
        </row>
        <row r="1937">
          <cell r="A1937">
            <v>59613076</v>
          </cell>
          <cell r="B1937" t="str">
            <v>BAHANA PRESTASI</v>
          </cell>
          <cell r="C1937" t="str">
            <v>PT. NIRWANA LESTARI</v>
          </cell>
          <cell r="D1937" t="str">
            <v>DISPATCHED</v>
          </cell>
          <cell r="E1937" t="str">
            <v>Completed</v>
          </cell>
        </row>
        <row r="1938">
          <cell r="A1938">
            <v>59614325</v>
          </cell>
          <cell r="B1938" t="str">
            <v>BAHANA PRESTASI</v>
          </cell>
          <cell r="C1938" t="str">
            <v>PT SINAR MAS AGRO RESOURCES AND</v>
          </cell>
          <cell r="D1938" t="str">
            <v>DISPATCHED</v>
          </cell>
          <cell r="E1938" t="str">
            <v>Accepted</v>
          </cell>
        </row>
        <row r="1939">
          <cell r="A1939">
            <v>59613259</v>
          </cell>
          <cell r="B1939" t="str">
            <v>BAHANA PRESTASI</v>
          </cell>
          <cell r="C1939" t="str">
            <v>PT AJINOMOTO SALES INDONESIA</v>
          </cell>
          <cell r="D1939" t="str">
            <v>DISPATCHED</v>
          </cell>
          <cell r="E1939" t="str">
            <v>Accepted</v>
          </cell>
        </row>
        <row r="1940">
          <cell r="A1940">
            <v>59613261</v>
          </cell>
          <cell r="B1940" t="str">
            <v>BAHANA PRESTASI</v>
          </cell>
          <cell r="C1940" t="str">
            <v>PT AJINOMOTO SALES INDONESIA</v>
          </cell>
          <cell r="D1940" t="str">
            <v>DISPATCHED</v>
          </cell>
          <cell r="E1940" t="str">
            <v>Accepted</v>
          </cell>
        </row>
        <row r="1941">
          <cell r="A1941">
            <v>59614324</v>
          </cell>
          <cell r="B1941" t="str">
            <v>BAHANA PRESTASI</v>
          </cell>
          <cell r="C1941" t="str">
            <v>PT SINAR MAS AGRO RESOURCES AND</v>
          </cell>
          <cell r="D1941" t="str">
            <v>DISPATCHED</v>
          </cell>
          <cell r="E1941" t="str">
            <v>Accepted</v>
          </cell>
        </row>
        <row r="1942">
          <cell r="A1942">
            <v>59614326</v>
          </cell>
          <cell r="B1942" t="str">
            <v>BAHANA PRESTASI</v>
          </cell>
          <cell r="C1942" t="str">
            <v>PT SINAR MAS AGRO RESOURCES AND</v>
          </cell>
          <cell r="D1942" t="str">
            <v>DISPATCHED</v>
          </cell>
          <cell r="E1942" t="str">
            <v>Accepted</v>
          </cell>
        </row>
        <row r="1943">
          <cell r="A1943">
            <v>59614327</v>
          </cell>
          <cell r="B1943" t="str">
            <v>BAHANA PRESTASI</v>
          </cell>
          <cell r="C1943" t="str">
            <v>PT SINAR MAS AGRO RESOURCES AND</v>
          </cell>
          <cell r="D1943" t="str">
            <v>DISPATCHED</v>
          </cell>
          <cell r="E1943" t="str">
            <v>Completed</v>
          </cell>
        </row>
        <row r="1944">
          <cell r="A1944">
            <v>59615899</v>
          </cell>
          <cell r="B1944" t="str">
            <v>BAHANA PRESTASI</v>
          </cell>
          <cell r="C1944" t="str">
            <v>IDLE CAP</v>
          </cell>
          <cell r="D1944" t="str">
            <v>DISPATCHED</v>
          </cell>
          <cell r="E1944" t="str">
            <v>Completed</v>
          </cell>
        </row>
        <row r="1945">
          <cell r="A1945">
            <v>59615985</v>
          </cell>
          <cell r="B1945" t="str">
            <v>BAHANA PRESTASI</v>
          </cell>
          <cell r="C1945" t="str">
            <v>IDLE CAP</v>
          </cell>
          <cell r="D1945" t="str">
            <v>DISPATCHED</v>
          </cell>
          <cell r="E1945" t="str">
            <v>Completed</v>
          </cell>
        </row>
        <row r="1946">
          <cell r="A1946">
            <v>59616132</v>
          </cell>
          <cell r="B1946" t="str">
            <v>BAHANA PRESTASI</v>
          </cell>
          <cell r="C1946" t="str">
            <v>IDLE CAP</v>
          </cell>
          <cell r="D1946" t="str">
            <v>DISPATCHED</v>
          </cell>
          <cell r="E1946" t="str">
            <v>Completed</v>
          </cell>
        </row>
        <row r="1947">
          <cell r="A1947">
            <v>59616239</v>
          </cell>
          <cell r="B1947" t="str">
            <v>BAHANA PRESTASI</v>
          </cell>
          <cell r="C1947" t="str">
            <v>PT. LAUTAN LUAS TBK</v>
          </cell>
          <cell r="D1947" t="str">
            <v>DISPATCHED</v>
          </cell>
          <cell r="E1947" t="str">
            <v>Completed</v>
          </cell>
        </row>
        <row r="1948">
          <cell r="A1948">
            <v>59616245</v>
          </cell>
          <cell r="B1948" t="str">
            <v>BAHANA PRESTASI</v>
          </cell>
          <cell r="C1948" t="str">
            <v>PT. LAUTAN LUAS TBK</v>
          </cell>
          <cell r="D1948" t="str">
            <v>DISPATCHED</v>
          </cell>
          <cell r="E1948" t="str">
            <v>Completed</v>
          </cell>
        </row>
        <row r="1949">
          <cell r="A1949">
            <v>59616247</v>
          </cell>
          <cell r="B1949" t="str">
            <v>BAHANA PRESTASI</v>
          </cell>
          <cell r="C1949" t="str">
            <v>IDLE CAP</v>
          </cell>
          <cell r="D1949" t="str">
            <v>DISPATCHED</v>
          </cell>
          <cell r="E1949" t="str">
            <v>Completed</v>
          </cell>
        </row>
        <row r="1950">
          <cell r="A1950">
            <v>59616248</v>
          </cell>
          <cell r="B1950" t="str">
            <v>BAHANA PRESTASI</v>
          </cell>
          <cell r="C1950" t="str">
            <v>PT. LAUTAN LUAS TBK</v>
          </cell>
          <cell r="D1950" t="str">
            <v>DISPATCHED</v>
          </cell>
          <cell r="E1950" t="str">
            <v>Completed</v>
          </cell>
        </row>
        <row r="1951">
          <cell r="A1951">
            <v>59616249</v>
          </cell>
          <cell r="B1951" t="str">
            <v>BAHANA PRESTASI</v>
          </cell>
          <cell r="C1951" t="str">
            <v>PT. LAUTAN LUAS TBK</v>
          </cell>
          <cell r="D1951" t="str">
            <v>DISPATCHED</v>
          </cell>
          <cell r="E1951" t="str">
            <v>Completed</v>
          </cell>
        </row>
        <row r="1952">
          <cell r="A1952">
            <v>59616250</v>
          </cell>
          <cell r="B1952" t="str">
            <v>BAHANA PRESTASI</v>
          </cell>
          <cell r="C1952" t="str">
            <v>PT. LAUTAN LUAS TBK</v>
          </cell>
          <cell r="D1952" t="str">
            <v>DISPATCHED</v>
          </cell>
          <cell r="E1952" t="str">
            <v>Completed</v>
          </cell>
        </row>
        <row r="1953">
          <cell r="A1953">
            <v>59616365</v>
          </cell>
          <cell r="B1953" t="str">
            <v>BAHANA PRESTASI</v>
          </cell>
          <cell r="C1953" t="str">
            <v>IDLE CAP</v>
          </cell>
          <cell r="D1953" t="str">
            <v>DISPATCHED</v>
          </cell>
          <cell r="E1953" t="str">
            <v>Completed</v>
          </cell>
        </row>
        <row r="1954">
          <cell r="A1954">
            <v>59618963</v>
          </cell>
          <cell r="B1954" t="str">
            <v>BAHANA PRESTASI</v>
          </cell>
          <cell r="C1954" t="str">
            <v>PT. LAUTAN LUAS TBK</v>
          </cell>
          <cell r="D1954" t="str">
            <v>DISPATCHED</v>
          </cell>
          <cell r="E1954" t="str">
            <v>Completed</v>
          </cell>
        </row>
        <row r="1955">
          <cell r="A1955">
            <v>59618959</v>
          </cell>
          <cell r="B1955" t="str">
            <v>BAHANA PRESTASI</v>
          </cell>
          <cell r="C1955" t="str">
            <v>PT. LAUTAN LUAS TBK</v>
          </cell>
          <cell r="D1955" t="str">
            <v>DISPATCHED</v>
          </cell>
          <cell r="E1955" t="str">
            <v>Completed</v>
          </cell>
        </row>
        <row r="1956">
          <cell r="A1956">
            <v>59618959</v>
          </cell>
          <cell r="B1956" t="str">
            <v>BAHANA PRESTASI</v>
          </cell>
          <cell r="C1956" t="str">
            <v>PT. LAUTAN LUAS TBK</v>
          </cell>
          <cell r="D1956" t="str">
            <v>DISPATCHED</v>
          </cell>
          <cell r="E1956" t="str">
            <v>Completed</v>
          </cell>
        </row>
        <row r="1957">
          <cell r="A1957">
            <v>59618959</v>
          </cell>
          <cell r="B1957" t="str">
            <v>BAHANA PRESTASI</v>
          </cell>
          <cell r="C1957" t="str">
            <v>PT. LAUTAN LUAS TBK</v>
          </cell>
          <cell r="D1957" t="str">
            <v>DISPATCHED</v>
          </cell>
          <cell r="E1957" t="str">
            <v>Completed</v>
          </cell>
        </row>
        <row r="1958">
          <cell r="A1958">
            <v>59618963</v>
          </cell>
          <cell r="B1958" t="str">
            <v>BAHANA PRESTASI</v>
          </cell>
          <cell r="C1958" t="str">
            <v>PT. LAUTAN LUAS TBK</v>
          </cell>
          <cell r="D1958" t="str">
            <v>DISPATCHED</v>
          </cell>
          <cell r="E1958" t="str">
            <v>Completed</v>
          </cell>
        </row>
        <row r="1959">
          <cell r="A1959">
            <v>59618970</v>
          </cell>
          <cell r="B1959" t="str">
            <v>BAHANA PRESTASI</v>
          </cell>
          <cell r="C1959" t="str">
            <v>PT. LAUTAN LUAS TBK</v>
          </cell>
          <cell r="D1959" t="str">
            <v>DISPATCHED</v>
          </cell>
          <cell r="E1959" t="str">
            <v>Completed</v>
          </cell>
        </row>
        <row r="1960">
          <cell r="A1960">
            <v>59618970</v>
          </cell>
          <cell r="B1960" t="str">
            <v>BAHANA PRESTASI</v>
          </cell>
          <cell r="C1960" t="str">
            <v>PT. LAUTAN LUAS TBK</v>
          </cell>
          <cell r="D1960" t="str">
            <v>DISPATCHED</v>
          </cell>
          <cell r="E1960" t="str">
            <v>Completed</v>
          </cell>
        </row>
        <row r="1961">
          <cell r="A1961">
            <v>59618970</v>
          </cell>
          <cell r="B1961" t="str">
            <v>BAHANA PRESTASI</v>
          </cell>
          <cell r="C1961" t="str">
            <v>PT. LAUTAN LUAS TBK</v>
          </cell>
          <cell r="D1961" t="str">
            <v>DISPATCHED</v>
          </cell>
          <cell r="E1961" t="str">
            <v>Completed</v>
          </cell>
        </row>
        <row r="1962">
          <cell r="A1962">
            <v>59618975</v>
          </cell>
          <cell r="B1962" t="str">
            <v>BAHANA PRESTASI</v>
          </cell>
          <cell r="C1962" t="str">
            <v>PT. LAUTAN LUAS TBK</v>
          </cell>
          <cell r="D1962" t="str">
            <v>DISPATCHED</v>
          </cell>
          <cell r="E1962" t="str">
            <v>Completed</v>
          </cell>
        </row>
        <row r="1963">
          <cell r="A1963">
            <v>59618975</v>
          </cell>
          <cell r="B1963" t="str">
            <v>BAHANA PRESTASI</v>
          </cell>
          <cell r="C1963" t="str">
            <v>PT. LAUTAN LUAS TBK</v>
          </cell>
          <cell r="D1963" t="str">
            <v>DISPATCHED</v>
          </cell>
          <cell r="E1963" t="str">
            <v>Completed</v>
          </cell>
        </row>
        <row r="1964">
          <cell r="A1964">
            <v>59618979</v>
          </cell>
          <cell r="B1964" t="str">
            <v>BAHANA PRESTASI</v>
          </cell>
          <cell r="C1964" t="str">
            <v>PT. LAUTAN LUAS TBK</v>
          </cell>
          <cell r="D1964" t="str">
            <v>DISPATCHED</v>
          </cell>
          <cell r="E1964" t="str">
            <v>Completed</v>
          </cell>
        </row>
        <row r="1965">
          <cell r="A1965">
            <v>59618979</v>
          </cell>
          <cell r="B1965" t="str">
            <v>BAHANA PRESTASI</v>
          </cell>
          <cell r="C1965" t="str">
            <v>PT. LAUTAN LUAS TBK</v>
          </cell>
          <cell r="D1965" t="str">
            <v>DISPATCHED</v>
          </cell>
          <cell r="E1965" t="str">
            <v>Completed</v>
          </cell>
        </row>
        <row r="1966">
          <cell r="A1966">
            <v>59618983</v>
          </cell>
          <cell r="B1966" t="str">
            <v>BAHANA PRESTASI</v>
          </cell>
          <cell r="C1966" t="str">
            <v>PT. LAUTAN LUAS TBK</v>
          </cell>
          <cell r="D1966" t="str">
            <v>DISPATCHED</v>
          </cell>
          <cell r="E1966" t="str">
            <v>Completed</v>
          </cell>
        </row>
        <row r="1967">
          <cell r="A1967">
            <v>59618983</v>
          </cell>
          <cell r="B1967" t="str">
            <v>BAHANA PRESTASI</v>
          </cell>
          <cell r="C1967" t="str">
            <v>PT. LAUTAN LUAS TBK</v>
          </cell>
          <cell r="D1967" t="str">
            <v>DISPATCHED</v>
          </cell>
          <cell r="E1967" t="str">
            <v>Completed</v>
          </cell>
        </row>
        <row r="1968">
          <cell r="A1968">
            <v>59618988</v>
          </cell>
          <cell r="B1968" t="str">
            <v>BAHANA PRESTASI</v>
          </cell>
          <cell r="C1968" t="str">
            <v>PT. LAUTAN LUAS TBK</v>
          </cell>
          <cell r="D1968" t="str">
            <v>DISPATCHED</v>
          </cell>
          <cell r="E1968" t="str">
            <v>Completed</v>
          </cell>
        </row>
        <row r="1969">
          <cell r="A1969">
            <v>59618989</v>
          </cell>
          <cell r="B1969" t="str">
            <v>BAHANA PRESTASI</v>
          </cell>
          <cell r="C1969" t="str">
            <v>PT. LAUTAN LUAS TBK</v>
          </cell>
          <cell r="D1969" t="str">
            <v>DISPATCHED</v>
          </cell>
          <cell r="E1969" t="str">
            <v>Completed</v>
          </cell>
        </row>
        <row r="1970">
          <cell r="A1970">
            <v>59618991</v>
          </cell>
          <cell r="B1970" t="str">
            <v>BAHANA PRESTASI</v>
          </cell>
          <cell r="C1970" t="str">
            <v>PT. LAUTAN LUAS TBK</v>
          </cell>
          <cell r="D1970" t="str">
            <v>DISPATCHED</v>
          </cell>
          <cell r="E1970" t="str">
            <v>Completed</v>
          </cell>
        </row>
        <row r="1971">
          <cell r="A1971">
            <v>59618993</v>
          </cell>
          <cell r="B1971" t="str">
            <v>BAHANA PRESTASI</v>
          </cell>
          <cell r="C1971" t="str">
            <v>PT. LAUTAN LUAS TBK</v>
          </cell>
          <cell r="D1971" t="str">
            <v>DISPATCHED</v>
          </cell>
          <cell r="E1971" t="str">
            <v>Completed</v>
          </cell>
        </row>
        <row r="1972">
          <cell r="A1972">
            <v>59619003</v>
          </cell>
          <cell r="B1972" t="str">
            <v>DIVA TRANS, CV</v>
          </cell>
          <cell r="C1972" t="str">
            <v>ECCO TANNERY INDONESIA</v>
          </cell>
          <cell r="D1972" t="str">
            <v>REGULER</v>
          </cell>
          <cell r="E1972" t="str">
            <v>Completed</v>
          </cell>
        </row>
        <row r="1973">
          <cell r="A1973">
            <v>59620853</v>
          </cell>
          <cell r="B1973" t="str">
            <v>BAHANA PRESTASI</v>
          </cell>
          <cell r="C1973" t="str">
            <v>PT TIRTA INVESTAMA</v>
          </cell>
          <cell r="D1973" t="str">
            <v>DISPATCHED</v>
          </cell>
          <cell r="E1973" t="str">
            <v>Accepted</v>
          </cell>
        </row>
        <row r="1974">
          <cell r="A1974">
            <v>59621060</v>
          </cell>
          <cell r="B1974" t="str">
            <v>KARUNIA SEJAHTERA TRANS, PT</v>
          </cell>
          <cell r="C1974" t="str">
            <v>PT. LAUTAN LUAS TBK</v>
          </cell>
          <cell r="D1974" t="str">
            <v>REGULER</v>
          </cell>
          <cell r="E1974" t="str">
            <v>Completed</v>
          </cell>
        </row>
        <row r="1975">
          <cell r="A1975">
            <v>59622048</v>
          </cell>
          <cell r="B1975" t="str">
            <v>BAHANA PRESTASI</v>
          </cell>
          <cell r="C1975" t="str">
            <v>PT TIRTA INVESTAMA</v>
          </cell>
          <cell r="D1975" t="str">
            <v>DISPATCHED</v>
          </cell>
          <cell r="E1975" t="str">
            <v>Accepted</v>
          </cell>
        </row>
        <row r="1976">
          <cell r="A1976">
            <v>59620831</v>
          </cell>
          <cell r="B1976" t="str">
            <v>BAHANA PRESTASI</v>
          </cell>
          <cell r="C1976" t="str">
            <v>GREENFIELDS DAIRY INDONESIA</v>
          </cell>
          <cell r="D1976" t="str">
            <v>DISPATCHED</v>
          </cell>
          <cell r="E1976" t="str">
            <v>Accepted</v>
          </cell>
        </row>
        <row r="1977">
          <cell r="A1977">
            <v>59622024</v>
          </cell>
          <cell r="B1977" t="str">
            <v>BAHANA PRESTASI</v>
          </cell>
          <cell r="C1977" t="str">
            <v>PT. LAUTAN LUAS TBK</v>
          </cell>
          <cell r="D1977" t="str">
            <v>DISPATCHED</v>
          </cell>
          <cell r="E1977" t="str">
            <v>Completed</v>
          </cell>
        </row>
        <row r="1978">
          <cell r="A1978">
            <v>59622025</v>
          </cell>
          <cell r="B1978" t="str">
            <v>BAHANA PRESTASI</v>
          </cell>
          <cell r="C1978" t="str">
            <v>PT. LAUTAN LUAS TBK</v>
          </cell>
          <cell r="D1978" t="str">
            <v>DISPATCHED</v>
          </cell>
          <cell r="E1978" t="str">
            <v>Accepted</v>
          </cell>
        </row>
        <row r="1979">
          <cell r="A1979">
            <v>59622026</v>
          </cell>
          <cell r="B1979" t="str">
            <v>BAHANA PRESTASI</v>
          </cell>
          <cell r="C1979" t="str">
            <v>PT. LAUTAN LUAS TBK</v>
          </cell>
          <cell r="D1979" t="str">
            <v>DISPATCHED</v>
          </cell>
          <cell r="E1979" t="str">
            <v>Completed</v>
          </cell>
        </row>
        <row r="1980">
          <cell r="A1980">
            <v>59622036</v>
          </cell>
          <cell r="B1980" t="str">
            <v>BAHANA PRESTASI</v>
          </cell>
          <cell r="C1980" t="str">
            <v>PT LIKU TELAGA</v>
          </cell>
          <cell r="D1980" t="str">
            <v>DISPATCHED</v>
          </cell>
          <cell r="E1980" t="str">
            <v>Completed</v>
          </cell>
        </row>
        <row r="1981">
          <cell r="A1981">
            <v>59622045</v>
          </cell>
          <cell r="B1981" t="str">
            <v>BAHANA PRESTASI</v>
          </cell>
          <cell r="C1981" t="str">
            <v>PT TIRTA INVESTAMA</v>
          </cell>
          <cell r="D1981" t="str">
            <v>DISPATCHED</v>
          </cell>
          <cell r="E1981" t="str">
            <v>Accepted</v>
          </cell>
        </row>
        <row r="1982">
          <cell r="A1982">
            <v>59622046</v>
          </cell>
          <cell r="B1982" t="str">
            <v>BAHANA PRESTASI</v>
          </cell>
          <cell r="C1982" t="str">
            <v>PT TIRTA INVESTAMA</v>
          </cell>
          <cell r="D1982" t="str">
            <v>DISPATCHED</v>
          </cell>
          <cell r="E1982" t="str">
            <v>Accepted</v>
          </cell>
        </row>
        <row r="1983">
          <cell r="A1983">
            <v>59622052</v>
          </cell>
          <cell r="B1983" t="str">
            <v>BAHANA PRESTASI</v>
          </cell>
          <cell r="C1983" t="str">
            <v>PT TIRTA INVESTAMA</v>
          </cell>
          <cell r="D1983" t="str">
            <v>DISPATCHED</v>
          </cell>
          <cell r="E1983" t="str">
            <v>Accepted</v>
          </cell>
        </row>
        <row r="1984">
          <cell r="A1984">
            <v>59622053</v>
          </cell>
          <cell r="B1984" t="str">
            <v>BAHANA PRESTASI</v>
          </cell>
          <cell r="C1984" t="str">
            <v>PT.  INBISCO NIAGATAMA SEMESTA</v>
          </cell>
          <cell r="D1984" t="str">
            <v>DISPATCHED</v>
          </cell>
          <cell r="E1984" t="str">
            <v>Accepted</v>
          </cell>
        </row>
        <row r="1985">
          <cell r="A1985">
            <v>59622056</v>
          </cell>
          <cell r="B1985" t="str">
            <v>BAHANA PRESTASI</v>
          </cell>
          <cell r="C1985" t="str">
            <v>PT.  INBISCO NIAGATAMA SEMESTA</v>
          </cell>
          <cell r="D1985" t="str">
            <v>DISPATCHED</v>
          </cell>
          <cell r="E1985" t="str">
            <v>Accepted</v>
          </cell>
        </row>
        <row r="1986">
          <cell r="A1986">
            <v>59622116</v>
          </cell>
          <cell r="B1986" t="str">
            <v>CITRA TRANSPORT LOGISTIC, PT</v>
          </cell>
          <cell r="C1986" t="str">
            <v>PT SINAR MAS AGRO RESOURCES AND</v>
          </cell>
          <cell r="D1986"/>
          <cell r="E1986" t="str">
            <v>Completed</v>
          </cell>
        </row>
        <row r="1987">
          <cell r="A1987">
            <v>59622118</v>
          </cell>
          <cell r="B1987" t="str">
            <v>CITRA TRANSPORT LOGISTIC, PT</v>
          </cell>
          <cell r="C1987" t="str">
            <v>PT SINAR MAS AGRO RESOURCES AND</v>
          </cell>
          <cell r="D1987"/>
          <cell r="E1987" t="str">
            <v>Completed</v>
          </cell>
        </row>
        <row r="1988">
          <cell r="A1988">
            <v>59624256</v>
          </cell>
          <cell r="B1988" t="str">
            <v>BAHANA PRESTASI</v>
          </cell>
          <cell r="C1988" t="str">
            <v>PT. LAUTAN LUAS TBK</v>
          </cell>
          <cell r="D1988" t="str">
            <v>DISPATCHED</v>
          </cell>
          <cell r="E1988" t="str">
            <v>Completed</v>
          </cell>
        </row>
        <row r="1989">
          <cell r="A1989">
            <v>59624241</v>
          </cell>
          <cell r="B1989" t="str">
            <v>BAHANA PRESTASI</v>
          </cell>
          <cell r="C1989" t="str">
            <v>PT. LAUTAN LUAS TBK</v>
          </cell>
          <cell r="D1989" t="str">
            <v>DISPATCHED</v>
          </cell>
          <cell r="E1989" t="str">
            <v>Completed</v>
          </cell>
        </row>
        <row r="1990">
          <cell r="A1990">
            <v>59624241</v>
          </cell>
          <cell r="B1990" t="str">
            <v>BAHANA PRESTASI</v>
          </cell>
          <cell r="C1990" t="str">
            <v>PT. LAUTAN LUAS TBK</v>
          </cell>
          <cell r="D1990" t="str">
            <v>DISPATCHED</v>
          </cell>
          <cell r="E1990" t="str">
            <v>Completed</v>
          </cell>
        </row>
        <row r="1991">
          <cell r="A1991">
            <v>59624249</v>
          </cell>
          <cell r="B1991" t="str">
            <v>BAHANA PRESTASI</v>
          </cell>
          <cell r="C1991" t="str">
            <v>PT. LAUTAN LUAS TBK</v>
          </cell>
          <cell r="D1991" t="str">
            <v>DISPATCHED</v>
          </cell>
          <cell r="E1991" t="str">
            <v>Completed</v>
          </cell>
        </row>
        <row r="1992">
          <cell r="A1992">
            <v>59624261</v>
          </cell>
          <cell r="B1992" t="str">
            <v>BAHANA PRESTASI</v>
          </cell>
          <cell r="C1992" t="str">
            <v>PT. LAUTAN LUAS TBK</v>
          </cell>
          <cell r="D1992" t="str">
            <v>DISPATCHED</v>
          </cell>
          <cell r="E1992" t="str">
            <v>Completed</v>
          </cell>
        </row>
        <row r="1993">
          <cell r="A1993">
            <v>59624262</v>
          </cell>
          <cell r="B1993" t="str">
            <v>BAHANA PRESTASI</v>
          </cell>
          <cell r="C1993" t="str">
            <v>PT. LAUTAN LUAS TBK</v>
          </cell>
          <cell r="D1993" t="str">
            <v>DISPATCHED</v>
          </cell>
          <cell r="E1993" t="str">
            <v>Completed</v>
          </cell>
        </row>
        <row r="1994">
          <cell r="A1994">
            <v>59624325</v>
          </cell>
          <cell r="B1994" t="str">
            <v>BAHANA PRESTASI</v>
          </cell>
          <cell r="C1994" t="str">
            <v>PT. PERTAMINA PETROCHEMICAL TRADING</v>
          </cell>
          <cell r="D1994" t="str">
            <v>DISPATCHED</v>
          </cell>
          <cell r="E1994" t="str">
            <v>Completed</v>
          </cell>
        </row>
        <row r="1995">
          <cell r="A1995">
            <v>59624562</v>
          </cell>
          <cell r="B1995" t="str">
            <v>BAHANA PRESTASI</v>
          </cell>
          <cell r="C1995" t="str">
            <v>PT. NIRWANA LESTARI</v>
          </cell>
          <cell r="D1995" t="str">
            <v>DISPATCHED</v>
          </cell>
          <cell r="E1995" t="str">
            <v>Completed</v>
          </cell>
        </row>
        <row r="1996">
          <cell r="A1996">
            <v>59624562</v>
          </cell>
          <cell r="B1996" t="str">
            <v>BAHANA PRESTASI</v>
          </cell>
          <cell r="C1996" t="str">
            <v>PT. NIRWANA LESTARI</v>
          </cell>
          <cell r="D1996" t="str">
            <v>DISPATCHED</v>
          </cell>
          <cell r="E1996" t="str">
            <v>Completed</v>
          </cell>
        </row>
        <row r="1997">
          <cell r="A1997">
            <v>59624563</v>
          </cell>
          <cell r="B1997" t="str">
            <v>BAHANA PRESTASI</v>
          </cell>
          <cell r="C1997" t="str">
            <v>PT. NIRWANA LESTARI</v>
          </cell>
          <cell r="D1997" t="str">
            <v>DISPATCHED</v>
          </cell>
          <cell r="E1997" t="str">
            <v>Completed</v>
          </cell>
        </row>
        <row r="1998">
          <cell r="A1998">
            <v>59624564</v>
          </cell>
          <cell r="B1998" t="str">
            <v>BAHANA PRESTASI</v>
          </cell>
          <cell r="C1998" t="str">
            <v>PT. NIRWANA LESTARI</v>
          </cell>
          <cell r="D1998" t="str">
            <v>DISPATCHED</v>
          </cell>
          <cell r="E1998" t="str">
            <v>Completed</v>
          </cell>
        </row>
        <row r="1999">
          <cell r="A1999">
            <v>59624565</v>
          </cell>
          <cell r="B1999" t="str">
            <v>BAHANA PRESTASI</v>
          </cell>
          <cell r="C1999" t="str">
            <v>PT. NIRWANA LESTARI</v>
          </cell>
          <cell r="D1999" t="str">
            <v>DISPATCHED</v>
          </cell>
          <cell r="E1999" t="str">
            <v>Completed</v>
          </cell>
        </row>
        <row r="2000">
          <cell r="A2000">
            <v>59624566</v>
          </cell>
          <cell r="B2000" t="str">
            <v>BAHANA PRESTASI</v>
          </cell>
          <cell r="C2000" t="str">
            <v>PT. NIRWANA LESTARI</v>
          </cell>
          <cell r="D2000" t="str">
            <v>DISPATCHED</v>
          </cell>
          <cell r="E2000" t="str">
            <v>Completed</v>
          </cell>
        </row>
        <row r="2001">
          <cell r="A2001">
            <v>59624567</v>
          </cell>
          <cell r="B2001" t="str">
            <v>BAHANA PRESTASI</v>
          </cell>
          <cell r="C2001" t="str">
            <v>PT. NIRWANA LESTARI</v>
          </cell>
          <cell r="D2001" t="str">
            <v>DISPATCHED</v>
          </cell>
          <cell r="E2001" t="str">
            <v>Completed</v>
          </cell>
        </row>
        <row r="2002">
          <cell r="A2002">
            <v>59624568</v>
          </cell>
          <cell r="B2002" t="str">
            <v>BAHANA PRESTASI</v>
          </cell>
          <cell r="C2002" t="str">
            <v>PT. NIRWANA LESTARI</v>
          </cell>
          <cell r="D2002" t="str">
            <v>DISPATCHED</v>
          </cell>
          <cell r="E2002" t="str">
            <v>Completed</v>
          </cell>
        </row>
        <row r="2003">
          <cell r="A2003">
            <v>59624569</v>
          </cell>
          <cell r="B2003" t="str">
            <v>BAHANA PRESTASI</v>
          </cell>
          <cell r="C2003" t="str">
            <v>PT. NIRWANA LESTARI</v>
          </cell>
          <cell r="D2003" t="str">
            <v>DISPATCHED</v>
          </cell>
          <cell r="E2003" t="str">
            <v>Completed</v>
          </cell>
        </row>
        <row r="2004">
          <cell r="A2004">
            <v>59624570</v>
          </cell>
          <cell r="B2004" t="str">
            <v>BAHANA PRESTASI</v>
          </cell>
          <cell r="C2004" t="str">
            <v>PT. NIRWANA LESTARI</v>
          </cell>
          <cell r="D2004" t="str">
            <v>DISPATCHED</v>
          </cell>
          <cell r="E2004" t="str">
            <v>Completed</v>
          </cell>
        </row>
        <row r="2005">
          <cell r="A2005">
            <v>59624570</v>
          </cell>
          <cell r="B2005" t="str">
            <v>BAHANA PRESTASI</v>
          </cell>
          <cell r="C2005" t="str">
            <v>PT. NIRWANA LESTARI</v>
          </cell>
          <cell r="D2005" t="str">
            <v>DISPATCHED</v>
          </cell>
          <cell r="E2005" t="str">
            <v>Completed</v>
          </cell>
        </row>
        <row r="2006">
          <cell r="A2006">
            <v>59624571</v>
          </cell>
          <cell r="B2006" t="str">
            <v>BAHANA PRESTASI</v>
          </cell>
          <cell r="C2006" t="str">
            <v>PT. NIRWANA LESTARI</v>
          </cell>
          <cell r="D2006" t="str">
            <v>DISPATCHED</v>
          </cell>
          <cell r="E2006" t="str">
            <v>Completed</v>
          </cell>
        </row>
        <row r="2007">
          <cell r="A2007">
            <v>59626230</v>
          </cell>
          <cell r="B2007" t="str">
            <v>BAHANA PRESTASI</v>
          </cell>
          <cell r="C2007" t="str">
            <v>PT TIRTA INVESTAMA</v>
          </cell>
          <cell r="D2007" t="str">
            <v>DISPATCHED</v>
          </cell>
          <cell r="E2007" t="str">
            <v>Accepted</v>
          </cell>
        </row>
        <row r="2008">
          <cell r="A2008">
            <v>59624929</v>
          </cell>
          <cell r="B2008" t="str">
            <v>BAHANA PRESTASI</v>
          </cell>
          <cell r="C2008" t="str">
            <v>PT. PERTAMINA PETROCHEMICAL TRADING</v>
          </cell>
          <cell r="D2008" t="str">
            <v>DISPATCHED</v>
          </cell>
          <cell r="E2008" t="str">
            <v>Accepted</v>
          </cell>
        </row>
        <row r="2009">
          <cell r="A2009">
            <v>59625912</v>
          </cell>
          <cell r="B2009" t="str">
            <v>BAHANA PRESTASI</v>
          </cell>
          <cell r="C2009" t="str">
            <v>PT SINAR MAS AGRO RESOURCES AND</v>
          </cell>
          <cell r="D2009" t="str">
            <v>DISPATCHED</v>
          </cell>
          <cell r="E2009" t="str">
            <v>Accepted</v>
          </cell>
        </row>
        <row r="2010">
          <cell r="A2010">
            <v>59625960</v>
          </cell>
          <cell r="B2010" t="str">
            <v>BAHANA PRESTASI</v>
          </cell>
          <cell r="C2010" t="str">
            <v>PT TIRTA INVESTAMA</v>
          </cell>
          <cell r="D2010" t="str">
            <v>DISPATCHED</v>
          </cell>
          <cell r="E2010" t="str">
            <v>Accepted</v>
          </cell>
        </row>
        <row r="2011">
          <cell r="A2011">
            <v>59626269</v>
          </cell>
          <cell r="B2011" t="str">
            <v>BAHANA PRESTASI</v>
          </cell>
          <cell r="C2011" t="str">
            <v>PT TIRTA INVESTAMA</v>
          </cell>
          <cell r="D2011" t="str">
            <v>DISPATCHED</v>
          </cell>
          <cell r="E2011" t="str">
            <v>Accepted</v>
          </cell>
        </row>
        <row r="2012">
          <cell r="A2012">
            <v>59626286</v>
          </cell>
          <cell r="B2012" t="str">
            <v>BAHANA PRESTASI</v>
          </cell>
          <cell r="C2012" t="str">
            <v>PT TIRTA INVESTAMA</v>
          </cell>
          <cell r="D2012" t="str">
            <v>DISPATCHED</v>
          </cell>
          <cell r="E2012" t="str">
            <v>Accepted</v>
          </cell>
        </row>
        <row r="2013">
          <cell r="A2013">
            <v>59626325</v>
          </cell>
          <cell r="B2013" t="str">
            <v>BAHANA PRESTASI</v>
          </cell>
          <cell r="C2013" t="str">
            <v>GREENFIELDS DAIRY INDONESIA</v>
          </cell>
          <cell r="D2013" t="str">
            <v>DISPATCHED</v>
          </cell>
          <cell r="E2013" t="str">
            <v>Accepted</v>
          </cell>
        </row>
        <row r="2014">
          <cell r="A2014">
            <v>59626701</v>
          </cell>
          <cell r="B2014" t="str">
            <v>BAHANA PRESTASI</v>
          </cell>
          <cell r="C2014" t="str">
            <v>PT. LAUTAN LUAS TBK</v>
          </cell>
          <cell r="D2014" t="str">
            <v>DISPATCHED</v>
          </cell>
          <cell r="E2014" t="str">
            <v>Completed</v>
          </cell>
        </row>
        <row r="2015">
          <cell r="A2015">
            <v>59626701</v>
          </cell>
          <cell r="B2015" t="str">
            <v>BAHANA PRESTASI</v>
          </cell>
          <cell r="C2015" t="str">
            <v>PT. LAUTAN LUAS TBK</v>
          </cell>
          <cell r="D2015" t="str">
            <v>DISPATCHED</v>
          </cell>
          <cell r="E2015" t="str">
            <v>Completed</v>
          </cell>
        </row>
        <row r="2016">
          <cell r="A2016">
            <v>59626701</v>
          </cell>
          <cell r="B2016" t="str">
            <v>BAHANA PRESTASI</v>
          </cell>
          <cell r="C2016" t="str">
            <v>PT. LAUTAN LUAS TBK</v>
          </cell>
          <cell r="D2016" t="str">
            <v>DISPATCHED</v>
          </cell>
          <cell r="E2016" t="str">
            <v>Completed</v>
          </cell>
        </row>
        <row r="2017">
          <cell r="A2017">
            <v>59626701</v>
          </cell>
          <cell r="B2017" t="str">
            <v>BAHANA PRESTASI</v>
          </cell>
          <cell r="C2017" t="str">
            <v>PT. LAUTAN LUAS TBK</v>
          </cell>
          <cell r="D2017" t="str">
            <v>DISPATCHED</v>
          </cell>
          <cell r="E2017" t="str">
            <v>Completed</v>
          </cell>
        </row>
        <row r="2018">
          <cell r="A2018">
            <v>59626710</v>
          </cell>
          <cell r="B2018" t="str">
            <v>BAHANA PRESTASI</v>
          </cell>
          <cell r="C2018" t="str">
            <v>PT. LAUTAN LUAS TBK</v>
          </cell>
          <cell r="D2018" t="str">
            <v>DISPATCHED</v>
          </cell>
          <cell r="E2018" t="str">
            <v>Completed</v>
          </cell>
        </row>
        <row r="2019">
          <cell r="A2019">
            <v>59626710</v>
          </cell>
          <cell r="B2019" t="str">
            <v>BAHANA PRESTASI</v>
          </cell>
          <cell r="C2019" t="str">
            <v>PT. LAUTAN LUAS TBK</v>
          </cell>
          <cell r="D2019" t="str">
            <v>DISPATCHED</v>
          </cell>
          <cell r="E2019" t="str">
            <v>Completed</v>
          </cell>
        </row>
        <row r="2020">
          <cell r="A2020">
            <v>59626713</v>
          </cell>
          <cell r="B2020" t="str">
            <v>BAHANA PRESTASI</v>
          </cell>
          <cell r="C2020" t="str">
            <v>PT. LAUTAN LUAS TBK</v>
          </cell>
          <cell r="D2020" t="str">
            <v>DISPATCHED</v>
          </cell>
          <cell r="E2020" t="str">
            <v>Completed</v>
          </cell>
        </row>
        <row r="2021">
          <cell r="A2021">
            <v>59626715</v>
          </cell>
          <cell r="B2021" t="str">
            <v>BAHANA PRESTASI</v>
          </cell>
          <cell r="C2021" t="str">
            <v>PT. LAUTAN LUAS TBK</v>
          </cell>
          <cell r="D2021" t="str">
            <v>DISPATCHED</v>
          </cell>
          <cell r="E2021" t="str">
            <v>Completed</v>
          </cell>
        </row>
        <row r="2022">
          <cell r="A2022">
            <v>59626721</v>
          </cell>
          <cell r="B2022" t="str">
            <v>BAHANA PRESTASI</v>
          </cell>
          <cell r="C2022" t="str">
            <v>PT. LAUTAN LUAS TBK</v>
          </cell>
          <cell r="D2022" t="str">
            <v>DISPATCHED</v>
          </cell>
          <cell r="E2022" t="str">
            <v>Completed</v>
          </cell>
        </row>
        <row r="2023">
          <cell r="A2023">
            <v>59627241</v>
          </cell>
          <cell r="B2023" t="str">
            <v>BAHANA PRESTASI</v>
          </cell>
          <cell r="C2023" t="str">
            <v>PT SINAR MAS AGRO RESOURCES AND</v>
          </cell>
          <cell r="D2023" t="str">
            <v>DISPATCHED</v>
          </cell>
          <cell r="E2023" t="str">
            <v>Accepted</v>
          </cell>
        </row>
        <row r="2024">
          <cell r="A2024">
            <v>59627243</v>
          </cell>
          <cell r="B2024" t="str">
            <v>BAHANA PRESTASI</v>
          </cell>
          <cell r="C2024" t="str">
            <v>PT SINAR MAS AGRO RESOURCES AND</v>
          </cell>
          <cell r="D2024" t="str">
            <v>DISPATCHED</v>
          </cell>
          <cell r="E2024" t="str">
            <v>Accepted</v>
          </cell>
        </row>
        <row r="2025">
          <cell r="A2025">
            <v>59628819</v>
          </cell>
          <cell r="B2025" t="str">
            <v>BAHANA PRESTASI</v>
          </cell>
          <cell r="C2025" t="str">
            <v>PT TIRTA INVESTAMA</v>
          </cell>
          <cell r="D2025" t="str">
            <v>DISPATCHED</v>
          </cell>
          <cell r="E2025" t="str">
            <v>Accepted</v>
          </cell>
        </row>
        <row r="2026">
          <cell r="A2026">
            <v>59627499</v>
          </cell>
          <cell r="B2026" t="str">
            <v>BAHANA PRESTASI</v>
          </cell>
          <cell r="C2026" t="str">
            <v>PT CIPTA MAPAN LOGISTIK</v>
          </cell>
          <cell r="D2026" t="str">
            <v>DISPATCHED</v>
          </cell>
          <cell r="E2026" t="str">
            <v>Completed</v>
          </cell>
        </row>
        <row r="2027">
          <cell r="A2027">
            <v>59628023</v>
          </cell>
          <cell r="B2027" t="str">
            <v>BAHANA PRESTASI</v>
          </cell>
          <cell r="C2027" t="str">
            <v>PT. LAUTAN LUAS TBK</v>
          </cell>
          <cell r="D2027" t="str">
            <v>DISPATCHED</v>
          </cell>
          <cell r="E2027" t="str">
            <v>Completed</v>
          </cell>
        </row>
        <row r="2028">
          <cell r="A2028">
            <v>59628026</v>
          </cell>
          <cell r="B2028" t="str">
            <v>BAHANA PRESTASI</v>
          </cell>
          <cell r="C2028" t="str">
            <v>PT. LAUTAN LUAS TBK</v>
          </cell>
          <cell r="D2028" t="str">
            <v>DISPATCHED</v>
          </cell>
          <cell r="E2028" t="str">
            <v>Accepted</v>
          </cell>
        </row>
        <row r="2029">
          <cell r="A2029">
            <v>59629000</v>
          </cell>
          <cell r="B2029" t="str">
            <v>BAHANA PRESTASI</v>
          </cell>
          <cell r="C2029" t="str">
            <v>PT. LAUTAN LUAS TBK</v>
          </cell>
          <cell r="D2029" t="str">
            <v>DISPATCHED</v>
          </cell>
          <cell r="E2029" t="str">
            <v>Completed</v>
          </cell>
        </row>
        <row r="2030">
          <cell r="A2030">
            <v>59629000</v>
          </cell>
          <cell r="B2030" t="str">
            <v>BAHANA PRESTASI</v>
          </cell>
          <cell r="C2030" t="str">
            <v>PT. LAUTAN LUAS TBK</v>
          </cell>
          <cell r="D2030" t="str">
            <v>DISPATCHED</v>
          </cell>
          <cell r="E2030" t="str">
            <v>Completed</v>
          </cell>
        </row>
        <row r="2031">
          <cell r="A2031">
            <v>59629000</v>
          </cell>
          <cell r="B2031" t="str">
            <v>BAHANA PRESTASI</v>
          </cell>
          <cell r="C2031" t="str">
            <v>PT. LAUTAN LUAS TBK</v>
          </cell>
          <cell r="D2031" t="str">
            <v>DISPATCHED</v>
          </cell>
          <cell r="E2031" t="str">
            <v>Completed</v>
          </cell>
        </row>
        <row r="2032">
          <cell r="A2032">
            <v>59629005</v>
          </cell>
          <cell r="B2032" t="str">
            <v>BAHANA PRESTASI</v>
          </cell>
          <cell r="C2032" t="str">
            <v>PT. LAUTAN LUAS TBK</v>
          </cell>
          <cell r="D2032" t="str">
            <v>DISPATCHED</v>
          </cell>
          <cell r="E2032" t="str">
            <v>Completed</v>
          </cell>
        </row>
        <row r="2033">
          <cell r="A2033">
            <v>59629005</v>
          </cell>
          <cell r="B2033" t="str">
            <v>BAHANA PRESTASI</v>
          </cell>
          <cell r="C2033" t="str">
            <v>PT. LAUTAN LUAS TBK</v>
          </cell>
          <cell r="D2033" t="str">
            <v>DISPATCHED</v>
          </cell>
          <cell r="E2033" t="str">
            <v>Completed</v>
          </cell>
        </row>
        <row r="2034">
          <cell r="A2034">
            <v>59631690</v>
          </cell>
          <cell r="B2034" t="str">
            <v>BAHANA PRESTASI</v>
          </cell>
          <cell r="C2034" t="str">
            <v>IDLE CAP</v>
          </cell>
          <cell r="D2034" t="str">
            <v>DISPATCHED</v>
          </cell>
          <cell r="E2034" t="str">
            <v>Completed</v>
          </cell>
        </row>
        <row r="2035">
          <cell r="A2035">
            <v>59631710</v>
          </cell>
          <cell r="B2035" t="str">
            <v>BAHANA PRESTASI</v>
          </cell>
          <cell r="C2035" t="str">
            <v>IDLE CAP</v>
          </cell>
          <cell r="D2035" t="str">
            <v>DISPATCHED</v>
          </cell>
          <cell r="E2035" t="str">
            <v>Completed</v>
          </cell>
        </row>
        <row r="2036">
          <cell r="A2036">
            <v>59637203</v>
          </cell>
          <cell r="B2036" t="str">
            <v>BAHANA PRESTASI</v>
          </cell>
          <cell r="C2036" t="str">
            <v>PT. LAUTAN LUAS TBK</v>
          </cell>
          <cell r="D2036" t="str">
            <v>DISPATCHED</v>
          </cell>
          <cell r="E2036" t="str">
            <v>Completed</v>
          </cell>
        </row>
        <row r="2037">
          <cell r="A2037">
            <v>59637203</v>
          </cell>
          <cell r="B2037" t="str">
            <v>BAHANA PRESTASI</v>
          </cell>
          <cell r="C2037" t="str">
            <v>PT. LAUTAN LUAS TBK</v>
          </cell>
          <cell r="D2037" t="str">
            <v>DISPATCHED</v>
          </cell>
          <cell r="E2037" t="str">
            <v>Completed</v>
          </cell>
        </row>
        <row r="2038">
          <cell r="A2038">
            <v>59637204</v>
          </cell>
          <cell r="B2038" t="str">
            <v>BAHANA PRESTASI</v>
          </cell>
          <cell r="C2038" t="str">
            <v>PT. LAUTAN LUAS TBK</v>
          </cell>
          <cell r="D2038" t="str">
            <v>DISPATCHED</v>
          </cell>
          <cell r="E2038" t="str">
            <v>Completed</v>
          </cell>
        </row>
        <row r="2039">
          <cell r="A2039">
            <v>59637205</v>
          </cell>
          <cell r="B2039" t="str">
            <v>BAHANA PRESTASI</v>
          </cell>
          <cell r="C2039" t="str">
            <v>PT. LAUTAN LUAS TBK</v>
          </cell>
          <cell r="D2039" t="str">
            <v>DISPATCHED</v>
          </cell>
          <cell r="E2039" t="str">
            <v>Completed</v>
          </cell>
        </row>
        <row r="2040">
          <cell r="A2040">
            <v>59637220</v>
          </cell>
          <cell r="B2040" t="str">
            <v>BAHANA PRESTASI</v>
          </cell>
          <cell r="C2040" t="str">
            <v>PT SINAR MAS AGRO RESOURCES AND</v>
          </cell>
          <cell r="D2040" t="str">
            <v>DISPATCHED</v>
          </cell>
          <cell r="E2040" t="str">
            <v>Accepted</v>
          </cell>
        </row>
        <row r="2041">
          <cell r="A2041">
            <v>59637271</v>
          </cell>
          <cell r="B2041" t="str">
            <v>BAHANA PRESTASI</v>
          </cell>
          <cell r="C2041" t="str">
            <v>PT. ANUGERAH MITRA ANANTA</v>
          </cell>
          <cell r="D2041" t="str">
            <v>DISPATCHED</v>
          </cell>
          <cell r="E2041" t="str">
            <v>Accepted</v>
          </cell>
        </row>
        <row r="2042">
          <cell r="A2042">
            <v>59637278</v>
          </cell>
          <cell r="B2042" t="str">
            <v>BAHANA PRESTASI</v>
          </cell>
          <cell r="C2042" t="str">
            <v>PT. ANUGERAH MITRA ANANTA</v>
          </cell>
          <cell r="D2042" t="str">
            <v>DISPATCHED</v>
          </cell>
          <cell r="E2042" t="str">
            <v>Accepted</v>
          </cell>
        </row>
        <row r="2043">
          <cell r="A2043">
            <v>59638119</v>
          </cell>
          <cell r="B2043" t="str">
            <v>DIVA TRANS, CV</v>
          </cell>
          <cell r="C2043" t="str">
            <v>ECCO TANNERY INDONESIA</v>
          </cell>
          <cell r="D2043" t="str">
            <v>REGULER</v>
          </cell>
          <cell r="E2043" t="str">
            <v>Accepted</v>
          </cell>
        </row>
        <row r="2044">
          <cell r="A2044">
            <v>59638127</v>
          </cell>
          <cell r="B2044" t="str">
            <v>BAHANA PRESTASI</v>
          </cell>
          <cell r="C2044" t="str">
            <v>PT. LAUTAN LUAS TBK</v>
          </cell>
          <cell r="D2044" t="str">
            <v>DISPATCHED</v>
          </cell>
          <cell r="E2044" t="str">
            <v>Completed</v>
          </cell>
        </row>
        <row r="2045">
          <cell r="A2045">
            <v>59638362</v>
          </cell>
          <cell r="B2045" t="str">
            <v>BAHANA PRESTASI</v>
          </cell>
          <cell r="C2045" t="str">
            <v>PT TIRTA INVESTAMA</v>
          </cell>
          <cell r="D2045" t="str">
            <v>DISPATCHED</v>
          </cell>
          <cell r="E2045" t="str">
            <v>Accepted</v>
          </cell>
        </row>
        <row r="2046">
          <cell r="A2046">
            <v>59639866</v>
          </cell>
          <cell r="B2046" t="str">
            <v>BAHANA PRESTASI</v>
          </cell>
          <cell r="C2046" t="str">
            <v>PT. LAUTAN LUAS TBK</v>
          </cell>
          <cell r="D2046" t="str">
            <v>DISPATCHED</v>
          </cell>
          <cell r="E2046" t="str">
            <v>Completed</v>
          </cell>
        </row>
        <row r="2047">
          <cell r="A2047">
            <v>59639646</v>
          </cell>
          <cell r="B2047" t="str">
            <v>BAHANA PRESTASI</v>
          </cell>
          <cell r="C2047" t="str">
            <v>PT.  INBISCO NIAGATAMA SEMESTA</v>
          </cell>
          <cell r="D2047" t="str">
            <v>DISPATCHED</v>
          </cell>
          <cell r="E2047" t="str">
            <v>Completed</v>
          </cell>
        </row>
        <row r="2048">
          <cell r="A2048">
            <v>59639714</v>
          </cell>
          <cell r="B2048" t="str">
            <v>BAHANA PRESTASI</v>
          </cell>
          <cell r="C2048" t="str">
            <v>PT. ANUGERAH MITRA ANANTA</v>
          </cell>
          <cell r="D2048" t="str">
            <v>DISPATCHED</v>
          </cell>
          <cell r="E2048" t="str">
            <v>Accepted</v>
          </cell>
        </row>
        <row r="2049">
          <cell r="A2049">
            <v>59639864</v>
          </cell>
          <cell r="B2049" t="str">
            <v>BAHANA PRESTASI</v>
          </cell>
          <cell r="C2049" t="str">
            <v>PT. LAUTAN LUAS TBK</v>
          </cell>
          <cell r="D2049" t="str">
            <v>DISPATCHED</v>
          </cell>
          <cell r="E2049" t="str">
            <v>Completed</v>
          </cell>
        </row>
        <row r="2050">
          <cell r="A2050">
            <v>59639875</v>
          </cell>
          <cell r="B2050" t="str">
            <v>BAHANA PRESTASI</v>
          </cell>
          <cell r="C2050" t="str">
            <v>PT. LAUTAN LUAS TBK</v>
          </cell>
          <cell r="D2050" t="str">
            <v>DISPATCHED</v>
          </cell>
          <cell r="E2050" t="str">
            <v>Accepted</v>
          </cell>
        </row>
        <row r="2051">
          <cell r="A2051">
            <v>59639877</v>
          </cell>
          <cell r="B2051" t="str">
            <v>BAHANA PRESTASI</v>
          </cell>
          <cell r="C2051" t="str">
            <v>PT. LAUTAN LUAS TBK</v>
          </cell>
          <cell r="D2051" t="str">
            <v>DISPATCHED</v>
          </cell>
          <cell r="E2051" t="str">
            <v>Completed</v>
          </cell>
        </row>
        <row r="2052">
          <cell r="A2052">
            <v>59639911</v>
          </cell>
          <cell r="B2052" t="str">
            <v>BAHANA PRESTASI</v>
          </cell>
          <cell r="C2052" t="str">
            <v>IDLE CAP</v>
          </cell>
          <cell r="D2052" t="str">
            <v>DISPATCHED</v>
          </cell>
          <cell r="E2052" t="str">
            <v>Completed</v>
          </cell>
        </row>
        <row r="2053">
          <cell r="A2053">
            <v>59639964</v>
          </cell>
          <cell r="B2053" t="str">
            <v>BAHANA PRESTASI</v>
          </cell>
          <cell r="C2053" t="str">
            <v>PT. NIRWANA LESTARI</v>
          </cell>
          <cell r="D2053" t="str">
            <v>DISPATCHED</v>
          </cell>
          <cell r="E2053" t="str">
            <v>Completed</v>
          </cell>
        </row>
        <row r="2054">
          <cell r="A2054">
            <v>59639966</v>
          </cell>
          <cell r="B2054" t="str">
            <v>BAHANA PRESTASI</v>
          </cell>
          <cell r="C2054" t="str">
            <v>PT. NIRWANA LESTARI</v>
          </cell>
          <cell r="D2054" t="str">
            <v>DISPATCHED</v>
          </cell>
          <cell r="E2054" t="str">
            <v>Completed</v>
          </cell>
        </row>
        <row r="2055">
          <cell r="A2055">
            <v>59639967</v>
          </cell>
          <cell r="B2055" t="str">
            <v>BAHANA PRESTASI</v>
          </cell>
          <cell r="C2055" t="str">
            <v>PT. NIRWANA LESTARI</v>
          </cell>
          <cell r="D2055" t="str">
            <v>REGULER</v>
          </cell>
          <cell r="E2055" t="str">
            <v>Accepted</v>
          </cell>
        </row>
        <row r="2056">
          <cell r="A2056">
            <v>59639967</v>
          </cell>
          <cell r="B2056" t="str">
            <v>BAHANA PRESTASI</v>
          </cell>
          <cell r="C2056" t="str">
            <v>PT. NIRWANA LESTARI</v>
          </cell>
          <cell r="D2056" t="str">
            <v>REGULER</v>
          </cell>
          <cell r="E2056" t="str">
            <v>Accepted</v>
          </cell>
        </row>
        <row r="2057">
          <cell r="A2057">
            <v>59639968</v>
          </cell>
          <cell r="B2057" t="str">
            <v>BAHANA PRESTASI</v>
          </cell>
          <cell r="C2057" t="str">
            <v>PT. NIRWANA LESTARI</v>
          </cell>
          <cell r="D2057" t="str">
            <v>DISPATCHED</v>
          </cell>
          <cell r="E2057" t="str">
            <v>Completed</v>
          </cell>
        </row>
        <row r="2058">
          <cell r="A2058">
            <v>59639969</v>
          </cell>
          <cell r="B2058" t="str">
            <v>BAHANA PRESTASI</v>
          </cell>
          <cell r="C2058" t="str">
            <v>PT. NIRWANA LESTARI</v>
          </cell>
          <cell r="D2058" t="str">
            <v>DISPATCHED</v>
          </cell>
          <cell r="E2058" t="str">
            <v>Completed</v>
          </cell>
        </row>
        <row r="2059">
          <cell r="A2059">
            <v>59639970</v>
          </cell>
          <cell r="B2059" t="str">
            <v>BAHANA PRESTASI</v>
          </cell>
          <cell r="C2059" t="str">
            <v>PT. NIRWANA LESTARI</v>
          </cell>
          <cell r="D2059" t="str">
            <v>DISPATCHED</v>
          </cell>
          <cell r="E2059" t="str">
            <v>Completed</v>
          </cell>
        </row>
        <row r="2060">
          <cell r="A2060">
            <v>59639973</v>
          </cell>
          <cell r="B2060" t="str">
            <v>BAHANA PRESTASI</v>
          </cell>
          <cell r="C2060" t="str">
            <v>PT. NIRWANA LESTARI</v>
          </cell>
          <cell r="D2060" t="str">
            <v>DISPATCHED</v>
          </cell>
          <cell r="E2060" t="str">
            <v>Completed</v>
          </cell>
        </row>
        <row r="2061">
          <cell r="A2061">
            <v>59639974</v>
          </cell>
          <cell r="B2061" t="str">
            <v>BAHANA PRESTASI</v>
          </cell>
          <cell r="C2061" t="str">
            <v>PT. NIRWANA LESTARI</v>
          </cell>
          <cell r="D2061" t="str">
            <v>DISPATCHED</v>
          </cell>
          <cell r="E2061" t="str">
            <v>Completed</v>
          </cell>
        </row>
        <row r="2062">
          <cell r="A2062">
            <v>59639975</v>
          </cell>
          <cell r="B2062" t="str">
            <v>BAHANA PRESTASI</v>
          </cell>
          <cell r="C2062" t="str">
            <v>PT. NIRWANA LESTARI</v>
          </cell>
          <cell r="D2062" t="str">
            <v>DISPATCHED</v>
          </cell>
          <cell r="E2062" t="str">
            <v>Completed</v>
          </cell>
        </row>
        <row r="2063">
          <cell r="A2063">
            <v>59639976</v>
          </cell>
          <cell r="B2063" t="str">
            <v>BAHANA PRESTASI</v>
          </cell>
          <cell r="C2063" t="str">
            <v>PT. NIRWANA LESTARI</v>
          </cell>
          <cell r="D2063" t="str">
            <v>REGULER</v>
          </cell>
          <cell r="E2063" t="str">
            <v>Accepted</v>
          </cell>
        </row>
        <row r="2064">
          <cell r="A2064">
            <v>59639976</v>
          </cell>
          <cell r="B2064" t="str">
            <v>BAHANA PRESTASI</v>
          </cell>
          <cell r="C2064" t="str">
            <v>PT. NIRWANA LESTARI</v>
          </cell>
          <cell r="D2064" t="str">
            <v>REGULER</v>
          </cell>
          <cell r="E2064" t="str">
            <v>Accepted</v>
          </cell>
        </row>
        <row r="2065">
          <cell r="A2065">
            <v>59639977</v>
          </cell>
          <cell r="B2065" t="str">
            <v>BAHANA PRESTASI</v>
          </cell>
          <cell r="C2065" t="str">
            <v>PT. NIRWANA LESTARI</v>
          </cell>
          <cell r="D2065" t="str">
            <v>DISPATCHED</v>
          </cell>
          <cell r="E2065" t="str">
            <v>Completed</v>
          </cell>
        </row>
        <row r="2066">
          <cell r="A2066">
            <v>59639978</v>
          </cell>
          <cell r="B2066" t="str">
            <v>BAHANA PRESTASI</v>
          </cell>
          <cell r="C2066" t="str">
            <v>PT. NIRWANA LESTARI</v>
          </cell>
          <cell r="D2066" t="str">
            <v>DISPATCHED</v>
          </cell>
          <cell r="E2066" t="str">
            <v>Completed</v>
          </cell>
        </row>
        <row r="2067">
          <cell r="A2067">
            <v>59639979</v>
          </cell>
          <cell r="B2067" t="str">
            <v>BAHANA PRESTASI</v>
          </cell>
          <cell r="C2067" t="str">
            <v>PT. NIRWANA LESTARI</v>
          </cell>
          <cell r="D2067" t="str">
            <v>DISPATCHED</v>
          </cell>
          <cell r="E2067" t="str">
            <v>Completed</v>
          </cell>
        </row>
        <row r="2068">
          <cell r="A2068">
            <v>59639995</v>
          </cell>
          <cell r="B2068" t="str">
            <v>BAHANA PRESTASI</v>
          </cell>
          <cell r="C2068" t="str">
            <v>IDLE CAP</v>
          </cell>
          <cell r="D2068" t="str">
            <v>DISPATCHED</v>
          </cell>
          <cell r="E2068" t="str">
            <v>Completed</v>
          </cell>
        </row>
        <row r="2069">
          <cell r="A2069">
            <v>59640074</v>
          </cell>
          <cell r="B2069" t="str">
            <v>BAHANA PRESTASI</v>
          </cell>
          <cell r="C2069" t="str">
            <v>IDLE CAP</v>
          </cell>
          <cell r="D2069" t="str">
            <v>DISPATCHED</v>
          </cell>
          <cell r="E2069" t="str">
            <v>Accepted</v>
          </cell>
        </row>
        <row r="2070">
          <cell r="A2070">
            <v>59640230</v>
          </cell>
          <cell r="B2070" t="str">
            <v>BAHANA PRESTASI</v>
          </cell>
          <cell r="C2070" t="str">
            <v>PT SINAR MAS AGRO RESOURCES AND</v>
          </cell>
          <cell r="D2070" t="str">
            <v>DISPATCHED</v>
          </cell>
          <cell r="E2070" t="str">
            <v>Accepted</v>
          </cell>
        </row>
        <row r="2071">
          <cell r="A2071">
            <v>59640235</v>
          </cell>
          <cell r="B2071" t="str">
            <v>BAHANA PRESTASI</v>
          </cell>
          <cell r="C2071" t="str">
            <v>PT SINAR MAS AGRO RESOURCES AND</v>
          </cell>
          <cell r="D2071" t="str">
            <v>DISPATCHED</v>
          </cell>
          <cell r="E2071" t="str">
            <v>Accepted</v>
          </cell>
        </row>
        <row r="2072">
          <cell r="A2072">
            <v>59640235</v>
          </cell>
          <cell r="B2072" t="str">
            <v>BAHANA PRESTASI</v>
          </cell>
          <cell r="C2072" t="str">
            <v>PT SINAR MAS AGRO RESOURCES AND</v>
          </cell>
          <cell r="D2072" t="str">
            <v>DISPATCHED</v>
          </cell>
          <cell r="E2072" t="str">
            <v>Accepted</v>
          </cell>
        </row>
        <row r="2073">
          <cell r="A2073">
            <v>59640257</v>
          </cell>
          <cell r="B2073" t="str">
            <v>BAHANA PRESTASI</v>
          </cell>
          <cell r="C2073" t="str">
            <v>PT SINAR MAS AGRO RESOURCES AND</v>
          </cell>
          <cell r="D2073" t="str">
            <v>DISPATCHED</v>
          </cell>
          <cell r="E2073" t="str">
            <v>Accepted</v>
          </cell>
        </row>
        <row r="2074">
          <cell r="A2074">
            <v>59640782</v>
          </cell>
          <cell r="B2074" t="str">
            <v>BAHANA PRESTASI</v>
          </cell>
          <cell r="C2074" t="str">
            <v>PT SINAR MAS AGRO RESOURCES AND</v>
          </cell>
          <cell r="D2074" t="str">
            <v>DISPATCHED</v>
          </cell>
          <cell r="E2074" t="str">
            <v>Accepted</v>
          </cell>
        </row>
        <row r="2075">
          <cell r="A2075">
            <v>59640782</v>
          </cell>
          <cell r="B2075" t="str">
            <v>BAHANA PRESTASI</v>
          </cell>
          <cell r="C2075" t="str">
            <v>PT SINAR MAS AGRO RESOURCES AND</v>
          </cell>
          <cell r="D2075" t="str">
            <v>DISPATCHED</v>
          </cell>
          <cell r="E2075" t="str">
            <v>Accepted</v>
          </cell>
        </row>
        <row r="2076">
          <cell r="A2076">
            <v>59642778</v>
          </cell>
          <cell r="B2076" t="str">
            <v>BAHANA PRESTASI</v>
          </cell>
          <cell r="C2076" t="str">
            <v>PT. LAUTAN LUAS TBK</v>
          </cell>
          <cell r="D2076" t="str">
            <v>DISPATCHED</v>
          </cell>
          <cell r="E2076" t="str">
            <v>Completed</v>
          </cell>
        </row>
        <row r="2077">
          <cell r="A2077">
            <v>59639972</v>
          </cell>
          <cell r="B2077" t="str">
            <v>BAHANA PRESTASI</v>
          </cell>
          <cell r="C2077" t="str">
            <v>PT. NIRWANA LESTARI</v>
          </cell>
          <cell r="D2077" t="str">
            <v>DISPATCHED</v>
          </cell>
          <cell r="E2077" t="str">
            <v>Completed</v>
          </cell>
        </row>
        <row r="2078">
          <cell r="A2078">
            <v>59641942</v>
          </cell>
          <cell r="B2078" t="str">
            <v>BAHANA PRESTASI</v>
          </cell>
          <cell r="C2078" t="str">
            <v>PT. ANUGERAH MITRA ANANTA</v>
          </cell>
          <cell r="D2078" t="str">
            <v>DISPATCHED</v>
          </cell>
          <cell r="E2078" t="str">
            <v>Accepted</v>
          </cell>
        </row>
        <row r="2079">
          <cell r="A2079">
            <v>59642774</v>
          </cell>
          <cell r="B2079" t="str">
            <v>BAHANA PRESTASI</v>
          </cell>
          <cell r="C2079" t="str">
            <v>PT. LAUTAN LUAS TBK</v>
          </cell>
          <cell r="D2079" t="str">
            <v>DISPATCHED</v>
          </cell>
          <cell r="E2079" t="str">
            <v>Completed</v>
          </cell>
        </row>
        <row r="2080">
          <cell r="A2080">
            <v>59642780</v>
          </cell>
          <cell r="B2080" t="str">
            <v>BAHANA PRESTASI</v>
          </cell>
          <cell r="C2080" t="str">
            <v>PT. LAUTAN LUAS TBK</v>
          </cell>
          <cell r="D2080" t="str">
            <v>DISPATCHED</v>
          </cell>
          <cell r="E2080" t="str">
            <v>Completed</v>
          </cell>
        </row>
        <row r="2081">
          <cell r="A2081">
            <v>59642781</v>
          </cell>
          <cell r="B2081" t="str">
            <v>BAHANA PRESTASI</v>
          </cell>
          <cell r="C2081" t="str">
            <v>PT. LAUTAN LUAS TBK</v>
          </cell>
          <cell r="D2081" t="str">
            <v>DISPATCHED</v>
          </cell>
          <cell r="E2081" t="str">
            <v>Completed</v>
          </cell>
        </row>
        <row r="2082">
          <cell r="A2082">
            <v>59642789</v>
          </cell>
          <cell r="B2082" t="str">
            <v>BAHANA PRESTASI</v>
          </cell>
          <cell r="C2082" t="str">
            <v>PT. LAUTAN LUAS TBK</v>
          </cell>
          <cell r="D2082" t="str">
            <v>DISPATCHED</v>
          </cell>
          <cell r="E2082" t="str">
            <v>Completed</v>
          </cell>
        </row>
        <row r="2083">
          <cell r="A2083">
            <v>59642799</v>
          </cell>
          <cell r="B2083" t="str">
            <v>BAHANA PRESTASI</v>
          </cell>
          <cell r="C2083" t="str">
            <v>PT. LAUTAN LUAS TBK</v>
          </cell>
          <cell r="D2083" t="str">
            <v>DISPATCHED</v>
          </cell>
          <cell r="E2083" t="str">
            <v>Completed</v>
          </cell>
        </row>
        <row r="2084">
          <cell r="A2084">
            <v>59642803</v>
          </cell>
          <cell r="B2084" t="str">
            <v>BAHANA PRESTASI</v>
          </cell>
          <cell r="C2084" t="str">
            <v>SCIENTEX INDONESIA</v>
          </cell>
          <cell r="D2084" t="str">
            <v>DISPATCHED</v>
          </cell>
          <cell r="E2084" t="str">
            <v>Completed</v>
          </cell>
        </row>
        <row r="2085">
          <cell r="A2085">
            <v>59642816</v>
          </cell>
          <cell r="B2085" t="str">
            <v>BAHANA PRESTASI</v>
          </cell>
          <cell r="C2085" t="str">
            <v>PT. LAUTAN LUAS TBK</v>
          </cell>
          <cell r="D2085" t="str">
            <v>DISPATCHED</v>
          </cell>
          <cell r="E2085" t="str">
            <v>Completed</v>
          </cell>
        </row>
        <row r="2086">
          <cell r="A2086">
            <v>59642837</v>
          </cell>
          <cell r="B2086" t="str">
            <v>BAHANA PRESTASI</v>
          </cell>
          <cell r="C2086" t="str">
            <v>PT. LAUTAN LUAS TBK</v>
          </cell>
          <cell r="D2086" t="str">
            <v>DISPATCHED</v>
          </cell>
          <cell r="E2086" t="str">
            <v>Completed</v>
          </cell>
        </row>
        <row r="2087">
          <cell r="A2087">
            <v>59642839</v>
          </cell>
          <cell r="B2087" t="str">
            <v>BAHANA PRESTASI</v>
          </cell>
          <cell r="C2087" t="str">
            <v>PT. LAUTAN LUAS TBK</v>
          </cell>
          <cell r="D2087" t="str">
            <v>DISPATCHED</v>
          </cell>
          <cell r="E2087" t="str">
            <v>Accepted</v>
          </cell>
        </row>
        <row r="2088">
          <cell r="A2088">
            <v>59642842</v>
          </cell>
          <cell r="B2088" t="str">
            <v>BAHANA PRESTASI</v>
          </cell>
          <cell r="C2088" t="str">
            <v>PT. LAUTAN LUAS TBK</v>
          </cell>
          <cell r="D2088" t="str">
            <v>DISPATCHED</v>
          </cell>
          <cell r="E2088" t="str">
            <v>Completed</v>
          </cell>
        </row>
        <row r="2089">
          <cell r="A2089">
            <v>59642845</v>
          </cell>
          <cell r="B2089" t="str">
            <v>BAHANA PRESTASI</v>
          </cell>
          <cell r="C2089" t="str">
            <v>PT. LAUTAN LUAS TBK</v>
          </cell>
          <cell r="D2089" t="str">
            <v>DISPATCHED</v>
          </cell>
          <cell r="E2089" t="str">
            <v>Completed</v>
          </cell>
        </row>
        <row r="2090">
          <cell r="A2090">
            <v>59642845</v>
          </cell>
          <cell r="B2090" t="str">
            <v>BAHANA PRESTASI</v>
          </cell>
          <cell r="C2090" t="str">
            <v>PT. LAUTAN LUAS TBK</v>
          </cell>
          <cell r="D2090" t="str">
            <v>DISPATCHED</v>
          </cell>
          <cell r="E2090" t="str">
            <v>Completed</v>
          </cell>
        </row>
        <row r="2091">
          <cell r="A2091">
            <v>59642847</v>
          </cell>
          <cell r="B2091" t="str">
            <v>BAHANA PRESTASI</v>
          </cell>
          <cell r="C2091" t="str">
            <v>PT. LAUTAN LUAS TBK</v>
          </cell>
          <cell r="D2091" t="str">
            <v>DISPATCHED</v>
          </cell>
          <cell r="E2091" t="str">
            <v>Completed</v>
          </cell>
        </row>
        <row r="2092">
          <cell r="A2092">
            <v>59642849</v>
          </cell>
          <cell r="B2092" t="str">
            <v>BAHANA PRESTASI</v>
          </cell>
          <cell r="C2092" t="str">
            <v>PT. LAUTAN LUAS TBK</v>
          </cell>
          <cell r="D2092" t="str">
            <v>DISPATCHED</v>
          </cell>
          <cell r="E2092" t="str">
            <v>Accepted</v>
          </cell>
        </row>
        <row r="2093">
          <cell r="A2093">
            <v>59642851</v>
          </cell>
          <cell r="B2093" t="str">
            <v>BAHANA PRESTASI</v>
          </cell>
          <cell r="C2093" t="str">
            <v>PT. LAUTAN LUAS TBK</v>
          </cell>
          <cell r="D2093" t="str">
            <v>DISPATCHED</v>
          </cell>
          <cell r="E2093" t="str">
            <v>Completed</v>
          </cell>
        </row>
        <row r="2094">
          <cell r="A2094">
            <v>59647750</v>
          </cell>
          <cell r="B2094" t="str">
            <v>BAHANA PRESTASI</v>
          </cell>
          <cell r="C2094" t="str">
            <v>PT SINAR MAS AGRO RESOURCES AND</v>
          </cell>
          <cell r="D2094" t="str">
            <v>DISPATCHED</v>
          </cell>
          <cell r="E2094" t="str">
            <v>Accepted</v>
          </cell>
        </row>
        <row r="2095">
          <cell r="A2095">
            <v>59646638</v>
          </cell>
          <cell r="B2095" t="str">
            <v>BAHANA PRESTASI</v>
          </cell>
          <cell r="C2095" t="str">
            <v>PT SINAR MAS AGRO RESOURCES AND</v>
          </cell>
          <cell r="D2095" t="str">
            <v>DISPATCHED</v>
          </cell>
          <cell r="E2095" t="str">
            <v>Accepted</v>
          </cell>
        </row>
        <row r="2096">
          <cell r="A2096">
            <v>59646638</v>
          </cell>
          <cell r="B2096" t="str">
            <v>BAHANA PRESTASI</v>
          </cell>
          <cell r="C2096" t="str">
            <v>PT SINAR MAS AGRO RESOURCES AND</v>
          </cell>
          <cell r="D2096" t="str">
            <v>DISPATCHED</v>
          </cell>
          <cell r="E2096" t="str">
            <v>Accepted</v>
          </cell>
        </row>
        <row r="2097">
          <cell r="A2097">
            <v>59647750</v>
          </cell>
          <cell r="B2097" t="str">
            <v>BAHANA PRESTASI</v>
          </cell>
          <cell r="C2097" t="str">
            <v>PT SINAR MAS AGRO RESOURCES AND</v>
          </cell>
          <cell r="D2097" t="str">
            <v>DISPATCHED</v>
          </cell>
          <cell r="E2097" t="str">
            <v>Accepted</v>
          </cell>
        </row>
        <row r="2098">
          <cell r="A2098">
            <v>59648563</v>
          </cell>
          <cell r="B2098" t="str">
            <v>BAHANA PRESTASI</v>
          </cell>
          <cell r="C2098" t="str">
            <v>PT TIRTA INVESTAMA</v>
          </cell>
          <cell r="D2098" t="str">
            <v>DISPATCHED</v>
          </cell>
          <cell r="E2098" t="str">
            <v>Accepted</v>
          </cell>
        </row>
        <row r="2099">
          <cell r="A2099">
            <v>59648564</v>
          </cell>
          <cell r="B2099" t="str">
            <v>BAHANA PRESTASI</v>
          </cell>
          <cell r="C2099" t="str">
            <v>PT TIRTA INVESTAMA</v>
          </cell>
          <cell r="D2099" t="str">
            <v>DISPATCHED</v>
          </cell>
          <cell r="E2099" t="str">
            <v>Accepted</v>
          </cell>
        </row>
        <row r="2100">
          <cell r="A2100">
            <v>59648936</v>
          </cell>
          <cell r="B2100" t="str">
            <v>BAHANA PRESTASI</v>
          </cell>
          <cell r="C2100" t="str">
            <v>PT. ANUGERAH MITRA ANANTA</v>
          </cell>
          <cell r="D2100" t="str">
            <v>DISPATCHED</v>
          </cell>
          <cell r="E2100" t="str">
            <v>Accepted</v>
          </cell>
        </row>
        <row r="2101">
          <cell r="A2101">
            <v>59648884</v>
          </cell>
          <cell r="B2101" t="str">
            <v>BAHANA PRESTASI</v>
          </cell>
          <cell r="C2101" t="str">
            <v>SCIENTEX INDONESIA</v>
          </cell>
          <cell r="D2101" t="str">
            <v>DISPATCHED</v>
          </cell>
          <cell r="E2101" t="str">
            <v>Completed</v>
          </cell>
        </row>
        <row r="2102">
          <cell r="A2102">
            <v>59648923</v>
          </cell>
          <cell r="B2102" t="str">
            <v>BAHANA PRESTASI</v>
          </cell>
          <cell r="C2102" t="str">
            <v>PT LIKU TELAGA</v>
          </cell>
          <cell r="D2102" t="str">
            <v>DISPATCHED</v>
          </cell>
          <cell r="E2102" t="str">
            <v>Accepted</v>
          </cell>
        </row>
        <row r="2103">
          <cell r="A2103">
            <v>59648924</v>
          </cell>
          <cell r="B2103" t="str">
            <v>BAHANA PRESTASI</v>
          </cell>
          <cell r="C2103" t="str">
            <v>PT. PETROKIMIA GRESIK</v>
          </cell>
          <cell r="D2103" t="str">
            <v>DISPATCHED</v>
          </cell>
          <cell r="E2103" t="str">
            <v>Accepted</v>
          </cell>
        </row>
        <row r="2104">
          <cell r="A2104">
            <v>59648937</v>
          </cell>
          <cell r="B2104" t="str">
            <v>BAHANA PRESTASI</v>
          </cell>
          <cell r="C2104" t="str">
            <v>PT AJINOMOTO SALES INDONESIA</v>
          </cell>
          <cell r="D2104" t="str">
            <v>DISPATCHED</v>
          </cell>
          <cell r="E2104" t="str">
            <v>Accepted</v>
          </cell>
        </row>
        <row r="2105">
          <cell r="A2105">
            <v>59648938</v>
          </cell>
          <cell r="B2105" t="str">
            <v>BAHANA PRESTASI</v>
          </cell>
          <cell r="C2105" t="str">
            <v>PT AJINOMOTO SALES INDONESIA</v>
          </cell>
          <cell r="D2105" t="str">
            <v>DISPATCHED</v>
          </cell>
          <cell r="E2105" t="str">
            <v>Accepted</v>
          </cell>
        </row>
        <row r="2106">
          <cell r="A2106">
            <v>59649487</v>
          </cell>
          <cell r="B2106" t="str">
            <v>BAHANA PRESTASI</v>
          </cell>
          <cell r="C2106" t="str">
            <v>PT. NIRWANA LESTARI</v>
          </cell>
          <cell r="D2106" t="str">
            <v>DISPATCHED</v>
          </cell>
          <cell r="E2106" t="str">
            <v>Accepted</v>
          </cell>
        </row>
        <row r="2107">
          <cell r="A2107">
            <v>59649488</v>
          </cell>
          <cell r="B2107" t="str">
            <v>BAHANA PRESTASI</v>
          </cell>
          <cell r="C2107" t="str">
            <v>PT. NIRWANA LESTARI</v>
          </cell>
          <cell r="D2107" t="str">
            <v>DISPATCHED</v>
          </cell>
          <cell r="E2107" t="str">
            <v>Accepted</v>
          </cell>
        </row>
        <row r="2108">
          <cell r="A2108">
            <v>59649523</v>
          </cell>
          <cell r="B2108" t="str">
            <v>BAHANA PRESTASI</v>
          </cell>
          <cell r="C2108" t="str">
            <v>PT.  INBISCO NIAGATAMA SEMESTA</v>
          </cell>
          <cell r="D2108" t="str">
            <v>DISPATCHED</v>
          </cell>
          <cell r="E2108" t="str">
            <v>Accepted</v>
          </cell>
        </row>
        <row r="2109">
          <cell r="A2109">
            <v>59649524</v>
          </cell>
          <cell r="B2109" t="str">
            <v>PUSAKA TRANSINDO, PT.</v>
          </cell>
          <cell r="C2109" t="str">
            <v>PT TIRTA INVESTAMA</v>
          </cell>
          <cell r="D2109"/>
          <cell r="E2109" t="str">
            <v>Completed</v>
          </cell>
        </row>
        <row r="2110">
          <cell r="A2110">
            <v>59649925</v>
          </cell>
          <cell r="B2110" t="str">
            <v>DIVA TRANS, CV</v>
          </cell>
          <cell r="C2110" t="str">
            <v>ECCO TANNERY INDONESIA</v>
          </cell>
          <cell r="D2110" t="str">
            <v>REGULER</v>
          </cell>
          <cell r="E2110" t="str">
            <v>Completed</v>
          </cell>
        </row>
        <row r="2111">
          <cell r="A2111">
            <v>59650329</v>
          </cell>
          <cell r="B2111" t="str">
            <v>BAHANA PRESTASI</v>
          </cell>
          <cell r="C2111" t="str">
            <v>IDLE CAP</v>
          </cell>
          <cell r="D2111" t="str">
            <v>DISPATCHED</v>
          </cell>
          <cell r="E2111" t="str">
            <v>Accepted</v>
          </cell>
        </row>
        <row r="2112">
          <cell r="A2112">
            <v>59650290</v>
          </cell>
          <cell r="B2112" t="str">
            <v>BAHANA PRESTASI</v>
          </cell>
          <cell r="C2112" t="str">
            <v>IDLE CAP</v>
          </cell>
          <cell r="D2112" t="str">
            <v>DISPATCHED</v>
          </cell>
          <cell r="E2112" t="str">
            <v>Accepted</v>
          </cell>
        </row>
        <row r="2113">
          <cell r="A2113">
            <v>59650306</v>
          </cell>
          <cell r="B2113" t="str">
            <v>BAHANA PRESTASI</v>
          </cell>
          <cell r="C2113" t="str">
            <v>IDLE CAP</v>
          </cell>
          <cell r="D2113" t="str">
            <v>DISPATCHED</v>
          </cell>
          <cell r="E2113" t="str">
            <v>Accepted</v>
          </cell>
        </row>
        <row r="2114">
          <cell r="A2114">
            <v>59650319</v>
          </cell>
          <cell r="B2114" t="str">
            <v>BAHANA PRESTASI</v>
          </cell>
          <cell r="C2114" t="str">
            <v>IDLE CAP</v>
          </cell>
          <cell r="D2114" t="str">
            <v>DISPATCHED</v>
          </cell>
          <cell r="E2114" t="str">
            <v>Accepted</v>
          </cell>
        </row>
        <row r="2115">
          <cell r="A2115">
            <v>59650389</v>
          </cell>
          <cell r="B2115" t="str">
            <v>BAHANA PRESTASI</v>
          </cell>
          <cell r="C2115" t="str">
            <v>IDLE CAP</v>
          </cell>
          <cell r="D2115" t="str">
            <v>DISPATCHED</v>
          </cell>
          <cell r="E2115" t="str">
            <v>Accepted</v>
          </cell>
        </row>
        <row r="2116">
          <cell r="A2116">
            <v>59650396</v>
          </cell>
          <cell r="B2116" t="str">
            <v>BAHANA PRESTASI</v>
          </cell>
          <cell r="C2116" t="str">
            <v>PT. LAUTAN LUAS TBK</v>
          </cell>
          <cell r="D2116" t="str">
            <v>DISPATCHED</v>
          </cell>
          <cell r="E2116" t="str">
            <v>Accepted</v>
          </cell>
        </row>
        <row r="2117">
          <cell r="A2117">
            <v>59650396</v>
          </cell>
          <cell r="B2117" t="str">
            <v>BAHANA PRESTASI</v>
          </cell>
          <cell r="C2117" t="str">
            <v>PT. LAUTAN LUAS TBK</v>
          </cell>
          <cell r="D2117" t="str">
            <v>DISPATCHED</v>
          </cell>
          <cell r="E2117" t="str">
            <v>Accepted</v>
          </cell>
        </row>
        <row r="2118">
          <cell r="A2118">
            <v>59650420</v>
          </cell>
          <cell r="B2118" t="str">
            <v>BAHANA PRESTASI</v>
          </cell>
          <cell r="C2118" t="str">
            <v>PT. LAUTAN LUAS TBK</v>
          </cell>
          <cell r="D2118" t="str">
            <v>DISPATCHED</v>
          </cell>
          <cell r="E2118" t="str">
            <v>Completed</v>
          </cell>
        </row>
        <row r="2119">
          <cell r="A2119">
            <v>59650439</v>
          </cell>
          <cell r="B2119" t="str">
            <v>BAHANA PRESTASI</v>
          </cell>
          <cell r="C2119" t="str">
            <v>PT. LAUTAN LUAS TBK</v>
          </cell>
          <cell r="D2119" t="str">
            <v>DISPATCHED</v>
          </cell>
          <cell r="E2119" t="str">
            <v>Accepted</v>
          </cell>
        </row>
        <row r="2120">
          <cell r="A2120">
            <v>59650460</v>
          </cell>
          <cell r="B2120" t="str">
            <v>BAHANA PRESTASI</v>
          </cell>
          <cell r="C2120" t="str">
            <v>PT. LAUTAN LUAS TBK</v>
          </cell>
          <cell r="D2120" t="str">
            <v>DISPATCHED</v>
          </cell>
          <cell r="E2120" t="str">
            <v>Accepted</v>
          </cell>
        </row>
        <row r="2121">
          <cell r="A2121">
            <v>59650488</v>
          </cell>
          <cell r="B2121" t="str">
            <v>BAHANA PRESTASI</v>
          </cell>
          <cell r="C2121" t="str">
            <v>PT. LAUTAN LUAS TBK</v>
          </cell>
          <cell r="D2121" t="str">
            <v>DISPATCHED</v>
          </cell>
          <cell r="E2121" t="str">
            <v>Completed</v>
          </cell>
        </row>
        <row r="2122">
          <cell r="A2122">
            <v>59650599</v>
          </cell>
          <cell r="B2122" t="str">
            <v>BORWITA INDAH, PT</v>
          </cell>
          <cell r="C2122" t="str">
            <v>PT AJINOMOTO SALES INDONESIA</v>
          </cell>
          <cell r="D2122" t="str">
            <v>REGULER</v>
          </cell>
          <cell r="E2122" t="str">
            <v>Accepted</v>
          </cell>
        </row>
        <row r="2123">
          <cell r="A2123">
            <v>59651961</v>
          </cell>
          <cell r="B2123" t="str">
            <v>BAHANA PRESTASI</v>
          </cell>
          <cell r="C2123" t="str">
            <v>PT. NIRWANA LESTARI</v>
          </cell>
          <cell r="D2123" t="str">
            <v>DISPATCHED</v>
          </cell>
          <cell r="E2123" t="str">
            <v>Accepted</v>
          </cell>
        </row>
        <row r="2124">
          <cell r="A2124">
            <v>59651819</v>
          </cell>
          <cell r="B2124" t="str">
            <v>BAHANA PRESTASI</v>
          </cell>
          <cell r="C2124" t="str">
            <v>PT. LAUTAN LUAS TBK</v>
          </cell>
          <cell r="D2124" t="str">
            <v>DISPATCHED</v>
          </cell>
          <cell r="E2124" t="str">
            <v>Completed</v>
          </cell>
        </row>
        <row r="2125">
          <cell r="A2125">
            <v>59651959</v>
          </cell>
          <cell r="B2125" t="str">
            <v>BAHANA PRESTASI</v>
          </cell>
          <cell r="C2125" t="str">
            <v>PT. NIRWANA LESTARI</v>
          </cell>
          <cell r="D2125" t="str">
            <v>DISPATCHED</v>
          </cell>
          <cell r="E2125" t="str">
            <v>Accepted</v>
          </cell>
        </row>
        <row r="2126">
          <cell r="A2126">
            <v>59651960</v>
          </cell>
          <cell r="B2126" t="str">
            <v>BAHANA PRESTASI</v>
          </cell>
          <cell r="C2126" t="str">
            <v>PT. NIRWANA LESTARI</v>
          </cell>
          <cell r="D2126" t="str">
            <v>DISPATCHED</v>
          </cell>
          <cell r="E2126" t="str">
            <v>Accepted</v>
          </cell>
        </row>
        <row r="2127">
          <cell r="A2127">
            <v>59651962</v>
          </cell>
          <cell r="B2127" t="str">
            <v>BAHANA PRESTASI</v>
          </cell>
          <cell r="C2127" t="str">
            <v>PT. NIRWANA LESTARI</v>
          </cell>
          <cell r="D2127" t="str">
            <v>DISPATCHED</v>
          </cell>
          <cell r="E2127" t="str">
            <v>Accepted</v>
          </cell>
        </row>
        <row r="2128">
          <cell r="A2128">
            <v>59651963</v>
          </cell>
          <cell r="B2128" t="str">
            <v>BAHANA PRESTASI</v>
          </cell>
          <cell r="C2128" t="str">
            <v>PT. NIRWANA LESTARI</v>
          </cell>
          <cell r="D2128" t="str">
            <v>DISPATCHED</v>
          </cell>
          <cell r="E2128" t="str">
            <v>Accepted</v>
          </cell>
        </row>
        <row r="2129">
          <cell r="A2129">
            <v>59651964</v>
          </cell>
          <cell r="B2129" t="str">
            <v>BAHANA PRESTASI</v>
          </cell>
          <cell r="C2129" t="str">
            <v>PT. NIRWANA LESTARI</v>
          </cell>
          <cell r="D2129" t="str">
            <v>DISPATCHED</v>
          </cell>
          <cell r="E2129" t="str">
            <v>Accepted</v>
          </cell>
        </row>
        <row r="2130">
          <cell r="A2130">
            <v>59651965</v>
          </cell>
          <cell r="B2130" t="str">
            <v>BAHANA PRESTASI</v>
          </cell>
          <cell r="C2130" t="str">
            <v>PT. NIRWANA LESTARI</v>
          </cell>
          <cell r="D2130" t="str">
            <v>DISPATCHED</v>
          </cell>
          <cell r="E2130" t="str">
            <v>Accepted</v>
          </cell>
        </row>
        <row r="2131">
          <cell r="A2131">
            <v>59651966</v>
          </cell>
          <cell r="B2131" t="str">
            <v>BAHANA PRESTASI</v>
          </cell>
          <cell r="C2131" t="str">
            <v>PT. NIRWANA LESTARI</v>
          </cell>
          <cell r="D2131" t="str">
            <v>DISPATCHED</v>
          </cell>
          <cell r="E2131" t="str">
            <v>Accepted</v>
          </cell>
        </row>
        <row r="2132">
          <cell r="A2132">
            <v>59651967</v>
          </cell>
          <cell r="B2132" t="str">
            <v>BAHANA PRESTASI</v>
          </cell>
          <cell r="C2132" t="str">
            <v>PT. NIRWANA LESTARI</v>
          </cell>
          <cell r="D2132" t="str">
            <v>DISPATCHED</v>
          </cell>
          <cell r="E2132" t="str">
            <v>Accepted</v>
          </cell>
        </row>
        <row r="2133">
          <cell r="A2133">
            <v>59651967</v>
          </cell>
          <cell r="B2133" t="str">
            <v>BAHANA PRESTASI</v>
          </cell>
          <cell r="C2133" t="str">
            <v>PT. NIRWANA LESTARI</v>
          </cell>
          <cell r="D2133" t="str">
            <v>DISPATCHED</v>
          </cell>
          <cell r="E2133" t="str">
            <v>Accepted</v>
          </cell>
        </row>
        <row r="2134">
          <cell r="A2134">
            <v>59651968</v>
          </cell>
          <cell r="B2134" t="str">
            <v>BAHANA PRESTASI</v>
          </cell>
          <cell r="C2134" t="str">
            <v>PT. NIRWANA LESTARI</v>
          </cell>
          <cell r="D2134" t="str">
            <v>DISPATCHED</v>
          </cell>
          <cell r="E2134" t="str">
            <v>Accepted</v>
          </cell>
        </row>
        <row r="2135">
          <cell r="A2135">
            <v>59652140</v>
          </cell>
          <cell r="B2135" t="str">
            <v>BAHANA PRESTASI</v>
          </cell>
          <cell r="C2135" t="str">
            <v>SCIENTEX INDONESIA</v>
          </cell>
          <cell r="D2135" t="str">
            <v>DISPATCHED</v>
          </cell>
          <cell r="E2135" t="str">
            <v>Accepted</v>
          </cell>
        </row>
        <row r="2136">
          <cell r="A2136">
            <v>59652144</v>
          </cell>
          <cell r="B2136" t="str">
            <v>BAHANA PRESTASI</v>
          </cell>
          <cell r="C2136" t="str">
            <v>SCIENTEX INDONESIA</v>
          </cell>
          <cell r="D2136" t="str">
            <v>DISPATCHED</v>
          </cell>
          <cell r="E2136" t="str">
            <v>Completed</v>
          </cell>
        </row>
        <row r="2137">
          <cell r="A2137">
            <v>59652147</v>
          </cell>
          <cell r="B2137" t="str">
            <v>BAHANA PRESTASI</v>
          </cell>
          <cell r="C2137" t="str">
            <v>PT. LAUTAN LUAS TBK</v>
          </cell>
          <cell r="D2137" t="str">
            <v>DISPATCHED</v>
          </cell>
          <cell r="E2137" t="str">
            <v>Accepted</v>
          </cell>
        </row>
        <row r="2138">
          <cell r="A2138">
            <v>59652150</v>
          </cell>
          <cell r="B2138" t="str">
            <v>BAHANA PRESTASI</v>
          </cell>
          <cell r="C2138" t="str">
            <v>PT. LAUTAN LUAS TBK</v>
          </cell>
          <cell r="D2138" t="str">
            <v>DISPATCHED</v>
          </cell>
          <cell r="E2138" t="str">
            <v>Accepted</v>
          </cell>
        </row>
        <row r="2139">
          <cell r="A2139">
            <v>59652152</v>
          </cell>
          <cell r="B2139" t="str">
            <v>BAHANA PRESTASI</v>
          </cell>
          <cell r="C2139" t="str">
            <v>PT. LAUTAN LUAS TBK</v>
          </cell>
          <cell r="D2139" t="str">
            <v>DISPATCHED</v>
          </cell>
          <cell r="E2139" t="str">
            <v>Accepted</v>
          </cell>
        </row>
        <row r="2140">
          <cell r="A2140">
            <v>59652157</v>
          </cell>
          <cell r="B2140" t="str">
            <v>BAHANA PRESTASI</v>
          </cell>
          <cell r="C2140" t="str">
            <v>PT CIPTA MAPAN LOGISTIK</v>
          </cell>
          <cell r="D2140" t="str">
            <v>DISPATCHED</v>
          </cell>
          <cell r="E2140" t="str">
            <v>Completed</v>
          </cell>
        </row>
        <row r="2141">
          <cell r="A2141">
            <v>59653347</v>
          </cell>
          <cell r="B2141" t="str">
            <v>BAHANA PRESTASI</v>
          </cell>
          <cell r="C2141" t="str">
            <v>GREENFIELDS DAIRY INDONESIA</v>
          </cell>
          <cell r="D2141" t="str">
            <v>DISPATCHED</v>
          </cell>
          <cell r="E2141" t="str">
            <v>Accepted</v>
          </cell>
        </row>
        <row r="2142">
          <cell r="A2142">
            <v>59653369</v>
          </cell>
          <cell r="B2142" t="str">
            <v>BAHANA PRESTASI</v>
          </cell>
          <cell r="C2142" t="str">
            <v>GREENFIELDS DAIRY INDONESIA</v>
          </cell>
          <cell r="D2142" t="str">
            <v>DISPATCHED</v>
          </cell>
          <cell r="E2142" t="str">
            <v>Accepted</v>
          </cell>
        </row>
        <row r="2143">
          <cell r="A2143">
            <v>59653378</v>
          </cell>
          <cell r="B2143" t="str">
            <v>BAHANA PRESTASI</v>
          </cell>
          <cell r="C2143" t="str">
            <v>PT TIRTA INVESTAMA</v>
          </cell>
          <cell r="D2143" t="str">
            <v>DISPATCHED</v>
          </cell>
          <cell r="E2143" t="str">
            <v>Accepted</v>
          </cell>
        </row>
        <row r="2144">
          <cell r="A2144">
            <v>59653420</v>
          </cell>
          <cell r="B2144" t="str">
            <v>BAHANA PRESTASI</v>
          </cell>
          <cell r="C2144" t="str">
            <v>PT TIRTA INVESTAMA</v>
          </cell>
          <cell r="D2144" t="str">
            <v>DISPATCHED</v>
          </cell>
          <cell r="E2144" t="str">
            <v>Accepted</v>
          </cell>
        </row>
        <row r="2145">
          <cell r="A2145">
            <v>59653699</v>
          </cell>
          <cell r="B2145" t="str">
            <v>BAHANA PRESTASI</v>
          </cell>
          <cell r="C2145" t="str">
            <v>PT. LAUTAN LUAS TBK</v>
          </cell>
          <cell r="D2145" t="str">
            <v>DISPATCHED</v>
          </cell>
          <cell r="E2145" t="str">
            <v>Completed</v>
          </cell>
        </row>
        <row r="2146">
          <cell r="A2146">
            <v>59653824</v>
          </cell>
          <cell r="B2146" t="str">
            <v>BAHANA PRESTASI</v>
          </cell>
          <cell r="C2146" t="str">
            <v>PT. LAUTAN LUAS TBK</v>
          </cell>
          <cell r="D2146" t="str">
            <v>DISPATCHED</v>
          </cell>
          <cell r="E2146" t="str">
            <v>Completed</v>
          </cell>
        </row>
        <row r="2147">
          <cell r="A2147">
            <v>59653824</v>
          </cell>
          <cell r="B2147" t="str">
            <v>BAHANA PRESTASI</v>
          </cell>
          <cell r="C2147" t="str">
            <v>PT. LAUTAN LUAS TBK</v>
          </cell>
          <cell r="D2147" t="str">
            <v>DISPATCHED</v>
          </cell>
          <cell r="E2147" t="str">
            <v>Completed</v>
          </cell>
        </row>
        <row r="2148">
          <cell r="A2148">
            <v>59653846</v>
          </cell>
          <cell r="B2148" t="str">
            <v>BAHANA PRESTASI</v>
          </cell>
          <cell r="C2148" t="str">
            <v>PT. LAUTAN LUAS TBK</v>
          </cell>
          <cell r="D2148" t="str">
            <v>DISPATCHED</v>
          </cell>
          <cell r="E2148" t="str">
            <v>Accepted</v>
          </cell>
        </row>
        <row r="2149">
          <cell r="A2149">
            <v>59653846</v>
          </cell>
          <cell r="B2149" t="str">
            <v>BAHANA PRESTASI</v>
          </cell>
          <cell r="C2149" t="str">
            <v>PT. LAUTAN LUAS TBK</v>
          </cell>
          <cell r="D2149" t="str">
            <v>DISPATCHED</v>
          </cell>
          <cell r="E2149" t="str">
            <v>Accepted</v>
          </cell>
        </row>
        <row r="2150">
          <cell r="A2150">
            <v>59653849</v>
          </cell>
          <cell r="B2150" t="str">
            <v>BAHANA PRESTASI</v>
          </cell>
          <cell r="C2150" t="str">
            <v>PT. LAUTAN LUAS TBK</v>
          </cell>
          <cell r="D2150" t="str">
            <v>DISPATCHED</v>
          </cell>
          <cell r="E2150" t="str">
            <v>Accepted</v>
          </cell>
        </row>
        <row r="2151">
          <cell r="A2151">
            <v>59655452</v>
          </cell>
          <cell r="B2151" t="str">
            <v>BAHANA PRESTASI</v>
          </cell>
          <cell r="C2151" t="str">
            <v>PT SINAR MAS AGRO RESOURCES AND</v>
          </cell>
          <cell r="D2151" t="str">
            <v>DISPATCHED</v>
          </cell>
          <cell r="E2151" t="str">
            <v>Accepted</v>
          </cell>
        </row>
        <row r="2152">
          <cell r="A2152">
            <v>59654591</v>
          </cell>
          <cell r="B2152" t="str">
            <v>BAHANA PRESTASI</v>
          </cell>
          <cell r="C2152" t="str">
            <v>IDLE CAP</v>
          </cell>
          <cell r="D2152" t="str">
            <v>DISPATCHED</v>
          </cell>
          <cell r="E2152" t="str">
            <v>Accepted</v>
          </cell>
        </row>
        <row r="2153">
          <cell r="A2153">
            <v>59655447</v>
          </cell>
          <cell r="B2153" t="str">
            <v>BAHANA PRESTASI</v>
          </cell>
          <cell r="C2153" t="str">
            <v>PT SINAR MAS AGRO RESOURCES AND</v>
          </cell>
          <cell r="D2153" t="str">
            <v>DISPATCHED</v>
          </cell>
          <cell r="E2153" t="str">
            <v>Accepted</v>
          </cell>
        </row>
        <row r="2154">
          <cell r="A2154">
            <v>59655447</v>
          </cell>
          <cell r="B2154" t="str">
            <v>BAHANA PRESTASI</v>
          </cell>
          <cell r="C2154" t="str">
            <v>PT SINAR MAS AGRO RESOURCES AND</v>
          </cell>
          <cell r="D2154" t="str">
            <v>DISPATCHED</v>
          </cell>
          <cell r="E2154" t="str">
            <v>Accepted</v>
          </cell>
        </row>
        <row r="2155">
          <cell r="A2155">
            <v>59655452</v>
          </cell>
          <cell r="B2155" t="str">
            <v>BAHANA PRESTASI</v>
          </cell>
          <cell r="C2155" t="str">
            <v>PT SINAR MAS AGRO RESOURCES AND</v>
          </cell>
          <cell r="D2155" t="str">
            <v>DISPATCHED</v>
          </cell>
          <cell r="E2155" t="str">
            <v>Accepted</v>
          </cell>
        </row>
        <row r="2156">
          <cell r="A2156">
            <v>59655461</v>
          </cell>
          <cell r="B2156" t="str">
            <v>BAHANA PRESTASI</v>
          </cell>
          <cell r="C2156" t="str">
            <v>PT SINAR MAS AGRO RESOURCES AND</v>
          </cell>
          <cell r="D2156" t="str">
            <v>DISPATCHED</v>
          </cell>
          <cell r="E2156" t="str">
            <v>Accepted</v>
          </cell>
        </row>
        <row r="2157">
          <cell r="A2157">
            <v>59658732</v>
          </cell>
          <cell r="B2157" t="str">
            <v>BAHANA PRESTASI</v>
          </cell>
          <cell r="C2157" t="str">
            <v>GREENFIELDS DAIRY INDONESIA</v>
          </cell>
          <cell r="D2157" t="str">
            <v>DISPATCHED</v>
          </cell>
          <cell r="E2157" t="str">
            <v>Accepted</v>
          </cell>
        </row>
        <row r="2158">
          <cell r="A2158">
            <v>59661285</v>
          </cell>
          <cell r="B2158" t="str">
            <v>BAHANA PRESTASI</v>
          </cell>
          <cell r="C2158" t="str">
            <v>PT CIPTA MAPAN LOGISTIK</v>
          </cell>
          <cell r="D2158" t="str">
            <v>DISPATCHED</v>
          </cell>
          <cell r="E2158" t="str">
            <v>Completed</v>
          </cell>
        </row>
        <row r="2159">
          <cell r="A2159">
            <v>59660410</v>
          </cell>
          <cell r="B2159" t="str">
            <v>PELANGI SUKSES ABADI TRANSPORTINDO, PT</v>
          </cell>
          <cell r="C2159" t="str">
            <v>PT SINAR MAS AGRO RESOURCES AND</v>
          </cell>
          <cell r="D2159"/>
          <cell r="E2159" t="str">
            <v>Accepted</v>
          </cell>
        </row>
        <row r="2160">
          <cell r="A2160">
            <v>59660412</v>
          </cell>
          <cell r="B2160" t="str">
            <v>BORWITA INDAH, PT</v>
          </cell>
          <cell r="C2160" t="str">
            <v>PT SINAR MAS AGRO RESOURCES AND</v>
          </cell>
          <cell r="D2160" t="str">
            <v>REGULER</v>
          </cell>
          <cell r="E2160" t="str">
            <v>Accepted</v>
          </cell>
        </row>
        <row r="2161">
          <cell r="A2161">
            <v>59661261</v>
          </cell>
          <cell r="B2161" t="str">
            <v>BAHANA PRESTASI</v>
          </cell>
          <cell r="C2161" t="str">
            <v>PT LIKU TELAGA</v>
          </cell>
          <cell r="D2161" t="str">
            <v>DISPATCHED</v>
          </cell>
          <cell r="E2161" t="str">
            <v>Accepted</v>
          </cell>
        </row>
        <row r="2162">
          <cell r="A2162">
            <v>59661283</v>
          </cell>
          <cell r="B2162" t="str">
            <v>BAHANA PRESTASI</v>
          </cell>
          <cell r="C2162" t="str">
            <v>PT. LAUTAN LUAS TBK</v>
          </cell>
          <cell r="D2162" t="str">
            <v>DISPATCHED</v>
          </cell>
          <cell r="E2162" t="str">
            <v>Accepted</v>
          </cell>
        </row>
        <row r="2163">
          <cell r="A2163">
            <v>59661284</v>
          </cell>
          <cell r="B2163" t="str">
            <v>BAHANA PRESTASI</v>
          </cell>
          <cell r="C2163" t="str">
            <v>PT. LAUTAN LUAS TBK</v>
          </cell>
          <cell r="D2163" t="str">
            <v>DISPATCHED</v>
          </cell>
          <cell r="E2163" t="str">
            <v>Accepted</v>
          </cell>
        </row>
        <row r="2164">
          <cell r="A2164">
            <v>59661286</v>
          </cell>
          <cell r="B2164" t="str">
            <v>BAHANA PRESTASI</v>
          </cell>
          <cell r="C2164" t="str">
            <v>PT. LAUTAN LUAS TBK</v>
          </cell>
          <cell r="D2164" t="str">
            <v>DISPATCHED</v>
          </cell>
          <cell r="E2164" t="str">
            <v>Accepted</v>
          </cell>
        </row>
        <row r="2165">
          <cell r="A2165">
            <v>59661336</v>
          </cell>
          <cell r="B2165" t="str">
            <v>BAHANA PRESTASI</v>
          </cell>
          <cell r="C2165" t="str">
            <v>PT. ANUGERAH MITRA ANANTA</v>
          </cell>
          <cell r="D2165" t="str">
            <v>DISPATCHED</v>
          </cell>
          <cell r="E2165" t="str">
            <v>Accepted</v>
          </cell>
        </row>
        <row r="2166">
          <cell r="A2166">
            <v>59661337</v>
          </cell>
          <cell r="B2166" t="str">
            <v>BAHANA PRESTASI</v>
          </cell>
          <cell r="C2166" t="str">
            <v>PT. ANUGERAH MITRA ANANTA</v>
          </cell>
          <cell r="D2166" t="str">
            <v>REGULER</v>
          </cell>
          <cell r="E2166" t="str">
            <v>Accepted</v>
          </cell>
        </row>
        <row r="2167">
          <cell r="A2167">
            <v>59661338</v>
          </cell>
          <cell r="B2167" t="str">
            <v>BAHANA PRESTASI</v>
          </cell>
          <cell r="C2167" t="str">
            <v>PT AJINOMOTO SALES INDONESIA</v>
          </cell>
          <cell r="D2167" t="str">
            <v>DISPATCHED</v>
          </cell>
          <cell r="E2167" t="str">
            <v>Accepted</v>
          </cell>
        </row>
        <row r="2168">
          <cell r="A2168">
            <v>59661344</v>
          </cell>
          <cell r="B2168" t="str">
            <v>BAHANA PRESTASI</v>
          </cell>
          <cell r="C2168" t="str">
            <v>PT SINAR MAS AGRO RESOURCES AND</v>
          </cell>
          <cell r="D2168" t="str">
            <v>REGULER</v>
          </cell>
          <cell r="E2168" t="str">
            <v>Accepted</v>
          </cell>
        </row>
        <row r="2169">
          <cell r="A2169">
            <v>59661346</v>
          </cell>
          <cell r="B2169" t="str">
            <v>BAHANA PRESTASI</v>
          </cell>
          <cell r="C2169" t="str">
            <v>PT SINAR MAS AGRO RESOURCES AND</v>
          </cell>
          <cell r="D2169" t="str">
            <v>DISPATCHED</v>
          </cell>
          <cell r="E2169" t="str">
            <v>Accepted</v>
          </cell>
        </row>
        <row r="2170">
          <cell r="A2170">
            <v>59661347</v>
          </cell>
          <cell r="B2170" t="str">
            <v>BAHANA PRESTASI</v>
          </cell>
          <cell r="C2170" t="str">
            <v>PT SINAR MAS AGRO RESOURCES AND</v>
          </cell>
          <cell r="D2170" t="str">
            <v>REGULER</v>
          </cell>
          <cell r="E2170" t="str">
            <v>Accepted</v>
          </cell>
        </row>
        <row r="2171">
          <cell r="A2171">
            <v>59661349</v>
          </cell>
          <cell r="B2171" t="str">
            <v>BAHANA PRESTASI</v>
          </cell>
          <cell r="C2171" t="str">
            <v>PT. SINAR SOSRO</v>
          </cell>
          <cell r="D2171" t="str">
            <v>DISPATCHED</v>
          </cell>
          <cell r="E2171" t="str">
            <v>Accepted</v>
          </cell>
        </row>
        <row r="2172">
          <cell r="A2172">
            <v>59661350</v>
          </cell>
          <cell r="B2172" t="str">
            <v>BAHANA PRESTASI</v>
          </cell>
          <cell r="C2172" t="str">
            <v>PT. SINAR SOSRO</v>
          </cell>
          <cell r="D2172" t="str">
            <v>DISPATCHED</v>
          </cell>
          <cell r="E2172" t="str">
            <v>Accepted</v>
          </cell>
        </row>
        <row r="2173">
          <cell r="A2173">
            <v>59661351</v>
          </cell>
          <cell r="B2173" t="str">
            <v>BAHANA PRESTASI</v>
          </cell>
          <cell r="C2173" t="str">
            <v>PT. SINAR SOSRO</v>
          </cell>
          <cell r="D2173" t="str">
            <v>DISPATCHED</v>
          </cell>
          <cell r="E2173" t="str">
            <v>Accepted</v>
          </cell>
        </row>
        <row r="2174">
          <cell r="A2174">
            <v>59661352</v>
          </cell>
          <cell r="B2174" t="str">
            <v>BAHANA PRESTASI</v>
          </cell>
          <cell r="C2174" t="str">
            <v>PT AJINOMOTO SALES INDONESIA</v>
          </cell>
          <cell r="D2174" t="str">
            <v>DISPATCHED</v>
          </cell>
          <cell r="E2174" t="str">
            <v>Accepted</v>
          </cell>
        </row>
        <row r="2175">
          <cell r="A2175">
            <v>59662483</v>
          </cell>
          <cell r="B2175" t="str">
            <v>BAHANA PRESTASI</v>
          </cell>
          <cell r="C2175" t="str">
            <v>PT. ANUGERAH MITRA ANANTA</v>
          </cell>
          <cell r="D2175" t="str">
            <v>REGULER</v>
          </cell>
          <cell r="E2175" t="str">
            <v>Accepted</v>
          </cell>
        </row>
        <row r="2176">
          <cell r="A2176">
            <v>59662511</v>
          </cell>
          <cell r="B2176" t="str">
            <v>BAHANA PRESTASI</v>
          </cell>
          <cell r="C2176" t="str">
            <v>PT. PETROKIMIA GRESIK</v>
          </cell>
          <cell r="D2176" t="str">
            <v>DISPATCHED</v>
          </cell>
          <cell r="E2176" t="str">
            <v>Accepted</v>
          </cell>
        </row>
        <row r="2177">
          <cell r="A2177">
            <v>59662972</v>
          </cell>
          <cell r="B2177" t="str">
            <v>BORWITA INDAH, PT</v>
          </cell>
          <cell r="C2177" t="str">
            <v>PT SINAR MAS AGRO RESOURCES AND</v>
          </cell>
          <cell r="D2177"/>
          <cell r="E2177" t="str">
            <v>Accepted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Load ID</v>
          </cell>
          <cell r="B1" t="str">
            <v>Carrier Name</v>
          </cell>
          <cell r="C1" t="str">
            <v>Customer Name</v>
          </cell>
        </row>
        <row r="2">
          <cell r="A2">
            <v>59599550</v>
          </cell>
          <cell r="B2" t="str">
            <v>DIVA TRANS, CV</v>
          </cell>
          <cell r="C2" t="str">
            <v>ECCO TANNERY INDONESIA</v>
          </cell>
        </row>
        <row r="3">
          <cell r="A3">
            <v>59599553</v>
          </cell>
          <cell r="B3" t="str">
            <v>DIVA TRANS, CV</v>
          </cell>
          <cell r="C3" t="str">
            <v>ECCO TANNERY INDONESIA</v>
          </cell>
        </row>
        <row r="4">
          <cell r="A4">
            <v>59599557</v>
          </cell>
          <cell r="B4" t="str">
            <v>BAHANA PRESTASI</v>
          </cell>
          <cell r="C4" t="str">
            <v>PT LIKU TELAGA</v>
          </cell>
        </row>
        <row r="5">
          <cell r="A5">
            <v>59599558</v>
          </cell>
          <cell r="B5" t="str">
            <v>BAHANA PRESTASI</v>
          </cell>
          <cell r="C5" t="str">
            <v>PT LIKU TELAGA</v>
          </cell>
        </row>
        <row r="6">
          <cell r="A6">
            <v>59599564</v>
          </cell>
          <cell r="B6" t="str">
            <v>BAHANA PRESTASI</v>
          </cell>
          <cell r="C6" t="str">
            <v>PT WARU GUNUNG</v>
          </cell>
        </row>
        <row r="7">
          <cell r="A7">
            <v>59599565</v>
          </cell>
          <cell r="B7" t="str">
            <v>BAHANA PRESTASI</v>
          </cell>
          <cell r="C7" t="str">
            <v>PT. ANUGERAH MITRA ANANTA</v>
          </cell>
        </row>
        <row r="8">
          <cell r="A8">
            <v>59599584</v>
          </cell>
          <cell r="B8" t="str">
            <v>BAHANA PRESTASI</v>
          </cell>
          <cell r="C8" t="str">
            <v>PT AJINOMOTO SALES INDONESIA</v>
          </cell>
        </row>
        <row r="9">
          <cell r="A9">
            <v>59599586</v>
          </cell>
          <cell r="B9" t="str">
            <v>BAHANA PRESTASI</v>
          </cell>
          <cell r="C9" t="str">
            <v>PT GRAND MULTI CHEMICALS</v>
          </cell>
        </row>
        <row r="10">
          <cell r="A10">
            <v>59599587</v>
          </cell>
          <cell r="B10" t="str">
            <v>BAHANA PRESTASI</v>
          </cell>
          <cell r="C10" t="str">
            <v>IDLE CAP</v>
          </cell>
        </row>
        <row r="11">
          <cell r="A11">
            <v>59599588</v>
          </cell>
          <cell r="B11" t="str">
            <v>BAHANA PRESTASI</v>
          </cell>
          <cell r="C11" t="str">
            <v>IDLE CAP</v>
          </cell>
        </row>
        <row r="12">
          <cell r="A12">
            <v>59599596</v>
          </cell>
          <cell r="B12" t="str">
            <v>BAHANA PRESTASI</v>
          </cell>
          <cell r="C12" t="str">
            <v>PT. LAUTAN LUAS TBK</v>
          </cell>
        </row>
        <row r="13">
          <cell r="A13">
            <v>59599596</v>
          </cell>
          <cell r="B13" t="str">
            <v>BAHANA PRESTASI</v>
          </cell>
          <cell r="C13" t="str">
            <v>PT. LAUTAN LUAS TBK</v>
          </cell>
        </row>
        <row r="14">
          <cell r="A14">
            <v>59600351</v>
          </cell>
          <cell r="B14" t="str">
            <v>BAHANA PRESTASI</v>
          </cell>
          <cell r="C14" t="str">
            <v>PT TIRTA INVESTAMA</v>
          </cell>
        </row>
        <row r="15">
          <cell r="A15">
            <v>59600511</v>
          </cell>
          <cell r="B15" t="str">
            <v>PUSAKA TRANSINDO, PT.</v>
          </cell>
          <cell r="C15" t="str">
            <v>PT TIRTA INVESTAMA</v>
          </cell>
        </row>
        <row r="16">
          <cell r="A16">
            <v>59600512</v>
          </cell>
          <cell r="B16" t="str">
            <v>PUSAKA TRANSINDO, PT.</v>
          </cell>
          <cell r="C16" t="str">
            <v>PT TIRTA INVESTAMA</v>
          </cell>
        </row>
        <row r="17">
          <cell r="A17">
            <v>59600515</v>
          </cell>
          <cell r="B17" t="str">
            <v>DIVA TRANS, CV</v>
          </cell>
          <cell r="C17" t="str">
            <v>PT TIRTA INVESTAMA</v>
          </cell>
        </row>
        <row r="18">
          <cell r="A18">
            <v>59600517</v>
          </cell>
          <cell r="B18" t="str">
            <v>DIVA TRANS, CV</v>
          </cell>
          <cell r="C18" t="str">
            <v>PT TIRTA INVESTAMA</v>
          </cell>
        </row>
        <row r="19">
          <cell r="A19">
            <v>59600518</v>
          </cell>
          <cell r="B19" t="str">
            <v>DIVA TRANS, CV</v>
          </cell>
          <cell r="C19" t="str">
            <v>PT TIRTA INVESTAMA</v>
          </cell>
        </row>
        <row r="20">
          <cell r="A20">
            <v>59600519</v>
          </cell>
          <cell r="B20" t="str">
            <v>DIVA TRANS, CV</v>
          </cell>
          <cell r="C20" t="str">
            <v>PT TIRTA INVESTAMA</v>
          </cell>
        </row>
        <row r="21">
          <cell r="A21">
            <v>59600531</v>
          </cell>
          <cell r="B21" t="str">
            <v>DIVA TRANS, CV</v>
          </cell>
          <cell r="C21" t="str">
            <v>PT TIRTA INVESTAMA</v>
          </cell>
        </row>
        <row r="22">
          <cell r="A22">
            <v>59600558</v>
          </cell>
          <cell r="B22" t="str">
            <v>DIVA TRANS, CV</v>
          </cell>
          <cell r="C22" t="str">
            <v>PT TIRTA INVESTAMA</v>
          </cell>
        </row>
        <row r="23">
          <cell r="A23">
            <v>59600560</v>
          </cell>
          <cell r="B23" t="str">
            <v>DIVA TRANS, CV</v>
          </cell>
          <cell r="C23" t="str">
            <v>PT TIRTA INVESTAMA</v>
          </cell>
        </row>
        <row r="24">
          <cell r="A24">
            <v>59600564</v>
          </cell>
          <cell r="B24" t="str">
            <v>DIVA TRANS, CV</v>
          </cell>
          <cell r="C24" t="str">
            <v>PT TIRTA INVESTAMA</v>
          </cell>
        </row>
        <row r="25">
          <cell r="A25">
            <v>59600737</v>
          </cell>
          <cell r="B25" t="str">
            <v>BAHANA PRESTASI</v>
          </cell>
          <cell r="C25" t="str">
            <v>PT SINAR MAS AGRO RESOURCES AND</v>
          </cell>
        </row>
        <row r="26">
          <cell r="A26">
            <v>59600741</v>
          </cell>
          <cell r="B26" t="str">
            <v>BAHANA PRESTASI</v>
          </cell>
          <cell r="C26" t="str">
            <v>PT SINAR MAS AGRO RESOURCES AND</v>
          </cell>
        </row>
        <row r="27">
          <cell r="A27">
            <v>59601669</v>
          </cell>
          <cell r="B27" t="str">
            <v>BORWITA INDAH, PT</v>
          </cell>
          <cell r="C27" t="str">
            <v>PT TIRTA INVESTAMA</v>
          </cell>
        </row>
        <row r="28">
          <cell r="A28">
            <v>59602564</v>
          </cell>
          <cell r="B28" t="str">
            <v>BAHANA PRESTASI</v>
          </cell>
          <cell r="C28" t="str">
            <v>PT. NIRWANA LESTARI</v>
          </cell>
        </row>
        <row r="29">
          <cell r="A29">
            <v>59602563</v>
          </cell>
          <cell r="B29" t="str">
            <v>BAHANA PRESTASI</v>
          </cell>
          <cell r="C29" t="str">
            <v>PT. NIRWANA LESTARI</v>
          </cell>
        </row>
        <row r="30">
          <cell r="A30">
            <v>59602565</v>
          </cell>
          <cell r="B30" t="str">
            <v>BAHANA PRESTASI</v>
          </cell>
          <cell r="C30" t="str">
            <v>PT. NIRWANA LESTARI</v>
          </cell>
        </row>
        <row r="31">
          <cell r="A31">
            <v>59602565</v>
          </cell>
          <cell r="B31" t="str">
            <v>BAHANA PRESTASI</v>
          </cell>
          <cell r="C31" t="str">
            <v>PT. NIRWANA LESTARI</v>
          </cell>
        </row>
        <row r="32">
          <cell r="A32">
            <v>59602695</v>
          </cell>
          <cell r="B32" t="str">
            <v>DIVA TRANS, CV</v>
          </cell>
          <cell r="C32" t="str">
            <v>PT GRAND MULTI CHEMICALS</v>
          </cell>
        </row>
        <row r="33">
          <cell r="A33">
            <v>59602722</v>
          </cell>
          <cell r="B33" t="str">
            <v>DIVA TRANS, CV</v>
          </cell>
          <cell r="C33" t="str">
            <v>PT GRAND MULTI CHEMICALS</v>
          </cell>
        </row>
        <row r="34">
          <cell r="A34">
            <v>59602920</v>
          </cell>
          <cell r="B34" t="str">
            <v>BAHANA PRESTASI</v>
          </cell>
          <cell r="C34" t="str">
            <v>PT. LAUTAN LUAS TBK</v>
          </cell>
        </row>
        <row r="35">
          <cell r="A35">
            <v>59602933</v>
          </cell>
          <cell r="B35" t="str">
            <v>BAHANA PRESTASI</v>
          </cell>
          <cell r="C35" t="str">
            <v>PT. LAUTAN LUAS TBK</v>
          </cell>
        </row>
        <row r="36">
          <cell r="A36">
            <v>59602950</v>
          </cell>
          <cell r="B36" t="str">
            <v>BAHANA PRESTASI</v>
          </cell>
          <cell r="C36" t="str">
            <v>PT. LAUTAN LUAS TBK</v>
          </cell>
        </row>
        <row r="37">
          <cell r="A37">
            <v>59602957</v>
          </cell>
          <cell r="B37" t="str">
            <v>BAHANA PRESTASI</v>
          </cell>
          <cell r="C37" t="str">
            <v>PT. LAUTAN LUAS TBK</v>
          </cell>
        </row>
        <row r="38">
          <cell r="A38">
            <v>59602958</v>
          </cell>
          <cell r="B38" t="str">
            <v>BAHANA PRESTASI</v>
          </cell>
          <cell r="C38" t="str">
            <v>PT. LAUTAN LUAS TBK</v>
          </cell>
        </row>
        <row r="39">
          <cell r="A39">
            <v>59602965</v>
          </cell>
          <cell r="B39" t="str">
            <v>BAHANA PRESTASI</v>
          </cell>
          <cell r="C39" t="str">
            <v>PT. LAUTAN LUAS TBK</v>
          </cell>
        </row>
        <row r="40">
          <cell r="A40">
            <v>59602965</v>
          </cell>
          <cell r="B40" t="str">
            <v>BAHANA PRESTASI</v>
          </cell>
          <cell r="C40" t="str">
            <v>PT. LAUTAN LUAS TBK</v>
          </cell>
        </row>
        <row r="41">
          <cell r="A41">
            <v>59602965</v>
          </cell>
          <cell r="B41" t="str">
            <v>BAHANA PRESTASI</v>
          </cell>
          <cell r="C41" t="str">
            <v>PT. LAUTAN LUAS TBK</v>
          </cell>
        </row>
        <row r="42">
          <cell r="A42">
            <v>59602974</v>
          </cell>
          <cell r="B42" t="str">
            <v>BAHANA PRESTASI</v>
          </cell>
          <cell r="C42" t="str">
            <v>PT. LAUTAN LUAS TBK</v>
          </cell>
        </row>
        <row r="43">
          <cell r="A43">
            <v>59602974</v>
          </cell>
          <cell r="B43" t="str">
            <v>BAHANA PRESTASI</v>
          </cell>
          <cell r="C43" t="str">
            <v>PT. LAUTAN LUAS TBK</v>
          </cell>
        </row>
        <row r="44">
          <cell r="A44">
            <v>59602978</v>
          </cell>
          <cell r="B44" t="str">
            <v>BAHANA PRESTASI</v>
          </cell>
          <cell r="C44" t="str">
            <v>PT. LAUTAN LUAS TBK</v>
          </cell>
        </row>
        <row r="45">
          <cell r="A45">
            <v>59603049</v>
          </cell>
          <cell r="B45" t="str">
            <v>BAHANA PRESTASI</v>
          </cell>
          <cell r="C45" t="str">
            <v>PT SINAR MAS AGRO RESOURCES AND</v>
          </cell>
        </row>
        <row r="46">
          <cell r="A46">
            <v>59603049</v>
          </cell>
          <cell r="B46" t="str">
            <v>BAHANA PRESTASI</v>
          </cell>
          <cell r="C46" t="str">
            <v>PT SINAR MAS AGRO RESOURCES AND</v>
          </cell>
        </row>
        <row r="47">
          <cell r="A47">
            <v>59603052</v>
          </cell>
          <cell r="B47" t="str">
            <v>BAHANA PRESTASI</v>
          </cell>
          <cell r="C47" t="str">
            <v>PT SINAR MAS AGRO RESOURCES AND</v>
          </cell>
        </row>
        <row r="48">
          <cell r="A48">
            <v>59603218</v>
          </cell>
          <cell r="B48" t="str">
            <v>BAHANA PRESTASI</v>
          </cell>
          <cell r="C48" t="str">
            <v>PT SINAR MAS AGRO RESOURCES AND</v>
          </cell>
        </row>
        <row r="49">
          <cell r="A49">
            <v>59603325</v>
          </cell>
          <cell r="B49" t="str">
            <v>BAHANA PRESTASI</v>
          </cell>
          <cell r="C49" t="str">
            <v>PT. LAUTAN LUAS TBK</v>
          </cell>
        </row>
        <row r="50">
          <cell r="A50">
            <v>59603325</v>
          </cell>
          <cell r="B50" t="str">
            <v>BAHANA PRESTASI</v>
          </cell>
          <cell r="C50" t="str">
            <v>PT. LAUTAN LUAS TBK</v>
          </cell>
        </row>
        <row r="51">
          <cell r="A51">
            <v>59603325</v>
          </cell>
          <cell r="B51" t="str">
            <v>BAHANA PRESTASI</v>
          </cell>
          <cell r="C51" t="str">
            <v>PT. LAUTAN LUAS TBK</v>
          </cell>
        </row>
        <row r="52">
          <cell r="A52">
            <v>59603367</v>
          </cell>
          <cell r="B52" t="str">
            <v>BAHANA PRESTASI</v>
          </cell>
          <cell r="C52" t="str">
            <v>PT. LAUTAN LUAS TBK</v>
          </cell>
        </row>
        <row r="53">
          <cell r="A53">
            <v>59603367</v>
          </cell>
          <cell r="B53" t="str">
            <v>BAHANA PRESTASI</v>
          </cell>
          <cell r="C53" t="str">
            <v>PT. LAUTAN LUAS TBK</v>
          </cell>
        </row>
        <row r="54">
          <cell r="A54">
            <v>59603367</v>
          </cell>
          <cell r="B54" t="str">
            <v>BAHANA PRESTASI</v>
          </cell>
          <cell r="C54" t="str">
            <v>PT. LAUTAN LUAS TBK</v>
          </cell>
        </row>
        <row r="55">
          <cell r="A55">
            <v>59603369</v>
          </cell>
          <cell r="B55" t="str">
            <v>BAHANA PRESTASI</v>
          </cell>
          <cell r="C55" t="str">
            <v>PT. LAUTAN LUAS TBK</v>
          </cell>
        </row>
        <row r="56">
          <cell r="A56">
            <v>59603374</v>
          </cell>
          <cell r="B56" t="str">
            <v>BAHANA PRESTASI</v>
          </cell>
          <cell r="C56" t="str">
            <v>PT. LAUTAN LUAS TBK</v>
          </cell>
        </row>
        <row r="57">
          <cell r="A57">
            <v>59603392</v>
          </cell>
          <cell r="B57" t="str">
            <v>BAHANA PRESTASI</v>
          </cell>
          <cell r="C57" t="str">
            <v>PT. LAUTAN LUAS TBK</v>
          </cell>
        </row>
        <row r="58">
          <cell r="A58">
            <v>59603406</v>
          </cell>
          <cell r="B58" t="str">
            <v>BAHANA PRESTASI</v>
          </cell>
          <cell r="C58" t="str">
            <v>PT. LAUTAN LUAS TBK</v>
          </cell>
        </row>
        <row r="59">
          <cell r="A59">
            <v>59603409</v>
          </cell>
          <cell r="B59" t="str">
            <v>BAHANA PRESTASI</v>
          </cell>
          <cell r="C59" t="str">
            <v>PT. LAUTAN LUAS TBK</v>
          </cell>
        </row>
        <row r="60">
          <cell r="A60">
            <v>59604202</v>
          </cell>
          <cell r="B60" t="str">
            <v>BAHANA PRESTASI</v>
          </cell>
          <cell r="C60" t="str">
            <v>PT. LAUTAN LUAS TBK</v>
          </cell>
        </row>
        <row r="61">
          <cell r="A61">
            <v>59604202</v>
          </cell>
          <cell r="B61" t="str">
            <v>BAHANA PRESTASI</v>
          </cell>
          <cell r="C61" t="str">
            <v>PT. LAUTAN LUAS TBK</v>
          </cell>
        </row>
        <row r="62">
          <cell r="A62">
            <v>59604202</v>
          </cell>
          <cell r="B62" t="str">
            <v>BAHANA PRESTASI</v>
          </cell>
          <cell r="C62" t="str">
            <v>PT. LAUTAN LUAS TBK</v>
          </cell>
        </row>
        <row r="63">
          <cell r="A63">
            <v>59604213</v>
          </cell>
          <cell r="B63" t="str">
            <v>BAHANA PRESTASI</v>
          </cell>
          <cell r="C63" t="str">
            <v>PT. LAUTAN LUAS TBK</v>
          </cell>
        </row>
        <row r="64">
          <cell r="A64">
            <v>59604218</v>
          </cell>
          <cell r="B64" t="str">
            <v>BAHANA PRESTASI</v>
          </cell>
          <cell r="C64" t="str">
            <v>SCIENTEX INDONESIA</v>
          </cell>
        </row>
        <row r="65">
          <cell r="A65">
            <v>59604238</v>
          </cell>
          <cell r="B65" t="str">
            <v>BAHANA PRESTASI</v>
          </cell>
          <cell r="C65" t="str">
            <v>SCIENTEX INDONESIA</v>
          </cell>
        </row>
        <row r="66">
          <cell r="A66">
            <v>59604251</v>
          </cell>
          <cell r="B66" t="str">
            <v>BAHANA PRESTASI</v>
          </cell>
          <cell r="C66" t="str">
            <v>SCIENTEX INDONESIA</v>
          </cell>
        </row>
        <row r="67">
          <cell r="A67">
            <v>59604696</v>
          </cell>
          <cell r="B67" t="str">
            <v>BAHANA PRESTASI</v>
          </cell>
          <cell r="C67" t="str">
            <v>PT. LAUTAN LUAS TBK</v>
          </cell>
        </row>
        <row r="68">
          <cell r="A68">
            <v>59604735</v>
          </cell>
          <cell r="B68" t="str">
            <v>BAHANA PRESTASI</v>
          </cell>
          <cell r="C68" t="str">
            <v>PT. LAUTAN LUAS TBK</v>
          </cell>
        </row>
        <row r="69">
          <cell r="A69">
            <v>59607897</v>
          </cell>
          <cell r="B69" t="str">
            <v>BAHANA PRESTASI</v>
          </cell>
          <cell r="C69" t="str">
            <v>PT TIRTA INVESTAMA</v>
          </cell>
        </row>
        <row r="70">
          <cell r="A70">
            <v>59607904</v>
          </cell>
          <cell r="B70" t="str">
            <v>BAHANA PRESTASI</v>
          </cell>
          <cell r="C70" t="str">
            <v>PT TIRTA INVESTAMA</v>
          </cell>
        </row>
        <row r="71">
          <cell r="A71">
            <v>59607919</v>
          </cell>
          <cell r="B71" t="str">
            <v>BAHANA PRESTASI</v>
          </cell>
          <cell r="C71" t="str">
            <v>PT TIRTA INVESTAMA</v>
          </cell>
        </row>
        <row r="72">
          <cell r="A72">
            <v>59607925</v>
          </cell>
          <cell r="B72" t="str">
            <v>BAHANA PRESTASI</v>
          </cell>
          <cell r="C72" t="str">
            <v>PT TIRTA INVESTAMA</v>
          </cell>
        </row>
        <row r="73">
          <cell r="A73">
            <v>59607928</v>
          </cell>
          <cell r="B73" t="str">
            <v>BAHANA PRESTASI</v>
          </cell>
          <cell r="C73" t="str">
            <v>PT TIRTA INVESTAMA</v>
          </cell>
        </row>
        <row r="74">
          <cell r="A74">
            <v>59607939</v>
          </cell>
          <cell r="B74" t="str">
            <v>BAHANA PRESTASI</v>
          </cell>
          <cell r="C74" t="str">
            <v>PT TIRTA INVESTAMA</v>
          </cell>
        </row>
        <row r="75">
          <cell r="A75">
            <v>59607967</v>
          </cell>
          <cell r="B75" t="str">
            <v>BAHANA PRESTASI</v>
          </cell>
          <cell r="C75" t="str">
            <v>PT TIRTA INVESTAMA</v>
          </cell>
        </row>
        <row r="76">
          <cell r="A76">
            <v>59607969</v>
          </cell>
          <cell r="B76" t="str">
            <v>BAHANA PRESTASI</v>
          </cell>
          <cell r="C76" t="str">
            <v>PT TIRTA INVESTAMA</v>
          </cell>
        </row>
        <row r="77">
          <cell r="A77">
            <v>59607988</v>
          </cell>
          <cell r="B77" t="str">
            <v>BAHANA PRESTASI</v>
          </cell>
          <cell r="C77" t="str">
            <v>PT TIRTA INVESTAMA</v>
          </cell>
        </row>
        <row r="78">
          <cell r="A78">
            <v>59607993</v>
          </cell>
          <cell r="B78" t="str">
            <v>BAHANA PRESTASI</v>
          </cell>
          <cell r="C78" t="str">
            <v>PT TIRTA INVESTAMA</v>
          </cell>
        </row>
        <row r="79">
          <cell r="A79">
            <v>59608720</v>
          </cell>
          <cell r="B79" t="str">
            <v>BAHANA PRESTASI</v>
          </cell>
          <cell r="C79" t="str">
            <v>IDLE CAP</v>
          </cell>
        </row>
        <row r="80">
          <cell r="A80">
            <v>59608736</v>
          </cell>
          <cell r="B80" t="str">
            <v>BAHANA PRESTASI</v>
          </cell>
          <cell r="C80" t="str">
            <v>IDLE CAP</v>
          </cell>
        </row>
        <row r="81">
          <cell r="A81">
            <v>59608930</v>
          </cell>
          <cell r="B81" t="str">
            <v>BAHANA PRESTASI</v>
          </cell>
          <cell r="C81" t="str">
            <v>PT. ANUGERAH MITRA ANANTA</v>
          </cell>
        </row>
        <row r="82">
          <cell r="A82">
            <v>59608931</v>
          </cell>
          <cell r="B82" t="str">
            <v>BAHANA PRESTASI</v>
          </cell>
          <cell r="C82" t="str">
            <v>PT. ANUGERAH MITRA ANANTA</v>
          </cell>
        </row>
        <row r="83">
          <cell r="A83">
            <v>59608932</v>
          </cell>
          <cell r="B83" t="str">
            <v>BAHANA PRESTASI</v>
          </cell>
          <cell r="C83" t="str">
            <v>PT WARU GUNUNG</v>
          </cell>
        </row>
        <row r="84">
          <cell r="A84">
            <v>59608934</v>
          </cell>
          <cell r="B84" t="str">
            <v>BAHANA PRESTASI</v>
          </cell>
          <cell r="C84" t="str">
            <v>PT WARU GUNUNG</v>
          </cell>
        </row>
        <row r="85">
          <cell r="A85">
            <v>59608973</v>
          </cell>
          <cell r="B85" t="str">
            <v>BAHANA PRESTASI</v>
          </cell>
          <cell r="C85" t="str">
            <v>PT TIRTA INVESTAMA</v>
          </cell>
        </row>
        <row r="86">
          <cell r="A86">
            <v>59609031</v>
          </cell>
          <cell r="B86" t="str">
            <v>BAHANA PRESTASI</v>
          </cell>
          <cell r="C86" t="str">
            <v>PT.  INBISCO NIAGATAMA SEMESTA</v>
          </cell>
        </row>
        <row r="87">
          <cell r="A87">
            <v>59609037</v>
          </cell>
          <cell r="B87" t="str">
            <v>BAHANA PRESTASI</v>
          </cell>
          <cell r="C87" t="str">
            <v>PT SINAR MAS AGRO RESOURCES AND</v>
          </cell>
        </row>
        <row r="88">
          <cell r="A88">
            <v>59609198</v>
          </cell>
          <cell r="B88" t="str">
            <v>BAHANA PRESTASI</v>
          </cell>
          <cell r="C88" t="str">
            <v>PT. ANUGERAH MITRA ANANTA</v>
          </cell>
        </row>
        <row r="89">
          <cell r="A89">
            <v>59609217</v>
          </cell>
          <cell r="B89" t="str">
            <v>BAHANA PRESTASI</v>
          </cell>
          <cell r="C89" t="str">
            <v>IDLE CAP</v>
          </cell>
        </row>
        <row r="90">
          <cell r="A90">
            <v>59609218</v>
          </cell>
          <cell r="B90" t="str">
            <v>BAHANA PRESTASI</v>
          </cell>
          <cell r="C90" t="str">
            <v>IDLE CAP</v>
          </cell>
        </row>
        <row r="91">
          <cell r="A91">
            <v>59609220</v>
          </cell>
          <cell r="B91" t="str">
            <v>BAHANA PRESTASI</v>
          </cell>
          <cell r="C91" t="str">
            <v>IDLE CAP</v>
          </cell>
        </row>
        <row r="92">
          <cell r="A92">
            <v>59609222</v>
          </cell>
          <cell r="B92" t="str">
            <v>BAHANA PRESTASI</v>
          </cell>
          <cell r="C92" t="str">
            <v>IDLE CAP</v>
          </cell>
        </row>
        <row r="93">
          <cell r="A93">
            <v>59609225</v>
          </cell>
          <cell r="B93" t="str">
            <v>BAHANA PRESTASI</v>
          </cell>
          <cell r="C93" t="str">
            <v>PT.  INBISCO NIAGATAMA SEMESTA</v>
          </cell>
        </row>
        <row r="94">
          <cell r="A94">
            <v>59609250</v>
          </cell>
          <cell r="B94" t="str">
            <v>BAHANA PRESTASI</v>
          </cell>
          <cell r="C94" t="str">
            <v>PT.  INBISCO NIAGATAMA SEMESTA</v>
          </cell>
        </row>
        <row r="95">
          <cell r="A95">
            <v>59609255</v>
          </cell>
          <cell r="B95" t="str">
            <v>BAHANA PRESTASI</v>
          </cell>
          <cell r="C95" t="str">
            <v>IDLE CAP</v>
          </cell>
        </row>
        <row r="96">
          <cell r="A96">
            <v>59609266</v>
          </cell>
          <cell r="B96" t="str">
            <v>BAHANA PRESTASI</v>
          </cell>
          <cell r="C96" t="str">
            <v>PT TIRTA INVESTAMA</v>
          </cell>
        </row>
        <row r="97">
          <cell r="A97">
            <v>59609267</v>
          </cell>
          <cell r="B97" t="str">
            <v>BAHANA PRESTASI</v>
          </cell>
          <cell r="C97" t="str">
            <v>PT TIRTA INVESTAMA</v>
          </cell>
        </row>
        <row r="98">
          <cell r="A98">
            <v>59609268</v>
          </cell>
          <cell r="B98" t="str">
            <v>BAHANA PRESTASI</v>
          </cell>
          <cell r="C98" t="str">
            <v>PT TIRTA INVESTAMA</v>
          </cell>
        </row>
        <row r="99">
          <cell r="A99">
            <v>59609269</v>
          </cell>
          <cell r="B99" t="str">
            <v>BAHANA PRESTASI</v>
          </cell>
          <cell r="C99" t="str">
            <v>PT TIRTA INVESTAMA</v>
          </cell>
        </row>
        <row r="100">
          <cell r="A100">
            <v>59609271</v>
          </cell>
          <cell r="B100" t="str">
            <v>BAHANA PRESTASI</v>
          </cell>
          <cell r="C100" t="str">
            <v>PT TIRTA INVESTAMA</v>
          </cell>
        </row>
        <row r="101">
          <cell r="A101">
            <v>59609272</v>
          </cell>
          <cell r="B101" t="str">
            <v>BAHANA PRESTASI</v>
          </cell>
          <cell r="C101" t="str">
            <v>PT TIRTA INVESTAMA</v>
          </cell>
        </row>
        <row r="102">
          <cell r="A102">
            <v>59609880</v>
          </cell>
          <cell r="B102" t="str">
            <v>BAHANA PRESTASI</v>
          </cell>
          <cell r="C102" t="str">
            <v>PT. LAUTAN LUAS TBK</v>
          </cell>
        </row>
        <row r="103">
          <cell r="A103">
            <v>59609882</v>
          </cell>
          <cell r="B103" t="str">
            <v>BAHANA PRESTASI</v>
          </cell>
          <cell r="C103" t="str">
            <v>PT. LAUTAN LUAS TBK</v>
          </cell>
        </row>
        <row r="104">
          <cell r="A104">
            <v>59611385</v>
          </cell>
          <cell r="B104" t="str">
            <v>DIVA TRANS, CV</v>
          </cell>
          <cell r="C104" t="str">
            <v>PT TIRTA INVESTAMA</v>
          </cell>
        </row>
        <row r="105">
          <cell r="A105">
            <v>59611387</v>
          </cell>
          <cell r="B105" t="str">
            <v>DIVA TRANS, CV</v>
          </cell>
          <cell r="C105" t="str">
            <v>PT TIRTA INVESTAMA</v>
          </cell>
        </row>
        <row r="106">
          <cell r="A106">
            <v>59611388</v>
          </cell>
          <cell r="B106" t="str">
            <v>DIVA TRANS, CV</v>
          </cell>
          <cell r="C106" t="str">
            <v>PT TIRTA INVESTAMA</v>
          </cell>
        </row>
        <row r="107">
          <cell r="A107">
            <v>59611389</v>
          </cell>
          <cell r="B107" t="str">
            <v>BAHANA PRESTASI</v>
          </cell>
          <cell r="C107" t="str">
            <v>IDLE CAP</v>
          </cell>
        </row>
        <row r="108">
          <cell r="A108">
            <v>59611390</v>
          </cell>
          <cell r="B108" t="str">
            <v>PUSAKA TRANSINDO, PT.</v>
          </cell>
          <cell r="C108" t="str">
            <v>PT TIRTA INVESTAMA</v>
          </cell>
        </row>
        <row r="109">
          <cell r="A109">
            <v>59611391</v>
          </cell>
          <cell r="B109" t="str">
            <v>PUSAKA TRANSINDO, PT.</v>
          </cell>
          <cell r="C109" t="str">
            <v>PT TIRTA INVESTAMA</v>
          </cell>
        </row>
        <row r="110">
          <cell r="A110">
            <v>59611392</v>
          </cell>
          <cell r="B110" t="str">
            <v>PUSAKA TRANSINDO, PT.</v>
          </cell>
          <cell r="C110" t="str">
            <v>PT TIRTA INVESTAMA</v>
          </cell>
        </row>
        <row r="111">
          <cell r="A111">
            <v>59611393</v>
          </cell>
          <cell r="B111" t="str">
            <v>BAHANA PRESTASI</v>
          </cell>
          <cell r="C111" t="str">
            <v>PT. ANUGERAH MITRA ANANTA</v>
          </cell>
        </row>
        <row r="112">
          <cell r="A112">
            <v>59611394</v>
          </cell>
          <cell r="B112" t="str">
            <v>DIVA TRANS, CV</v>
          </cell>
          <cell r="C112" t="str">
            <v>PT TIRTA INVESTAMA</v>
          </cell>
        </row>
        <row r="113">
          <cell r="A113">
            <v>59611395</v>
          </cell>
          <cell r="B113" t="str">
            <v>BAHANA PRESTASI</v>
          </cell>
          <cell r="C113" t="str">
            <v>PT. ANUGERAH MITRA ANANTA</v>
          </cell>
        </row>
        <row r="114">
          <cell r="A114">
            <v>59611396</v>
          </cell>
          <cell r="B114" t="str">
            <v>DIVA TRANS, CV</v>
          </cell>
          <cell r="C114" t="str">
            <v>PT TIRTA INVESTAMA</v>
          </cell>
        </row>
        <row r="115">
          <cell r="A115">
            <v>59611397</v>
          </cell>
          <cell r="B115" t="str">
            <v>DIVA TRANS, CV</v>
          </cell>
          <cell r="C115" t="str">
            <v>PT TIRTA INVESTAMA</v>
          </cell>
        </row>
        <row r="116">
          <cell r="A116">
            <v>59611398</v>
          </cell>
          <cell r="B116" t="str">
            <v>BAHANA PRESTASI</v>
          </cell>
          <cell r="C116" t="str">
            <v>PT WARU GUNUNG</v>
          </cell>
        </row>
        <row r="117">
          <cell r="A117">
            <v>59611399</v>
          </cell>
          <cell r="B117" t="str">
            <v>BAHANA PRESTASI</v>
          </cell>
          <cell r="C117" t="str">
            <v>PT WARU GUNUNG</v>
          </cell>
        </row>
        <row r="118">
          <cell r="A118">
            <v>59611400</v>
          </cell>
          <cell r="B118" t="str">
            <v>BAHANA PRESTASI</v>
          </cell>
          <cell r="C118" t="str">
            <v>PT WARU GUNUNG</v>
          </cell>
        </row>
        <row r="119">
          <cell r="A119">
            <v>59611401</v>
          </cell>
          <cell r="B119" t="str">
            <v>PUSAKA TRANSINDO, PT.</v>
          </cell>
          <cell r="C119" t="str">
            <v>PT TIRTA INVESTAMA</v>
          </cell>
        </row>
        <row r="120">
          <cell r="A120">
            <v>59611402</v>
          </cell>
          <cell r="B120" t="str">
            <v>PUSAKA TRANSINDO, PT.</v>
          </cell>
          <cell r="C120" t="str">
            <v>PT TIRTA INVESTAMA</v>
          </cell>
        </row>
        <row r="121">
          <cell r="A121">
            <v>59611403</v>
          </cell>
          <cell r="B121" t="str">
            <v>PUSAKA TRANSINDO, PT.</v>
          </cell>
          <cell r="C121" t="str">
            <v>PT TIRTA INVESTAMA</v>
          </cell>
        </row>
        <row r="122">
          <cell r="A122">
            <v>59611404</v>
          </cell>
          <cell r="B122" t="str">
            <v>PUSAKA TRANSINDO, PT.</v>
          </cell>
          <cell r="C122" t="str">
            <v>PT TIRTA INVESTAMA</v>
          </cell>
        </row>
        <row r="123">
          <cell r="A123">
            <v>59612025</v>
          </cell>
          <cell r="B123" t="str">
            <v>BAHANA PRESTASI</v>
          </cell>
          <cell r="C123" t="str">
            <v>PT LIKU TELAGA</v>
          </cell>
        </row>
        <row r="124">
          <cell r="A124">
            <v>59612026</v>
          </cell>
          <cell r="B124" t="str">
            <v>BAHANA PRESTASI</v>
          </cell>
          <cell r="C124" t="str">
            <v>PT. PETROKIMIA GRESIK</v>
          </cell>
        </row>
        <row r="125">
          <cell r="A125">
            <v>59612027</v>
          </cell>
          <cell r="B125" t="str">
            <v>BAHANA PRESTASI</v>
          </cell>
          <cell r="C125" t="str">
            <v>PT. PETROKIMIA GRESIK</v>
          </cell>
        </row>
        <row r="126">
          <cell r="A126">
            <v>59612361</v>
          </cell>
          <cell r="B126" t="str">
            <v>BAHANA PRESTASI</v>
          </cell>
          <cell r="C126" t="str">
            <v>PT. ANUGERAH MITRA ANANTA</v>
          </cell>
        </row>
        <row r="127">
          <cell r="A127">
            <v>59612671</v>
          </cell>
          <cell r="B127" t="str">
            <v>BAHANA PRESTASI</v>
          </cell>
          <cell r="C127" t="str">
            <v>PT. LAUTAN LUAS TBK</v>
          </cell>
        </row>
        <row r="128">
          <cell r="A128">
            <v>59612671</v>
          </cell>
          <cell r="B128" t="str">
            <v>BAHANA PRESTASI</v>
          </cell>
          <cell r="C128" t="str">
            <v>PT. LAUTAN LUAS TBK</v>
          </cell>
        </row>
        <row r="129">
          <cell r="A129">
            <v>59612673</v>
          </cell>
          <cell r="B129" t="str">
            <v>BAHANA PRESTASI</v>
          </cell>
          <cell r="C129" t="str">
            <v>PT. LAUTAN LUAS TBK</v>
          </cell>
        </row>
        <row r="130">
          <cell r="A130">
            <v>59612673</v>
          </cell>
          <cell r="B130" t="str">
            <v>BAHANA PRESTASI</v>
          </cell>
          <cell r="C130" t="str">
            <v>PT. LAUTAN LUAS TBK</v>
          </cell>
        </row>
        <row r="131">
          <cell r="A131">
            <v>59612674</v>
          </cell>
          <cell r="B131" t="str">
            <v>BAHANA PRESTASI</v>
          </cell>
          <cell r="C131" t="str">
            <v>PT. LAUTAN LUAS TBK</v>
          </cell>
        </row>
        <row r="132">
          <cell r="A132">
            <v>59612674</v>
          </cell>
          <cell r="B132" t="str">
            <v>BAHANA PRESTASI</v>
          </cell>
          <cell r="C132" t="str">
            <v>PT. LAUTAN LUAS TBK</v>
          </cell>
        </row>
        <row r="133">
          <cell r="A133">
            <v>59612676</v>
          </cell>
          <cell r="B133" t="str">
            <v>BAHANA PRESTASI</v>
          </cell>
          <cell r="C133" t="str">
            <v>PT. LAUTAN LUAS TBK</v>
          </cell>
        </row>
        <row r="134">
          <cell r="A134">
            <v>59612677</v>
          </cell>
          <cell r="B134" t="str">
            <v>BAHANA PRESTASI</v>
          </cell>
          <cell r="C134" t="str">
            <v>PT. LAUTAN LUAS TBK</v>
          </cell>
        </row>
        <row r="135">
          <cell r="A135">
            <v>59612709</v>
          </cell>
          <cell r="B135" t="str">
            <v>BAHANA PRESTASI</v>
          </cell>
          <cell r="C135" t="str">
            <v>PT. LAUTAN LUAS TBK</v>
          </cell>
        </row>
        <row r="136">
          <cell r="A136">
            <v>59612709</v>
          </cell>
          <cell r="B136" t="str">
            <v>BAHANA PRESTASI</v>
          </cell>
          <cell r="C136" t="str">
            <v>PT. LAUTAN LUAS TBK</v>
          </cell>
        </row>
        <row r="137">
          <cell r="A137">
            <v>59613068</v>
          </cell>
          <cell r="B137" t="str">
            <v>BAHANA PRESTASI</v>
          </cell>
          <cell r="C137" t="str">
            <v>PT. NIRWANA LESTARI</v>
          </cell>
        </row>
        <row r="138">
          <cell r="A138">
            <v>59613069</v>
          </cell>
          <cell r="B138" t="str">
            <v>BAHANA PRESTASI</v>
          </cell>
          <cell r="C138" t="str">
            <v>PT. NIRWANA LESTARI</v>
          </cell>
        </row>
        <row r="139">
          <cell r="A139">
            <v>59613070</v>
          </cell>
          <cell r="B139" t="str">
            <v>BAHANA PRESTASI</v>
          </cell>
          <cell r="C139" t="str">
            <v>PT. NIRWANA LESTARI</v>
          </cell>
        </row>
        <row r="140">
          <cell r="A140">
            <v>59613072</v>
          </cell>
          <cell r="B140" t="str">
            <v>BAHANA PRESTASI</v>
          </cell>
          <cell r="C140" t="str">
            <v>PT. NIRWANA LESTARI</v>
          </cell>
        </row>
        <row r="141">
          <cell r="A141">
            <v>59613072</v>
          </cell>
          <cell r="B141" t="str">
            <v>BAHANA PRESTASI</v>
          </cell>
          <cell r="C141" t="str">
            <v>PT. NIRWANA LESTARI</v>
          </cell>
        </row>
        <row r="142">
          <cell r="A142">
            <v>59613071</v>
          </cell>
          <cell r="B142" t="str">
            <v>BAHANA PRESTASI</v>
          </cell>
          <cell r="C142" t="str">
            <v>PT. NIRWANA LESTARI</v>
          </cell>
        </row>
        <row r="143">
          <cell r="A143">
            <v>59613073</v>
          </cell>
          <cell r="B143" t="str">
            <v>BAHANA PRESTASI</v>
          </cell>
          <cell r="C143" t="str">
            <v>PT. NIRWANA LESTARI</v>
          </cell>
        </row>
        <row r="144">
          <cell r="A144">
            <v>59613074</v>
          </cell>
          <cell r="B144" t="str">
            <v>BAHANA PRESTASI</v>
          </cell>
          <cell r="C144" t="str">
            <v>PT. NIRWANA LESTARI</v>
          </cell>
        </row>
        <row r="145">
          <cell r="A145">
            <v>59613075</v>
          </cell>
          <cell r="B145" t="str">
            <v>BAHANA PRESTASI</v>
          </cell>
          <cell r="C145" t="str">
            <v>PT. NIRWANA LESTARI</v>
          </cell>
        </row>
        <row r="146">
          <cell r="A146">
            <v>59613076</v>
          </cell>
          <cell r="B146" t="str">
            <v>BAHANA PRESTASI</v>
          </cell>
          <cell r="C146" t="str">
            <v>PT. NIRWANA LESTARI</v>
          </cell>
        </row>
        <row r="147">
          <cell r="A147">
            <v>59613076</v>
          </cell>
          <cell r="B147" t="str">
            <v>BAHANA PRESTASI</v>
          </cell>
          <cell r="C147" t="str">
            <v>PT. NIRWANA LESTARI</v>
          </cell>
        </row>
        <row r="148">
          <cell r="A148">
            <v>59613259</v>
          </cell>
          <cell r="B148" t="str">
            <v>BAHANA PRESTASI</v>
          </cell>
          <cell r="C148" t="str">
            <v>PT AJINOMOTO SALES INDONESIA</v>
          </cell>
        </row>
        <row r="149">
          <cell r="A149">
            <v>59613261</v>
          </cell>
          <cell r="B149" t="str">
            <v>BAHANA PRESTASI</v>
          </cell>
          <cell r="C149" t="str">
            <v>PT AJINOMOTO SALES INDONESIA</v>
          </cell>
        </row>
        <row r="150">
          <cell r="A150">
            <v>59614324</v>
          </cell>
          <cell r="B150" t="str">
            <v>BAHANA PRESTASI</v>
          </cell>
          <cell r="C150" t="str">
            <v>PT SINAR MAS AGRO RESOURCES AND</v>
          </cell>
        </row>
        <row r="151">
          <cell r="A151">
            <v>59614325</v>
          </cell>
          <cell r="B151" t="str">
            <v>BAHANA PRESTASI</v>
          </cell>
          <cell r="C151" t="str">
            <v>PT SINAR MAS AGRO RESOURCES AND</v>
          </cell>
        </row>
        <row r="152">
          <cell r="A152">
            <v>59614326</v>
          </cell>
          <cell r="B152" t="str">
            <v>BAHANA PRESTASI</v>
          </cell>
          <cell r="C152" t="str">
            <v>PT SINAR MAS AGRO RESOURCES AND</v>
          </cell>
        </row>
        <row r="153">
          <cell r="A153">
            <v>59614327</v>
          </cell>
          <cell r="B153" t="str">
            <v>BAHANA PRESTASI</v>
          </cell>
          <cell r="C153" t="str">
            <v>PT SINAR MAS AGRO RESOURCES AND</v>
          </cell>
        </row>
        <row r="154">
          <cell r="A154">
            <v>59615899</v>
          </cell>
          <cell r="B154" t="str">
            <v>BAHANA PRESTASI</v>
          </cell>
          <cell r="C154" t="str">
            <v>IDLE CAP</v>
          </cell>
        </row>
        <row r="155">
          <cell r="A155">
            <v>59615985</v>
          </cell>
          <cell r="B155" t="str">
            <v>BAHANA PRESTASI</v>
          </cell>
          <cell r="C155" t="str">
            <v>IDLE CAP</v>
          </cell>
        </row>
        <row r="156">
          <cell r="A156">
            <v>59616132</v>
          </cell>
          <cell r="B156" t="str">
            <v>BAHANA PRESTASI</v>
          </cell>
          <cell r="C156" t="str">
            <v>IDLE CAP</v>
          </cell>
        </row>
        <row r="157">
          <cell r="A157">
            <v>59616239</v>
          </cell>
          <cell r="B157" t="str">
            <v>BAHANA PRESTASI</v>
          </cell>
          <cell r="C157" t="str">
            <v>PT. LAUTAN LUAS TBK</v>
          </cell>
        </row>
        <row r="158">
          <cell r="A158">
            <v>59616245</v>
          </cell>
          <cell r="B158" t="str">
            <v>BAHANA PRESTASI</v>
          </cell>
          <cell r="C158" t="str">
            <v>PT. LAUTAN LUAS TBK</v>
          </cell>
        </row>
        <row r="159">
          <cell r="A159">
            <v>59616247</v>
          </cell>
          <cell r="B159" t="str">
            <v>BAHANA PRESTASI</v>
          </cell>
          <cell r="C159" t="str">
            <v>IDLE CAP</v>
          </cell>
        </row>
        <row r="160">
          <cell r="A160">
            <v>59616248</v>
          </cell>
          <cell r="B160" t="str">
            <v>BAHANA PRESTASI</v>
          </cell>
          <cell r="C160" t="str">
            <v>PT. LAUTAN LUAS TBK</v>
          </cell>
        </row>
        <row r="161">
          <cell r="A161">
            <v>59616249</v>
          </cell>
          <cell r="B161" t="str">
            <v>BAHANA PRESTASI</v>
          </cell>
          <cell r="C161" t="str">
            <v>PT. LAUTAN LUAS TBK</v>
          </cell>
        </row>
        <row r="162">
          <cell r="A162">
            <v>59616250</v>
          </cell>
          <cell r="B162" t="str">
            <v>BAHANA PRESTASI</v>
          </cell>
          <cell r="C162" t="str">
            <v>PT. LAUTAN LUAS TBK</v>
          </cell>
        </row>
        <row r="163">
          <cell r="A163">
            <v>59616365</v>
          </cell>
          <cell r="B163" t="str">
            <v>BAHANA PRESTASI</v>
          </cell>
          <cell r="C163" t="str">
            <v>IDLE CAP</v>
          </cell>
        </row>
        <row r="164">
          <cell r="A164">
            <v>59618959</v>
          </cell>
          <cell r="B164" t="str">
            <v>BAHANA PRESTASI</v>
          </cell>
          <cell r="C164" t="str">
            <v>PT. LAUTAN LUAS TBK</v>
          </cell>
        </row>
        <row r="165">
          <cell r="A165">
            <v>59618959</v>
          </cell>
          <cell r="B165" t="str">
            <v>BAHANA PRESTASI</v>
          </cell>
          <cell r="C165" t="str">
            <v>PT. LAUTAN LUAS TBK</v>
          </cell>
        </row>
        <row r="166">
          <cell r="A166">
            <v>59618959</v>
          </cell>
          <cell r="B166" t="str">
            <v>BAHANA PRESTASI</v>
          </cell>
          <cell r="C166" t="str">
            <v>PT. LAUTAN LUAS TBK</v>
          </cell>
        </row>
        <row r="167">
          <cell r="A167">
            <v>59618963</v>
          </cell>
          <cell r="B167" t="str">
            <v>BAHANA PRESTASI</v>
          </cell>
          <cell r="C167" t="str">
            <v>PT. LAUTAN LUAS TBK</v>
          </cell>
        </row>
        <row r="168">
          <cell r="A168">
            <v>59618963</v>
          </cell>
          <cell r="B168" t="str">
            <v>BAHANA PRESTASI</v>
          </cell>
          <cell r="C168" t="str">
            <v>PT. LAUTAN LUAS TBK</v>
          </cell>
        </row>
        <row r="169">
          <cell r="A169">
            <v>59618970</v>
          </cell>
          <cell r="B169" t="str">
            <v>BAHANA PRESTASI</v>
          </cell>
          <cell r="C169" t="str">
            <v>PT. LAUTAN LUAS TBK</v>
          </cell>
        </row>
        <row r="170">
          <cell r="A170">
            <v>59618970</v>
          </cell>
          <cell r="B170" t="str">
            <v>BAHANA PRESTASI</v>
          </cell>
          <cell r="C170" t="str">
            <v>PT. LAUTAN LUAS TBK</v>
          </cell>
        </row>
        <row r="171">
          <cell r="A171">
            <v>59618970</v>
          </cell>
          <cell r="B171" t="str">
            <v>BAHANA PRESTASI</v>
          </cell>
          <cell r="C171" t="str">
            <v>PT. LAUTAN LUAS TBK</v>
          </cell>
        </row>
        <row r="172">
          <cell r="A172">
            <v>59618975</v>
          </cell>
          <cell r="B172" t="str">
            <v>BAHANA PRESTASI</v>
          </cell>
          <cell r="C172" t="str">
            <v>PT. LAUTAN LUAS TBK</v>
          </cell>
        </row>
        <row r="173">
          <cell r="A173">
            <v>59618975</v>
          </cell>
          <cell r="B173" t="str">
            <v>BAHANA PRESTASI</v>
          </cell>
          <cell r="C173" t="str">
            <v>PT. LAUTAN LUAS TBK</v>
          </cell>
        </row>
        <row r="174">
          <cell r="A174">
            <v>59618979</v>
          </cell>
          <cell r="B174" t="str">
            <v>BAHANA PRESTASI</v>
          </cell>
          <cell r="C174" t="str">
            <v>PT. LAUTAN LUAS TBK</v>
          </cell>
        </row>
        <row r="175">
          <cell r="A175">
            <v>59618979</v>
          </cell>
          <cell r="B175" t="str">
            <v>BAHANA PRESTASI</v>
          </cell>
          <cell r="C175" t="str">
            <v>PT. LAUTAN LUAS TBK</v>
          </cell>
        </row>
        <row r="176">
          <cell r="A176">
            <v>59618983</v>
          </cell>
          <cell r="B176" t="str">
            <v>BAHANA PRESTASI</v>
          </cell>
          <cell r="C176" t="str">
            <v>PT. LAUTAN LUAS TBK</v>
          </cell>
        </row>
        <row r="177">
          <cell r="A177">
            <v>59618983</v>
          </cell>
          <cell r="B177" t="str">
            <v>BAHANA PRESTASI</v>
          </cell>
          <cell r="C177" t="str">
            <v>PT. LAUTAN LUAS TBK</v>
          </cell>
        </row>
        <row r="178">
          <cell r="A178">
            <v>59618988</v>
          </cell>
          <cell r="B178" t="str">
            <v>BAHANA PRESTASI</v>
          </cell>
          <cell r="C178" t="str">
            <v>PT. LAUTAN LUAS TBK</v>
          </cell>
        </row>
        <row r="179">
          <cell r="A179">
            <v>59618989</v>
          </cell>
          <cell r="B179" t="str">
            <v>BAHANA PRESTASI</v>
          </cell>
          <cell r="C179" t="str">
            <v>PT. LAUTAN LUAS TBK</v>
          </cell>
        </row>
        <row r="180">
          <cell r="A180">
            <v>59618991</v>
          </cell>
          <cell r="B180" t="str">
            <v>BAHANA PRESTASI</v>
          </cell>
          <cell r="C180" t="str">
            <v>PT. LAUTAN LUAS TBK</v>
          </cell>
        </row>
        <row r="181">
          <cell r="A181">
            <v>59618993</v>
          </cell>
          <cell r="B181" t="str">
            <v>BAHANA PRESTASI</v>
          </cell>
          <cell r="C181" t="str">
            <v>PT. LAUTAN LUAS TBK</v>
          </cell>
        </row>
        <row r="182">
          <cell r="A182">
            <v>59619003</v>
          </cell>
          <cell r="B182" t="str">
            <v>DIVA TRANS, CV</v>
          </cell>
          <cell r="C182" t="str">
            <v>ECCO TANNERY INDONESIA</v>
          </cell>
        </row>
        <row r="183">
          <cell r="A183">
            <v>59620831</v>
          </cell>
          <cell r="B183" t="str">
            <v>BAHANA PRESTASI</v>
          </cell>
          <cell r="C183" t="str">
            <v>GREENFIELDS DAIRY INDONESIA</v>
          </cell>
        </row>
        <row r="184">
          <cell r="A184">
            <v>59620853</v>
          </cell>
          <cell r="B184" t="str">
            <v>BAHANA PRESTASI</v>
          </cell>
          <cell r="C184" t="str">
            <v>PT TIRTA INVESTAMA</v>
          </cell>
        </row>
        <row r="185">
          <cell r="A185">
            <v>59621060</v>
          </cell>
          <cell r="B185" t="str">
            <v>KARUNIA SEJAHTERA TRANS, PT</v>
          </cell>
          <cell r="C185" t="str">
            <v>PT. LAUTAN LUAS TBK</v>
          </cell>
        </row>
        <row r="186">
          <cell r="A186">
            <v>59622024</v>
          </cell>
          <cell r="B186" t="str">
            <v>BAHANA PRESTASI</v>
          </cell>
          <cell r="C186" t="str">
            <v>PT. LAUTAN LUAS TBK</v>
          </cell>
        </row>
        <row r="187">
          <cell r="A187">
            <v>59622026</v>
          </cell>
          <cell r="B187" t="str">
            <v>BAHANA PRESTASI</v>
          </cell>
          <cell r="C187" t="str">
            <v>PT. LAUTAN LUAS TBK</v>
          </cell>
        </row>
        <row r="188">
          <cell r="A188">
            <v>59622028</v>
          </cell>
          <cell r="B188" t="str">
            <v>PUSAKA TRANSINDO, PT.</v>
          </cell>
          <cell r="C188" t="str">
            <v>PT TIRTA INVESTAMA</v>
          </cell>
        </row>
        <row r="189">
          <cell r="A189">
            <v>59622029</v>
          </cell>
          <cell r="B189" t="str">
            <v>PUSAKA TRANSINDO, PT.</v>
          </cell>
          <cell r="C189" t="str">
            <v>PT TIRTA INVESTAMA</v>
          </cell>
        </row>
        <row r="190">
          <cell r="A190">
            <v>59622030</v>
          </cell>
          <cell r="B190" t="str">
            <v>PUSAKA TRANSINDO, PT.</v>
          </cell>
          <cell r="C190" t="str">
            <v>PT TIRTA INVESTAMA</v>
          </cell>
        </row>
        <row r="191">
          <cell r="A191">
            <v>59622031</v>
          </cell>
          <cell r="B191" t="str">
            <v>PUSAKA TRANSINDO, PT.</v>
          </cell>
          <cell r="C191" t="str">
            <v>PT TIRTA INVESTAMA</v>
          </cell>
        </row>
        <row r="192">
          <cell r="A192">
            <v>59622032</v>
          </cell>
          <cell r="B192" t="str">
            <v>DIVA TRANS, CV</v>
          </cell>
          <cell r="C192" t="str">
            <v>PT TIRTA INVESTAMA</v>
          </cell>
        </row>
        <row r="193">
          <cell r="A193">
            <v>59622033</v>
          </cell>
          <cell r="B193" t="str">
            <v>DIVA TRANS, CV</v>
          </cell>
          <cell r="C193" t="str">
            <v>PT TIRTA INVESTAMA</v>
          </cell>
        </row>
        <row r="194">
          <cell r="A194">
            <v>59622034</v>
          </cell>
          <cell r="B194" t="str">
            <v>DIVA TRANS, CV</v>
          </cell>
          <cell r="C194" t="str">
            <v>PT TIRTA INVESTAMA</v>
          </cell>
        </row>
        <row r="195">
          <cell r="A195">
            <v>59622035</v>
          </cell>
          <cell r="B195" t="str">
            <v>DIVA TRANS, CV</v>
          </cell>
          <cell r="C195" t="str">
            <v>PT TIRTA INVESTAMA</v>
          </cell>
        </row>
        <row r="196">
          <cell r="A196">
            <v>59622036</v>
          </cell>
          <cell r="B196" t="str">
            <v>BAHANA PRESTASI</v>
          </cell>
          <cell r="C196" t="str">
            <v>PT LIKU TELAGA</v>
          </cell>
        </row>
        <row r="197">
          <cell r="A197">
            <v>59622045</v>
          </cell>
          <cell r="B197" t="str">
            <v>BAHANA PRESTASI</v>
          </cell>
          <cell r="C197" t="str">
            <v>PT TIRTA INVESTAMA</v>
          </cell>
        </row>
        <row r="198">
          <cell r="A198">
            <v>59622046</v>
          </cell>
          <cell r="B198" t="str">
            <v>BAHANA PRESTASI</v>
          </cell>
          <cell r="C198" t="str">
            <v>PT TIRTA INVESTAMA</v>
          </cell>
        </row>
        <row r="199">
          <cell r="A199">
            <v>59622048</v>
          </cell>
          <cell r="B199" t="str">
            <v>BAHANA PRESTASI</v>
          </cell>
          <cell r="C199" t="str">
            <v>PT TIRTA INVESTAMA</v>
          </cell>
        </row>
        <row r="200">
          <cell r="A200">
            <v>59622049</v>
          </cell>
          <cell r="B200" t="str">
            <v>BORWITA INDAH, PT</v>
          </cell>
          <cell r="C200" t="str">
            <v>PT TIRTA INVESTAMA</v>
          </cell>
        </row>
        <row r="201">
          <cell r="A201">
            <v>59622052</v>
          </cell>
          <cell r="B201" t="str">
            <v>BAHANA PRESTASI</v>
          </cell>
          <cell r="C201" t="str">
            <v>PT TIRTA INVESTAMA</v>
          </cell>
        </row>
        <row r="202">
          <cell r="A202">
            <v>59622053</v>
          </cell>
          <cell r="B202" t="str">
            <v>BAHANA PRESTASI</v>
          </cell>
          <cell r="C202" t="str">
            <v>PT.  INBISCO NIAGATAMA SEMESTA</v>
          </cell>
        </row>
        <row r="203">
          <cell r="A203">
            <v>59622056</v>
          </cell>
          <cell r="B203" t="str">
            <v>BAHANA PRESTASI</v>
          </cell>
          <cell r="C203" t="str">
            <v>PT.  INBISCO NIAGATAMA SEMESTA</v>
          </cell>
        </row>
        <row r="204">
          <cell r="A204">
            <v>59622116</v>
          </cell>
          <cell r="B204" t="str">
            <v>CITRA TRANSPORT LOGISTIC, PT</v>
          </cell>
          <cell r="C204" t="str">
            <v>PT SINAR MAS AGRO RESOURCES AND</v>
          </cell>
        </row>
        <row r="205">
          <cell r="A205">
            <v>59622118</v>
          </cell>
          <cell r="B205" t="str">
            <v>CITRA TRANSPORT LOGISTIC, PT</v>
          </cell>
          <cell r="C205" t="str">
            <v>PT SINAR MAS AGRO RESOURCES AND</v>
          </cell>
        </row>
        <row r="206">
          <cell r="A206">
            <v>59624241</v>
          </cell>
          <cell r="B206" t="str">
            <v>BAHANA PRESTASI</v>
          </cell>
          <cell r="C206" t="str">
            <v>PT. LAUTAN LUAS TBK</v>
          </cell>
        </row>
        <row r="207">
          <cell r="A207">
            <v>59624241</v>
          </cell>
          <cell r="B207" t="str">
            <v>BAHANA PRESTASI</v>
          </cell>
          <cell r="C207" t="str">
            <v>PT. LAUTAN LUAS TBK</v>
          </cell>
        </row>
        <row r="208">
          <cell r="A208">
            <v>59624249</v>
          </cell>
          <cell r="B208" t="str">
            <v>BAHANA PRESTASI</v>
          </cell>
          <cell r="C208" t="str">
            <v>PT. LAUTAN LUAS TBK</v>
          </cell>
        </row>
        <row r="209">
          <cell r="A209">
            <v>59624256</v>
          </cell>
          <cell r="B209" t="str">
            <v>BAHANA PRESTASI</v>
          </cell>
          <cell r="C209" t="str">
            <v>PT. LAUTAN LUAS TBK</v>
          </cell>
        </row>
        <row r="210">
          <cell r="A210">
            <v>59624261</v>
          </cell>
          <cell r="B210" t="str">
            <v>BAHANA PRESTASI</v>
          </cell>
          <cell r="C210" t="str">
            <v>PT. LAUTAN LUAS TBK</v>
          </cell>
        </row>
        <row r="211">
          <cell r="A211">
            <v>59624262</v>
          </cell>
          <cell r="B211" t="str">
            <v>BAHANA PRESTASI</v>
          </cell>
          <cell r="C211" t="str">
            <v>PT. LAUTAN LUAS TBK</v>
          </cell>
        </row>
        <row r="212">
          <cell r="A212">
            <v>59624325</v>
          </cell>
          <cell r="B212" t="str">
            <v>BAHANA PRESTASI</v>
          </cell>
          <cell r="C212" t="str">
            <v>PT. PERTAMINA PETROCHEMICAL TRADING</v>
          </cell>
        </row>
        <row r="213">
          <cell r="A213">
            <v>59624562</v>
          </cell>
          <cell r="B213" t="str">
            <v>BAHANA PRESTASI</v>
          </cell>
          <cell r="C213" t="str">
            <v>PT. NIRWANA LESTARI</v>
          </cell>
        </row>
        <row r="214">
          <cell r="A214">
            <v>59624562</v>
          </cell>
          <cell r="B214" t="str">
            <v>BAHANA PRESTASI</v>
          </cell>
          <cell r="C214" t="str">
            <v>PT. NIRWANA LESTARI</v>
          </cell>
        </row>
        <row r="215">
          <cell r="A215">
            <v>59624564</v>
          </cell>
          <cell r="B215" t="str">
            <v>BAHANA PRESTASI</v>
          </cell>
          <cell r="C215" t="str">
            <v>PT. NIRWANA LESTARI</v>
          </cell>
        </row>
        <row r="216">
          <cell r="A216">
            <v>59624565</v>
          </cell>
          <cell r="B216" t="str">
            <v>BAHANA PRESTASI</v>
          </cell>
          <cell r="C216" t="str">
            <v>PT. NIRWANA LESTARI</v>
          </cell>
        </row>
        <row r="217">
          <cell r="A217">
            <v>59624563</v>
          </cell>
          <cell r="B217" t="str">
            <v>BAHANA PRESTASI</v>
          </cell>
          <cell r="C217" t="str">
            <v>PT. NIRWANA LESTARI</v>
          </cell>
        </row>
        <row r="218">
          <cell r="A218">
            <v>59624567</v>
          </cell>
          <cell r="B218" t="str">
            <v>BAHANA PRESTASI</v>
          </cell>
          <cell r="C218" t="str">
            <v>PT. NIRWANA LESTARI</v>
          </cell>
        </row>
        <row r="219">
          <cell r="A219">
            <v>59624566</v>
          </cell>
          <cell r="B219" t="str">
            <v>BAHANA PRESTASI</v>
          </cell>
          <cell r="C219" t="str">
            <v>PT. NIRWANA LESTARI</v>
          </cell>
        </row>
        <row r="220">
          <cell r="A220">
            <v>59624568</v>
          </cell>
          <cell r="B220" t="str">
            <v>BAHANA PRESTASI</v>
          </cell>
          <cell r="C220" t="str">
            <v>PT. NIRWANA LESTARI</v>
          </cell>
        </row>
        <row r="221">
          <cell r="A221">
            <v>59624569</v>
          </cell>
          <cell r="B221" t="str">
            <v>BAHANA PRESTASI</v>
          </cell>
          <cell r="C221" t="str">
            <v>PT. NIRWANA LESTARI</v>
          </cell>
        </row>
        <row r="222">
          <cell r="A222">
            <v>59624570</v>
          </cell>
          <cell r="B222" t="str">
            <v>BAHANA PRESTASI</v>
          </cell>
          <cell r="C222" t="str">
            <v>PT. NIRWANA LESTARI</v>
          </cell>
        </row>
        <row r="223">
          <cell r="A223">
            <v>59624570</v>
          </cell>
          <cell r="B223" t="str">
            <v>BAHANA PRESTASI</v>
          </cell>
          <cell r="C223" t="str">
            <v>PT. NIRWANA LESTARI</v>
          </cell>
        </row>
        <row r="224">
          <cell r="A224">
            <v>59624571</v>
          </cell>
          <cell r="B224" t="str">
            <v>BAHANA PRESTASI</v>
          </cell>
          <cell r="C224" t="str">
            <v>PT. NIRWANA LESTARI</v>
          </cell>
        </row>
        <row r="225">
          <cell r="A225">
            <v>59624929</v>
          </cell>
          <cell r="B225" t="str">
            <v>BAHANA PRESTASI</v>
          </cell>
          <cell r="C225" t="str">
            <v>PT. PERTAMINA PETROCHEMICAL TRADING</v>
          </cell>
        </row>
        <row r="226">
          <cell r="A226">
            <v>59625912</v>
          </cell>
          <cell r="B226" t="str">
            <v>BAHANA PRESTASI</v>
          </cell>
          <cell r="C226" t="str">
            <v>PT SINAR MAS AGRO RESOURCES AND</v>
          </cell>
        </row>
        <row r="227">
          <cell r="A227">
            <v>59625960</v>
          </cell>
          <cell r="B227" t="str">
            <v>BAHANA PRESTASI</v>
          </cell>
          <cell r="C227" t="str">
            <v>PT TIRTA INVESTAMA</v>
          </cell>
        </row>
        <row r="228">
          <cell r="A228">
            <v>59626230</v>
          </cell>
          <cell r="B228" t="str">
            <v>BAHANA PRESTASI</v>
          </cell>
          <cell r="C228" t="str">
            <v>PT TIRTA INVESTAMA</v>
          </cell>
        </row>
        <row r="229">
          <cell r="A229">
            <v>59626269</v>
          </cell>
          <cell r="B229" t="str">
            <v>BAHANA PRESTASI</v>
          </cell>
          <cell r="C229" t="str">
            <v>PT TIRTA INVESTAMA</v>
          </cell>
        </row>
        <row r="230">
          <cell r="A230">
            <v>59626286</v>
          </cell>
          <cell r="B230" t="str">
            <v>BAHANA PRESTASI</v>
          </cell>
          <cell r="C230" t="str">
            <v>PT TIRTA INVESTAMA</v>
          </cell>
        </row>
        <row r="231">
          <cell r="A231">
            <v>59626325</v>
          </cell>
          <cell r="B231" t="str">
            <v>BAHANA PRESTASI</v>
          </cell>
          <cell r="C231" t="str">
            <v>GREENFIELDS DAIRY INDONESIA</v>
          </cell>
        </row>
        <row r="232">
          <cell r="A232">
            <v>59626701</v>
          </cell>
          <cell r="B232" t="str">
            <v>BAHANA PRESTASI</v>
          </cell>
          <cell r="C232" t="str">
            <v>PT. LAUTAN LUAS TBK</v>
          </cell>
        </row>
        <row r="233">
          <cell r="A233">
            <v>59626701</v>
          </cell>
          <cell r="B233" t="str">
            <v>BAHANA PRESTASI</v>
          </cell>
          <cell r="C233" t="str">
            <v>PT. LAUTAN LUAS TBK</v>
          </cell>
        </row>
        <row r="234">
          <cell r="A234">
            <v>59626701</v>
          </cell>
          <cell r="B234" t="str">
            <v>BAHANA PRESTASI</v>
          </cell>
          <cell r="C234" t="str">
            <v>PT. LAUTAN LUAS TBK</v>
          </cell>
        </row>
        <row r="235">
          <cell r="A235">
            <v>59626701</v>
          </cell>
          <cell r="B235" t="str">
            <v>BAHANA PRESTASI</v>
          </cell>
          <cell r="C235" t="str">
            <v>PT. LAUTAN LUAS TBK</v>
          </cell>
        </row>
        <row r="236">
          <cell r="A236">
            <v>59626710</v>
          </cell>
          <cell r="B236" t="str">
            <v>BAHANA PRESTASI</v>
          </cell>
          <cell r="C236" t="str">
            <v>PT. LAUTAN LUAS TBK</v>
          </cell>
        </row>
        <row r="237">
          <cell r="A237">
            <v>59626710</v>
          </cell>
          <cell r="B237" t="str">
            <v>BAHANA PRESTASI</v>
          </cell>
          <cell r="C237" t="str">
            <v>PT. LAUTAN LUAS TBK</v>
          </cell>
        </row>
        <row r="238">
          <cell r="A238">
            <v>59626713</v>
          </cell>
          <cell r="B238" t="str">
            <v>BAHANA PRESTASI</v>
          </cell>
          <cell r="C238" t="str">
            <v>PT. LAUTAN LUAS TBK</v>
          </cell>
        </row>
        <row r="239">
          <cell r="A239">
            <v>59626715</v>
          </cell>
          <cell r="B239" t="str">
            <v>BAHANA PRESTASI</v>
          </cell>
          <cell r="C239" t="str">
            <v>PT. LAUTAN LUAS TBK</v>
          </cell>
        </row>
        <row r="240">
          <cell r="A240">
            <v>59626721</v>
          </cell>
          <cell r="B240" t="str">
            <v>BAHANA PRESTASI</v>
          </cell>
          <cell r="C240" t="str">
            <v>PT. LAUTAN LUAS TBK</v>
          </cell>
        </row>
        <row r="241">
          <cell r="A241">
            <v>59627241</v>
          </cell>
          <cell r="B241" t="str">
            <v>BAHANA PRESTASI</v>
          </cell>
          <cell r="C241" t="str">
            <v>PT SINAR MAS AGRO RESOURCES AND</v>
          </cell>
        </row>
        <row r="242">
          <cell r="A242">
            <v>59627243</v>
          </cell>
          <cell r="B242" t="str">
            <v>BAHANA PRESTASI</v>
          </cell>
          <cell r="C242" t="str">
            <v>PT SINAR MAS AGRO RESOURCES AND</v>
          </cell>
        </row>
        <row r="243">
          <cell r="A243">
            <v>59627499</v>
          </cell>
          <cell r="B243" t="str">
            <v>BAHANA PRESTASI</v>
          </cell>
          <cell r="C243" t="str">
            <v>PT CIPTA MAPAN LOGISTIK</v>
          </cell>
        </row>
        <row r="244">
          <cell r="A244">
            <v>59628023</v>
          </cell>
          <cell r="B244" t="str">
            <v>BAHANA PRESTASI</v>
          </cell>
          <cell r="C244" t="str">
            <v>PT. LAUTAN LUAS TBK</v>
          </cell>
        </row>
        <row r="245">
          <cell r="A245">
            <v>59628026</v>
          </cell>
          <cell r="B245" t="str">
            <v>BAHANA PRESTASI</v>
          </cell>
          <cell r="C245" t="str">
            <v>PT. LAUTAN LUAS TBK</v>
          </cell>
        </row>
        <row r="246">
          <cell r="A246">
            <v>59628819</v>
          </cell>
          <cell r="B246" t="str">
            <v>BAHANA PRESTASI</v>
          </cell>
          <cell r="C246" t="str">
            <v>PT TIRTA INVESTAMA</v>
          </cell>
        </row>
        <row r="247">
          <cell r="A247">
            <v>59629000</v>
          </cell>
          <cell r="B247" t="str">
            <v>BAHANA PRESTASI</v>
          </cell>
          <cell r="C247" t="str">
            <v>PT. LAUTAN LUAS TBK</v>
          </cell>
        </row>
        <row r="248">
          <cell r="A248">
            <v>59629000</v>
          </cell>
          <cell r="B248" t="str">
            <v>BAHANA PRESTASI</v>
          </cell>
          <cell r="C248" t="str">
            <v>PT. LAUTAN LUAS TBK</v>
          </cell>
        </row>
        <row r="249">
          <cell r="A249">
            <v>59629000</v>
          </cell>
          <cell r="B249" t="str">
            <v>BAHANA PRESTASI</v>
          </cell>
          <cell r="C249" t="str">
            <v>PT. LAUTAN LUAS TBK</v>
          </cell>
        </row>
        <row r="250">
          <cell r="A250">
            <v>59629005</v>
          </cell>
          <cell r="B250" t="str">
            <v>BAHANA PRESTASI</v>
          </cell>
          <cell r="C250" t="str">
            <v>PT. LAUTAN LUAS TBK</v>
          </cell>
        </row>
        <row r="251">
          <cell r="A251">
            <v>59629005</v>
          </cell>
          <cell r="B251" t="str">
            <v>BAHANA PRESTASI</v>
          </cell>
          <cell r="C251" t="str">
            <v>PT. LAUTAN LUAS TBK</v>
          </cell>
        </row>
        <row r="252">
          <cell r="A252">
            <v>59631690</v>
          </cell>
          <cell r="B252" t="str">
            <v>BAHANA PRESTASI</v>
          </cell>
          <cell r="C252" t="str">
            <v>IDLE CAP</v>
          </cell>
        </row>
        <row r="253">
          <cell r="A253">
            <v>59631710</v>
          </cell>
          <cell r="B253" t="str">
            <v>BAHANA PRESTASI</v>
          </cell>
          <cell r="C253" t="str">
            <v>IDLE CAP</v>
          </cell>
        </row>
        <row r="254">
          <cell r="A254">
            <v>59637203</v>
          </cell>
          <cell r="B254" t="str">
            <v>BAHANA PRESTASI</v>
          </cell>
          <cell r="C254" t="str">
            <v>PT. LAUTAN LUAS TBK</v>
          </cell>
        </row>
        <row r="255">
          <cell r="A255">
            <v>59637203</v>
          </cell>
          <cell r="B255" t="str">
            <v>BAHANA PRESTASI</v>
          </cell>
          <cell r="C255" t="str">
            <v>PT. LAUTAN LUAS TBK</v>
          </cell>
        </row>
        <row r="256">
          <cell r="A256">
            <v>59637204</v>
          </cell>
          <cell r="B256" t="str">
            <v>BAHANA PRESTASI</v>
          </cell>
          <cell r="C256" t="str">
            <v>PT. LAUTAN LUAS TBK</v>
          </cell>
        </row>
        <row r="257">
          <cell r="A257">
            <v>59637205</v>
          </cell>
          <cell r="B257" t="str">
            <v>BAHANA PRESTASI</v>
          </cell>
          <cell r="C257" t="str">
            <v>PT. LAUTAN LUAS TBK</v>
          </cell>
        </row>
        <row r="258">
          <cell r="A258">
            <v>59637220</v>
          </cell>
          <cell r="B258" t="str">
            <v>BAHANA PRESTASI</v>
          </cell>
          <cell r="C258" t="str">
            <v>PT SINAR MAS AGRO RESOURCES AND</v>
          </cell>
        </row>
        <row r="259">
          <cell r="A259">
            <v>59637271</v>
          </cell>
          <cell r="B259" t="str">
            <v>BAHANA PRESTASI</v>
          </cell>
          <cell r="C259" t="str">
            <v>PT. ANUGERAH MITRA ANANTA</v>
          </cell>
        </row>
        <row r="260">
          <cell r="A260">
            <v>59637278</v>
          </cell>
          <cell r="B260" t="str">
            <v>BAHANA PRESTASI</v>
          </cell>
          <cell r="C260" t="str">
            <v>PT. ANUGERAH MITRA ANANTA</v>
          </cell>
        </row>
        <row r="261">
          <cell r="A261">
            <v>59638119</v>
          </cell>
          <cell r="B261" t="str">
            <v>DIVA TRANS, CV</v>
          </cell>
          <cell r="C261" t="str">
            <v>ECCO TANNERY INDONESIA</v>
          </cell>
        </row>
        <row r="262">
          <cell r="A262">
            <v>59638127</v>
          </cell>
          <cell r="B262" t="str">
            <v>BAHANA PRESTASI</v>
          </cell>
          <cell r="C262" t="str">
            <v>PT. LAUTAN LUAS TBK</v>
          </cell>
        </row>
        <row r="263">
          <cell r="A263">
            <v>59638345</v>
          </cell>
          <cell r="B263" t="str">
            <v>PUSAKA TRANSINDO, PT.</v>
          </cell>
          <cell r="C263" t="str">
            <v>PT TIRTA INVESTAMA</v>
          </cell>
        </row>
        <row r="264">
          <cell r="A264">
            <v>59638347</v>
          </cell>
          <cell r="B264" t="str">
            <v>PUSAKA TRANSINDO, PT.</v>
          </cell>
          <cell r="C264" t="str">
            <v>PT TIRTA INVESTAMA</v>
          </cell>
        </row>
        <row r="265">
          <cell r="A265">
            <v>59638348</v>
          </cell>
          <cell r="B265" t="str">
            <v>PUSAKA TRANSINDO, PT.</v>
          </cell>
          <cell r="C265" t="str">
            <v>PT TIRTA INVESTAMA</v>
          </cell>
        </row>
        <row r="266">
          <cell r="A266">
            <v>59638349</v>
          </cell>
          <cell r="B266" t="str">
            <v>PUSAKA TRANSINDO, PT.</v>
          </cell>
          <cell r="C266" t="str">
            <v>PT TIRTA INVESTAMA</v>
          </cell>
        </row>
        <row r="267">
          <cell r="A267">
            <v>59638350</v>
          </cell>
          <cell r="B267" t="str">
            <v>PUSAKA TRANSINDO, PT.</v>
          </cell>
          <cell r="C267" t="str">
            <v>PT TIRTA INVESTAMA</v>
          </cell>
        </row>
        <row r="268">
          <cell r="A268">
            <v>59638351</v>
          </cell>
          <cell r="B268" t="str">
            <v>DIVA TRANS, CV</v>
          </cell>
          <cell r="C268" t="str">
            <v>PT TIRTA INVESTAMA</v>
          </cell>
        </row>
        <row r="269">
          <cell r="A269">
            <v>59638355</v>
          </cell>
          <cell r="B269" t="str">
            <v>DIVA TRANS, CV</v>
          </cell>
          <cell r="C269" t="str">
            <v>PT TIRTA INVESTAMA</v>
          </cell>
        </row>
        <row r="270">
          <cell r="A270">
            <v>59638357</v>
          </cell>
          <cell r="B270" t="str">
            <v>DIVA TRANS, CV</v>
          </cell>
          <cell r="C270" t="str">
            <v>PT TIRTA INVESTAMA</v>
          </cell>
        </row>
        <row r="271">
          <cell r="A271">
            <v>59638358</v>
          </cell>
          <cell r="B271" t="str">
            <v>DIVA TRANS, CV</v>
          </cell>
          <cell r="C271" t="str">
            <v>PT TIRTA INVESTAMA</v>
          </cell>
        </row>
        <row r="272">
          <cell r="A272">
            <v>59638362</v>
          </cell>
          <cell r="B272" t="str">
            <v>BAHANA PRESTASI</v>
          </cell>
          <cell r="C272" t="str">
            <v>PT TIRTA INVESTAMA</v>
          </cell>
        </row>
        <row r="273">
          <cell r="A273">
            <v>59639646</v>
          </cell>
          <cell r="B273" t="str">
            <v>BAHANA PRESTASI</v>
          </cell>
          <cell r="C273" t="str">
            <v>PT.  INBISCO NIAGATAMA SEMESTA</v>
          </cell>
        </row>
        <row r="274">
          <cell r="A274">
            <v>59639714</v>
          </cell>
          <cell r="B274" t="str">
            <v>BAHANA PRESTASI</v>
          </cell>
          <cell r="C274" t="str">
            <v>PT. ANUGERAH MITRA ANANTA</v>
          </cell>
        </row>
        <row r="275">
          <cell r="A275">
            <v>59639864</v>
          </cell>
          <cell r="B275" t="str">
            <v>BAHANA PRESTASI</v>
          </cell>
          <cell r="C275" t="str">
            <v>PT. LAUTAN LUAS TBK</v>
          </cell>
        </row>
        <row r="276">
          <cell r="A276">
            <v>59639866</v>
          </cell>
          <cell r="B276" t="str">
            <v>BAHANA PRESTASI</v>
          </cell>
          <cell r="C276" t="str">
            <v>PT. LAUTAN LUAS TBK</v>
          </cell>
        </row>
        <row r="277">
          <cell r="A277">
            <v>59639875</v>
          </cell>
          <cell r="B277" t="str">
            <v>BAHANA PRESTASI</v>
          </cell>
          <cell r="C277" t="str">
            <v>PT. LAUTAN LUAS TBK</v>
          </cell>
        </row>
        <row r="278">
          <cell r="A278">
            <v>59639877</v>
          </cell>
          <cell r="B278" t="str">
            <v>BAHANA PRESTASI</v>
          </cell>
          <cell r="C278" t="str">
            <v>PT. LAUTAN LUAS TBK</v>
          </cell>
        </row>
        <row r="279">
          <cell r="A279">
            <v>59639911</v>
          </cell>
          <cell r="B279" t="str">
            <v>BAHANA PRESTASI</v>
          </cell>
          <cell r="C279" t="str">
            <v>IDLE CAP</v>
          </cell>
        </row>
        <row r="280">
          <cell r="A280">
            <v>59639964</v>
          </cell>
          <cell r="B280" t="str">
            <v>BAHANA PRESTASI</v>
          </cell>
          <cell r="C280" t="str">
            <v>PT. NIRWANA LESTARI</v>
          </cell>
        </row>
        <row r="281">
          <cell r="A281">
            <v>59639966</v>
          </cell>
          <cell r="B281" t="str">
            <v>BAHANA PRESTASI</v>
          </cell>
          <cell r="C281" t="str">
            <v>PT. NIRWANA LESTARI</v>
          </cell>
        </row>
        <row r="282">
          <cell r="A282">
            <v>59639968</v>
          </cell>
          <cell r="B282" t="str">
            <v>BAHANA PRESTASI</v>
          </cell>
          <cell r="C282" t="str">
            <v>PT. NIRWANA LESTARI</v>
          </cell>
        </row>
        <row r="283">
          <cell r="A283">
            <v>59639969</v>
          </cell>
          <cell r="B283" t="str">
            <v>BAHANA PRESTASI</v>
          </cell>
          <cell r="C283" t="str">
            <v>PT. NIRWANA LESTARI</v>
          </cell>
        </row>
        <row r="284">
          <cell r="A284">
            <v>59639974</v>
          </cell>
          <cell r="B284" t="str">
            <v>BAHANA PRESTASI</v>
          </cell>
          <cell r="C284" t="str">
            <v>PT. NIRWANA LESTARI</v>
          </cell>
        </row>
        <row r="285">
          <cell r="A285">
            <v>59639973</v>
          </cell>
          <cell r="B285" t="str">
            <v>BAHANA PRESTASI</v>
          </cell>
          <cell r="C285" t="str">
            <v>PT. NIRWANA LESTARI</v>
          </cell>
        </row>
        <row r="286">
          <cell r="A286">
            <v>59639972</v>
          </cell>
          <cell r="B286" t="str">
            <v>BAHANA PRESTASI</v>
          </cell>
          <cell r="C286" t="str">
            <v>PT. NIRWANA LESTARI</v>
          </cell>
        </row>
        <row r="287">
          <cell r="A287">
            <v>59639975</v>
          </cell>
          <cell r="B287" t="str">
            <v>BAHANA PRESTASI</v>
          </cell>
          <cell r="C287" t="str">
            <v>PT. NIRWANA LESTARI</v>
          </cell>
        </row>
        <row r="288">
          <cell r="A288">
            <v>59639970</v>
          </cell>
          <cell r="B288" t="str">
            <v>BAHANA PRESTASI</v>
          </cell>
          <cell r="C288" t="str">
            <v>PT. NIRWANA LESTARI</v>
          </cell>
        </row>
        <row r="289">
          <cell r="A289">
            <v>59639979</v>
          </cell>
          <cell r="B289" t="str">
            <v>BAHANA PRESTASI</v>
          </cell>
          <cell r="C289" t="str">
            <v>PT. NIRWANA LESTARI</v>
          </cell>
        </row>
        <row r="290">
          <cell r="A290">
            <v>59639978</v>
          </cell>
          <cell r="B290" t="str">
            <v>BAHANA PRESTASI</v>
          </cell>
          <cell r="C290" t="str">
            <v>PT. NIRWANA LESTARI</v>
          </cell>
        </row>
        <row r="291">
          <cell r="A291">
            <v>59639977</v>
          </cell>
          <cell r="B291" t="str">
            <v>BAHANA PRESTASI</v>
          </cell>
          <cell r="C291" t="str">
            <v>PT. NIRWANA LESTARI</v>
          </cell>
        </row>
        <row r="292">
          <cell r="A292">
            <v>59639995</v>
          </cell>
          <cell r="B292" t="str">
            <v>BAHANA PRESTASI</v>
          </cell>
          <cell r="C292" t="str">
            <v>IDLE CAP</v>
          </cell>
        </row>
        <row r="293">
          <cell r="A293">
            <v>59640074</v>
          </cell>
          <cell r="B293" t="str">
            <v>BAHANA PRESTASI</v>
          </cell>
          <cell r="C293" t="str">
            <v>IDLE CAP</v>
          </cell>
        </row>
        <row r="294">
          <cell r="A294">
            <v>59640230</v>
          </cell>
          <cell r="B294" t="str">
            <v>BAHANA PRESTASI</v>
          </cell>
          <cell r="C294" t="str">
            <v>PT SINAR MAS AGRO RESOURCES AND</v>
          </cell>
        </row>
        <row r="295">
          <cell r="A295">
            <v>59640235</v>
          </cell>
          <cell r="B295" t="str">
            <v>BAHANA PRESTASI</v>
          </cell>
          <cell r="C295" t="str">
            <v>PT SINAR MAS AGRO RESOURCES AND</v>
          </cell>
        </row>
        <row r="296">
          <cell r="A296">
            <v>59640235</v>
          </cell>
          <cell r="B296" t="str">
            <v>BAHANA PRESTASI</v>
          </cell>
          <cell r="C296" t="str">
            <v>PT SINAR MAS AGRO RESOURCES AND</v>
          </cell>
        </row>
        <row r="297">
          <cell r="A297">
            <v>59640257</v>
          </cell>
          <cell r="B297" t="str">
            <v>BAHANA PRESTASI</v>
          </cell>
          <cell r="C297" t="str">
            <v>PT SINAR MAS AGRO RESOURCES AND</v>
          </cell>
        </row>
        <row r="298">
          <cell r="A298">
            <v>59640782</v>
          </cell>
          <cell r="B298" t="str">
            <v>BAHANA PRESTASI</v>
          </cell>
          <cell r="C298" t="str">
            <v>PT SINAR MAS AGRO RESOURCES AND</v>
          </cell>
        </row>
        <row r="299">
          <cell r="A299">
            <v>59640782</v>
          </cell>
          <cell r="B299" t="str">
            <v>BAHANA PRESTASI</v>
          </cell>
          <cell r="C299" t="str">
            <v>PT SINAR MAS AGRO RESOURCES AND</v>
          </cell>
        </row>
        <row r="300">
          <cell r="A300">
            <v>59641942</v>
          </cell>
          <cell r="B300" t="str">
            <v>BAHANA PRESTASI</v>
          </cell>
          <cell r="C300" t="str">
            <v>PT. ANUGERAH MITRA ANANTA</v>
          </cell>
        </row>
        <row r="301">
          <cell r="A301">
            <v>59642774</v>
          </cell>
          <cell r="B301" t="str">
            <v>BAHANA PRESTASI</v>
          </cell>
          <cell r="C301" t="str">
            <v>PT. LAUTAN LUAS TBK</v>
          </cell>
        </row>
        <row r="302">
          <cell r="A302">
            <v>59642778</v>
          </cell>
          <cell r="B302" t="str">
            <v>BAHANA PRESTASI</v>
          </cell>
          <cell r="C302" t="str">
            <v>PT. LAUTAN LUAS TBK</v>
          </cell>
        </row>
        <row r="303">
          <cell r="A303">
            <v>59642780</v>
          </cell>
          <cell r="B303" t="str">
            <v>BAHANA PRESTASI</v>
          </cell>
          <cell r="C303" t="str">
            <v>PT. LAUTAN LUAS TBK</v>
          </cell>
        </row>
        <row r="304">
          <cell r="A304">
            <v>59642781</v>
          </cell>
          <cell r="B304" t="str">
            <v>BAHANA PRESTASI</v>
          </cell>
          <cell r="C304" t="str">
            <v>PT. LAUTAN LUAS TBK</v>
          </cell>
        </row>
        <row r="305">
          <cell r="A305">
            <v>59642789</v>
          </cell>
          <cell r="B305" t="str">
            <v>BAHANA PRESTASI</v>
          </cell>
          <cell r="C305" t="str">
            <v>PT. LAUTAN LUAS TBK</v>
          </cell>
        </row>
        <row r="306">
          <cell r="A306">
            <v>59642799</v>
          </cell>
          <cell r="B306" t="str">
            <v>BAHANA PRESTASI</v>
          </cell>
          <cell r="C306" t="str">
            <v>PT. LAUTAN LUAS TBK</v>
          </cell>
        </row>
        <row r="307">
          <cell r="A307">
            <v>59642803</v>
          </cell>
          <cell r="B307" t="str">
            <v>BAHANA PRESTASI</v>
          </cell>
          <cell r="C307" t="str">
            <v>SCIENTEX INDONESIA</v>
          </cell>
        </row>
        <row r="308">
          <cell r="A308">
            <v>59642816</v>
          </cell>
          <cell r="B308" t="str">
            <v>BAHANA PRESTASI</v>
          </cell>
          <cell r="C308" t="str">
            <v>PT. LAUTAN LUAS TBK</v>
          </cell>
        </row>
        <row r="309">
          <cell r="A309">
            <v>59642837</v>
          </cell>
          <cell r="B309" t="str">
            <v>BAHANA PRESTASI</v>
          </cell>
          <cell r="C309" t="str">
            <v>PT. LAUTAN LUAS TBK</v>
          </cell>
        </row>
        <row r="310">
          <cell r="A310">
            <v>59642839</v>
          </cell>
          <cell r="B310" t="str">
            <v>BAHANA PRESTASI</v>
          </cell>
          <cell r="C310" t="str">
            <v>PT. LAUTAN LUAS TBK</v>
          </cell>
        </row>
        <row r="311">
          <cell r="A311">
            <v>59642842</v>
          </cell>
          <cell r="B311" t="str">
            <v>BAHANA PRESTASI</v>
          </cell>
          <cell r="C311" t="str">
            <v>PT. LAUTAN LUAS TBK</v>
          </cell>
        </row>
        <row r="312">
          <cell r="A312">
            <v>59642845</v>
          </cell>
          <cell r="B312" t="str">
            <v>BAHANA PRESTASI</v>
          </cell>
          <cell r="C312" t="str">
            <v>PT. LAUTAN LUAS TBK</v>
          </cell>
        </row>
        <row r="313">
          <cell r="A313">
            <v>59642845</v>
          </cell>
          <cell r="B313" t="str">
            <v>BAHANA PRESTASI</v>
          </cell>
          <cell r="C313" t="str">
            <v>PT. LAUTAN LUAS TBK</v>
          </cell>
        </row>
        <row r="314">
          <cell r="A314">
            <v>59642847</v>
          </cell>
          <cell r="B314" t="str">
            <v>BAHANA PRESTASI</v>
          </cell>
          <cell r="C314" t="str">
            <v>PT. LAUTAN LUAS TBK</v>
          </cell>
        </row>
        <row r="315">
          <cell r="A315">
            <v>59642849</v>
          </cell>
          <cell r="B315" t="str">
            <v>BAHANA PRESTASI</v>
          </cell>
          <cell r="C315" t="str">
            <v>PT. LAUTAN LUAS TBK</v>
          </cell>
        </row>
        <row r="316">
          <cell r="A316">
            <v>59642851</v>
          </cell>
          <cell r="B316" t="str">
            <v>BAHANA PRESTASI</v>
          </cell>
          <cell r="C316" t="str">
            <v>PT. LAUTAN LUAS TBK</v>
          </cell>
        </row>
        <row r="317">
          <cell r="A317">
            <v>59646638</v>
          </cell>
          <cell r="B317" t="str">
            <v>BAHANA PRESTASI</v>
          </cell>
          <cell r="C317" t="str">
            <v>PT SINAR MAS AGRO RESOURCES AND</v>
          </cell>
        </row>
        <row r="318">
          <cell r="A318">
            <v>59646638</v>
          </cell>
          <cell r="B318" t="str">
            <v>BAHANA PRESTASI</v>
          </cell>
          <cell r="C318" t="str">
            <v>PT SINAR MAS AGRO RESOURCES AND</v>
          </cell>
        </row>
        <row r="319">
          <cell r="A319">
            <v>59647750</v>
          </cell>
          <cell r="B319" t="str">
            <v>BAHANA PRESTASI</v>
          </cell>
          <cell r="C319" t="str">
            <v>PT SINAR MAS AGRO RESOURCES AND</v>
          </cell>
        </row>
        <row r="320">
          <cell r="A320">
            <v>59647750</v>
          </cell>
          <cell r="B320" t="str">
            <v>BAHANA PRESTASI</v>
          </cell>
          <cell r="C320" t="str">
            <v>PT SINAR MAS AGRO RESOURCES AND</v>
          </cell>
        </row>
        <row r="321">
          <cell r="A321">
            <v>59648563</v>
          </cell>
          <cell r="B321" t="str">
            <v>BAHANA PRESTASI</v>
          </cell>
          <cell r="C321" t="str">
            <v>PT TIRTA INVESTAMA</v>
          </cell>
        </row>
        <row r="322">
          <cell r="A322">
            <v>59648564</v>
          </cell>
          <cell r="B322" t="str">
            <v>BAHANA PRESTASI</v>
          </cell>
          <cell r="C322" t="str">
            <v>PT TIRTA INVESTAMA</v>
          </cell>
        </row>
        <row r="323">
          <cell r="A323">
            <v>59648884</v>
          </cell>
          <cell r="B323" t="str">
            <v>BAHANA PRESTASI</v>
          </cell>
          <cell r="C323" t="str">
            <v>SCIENTEX INDONESIA</v>
          </cell>
        </row>
        <row r="324">
          <cell r="A324">
            <v>59648923</v>
          </cell>
          <cell r="B324" t="str">
            <v>BAHANA PRESTASI</v>
          </cell>
          <cell r="C324" t="str">
            <v>PT LIKU TELAGA</v>
          </cell>
        </row>
        <row r="325">
          <cell r="A325">
            <v>59648924</v>
          </cell>
          <cell r="B325" t="str">
            <v>BAHANA PRESTASI</v>
          </cell>
          <cell r="C325" t="str">
            <v>PT. PETROKIMIA GRESIK</v>
          </cell>
        </row>
        <row r="326">
          <cell r="A326">
            <v>59648925</v>
          </cell>
          <cell r="B326" t="str">
            <v>BAHANA PRESTASI</v>
          </cell>
          <cell r="C326" t="str">
            <v>PT TIRTA INVESTAMA</v>
          </cell>
        </row>
        <row r="327">
          <cell r="A327">
            <v>59648926</v>
          </cell>
          <cell r="B327" t="str">
            <v>BAHANA PRESTASI</v>
          </cell>
          <cell r="C327" t="str">
            <v>PT TIRTA INVESTAMA</v>
          </cell>
        </row>
        <row r="328">
          <cell r="A328">
            <v>59648936</v>
          </cell>
          <cell r="B328" t="str">
            <v>BAHANA PRESTASI</v>
          </cell>
          <cell r="C328" t="str">
            <v>PT. ANUGERAH MITRA ANANTA</v>
          </cell>
        </row>
        <row r="329">
          <cell r="A329">
            <v>59648937</v>
          </cell>
          <cell r="B329" t="str">
            <v>BAHANA PRESTASI</v>
          </cell>
          <cell r="C329" t="str">
            <v>PT AJINOMOTO SALES INDONESIA</v>
          </cell>
        </row>
        <row r="330">
          <cell r="A330">
            <v>59648938</v>
          </cell>
          <cell r="B330" t="str">
            <v>BAHANA PRESTASI</v>
          </cell>
          <cell r="C330" t="str">
            <v>PT AJINOMOTO SALES INDONESIA</v>
          </cell>
        </row>
        <row r="331">
          <cell r="A331">
            <v>59649421</v>
          </cell>
          <cell r="B331" t="str">
            <v>BORWITA INDAH, PT</v>
          </cell>
          <cell r="C331" t="str">
            <v>PT TIRTA INVESTAMA</v>
          </cell>
        </row>
        <row r="332">
          <cell r="A332">
            <v>59649425</v>
          </cell>
          <cell r="B332" t="str">
            <v>BORWITA INDAH, PT</v>
          </cell>
          <cell r="C332" t="str">
            <v>PT TIRTA INVESTAMA</v>
          </cell>
        </row>
        <row r="333">
          <cell r="A333">
            <v>59649436</v>
          </cell>
          <cell r="B333" t="str">
            <v>PUSAKA TRANSINDO, PT.</v>
          </cell>
          <cell r="C333" t="str">
            <v>PT TIRTA INVESTAMA</v>
          </cell>
        </row>
        <row r="334">
          <cell r="A334">
            <v>59649437</v>
          </cell>
          <cell r="B334" t="str">
            <v>DIVA TRANS, CV</v>
          </cell>
          <cell r="C334" t="str">
            <v>PT TIRTA INVESTAMA</v>
          </cell>
        </row>
        <row r="335">
          <cell r="A335">
            <v>59649438</v>
          </cell>
          <cell r="B335" t="str">
            <v>DIVA TRANS, CV</v>
          </cell>
          <cell r="C335" t="str">
            <v>PT TIRTA INVESTAMA</v>
          </cell>
        </row>
        <row r="336">
          <cell r="A336">
            <v>59649439</v>
          </cell>
          <cell r="B336" t="str">
            <v>DIVA TRANS, CV</v>
          </cell>
          <cell r="C336" t="str">
            <v>PT TIRTA INVESTAMA</v>
          </cell>
        </row>
        <row r="337">
          <cell r="A337">
            <v>59649440</v>
          </cell>
          <cell r="B337" t="str">
            <v>DIVA TRANS, CV</v>
          </cell>
          <cell r="C337" t="str">
            <v>PT TIRTA INVESTAMA</v>
          </cell>
        </row>
        <row r="338">
          <cell r="A338">
            <v>59649441</v>
          </cell>
          <cell r="B338" t="str">
            <v>DIVA TRANS, CV</v>
          </cell>
          <cell r="C338" t="str">
            <v>PT TIRTA INVESTAMA</v>
          </cell>
        </row>
        <row r="339">
          <cell r="A339">
            <v>59649442</v>
          </cell>
          <cell r="B339" t="str">
            <v>DIVA TRANS, CV</v>
          </cell>
          <cell r="C339" t="str">
            <v>PT TIRTA INVESTAMA</v>
          </cell>
        </row>
        <row r="340">
          <cell r="A340">
            <v>59649443</v>
          </cell>
          <cell r="B340" t="str">
            <v>DIVA TRANS, CV</v>
          </cell>
          <cell r="C340" t="str">
            <v>PT TIRTA INVESTAMA</v>
          </cell>
        </row>
        <row r="341">
          <cell r="A341">
            <v>59649448</v>
          </cell>
          <cell r="B341" t="str">
            <v>DIVA TRANS, CV</v>
          </cell>
          <cell r="C341" t="str">
            <v>PT TIRTA INVESTAMA</v>
          </cell>
        </row>
        <row r="342">
          <cell r="A342">
            <v>59649488</v>
          </cell>
          <cell r="B342" t="str">
            <v>BAHANA PRESTASI</v>
          </cell>
          <cell r="C342" t="str">
            <v>PT. NIRWANA LESTARI</v>
          </cell>
        </row>
        <row r="343">
          <cell r="A343">
            <v>59649487</v>
          </cell>
          <cell r="B343" t="str">
            <v>BAHANA PRESTASI</v>
          </cell>
          <cell r="C343" t="str">
            <v>PT. NIRWANA LESTARI</v>
          </cell>
        </row>
        <row r="344">
          <cell r="A344">
            <v>59649523</v>
          </cell>
          <cell r="B344" t="str">
            <v>BAHANA PRESTASI</v>
          </cell>
          <cell r="C344" t="str">
            <v>PT.  INBISCO NIAGATAMA SEMESTA</v>
          </cell>
        </row>
        <row r="345">
          <cell r="A345">
            <v>59649524</v>
          </cell>
          <cell r="B345" t="str">
            <v>PUSAKA TRANSINDO, PT.</v>
          </cell>
          <cell r="C345" t="str">
            <v>PT TIRTA INVESTAMA</v>
          </cell>
        </row>
        <row r="346">
          <cell r="A346">
            <v>59649925</v>
          </cell>
          <cell r="B346" t="str">
            <v>DIVA TRANS, CV</v>
          </cell>
          <cell r="C346" t="str">
            <v>ECCO TANNERY INDONESIA</v>
          </cell>
        </row>
        <row r="347">
          <cell r="A347">
            <v>59650290</v>
          </cell>
          <cell r="B347" t="str">
            <v>BAHANA PRESTASI</v>
          </cell>
          <cell r="C347" t="str">
            <v>IDLE CAP</v>
          </cell>
        </row>
        <row r="348">
          <cell r="A348">
            <v>59650306</v>
          </cell>
          <cell r="B348" t="str">
            <v>BAHANA PRESTASI</v>
          </cell>
          <cell r="C348" t="str">
            <v>IDLE CAP</v>
          </cell>
        </row>
        <row r="349">
          <cell r="A349">
            <v>59650319</v>
          </cell>
          <cell r="B349" t="str">
            <v>BAHANA PRESTASI</v>
          </cell>
          <cell r="C349" t="str">
            <v>IDLE CAP</v>
          </cell>
        </row>
        <row r="350">
          <cell r="A350">
            <v>59650329</v>
          </cell>
          <cell r="B350" t="str">
            <v>BAHANA PRESTASI</v>
          </cell>
          <cell r="C350" t="str">
            <v>IDLE CAP</v>
          </cell>
        </row>
        <row r="351">
          <cell r="A351">
            <v>59650389</v>
          </cell>
          <cell r="B351" t="str">
            <v>BAHANA PRESTASI</v>
          </cell>
          <cell r="C351" t="str">
            <v>IDLE CAP</v>
          </cell>
        </row>
        <row r="352">
          <cell r="A352">
            <v>59650396</v>
          </cell>
          <cell r="B352" t="str">
            <v>BAHANA PRESTASI</v>
          </cell>
          <cell r="C352" t="str">
            <v>PT. LAUTAN LUAS TBK</v>
          </cell>
        </row>
        <row r="353">
          <cell r="A353">
            <v>59650396</v>
          </cell>
          <cell r="B353" t="str">
            <v>BAHANA PRESTASI</v>
          </cell>
          <cell r="C353" t="str">
            <v>PT. LAUTAN LUAS TBK</v>
          </cell>
        </row>
        <row r="354">
          <cell r="A354">
            <v>59650420</v>
          </cell>
          <cell r="B354" t="str">
            <v>BAHANA PRESTASI</v>
          </cell>
          <cell r="C354" t="str">
            <v>PT. LAUTAN LUAS TBK</v>
          </cell>
        </row>
        <row r="355">
          <cell r="A355">
            <v>59650439</v>
          </cell>
          <cell r="B355" t="str">
            <v>BAHANA PRESTASI</v>
          </cell>
          <cell r="C355" t="str">
            <v>PT. LAUTAN LUAS TBK</v>
          </cell>
        </row>
        <row r="356">
          <cell r="A356">
            <v>59650460</v>
          </cell>
          <cell r="B356" t="str">
            <v>BAHANA PRESTASI</v>
          </cell>
          <cell r="C356" t="str">
            <v>PT. LAUTAN LUAS TBK</v>
          </cell>
        </row>
        <row r="357">
          <cell r="A357">
            <v>59650488</v>
          </cell>
          <cell r="B357" t="str">
            <v>BAHANA PRESTASI</v>
          </cell>
          <cell r="C357" t="str">
            <v>PT. LAUTAN LUAS TBK</v>
          </cell>
        </row>
        <row r="358">
          <cell r="A358">
            <v>59650599</v>
          </cell>
          <cell r="B358" t="str">
            <v>BORWITA INDAH, PT</v>
          </cell>
          <cell r="C358" t="str">
            <v>PT AJINOMOTO SALES INDONESIA</v>
          </cell>
        </row>
        <row r="359">
          <cell r="A359">
            <v>59651819</v>
          </cell>
          <cell r="B359" t="str">
            <v>BAHANA PRESTASI</v>
          </cell>
          <cell r="C359" t="str">
            <v>PT. LAUTAN LUAS TBK</v>
          </cell>
        </row>
        <row r="360">
          <cell r="A360">
            <v>59651961</v>
          </cell>
          <cell r="B360" t="str">
            <v>BAHANA PRESTASI</v>
          </cell>
          <cell r="C360" t="str">
            <v>PT. NIRWANA LESTARI</v>
          </cell>
        </row>
        <row r="361">
          <cell r="A361">
            <v>59651959</v>
          </cell>
          <cell r="B361" t="str">
            <v>BAHANA PRESTASI</v>
          </cell>
          <cell r="C361" t="str">
            <v>PT. NIRWANA LESTARI</v>
          </cell>
        </row>
        <row r="362">
          <cell r="A362">
            <v>59651960</v>
          </cell>
          <cell r="B362" t="str">
            <v>BAHANA PRESTASI</v>
          </cell>
          <cell r="C362" t="str">
            <v>PT. NIRWANA LESTARI</v>
          </cell>
        </row>
        <row r="363">
          <cell r="A363">
            <v>59651963</v>
          </cell>
          <cell r="B363" t="str">
            <v>BAHANA PRESTASI</v>
          </cell>
          <cell r="C363" t="str">
            <v>PT. NIRWANA LESTARI</v>
          </cell>
        </row>
        <row r="364">
          <cell r="A364">
            <v>59651962</v>
          </cell>
          <cell r="B364" t="str">
            <v>BAHANA PRESTASI</v>
          </cell>
          <cell r="C364" t="str">
            <v>PT. NIRWANA LESTARI</v>
          </cell>
        </row>
        <row r="365">
          <cell r="A365">
            <v>59651964</v>
          </cell>
          <cell r="B365" t="str">
            <v>BAHANA PRESTASI</v>
          </cell>
          <cell r="C365" t="str">
            <v>PT. NIRWANA LESTARI</v>
          </cell>
        </row>
        <row r="366">
          <cell r="A366">
            <v>59651965</v>
          </cell>
          <cell r="B366" t="str">
            <v>BAHANA PRESTASI</v>
          </cell>
          <cell r="C366" t="str">
            <v>PT. NIRWANA LESTARI</v>
          </cell>
        </row>
        <row r="367">
          <cell r="A367">
            <v>59651966</v>
          </cell>
          <cell r="B367" t="str">
            <v>BAHANA PRESTASI</v>
          </cell>
          <cell r="C367" t="str">
            <v>PT. NIRWANA LESTARI</v>
          </cell>
        </row>
        <row r="368">
          <cell r="A368">
            <v>59651968</v>
          </cell>
          <cell r="B368" t="str">
            <v>BAHANA PRESTASI</v>
          </cell>
          <cell r="C368" t="str">
            <v>PT. NIRWANA LESTARI</v>
          </cell>
        </row>
        <row r="369">
          <cell r="A369">
            <v>59651967</v>
          </cell>
          <cell r="B369" t="str">
            <v>BAHANA PRESTASI</v>
          </cell>
          <cell r="C369" t="str">
            <v>PT. NIRWANA LESTARI</v>
          </cell>
        </row>
        <row r="370">
          <cell r="A370">
            <v>59651967</v>
          </cell>
          <cell r="B370" t="str">
            <v>BAHANA PRESTASI</v>
          </cell>
          <cell r="C370" t="str">
            <v>PT. NIRWANA LESTARI</v>
          </cell>
        </row>
        <row r="371">
          <cell r="A371">
            <v>59652140</v>
          </cell>
          <cell r="B371" t="str">
            <v>BAHANA PRESTASI</v>
          </cell>
          <cell r="C371" t="str">
            <v>SCIENTEX INDONESIA</v>
          </cell>
        </row>
        <row r="372">
          <cell r="A372">
            <v>59652144</v>
          </cell>
          <cell r="B372" t="str">
            <v>BAHANA PRESTASI</v>
          </cell>
          <cell r="C372" t="str">
            <v>SCIENTEX INDONESIA</v>
          </cell>
        </row>
        <row r="373">
          <cell r="A373">
            <v>59652147</v>
          </cell>
          <cell r="B373" t="str">
            <v>BAHANA PRESTASI</v>
          </cell>
          <cell r="C373" t="str">
            <v>PT. LAUTAN LUAS TBK</v>
          </cell>
        </row>
        <row r="374">
          <cell r="A374">
            <v>59652150</v>
          </cell>
          <cell r="B374" t="str">
            <v>BAHANA PRESTASI</v>
          </cell>
          <cell r="C374" t="str">
            <v>PT. LAUTAN LUAS TBK</v>
          </cell>
        </row>
        <row r="375">
          <cell r="A375">
            <v>59652152</v>
          </cell>
          <cell r="B375" t="str">
            <v>BAHANA PRESTASI</v>
          </cell>
          <cell r="C375" t="str">
            <v>PT. LAUTAN LUAS TBK</v>
          </cell>
        </row>
        <row r="376">
          <cell r="A376">
            <v>59652157</v>
          </cell>
          <cell r="B376" t="str">
            <v>BAHANA PRESTASI</v>
          </cell>
          <cell r="C376" t="str">
            <v>PT CIPTA MAPAN LOGISTIK</v>
          </cell>
        </row>
        <row r="377">
          <cell r="A377">
            <v>59653347</v>
          </cell>
          <cell r="B377" t="str">
            <v>BAHANA PRESTASI</v>
          </cell>
          <cell r="C377" t="str">
            <v>GREENFIELDS DAIRY INDONESIA</v>
          </cell>
        </row>
        <row r="378">
          <cell r="A378">
            <v>59653369</v>
          </cell>
          <cell r="B378" t="str">
            <v>BAHANA PRESTASI</v>
          </cell>
          <cell r="C378" t="str">
            <v>GREENFIELDS DAIRY INDONESIA</v>
          </cell>
        </row>
        <row r="379">
          <cell r="A379">
            <v>59653378</v>
          </cell>
          <cell r="B379" t="str">
            <v>BAHANA PRESTASI</v>
          </cell>
          <cell r="C379" t="str">
            <v>PT TIRTA INVESTAMA</v>
          </cell>
        </row>
        <row r="380">
          <cell r="A380">
            <v>59653420</v>
          </cell>
          <cell r="B380" t="str">
            <v>BAHANA PRESTASI</v>
          </cell>
          <cell r="C380" t="str">
            <v>PT TIRTA INVESTAMA</v>
          </cell>
        </row>
        <row r="381">
          <cell r="A381">
            <v>59653699</v>
          </cell>
          <cell r="B381" t="str">
            <v>BAHANA PRESTASI</v>
          </cell>
          <cell r="C381" t="str">
            <v>PT. LAUTAN LUAS TBK</v>
          </cell>
        </row>
        <row r="382">
          <cell r="A382">
            <v>59653824</v>
          </cell>
          <cell r="B382" t="str">
            <v>BAHANA PRESTASI</v>
          </cell>
          <cell r="C382" t="str">
            <v>PT. LAUTAN LUAS TBK</v>
          </cell>
        </row>
        <row r="383">
          <cell r="A383">
            <v>59653824</v>
          </cell>
          <cell r="B383" t="str">
            <v>BAHANA PRESTASI</v>
          </cell>
          <cell r="C383" t="str">
            <v>PT. LAUTAN LUAS TBK</v>
          </cell>
        </row>
        <row r="384">
          <cell r="A384">
            <v>59653846</v>
          </cell>
          <cell r="B384" t="str">
            <v>BAHANA PRESTASI</v>
          </cell>
          <cell r="C384" t="str">
            <v>PT. LAUTAN LUAS TBK</v>
          </cell>
        </row>
        <row r="385">
          <cell r="A385">
            <v>59653846</v>
          </cell>
          <cell r="B385" t="str">
            <v>BAHANA PRESTASI</v>
          </cell>
          <cell r="C385" t="str">
            <v>PT. LAUTAN LUAS TBK</v>
          </cell>
        </row>
        <row r="386">
          <cell r="A386">
            <v>59653849</v>
          </cell>
          <cell r="B386" t="str">
            <v>BAHANA PRESTASI</v>
          </cell>
          <cell r="C386" t="str">
            <v>PT. LAUTAN LUAS TBK</v>
          </cell>
        </row>
        <row r="387">
          <cell r="A387">
            <v>59654591</v>
          </cell>
          <cell r="B387" t="str">
            <v>BAHANA PRESTASI</v>
          </cell>
          <cell r="C387" t="str">
            <v>IDLE CAP</v>
          </cell>
        </row>
        <row r="388">
          <cell r="A388">
            <v>59655447</v>
          </cell>
          <cell r="B388" t="str">
            <v>BAHANA PRESTASI</v>
          </cell>
          <cell r="C388" t="str">
            <v>PT SINAR MAS AGRO RESOURCES AND</v>
          </cell>
        </row>
        <row r="389">
          <cell r="A389">
            <v>59655447</v>
          </cell>
          <cell r="B389" t="str">
            <v>BAHANA PRESTASI</v>
          </cell>
          <cell r="C389" t="str">
            <v>PT SINAR MAS AGRO RESOURCES AND</v>
          </cell>
        </row>
        <row r="390">
          <cell r="A390">
            <v>59655452</v>
          </cell>
          <cell r="B390" t="str">
            <v>BAHANA PRESTASI</v>
          </cell>
          <cell r="C390" t="str">
            <v>PT SINAR MAS AGRO RESOURCES AND</v>
          </cell>
        </row>
        <row r="391">
          <cell r="A391">
            <v>59655452</v>
          </cell>
          <cell r="B391" t="str">
            <v>BAHANA PRESTASI</v>
          </cell>
          <cell r="C391" t="str">
            <v>PT SINAR MAS AGRO RESOURCES AND</v>
          </cell>
        </row>
        <row r="392">
          <cell r="A392">
            <v>59655461</v>
          </cell>
          <cell r="B392" t="str">
            <v>BAHANA PRESTASI</v>
          </cell>
          <cell r="C392" t="str">
            <v>PT SINAR MAS AGRO RESOURCES AND</v>
          </cell>
        </row>
        <row r="393">
          <cell r="A393">
            <v>59658732</v>
          </cell>
          <cell r="B393" t="str">
            <v>BAHANA PRESTASI</v>
          </cell>
          <cell r="C393" t="str">
            <v>GREENFIELDS DAIRY INDONESIA</v>
          </cell>
        </row>
        <row r="394">
          <cell r="A394">
            <v>59660410</v>
          </cell>
          <cell r="B394" t="str">
            <v>PELANGI SUKSES ABADI TRANSPORTINDO, PT</v>
          </cell>
          <cell r="C394" t="str">
            <v>PT SINAR MAS AGRO RESOURCES AND</v>
          </cell>
        </row>
        <row r="395">
          <cell r="A395">
            <v>59660412</v>
          </cell>
          <cell r="B395" t="str">
            <v>BORWITA INDAH, PT</v>
          </cell>
          <cell r="C395" t="str">
            <v>PT SINAR MAS AGRO RESOURCES AND</v>
          </cell>
        </row>
        <row r="396">
          <cell r="A396">
            <v>59661261</v>
          </cell>
          <cell r="B396" t="str">
            <v>BAHANA PRESTASI</v>
          </cell>
          <cell r="C396" t="str">
            <v>PT LIKU TELAGA</v>
          </cell>
        </row>
        <row r="397">
          <cell r="A397">
            <v>59661263</v>
          </cell>
          <cell r="B397" t="str">
            <v>PUSAKA TRANSINDO, PT.</v>
          </cell>
          <cell r="C397" t="str">
            <v>PT TIRTA INVESTAMA</v>
          </cell>
        </row>
        <row r="398">
          <cell r="A398">
            <v>59661264</v>
          </cell>
          <cell r="B398" t="str">
            <v>PUSAKA TRANSINDO, PT.</v>
          </cell>
          <cell r="C398" t="str">
            <v>PT TIRTA INVESTAMA</v>
          </cell>
        </row>
        <row r="399">
          <cell r="A399">
            <v>59661265</v>
          </cell>
          <cell r="B399" t="str">
            <v>PUSAKA TRANSINDO, PT.</v>
          </cell>
          <cell r="C399" t="str">
            <v>PT TIRTA INVESTAMA</v>
          </cell>
        </row>
        <row r="400">
          <cell r="A400">
            <v>59661268</v>
          </cell>
          <cell r="B400" t="str">
            <v>DIVA TRANS, CV</v>
          </cell>
          <cell r="C400" t="str">
            <v>PT TIRTA INVESTAMA</v>
          </cell>
        </row>
        <row r="401">
          <cell r="A401">
            <v>59661269</v>
          </cell>
          <cell r="B401" t="str">
            <v>DIVA TRANS, CV</v>
          </cell>
          <cell r="C401" t="str">
            <v>PT TIRTA INVESTAMA</v>
          </cell>
        </row>
        <row r="402">
          <cell r="A402">
            <v>59661271</v>
          </cell>
          <cell r="B402" t="str">
            <v>DIVA TRANS, CV</v>
          </cell>
          <cell r="C402" t="str">
            <v>PT TIRTA INVESTAMA</v>
          </cell>
        </row>
        <row r="403">
          <cell r="A403">
            <v>59661272</v>
          </cell>
          <cell r="B403" t="str">
            <v>DIVA TRANS, CV</v>
          </cell>
          <cell r="C403" t="str">
            <v>PT TIRTA INVESTAMA</v>
          </cell>
        </row>
        <row r="404">
          <cell r="A404">
            <v>59661273</v>
          </cell>
          <cell r="B404" t="str">
            <v>DIVA TRANS, CV</v>
          </cell>
          <cell r="C404" t="str">
            <v>PT TIRTA INVESTAMA</v>
          </cell>
        </row>
        <row r="405">
          <cell r="A405">
            <v>59661274</v>
          </cell>
          <cell r="B405" t="str">
            <v>DIVA TRANS, CV</v>
          </cell>
          <cell r="C405" t="str">
            <v>PT TIRTA INVESTAMA</v>
          </cell>
        </row>
        <row r="406">
          <cell r="A406">
            <v>59661283</v>
          </cell>
          <cell r="B406" t="str">
            <v>BAHANA PRESTASI</v>
          </cell>
          <cell r="C406" t="str">
            <v>PT. LAUTAN LUAS TBK</v>
          </cell>
        </row>
        <row r="407">
          <cell r="A407">
            <v>59661284</v>
          </cell>
          <cell r="B407" t="str">
            <v>BAHANA PRESTASI</v>
          </cell>
          <cell r="C407" t="str">
            <v>PT. LAUTAN LUAS TBK</v>
          </cell>
        </row>
        <row r="408">
          <cell r="A408">
            <v>59661285</v>
          </cell>
          <cell r="B408" t="str">
            <v>BAHANA PRESTASI</v>
          </cell>
          <cell r="C408" t="str">
            <v>PT CIPTA MAPAN LOGISTIK</v>
          </cell>
        </row>
        <row r="409">
          <cell r="A409">
            <v>59661286</v>
          </cell>
          <cell r="B409" t="str">
            <v>BAHANA PRESTASI</v>
          </cell>
          <cell r="C409" t="str">
            <v>PT. LAUTAN LUAS TBK</v>
          </cell>
        </row>
        <row r="410">
          <cell r="A410">
            <v>59661336</v>
          </cell>
          <cell r="B410" t="str">
            <v>BAHANA PRESTASI</v>
          </cell>
          <cell r="C410" t="str">
            <v>PT. ANUGERAH MITRA ANANTA</v>
          </cell>
        </row>
        <row r="411">
          <cell r="A411">
            <v>59661337</v>
          </cell>
          <cell r="B411" t="str">
            <v>BAHANA PRESTASI</v>
          </cell>
          <cell r="C411" t="str">
            <v>PT. ANUGERAH MITRA ANANTA</v>
          </cell>
        </row>
        <row r="412">
          <cell r="A412">
            <v>59661338</v>
          </cell>
          <cell r="B412" t="str">
            <v>BAHANA PRESTASI</v>
          </cell>
          <cell r="C412" t="str">
            <v>PT AJINOMOTO SALES INDONESIA</v>
          </cell>
        </row>
        <row r="413">
          <cell r="A413">
            <v>59661344</v>
          </cell>
          <cell r="B413" t="str">
            <v>BAHANA PRESTASI</v>
          </cell>
          <cell r="C413" t="str">
            <v>PT SINAR MAS AGRO RESOURCES AND</v>
          </cell>
        </row>
        <row r="414">
          <cell r="A414">
            <v>59661346</v>
          </cell>
          <cell r="B414" t="str">
            <v>BAHANA PRESTASI</v>
          </cell>
          <cell r="C414" t="str">
            <v>PT SINAR MAS AGRO RESOURCES AND</v>
          </cell>
        </row>
        <row r="415">
          <cell r="A415">
            <v>59661347</v>
          </cell>
          <cell r="B415" t="str">
            <v>BAHANA PRESTASI</v>
          </cell>
          <cell r="C415" t="str">
            <v>PT SINAR MAS AGRO RESOURCES AND</v>
          </cell>
        </row>
        <row r="416">
          <cell r="A416">
            <v>59661349</v>
          </cell>
          <cell r="B416" t="str">
            <v>BAHANA PRESTASI</v>
          </cell>
          <cell r="C416" t="str">
            <v>PT. SINAR SOSRO</v>
          </cell>
        </row>
        <row r="417">
          <cell r="A417">
            <v>59661350</v>
          </cell>
          <cell r="B417" t="str">
            <v>BAHANA PRESTASI</v>
          </cell>
          <cell r="C417" t="str">
            <v>PT. SINAR SOSRO</v>
          </cell>
        </row>
        <row r="418">
          <cell r="A418">
            <v>59661351</v>
          </cell>
          <cell r="B418" t="str">
            <v>BAHANA PRESTASI</v>
          </cell>
          <cell r="C418" t="str">
            <v>PT. SINAR SOSRO</v>
          </cell>
        </row>
        <row r="419">
          <cell r="A419">
            <v>59661352</v>
          </cell>
          <cell r="B419" t="str">
            <v>BAHANA PRESTASI</v>
          </cell>
          <cell r="C419" t="str">
            <v>PT AJINOMOTO SALES INDONESIA</v>
          </cell>
        </row>
        <row r="420">
          <cell r="A420">
            <v>59662483</v>
          </cell>
          <cell r="B420" t="str">
            <v>BAHANA PRESTASI</v>
          </cell>
          <cell r="C420" t="str">
            <v>PT. ANUGERAH MITRA ANANTA</v>
          </cell>
        </row>
        <row r="421">
          <cell r="A421">
            <v>59662511</v>
          </cell>
          <cell r="B421" t="str">
            <v>BAHANA PRESTASI</v>
          </cell>
          <cell r="C421" t="str">
            <v>PT. PETROKIMIA GRESIK</v>
          </cell>
        </row>
        <row r="422">
          <cell r="A422">
            <v>59662972</v>
          </cell>
          <cell r="B422" t="str">
            <v>BORWITA INDAH, PT</v>
          </cell>
          <cell r="C422" t="str">
            <v>PT SINAR MAS AGRO RESOURCES AND</v>
          </cell>
        </row>
        <row r="423">
          <cell r="A423">
            <v>59664161</v>
          </cell>
          <cell r="B423" t="str">
            <v>BAHANA PRESTASI</v>
          </cell>
          <cell r="C423" t="str">
            <v>PT TIRTA INVESTAMA</v>
          </cell>
        </row>
        <row r="424">
          <cell r="A424">
            <v>59664171</v>
          </cell>
          <cell r="B424" t="str">
            <v>BAHANA PRESTASI</v>
          </cell>
          <cell r="C424" t="str">
            <v>PT TIRTA INVESTAMA</v>
          </cell>
        </row>
        <row r="425">
          <cell r="A425">
            <v>59664179</v>
          </cell>
          <cell r="B425" t="str">
            <v>BAHANA PRESTASI</v>
          </cell>
          <cell r="C425" t="str">
            <v>PT TIRTA INVESTAMA</v>
          </cell>
        </row>
        <row r="426">
          <cell r="A426">
            <v>59664189</v>
          </cell>
          <cell r="B426" t="str">
            <v>BAHANA PRESTASI</v>
          </cell>
          <cell r="C426" t="str">
            <v>PT TIRTA INVESTAMA</v>
          </cell>
        </row>
        <row r="427">
          <cell r="A427">
            <v>59664211</v>
          </cell>
          <cell r="B427" t="str">
            <v>BAHANA PRESTASI</v>
          </cell>
          <cell r="C427" t="str">
            <v>PT TIRTA INVESTAMA</v>
          </cell>
        </row>
        <row r="428">
          <cell r="A428">
            <v>59664231</v>
          </cell>
          <cell r="B428" t="str">
            <v>BAHANA PRESTASI</v>
          </cell>
          <cell r="C428" t="str">
            <v>PT TIRTA INVESTAMA</v>
          </cell>
        </row>
        <row r="429">
          <cell r="A429">
            <v>59664325</v>
          </cell>
          <cell r="B429" t="str">
            <v>BAHANA PRESTASI</v>
          </cell>
          <cell r="C429" t="str">
            <v>PT TIRTA INVESTAMA</v>
          </cell>
        </row>
        <row r="430">
          <cell r="A430">
            <v>59664396</v>
          </cell>
          <cell r="B430" t="str">
            <v>BAHANA PRESTASI</v>
          </cell>
          <cell r="C430" t="str">
            <v>PT TIRTA INVESTAMA</v>
          </cell>
        </row>
        <row r="431">
          <cell r="A431">
            <v>59664506</v>
          </cell>
          <cell r="B431" t="str">
            <v>BAHANA PRESTASI</v>
          </cell>
          <cell r="C431" t="str">
            <v>PT TIRTA INVESTAMA</v>
          </cell>
        </row>
        <row r="432">
          <cell r="A432">
            <v>59664626</v>
          </cell>
          <cell r="B432" t="str">
            <v>BAHANA PRESTASI</v>
          </cell>
          <cell r="C432" t="str">
            <v>PT. LAUTAN LUAS TBK</v>
          </cell>
        </row>
        <row r="433">
          <cell r="A433">
            <v>59664626</v>
          </cell>
          <cell r="B433" t="str">
            <v>BAHANA PRESTASI</v>
          </cell>
          <cell r="C433" t="str">
            <v>PT. LAUTAN LUAS TBK</v>
          </cell>
        </row>
        <row r="434">
          <cell r="A434">
            <v>59664645</v>
          </cell>
          <cell r="B434" t="str">
            <v>BAHANA PRESTASI</v>
          </cell>
          <cell r="C434" t="str">
            <v>PT. LAUTAN LUAS TBK</v>
          </cell>
        </row>
        <row r="435">
          <cell r="A435">
            <v>59664665</v>
          </cell>
          <cell r="B435" t="str">
            <v>BAHANA PRESTASI</v>
          </cell>
          <cell r="C435" t="str">
            <v>PT. LAUTAN LUAS TBK</v>
          </cell>
        </row>
        <row r="436">
          <cell r="A436">
            <v>59664670</v>
          </cell>
          <cell r="B436" t="str">
            <v>BAHANA PRESTASI</v>
          </cell>
          <cell r="C436" t="str">
            <v>PT. LAUTAN LUAS TBK</v>
          </cell>
        </row>
        <row r="437">
          <cell r="A437">
            <v>59664710</v>
          </cell>
          <cell r="B437" t="str">
            <v>BAHANA PRESTASI</v>
          </cell>
          <cell r="C437" t="str">
            <v>PT. LAUTAN LUAS TBK</v>
          </cell>
        </row>
        <row r="438">
          <cell r="A438">
            <v>59664712</v>
          </cell>
          <cell r="B438" t="str">
            <v>BAHANA PRESTASI</v>
          </cell>
          <cell r="C438" t="str">
            <v>PT. LAUTAN LUAS TBK</v>
          </cell>
        </row>
        <row r="439">
          <cell r="A439">
            <v>59664714</v>
          </cell>
          <cell r="B439" t="str">
            <v>BAHANA PRESTASI</v>
          </cell>
          <cell r="C439" t="str">
            <v>PT. LAUTAN LUAS TBK</v>
          </cell>
        </row>
        <row r="440">
          <cell r="A440">
            <v>59664716</v>
          </cell>
          <cell r="B440" t="str">
            <v>BAHANA PRESTASI</v>
          </cell>
          <cell r="C440" t="str">
            <v>PT. LAUTAN LUAS TBK</v>
          </cell>
        </row>
        <row r="441">
          <cell r="A441">
            <v>59664726</v>
          </cell>
          <cell r="B441" t="str">
            <v>BAHANA PRESTASI</v>
          </cell>
          <cell r="C441" t="str">
            <v>PT. LAUTAN LUAS TBK</v>
          </cell>
        </row>
        <row r="442">
          <cell r="A442">
            <v>59664791</v>
          </cell>
          <cell r="B442" t="str">
            <v>BAHANA PRESTASI</v>
          </cell>
          <cell r="C442" t="str">
            <v>PT. LAUTAN LUAS TBK</v>
          </cell>
        </row>
        <row r="443">
          <cell r="A443">
            <v>59664793</v>
          </cell>
          <cell r="B443" t="str">
            <v>BAHANA PRESTASI</v>
          </cell>
          <cell r="C443" t="str">
            <v>PT. LAUTAN LUAS TBK</v>
          </cell>
        </row>
        <row r="444">
          <cell r="A444">
            <v>59665461</v>
          </cell>
          <cell r="B444" t="str">
            <v>BAHANA PRESTASI</v>
          </cell>
          <cell r="C444" t="str">
            <v>PT. LAUTAN LUAS TBK</v>
          </cell>
        </row>
        <row r="445">
          <cell r="A445">
            <v>59665461</v>
          </cell>
          <cell r="B445" t="str">
            <v>BAHANA PRESTASI</v>
          </cell>
          <cell r="C445" t="str">
            <v>PT. LAUTAN LUAS TBK</v>
          </cell>
        </row>
        <row r="446">
          <cell r="A446">
            <v>59665466</v>
          </cell>
          <cell r="B446" t="str">
            <v>BAHANA PRESTASI</v>
          </cell>
          <cell r="C446" t="str">
            <v>PT. LAUTAN LUAS TBK</v>
          </cell>
        </row>
        <row r="447">
          <cell r="A447">
            <v>59665478</v>
          </cell>
          <cell r="B447" t="str">
            <v>BAHANA PRESTASI</v>
          </cell>
          <cell r="C447" t="str">
            <v>PT. LAUTAN LUAS TBK</v>
          </cell>
        </row>
        <row r="448">
          <cell r="A448">
            <v>59666211</v>
          </cell>
          <cell r="B448" t="str">
            <v>BAHANA PRESTASI</v>
          </cell>
          <cell r="C448" t="str">
            <v>PT. NIRWANA LESTARI</v>
          </cell>
        </row>
        <row r="449">
          <cell r="A449">
            <v>59666210</v>
          </cell>
          <cell r="B449" t="str">
            <v>BAHANA PRESTASI</v>
          </cell>
          <cell r="C449" t="str">
            <v>PT. NIRWANA LESTARI</v>
          </cell>
        </row>
        <row r="450">
          <cell r="A450">
            <v>59666212</v>
          </cell>
          <cell r="B450" t="str">
            <v>BAHANA PRESTASI</v>
          </cell>
          <cell r="C450" t="str">
            <v>PT. NIRWANA LESTARI</v>
          </cell>
        </row>
        <row r="451">
          <cell r="A451">
            <v>59666215</v>
          </cell>
          <cell r="B451" t="str">
            <v>BAHANA PRESTASI</v>
          </cell>
          <cell r="C451" t="str">
            <v>PT. NIRWANA LESTARI</v>
          </cell>
        </row>
        <row r="452">
          <cell r="A452">
            <v>59666216</v>
          </cell>
          <cell r="B452" t="str">
            <v>BAHANA PRESTASI</v>
          </cell>
          <cell r="C452" t="str">
            <v>PT. NIRWANA LESTARI</v>
          </cell>
        </row>
        <row r="453">
          <cell r="A453">
            <v>59666216</v>
          </cell>
          <cell r="B453" t="str">
            <v>BAHANA PRESTASI</v>
          </cell>
          <cell r="C453" t="str">
            <v>PT. NIRWANA LESTARI</v>
          </cell>
        </row>
        <row r="454">
          <cell r="A454">
            <v>59666217</v>
          </cell>
          <cell r="B454" t="str">
            <v>BAHANA PRESTASI</v>
          </cell>
          <cell r="C454" t="str">
            <v>PT. NIRWANA LESTARI</v>
          </cell>
        </row>
        <row r="455">
          <cell r="A455">
            <v>59666218</v>
          </cell>
          <cell r="B455" t="str">
            <v>BAHANA PRESTASI</v>
          </cell>
          <cell r="C455" t="str">
            <v>PT. NIRWANA LESTARI</v>
          </cell>
        </row>
        <row r="456">
          <cell r="A456">
            <v>59666330</v>
          </cell>
          <cell r="B456" t="str">
            <v>BAHANA PRESTASI</v>
          </cell>
          <cell r="C456" t="str">
            <v>PT. NIRWANA LESTARI</v>
          </cell>
        </row>
        <row r="457">
          <cell r="A457">
            <v>59666330</v>
          </cell>
          <cell r="B457" t="str">
            <v>BAHANA PRESTASI</v>
          </cell>
          <cell r="C457" t="str">
            <v>PT. NIRWANA LESTARI</v>
          </cell>
        </row>
        <row r="458">
          <cell r="A458">
            <v>59666331</v>
          </cell>
          <cell r="B458" t="str">
            <v>BAHANA PRESTASI</v>
          </cell>
          <cell r="C458" t="str">
            <v>PT. NIRWANA LESTARI</v>
          </cell>
        </row>
        <row r="459">
          <cell r="A459">
            <v>59666331</v>
          </cell>
          <cell r="B459" t="str">
            <v>BAHANA PRESTASI</v>
          </cell>
          <cell r="C459" t="str">
            <v>PT. NIRWANA LESTARI</v>
          </cell>
        </row>
        <row r="460">
          <cell r="A460">
            <v>59667052</v>
          </cell>
          <cell r="B460" t="str">
            <v>BAHANA PRESTASI</v>
          </cell>
          <cell r="C460" t="str">
            <v>PT. NIRWANA LESTARI</v>
          </cell>
        </row>
        <row r="461">
          <cell r="A461">
            <v>59667387</v>
          </cell>
          <cell r="B461" t="str">
            <v>BAHANA PRESTASI</v>
          </cell>
          <cell r="C461" t="str">
            <v>PT SINAR MAS AGRO RESOURCES AND</v>
          </cell>
        </row>
        <row r="462">
          <cell r="A462">
            <v>59667398</v>
          </cell>
          <cell r="B462" t="str">
            <v>BAHANA PRESTASI</v>
          </cell>
          <cell r="C462" t="str">
            <v>PT SINAR MAS AGRO RESOURCES AND</v>
          </cell>
        </row>
        <row r="463">
          <cell r="A463">
            <v>59667399</v>
          </cell>
          <cell r="B463" t="str">
            <v>BAHANA PRESTASI</v>
          </cell>
          <cell r="C463" t="str">
            <v>PT SINAR MAS AGRO RESOURCES AND</v>
          </cell>
        </row>
        <row r="464">
          <cell r="A464">
            <v>59667401</v>
          </cell>
          <cell r="B464" t="str">
            <v>BAHANA PRESTASI</v>
          </cell>
          <cell r="C464" t="str">
            <v>PT SINAR MAS AGRO RESOURCES AND</v>
          </cell>
        </row>
        <row r="465">
          <cell r="A465">
            <v>59669119</v>
          </cell>
          <cell r="B465" t="str">
            <v>BAHANA PRESTASI</v>
          </cell>
          <cell r="C465" t="str">
            <v>IDLE CAP</v>
          </cell>
        </row>
        <row r="466">
          <cell r="A466">
            <v>59669153</v>
          </cell>
          <cell r="B466" t="str">
            <v>BAHANA PRESTASI</v>
          </cell>
          <cell r="C466" t="str">
            <v>IDLE CAP</v>
          </cell>
        </row>
        <row r="467">
          <cell r="A467">
            <v>59669190</v>
          </cell>
          <cell r="B467" t="str">
            <v>BAHANA PRESTASI</v>
          </cell>
          <cell r="C467" t="str">
            <v>IDLE CAP</v>
          </cell>
        </row>
        <row r="468">
          <cell r="A468">
            <v>59671029</v>
          </cell>
          <cell r="B468" t="str">
            <v>BAHANA PRESTASI</v>
          </cell>
          <cell r="C468" t="str">
            <v>PT. ANUGERAH MITRA ANANTA</v>
          </cell>
        </row>
        <row r="469">
          <cell r="A469">
            <v>59671030</v>
          </cell>
          <cell r="B469" t="str">
            <v>BAHANA PRESTASI</v>
          </cell>
          <cell r="C469" t="str">
            <v>PT. ANUGERAH MITRA ANANTA</v>
          </cell>
        </row>
        <row r="470">
          <cell r="A470">
            <v>59671225</v>
          </cell>
          <cell r="B470" t="str">
            <v>BAHANA PRESTASI</v>
          </cell>
          <cell r="C470" t="str">
            <v>PT SINAR MAS AGRO RESOURCES AND</v>
          </cell>
        </row>
        <row r="471">
          <cell r="A471">
            <v>59671225</v>
          </cell>
          <cell r="B471" t="str">
            <v>BAHANA PRESTASI</v>
          </cell>
          <cell r="C471" t="str">
            <v>PT SINAR MAS AGRO RESOURCES AND</v>
          </cell>
        </row>
        <row r="472">
          <cell r="A472">
            <v>59671226</v>
          </cell>
          <cell r="B472" t="str">
            <v>BAHANA PRESTASI</v>
          </cell>
          <cell r="C472" t="str">
            <v>PT SINAR MAS AGRO RESOURCES AND</v>
          </cell>
        </row>
        <row r="473">
          <cell r="A473">
            <v>59671227</v>
          </cell>
          <cell r="B473" t="str">
            <v>BAHANA PRESTASI</v>
          </cell>
          <cell r="C473" t="str">
            <v>PT SINAR MAS AGRO RESOURCES AND</v>
          </cell>
        </row>
        <row r="474">
          <cell r="A474">
            <v>59671228</v>
          </cell>
          <cell r="B474" t="str">
            <v>BAHANA PRESTASI</v>
          </cell>
          <cell r="C474" t="str">
            <v>PT SINAR MAS AGRO RESOURCES AND</v>
          </cell>
        </row>
        <row r="475">
          <cell r="A475">
            <v>59671417</v>
          </cell>
          <cell r="B475" t="str">
            <v>BAHANA PRESTASI</v>
          </cell>
          <cell r="C475" t="str">
            <v>IDLE CAP</v>
          </cell>
        </row>
        <row r="476">
          <cell r="A476">
            <v>59671455</v>
          </cell>
          <cell r="B476" t="str">
            <v>BAHANA PRESTASI</v>
          </cell>
          <cell r="C476" t="str">
            <v>PT SINAR MAS AGRO RESOURCES AND</v>
          </cell>
        </row>
        <row r="477">
          <cell r="A477">
            <v>59671549</v>
          </cell>
          <cell r="B477" t="str">
            <v>BAHANA PRESTASI</v>
          </cell>
          <cell r="C477" t="str">
            <v>PT. PETROKIMIA GRESIK</v>
          </cell>
        </row>
        <row r="478">
          <cell r="A478">
            <v>59671650</v>
          </cell>
          <cell r="B478" t="str">
            <v>BAHANA PRESTASI</v>
          </cell>
          <cell r="C478" t="str">
            <v>PT TIRTA INVESTAMA</v>
          </cell>
        </row>
        <row r="479">
          <cell r="A479">
            <v>59671651</v>
          </cell>
          <cell r="B479" t="str">
            <v>BAHANA PRESTASI</v>
          </cell>
          <cell r="C479" t="str">
            <v>PT TIRTA INVESTAMA</v>
          </cell>
        </row>
        <row r="480">
          <cell r="A480">
            <v>59671653</v>
          </cell>
          <cell r="B480" t="str">
            <v>BAHANA PRESTASI</v>
          </cell>
          <cell r="C480" t="str">
            <v>PT TIRTA INVESTAMA</v>
          </cell>
        </row>
        <row r="481">
          <cell r="A481">
            <v>59671655</v>
          </cell>
          <cell r="B481" t="str">
            <v>BAHANA PRESTASI</v>
          </cell>
          <cell r="C481" t="str">
            <v>PT TIRTA INVESTAMA</v>
          </cell>
        </row>
        <row r="482">
          <cell r="A482">
            <v>59671657</v>
          </cell>
          <cell r="B482" t="str">
            <v>BAHANA PRESTASI</v>
          </cell>
          <cell r="C482" t="str">
            <v>PT TIRTA INVESTAMA</v>
          </cell>
        </row>
        <row r="483">
          <cell r="A483">
            <v>59671659</v>
          </cell>
          <cell r="B483" t="str">
            <v>BAHANA PRESTASI</v>
          </cell>
          <cell r="C483" t="str">
            <v>PT TIRTA INVESTAMA</v>
          </cell>
        </row>
        <row r="484">
          <cell r="A484">
            <v>59671661</v>
          </cell>
          <cell r="B484" t="str">
            <v>BAHANA PRESTASI</v>
          </cell>
          <cell r="C484" t="str">
            <v>PT TIRTA INVESTAMA</v>
          </cell>
        </row>
        <row r="485">
          <cell r="A485">
            <v>59671663</v>
          </cell>
          <cell r="B485" t="str">
            <v>BAHANA PRESTASI</v>
          </cell>
          <cell r="C485" t="str">
            <v>PT TIRTA INVESTAMA</v>
          </cell>
        </row>
        <row r="486">
          <cell r="A486">
            <v>59671665</v>
          </cell>
          <cell r="B486" t="str">
            <v>BAHANA PRESTASI</v>
          </cell>
          <cell r="C486" t="str">
            <v>PT TIRTA INVESTAMA</v>
          </cell>
        </row>
        <row r="487">
          <cell r="A487">
            <v>59671666</v>
          </cell>
          <cell r="B487" t="str">
            <v>BAHANA PRESTASI</v>
          </cell>
          <cell r="C487" t="str">
            <v>PT TIRTA INVESTAMA</v>
          </cell>
        </row>
        <row r="488">
          <cell r="A488">
            <v>59671732</v>
          </cell>
          <cell r="B488" t="str">
            <v>CITRA TRANSPORT LOGISTIC, PT</v>
          </cell>
          <cell r="C488" t="str">
            <v>PT SINAR MAS AGRO RESOURCES AND</v>
          </cell>
        </row>
        <row r="489">
          <cell r="A489">
            <v>59671733</v>
          </cell>
          <cell r="B489" t="str">
            <v>BORWITA INDAH, PT</v>
          </cell>
          <cell r="C489" t="str">
            <v>PT SINAR MAS AGRO RESOURCES AND</v>
          </cell>
        </row>
        <row r="490">
          <cell r="A490">
            <v>59671753</v>
          </cell>
          <cell r="B490" t="str">
            <v>BAHANA PRESTASI</v>
          </cell>
          <cell r="C490" t="str">
            <v>PT. NIRWANA LESTARI</v>
          </cell>
        </row>
        <row r="491">
          <cell r="A491">
            <v>59671823</v>
          </cell>
          <cell r="B491" t="str">
            <v>BAHANA PRESTASI</v>
          </cell>
          <cell r="C491" t="str">
            <v>PT. NIRWANA LESTARI</v>
          </cell>
        </row>
        <row r="492">
          <cell r="A492">
            <v>59671975</v>
          </cell>
          <cell r="B492" t="str">
            <v>BAHANA PRESTASI</v>
          </cell>
          <cell r="C492" t="str">
            <v>PT. NIRWANA LESTARI</v>
          </cell>
        </row>
        <row r="493">
          <cell r="A493">
            <v>59671977</v>
          </cell>
          <cell r="B493" t="str">
            <v>BAHANA PRESTASI</v>
          </cell>
          <cell r="C493" t="str">
            <v>PT. NIRWANA LESTARI</v>
          </cell>
        </row>
        <row r="494">
          <cell r="A494">
            <v>59671976</v>
          </cell>
          <cell r="B494" t="str">
            <v>BAHANA PRESTASI</v>
          </cell>
          <cell r="C494" t="str">
            <v>PT. NIRWANA LESTARI</v>
          </cell>
        </row>
        <row r="495">
          <cell r="A495">
            <v>59671978</v>
          </cell>
          <cell r="B495" t="str">
            <v>BAHANA PRESTASI</v>
          </cell>
          <cell r="C495" t="str">
            <v>PT. NIRWANA LESTARI</v>
          </cell>
        </row>
        <row r="496">
          <cell r="A496">
            <v>59672000</v>
          </cell>
          <cell r="B496" t="str">
            <v>BAHANA PRESTASI</v>
          </cell>
          <cell r="C496" t="str">
            <v>PT. NIRWANA LESTARI</v>
          </cell>
        </row>
        <row r="497">
          <cell r="A497">
            <v>59672000</v>
          </cell>
          <cell r="B497" t="str">
            <v>BAHANA PRESTASI</v>
          </cell>
          <cell r="C497" t="str">
            <v>PT. NIRWANA LESTARI</v>
          </cell>
        </row>
        <row r="498">
          <cell r="A498">
            <v>59672459</v>
          </cell>
          <cell r="B498" t="str">
            <v>BAHANA PRESTASI</v>
          </cell>
          <cell r="C498" t="str">
            <v>PT. LAUTAN LUAS TBK</v>
          </cell>
        </row>
        <row r="499">
          <cell r="A499">
            <v>59672459</v>
          </cell>
          <cell r="B499" t="str">
            <v>BAHANA PRESTASI</v>
          </cell>
          <cell r="C499" t="str">
            <v>PT. LAUTAN LUAS TBK</v>
          </cell>
        </row>
        <row r="500">
          <cell r="A500">
            <v>59673528</v>
          </cell>
          <cell r="B500" t="str">
            <v>PUSAKA TRANSINDO, PT.</v>
          </cell>
          <cell r="C500" t="str">
            <v>PT TIRTA INVESTAMA</v>
          </cell>
        </row>
        <row r="501">
          <cell r="A501">
            <v>59673529</v>
          </cell>
          <cell r="B501" t="str">
            <v>DIVA TRANS, CV</v>
          </cell>
          <cell r="C501" t="str">
            <v>PT TIRTA INVESTAMA</v>
          </cell>
        </row>
        <row r="502">
          <cell r="A502">
            <v>59673530</v>
          </cell>
          <cell r="B502" t="str">
            <v>DIVA TRANS, CV</v>
          </cell>
          <cell r="C502" t="str">
            <v>PT TIRTA INVESTAMA</v>
          </cell>
        </row>
        <row r="503">
          <cell r="A503">
            <v>59673531</v>
          </cell>
          <cell r="B503" t="str">
            <v>DIVA TRANS, CV</v>
          </cell>
          <cell r="C503" t="str">
            <v>PT TIRTA INVESTAMA</v>
          </cell>
        </row>
        <row r="504">
          <cell r="A504">
            <v>59673533</v>
          </cell>
          <cell r="B504" t="str">
            <v>PUSAKA TRANSINDO, PT.</v>
          </cell>
          <cell r="C504" t="str">
            <v>PT TIRTA INVESTAMA</v>
          </cell>
        </row>
        <row r="505">
          <cell r="A505">
            <v>59673536</v>
          </cell>
          <cell r="B505" t="str">
            <v>PUSAKA TRANSINDO, PT.</v>
          </cell>
          <cell r="C505" t="str">
            <v>PT TIRTA INVESTAMA</v>
          </cell>
        </row>
        <row r="506">
          <cell r="A506">
            <v>59673554</v>
          </cell>
          <cell r="B506" t="str">
            <v>DIVA TRANS, CV</v>
          </cell>
          <cell r="C506" t="str">
            <v>PT TIRTA INVESTAMA</v>
          </cell>
        </row>
        <row r="507">
          <cell r="A507">
            <v>59673555</v>
          </cell>
          <cell r="B507" t="str">
            <v>DIVA TRANS, CV</v>
          </cell>
          <cell r="C507" t="str">
            <v>PT TIRTA INVESTAMA</v>
          </cell>
        </row>
        <row r="508">
          <cell r="A508">
            <v>59673556</v>
          </cell>
          <cell r="B508" t="str">
            <v>DIVA TRANS, CV</v>
          </cell>
          <cell r="C508" t="str">
            <v>PT TIRTA INVESTAMA</v>
          </cell>
        </row>
        <row r="509">
          <cell r="A509">
            <v>59673557</v>
          </cell>
          <cell r="B509" t="str">
            <v>PUSAKA TRANSINDO, PT.</v>
          </cell>
          <cell r="C509" t="str">
            <v>PT TIRTA INVESTAMA</v>
          </cell>
        </row>
        <row r="510">
          <cell r="A510">
            <v>59673558</v>
          </cell>
          <cell r="B510" t="str">
            <v>PUSAKA TRANSINDO, PT.</v>
          </cell>
          <cell r="C510" t="str">
            <v>PT TIRTA INVESTAMA</v>
          </cell>
        </row>
        <row r="511">
          <cell r="A511">
            <v>59673559</v>
          </cell>
          <cell r="B511" t="str">
            <v>PUSAKA TRANSINDO, PT.</v>
          </cell>
          <cell r="C511" t="str">
            <v>PT TIRTA INVESTAMA</v>
          </cell>
        </row>
        <row r="512">
          <cell r="A512">
            <v>59673560</v>
          </cell>
          <cell r="B512" t="str">
            <v>DIVA TRANS, CV</v>
          </cell>
          <cell r="C512" t="str">
            <v>PT TIRTA INVESTAMA</v>
          </cell>
        </row>
        <row r="513">
          <cell r="A513">
            <v>59673561</v>
          </cell>
          <cell r="B513" t="str">
            <v>BORWITA INDAH, PT</v>
          </cell>
          <cell r="C513" t="str">
            <v>PT TIRTA INVESTAMA</v>
          </cell>
        </row>
        <row r="514">
          <cell r="A514">
            <v>59673575</v>
          </cell>
          <cell r="B514" t="str">
            <v>DIVA TRANS, CV</v>
          </cell>
          <cell r="C514" t="str">
            <v>ECCO TANNERY INDONESIA</v>
          </cell>
        </row>
        <row r="515">
          <cell r="A515">
            <v>59673576</v>
          </cell>
          <cell r="B515" t="str">
            <v>BAHANA PRESTASI</v>
          </cell>
          <cell r="C515" t="str">
            <v>PT. LAUTAN LUAS TBK</v>
          </cell>
        </row>
        <row r="516">
          <cell r="A516">
            <v>59673577</v>
          </cell>
          <cell r="B516" t="str">
            <v>BAHANA PRESTASI</v>
          </cell>
          <cell r="C516" t="str">
            <v>PT. LAUTAN LUAS TBK</v>
          </cell>
        </row>
        <row r="517">
          <cell r="A517">
            <v>59673578</v>
          </cell>
          <cell r="B517" t="str">
            <v>BAHANA PRESTASI</v>
          </cell>
          <cell r="C517" t="str">
            <v>PT. LAUTAN LUAS TBK</v>
          </cell>
        </row>
        <row r="518">
          <cell r="A518">
            <v>59673580</v>
          </cell>
          <cell r="B518" t="str">
            <v>BAHANA PRESTASI</v>
          </cell>
          <cell r="C518" t="str">
            <v>PT WARU GUNUNG</v>
          </cell>
        </row>
        <row r="519">
          <cell r="A519">
            <v>59673581</v>
          </cell>
          <cell r="B519" t="str">
            <v>BAHANA PRESTASI</v>
          </cell>
          <cell r="C519" t="str">
            <v>PT. ANUGERAH MITRA ANANTA</v>
          </cell>
        </row>
        <row r="520">
          <cell r="A520">
            <v>59674101</v>
          </cell>
          <cell r="B520" t="str">
            <v>PELANGI SUKSES ABADI TRANSPORTINDO, PT</v>
          </cell>
          <cell r="C520" t="str">
            <v>PT SINAR MAS AGRO RESOURCES AND</v>
          </cell>
        </row>
        <row r="521">
          <cell r="A521">
            <v>59674102</v>
          </cell>
          <cell r="B521" t="str">
            <v>PUSAKA TRANSINDO, PT.</v>
          </cell>
          <cell r="C521" t="str">
            <v>PT SINAR MAS AGRO RESOURCES AND</v>
          </cell>
        </row>
        <row r="522">
          <cell r="A522">
            <v>59674134</v>
          </cell>
          <cell r="B522" t="str">
            <v>PELANGI SUKSES ABADI TRANSPORTINDO, PT</v>
          </cell>
          <cell r="C522" t="str">
            <v>PT SINAR MAS AGRO RESOURCES AND</v>
          </cell>
        </row>
        <row r="523">
          <cell r="A523">
            <v>59674134</v>
          </cell>
          <cell r="B523" t="str">
            <v>PELANGI SUKSES ABADI TRANSPORTINDO, PT</v>
          </cell>
          <cell r="C523" t="str">
            <v>PT SINAR MAS AGRO RESOURCES AND</v>
          </cell>
        </row>
        <row r="524">
          <cell r="A524">
            <v>59674135</v>
          </cell>
          <cell r="B524" t="str">
            <v>PELANGI SUKSES ABADI TRANSPORTINDO, PT</v>
          </cell>
          <cell r="C524" t="str">
            <v>PT SINAR MAS AGRO RESOURCES AND</v>
          </cell>
        </row>
        <row r="525">
          <cell r="A525">
            <v>59674135</v>
          </cell>
          <cell r="B525" t="str">
            <v>PELANGI SUKSES ABADI TRANSPORTINDO, PT</v>
          </cell>
          <cell r="C525" t="str">
            <v>PT SINAR MAS AGRO RESOURCES AND</v>
          </cell>
        </row>
        <row r="526">
          <cell r="A526">
            <v>59674160</v>
          </cell>
          <cell r="B526" t="str">
            <v>BAHANA PRESTASI</v>
          </cell>
          <cell r="C526" t="str">
            <v>PT.  INBISCO NIAGATAMA SEMESTA</v>
          </cell>
        </row>
        <row r="527">
          <cell r="A527">
            <v>59674260</v>
          </cell>
          <cell r="B527" t="str">
            <v>BAHANA PRESTASI</v>
          </cell>
          <cell r="C527" t="str">
            <v>PT LIKU TELAGA</v>
          </cell>
        </row>
        <row r="528">
          <cell r="A528">
            <v>59674313</v>
          </cell>
          <cell r="B528" t="str">
            <v>BAHANA PRESTASI</v>
          </cell>
          <cell r="C528" t="str">
            <v>PT SINAR MAS AGRO RESOURCES AND</v>
          </cell>
        </row>
        <row r="529">
          <cell r="A529">
            <v>59674315</v>
          </cell>
          <cell r="B529" t="str">
            <v>BAHANA PRESTASI</v>
          </cell>
          <cell r="C529" t="str">
            <v>PT SINAR MAS AGRO RESOURCES AND</v>
          </cell>
        </row>
        <row r="530">
          <cell r="A530">
            <v>59674321</v>
          </cell>
          <cell r="B530" t="str">
            <v>BORWITA INDAH, PT</v>
          </cell>
          <cell r="C530" t="str">
            <v>PT AJINOMOTO SALES INDONESIA</v>
          </cell>
        </row>
        <row r="531">
          <cell r="A531">
            <v>59674322</v>
          </cell>
          <cell r="B531" t="str">
            <v>BAHANA PRESTASI</v>
          </cell>
          <cell r="C531" t="str">
            <v>PT AJINOMOTO SALES INDONESIA</v>
          </cell>
        </row>
        <row r="532">
          <cell r="A532">
            <v>59674615</v>
          </cell>
          <cell r="B532" t="str">
            <v>BAHANA PRESTASI</v>
          </cell>
          <cell r="C532" t="str">
            <v>PT. SINAR SOSRO</v>
          </cell>
        </row>
        <row r="533">
          <cell r="A533">
            <v>59674697</v>
          </cell>
          <cell r="B533" t="str">
            <v>BAHANA PRESTASI</v>
          </cell>
          <cell r="C533" t="str">
            <v>IDLE CAP</v>
          </cell>
        </row>
        <row r="534">
          <cell r="A534">
            <v>59674732</v>
          </cell>
          <cell r="B534" t="str">
            <v>BAHANA PRESTASI</v>
          </cell>
          <cell r="C534" t="str">
            <v>IDLE CAP</v>
          </cell>
        </row>
        <row r="535">
          <cell r="A535">
            <v>59674753</v>
          </cell>
          <cell r="B535" t="str">
            <v>BAHANA PRESTASI</v>
          </cell>
          <cell r="C535" t="str">
            <v>IDLE CAP</v>
          </cell>
        </row>
        <row r="536">
          <cell r="A536">
            <v>59674820</v>
          </cell>
          <cell r="B536" t="str">
            <v>BAHANA PRESTASI</v>
          </cell>
          <cell r="C536" t="str">
            <v>IDLE CAP</v>
          </cell>
        </row>
        <row r="537">
          <cell r="A537">
            <v>59675140</v>
          </cell>
          <cell r="B537" t="str">
            <v>BAHANA PRESTASI</v>
          </cell>
          <cell r="C537" t="str">
            <v>IDLE CAP</v>
          </cell>
        </row>
        <row r="538">
          <cell r="A538">
            <v>59675254</v>
          </cell>
          <cell r="B538" t="str">
            <v>BAHANA PRESTASI</v>
          </cell>
          <cell r="C538" t="str">
            <v>PT. LAUTAN LUAS TBK</v>
          </cell>
        </row>
        <row r="539">
          <cell r="A539">
            <v>59675254</v>
          </cell>
          <cell r="B539" t="str">
            <v>BAHANA PRESTASI</v>
          </cell>
          <cell r="C539" t="str">
            <v>PT. LAUTAN LUAS TBK</v>
          </cell>
        </row>
        <row r="540">
          <cell r="A540">
            <v>59675261</v>
          </cell>
          <cell r="B540" t="str">
            <v>BAHANA PRESTASI</v>
          </cell>
          <cell r="C540" t="str">
            <v>PT. LAUTAN LUAS TBK</v>
          </cell>
        </row>
        <row r="541">
          <cell r="A541">
            <v>59675295</v>
          </cell>
          <cell r="B541" t="str">
            <v>BAHANA PRESTASI</v>
          </cell>
          <cell r="C541" t="str">
            <v>PT. LAUTAN LUAS TBK</v>
          </cell>
        </row>
        <row r="542">
          <cell r="A542">
            <v>59675310</v>
          </cell>
          <cell r="B542" t="str">
            <v>BAHANA PRESTASI</v>
          </cell>
          <cell r="C542" t="str">
            <v>PT. LAUTAN LUAS TBK</v>
          </cell>
        </row>
        <row r="543">
          <cell r="A543">
            <v>59675317</v>
          </cell>
          <cell r="B543" t="str">
            <v>BAHANA PRESTASI</v>
          </cell>
          <cell r="C543" t="str">
            <v>PT. LAUTAN LUAS TBK</v>
          </cell>
        </row>
        <row r="544">
          <cell r="A544">
            <v>59675344</v>
          </cell>
          <cell r="B544" t="str">
            <v>BAHANA PRESTASI</v>
          </cell>
          <cell r="C544" t="str">
            <v>PT. LAUTAN LUAS TBK</v>
          </cell>
        </row>
        <row r="545">
          <cell r="A545">
            <v>59675361</v>
          </cell>
          <cell r="B545" t="str">
            <v>BAHANA PRESTASI</v>
          </cell>
          <cell r="C545" t="str">
            <v>PT. LAUTAN LUAS TBK</v>
          </cell>
        </row>
        <row r="546">
          <cell r="A546">
            <v>59675371</v>
          </cell>
          <cell r="B546" t="str">
            <v>BAHANA PRESTASI</v>
          </cell>
          <cell r="C546" t="str">
            <v>PT. LAUTAN LUAS TBK</v>
          </cell>
        </row>
        <row r="547">
          <cell r="A547">
            <v>59675373</v>
          </cell>
          <cell r="B547" t="str">
            <v>BAHANA PRESTASI</v>
          </cell>
          <cell r="C547" t="str">
            <v>PT. LAUTAN LUAS TBK</v>
          </cell>
        </row>
        <row r="548">
          <cell r="A548">
            <v>59675375</v>
          </cell>
          <cell r="B548" t="str">
            <v>BAHANA PRESTASI</v>
          </cell>
          <cell r="C548" t="str">
            <v>PT. LAUTAN LUAS TBK</v>
          </cell>
        </row>
        <row r="549">
          <cell r="A549">
            <v>59675376</v>
          </cell>
          <cell r="B549" t="str">
            <v>BAHANA PRESTASI</v>
          </cell>
          <cell r="C549" t="str">
            <v>PT. LAUTAN LUAS TBK</v>
          </cell>
        </row>
        <row r="550">
          <cell r="A550">
            <v>59675379</v>
          </cell>
          <cell r="B550" t="str">
            <v>BAHANA PRESTASI</v>
          </cell>
          <cell r="C550" t="str">
            <v>PT. LAUTAN LUAS TBK</v>
          </cell>
        </row>
        <row r="551">
          <cell r="A551">
            <v>59675439</v>
          </cell>
          <cell r="B551" t="str">
            <v>BAHANA PRESTASI</v>
          </cell>
          <cell r="C551" t="str">
            <v>PT. LAUTAN LUAS TBK</v>
          </cell>
        </row>
        <row r="552">
          <cell r="A552">
            <v>59675463</v>
          </cell>
          <cell r="B552" t="str">
            <v>BAHANA PRESTASI</v>
          </cell>
          <cell r="C552" t="str">
            <v>PT SINAR MAS AGRO RESOURCES AND</v>
          </cell>
        </row>
        <row r="553">
          <cell r="A553">
            <v>59675492</v>
          </cell>
          <cell r="B553" t="str">
            <v>BAHANA PRESTASI</v>
          </cell>
          <cell r="C553" t="str">
            <v>PT SINAR MAS AGRO RESOURCES AND</v>
          </cell>
        </row>
        <row r="554">
          <cell r="A554">
            <v>59675503</v>
          </cell>
          <cell r="B554" t="str">
            <v>BAHANA PRESTASI</v>
          </cell>
          <cell r="C554" t="str">
            <v>PT SINAR MAS AGRO RESOURCES AND</v>
          </cell>
        </row>
        <row r="555">
          <cell r="A555">
            <v>59676789</v>
          </cell>
          <cell r="B555" t="str">
            <v>BAHANA PRESTASI</v>
          </cell>
          <cell r="C555" t="str">
            <v>PT. LAUTAN LUAS TBK</v>
          </cell>
        </row>
        <row r="556">
          <cell r="A556">
            <v>59676789</v>
          </cell>
          <cell r="B556" t="str">
            <v>BAHANA PRESTASI</v>
          </cell>
          <cell r="C556" t="str">
            <v>PT. LAUTAN LUAS TBK</v>
          </cell>
        </row>
        <row r="557">
          <cell r="A557">
            <v>59676789</v>
          </cell>
          <cell r="B557" t="str">
            <v>BAHANA PRESTASI</v>
          </cell>
          <cell r="C557" t="str">
            <v>PT. LAUTAN LUAS TBK</v>
          </cell>
        </row>
        <row r="558">
          <cell r="A558">
            <v>59676795</v>
          </cell>
          <cell r="B558" t="str">
            <v>BAHANA PRESTASI</v>
          </cell>
          <cell r="C558" t="str">
            <v>PT. LAUTAN LUAS TBK</v>
          </cell>
        </row>
        <row r="559">
          <cell r="A559">
            <v>59676795</v>
          </cell>
          <cell r="B559" t="str">
            <v>BAHANA PRESTASI</v>
          </cell>
          <cell r="C559" t="str">
            <v>PT. LAUTAN LUAS TBK</v>
          </cell>
        </row>
        <row r="560">
          <cell r="A560">
            <v>59676805</v>
          </cell>
          <cell r="B560" t="str">
            <v>BAHANA PRESTASI</v>
          </cell>
          <cell r="C560" t="str">
            <v>PT. LAUTAN LUAS TBK</v>
          </cell>
        </row>
        <row r="561">
          <cell r="A561">
            <v>59676817</v>
          </cell>
          <cell r="B561" t="str">
            <v>BAHANA PRESTASI</v>
          </cell>
          <cell r="C561" t="str">
            <v>SCIENTEX INDONESIA</v>
          </cell>
        </row>
        <row r="562">
          <cell r="A562">
            <v>59677020</v>
          </cell>
          <cell r="B562" t="str">
            <v>BAHANA PRESTASI</v>
          </cell>
          <cell r="C562" t="str">
            <v>PT. SINAR SOSRO</v>
          </cell>
        </row>
        <row r="563">
          <cell r="A563">
            <v>59677176</v>
          </cell>
          <cell r="B563" t="str">
            <v>BAHANA PRESTASI</v>
          </cell>
          <cell r="C563" t="str">
            <v>PT. LAUTAN LUAS TBK</v>
          </cell>
        </row>
        <row r="564">
          <cell r="A564">
            <v>59677203</v>
          </cell>
          <cell r="B564" t="str">
            <v>BAHANA PRESTASI</v>
          </cell>
          <cell r="C564" t="str">
            <v>PT. LAUTAN LUAS TBK</v>
          </cell>
        </row>
        <row r="565">
          <cell r="A565">
            <v>59677203</v>
          </cell>
          <cell r="B565" t="str">
            <v>BAHANA PRESTASI</v>
          </cell>
          <cell r="C565" t="str">
            <v>PT. LAUTAN LUAS TBK</v>
          </cell>
        </row>
        <row r="566">
          <cell r="A566">
            <v>59677203</v>
          </cell>
          <cell r="B566" t="str">
            <v>BAHANA PRESTASI</v>
          </cell>
          <cell r="C566" t="str">
            <v>PT. LAUTAN LUAS TBK</v>
          </cell>
        </row>
        <row r="567">
          <cell r="A567">
            <v>59677241</v>
          </cell>
          <cell r="B567" t="str">
            <v>BAHANA PRESTASI</v>
          </cell>
          <cell r="C567" t="str">
            <v>IDLE CAP</v>
          </cell>
        </row>
        <row r="568">
          <cell r="A568">
            <v>59677535</v>
          </cell>
          <cell r="B568" t="str">
            <v>BAHANA PRESTASI</v>
          </cell>
          <cell r="C568" t="str">
            <v>PT. NIRWANA LESTARI</v>
          </cell>
        </row>
        <row r="569">
          <cell r="A569">
            <v>59677536</v>
          </cell>
          <cell r="B569" t="str">
            <v>BAHANA PRESTASI</v>
          </cell>
          <cell r="C569" t="str">
            <v>PT. NIRWANA LESTARI</v>
          </cell>
        </row>
        <row r="570">
          <cell r="A570">
            <v>59677537</v>
          </cell>
          <cell r="B570" t="str">
            <v>BAHANA PRESTASI</v>
          </cell>
          <cell r="C570" t="str">
            <v>PT. NIRWANA LESTARI</v>
          </cell>
        </row>
        <row r="571">
          <cell r="A571">
            <v>59677537</v>
          </cell>
          <cell r="B571" t="str">
            <v>BAHANA PRESTASI</v>
          </cell>
          <cell r="C571" t="str">
            <v>PT. NIRWANA LESTARI</v>
          </cell>
        </row>
        <row r="572">
          <cell r="A572">
            <v>59677538</v>
          </cell>
          <cell r="B572" t="str">
            <v>BAHANA PRESTASI</v>
          </cell>
          <cell r="C572" t="str">
            <v>PT. NIRWANA LESTARI</v>
          </cell>
        </row>
        <row r="573">
          <cell r="A573">
            <v>59677538</v>
          </cell>
          <cell r="B573" t="str">
            <v>BAHANA PRESTASI</v>
          </cell>
          <cell r="C573" t="str">
            <v>PT. NIRWANA LESTARI</v>
          </cell>
        </row>
        <row r="574">
          <cell r="A574">
            <v>59677543</v>
          </cell>
          <cell r="B574" t="str">
            <v>BAHANA PRESTASI</v>
          </cell>
          <cell r="C574" t="str">
            <v>PT. NIRWANA LESTARI</v>
          </cell>
        </row>
        <row r="575">
          <cell r="A575">
            <v>59677542</v>
          </cell>
          <cell r="B575" t="str">
            <v>BAHANA PRESTASI</v>
          </cell>
          <cell r="C575" t="str">
            <v>PT. NIRWANA LESTARI</v>
          </cell>
        </row>
        <row r="576">
          <cell r="A576">
            <v>59677545</v>
          </cell>
          <cell r="B576" t="str">
            <v>BAHANA PRESTASI</v>
          </cell>
          <cell r="C576" t="str">
            <v>PT. NIRWANA LESTARI</v>
          </cell>
        </row>
        <row r="577">
          <cell r="A577">
            <v>59677545</v>
          </cell>
          <cell r="B577" t="str">
            <v>BAHANA PRESTASI</v>
          </cell>
          <cell r="C577" t="str">
            <v>PT. NIRWANA LESTARI</v>
          </cell>
        </row>
        <row r="578">
          <cell r="A578">
            <v>59677546</v>
          </cell>
          <cell r="B578" t="str">
            <v>BAHANA PRESTASI</v>
          </cell>
          <cell r="C578" t="str">
            <v>PT. NIRWANA LESTARI</v>
          </cell>
        </row>
        <row r="579">
          <cell r="A579">
            <v>59677544</v>
          </cell>
          <cell r="B579" t="str">
            <v>BAHANA PRESTASI</v>
          </cell>
          <cell r="C579" t="str">
            <v>PT. NIRWANA LESTARI</v>
          </cell>
        </row>
        <row r="580">
          <cell r="A580">
            <v>59677575</v>
          </cell>
          <cell r="B580" t="str">
            <v>BAHANA PRESTASI</v>
          </cell>
          <cell r="C580" t="str">
            <v>PT TIRTA INVESTAMA</v>
          </cell>
        </row>
        <row r="581">
          <cell r="A581">
            <v>59677578</v>
          </cell>
          <cell r="B581" t="str">
            <v>BAHANA PRESTASI</v>
          </cell>
          <cell r="C581" t="str">
            <v>PT TIRTA INVESTAMA</v>
          </cell>
        </row>
        <row r="582">
          <cell r="A582">
            <v>59677579</v>
          </cell>
          <cell r="B582" t="str">
            <v>BAHANA PRESTASI</v>
          </cell>
          <cell r="C582" t="str">
            <v>PT TIRTA INVESTAMA</v>
          </cell>
        </row>
        <row r="583">
          <cell r="A583">
            <v>59677591</v>
          </cell>
          <cell r="B583" t="str">
            <v>BAHANA PRESTASI</v>
          </cell>
          <cell r="C583" t="str">
            <v>PT TIRTA INVESTAMA</v>
          </cell>
        </row>
        <row r="584">
          <cell r="A584">
            <v>59677596</v>
          </cell>
          <cell r="B584" t="str">
            <v>BAHANA PRESTASI</v>
          </cell>
          <cell r="C584" t="str">
            <v>PT TIRTA INVESTAMA</v>
          </cell>
        </row>
        <row r="585">
          <cell r="A585">
            <v>59677826</v>
          </cell>
          <cell r="B585" t="str">
            <v>BAHANA PRESTASI</v>
          </cell>
          <cell r="C585" t="str">
            <v>PT. LAUTAN LUAS TBK</v>
          </cell>
        </row>
        <row r="586">
          <cell r="A586">
            <v>59677826</v>
          </cell>
          <cell r="B586" t="str">
            <v>BAHANA PRESTASI</v>
          </cell>
          <cell r="C586" t="str">
            <v>PT. LAUTAN LUAS TBK</v>
          </cell>
        </row>
        <row r="587">
          <cell r="A587">
            <v>59677827</v>
          </cell>
          <cell r="B587" t="str">
            <v>BAHANA PRESTASI</v>
          </cell>
          <cell r="C587" t="str">
            <v>PT. LAUTAN LUAS TBK</v>
          </cell>
        </row>
        <row r="588">
          <cell r="A588">
            <v>59677993</v>
          </cell>
          <cell r="B588" t="str">
            <v>BAHANA PRESTASI</v>
          </cell>
          <cell r="C588" t="str">
            <v>PT SINAR MAS AGRO RESOURCES AND</v>
          </cell>
        </row>
        <row r="589">
          <cell r="A589">
            <v>59679079</v>
          </cell>
          <cell r="B589" t="str">
            <v>ASRI TRANSINDO</v>
          </cell>
          <cell r="C589" t="str">
            <v>PT CIPTA MAPAN LOGISTIK</v>
          </cell>
        </row>
        <row r="590">
          <cell r="A590">
            <v>59679431</v>
          </cell>
          <cell r="B590" t="str">
            <v>BAHANA PRESTASI</v>
          </cell>
          <cell r="C590" t="str">
            <v>PT TIRTA INVESTAMA</v>
          </cell>
        </row>
        <row r="591">
          <cell r="A591">
            <v>59682945</v>
          </cell>
          <cell r="B591" t="str">
            <v>BAHANA PRESTASI</v>
          </cell>
          <cell r="C591" t="str">
            <v>PT. SINAR SOSRO</v>
          </cell>
        </row>
        <row r="592">
          <cell r="A592">
            <v>59683810</v>
          </cell>
          <cell r="B592" t="str">
            <v>BAHANA PRESTASI</v>
          </cell>
          <cell r="C592" t="str">
            <v>IDLE CAP</v>
          </cell>
        </row>
        <row r="593">
          <cell r="A593">
            <v>59684651</v>
          </cell>
          <cell r="B593" t="str">
            <v>BAHANA PRESTASI</v>
          </cell>
          <cell r="C593" t="str">
            <v>IDLE CAP</v>
          </cell>
        </row>
        <row r="594">
          <cell r="A594">
            <v>59684984</v>
          </cell>
          <cell r="B594" t="str">
            <v>BAHANA PRESTASI</v>
          </cell>
          <cell r="C594" t="str">
            <v>PT. ANUGERAH MITRA ANANTA</v>
          </cell>
        </row>
        <row r="595">
          <cell r="A595">
            <v>59685026</v>
          </cell>
          <cell r="B595" t="str">
            <v>BAHANA PRESTASI</v>
          </cell>
          <cell r="C595" t="str">
            <v>PT TIRTA INVESTAMA</v>
          </cell>
        </row>
        <row r="596">
          <cell r="A596">
            <v>59685053</v>
          </cell>
          <cell r="B596" t="str">
            <v>BAHANA PRESTASI</v>
          </cell>
          <cell r="C596" t="str">
            <v>PT LOTTE GLOBAL LOGISTICS INDONESIA</v>
          </cell>
        </row>
        <row r="597">
          <cell r="A597">
            <v>59685091</v>
          </cell>
          <cell r="B597" t="str">
            <v>PUSAKA TRANSINDO, PT.</v>
          </cell>
          <cell r="C597" t="str">
            <v>PT TIRTA INVESTAMA</v>
          </cell>
        </row>
        <row r="598">
          <cell r="A598">
            <v>59685092</v>
          </cell>
          <cell r="B598" t="str">
            <v>PUSAKA TRANSINDO, PT.</v>
          </cell>
          <cell r="C598" t="str">
            <v>PT TIRTA INVESTAMA</v>
          </cell>
        </row>
        <row r="599">
          <cell r="A599">
            <v>59685093</v>
          </cell>
          <cell r="B599" t="str">
            <v>DIVA TRANS, CV</v>
          </cell>
          <cell r="C599" t="str">
            <v>PT TIRTA INVESTAMA</v>
          </cell>
        </row>
        <row r="600">
          <cell r="A600">
            <v>59685095</v>
          </cell>
          <cell r="B600" t="str">
            <v>DIVA TRANS, CV</v>
          </cell>
          <cell r="C600" t="str">
            <v>PT TIRTA INVESTAMA</v>
          </cell>
        </row>
        <row r="601">
          <cell r="A601">
            <v>59685096</v>
          </cell>
          <cell r="B601" t="str">
            <v>DIVA TRANS, CV</v>
          </cell>
          <cell r="C601" t="str">
            <v>PT TIRTA INVESTAMA</v>
          </cell>
        </row>
        <row r="602">
          <cell r="A602">
            <v>59685097</v>
          </cell>
          <cell r="B602" t="str">
            <v>DIVA TRANS, CV</v>
          </cell>
          <cell r="C602" t="str">
            <v>PT TIRTA INVESTAMA</v>
          </cell>
        </row>
        <row r="603">
          <cell r="A603">
            <v>59685104</v>
          </cell>
          <cell r="B603" t="str">
            <v>DIVA TRANS, CV</v>
          </cell>
          <cell r="C603" t="str">
            <v>ECCO TANNERY INDONESIA</v>
          </cell>
        </row>
        <row r="604">
          <cell r="A604">
            <v>59685105</v>
          </cell>
          <cell r="B604" t="str">
            <v>DIVA TRANS, CV</v>
          </cell>
          <cell r="C604" t="str">
            <v>ECCO TANNERY INDONESIA</v>
          </cell>
        </row>
        <row r="605">
          <cell r="A605">
            <v>59685121</v>
          </cell>
          <cell r="B605" t="str">
            <v>PUSAKA TRANSINDO, PT.</v>
          </cell>
          <cell r="C605" t="str">
            <v>PT TIRTA INVESTAMA</v>
          </cell>
        </row>
        <row r="606">
          <cell r="A606">
            <v>59685142</v>
          </cell>
          <cell r="B606" t="str">
            <v>BAHANA PRESTASI</v>
          </cell>
          <cell r="C606" t="str">
            <v>PT. SINAR SOSRO</v>
          </cell>
        </row>
        <row r="607">
          <cell r="A607">
            <v>59685144</v>
          </cell>
          <cell r="B607" t="str">
            <v>BAHANA PRESTASI</v>
          </cell>
          <cell r="C607" t="str">
            <v>PT. SINAR SOSRO</v>
          </cell>
        </row>
        <row r="608">
          <cell r="A608">
            <v>59685146</v>
          </cell>
          <cell r="B608" t="str">
            <v>BAHANA PRESTASI</v>
          </cell>
          <cell r="C608" t="str">
            <v>PT WARU GUNUNG</v>
          </cell>
        </row>
        <row r="609">
          <cell r="A609">
            <v>59685147</v>
          </cell>
          <cell r="B609" t="str">
            <v>BAHANA PRESTASI</v>
          </cell>
          <cell r="C609" t="str">
            <v>PT. ANUGERAH MITRA ANANTA</v>
          </cell>
        </row>
        <row r="610">
          <cell r="A610">
            <v>59685944</v>
          </cell>
          <cell r="B610" t="str">
            <v>BAHANA PRESTASI</v>
          </cell>
          <cell r="C610" t="str">
            <v>PT AJINOMOTO SALES INDONESIA</v>
          </cell>
        </row>
        <row r="611">
          <cell r="A611">
            <v>59686163</v>
          </cell>
          <cell r="B611" t="str">
            <v>BAHANA PRESTASI</v>
          </cell>
          <cell r="C611" t="str">
            <v>PT LIKU TELAGA</v>
          </cell>
        </row>
        <row r="612">
          <cell r="A612">
            <v>59687433</v>
          </cell>
          <cell r="B612" t="str">
            <v>BAHANA PRESTASI</v>
          </cell>
          <cell r="C612" t="str">
            <v>PT. LAUTAN LUAS TBK</v>
          </cell>
        </row>
        <row r="613">
          <cell r="A613">
            <v>59687433</v>
          </cell>
          <cell r="B613" t="str">
            <v>BAHANA PRESTASI</v>
          </cell>
          <cell r="C613" t="str">
            <v>PT. LAUTAN LUAS TBK</v>
          </cell>
        </row>
        <row r="614">
          <cell r="A614">
            <v>59687484</v>
          </cell>
          <cell r="B614" t="str">
            <v>BAHANA PRESTASI</v>
          </cell>
          <cell r="C614" t="str">
            <v>PT. LAUTAN LUAS TBK</v>
          </cell>
        </row>
        <row r="615">
          <cell r="A615">
            <v>59687488</v>
          </cell>
          <cell r="B615" t="str">
            <v>BAHANA PRESTASI</v>
          </cell>
          <cell r="C615" t="str">
            <v>SCIENTEX INDONESIA</v>
          </cell>
        </row>
        <row r="616">
          <cell r="A616">
            <v>59687491</v>
          </cell>
          <cell r="B616" t="str">
            <v>BAHANA PRESTASI</v>
          </cell>
          <cell r="C616" t="str">
            <v>PT. LAUTAN LUAS TBK</v>
          </cell>
        </row>
        <row r="617">
          <cell r="A617">
            <v>59687493</v>
          </cell>
          <cell r="B617" t="str">
            <v>BAHANA PRESTASI</v>
          </cell>
          <cell r="C617" t="str">
            <v>PT. LAUTAN LUAS TBK</v>
          </cell>
        </row>
        <row r="618">
          <cell r="A618">
            <v>59687494</v>
          </cell>
          <cell r="B618" t="str">
            <v>BAHANA PRESTASI</v>
          </cell>
          <cell r="C618" t="str">
            <v>PT. LAUTAN LUAS TBK</v>
          </cell>
        </row>
        <row r="619">
          <cell r="A619">
            <v>59688002</v>
          </cell>
          <cell r="B619" t="str">
            <v>BAHANA PRESTASI</v>
          </cell>
          <cell r="C619" t="str">
            <v>PT. NIRWANA LESTARI</v>
          </cell>
        </row>
        <row r="620">
          <cell r="A620">
            <v>59688001</v>
          </cell>
          <cell r="B620" t="str">
            <v>BAHANA PRESTASI</v>
          </cell>
          <cell r="C620" t="str">
            <v>PT. NIRWANA LESTARI</v>
          </cell>
        </row>
        <row r="621">
          <cell r="A621">
            <v>59688000</v>
          </cell>
          <cell r="B621" t="str">
            <v>BAHANA PRESTASI</v>
          </cell>
          <cell r="C621" t="str">
            <v>PT. NIRWANA LESTARI</v>
          </cell>
        </row>
        <row r="622">
          <cell r="A622">
            <v>59688005</v>
          </cell>
          <cell r="B622" t="str">
            <v>BAHANA PRESTASI</v>
          </cell>
          <cell r="C622" t="str">
            <v>PT. NIRWANA LESTARI</v>
          </cell>
        </row>
        <row r="623">
          <cell r="A623">
            <v>59688004</v>
          </cell>
          <cell r="B623" t="str">
            <v>BAHANA PRESTASI</v>
          </cell>
          <cell r="C623" t="str">
            <v>PT. NIRWANA LESTARI</v>
          </cell>
        </row>
        <row r="624">
          <cell r="A624">
            <v>59688007</v>
          </cell>
          <cell r="B624" t="str">
            <v>BAHANA PRESTASI</v>
          </cell>
          <cell r="C624" t="str">
            <v>PT. NIRWANA LESTARI</v>
          </cell>
        </row>
        <row r="625">
          <cell r="A625">
            <v>59688008</v>
          </cell>
          <cell r="B625" t="str">
            <v>BAHANA PRESTASI</v>
          </cell>
          <cell r="C625" t="str">
            <v>PT. NIRWANA LESTARI</v>
          </cell>
        </row>
        <row r="626">
          <cell r="A626">
            <v>59688003</v>
          </cell>
          <cell r="B626" t="str">
            <v>BAHANA PRESTASI</v>
          </cell>
          <cell r="C626" t="str">
            <v>PT. NIRWANA LESTARI</v>
          </cell>
        </row>
        <row r="627">
          <cell r="A627">
            <v>59688003</v>
          </cell>
          <cell r="B627" t="str">
            <v>BAHANA PRESTASI</v>
          </cell>
          <cell r="C627" t="str">
            <v>PT. NIRWANA LESTARI</v>
          </cell>
        </row>
        <row r="628">
          <cell r="A628">
            <v>59688006</v>
          </cell>
          <cell r="B628" t="str">
            <v>BAHANA PRESTASI</v>
          </cell>
          <cell r="C628" t="str">
            <v>PT. NIRWANA LESTARI</v>
          </cell>
        </row>
        <row r="629">
          <cell r="A629">
            <v>59689144</v>
          </cell>
          <cell r="B629" t="str">
            <v>BAHANA PRESTASI</v>
          </cell>
          <cell r="C629" t="str">
            <v>PT. LAUTAN LUAS TBK</v>
          </cell>
        </row>
        <row r="630">
          <cell r="A630">
            <v>59689144</v>
          </cell>
          <cell r="B630" t="str">
            <v>BAHANA PRESTASI</v>
          </cell>
          <cell r="C630" t="str">
            <v>PT. LAUTAN LUAS TBK</v>
          </cell>
        </row>
        <row r="631">
          <cell r="A631">
            <v>59689149</v>
          </cell>
          <cell r="B631" t="str">
            <v>BAHANA PRESTASI</v>
          </cell>
          <cell r="C631" t="str">
            <v>PT. LAUTAN LUAS TBK</v>
          </cell>
        </row>
        <row r="632">
          <cell r="A632">
            <v>59689151</v>
          </cell>
          <cell r="B632" t="str">
            <v>BAHANA PRESTASI</v>
          </cell>
          <cell r="C632" t="str">
            <v>PT. LAUTAN LUAS TBK</v>
          </cell>
        </row>
        <row r="633">
          <cell r="A633">
            <v>59689176</v>
          </cell>
          <cell r="B633" t="str">
            <v>BAHANA PRESTASI</v>
          </cell>
          <cell r="C633" t="str">
            <v>PT. LAUTAN LUAS TBK</v>
          </cell>
        </row>
        <row r="634">
          <cell r="A634">
            <v>59689216</v>
          </cell>
          <cell r="B634" t="str">
            <v>BAHANA PRESTASI</v>
          </cell>
          <cell r="C634" t="str">
            <v>PT. LAUTAN LUAS TBK</v>
          </cell>
        </row>
        <row r="635">
          <cell r="A635">
            <v>59689233</v>
          </cell>
          <cell r="B635" t="str">
            <v>BAHANA PRESTASI</v>
          </cell>
          <cell r="C635" t="str">
            <v>PT. LAUTAN LUAS TBK</v>
          </cell>
        </row>
        <row r="636">
          <cell r="A636">
            <v>59689247</v>
          </cell>
          <cell r="B636" t="str">
            <v>BAHANA PRESTASI</v>
          </cell>
          <cell r="C636" t="str">
            <v>PT. LAUTAN LUAS TBK</v>
          </cell>
        </row>
        <row r="637">
          <cell r="A637">
            <v>59689258</v>
          </cell>
          <cell r="B637" t="str">
            <v>BAHANA PRESTASI</v>
          </cell>
          <cell r="C637" t="str">
            <v>PT. LAUTAN LUAS TBK</v>
          </cell>
        </row>
        <row r="638">
          <cell r="A638">
            <v>59689263</v>
          </cell>
          <cell r="B638" t="str">
            <v>BAHANA PRESTASI</v>
          </cell>
          <cell r="C638" t="str">
            <v>PT. LAUTAN LUAS TBK</v>
          </cell>
        </row>
        <row r="639">
          <cell r="A639">
            <v>59689264</v>
          </cell>
          <cell r="B639" t="str">
            <v>BAHANA PRESTASI</v>
          </cell>
          <cell r="C639" t="str">
            <v>PT. LAUTAN LUAS TBK</v>
          </cell>
        </row>
        <row r="640">
          <cell r="A640">
            <v>59689286</v>
          </cell>
          <cell r="B640" t="str">
            <v>BAHANA PRESTASI</v>
          </cell>
          <cell r="C640" t="str">
            <v>PT. LAUTAN LUAS TBK</v>
          </cell>
        </row>
        <row r="641">
          <cell r="A641">
            <v>59689649</v>
          </cell>
          <cell r="B641" t="str">
            <v>BAHANA PRESTASI</v>
          </cell>
          <cell r="C641" t="str">
            <v>GREENFIELDS DAIRY INDONESIA</v>
          </cell>
        </row>
        <row r="642">
          <cell r="A642">
            <v>59689751</v>
          </cell>
          <cell r="B642" t="str">
            <v>BAHANA PRESTASI</v>
          </cell>
          <cell r="C642" t="str">
            <v>PT SINAR MAS AGRO RESOURCES AND</v>
          </cell>
        </row>
        <row r="643">
          <cell r="A643">
            <v>59689757</v>
          </cell>
          <cell r="B643" t="str">
            <v>BAHANA PRESTASI</v>
          </cell>
          <cell r="C643" t="str">
            <v>PT SINAR MAS AGRO RESOURCES AND</v>
          </cell>
        </row>
        <row r="644">
          <cell r="A644">
            <v>59690225</v>
          </cell>
          <cell r="B644" t="str">
            <v>BAHANA PRESTASI</v>
          </cell>
          <cell r="C644" t="str">
            <v>PT SINAR MAS AGRO RESOURCES AND</v>
          </cell>
        </row>
        <row r="645">
          <cell r="A645">
            <v>59690225</v>
          </cell>
          <cell r="B645" t="str">
            <v>BAHANA PRESTASI</v>
          </cell>
          <cell r="C645" t="str">
            <v>PT SINAR MAS AGRO RESOURCES AND</v>
          </cell>
        </row>
        <row r="646">
          <cell r="A646">
            <v>59690704</v>
          </cell>
          <cell r="B646" t="str">
            <v>BAHANA PRESTASI</v>
          </cell>
          <cell r="C646" t="str">
            <v>PT SINAR MAS AGRO RESOURCES AND</v>
          </cell>
        </row>
        <row r="647">
          <cell r="A647">
            <v>59691574</v>
          </cell>
          <cell r="B647" t="str">
            <v>BAHANA PRESTASI</v>
          </cell>
          <cell r="C647" t="str">
            <v>PT. LAUTAN LUAS TBK</v>
          </cell>
        </row>
        <row r="648">
          <cell r="A648">
            <v>59691574</v>
          </cell>
          <cell r="B648" t="str">
            <v>BAHANA PRESTASI</v>
          </cell>
          <cell r="C648" t="str">
            <v>PT. LAUTAN LUAS TBK</v>
          </cell>
        </row>
        <row r="649">
          <cell r="A649">
            <v>59691585</v>
          </cell>
          <cell r="B649" t="str">
            <v>BAHANA PRESTASI</v>
          </cell>
          <cell r="C649" t="str">
            <v>PT. LAUTAN LUAS TBK</v>
          </cell>
        </row>
        <row r="650">
          <cell r="A650">
            <v>59691585</v>
          </cell>
          <cell r="B650" t="str">
            <v>BAHANA PRESTASI</v>
          </cell>
          <cell r="C650" t="str">
            <v>PT. LAUTAN LUAS TBK</v>
          </cell>
        </row>
        <row r="651">
          <cell r="A651">
            <v>59691585</v>
          </cell>
          <cell r="B651" t="str">
            <v>BAHANA PRESTASI</v>
          </cell>
          <cell r="C651" t="str">
            <v>PT. LAUTAN LUAS TBK</v>
          </cell>
        </row>
        <row r="652">
          <cell r="A652">
            <v>59691588</v>
          </cell>
          <cell r="B652" t="str">
            <v>BAHANA PRESTASI</v>
          </cell>
          <cell r="C652" t="str">
            <v>PT. LAUTAN LUAS TBK</v>
          </cell>
        </row>
        <row r="653">
          <cell r="A653">
            <v>59691588</v>
          </cell>
          <cell r="B653" t="str">
            <v>BAHANA PRESTASI</v>
          </cell>
          <cell r="C653" t="str">
            <v>PT. LAUTAN LUAS TBK</v>
          </cell>
        </row>
        <row r="654">
          <cell r="A654">
            <v>59691588</v>
          </cell>
          <cell r="B654" t="str">
            <v>BAHANA PRESTASI</v>
          </cell>
          <cell r="C654" t="str">
            <v>PT. LAUTAN LUAS TBK</v>
          </cell>
        </row>
        <row r="655">
          <cell r="A655">
            <v>59691596</v>
          </cell>
          <cell r="B655" t="str">
            <v>BAHANA PRESTASI</v>
          </cell>
          <cell r="C655" t="str">
            <v>PT. LAUTAN LUAS TBK</v>
          </cell>
        </row>
        <row r="656">
          <cell r="A656">
            <v>59691596</v>
          </cell>
          <cell r="B656" t="str">
            <v>BAHANA PRESTASI</v>
          </cell>
          <cell r="C656" t="str">
            <v>PT. LAUTAN LUAS TBK</v>
          </cell>
        </row>
        <row r="657">
          <cell r="A657">
            <v>59691858</v>
          </cell>
          <cell r="B657" t="str">
            <v>DIVA TRANS, CV</v>
          </cell>
          <cell r="C657" t="str">
            <v>ECCO TANNERY INDONESIA</v>
          </cell>
        </row>
        <row r="658">
          <cell r="A658">
            <v>59693879</v>
          </cell>
          <cell r="B658" t="str">
            <v>BAHANA PRESTASI</v>
          </cell>
          <cell r="C658" t="str">
            <v>IDLE CAP</v>
          </cell>
        </row>
        <row r="659">
          <cell r="A659">
            <v>59693958</v>
          </cell>
          <cell r="B659" t="str">
            <v>BAHANA PRESTASI</v>
          </cell>
          <cell r="C659" t="str">
            <v>IDLE CAP</v>
          </cell>
        </row>
        <row r="660">
          <cell r="A660">
            <v>59696138</v>
          </cell>
          <cell r="B660" t="str">
            <v>BAHANA PRESTASI</v>
          </cell>
          <cell r="C660" t="str">
            <v>PT TIRTA INVESTAMA</v>
          </cell>
        </row>
        <row r="661">
          <cell r="A661">
            <v>59696140</v>
          </cell>
          <cell r="B661" t="str">
            <v>BAHANA PRESTASI</v>
          </cell>
          <cell r="C661" t="str">
            <v>PT TIRTA INVESTAMA</v>
          </cell>
        </row>
        <row r="662">
          <cell r="A662">
            <v>59696141</v>
          </cell>
          <cell r="B662" t="str">
            <v>BAHANA PRESTASI</v>
          </cell>
          <cell r="C662" t="str">
            <v>PT TIRTA INVESTAMA</v>
          </cell>
        </row>
        <row r="663">
          <cell r="A663">
            <v>59696143</v>
          </cell>
          <cell r="B663" t="str">
            <v>BAHANA PRESTASI</v>
          </cell>
          <cell r="C663" t="str">
            <v>PT TIRTA INVESTAMA</v>
          </cell>
        </row>
        <row r="664">
          <cell r="A664">
            <v>59696145</v>
          </cell>
          <cell r="B664" t="str">
            <v>BAHANA PRESTASI</v>
          </cell>
          <cell r="C664" t="str">
            <v>PT TIRTA INVESTAMA</v>
          </cell>
        </row>
        <row r="665">
          <cell r="A665">
            <v>59696146</v>
          </cell>
          <cell r="B665" t="str">
            <v>BAHANA PRESTASI</v>
          </cell>
          <cell r="C665" t="str">
            <v>PT TIRTA INVESTAMA</v>
          </cell>
        </row>
        <row r="666">
          <cell r="A666">
            <v>59696155</v>
          </cell>
          <cell r="B666" t="str">
            <v>BAHANA PRESTASI</v>
          </cell>
          <cell r="C666" t="str">
            <v>PT TIRTA INVESTAMA</v>
          </cell>
        </row>
        <row r="667">
          <cell r="A667">
            <v>59696162</v>
          </cell>
          <cell r="B667" t="str">
            <v>BAHANA PRESTASI</v>
          </cell>
          <cell r="C667" t="str">
            <v>PT TIRTA INVESTAMA</v>
          </cell>
        </row>
        <row r="668">
          <cell r="A668">
            <v>59696164</v>
          </cell>
          <cell r="B668" t="str">
            <v>BAHANA PRESTASI</v>
          </cell>
          <cell r="C668" t="str">
            <v>PT TIRTA INVESTAMA</v>
          </cell>
        </row>
        <row r="669">
          <cell r="A669">
            <v>59696165</v>
          </cell>
          <cell r="B669" t="str">
            <v>BAHANA PRESTASI</v>
          </cell>
          <cell r="C669" t="str">
            <v>PT TIRTA INVESTAMA</v>
          </cell>
        </row>
        <row r="670">
          <cell r="A670">
            <v>59696179</v>
          </cell>
          <cell r="B670" t="str">
            <v>BAHANA PRESTASI</v>
          </cell>
          <cell r="C670" t="str">
            <v>PT TIRTA INVESTAMA</v>
          </cell>
        </row>
        <row r="671">
          <cell r="A671">
            <v>59696201</v>
          </cell>
          <cell r="B671" t="str">
            <v>BAHANA PRESTASI</v>
          </cell>
          <cell r="C671" t="str">
            <v>PT TIRTA INVESTAMA</v>
          </cell>
        </row>
        <row r="672">
          <cell r="A672">
            <v>59696339</v>
          </cell>
          <cell r="B672" t="str">
            <v>BAHANA PRESTASI</v>
          </cell>
          <cell r="C672" t="str">
            <v>PT. ANUGERAH MITRA ANANTA</v>
          </cell>
        </row>
        <row r="673">
          <cell r="A673">
            <v>59701186</v>
          </cell>
          <cell r="B673" t="str">
            <v>BAHANA PRESTASI</v>
          </cell>
          <cell r="C673" t="str">
            <v>PT LIKU TELAGA</v>
          </cell>
        </row>
        <row r="674">
          <cell r="A674">
            <v>59701216</v>
          </cell>
          <cell r="B674" t="str">
            <v>DIVA TRANS, CV</v>
          </cell>
          <cell r="C674" t="str">
            <v>ECCO TANNERY INDONESIA</v>
          </cell>
        </row>
        <row r="675">
          <cell r="A675">
            <v>59701218</v>
          </cell>
          <cell r="B675" t="str">
            <v>BAHANA PRESTASI</v>
          </cell>
          <cell r="C675" t="str">
            <v>PT. LAUTAN LUAS TBK</v>
          </cell>
        </row>
        <row r="676">
          <cell r="A676">
            <v>59701221</v>
          </cell>
          <cell r="B676" t="str">
            <v>BAHANA PRESTASI</v>
          </cell>
          <cell r="C676" t="str">
            <v>PT. LAUTAN LUAS TBK</v>
          </cell>
        </row>
        <row r="677">
          <cell r="A677">
            <v>59701229</v>
          </cell>
          <cell r="B677" t="str">
            <v>DIVA TRANS, CV</v>
          </cell>
          <cell r="C677" t="str">
            <v>PT TIRTA INVESTAMA</v>
          </cell>
        </row>
        <row r="678">
          <cell r="A678">
            <v>59701230</v>
          </cell>
          <cell r="B678" t="str">
            <v>DIVA TRANS, CV</v>
          </cell>
          <cell r="C678" t="str">
            <v>PT TIRTA INVESTAMA</v>
          </cell>
        </row>
        <row r="679">
          <cell r="A679">
            <v>59701231</v>
          </cell>
          <cell r="B679" t="str">
            <v>DIVA TRANS, CV</v>
          </cell>
          <cell r="C679" t="str">
            <v>PT TIRTA INVESTAMA</v>
          </cell>
        </row>
        <row r="680">
          <cell r="A680">
            <v>59701232</v>
          </cell>
          <cell r="B680" t="str">
            <v>DIVA TRANS, CV</v>
          </cell>
          <cell r="C680" t="str">
            <v>PT TIRTA INVESTAMA</v>
          </cell>
        </row>
        <row r="681">
          <cell r="A681">
            <v>59701233</v>
          </cell>
          <cell r="B681" t="str">
            <v>DIVA TRANS, CV</v>
          </cell>
          <cell r="C681" t="str">
            <v>PT TIRTA INVESTAMA</v>
          </cell>
        </row>
        <row r="682">
          <cell r="A682">
            <v>59701234</v>
          </cell>
          <cell r="B682" t="str">
            <v>DIVA TRANS, CV</v>
          </cell>
          <cell r="C682" t="str">
            <v>PT TIRTA INVESTAMA</v>
          </cell>
        </row>
        <row r="683">
          <cell r="A683">
            <v>59701235</v>
          </cell>
          <cell r="B683" t="str">
            <v>DIVA TRANS, CV</v>
          </cell>
          <cell r="C683" t="str">
            <v>PT TIRTA INVESTAMA</v>
          </cell>
        </row>
        <row r="684">
          <cell r="A684">
            <v>59701236</v>
          </cell>
          <cell r="B684" t="str">
            <v>PUSAKA TRANSINDO, PT.</v>
          </cell>
          <cell r="C684" t="str">
            <v>PT TIRTA INVESTAMA</v>
          </cell>
        </row>
        <row r="685">
          <cell r="A685">
            <v>59701255</v>
          </cell>
          <cell r="B685" t="str">
            <v>KARUNIA SEJAHTERA TRANS, PT</v>
          </cell>
          <cell r="C685" t="str">
            <v>SCIENTEX INDONESIA</v>
          </cell>
        </row>
        <row r="686">
          <cell r="A686">
            <v>59701256</v>
          </cell>
          <cell r="B686" t="str">
            <v>KARUNIA SEJAHTERA TRANS, PT</v>
          </cell>
          <cell r="C686" t="str">
            <v>SCIENTEX INDONESIA</v>
          </cell>
        </row>
        <row r="687">
          <cell r="A687">
            <v>59701262</v>
          </cell>
          <cell r="B687" t="str">
            <v>BAHANA PRESTASI</v>
          </cell>
          <cell r="C687" t="str">
            <v>PT. LAUTAN LUAS TBK</v>
          </cell>
        </row>
        <row r="688">
          <cell r="A688">
            <v>59701263</v>
          </cell>
          <cell r="B688" t="str">
            <v>BAHANA PRESTASI</v>
          </cell>
          <cell r="C688" t="str">
            <v>PT. LAUTAN LUAS TBK</v>
          </cell>
        </row>
        <row r="689">
          <cell r="A689">
            <v>59701264</v>
          </cell>
          <cell r="B689" t="str">
            <v>BAHANA PRESTASI</v>
          </cell>
          <cell r="C689" t="str">
            <v>IDLE CAP</v>
          </cell>
        </row>
        <row r="690">
          <cell r="A690">
            <v>59701279</v>
          </cell>
          <cell r="B690" t="str">
            <v>BAHANA PRESTASI</v>
          </cell>
          <cell r="C690" t="str">
            <v>PT. SINAR SOSRO</v>
          </cell>
        </row>
        <row r="691">
          <cell r="A691">
            <v>59701281</v>
          </cell>
          <cell r="B691" t="str">
            <v>BAHANA PRESTASI</v>
          </cell>
          <cell r="C691" t="str">
            <v>PT. ANUGERAH MITRA ANANTA</v>
          </cell>
        </row>
        <row r="692">
          <cell r="A692">
            <v>59702145</v>
          </cell>
          <cell r="B692" t="str">
            <v>BAHANA PRESTASI</v>
          </cell>
          <cell r="C692" t="str">
            <v>PT AJINOMOTO SALES INDONESIA</v>
          </cell>
        </row>
        <row r="693">
          <cell r="A693">
            <v>59703178</v>
          </cell>
          <cell r="B693" t="str">
            <v>ABADI KARYA PRATAMA CV</v>
          </cell>
          <cell r="C693" t="str">
            <v>PT. PERTAMINA PETROCHEMICAL TRADING</v>
          </cell>
        </row>
        <row r="694">
          <cell r="A694">
            <v>59704072</v>
          </cell>
          <cell r="B694" t="str">
            <v>BAHANA PRESTASI</v>
          </cell>
          <cell r="C694" t="str">
            <v>PT. LAUTAN LUAS TBK</v>
          </cell>
        </row>
        <row r="695">
          <cell r="A695">
            <v>59704074</v>
          </cell>
          <cell r="B695" t="str">
            <v>BAHANA PRESTASI</v>
          </cell>
          <cell r="C695" t="str">
            <v>PT. LAUTAN LUAS TBK</v>
          </cell>
        </row>
        <row r="696">
          <cell r="A696">
            <v>59704077</v>
          </cell>
          <cell r="B696" t="str">
            <v>BAHANA PRESTASI</v>
          </cell>
          <cell r="C696" t="str">
            <v>PT. LAUTAN LUAS TBK</v>
          </cell>
        </row>
        <row r="697">
          <cell r="A697">
            <v>59704078</v>
          </cell>
          <cell r="B697" t="str">
            <v>BAHANA PRESTASI</v>
          </cell>
          <cell r="C697" t="str">
            <v>PT. LAUTAN LUAS TBK</v>
          </cell>
        </row>
        <row r="698">
          <cell r="A698">
            <v>59704127</v>
          </cell>
          <cell r="B698" t="str">
            <v>BAHANA PRESTASI</v>
          </cell>
          <cell r="C698" t="str">
            <v>PT. LAUTAN LUAS TBK</v>
          </cell>
        </row>
        <row r="699">
          <cell r="A699">
            <v>59704140</v>
          </cell>
          <cell r="B699" t="str">
            <v>BAHANA PRESTASI</v>
          </cell>
          <cell r="C699" t="str">
            <v>PT. LAUTAN LUAS TBK</v>
          </cell>
        </row>
        <row r="700">
          <cell r="A700">
            <v>59704576</v>
          </cell>
          <cell r="B700" t="str">
            <v>BAHANA PRESTASI</v>
          </cell>
          <cell r="C700" t="str">
            <v>PT TIRTA INVESTAMA</v>
          </cell>
        </row>
        <row r="701">
          <cell r="A701">
            <v>59704581</v>
          </cell>
          <cell r="B701" t="str">
            <v>BAHANA PRESTASI</v>
          </cell>
          <cell r="C701" t="str">
            <v>PT TIRTA INVESTAMA</v>
          </cell>
        </row>
        <row r="702">
          <cell r="A702">
            <v>59704585</v>
          </cell>
          <cell r="B702" t="str">
            <v>BAHANA PRESTASI</v>
          </cell>
          <cell r="C702" t="str">
            <v>PT TIRTA INVESTAMA</v>
          </cell>
        </row>
        <row r="703">
          <cell r="A703">
            <v>59704589</v>
          </cell>
          <cell r="B703" t="str">
            <v>BAHANA PRESTASI</v>
          </cell>
          <cell r="C703" t="str">
            <v>PT TIRTA INVESTAMA</v>
          </cell>
        </row>
        <row r="704">
          <cell r="A704">
            <v>59704618</v>
          </cell>
          <cell r="B704" t="str">
            <v>BAHANA PRESTASI</v>
          </cell>
          <cell r="C704" t="str">
            <v>PT TIRTA INVESTAMA</v>
          </cell>
        </row>
        <row r="705">
          <cell r="A705">
            <v>59704631</v>
          </cell>
          <cell r="B705" t="str">
            <v>BAHANA PRESTASI</v>
          </cell>
          <cell r="C705" t="str">
            <v>PT TIRTA INVESTAMA</v>
          </cell>
        </row>
        <row r="706">
          <cell r="A706">
            <v>59704650</v>
          </cell>
          <cell r="B706" t="str">
            <v>BAHANA PRESTASI</v>
          </cell>
          <cell r="C706" t="str">
            <v>PT TIRTA INVESTAMA</v>
          </cell>
        </row>
        <row r="707">
          <cell r="A707">
            <v>59705410</v>
          </cell>
          <cell r="B707" t="str">
            <v>BAHANA PRESTASI</v>
          </cell>
          <cell r="C707" t="str">
            <v>PT. ANUGERAH MITRA ANANTA</v>
          </cell>
        </row>
        <row r="708">
          <cell r="A708">
            <v>59705483</v>
          </cell>
          <cell r="B708" t="str">
            <v>KARUNIA SEJAHTERA TRANS, PT</v>
          </cell>
          <cell r="C708" t="str">
            <v>PT. LAUTAN LUAS TBK</v>
          </cell>
        </row>
        <row r="709">
          <cell r="A709">
            <v>59705532</v>
          </cell>
          <cell r="B709" t="str">
            <v>ASRI TRANSINDO</v>
          </cell>
          <cell r="C709" t="str">
            <v>PT. LAUTAN LUAS TBK</v>
          </cell>
        </row>
        <row r="710">
          <cell r="A710">
            <v>59705532</v>
          </cell>
          <cell r="B710" t="str">
            <v>ASRI TRANSINDO</v>
          </cell>
          <cell r="C710" t="str">
            <v>PT. LAUTAN LUAS TBK</v>
          </cell>
        </row>
        <row r="711">
          <cell r="A711">
            <v>59705578</v>
          </cell>
          <cell r="B711" t="str">
            <v>BAHANA PRESTASI</v>
          </cell>
          <cell r="C711" t="str">
            <v>PT CIPTA MAPAN LOGISTIK</v>
          </cell>
        </row>
        <row r="712">
          <cell r="A712">
            <v>59706258</v>
          </cell>
          <cell r="B712" t="str">
            <v>BAHARI LOGISTIC</v>
          </cell>
          <cell r="C712" t="str">
            <v>PT. NIRWANA LESTARI</v>
          </cell>
        </row>
        <row r="713">
          <cell r="A713">
            <v>59706277</v>
          </cell>
          <cell r="B713" t="str">
            <v>ASRI TRANSINDO</v>
          </cell>
          <cell r="C713" t="str">
            <v>PT. NIRWANA LESTARI</v>
          </cell>
        </row>
        <row r="714">
          <cell r="A714">
            <v>59706296</v>
          </cell>
          <cell r="B714" t="str">
            <v>BAHANA PRESTASI</v>
          </cell>
          <cell r="C714" t="str">
            <v>PT. NIRWANA LESTARI</v>
          </cell>
        </row>
        <row r="715">
          <cell r="A715">
            <v>59706299</v>
          </cell>
          <cell r="B715" t="str">
            <v>BAHANA PRESTASI</v>
          </cell>
          <cell r="C715" t="str">
            <v>PT. NIRWANA LESTARI</v>
          </cell>
        </row>
        <row r="716">
          <cell r="A716">
            <v>59706300</v>
          </cell>
          <cell r="B716" t="str">
            <v>BAHANA PRESTASI</v>
          </cell>
          <cell r="C716" t="str">
            <v>PT. NIRWANA LESTARI</v>
          </cell>
        </row>
        <row r="717">
          <cell r="A717">
            <v>59706297</v>
          </cell>
          <cell r="B717" t="str">
            <v>BAHANA PRESTASI</v>
          </cell>
          <cell r="C717" t="str">
            <v>PT. NIRWANA LESTARI</v>
          </cell>
        </row>
        <row r="718">
          <cell r="A718">
            <v>59706298</v>
          </cell>
          <cell r="B718" t="str">
            <v>BAHANA PRESTASI</v>
          </cell>
          <cell r="C718" t="str">
            <v>PT. NIRWANA LESTARI</v>
          </cell>
        </row>
        <row r="719">
          <cell r="A719">
            <v>59706301</v>
          </cell>
          <cell r="B719" t="str">
            <v>BAHANA PRESTASI</v>
          </cell>
          <cell r="C719" t="str">
            <v>PT. NIRWANA LESTARI</v>
          </cell>
        </row>
        <row r="720">
          <cell r="A720">
            <v>59706304</v>
          </cell>
          <cell r="B720" t="str">
            <v>BAHANA PRESTASI</v>
          </cell>
          <cell r="C720" t="str">
            <v>PT. NIRWANA LESTARI</v>
          </cell>
        </row>
        <row r="721">
          <cell r="A721">
            <v>59706303</v>
          </cell>
          <cell r="B721" t="str">
            <v>BAHANA PRESTASI</v>
          </cell>
          <cell r="C721" t="str">
            <v>PT. NIRWANA LESTARI</v>
          </cell>
        </row>
        <row r="722">
          <cell r="A722">
            <v>59706302</v>
          </cell>
          <cell r="B722" t="str">
            <v>BAHANA PRESTASI</v>
          </cell>
          <cell r="C722" t="str">
            <v>PT. NIRWANA LESTARI</v>
          </cell>
        </row>
        <row r="723">
          <cell r="A723">
            <v>59706354</v>
          </cell>
          <cell r="B723" t="str">
            <v>KARUNIA SEJAHTERA TRANS, PT</v>
          </cell>
          <cell r="C723" t="str">
            <v>PT. LAUTAN LUAS TBK</v>
          </cell>
        </row>
        <row r="724">
          <cell r="A724">
            <v>59706365</v>
          </cell>
          <cell r="B724" t="str">
            <v>KARUNIA SEJAHTERA TRANS, PT</v>
          </cell>
          <cell r="C724" t="str">
            <v>SCIENTEX INDONESIA</v>
          </cell>
        </row>
        <row r="725">
          <cell r="A725">
            <v>59706375</v>
          </cell>
          <cell r="B725" t="str">
            <v>BAHANA PRESTASI</v>
          </cell>
          <cell r="C725" t="str">
            <v>PT SINAR MAS AGRO RESOURCES AND</v>
          </cell>
        </row>
        <row r="726">
          <cell r="A726">
            <v>59706379</v>
          </cell>
          <cell r="B726" t="str">
            <v>BAHANA PRESTASI</v>
          </cell>
          <cell r="C726" t="str">
            <v>PT SINAR MAS AGRO RESOURCES AND</v>
          </cell>
        </row>
        <row r="727">
          <cell r="A727">
            <v>59706380</v>
          </cell>
          <cell r="B727" t="str">
            <v>BAHANA PRESTASI</v>
          </cell>
          <cell r="C727" t="str">
            <v>PT SINAR MAS AGRO RESOURCES AND</v>
          </cell>
        </row>
        <row r="728">
          <cell r="A728">
            <v>59706991</v>
          </cell>
          <cell r="B728" t="str">
            <v>LANCAR SEJAHTERA ABADI, PT</v>
          </cell>
          <cell r="C728" t="str">
            <v>PT SINAR MAS AGRO RESOURCES AND</v>
          </cell>
        </row>
        <row r="729">
          <cell r="A729">
            <v>59706995</v>
          </cell>
          <cell r="B729" t="str">
            <v>ANGKASA PURA LOGISTIK, PT</v>
          </cell>
          <cell r="C729" t="str">
            <v>PT SINAR MAS AGRO RESOURCES AND</v>
          </cell>
        </row>
        <row r="730">
          <cell r="A730">
            <v>59707001</v>
          </cell>
          <cell r="B730" t="str">
            <v>DIVA TRANS, CV</v>
          </cell>
          <cell r="C730" t="str">
            <v>PT SINAR MAS AGRO RESOURCES AND</v>
          </cell>
        </row>
        <row r="731">
          <cell r="A731">
            <v>59707431</v>
          </cell>
          <cell r="B731" t="str">
            <v>KARUNIA SEJAHTERA TRANS, PT</v>
          </cell>
          <cell r="C731" t="str">
            <v>PT. NIRWANA LESTARI</v>
          </cell>
        </row>
        <row r="732">
          <cell r="A732">
            <v>59707433</v>
          </cell>
          <cell r="B732" t="str">
            <v>KARUNIA SEJAHTERA TRANS, PT</v>
          </cell>
          <cell r="C732" t="str">
            <v>PT. NIRWANA LESTARI</v>
          </cell>
        </row>
        <row r="733">
          <cell r="A733">
            <v>59707544</v>
          </cell>
          <cell r="B733" t="str">
            <v>BAHANA PRESTASI</v>
          </cell>
          <cell r="C733" t="str">
            <v>PT. LAUTAN LUAS TBK</v>
          </cell>
        </row>
        <row r="734">
          <cell r="A734">
            <v>59707544</v>
          </cell>
          <cell r="B734" t="str">
            <v>BAHANA PRESTASI</v>
          </cell>
          <cell r="C734" t="str">
            <v>PT. LAUTAN LUAS TBK</v>
          </cell>
        </row>
        <row r="735">
          <cell r="A735">
            <v>59707544</v>
          </cell>
          <cell r="B735" t="str">
            <v>BAHANA PRESTASI</v>
          </cell>
          <cell r="C735" t="str">
            <v>PT. LAUTAN LUAS TBK</v>
          </cell>
        </row>
        <row r="736">
          <cell r="A736">
            <v>59707546</v>
          </cell>
          <cell r="B736" t="str">
            <v>BAHANA PRESTASI</v>
          </cell>
          <cell r="C736" t="str">
            <v>PT. LAUTAN LUAS TBK</v>
          </cell>
        </row>
        <row r="737">
          <cell r="A737">
            <v>59707546</v>
          </cell>
          <cell r="B737" t="str">
            <v>BAHANA PRESTASI</v>
          </cell>
          <cell r="C737" t="str">
            <v>PT. LAUTAN LUAS TBK</v>
          </cell>
        </row>
        <row r="738">
          <cell r="A738">
            <v>59707550</v>
          </cell>
          <cell r="B738" t="str">
            <v>BAHANA PRESTASI</v>
          </cell>
          <cell r="C738" t="str">
            <v>PT. LAUTAN LUAS TBK</v>
          </cell>
        </row>
        <row r="739">
          <cell r="A739">
            <v>59707550</v>
          </cell>
          <cell r="B739" t="str">
            <v>BAHANA PRESTASI</v>
          </cell>
          <cell r="C739" t="str">
            <v>PT. LAUTAN LUAS TBK</v>
          </cell>
        </row>
        <row r="740">
          <cell r="A740">
            <v>59707554</v>
          </cell>
          <cell r="B740" t="str">
            <v>BAHANA PRESTASI</v>
          </cell>
          <cell r="C740" t="str">
            <v>PT. LAUTAN LUAS TBK</v>
          </cell>
        </row>
        <row r="741">
          <cell r="A741">
            <v>59707561</v>
          </cell>
          <cell r="B741" t="str">
            <v>BAHANA PRESTASI</v>
          </cell>
          <cell r="C741" t="str">
            <v>PT. LAUTAN LUAS TBK</v>
          </cell>
        </row>
        <row r="742">
          <cell r="A742">
            <v>59707580</v>
          </cell>
          <cell r="B742" t="str">
            <v>BAHANA PRESTASI</v>
          </cell>
          <cell r="C742" t="str">
            <v>PT. LAUTAN LUAS TBK</v>
          </cell>
        </row>
        <row r="743">
          <cell r="A743">
            <v>59707601</v>
          </cell>
          <cell r="B743" t="str">
            <v>BAHANA PRESTASI</v>
          </cell>
          <cell r="C743" t="str">
            <v>PT. LAUTAN LUAS TBK</v>
          </cell>
        </row>
        <row r="744">
          <cell r="A744">
            <v>59707622</v>
          </cell>
          <cell r="B744" t="str">
            <v>BAHANA PRESTASI</v>
          </cell>
          <cell r="C744" t="str">
            <v>PT SINAR MAS AGRO RESOURCES AND</v>
          </cell>
        </row>
        <row r="745">
          <cell r="A745">
            <v>59708128</v>
          </cell>
          <cell r="B745" t="str">
            <v>BAHANA PRESTASI</v>
          </cell>
          <cell r="C745" t="str">
            <v>PT SINAR MAS AGRO RESOURCES AND</v>
          </cell>
        </row>
        <row r="746">
          <cell r="A746">
            <v>59708141</v>
          </cell>
          <cell r="B746" t="str">
            <v>BAHANA PRESTASI</v>
          </cell>
          <cell r="C746" t="str">
            <v>PT SINAR MAS AGRO RESOURCES AND</v>
          </cell>
        </row>
        <row r="747">
          <cell r="A747">
            <v>59710396</v>
          </cell>
          <cell r="B747" t="str">
            <v>BAHANA PRESTASI</v>
          </cell>
          <cell r="C747" t="str">
            <v>PT. LAUTAN LUAS TBK</v>
          </cell>
        </row>
        <row r="748">
          <cell r="A748">
            <v>59710396</v>
          </cell>
          <cell r="B748" t="str">
            <v>BAHANA PRESTASI</v>
          </cell>
          <cell r="C748" t="str">
            <v>PT. LAUTAN LUAS TBK</v>
          </cell>
        </row>
        <row r="749">
          <cell r="A749">
            <v>59710404</v>
          </cell>
          <cell r="B749" t="str">
            <v>BAHANA PRESTASI</v>
          </cell>
          <cell r="C749" t="str">
            <v>PT. LAUTAN LUAS TBK</v>
          </cell>
        </row>
        <row r="750">
          <cell r="A750">
            <v>59710411</v>
          </cell>
          <cell r="B750" t="str">
            <v>BAHANA PRESTASI</v>
          </cell>
          <cell r="C750" t="str">
            <v>PT. LAUTAN LUAS TBK</v>
          </cell>
        </row>
        <row r="751">
          <cell r="A751">
            <v>59710417</v>
          </cell>
          <cell r="B751" t="str">
            <v>BAHANA PRESTASI</v>
          </cell>
          <cell r="C751" t="str">
            <v>PT. LAUTAN LUAS TBK</v>
          </cell>
        </row>
        <row r="752">
          <cell r="A752">
            <v>59710417</v>
          </cell>
          <cell r="B752" t="str">
            <v>BAHANA PRESTASI</v>
          </cell>
          <cell r="C752" t="str">
            <v>PT. LAUTAN LUAS TBK</v>
          </cell>
        </row>
        <row r="753">
          <cell r="A753">
            <v>59710417</v>
          </cell>
          <cell r="B753" t="str">
            <v>BAHANA PRESTASI</v>
          </cell>
          <cell r="C753" t="str">
            <v>PT. LAUTAN LUAS TBK</v>
          </cell>
        </row>
        <row r="754">
          <cell r="A754">
            <v>59710417</v>
          </cell>
          <cell r="B754" t="str">
            <v>BAHANA PRESTASI</v>
          </cell>
          <cell r="C754" t="str">
            <v>PT. LAUTAN LUAS TBK</v>
          </cell>
        </row>
        <row r="755">
          <cell r="A755">
            <v>59710417</v>
          </cell>
          <cell r="B755" t="str">
            <v>BAHANA PRESTASI</v>
          </cell>
          <cell r="C755" t="str">
            <v>PT. LAUTAN LUAS TBK</v>
          </cell>
        </row>
        <row r="756">
          <cell r="A756">
            <v>59710417</v>
          </cell>
          <cell r="B756" t="str">
            <v>BAHANA PRESTASI</v>
          </cell>
          <cell r="C756" t="str">
            <v>PT. LAUTAN LUAS TBK</v>
          </cell>
        </row>
        <row r="757">
          <cell r="A757">
            <v>59710420</v>
          </cell>
          <cell r="B757" t="str">
            <v>BAHANA PRESTASI</v>
          </cell>
          <cell r="C757" t="str">
            <v>PT. LAUTAN LUAS TBK</v>
          </cell>
        </row>
        <row r="758">
          <cell r="A758">
            <v>59710420</v>
          </cell>
          <cell r="B758" t="str">
            <v>BAHANA PRESTASI</v>
          </cell>
          <cell r="C758" t="str">
            <v>PT. LAUTAN LUAS TBK</v>
          </cell>
        </row>
        <row r="759">
          <cell r="A759">
            <v>59710422</v>
          </cell>
          <cell r="B759" t="str">
            <v>BAHANA PRESTASI</v>
          </cell>
          <cell r="C759" t="str">
            <v>PT. LAUTAN LUAS TBK</v>
          </cell>
        </row>
        <row r="760">
          <cell r="A760">
            <v>59710424</v>
          </cell>
          <cell r="B760" t="str">
            <v>BAHANA PRESTASI</v>
          </cell>
          <cell r="C760" t="str">
            <v>PT. LAUTAN LUAS TBK</v>
          </cell>
        </row>
        <row r="761">
          <cell r="A761">
            <v>59710425</v>
          </cell>
          <cell r="B761" t="str">
            <v>BAHANA PRESTASI</v>
          </cell>
          <cell r="C761" t="str">
            <v>PT. LAUTAN LUAS TBK</v>
          </cell>
        </row>
        <row r="762">
          <cell r="A762">
            <v>59710428</v>
          </cell>
          <cell r="B762" t="str">
            <v>BAHANA PRESTASI</v>
          </cell>
          <cell r="C762" t="str">
            <v>SCIENTEX INDONESIA</v>
          </cell>
        </row>
        <row r="763">
          <cell r="A763">
            <v>59710495</v>
          </cell>
          <cell r="B763" t="str">
            <v>BAHANA PRESTASI</v>
          </cell>
          <cell r="C763" t="str">
            <v>PT. LAUTAN LUAS TBK</v>
          </cell>
        </row>
        <row r="764">
          <cell r="A764">
            <v>59710497</v>
          </cell>
          <cell r="B764" t="str">
            <v>BAHANA PRESTASI</v>
          </cell>
          <cell r="C764" t="str">
            <v>PT. LAUTAN LUAS TBK</v>
          </cell>
        </row>
        <row r="765">
          <cell r="A765">
            <v>59710500</v>
          </cell>
          <cell r="B765" t="str">
            <v>BAHANA PRESTASI</v>
          </cell>
          <cell r="C765" t="str">
            <v>PT. LAUTAN LUAS TBK</v>
          </cell>
        </row>
        <row r="766">
          <cell r="A766">
            <v>59712803</v>
          </cell>
          <cell r="B766" t="str">
            <v>BAHANA PRESTASI</v>
          </cell>
          <cell r="C766" t="str">
            <v>IDLE CAP</v>
          </cell>
        </row>
        <row r="767">
          <cell r="A767">
            <v>59712960</v>
          </cell>
          <cell r="B767" t="str">
            <v>BAHANA PRESTASI</v>
          </cell>
          <cell r="C767" t="str">
            <v>IDLE CAP</v>
          </cell>
        </row>
        <row r="768">
          <cell r="A768">
            <v>59714200</v>
          </cell>
          <cell r="B768" t="str">
            <v>BAHANA PRESTASI</v>
          </cell>
          <cell r="C768" t="str">
            <v>PT LIKU TELAGA</v>
          </cell>
        </row>
        <row r="769">
          <cell r="A769">
            <v>59714204</v>
          </cell>
          <cell r="B769" t="str">
            <v>BAHANA PRESTASI</v>
          </cell>
          <cell r="C769" t="str">
            <v>PT. LAUTAN LUAS TBK</v>
          </cell>
        </row>
        <row r="770">
          <cell r="A770">
            <v>59714215</v>
          </cell>
          <cell r="B770" t="str">
            <v>DIVA TRANS, CV</v>
          </cell>
          <cell r="C770" t="str">
            <v>PT TIRTA INVESTAMA</v>
          </cell>
        </row>
        <row r="771">
          <cell r="A771">
            <v>59714216</v>
          </cell>
          <cell r="B771" t="str">
            <v>DIVA TRANS, CV</v>
          </cell>
          <cell r="C771" t="str">
            <v>PT TIRTA INVESTAMA</v>
          </cell>
        </row>
        <row r="772">
          <cell r="A772">
            <v>59714217</v>
          </cell>
          <cell r="B772" t="str">
            <v>DIVA TRANS, CV</v>
          </cell>
          <cell r="C772" t="str">
            <v>PT TIRTA INVESTAMA</v>
          </cell>
        </row>
        <row r="773">
          <cell r="A773">
            <v>59714218</v>
          </cell>
          <cell r="B773" t="str">
            <v>DIVA TRANS, CV</v>
          </cell>
          <cell r="C773" t="str">
            <v>PT TIRTA INVESTAMA</v>
          </cell>
        </row>
        <row r="774">
          <cell r="A774">
            <v>59714219</v>
          </cell>
          <cell r="B774" t="str">
            <v>DIVA TRANS, CV</v>
          </cell>
          <cell r="C774" t="str">
            <v>PT TIRTA INVESTAMA</v>
          </cell>
        </row>
        <row r="775">
          <cell r="A775">
            <v>59714220</v>
          </cell>
          <cell r="B775" t="str">
            <v>DIVA TRANS, CV</v>
          </cell>
          <cell r="C775" t="str">
            <v>PT TIRTA INVESTAMA</v>
          </cell>
        </row>
        <row r="776">
          <cell r="A776">
            <v>59714223</v>
          </cell>
          <cell r="B776" t="str">
            <v>DIVA TRANS, CV</v>
          </cell>
          <cell r="C776" t="str">
            <v>PT TIRTA INVESTAMA</v>
          </cell>
        </row>
        <row r="777">
          <cell r="A777">
            <v>59714226</v>
          </cell>
          <cell r="B777" t="str">
            <v>ASRI TRANSINDO</v>
          </cell>
          <cell r="C777" t="str">
            <v>PT KAPIT MAS</v>
          </cell>
        </row>
        <row r="778">
          <cell r="A778">
            <v>59714228</v>
          </cell>
          <cell r="B778" t="str">
            <v>BAHANA PRESTASI</v>
          </cell>
          <cell r="C778" t="str">
            <v>PT. NIRWANA LESTARI</v>
          </cell>
        </row>
        <row r="779">
          <cell r="A779">
            <v>59714229</v>
          </cell>
          <cell r="B779" t="str">
            <v>BAHANA PRESTASI</v>
          </cell>
          <cell r="C779" t="str">
            <v>PT. NIRWANA LESTARI</v>
          </cell>
        </row>
        <row r="780">
          <cell r="A780">
            <v>59714243</v>
          </cell>
          <cell r="B780" t="str">
            <v>BORWITA INDAH, PT</v>
          </cell>
          <cell r="C780" t="str">
            <v>PT TIRTA INVESTAMA</v>
          </cell>
        </row>
        <row r="781">
          <cell r="A781">
            <v>59714351</v>
          </cell>
          <cell r="B781" t="str">
            <v>BAHANA PRESTASI</v>
          </cell>
          <cell r="C781" t="str">
            <v>PT. ANUGERAH MITRA ANANTA</v>
          </cell>
        </row>
        <row r="782">
          <cell r="A782">
            <v>59714352</v>
          </cell>
          <cell r="B782" t="str">
            <v>BAHANA PRESTASI</v>
          </cell>
          <cell r="C782" t="str">
            <v>PT WARU GUNUNG</v>
          </cell>
        </row>
        <row r="783">
          <cell r="A783">
            <v>59714830</v>
          </cell>
          <cell r="B783" t="str">
            <v>BAHANA PRESTASI</v>
          </cell>
          <cell r="C783" t="str">
            <v>IDLE CAP</v>
          </cell>
        </row>
        <row r="784">
          <cell r="A784">
            <v>59714898</v>
          </cell>
          <cell r="B784" t="str">
            <v>BAHANA PRESTASI</v>
          </cell>
          <cell r="C784" t="str">
            <v>PT SINAR MAS AGRO RESOURCES AND</v>
          </cell>
        </row>
        <row r="785">
          <cell r="A785">
            <v>59714899</v>
          </cell>
          <cell r="B785" t="str">
            <v>BAHANA PRESTASI</v>
          </cell>
          <cell r="C785" t="str">
            <v>PT SINAR MAS AGRO RESOURCES AND</v>
          </cell>
        </row>
        <row r="786">
          <cell r="A786">
            <v>59714900</v>
          </cell>
          <cell r="B786" t="str">
            <v>BAHANA PRESTASI</v>
          </cell>
          <cell r="C786" t="str">
            <v>PT SINAR MAS AGRO RESOURCES AND</v>
          </cell>
        </row>
        <row r="787">
          <cell r="A787">
            <v>59714904</v>
          </cell>
          <cell r="B787" t="str">
            <v>BAHANA PRESTASI</v>
          </cell>
          <cell r="C787" t="str">
            <v>IDLE CAP</v>
          </cell>
        </row>
        <row r="788">
          <cell r="A788">
            <v>59715425</v>
          </cell>
          <cell r="B788" t="str">
            <v>DIVA TRANS, CV</v>
          </cell>
          <cell r="C788" t="str">
            <v>PT TIRTA INVESTAMA</v>
          </cell>
        </row>
        <row r="789">
          <cell r="A789">
            <v>59715429</v>
          </cell>
          <cell r="B789" t="str">
            <v>BAHANA PRESTASI</v>
          </cell>
          <cell r="C789" t="str">
            <v>IDLE CAP</v>
          </cell>
        </row>
        <row r="790">
          <cell r="A790">
            <v>59715432</v>
          </cell>
          <cell r="B790" t="str">
            <v>DIVA TRANS, CV</v>
          </cell>
          <cell r="C790" t="str">
            <v>PT TIRTA INVESTAMA</v>
          </cell>
        </row>
        <row r="791">
          <cell r="A791">
            <v>59715442</v>
          </cell>
          <cell r="B791" t="str">
            <v>PUSAKA TRANSINDO, PT.</v>
          </cell>
          <cell r="C791" t="str">
            <v>PT TIRTA INVESTAMA</v>
          </cell>
        </row>
        <row r="792">
          <cell r="A792">
            <v>59715843</v>
          </cell>
          <cell r="B792" t="str">
            <v>BAHANA PRESTASI</v>
          </cell>
          <cell r="C792" t="str">
            <v>PT. LAUTAN LUAS TBK</v>
          </cell>
        </row>
        <row r="793">
          <cell r="A793">
            <v>59715847</v>
          </cell>
          <cell r="B793" t="str">
            <v>BAHANA PRESTASI</v>
          </cell>
          <cell r="C793" t="str">
            <v>PT. LAUTAN LUAS TBK</v>
          </cell>
        </row>
        <row r="794">
          <cell r="A794">
            <v>59715854</v>
          </cell>
          <cell r="B794" t="str">
            <v>BAHANA PRESTASI</v>
          </cell>
          <cell r="C794" t="str">
            <v>PT. LAUTAN LUAS TBK</v>
          </cell>
        </row>
        <row r="795">
          <cell r="A795">
            <v>59715858</v>
          </cell>
          <cell r="B795" t="str">
            <v>BAHANA PRESTASI</v>
          </cell>
          <cell r="C795" t="str">
            <v>PT. LAUTAN LUAS TBK</v>
          </cell>
        </row>
        <row r="796">
          <cell r="A796">
            <v>59715860</v>
          </cell>
          <cell r="B796" t="str">
            <v>BAHANA PRESTASI</v>
          </cell>
          <cell r="C796" t="str">
            <v>PT. LAUTAN LUAS TBK</v>
          </cell>
        </row>
        <row r="797">
          <cell r="A797">
            <v>59715862</v>
          </cell>
          <cell r="B797" t="str">
            <v>BAHANA PRESTASI</v>
          </cell>
          <cell r="C797" t="str">
            <v>PT. LAUTAN LUAS TBK</v>
          </cell>
        </row>
        <row r="798">
          <cell r="A798">
            <v>59715865</v>
          </cell>
          <cell r="B798" t="str">
            <v>BAHANA PRESTASI</v>
          </cell>
          <cell r="C798" t="str">
            <v>PT. LAUTAN LUAS TBK</v>
          </cell>
        </row>
        <row r="799">
          <cell r="A799">
            <v>59715869</v>
          </cell>
          <cell r="B799" t="str">
            <v>BAHANA PRESTASI</v>
          </cell>
          <cell r="C799" t="str">
            <v>PT. LAUTAN LUAS TBK</v>
          </cell>
        </row>
        <row r="800">
          <cell r="A800">
            <v>59715870</v>
          </cell>
          <cell r="B800" t="str">
            <v>BAHANA PRESTASI</v>
          </cell>
          <cell r="C800" t="str">
            <v>PT. LAUTAN LUAS TBK</v>
          </cell>
        </row>
        <row r="801">
          <cell r="A801">
            <v>59715871</v>
          </cell>
          <cell r="B801" t="str">
            <v>BAHANA PRESTASI</v>
          </cell>
          <cell r="C801" t="str">
            <v>PT. LAUTAN LUAS TBK</v>
          </cell>
        </row>
        <row r="802">
          <cell r="A802">
            <v>59717366</v>
          </cell>
          <cell r="B802" t="str">
            <v>DIVA TRANS, CV</v>
          </cell>
          <cell r="C802" t="str">
            <v>ECCO TANNERY INDONESIA</v>
          </cell>
        </row>
        <row r="803">
          <cell r="A803">
            <v>59717374</v>
          </cell>
          <cell r="B803" t="str">
            <v>DIVA TRANS, CV</v>
          </cell>
          <cell r="C803" t="str">
            <v>ECCO TANNERY INDONESIA</v>
          </cell>
        </row>
        <row r="804">
          <cell r="A804">
            <v>59717442</v>
          </cell>
          <cell r="B804" t="str">
            <v>BAHANA PRESTASI</v>
          </cell>
          <cell r="C804" t="str">
            <v>PT. LAUTAN LUAS TBK</v>
          </cell>
        </row>
        <row r="805">
          <cell r="A805">
            <v>59717445</v>
          </cell>
          <cell r="B805" t="str">
            <v>BAHANA PRESTASI</v>
          </cell>
          <cell r="C805" t="str">
            <v>PT. LAUTAN LUAS TBK</v>
          </cell>
        </row>
        <row r="806">
          <cell r="A806">
            <v>59717448</v>
          </cell>
          <cell r="B806" t="str">
            <v>BAHANA PRESTASI</v>
          </cell>
          <cell r="C806" t="str">
            <v>PT. LAUTAN LUAS TBK</v>
          </cell>
        </row>
        <row r="807">
          <cell r="A807">
            <v>59717453</v>
          </cell>
          <cell r="B807" t="str">
            <v>BAHANA PRESTASI</v>
          </cell>
          <cell r="C807" t="str">
            <v>PT. LAUTAN LUAS TBK</v>
          </cell>
        </row>
        <row r="808">
          <cell r="A808">
            <v>59717487</v>
          </cell>
          <cell r="B808" t="str">
            <v>BAHANA PRESTASI</v>
          </cell>
          <cell r="C808" t="str">
            <v>PT. LAUTAN LUAS TBK</v>
          </cell>
        </row>
        <row r="809">
          <cell r="A809">
            <v>59717522</v>
          </cell>
          <cell r="B809" t="str">
            <v>BAHANA PRESTASI</v>
          </cell>
          <cell r="C809" t="str">
            <v>PT. LAUTAN LUAS TBK</v>
          </cell>
        </row>
        <row r="810">
          <cell r="A810">
            <v>59717525</v>
          </cell>
          <cell r="B810" t="str">
            <v>BAHANA PRESTASI</v>
          </cell>
          <cell r="C810" t="str">
            <v>PT. LAUTAN LUAS TBK</v>
          </cell>
        </row>
        <row r="811">
          <cell r="A811">
            <v>59718446</v>
          </cell>
          <cell r="B811" t="str">
            <v>BAHANA PRESTASI</v>
          </cell>
          <cell r="C811" t="str">
            <v>PT TIRTA INVESTAMA</v>
          </cell>
        </row>
        <row r="812">
          <cell r="A812">
            <v>59718585</v>
          </cell>
          <cell r="B812" t="str">
            <v>BAHANA PRESTASI</v>
          </cell>
          <cell r="C812" t="str">
            <v>PT TIRTA INVESTAMA</v>
          </cell>
        </row>
        <row r="813">
          <cell r="A813">
            <v>59718592</v>
          </cell>
          <cell r="B813" t="str">
            <v>BAHANA PRESTASI</v>
          </cell>
          <cell r="C813" t="str">
            <v>PT. LAUTAN LUAS TBK</v>
          </cell>
        </row>
        <row r="814">
          <cell r="A814">
            <v>59718595</v>
          </cell>
          <cell r="B814" t="str">
            <v>BAHANA PRESTASI</v>
          </cell>
          <cell r="C814" t="str">
            <v>PT. LAUTAN LUAS TBK</v>
          </cell>
        </row>
        <row r="815">
          <cell r="A815">
            <v>59719404</v>
          </cell>
          <cell r="B815" t="str">
            <v>BAHANA PRESTASI</v>
          </cell>
          <cell r="C815" t="str">
            <v>SCIENTEX INDONESIA</v>
          </cell>
        </row>
        <row r="816">
          <cell r="A816">
            <v>59719404</v>
          </cell>
          <cell r="B816" t="str">
            <v>BAHANA PRESTASI</v>
          </cell>
          <cell r="C816" t="str">
            <v>SCIENTEX INDONESIA</v>
          </cell>
        </row>
        <row r="817">
          <cell r="A817">
            <v>59719502</v>
          </cell>
          <cell r="B817" t="str">
            <v>BAHANA PRESTASI</v>
          </cell>
          <cell r="C817" t="str">
            <v>PT TIRTA INVESTAMA</v>
          </cell>
        </row>
        <row r="818">
          <cell r="A818">
            <v>59719510</v>
          </cell>
          <cell r="B818" t="str">
            <v>BAHANA PRESTASI</v>
          </cell>
          <cell r="C818" t="str">
            <v>PT TIRTA INVESTAMA</v>
          </cell>
        </row>
        <row r="819">
          <cell r="A819">
            <v>59719520</v>
          </cell>
          <cell r="B819" t="str">
            <v>BAHANA PRESTASI</v>
          </cell>
          <cell r="C819" t="str">
            <v>PT TIRTA INVESTAMA</v>
          </cell>
        </row>
        <row r="820">
          <cell r="A820">
            <v>59719525</v>
          </cell>
          <cell r="B820" t="str">
            <v>BAHANA PRESTASI</v>
          </cell>
          <cell r="C820" t="str">
            <v>PT TIRTA INVESTAMA</v>
          </cell>
        </row>
        <row r="821">
          <cell r="A821">
            <v>59719537</v>
          </cell>
          <cell r="B821" t="str">
            <v>BAHANA PRESTASI</v>
          </cell>
          <cell r="C821" t="str">
            <v>PT TIRTA INVESTAMA</v>
          </cell>
        </row>
        <row r="822">
          <cell r="A822">
            <v>59719586</v>
          </cell>
          <cell r="B822" t="str">
            <v>BAHANA PRESTASI</v>
          </cell>
          <cell r="C822" t="str">
            <v>PT TIRTA INVESTAMA</v>
          </cell>
        </row>
        <row r="823">
          <cell r="A823">
            <v>59719748</v>
          </cell>
          <cell r="B823" t="str">
            <v>BAHANA PRESTASI</v>
          </cell>
          <cell r="C823" t="str">
            <v>PT SINAR MAS AGRO RESOURCES AND</v>
          </cell>
        </row>
        <row r="824">
          <cell r="A824">
            <v>59719748</v>
          </cell>
          <cell r="B824" t="str">
            <v>BAHANA PRESTASI</v>
          </cell>
          <cell r="C824" t="str">
            <v>PT SINAR MAS AGRO RESOURCES AND</v>
          </cell>
        </row>
        <row r="825">
          <cell r="A825">
            <v>59719749</v>
          </cell>
          <cell r="B825" t="str">
            <v>BAHANA PRESTASI</v>
          </cell>
          <cell r="C825" t="str">
            <v>PT SINAR MAS AGRO RESOURCES AND</v>
          </cell>
        </row>
        <row r="826">
          <cell r="A826">
            <v>59719754</v>
          </cell>
          <cell r="B826" t="str">
            <v>BAHANA PRESTASI</v>
          </cell>
          <cell r="C826" t="str">
            <v>PT SINAR MAS AGRO RESOURCES AND</v>
          </cell>
        </row>
        <row r="827">
          <cell r="A827">
            <v>59719767</v>
          </cell>
          <cell r="B827" t="str">
            <v>BAHANA PRESTASI</v>
          </cell>
          <cell r="C827" t="str">
            <v>PT SINAR MAS AGRO RESOURCES AND</v>
          </cell>
        </row>
        <row r="828">
          <cell r="A828">
            <v>59719780</v>
          </cell>
          <cell r="B828" t="str">
            <v>BAHANA PRESTASI</v>
          </cell>
          <cell r="C828" t="str">
            <v>PT SINAR MAS AGRO RESOURCES AND</v>
          </cell>
        </row>
        <row r="829">
          <cell r="A829">
            <v>59719781</v>
          </cell>
          <cell r="B829" t="str">
            <v>BORWITA INDAH, PT</v>
          </cell>
          <cell r="C829" t="str">
            <v>PT SINAR MAS AGRO RESOURCES AND</v>
          </cell>
        </row>
        <row r="830">
          <cell r="A830">
            <v>59720967</v>
          </cell>
          <cell r="B830" t="str">
            <v>BAHANA PRESTASI</v>
          </cell>
          <cell r="C830" t="str">
            <v>PT. NIRWANA LESTARI</v>
          </cell>
        </row>
        <row r="831">
          <cell r="A831">
            <v>59720968</v>
          </cell>
          <cell r="B831" t="str">
            <v>BAHANA PRESTASI</v>
          </cell>
          <cell r="C831" t="str">
            <v>PT. NIRWANA LESTARI</v>
          </cell>
        </row>
        <row r="832">
          <cell r="A832">
            <v>59720969</v>
          </cell>
          <cell r="B832" t="str">
            <v>BAHANA PRESTASI</v>
          </cell>
          <cell r="C832" t="str">
            <v>PT. NIRWANA LESTARI</v>
          </cell>
        </row>
        <row r="833">
          <cell r="A833">
            <v>59720971</v>
          </cell>
          <cell r="B833" t="str">
            <v>BAHANA PRESTASI</v>
          </cell>
          <cell r="C833" t="str">
            <v>PT. NIRWANA LESTARI</v>
          </cell>
        </row>
        <row r="834">
          <cell r="A834">
            <v>59720974</v>
          </cell>
          <cell r="B834" t="str">
            <v>BAHANA PRESTASI</v>
          </cell>
          <cell r="C834" t="str">
            <v>PT. NIRWANA LESTARI</v>
          </cell>
        </row>
        <row r="835">
          <cell r="A835">
            <v>59720975</v>
          </cell>
          <cell r="B835" t="str">
            <v>BAHANA PRESTASI</v>
          </cell>
          <cell r="C835" t="str">
            <v>PT. NIRWANA LESTARI</v>
          </cell>
        </row>
        <row r="836">
          <cell r="A836">
            <v>59720973</v>
          </cell>
          <cell r="B836" t="str">
            <v>BAHANA PRESTASI</v>
          </cell>
          <cell r="C836" t="str">
            <v>PT. NIRWANA LESTARI</v>
          </cell>
        </row>
        <row r="837">
          <cell r="A837">
            <v>59720976</v>
          </cell>
          <cell r="B837" t="str">
            <v>BAHANA PRESTASI</v>
          </cell>
          <cell r="C837" t="str">
            <v>PT. NIRWANA LESTARI</v>
          </cell>
        </row>
        <row r="838">
          <cell r="A838">
            <v>59720972</v>
          </cell>
          <cell r="B838" t="str">
            <v>BAHANA PRESTASI</v>
          </cell>
          <cell r="C838" t="str">
            <v>PT. NIRWANA LESTARI</v>
          </cell>
        </row>
        <row r="839">
          <cell r="A839">
            <v>59720972</v>
          </cell>
          <cell r="B839" t="str">
            <v>BAHANA PRESTASI</v>
          </cell>
          <cell r="C839" t="str">
            <v>PT. NIRWANA LESTARI</v>
          </cell>
        </row>
        <row r="840">
          <cell r="A840">
            <v>59720970</v>
          </cell>
          <cell r="B840" t="str">
            <v>BAHANA PRESTASI</v>
          </cell>
          <cell r="C840" t="str">
            <v>PT. NIRWANA LESTARI</v>
          </cell>
        </row>
        <row r="841">
          <cell r="A841">
            <v>59720977</v>
          </cell>
          <cell r="B841" t="str">
            <v>BAHANA PRESTASI</v>
          </cell>
          <cell r="C841" t="str">
            <v>PT. NIRWANA LESTARI</v>
          </cell>
        </row>
        <row r="842">
          <cell r="A842">
            <v>59720979</v>
          </cell>
          <cell r="B842" t="str">
            <v>BAHANA PRESTASI</v>
          </cell>
          <cell r="C842" t="str">
            <v>PT. NIRWANA LESTARI</v>
          </cell>
        </row>
        <row r="843">
          <cell r="A843">
            <v>59720978</v>
          </cell>
          <cell r="B843" t="str">
            <v>BAHANA PRESTASI</v>
          </cell>
          <cell r="C843" t="str">
            <v>PT. NIRWANA LESTARI</v>
          </cell>
        </row>
        <row r="844">
          <cell r="A844">
            <v>59722050</v>
          </cell>
          <cell r="B844" t="str">
            <v>BAHANA PRESTASI</v>
          </cell>
          <cell r="C844" t="str">
            <v>PT. NIRWANA LESTARI</v>
          </cell>
        </row>
        <row r="845">
          <cell r="A845">
            <v>59722304</v>
          </cell>
          <cell r="B845" t="str">
            <v>BAHANA PRESTASI</v>
          </cell>
          <cell r="C845" t="str">
            <v>PT.  INBISCO NIAGATAMA SEMESTA</v>
          </cell>
        </row>
        <row r="846">
          <cell r="A846">
            <v>59726293</v>
          </cell>
          <cell r="B846" t="str">
            <v>BAHANA PRESTASI</v>
          </cell>
          <cell r="C846" t="str">
            <v>GREENFIELDS DAIRY INDONESIA</v>
          </cell>
        </row>
        <row r="847">
          <cell r="A847">
            <v>59726305</v>
          </cell>
          <cell r="B847" t="str">
            <v>BAHANA PRESTASI</v>
          </cell>
          <cell r="C847" t="str">
            <v>GREENFIELDS DAIRY INDONESIA</v>
          </cell>
        </row>
        <row r="848">
          <cell r="A848">
            <v>59726489</v>
          </cell>
          <cell r="B848" t="str">
            <v>BAHANA PRESTASI</v>
          </cell>
          <cell r="C848" t="str">
            <v>PT TIRTA INVESTAMA</v>
          </cell>
        </row>
        <row r="849">
          <cell r="A849">
            <v>59726495</v>
          </cell>
          <cell r="B849" t="str">
            <v>BAHANA PRESTASI</v>
          </cell>
          <cell r="C849" t="str">
            <v>PT TIRTA INVESTAMA</v>
          </cell>
        </row>
        <row r="850">
          <cell r="A850">
            <v>59726497</v>
          </cell>
          <cell r="B850" t="str">
            <v>BAHANA PRESTASI</v>
          </cell>
          <cell r="C850" t="str">
            <v>PT TIRTA INVESTAMA</v>
          </cell>
        </row>
        <row r="851">
          <cell r="A851">
            <v>59726501</v>
          </cell>
          <cell r="B851" t="str">
            <v>BAHANA PRESTASI</v>
          </cell>
          <cell r="C851" t="str">
            <v>PT TIRTA INVESTAMA</v>
          </cell>
        </row>
        <row r="852">
          <cell r="A852">
            <v>59726507</v>
          </cell>
          <cell r="B852" t="str">
            <v>BAHANA PRESTASI</v>
          </cell>
          <cell r="C852" t="str">
            <v>PT TIRTA INVESTAMA</v>
          </cell>
        </row>
        <row r="853">
          <cell r="A853">
            <v>59726513</v>
          </cell>
          <cell r="B853" t="str">
            <v>BAHANA PRESTASI</v>
          </cell>
          <cell r="C853" t="str">
            <v>PT TIRTA INVESTAMA</v>
          </cell>
        </row>
        <row r="854">
          <cell r="A854">
            <v>59726520</v>
          </cell>
          <cell r="B854" t="str">
            <v>BAHANA PRESTASI</v>
          </cell>
          <cell r="C854" t="str">
            <v>PT TIRTA INVESTAMA</v>
          </cell>
        </row>
        <row r="855">
          <cell r="A855">
            <v>59726610</v>
          </cell>
          <cell r="B855" t="str">
            <v>BAHANA PRESTASI</v>
          </cell>
          <cell r="C855" t="str">
            <v>IDLE CAP</v>
          </cell>
        </row>
        <row r="856">
          <cell r="A856">
            <v>59726632</v>
          </cell>
          <cell r="B856" t="str">
            <v>BAHANA PRESTASI</v>
          </cell>
          <cell r="C856" t="str">
            <v>IDLE CAP</v>
          </cell>
        </row>
        <row r="857">
          <cell r="A857">
            <v>59726655</v>
          </cell>
          <cell r="B857" t="str">
            <v>BAHANA PRESTASI</v>
          </cell>
          <cell r="C857" t="str">
            <v>IDLE CAP</v>
          </cell>
        </row>
        <row r="858">
          <cell r="A858">
            <v>59729769</v>
          </cell>
          <cell r="B858" t="str">
            <v>BAHANA PRESTASI</v>
          </cell>
          <cell r="C858" t="str">
            <v>IDLE CAP</v>
          </cell>
        </row>
        <row r="859">
          <cell r="A859">
            <v>59729881</v>
          </cell>
          <cell r="B859" t="str">
            <v>BAHANA PRESTASI</v>
          </cell>
          <cell r="C859" t="str">
            <v>PT SINAR MAS AGRO RESOURCES AND</v>
          </cell>
        </row>
        <row r="860">
          <cell r="A860">
            <v>59729887</v>
          </cell>
          <cell r="B860" t="str">
            <v>BAHANA PRESTASI</v>
          </cell>
          <cell r="C860" t="str">
            <v>PT SINAR MAS AGRO RESOURCES AND</v>
          </cell>
        </row>
        <row r="861">
          <cell r="A861">
            <v>59729888</v>
          </cell>
          <cell r="B861" t="str">
            <v>BAHANA PRESTASI</v>
          </cell>
          <cell r="C861" t="str">
            <v>PT SINAR MAS AGRO RESOURCES AND</v>
          </cell>
        </row>
        <row r="862">
          <cell r="A862">
            <v>59729889</v>
          </cell>
          <cell r="B862" t="str">
            <v>BAHANA PRESTASI</v>
          </cell>
          <cell r="C862" t="str">
            <v>PT SINAR MAS AGRO RESOURCES AND</v>
          </cell>
        </row>
        <row r="863">
          <cell r="A863">
            <v>59729890</v>
          </cell>
          <cell r="B863" t="str">
            <v>BAHANA PRESTASI</v>
          </cell>
          <cell r="C863" t="str">
            <v>PT SINAR MAS AGRO RESOURCES AND</v>
          </cell>
        </row>
        <row r="864">
          <cell r="A864">
            <v>59729891</v>
          </cell>
          <cell r="B864" t="str">
            <v>BAHANA PRESTASI</v>
          </cell>
          <cell r="C864" t="str">
            <v>PT SINAR MAS AGRO RESOURCES AND</v>
          </cell>
        </row>
        <row r="865">
          <cell r="A865">
            <v>59729894</v>
          </cell>
          <cell r="B865" t="str">
            <v>BAHANA PRESTASI</v>
          </cell>
          <cell r="C865" t="str">
            <v>PT. ANUGERAH MITRA ANANTA</v>
          </cell>
        </row>
        <row r="866">
          <cell r="A866">
            <v>59729895</v>
          </cell>
          <cell r="B866" t="str">
            <v>BAHANA PRESTASI</v>
          </cell>
          <cell r="C866" t="str">
            <v>PT. ANUGERAH MITRA ANANTA</v>
          </cell>
        </row>
        <row r="867">
          <cell r="A867">
            <v>59729940</v>
          </cell>
          <cell r="B867" t="str">
            <v>BAHANA PRESTASI</v>
          </cell>
          <cell r="C867" t="str">
            <v>PT SINAR MAS AGRO RESOURCES AND</v>
          </cell>
        </row>
        <row r="868">
          <cell r="A868">
            <v>59729941</v>
          </cell>
          <cell r="B868" t="str">
            <v>BAHANA PRESTASI</v>
          </cell>
          <cell r="C868" t="str">
            <v>PT SINAR MAS AGRO RESOURCES AND</v>
          </cell>
        </row>
        <row r="869">
          <cell r="A869">
            <v>59729942</v>
          </cell>
          <cell r="B869" t="str">
            <v>BAHANA PRESTASI</v>
          </cell>
          <cell r="C869" t="str">
            <v>PT SINAR MAS AGRO RESOURCES AND</v>
          </cell>
        </row>
        <row r="870">
          <cell r="A870">
            <v>59729943</v>
          </cell>
          <cell r="B870" t="str">
            <v>BAHANA PRESTASI</v>
          </cell>
          <cell r="C870" t="str">
            <v>PT SINAR MAS AGRO RESOURCES AND</v>
          </cell>
        </row>
        <row r="871">
          <cell r="A871">
            <v>59730262</v>
          </cell>
          <cell r="B871" t="str">
            <v>BAHANA PRESTASI</v>
          </cell>
          <cell r="C871" t="str">
            <v>PT. PETROKIMIA GRESIK</v>
          </cell>
        </row>
        <row r="872">
          <cell r="A872">
            <v>59730263</v>
          </cell>
          <cell r="B872" t="str">
            <v>BAHANA PRESTASI</v>
          </cell>
          <cell r="C872" t="str">
            <v>PT. PETROKIMIA GRESIK</v>
          </cell>
        </row>
        <row r="873">
          <cell r="A873">
            <v>59730356</v>
          </cell>
          <cell r="B873" t="str">
            <v>BAHANA PRESTASI</v>
          </cell>
          <cell r="C873" t="str">
            <v>IDLE CAP</v>
          </cell>
        </row>
        <row r="874">
          <cell r="A874">
            <v>59730361</v>
          </cell>
          <cell r="B874" t="str">
            <v>BAHANA PRESTASI</v>
          </cell>
          <cell r="C874" t="str">
            <v>IDLE CAP</v>
          </cell>
        </row>
        <row r="875">
          <cell r="A875">
            <v>59730364</v>
          </cell>
          <cell r="B875" t="str">
            <v>BAHANA PRESTASI</v>
          </cell>
          <cell r="C875" t="str">
            <v>IDLE CAP</v>
          </cell>
        </row>
        <row r="876">
          <cell r="A876">
            <v>59730365</v>
          </cell>
          <cell r="B876" t="str">
            <v>BAHANA PRESTASI</v>
          </cell>
          <cell r="C876" t="str">
            <v>IDLE CAP</v>
          </cell>
        </row>
        <row r="877">
          <cell r="A877">
            <v>59730367</v>
          </cell>
          <cell r="B877" t="str">
            <v>BAHANA PRESTASI</v>
          </cell>
          <cell r="C877" t="str">
            <v>IDLE CAP</v>
          </cell>
        </row>
        <row r="878">
          <cell r="A878">
            <v>59730371</v>
          </cell>
          <cell r="B878" t="str">
            <v>BAHANA PRESTASI</v>
          </cell>
          <cell r="C878" t="str">
            <v>PT TIRTA INVESTAMA</v>
          </cell>
        </row>
        <row r="879">
          <cell r="A879">
            <v>59730372</v>
          </cell>
          <cell r="B879" t="str">
            <v>BAHANA PRESTASI</v>
          </cell>
          <cell r="C879" t="str">
            <v>PT TIRTA INVESTAMA</v>
          </cell>
        </row>
        <row r="880">
          <cell r="A880">
            <v>59730373</v>
          </cell>
          <cell r="B880" t="str">
            <v>BAHANA PRESTASI</v>
          </cell>
          <cell r="C880" t="str">
            <v>PT TIRTA INVESTAMA</v>
          </cell>
        </row>
        <row r="881">
          <cell r="A881">
            <v>59730374</v>
          </cell>
          <cell r="B881" t="str">
            <v>BAHANA PRESTASI</v>
          </cell>
          <cell r="C881" t="str">
            <v>PT TIRTA INVESTAMA</v>
          </cell>
        </row>
        <row r="882">
          <cell r="A882">
            <v>59730375</v>
          </cell>
          <cell r="B882" t="str">
            <v>BAHANA PRESTASI</v>
          </cell>
          <cell r="C882" t="str">
            <v>PT TIRTA INVESTAMA</v>
          </cell>
        </row>
        <row r="883">
          <cell r="A883">
            <v>59730376</v>
          </cell>
          <cell r="B883" t="str">
            <v>BAHANA PRESTASI</v>
          </cell>
          <cell r="C883" t="str">
            <v>PT TIRTA INVESTAMA</v>
          </cell>
        </row>
        <row r="884">
          <cell r="A884">
            <v>59730377</v>
          </cell>
          <cell r="B884" t="str">
            <v>BAHANA PRESTASI</v>
          </cell>
          <cell r="C884" t="str">
            <v>PT TIRTA INVESTAMA</v>
          </cell>
        </row>
        <row r="885">
          <cell r="A885">
            <v>59730403</v>
          </cell>
          <cell r="B885" t="str">
            <v>BAHANA PRESTASI</v>
          </cell>
          <cell r="C885" t="str">
            <v>PT TIRTA INVESTAMA</v>
          </cell>
        </row>
        <row r="886">
          <cell r="A886">
            <v>59730427</v>
          </cell>
          <cell r="B886" t="str">
            <v>BAHANA PRESTASI</v>
          </cell>
          <cell r="C886" t="str">
            <v>PT TIRTA INVESTAMA</v>
          </cell>
        </row>
        <row r="887">
          <cell r="A887">
            <v>59730429</v>
          </cell>
          <cell r="B887" t="str">
            <v>BAHANA PRESTASI</v>
          </cell>
          <cell r="C887" t="str">
            <v>PT TIRTA INVESTAMA</v>
          </cell>
        </row>
        <row r="888">
          <cell r="A888">
            <v>59730581</v>
          </cell>
          <cell r="B888" t="str">
            <v>BAHANA PRESTASI</v>
          </cell>
          <cell r="C888" t="str">
            <v>PT. NIRWANA LESTARI</v>
          </cell>
        </row>
        <row r="889">
          <cell r="A889">
            <v>59730582</v>
          </cell>
          <cell r="B889" t="str">
            <v>BAHANA PRESTASI</v>
          </cell>
          <cell r="C889" t="str">
            <v>PT. NIRWANA LESTARI</v>
          </cell>
        </row>
        <row r="890">
          <cell r="A890">
            <v>59730583</v>
          </cell>
          <cell r="B890" t="str">
            <v>BAHANA PRESTASI</v>
          </cell>
          <cell r="C890" t="str">
            <v>PT. NIRWANA LESTARI</v>
          </cell>
        </row>
        <row r="891">
          <cell r="A891">
            <v>59730588</v>
          </cell>
          <cell r="B891" t="str">
            <v>BAHANA PRESTASI</v>
          </cell>
          <cell r="C891" t="str">
            <v>PT. NIRWANA LESTARI</v>
          </cell>
        </row>
        <row r="892">
          <cell r="A892">
            <v>59730587</v>
          </cell>
          <cell r="B892" t="str">
            <v>BAHANA PRESTASI</v>
          </cell>
          <cell r="C892" t="str">
            <v>PT. NIRWANA LESTARI</v>
          </cell>
        </row>
        <row r="893">
          <cell r="A893">
            <v>59730584</v>
          </cell>
          <cell r="B893" t="str">
            <v>BAHANA PRESTASI</v>
          </cell>
          <cell r="C893" t="str">
            <v>PT. NIRWANA LESTARI</v>
          </cell>
        </row>
        <row r="894">
          <cell r="A894">
            <v>59730585</v>
          </cell>
          <cell r="B894" t="str">
            <v>BAHANA PRESTASI</v>
          </cell>
          <cell r="C894" t="str">
            <v>PT. NIRWANA LESTARI</v>
          </cell>
        </row>
        <row r="895">
          <cell r="A895">
            <v>59730586</v>
          </cell>
          <cell r="B895" t="str">
            <v>BAHANA PRESTASI</v>
          </cell>
          <cell r="C895" t="str">
            <v>PT. NIRWANA LESTARI</v>
          </cell>
        </row>
        <row r="896">
          <cell r="A896">
            <v>59730719</v>
          </cell>
          <cell r="B896" t="str">
            <v>BAHANA PRESTASI</v>
          </cell>
          <cell r="C896" t="str">
            <v>PT. ANUGERAH MITRA ANANTA</v>
          </cell>
        </row>
        <row r="897">
          <cell r="A897">
            <v>59732191</v>
          </cell>
          <cell r="B897" t="str">
            <v>BAHANA PRESTASI</v>
          </cell>
          <cell r="C897" t="str">
            <v>PT. LAUTAN LUAS TBK</v>
          </cell>
        </row>
        <row r="898">
          <cell r="A898">
            <v>59732191</v>
          </cell>
          <cell r="B898" t="str">
            <v>BAHANA PRESTASI</v>
          </cell>
          <cell r="C898" t="str">
            <v>PT. LAUTAN LUAS TBK</v>
          </cell>
        </row>
        <row r="899">
          <cell r="A899">
            <v>59732191</v>
          </cell>
          <cell r="B899" t="str">
            <v>BAHANA PRESTASI</v>
          </cell>
          <cell r="C899" t="str">
            <v>PT. LAUTAN LUAS TBK</v>
          </cell>
        </row>
        <row r="900">
          <cell r="A900">
            <v>59732192</v>
          </cell>
          <cell r="B900" t="str">
            <v>BAHANA PRESTASI</v>
          </cell>
          <cell r="C900" t="str">
            <v>SCIENTEX INDONESIA</v>
          </cell>
        </row>
        <row r="901">
          <cell r="A901">
            <v>59732227</v>
          </cell>
          <cell r="B901" t="str">
            <v>BAHANA PRESTASI</v>
          </cell>
          <cell r="C901" t="str">
            <v>SCIENTEX INDONESIA</v>
          </cell>
        </row>
        <row r="902">
          <cell r="A902">
            <v>59732372</v>
          </cell>
          <cell r="B902" t="str">
            <v>DIVA TRANS, CV</v>
          </cell>
          <cell r="C902" t="str">
            <v>ECCO TANNERY INDONESIA</v>
          </cell>
        </row>
        <row r="903">
          <cell r="A903">
            <v>59732759</v>
          </cell>
          <cell r="B903" t="str">
            <v>PUSAKA TRANSINDO, PT.</v>
          </cell>
          <cell r="C903" t="str">
            <v>PT TIRTA INVESTAMA</v>
          </cell>
        </row>
        <row r="904">
          <cell r="A904">
            <v>59732760</v>
          </cell>
          <cell r="B904" t="str">
            <v>PUSAKA TRANSINDO, PT.</v>
          </cell>
          <cell r="C904" t="str">
            <v>PT TIRTA INVESTAMA</v>
          </cell>
        </row>
        <row r="905">
          <cell r="A905">
            <v>59732761</v>
          </cell>
          <cell r="B905" t="str">
            <v>DIVA TRANS, CV</v>
          </cell>
          <cell r="C905" t="str">
            <v>PT TIRTA INVESTAMA</v>
          </cell>
        </row>
        <row r="906">
          <cell r="A906">
            <v>59732762</v>
          </cell>
          <cell r="B906" t="str">
            <v>DIVA TRANS, CV</v>
          </cell>
          <cell r="C906" t="str">
            <v>PT TIRTA INVESTAMA</v>
          </cell>
        </row>
        <row r="907">
          <cell r="A907">
            <v>59732763</v>
          </cell>
          <cell r="B907" t="str">
            <v>DIVA TRANS, CV</v>
          </cell>
          <cell r="C907" t="str">
            <v>PT TIRTA INVESTAMA</v>
          </cell>
        </row>
        <row r="908">
          <cell r="A908">
            <v>59732764</v>
          </cell>
          <cell r="B908" t="str">
            <v>DIVA TRANS, CV</v>
          </cell>
          <cell r="C908" t="str">
            <v>PT TIRTA INVESTAMA</v>
          </cell>
        </row>
        <row r="909">
          <cell r="A909">
            <v>59732765</v>
          </cell>
          <cell r="B909" t="str">
            <v>DIVA TRANS, CV</v>
          </cell>
          <cell r="C909" t="str">
            <v>PT TIRTA INVESTAMA</v>
          </cell>
        </row>
        <row r="910">
          <cell r="A910">
            <v>59732766</v>
          </cell>
          <cell r="B910" t="str">
            <v>DIVA TRANS, CV</v>
          </cell>
          <cell r="C910" t="str">
            <v>PT TIRTA INVESTAMA</v>
          </cell>
        </row>
        <row r="911">
          <cell r="A911">
            <v>59732767</v>
          </cell>
          <cell r="B911" t="str">
            <v>DIVA TRANS, CV</v>
          </cell>
          <cell r="C911" t="str">
            <v>PT TIRTA INVESTAMA</v>
          </cell>
        </row>
        <row r="912">
          <cell r="A912">
            <v>59732768</v>
          </cell>
          <cell r="B912" t="str">
            <v>DIVA TRANS, CV</v>
          </cell>
          <cell r="C912" t="str">
            <v>PT TIRTA INVESTAMA</v>
          </cell>
        </row>
        <row r="913">
          <cell r="A913">
            <v>59732769</v>
          </cell>
          <cell r="B913" t="str">
            <v>DIVA TRANS, CV</v>
          </cell>
          <cell r="C913" t="str">
            <v>PT TIRTA INVESTAMA</v>
          </cell>
        </row>
        <row r="914">
          <cell r="A914">
            <v>59732770</v>
          </cell>
          <cell r="B914" t="str">
            <v>DIVA TRANS, CV</v>
          </cell>
          <cell r="C914" t="str">
            <v>PT TIRTA INVESTAMA</v>
          </cell>
        </row>
        <row r="915">
          <cell r="A915">
            <v>59732771</v>
          </cell>
          <cell r="B915" t="str">
            <v>DIVA TRANS, CV</v>
          </cell>
          <cell r="C915" t="str">
            <v>PT TIRTA INVESTAMA</v>
          </cell>
        </row>
        <row r="916">
          <cell r="A916">
            <v>59732774</v>
          </cell>
          <cell r="B916" t="str">
            <v>DIVA TRANS, CV</v>
          </cell>
          <cell r="C916" t="str">
            <v>PT TIRTA INVESTAMA</v>
          </cell>
        </row>
        <row r="917">
          <cell r="A917">
            <v>59732775</v>
          </cell>
          <cell r="B917" t="str">
            <v>PUSAKA TRANSINDO, PT.</v>
          </cell>
          <cell r="C917" t="str">
            <v>PT TIRTA INVESTAMA</v>
          </cell>
        </row>
        <row r="918">
          <cell r="A918">
            <v>59732780</v>
          </cell>
          <cell r="B918" t="str">
            <v>PUSAKA TRANSINDO, PT.</v>
          </cell>
          <cell r="C918" t="str">
            <v>PT TIRTA INVESTAMA</v>
          </cell>
        </row>
        <row r="919">
          <cell r="A919">
            <v>59732782</v>
          </cell>
          <cell r="B919" t="str">
            <v>PUSAKA TRANSINDO, PT.</v>
          </cell>
          <cell r="C919" t="str">
            <v>PT TIRTA INVESTAMA</v>
          </cell>
        </row>
        <row r="920">
          <cell r="A920">
            <v>59733227</v>
          </cell>
          <cell r="B920" t="str">
            <v>BORWITA INDAH, PT</v>
          </cell>
          <cell r="C920" t="str">
            <v>PT AJINOMOTO SALES INDONESIA</v>
          </cell>
        </row>
        <row r="921">
          <cell r="A921">
            <v>59733228</v>
          </cell>
          <cell r="B921" t="str">
            <v>BAHANA PRESTASI</v>
          </cell>
          <cell r="C921" t="str">
            <v>PT. ANUGERAH MITRA ANANTA</v>
          </cell>
        </row>
        <row r="922">
          <cell r="A922">
            <v>59733229</v>
          </cell>
          <cell r="B922" t="str">
            <v>BAHANA PRESTASI</v>
          </cell>
          <cell r="C922" t="str">
            <v>PT. SINAR SOSRO</v>
          </cell>
        </row>
        <row r="923">
          <cell r="A923">
            <v>59733230</v>
          </cell>
          <cell r="B923" t="str">
            <v>BAHANA PRESTASI</v>
          </cell>
          <cell r="C923" t="str">
            <v>PT. ANUGERAH MITRA ANANTA</v>
          </cell>
        </row>
        <row r="924">
          <cell r="A924">
            <v>59733237</v>
          </cell>
          <cell r="B924" t="str">
            <v>BAHANA PRESTASI</v>
          </cell>
          <cell r="C924" t="str">
            <v>PT SINAR MAS AGRO RESOURCES AND</v>
          </cell>
        </row>
        <row r="925">
          <cell r="A925">
            <v>59733238</v>
          </cell>
          <cell r="B925" t="str">
            <v>BAHANA PRESTASI</v>
          </cell>
          <cell r="C925" t="str">
            <v>PT SINAR MAS AGRO RESOURCES AND</v>
          </cell>
        </row>
        <row r="926">
          <cell r="A926">
            <v>59733239</v>
          </cell>
          <cell r="B926" t="str">
            <v>BAHANA PRESTASI</v>
          </cell>
          <cell r="C926" t="str">
            <v>PT SINAR MAS AGRO RESOURCES AND</v>
          </cell>
        </row>
        <row r="927">
          <cell r="A927">
            <v>59733240</v>
          </cell>
          <cell r="B927" t="str">
            <v>BAHANA PRESTASI</v>
          </cell>
          <cell r="C927" t="str">
            <v>PT SINAR MAS AGRO RESOURCES AND</v>
          </cell>
        </row>
        <row r="928">
          <cell r="A928">
            <v>59733564</v>
          </cell>
          <cell r="B928" t="str">
            <v>DIVA TRANS, CV</v>
          </cell>
          <cell r="C928" t="str">
            <v>PT TIRTA INVESTAMA</v>
          </cell>
        </row>
        <row r="929">
          <cell r="A929">
            <v>59733578</v>
          </cell>
          <cell r="B929" t="str">
            <v>DIVA TRANS, CV</v>
          </cell>
          <cell r="C929" t="str">
            <v>PT TIRTA INVESTAMA</v>
          </cell>
        </row>
        <row r="930">
          <cell r="A930">
            <v>59733587</v>
          </cell>
          <cell r="B930" t="str">
            <v>BAHANA PRESTASI</v>
          </cell>
          <cell r="C930" t="str">
            <v>PT LIKU TELAGA</v>
          </cell>
        </row>
        <row r="931">
          <cell r="A931">
            <v>59733653</v>
          </cell>
          <cell r="B931" t="str">
            <v>BAHANA PRESTASI</v>
          </cell>
          <cell r="C931" t="str">
            <v>PT. LAUTAN LUAS TBK</v>
          </cell>
        </row>
        <row r="932">
          <cell r="A932">
            <v>59733653</v>
          </cell>
          <cell r="B932" t="str">
            <v>BAHANA PRESTASI</v>
          </cell>
          <cell r="C932" t="str">
            <v>PT. LAUTAN LUAS TBK</v>
          </cell>
        </row>
        <row r="933">
          <cell r="A933">
            <v>59733653</v>
          </cell>
          <cell r="B933" t="str">
            <v>BAHANA PRESTASI</v>
          </cell>
          <cell r="C933" t="str">
            <v>PT. LAUTAN LUAS TBK</v>
          </cell>
        </row>
        <row r="934">
          <cell r="A934">
            <v>59733654</v>
          </cell>
          <cell r="B934" t="str">
            <v>BAHANA PRESTASI</v>
          </cell>
          <cell r="C934" t="str">
            <v>SCIENTEX INDONESIA</v>
          </cell>
        </row>
        <row r="935">
          <cell r="A935">
            <v>59733654</v>
          </cell>
          <cell r="B935" t="str">
            <v>BAHANA PRESTASI</v>
          </cell>
          <cell r="C935" t="str">
            <v>SCIENTEX INDONESIA</v>
          </cell>
        </row>
        <row r="936">
          <cell r="A936">
            <v>59733655</v>
          </cell>
          <cell r="B936" t="str">
            <v>BAHANA PRESTASI</v>
          </cell>
          <cell r="C936" t="str">
            <v>PT. LAUTAN LUAS TBK</v>
          </cell>
        </row>
        <row r="937">
          <cell r="A937">
            <v>59733658</v>
          </cell>
          <cell r="B937" t="str">
            <v>BAHANA PRESTASI</v>
          </cell>
          <cell r="C937" t="str">
            <v>PT. LAUTAN LUAS TBK</v>
          </cell>
        </row>
        <row r="938">
          <cell r="A938">
            <v>59733661</v>
          </cell>
          <cell r="B938" t="str">
            <v>BAHANA PRESTASI</v>
          </cell>
          <cell r="C938" t="str">
            <v>PT. LAUTAN LUAS TBK</v>
          </cell>
        </row>
        <row r="939">
          <cell r="A939">
            <v>59733663</v>
          </cell>
          <cell r="B939" t="str">
            <v>BAHANA PRESTASI</v>
          </cell>
          <cell r="C939" t="str">
            <v>PT. LAUTAN LUAS TBK</v>
          </cell>
        </row>
        <row r="940">
          <cell r="A940">
            <v>59733664</v>
          </cell>
          <cell r="B940" t="str">
            <v>BAHANA PRESTASI</v>
          </cell>
          <cell r="C940" t="str">
            <v>PT. LAUTAN LUAS TBK</v>
          </cell>
        </row>
        <row r="941">
          <cell r="A941">
            <v>59733665</v>
          </cell>
          <cell r="B941" t="str">
            <v>BAHANA PRESTASI</v>
          </cell>
          <cell r="C941" t="str">
            <v>PT. LAUTAN LUAS TBK</v>
          </cell>
        </row>
        <row r="942">
          <cell r="A942">
            <v>59733666</v>
          </cell>
          <cell r="B942" t="str">
            <v>BAHANA PRESTASI</v>
          </cell>
          <cell r="C942" t="str">
            <v>PT. LAUTAN LUAS TBK</v>
          </cell>
        </row>
        <row r="943">
          <cell r="A943">
            <v>59733667</v>
          </cell>
          <cell r="B943" t="str">
            <v>BAHANA PRESTASI</v>
          </cell>
          <cell r="C943" t="str">
            <v>PT. LAUTAN LUAS TBK</v>
          </cell>
        </row>
        <row r="944">
          <cell r="A944">
            <v>59733713</v>
          </cell>
          <cell r="B944" t="str">
            <v>BAHANA PRESTASI</v>
          </cell>
          <cell r="C944" t="str">
            <v>PT. NIRWANA LESTARI</v>
          </cell>
        </row>
        <row r="945">
          <cell r="A945">
            <v>59733715</v>
          </cell>
          <cell r="B945" t="str">
            <v>BAHANA PRESTASI</v>
          </cell>
          <cell r="C945" t="str">
            <v>PT. NIRWANA LESTARI</v>
          </cell>
        </row>
        <row r="946">
          <cell r="A946">
            <v>59733714</v>
          </cell>
          <cell r="B946" t="str">
            <v>BAHANA PRESTASI</v>
          </cell>
          <cell r="C946" t="str">
            <v>PT. NIRWANA LESTARI</v>
          </cell>
        </row>
        <row r="947">
          <cell r="A947">
            <v>59733717</v>
          </cell>
          <cell r="B947" t="str">
            <v>BAHANA PRESTASI</v>
          </cell>
          <cell r="C947" t="str">
            <v>PT. NIRWANA LESTARI</v>
          </cell>
        </row>
        <row r="948">
          <cell r="A948">
            <v>59733719</v>
          </cell>
          <cell r="B948" t="str">
            <v>BAHANA PRESTASI</v>
          </cell>
          <cell r="C948" t="str">
            <v>PT. NIRWANA LESTARI</v>
          </cell>
        </row>
        <row r="949">
          <cell r="A949">
            <v>59733716</v>
          </cell>
          <cell r="B949" t="str">
            <v>BAHANA PRESTASI</v>
          </cell>
          <cell r="C949" t="str">
            <v>PT. NIRWANA LESTARI</v>
          </cell>
        </row>
        <row r="950">
          <cell r="A950">
            <v>59733716</v>
          </cell>
          <cell r="B950" t="str">
            <v>BAHANA PRESTASI</v>
          </cell>
          <cell r="C950" t="str">
            <v>PT. NIRWANA LESTARI</v>
          </cell>
        </row>
        <row r="951">
          <cell r="A951">
            <v>59733718</v>
          </cell>
          <cell r="B951" t="str">
            <v>BAHANA PRESTASI</v>
          </cell>
          <cell r="C951" t="str">
            <v>PT. NIRWANA LESTARI</v>
          </cell>
        </row>
        <row r="952">
          <cell r="A952">
            <v>59733718</v>
          </cell>
          <cell r="B952" t="str">
            <v>BAHANA PRESTASI</v>
          </cell>
          <cell r="C952" t="str">
            <v>PT. NIRWANA LESTARI</v>
          </cell>
        </row>
        <row r="953">
          <cell r="A953">
            <v>59733720</v>
          </cell>
          <cell r="B953" t="str">
            <v>BAHANA PRESTASI</v>
          </cell>
          <cell r="C953" t="str">
            <v>PT. NIRWANA LESTARI</v>
          </cell>
        </row>
        <row r="954">
          <cell r="A954">
            <v>59733721</v>
          </cell>
          <cell r="B954" t="str">
            <v>BAHANA PRESTASI</v>
          </cell>
          <cell r="C954" t="str">
            <v>PT. NIRWANA LESTARI</v>
          </cell>
        </row>
        <row r="955">
          <cell r="A955">
            <v>59733830</v>
          </cell>
          <cell r="B955" t="str">
            <v>BAHANA PRESTASI</v>
          </cell>
          <cell r="C955" t="str">
            <v>IDLE CAP</v>
          </cell>
        </row>
        <row r="956">
          <cell r="A956">
            <v>59733854</v>
          </cell>
          <cell r="B956" t="str">
            <v>BAHANA PRESTASI</v>
          </cell>
          <cell r="C956" t="str">
            <v>IDLE CAP</v>
          </cell>
        </row>
        <row r="957">
          <cell r="A957">
            <v>59733864</v>
          </cell>
          <cell r="B957" t="str">
            <v>BAHANA PRESTASI</v>
          </cell>
          <cell r="C957" t="str">
            <v>IDLE CAP</v>
          </cell>
        </row>
        <row r="958">
          <cell r="A958">
            <v>59733877</v>
          </cell>
          <cell r="B958" t="str">
            <v>BAHANA PRESTASI</v>
          </cell>
          <cell r="C958" t="str">
            <v>PT. LAUTAN LUAS TBK</v>
          </cell>
        </row>
        <row r="959">
          <cell r="A959">
            <v>59734025</v>
          </cell>
          <cell r="B959" t="str">
            <v>BAHANA PRESTASI</v>
          </cell>
          <cell r="C959" t="str">
            <v>PT AJINOMOTO SALES INDONESIA</v>
          </cell>
        </row>
        <row r="960">
          <cell r="A960">
            <v>59734026</v>
          </cell>
          <cell r="B960" t="str">
            <v>BAHANA PRESTASI</v>
          </cell>
          <cell r="C960" t="str">
            <v>PT SINAR MAS AGRO RESOURCES AND</v>
          </cell>
        </row>
        <row r="961">
          <cell r="A961">
            <v>59734028</v>
          </cell>
          <cell r="B961" t="str">
            <v>BAHANA PRESTASI</v>
          </cell>
          <cell r="C961" t="str">
            <v>PT SINAR MAS AGRO RESOURCES AND</v>
          </cell>
        </row>
        <row r="962">
          <cell r="A962">
            <v>59734031</v>
          </cell>
          <cell r="B962" t="str">
            <v>BAHANA PRESTASI</v>
          </cell>
          <cell r="C962" t="str">
            <v>PT SINAR MAS AGRO RESOURCES AND</v>
          </cell>
        </row>
        <row r="963">
          <cell r="A963">
            <v>59734053</v>
          </cell>
          <cell r="B963" t="str">
            <v>BAHANA PRESTASI</v>
          </cell>
          <cell r="C963" t="str">
            <v>PT SINAR MAS AGRO RESOURCES AND</v>
          </cell>
        </row>
        <row r="964">
          <cell r="A964">
            <v>59734082</v>
          </cell>
          <cell r="B964" t="str">
            <v>BAHANA PRESTASI</v>
          </cell>
          <cell r="C964" t="str">
            <v>IDLE CAP</v>
          </cell>
        </row>
        <row r="965">
          <cell r="A965">
            <v>59734267</v>
          </cell>
          <cell r="B965" t="str">
            <v>BAHANA PRESTASI</v>
          </cell>
          <cell r="C965" t="str">
            <v>IDLE CAP</v>
          </cell>
        </row>
        <row r="966">
          <cell r="A966">
            <v>59734278</v>
          </cell>
          <cell r="B966" t="str">
            <v>BAHANA PRESTASI</v>
          </cell>
          <cell r="C966" t="str">
            <v>IDLE CAP</v>
          </cell>
        </row>
        <row r="967">
          <cell r="A967">
            <v>59734356</v>
          </cell>
          <cell r="B967" t="str">
            <v>BAHANA PRESTASI</v>
          </cell>
          <cell r="C967" t="str">
            <v>IDLE CAP</v>
          </cell>
        </row>
        <row r="968">
          <cell r="A968">
            <v>59734357</v>
          </cell>
          <cell r="B968" t="str">
            <v>BAHANA PRESTASI</v>
          </cell>
          <cell r="C968" t="str">
            <v>PT. LAUTAN LUAS TBK</v>
          </cell>
        </row>
        <row r="969">
          <cell r="A969">
            <v>59734358</v>
          </cell>
          <cell r="B969" t="str">
            <v>BAHANA PRESTASI</v>
          </cell>
          <cell r="C969" t="str">
            <v>PT. LAUTAN LUAS TBK</v>
          </cell>
        </row>
        <row r="970">
          <cell r="A970">
            <v>59734359</v>
          </cell>
          <cell r="B970" t="str">
            <v>BAHANA PRESTASI</v>
          </cell>
          <cell r="C970" t="str">
            <v>PT. LAUTAN LUAS TBK</v>
          </cell>
        </row>
        <row r="971">
          <cell r="A971">
            <v>59734361</v>
          </cell>
          <cell r="B971" t="str">
            <v>BAHANA PRESTASI</v>
          </cell>
          <cell r="C971" t="str">
            <v>PT. LAUTAN LUAS TBK</v>
          </cell>
        </row>
        <row r="972">
          <cell r="A972">
            <v>59734361</v>
          </cell>
          <cell r="B972" t="str">
            <v>BAHANA PRESTASI</v>
          </cell>
          <cell r="C972" t="str">
            <v>PT. LAUTAN LUAS TBK</v>
          </cell>
        </row>
        <row r="973">
          <cell r="A973">
            <v>59734362</v>
          </cell>
          <cell r="B973" t="str">
            <v>BAHANA PRESTASI</v>
          </cell>
          <cell r="C973" t="str">
            <v>PT. LAUTAN LUAS TBK</v>
          </cell>
        </row>
        <row r="974">
          <cell r="A974">
            <v>59734364</v>
          </cell>
          <cell r="B974" t="str">
            <v>BAHANA PRESTASI</v>
          </cell>
          <cell r="C974" t="str">
            <v>PT. LAUTAN LUAS TBK</v>
          </cell>
        </row>
        <row r="975">
          <cell r="A975">
            <v>59734482</v>
          </cell>
          <cell r="B975" t="str">
            <v>BAHANA PRESTASI</v>
          </cell>
          <cell r="C975" t="str">
            <v>PT. LAUTAN LUAS TBK</v>
          </cell>
        </row>
        <row r="976">
          <cell r="A976">
            <v>59734482</v>
          </cell>
          <cell r="B976" t="str">
            <v>BAHANA PRESTASI</v>
          </cell>
          <cell r="C976" t="str">
            <v>PT. LAUTAN LUAS TBK</v>
          </cell>
        </row>
        <row r="977">
          <cell r="A977">
            <v>59734482</v>
          </cell>
          <cell r="B977" t="str">
            <v>BAHANA PRESTASI</v>
          </cell>
          <cell r="C977" t="str">
            <v>PT. LAUTAN LUAS TBK</v>
          </cell>
        </row>
        <row r="978">
          <cell r="A978">
            <v>59734482</v>
          </cell>
          <cell r="B978" t="str">
            <v>BAHANA PRESTASI</v>
          </cell>
          <cell r="C978" t="str">
            <v>PT. LAUTAN LUAS TBK</v>
          </cell>
        </row>
        <row r="979">
          <cell r="A979">
            <v>59734490</v>
          </cell>
          <cell r="B979" t="str">
            <v>BAHANA PRESTASI</v>
          </cell>
          <cell r="C979" t="str">
            <v>PT. LAUTAN LUAS TBK</v>
          </cell>
        </row>
        <row r="980">
          <cell r="A980">
            <v>59734490</v>
          </cell>
          <cell r="B980" t="str">
            <v>BAHANA PRESTASI</v>
          </cell>
          <cell r="C980" t="str">
            <v>PT. LAUTAN LUAS TBK</v>
          </cell>
        </row>
        <row r="981">
          <cell r="A981">
            <v>59734492</v>
          </cell>
          <cell r="B981" t="str">
            <v>BAHANA PRESTASI</v>
          </cell>
          <cell r="C981" t="str">
            <v>PT. LAUTAN LUAS TBK</v>
          </cell>
        </row>
        <row r="982">
          <cell r="A982">
            <v>59734495</v>
          </cell>
          <cell r="B982" t="str">
            <v>BAHANA PRESTASI</v>
          </cell>
          <cell r="C982" t="str">
            <v>PT. LAUTAN LUAS TBK</v>
          </cell>
        </row>
        <row r="983">
          <cell r="A983">
            <v>59734495</v>
          </cell>
          <cell r="B983" t="str">
            <v>BAHANA PRESTASI</v>
          </cell>
          <cell r="C983" t="str">
            <v>PT. LAUTAN LUAS TBK</v>
          </cell>
        </row>
        <row r="984">
          <cell r="A984">
            <v>59734495</v>
          </cell>
          <cell r="B984" t="str">
            <v>BAHANA PRESTASI</v>
          </cell>
          <cell r="C984" t="str">
            <v>PT. LAUTAN LUAS TBK</v>
          </cell>
        </row>
        <row r="985">
          <cell r="A985">
            <v>59734495</v>
          </cell>
          <cell r="B985" t="str">
            <v>BAHANA PRESTASI</v>
          </cell>
          <cell r="C985" t="str">
            <v>PT. LAUTAN LUAS TBK</v>
          </cell>
        </row>
        <row r="986">
          <cell r="A986">
            <v>59734495</v>
          </cell>
          <cell r="B986" t="str">
            <v>BAHANA PRESTASI</v>
          </cell>
          <cell r="C986" t="str">
            <v>PT. LAUTAN LUAS TBK</v>
          </cell>
        </row>
        <row r="987">
          <cell r="A987">
            <v>59734496</v>
          </cell>
          <cell r="B987" t="str">
            <v>BAHANA PRESTASI</v>
          </cell>
          <cell r="C987" t="str">
            <v>PT. LAUTAN LUAS TBK</v>
          </cell>
        </row>
        <row r="988">
          <cell r="A988">
            <v>59734597</v>
          </cell>
          <cell r="B988" t="str">
            <v>BAHANA PRESTASI</v>
          </cell>
          <cell r="C988" t="str">
            <v>PT SINAR MAS AGRO RESOURCES AND</v>
          </cell>
        </row>
        <row r="989">
          <cell r="A989">
            <v>59734857</v>
          </cell>
          <cell r="B989" t="str">
            <v>BAHANA PRESTASI</v>
          </cell>
          <cell r="C989" t="str">
            <v>PT. NIRWANA LESTARI</v>
          </cell>
        </row>
        <row r="990">
          <cell r="A990">
            <v>59734621</v>
          </cell>
          <cell r="B990" t="str">
            <v>BAHANA PRESTASI</v>
          </cell>
          <cell r="C990" t="str">
            <v>PT BEHN MEYER CHEMICALS</v>
          </cell>
        </row>
        <row r="991">
          <cell r="A991">
            <v>59734722</v>
          </cell>
          <cell r="B991" t="str">
            <v>PUSAKA SUNNY JAYA, PT</v>
          </cell>
          <cell r="C991" t="str">
            <v>PT TIRTA INVESTAMA</v>
          </cell>
        </row>
        <row r="992">
          <cell r="A992">
            <v>59734846</v>
          </cell>
          <cell r="B992" t="str">
            <v>BAHANA PRESTASI</v>
          </cell>
          <cell r="C992" t="str">
            <v>GREENFIELDS DAIRY INDONESIA</v>
          </cell>
        </row>
        <row r="993">
          <cell r="A993">
            <v>59735551</v>
          </cell>
          <cell r="B993" t="str">
            <v>BAHANA PRESTASI</v>
          </cell>
          <cell r="C993" t="str">
            <v>PT TIRTA INVESTAMA</v>
          </cell>
        </row>
        <row r="994">
          <cell r="A994">
            <v>59735571</v>
          </cell>
          <cell r="B994" t="str">
            <v>BAHANA PRESTASI</v>
          </cell>
          <cell r="C994" t="str">
            <v>PT TIRTA INVESTAMA</v>
          </cell>
        </row>
        <row r="995">
          <cell r="A995">
            <v>59736115</v>
          </cell>
          <cell r="B995" t="str">
            <v>BAHANA PRESTASI</v>
          </cell>
          <cell r="C995" t="str">
            <v>PT TIRTA INVESTAMA</v>
          </cell>
        </row>
        <row r="996">
          <cell r="A996">
            <v>59736130</v>
          </cell>
          <cell r="B996" t="str">
            <v>BAHANA PRESTASI</v>
          </cell>
          <cell r="C996" t="str">
            <v>PT TIRTA INVESTAMA</v>
          </cell>
        </row>
        <row r="997">
          <cell r="A997">
            <v>59736137</v>
          </cell>
          <cell r="B997" t="str">
            <v>BAHANA PRESTASI</v>
          </cell>
          <cell r="C997" t="str">
            <v>PT TIRTA INVESTAMA</v>
          </cell>
        </row>
        <row r="998">
          <cell r="A998">
            <v>59736138</v>
          </cell>
          <cell r="B998" t="str">
            <v>BAHANA PRESTASI</v>
          </cell>
          <cell r="C998" t="str">
            <v>PT TIRTA INVESTAMA</v>
          </cell>
        </row>
        <row r="999">
          <cell r="A999">
            <v>59736139</v>
          </cell>
          <cell r="B999" t="str">
            <v>BAHANA PRESTASI</v>
          </cell>
          <cell r="C999" t="str">
            <v>PT TIRTA INVESTAMA</v>
          </cell>
        </row>
        <row r="1000">
          <cell r="A1000">
            <v>59736140</v>
          </cell>
          <cell r="B1000" t="str">
            <v>BAHANA PRESTASI</v>
          </cell>
          <cell r="C1000" t="str">
            <v>PT TIRTA INVESTAMA</v>
          </cell>
        </row>
        <row r="1001">
          <cell r="A1001">
            <v>59736142</v>
          </cell>
          <cell r="B1001" t="str">
            <v>BAHANA PRESTASI</v>
          </cell>
          <cell r="C1001" t="str">
            <v>PT TIRTA INVESTAMA</v>
          </cell>
        </row>
        <row r="1002">
          <cell r="A1002">
            <v>59736147</v>
          </cell>
          <cell r="B1002" t="str">
            <v>BAHANA PRESTASI</v>
          </cell>
          <cell r="C1002" t="str">
            <v>PT TIRTA INVESTAMA</v>
          </cell>
        </row>
        <row r="1003">
          <cell r="A1003">
            <v>59736150</v>
          </cell>
          <cell r="B1003" t="str">
            <v>BAHANA PRESTASI</v>
          </cell>
          <cell r="C1003" t="str">
            <v>PT TIRTA INVESTAMA</v>
          </cell>
        </row>
        <row r="1004">
          <cell r="A1004">
            <v>59736153</v>
          </cell>
          <cell r="B1004" t="str">
            <v>BAHANA PRESTASI</v>
          </cell>
          <cell r="C1004" t="str">
            <v>PT TIRTA INVESTAMA</v>
          </cell>
        </row>
        <row r="1005">
          <cell r="A1005">
            <v>59736168</v>
          </cell>
          <cell r="B1005" t="str">
            <v>PELANGI SUKSES ABADI TRANSPORTINDO, PT</v>
          </cell>
          <cell r="C1005" t="str">
            <v>PT SINAR MAS AGRO RESOURCES AND</v>
          </cell>
        </row>
        <row r="1006">
          <cell r="A1006">
            <v>59736247</v>
          </cell>
          <cell r="B1006" t="str">
            <v>DIVA TRANS, CV</v>
          </cell>
          <cell r="C1006" t="str">
            <v>PT TIRTA INVESTAMA</v>
          </cell>
        </row>
        <row r="1007">
          <cell r="A1007">
            <v>59736248</v>
          </cell>
          <cell r="B1007" t="str">
            <v>PUSAKA TRANSINDO, PT.</v>
          </cell>
          <cell r="C1007" t="str">
            <v>PT TIRTA INVESTAMA</v>
          </cell>
        </row>
        <row r="1008">
          <cell r="A1008">
            <v>59736249</v>
          </cell>
          <cell r="B1008" t="str">
            <v>PUSAKA TRANSINDO, PT.</v>
          </cell>
          <cell r="C1008" t="str">
            <v>PT TIRTA INVESTAMA</v>
          </cell>
        </row>
        <row r="1009">
          <cell r="A1009">
            <v>59736250</v>
          </cell>
          <cell r="B1009" t="str">
            <v>PUSAKA TRANSINDO, PT.</v>
          </cell>
          <cell r="C1009" t="str">
            <v>PT TIRTA INVESTAMA</v>
          </cell>
        </row>
        <row r="1010">
          <cell r="A1010">
            <v>59736252</v>
          </cell>
          <cell r="B1010" t="str">
            <v>DIVA TRANS, CV</v>
          </cell>
          <cell r="C1010" t="str">
            <v>PT TIRTA INVESTAMA</v>
          </cell>
        </row>
        <row r="1011">
          <cell r="A1011">
            <v>59736253</v>
          </cell>
          <cell r="B1011" t="str">
            <v>DIVA TRANS, CV</v>
          </cell>
          <cell r="C1011" t="str">
            <v>PT TIRTA INVESTAMA</v>
          </cell>
        </row>
        <row r="1012">
          <cell r="A1012">
            <v>59736254</v>
          </cell>
          <cell r="B1012" t="str">
            <v>DIVA TRANS, CV</v>
          </cell>
          <cell r="C1012" t="str">
            <v>PT TIRTA INVESTAMA</v>
          </cell>
        </row>
        <row r="1013">
          <cell r="A1013">
            <v>59736255</v>
          </cell>
          <cell r="B1013" t="str">
            <v>DIVA TRANS, CV</v>
          </cell>
          <cell r="C1013" t="str">
            <v>PT TIRTA INVESTAMA</v>
          </cell>
        </row>
        <row r="1014">
          <cell r="A1014">
            <v>59736256</v>
          </cell>
          <cell r="B1014" t="str">
            <v>DIVA TRANS, CV</v>
          </cell>
          <cell r="C1014" t="str">
            <v>PT TIRTA INVESTAMA</v>
          </cell>
        </row>
        <row r="1015">
          <cell r="A1015">
            <v>59736257</v>
          </cell>
          <cell r="B1015" t="str">
            <v>DIVA TRANS, CV</v>
          </cell>
          <cell r="C1015" t="str">
            <v>PT TIRTA INVESTAMA</v>
          </cell>
        </row>
        <row r="1016">
          <cell r="A1016">
            <v>59736258</v>
          </cell>
          <cell r="B1016" t="str">
            <v>DIVA TRANS, CV</v>
          </cell>
          <cell r="C1016" t="str">
            <v>PT TIRTA INVESTAMA</v>
          </cell>
        </row>
        <row r="1017">
          <cell r="A1017">
            <v>59736259</v>
          </cell>
          <cell r="B1017" t="str">
            <v>DIVA TRANS, CV</v>
          </cell>
          <cell r="C1017" t="str">
            <v>PT TIRTA INVESTAMA</v>
          </cell>
        </row>
        <row r="1018">
          <cell r="A1018">
            <v>59736260</v>
          </cell>
          <cell r="B1018" t="str">
            <v>DIVA TRANS, CV</v>
          </cell>
          <cell r="C1018" t="str">
            <v>PT TIRTA INVESTAMA</v>
          </cell>
        </row>
        <row r="1019">
          <cell r="A1019">
            <v>59736267</v>
          </cell>
          <cell r="B1019" t="str">
            <v>BAHANA PRESTASI</v>
          </cell>
          <cell r="C1019" t="str">
            <v>PT. LAUTAN LUAS TBK</v>
          </cell>
        </row>
        <row r="1020">
          <cell r="A1020">
            <v>59736268</v>
          </cell>
          <cell r="B1020" t="str">
            <v>BAHANA PRESTASI</v>
          </cell>
          <cell r="C1020" t="str">
            <v>PT. LAUTAN LUAS TBK</v>
          </cell>
        </row>
        <row r="1021">
          <cell r="A1021">
            <v>59736277</v>
          </cell>
          <cell r="B1021" t="str">
            <v>DIVA TRANS, CV</v>
          </cell>
          <cell r="C1021" t="str">
            <v>ECCO TANNERY INDONESIA</v>
          </cell>
        </row>
        <row r="1022">
          <cell r="A1022">
            <v>59736278</v>
          </cell>
          <cell r="B1022" t="str">
            <v>SINERGI SEMESTA LOGISTINDO, PT</v>
          </cell>
          <cell r="C1022" t="str">
            <v>ANDALAN DUNIA SEMESTA</v>
          </cell>
        </row>
        <row r="1023">
          <cell r="A1023">
            <v>59736279</v>
          </cell>
          <cell r="B1023" t="str">
            <v>BAHANA PRESTASI</v>
          </cell>
          <cell r="C1023" t="str">
            <v>PT LIKU TELAGA</v>
          </cell>
        </row>
        <row r="1024">
          <cell r="A1024">
            <v>59736289</v>
          </cell>
          <cell r="B1024" t="str">
            <v>BAHANA PRESTASI</v>
          </cell>
          <cell r="C1024" t="str">
            <v>PT. NIRWANA LESTARI</v>
          </cell>
        </row>
        <row r="1025">
          <cell r="A1025">
            <v>59736290</v>
          </cell>
          <cell r="B1025" t="str">
            <v>BAHANA PRESTASI</v>
          </cell>
          <cell r="C1025" t="str">
            <v>PT. NIRWANA LESTARI</v>
          </cell>
        </row>
        <row r="1026">
          <cell r="A1026">
            <v>59736291</v>
          </cell>
          <cell r="B1026" t="str">
            <v>BAHANA PRESTASI</v>
          </cell>
          <cell r="C1026" t="str">
            <v>PT. NIRWANA LESTARI</v>
          </cell>
        </row>
        <row r="1027">
          <cell r="A1027">
            <v>59736292</v>
          </cell>
          <cell r="B1027" t="str">
            <v>BAHANA PRESTASI</v>
          </cell>
          <cell r="C1027" t="str">
            <v>PT. NIRWANA LESTARI</v>
          </cell>
        </row>
        <row r="1028">
          <cell r="A1028">
            <v>59736300</v>
          </cell>
          <cell r="B1028" t="str">
            <v>SINERGI SEMESTA LOGISTINDO, PT</v>
          </cell>
          <cell r="C1028" t="str">
            <v>ANDALAN DUNIA SEMESTA</v>
          </cell>
        </row>
        <row r="1029">
          <cell r="A1029">
            <v>59736316</v>
          </cell>
          <cell r="B1029" t="str">
            <v>BAHANA PRESTASI</v>
          </cell>
          <cell r="C1029" t="str">
            <v>PT. ANUGERAH MITRA ANANTA</v>
          </cell>
        </row>
        <row r="1030">
          <cell r="A1030">
            <v>59736317</v>
          </cell>
          <cell r="B1030" t="str">
            <v>BAHANA PRESTASI</v>
          </cell>
          <cell r="C1030" t="str">
            <v>PT. ANUGERAH MITRA ANANTA</v>
          </cell>
        </row>
        <row r="1031">
          <cell r="A1031">
            <v>59736318</v>
          </cell>
          <cell r="B1031" t="str">
            <v>BAHANA PRESTASI</v>
          </cell>
          <cell r="C1031" t="str">
            <v>PT. ANUGERAH MITRA ANANTA</v>
          </cell>
        </row>
        <row r="1032">
          <cell r="A1032">
            <v>59736332</v>
          </cell>
          <cell r="B1032" t="str">
            <v>BAHANA PRESTASI</v>
          </cell>
          <cell r="C1032" t="str">
            <v>PT RAPINDO PLASTAMA</v>
          </cell>
        </row>
        <row r="1033">
          <cell r="A1033">
            <v>59736533</v>
          </cell>
          <cell r="B1033" t="str">
            <v>BAHANA PRESTASI</v>
          </cell>
          <cell r="C1033" t="str">
            <v>PT SINAR MAS AGRO RESOURCES AND</v>
          </cell>
        </row>
        <row r="1034">
          <cell r="A1034">
            <v>59736533</v>
          </cell>
          <cell r="B1034" t="str">
            <v>BAHANA PRESTASI</v>
          </cell>
          <cell r="C1034" t="str">
            <v>PT SINAR MAS AGRO RESOURCES AND</v>
          </cell>
        </row>
        <row r="1035">
          <cell r="A1035">
            <v>59736534</v>
          </cell>
          <cell r="B1035" t="str">
            <v>BAHANA PRESTASI</v>
          </cell>
          <cell r="C1035" t="str">
            <v>PT SINAR MAS AGRO RESOURCES AND</v>
          </cell>
        </row>
        <row r="1036">
          <cell r="A1036">
            <v>59736538</v>
          </cell>
          <cell r="B1036" t="str">
            <v>BAHANA PRESTASI</v>
          </cell>
          <cell r="C1036" t="str">
            <v>PT SINAR MAS AGRO RESOURCES AND</v>
          </cell>
        </row>
        <row r="1037">
          <cell r="A1037">
            <v>59736785</v>
          </cell>
          <cell r="B1037" t="str">
            <v>BAHANA PRESTASI</v>
          </cell>
          <cell r="C1037" t="str">
            <v>PT. SINAR SOSRO</v>
          </cell>
        </row>
        <row r="1038">
          <cell r="A1038">
            <v>59737464</v>
          </cell>
          <cell r="B1038" t="str">
            <v>BAHANA PRESTASI</v>
          </cell>
          <cell r="C1038" t="str">
            <v>PT. NIRWANA LESTARI</v>
          </cell>
        </row>
        <row r="1039">
          <cell r="A1039">
            <v>59737465</v>
          </cell>
          <cell r="B1039" t="str">
            <v>BAHANA PRESTASI</v>
          </cell>
          <cell r="C1039" t="str">
            <v>PT. NIRWANA LESTARI</v>
          </cell>
        </row>
        <row r="1040">
          <cell r="A1040">
            <v>59737467</v>
          </cell>
          <cell r="B1040" t="str">
            <v>BAHANA PRESTASI</v>
          </cell>
          <cell r="C1040" t="str">
            <v>PT. NIRWANA LESTARI</v>
          </cell>
        </row>
        <row r="1041">
          <cell r="A1041">
            <v>59737466</v>
          </cell>
          <cell r="B1041" t="str">
            <v>BAHANA PRESTASI</v>
          </cell>
          <cell r="C1041" t="str">
            <v>PT. NIRWANA LESTARI</v>
          </cell>
        </row>
        <row r="1042">
          <cell r="A1042">
            <v>59737470</v>
          </cell>
          <cell r="B1042" t="str">
            <v>BAHANA PRESTASI</v>
          </cell>
          <cell r="C1042" t="str">
            <v>PT. NIRWANA LESTARI</v>
          </cell>
        </row>
        <row r="1043">
          <cell r="A1043">
            <v>59737469</v>
          </cell>
          <cell r="B1043" t="str">
            <v>BAHANA PRESTASI</v>
          </cell>
          <cell r="C1043" t="str">
            <v>PT. NIRWANA LESTARI</v>
          </cell>
        </row>
        <row r="1044">
          <cell r="A1044">
            <v>59737468</v>
          </cell>
          <cell r="B1044" t="str">
            <v>BAHANA PRESTASI</v>
          </cell>
          <cell r="C1044" t="str">
            <v>PT. NIRWANA LESTARI</v>
          </cell>
        </row>
        <row r="1045">
          <cell r="A1045">
            <v>59737471</v>
          </cell>
          <cell r="B1045" t="str">
            <v>BAHANA PRESTASI</v>
          </cell>
          <cell r="C1045" t="str">
            <v>PT. NIRWANA LESTARI</v>
          </cell>
        </row>
        <row r="1046">
          <cell r="A1046">
            <v>59737472</v>
          </cell>
          <cell r="B1046" t="str">
            <v>BAHANA PRESTASI</v>
          </cell>
          <cell r="C1046" t="str">
            <v>PT. NIRWANA LESTARI</v>
          </cell>
        </row>
        <row r="1047">
          <cell r="A1047">
            <v>59737522</v>
          </cell>
          <cell r="B1047" t="str">
            <v>BAHANA PRESTASI</v>
          </cell>
          <cell r="C1047" t="str">
            <v>PT AJINOMOTO SALES INDONESIA</v>
          </cell>
        </row>
        <row r="1048">
          <cell r="A1048">
            <v>59737550</v>
          </cell>
          <cell r="B1048" t="str">
            <v>BAHANA PRESTASI</v>
          </cell>
          <cell r="C1048" t="str">
            <v>PT SINAR MAS AGRO RESOURCES AND</v>
          </cell>
        </row>
        <row r="1049">
          <cell r="A1049">
            <v>59737825</v>
          </cell>
          <cell r="B1049" t="str">
            <v>BAHANA PRESTASI</v>
          </cell>
          <cell r="C1049" t="str">
            <v>PT TIRTA INVESTAMA</v>
          </cell>
        </row>
        <row r="1050">
          <cell r="A1050">
            <v>59737859</v>
          </cell>
          <cell r="B1050" t="str">
            <v>BAHANA PRESTASI</v>
          </cell>
          <cell r="C1050" t="str">
            <v>PT TIRTA INVESTAMA</v>
          </cell>
        </row>
        <row r="1051">
          <cell r="A1051">
            <v>59737984</v>
          </cell>
          <cell r="B1051" t="str">
            <v>BAHANA PRESTASI</v>
          </cell>
          <cell r="C1051" t="str">
            <v>PT TIRTA INVESTAMA</v>
          </cell>
        </row>
        <row r="1052">
          <cell r="A1052">
            <v>59738055</v>
          </cell>
          <cell r="B1052" t="str">
            <v>BAHANA PRESTASI</v>
          </cell>
          <cell r="C1052" t="str">
            <v>IDLE CAP</v>
          </cell>
        </row>
        <row r="1053">
          <cell r="A1053">
            <v>59739219</v>
          </cell>
          <cell r="B1053" t="str">
            <v>BAHANA PRESTASI</v>
          </cell>
          <cell r="C1053" t="str">
            <v>PT. LAUTAN LUAS TBK</v>
          </cell>
        </row>
        <row r="1054">
          <cell r="A1054">
            <v>59739224</v>
          </cell>
          <cell r="B1054" t="str">
            <v>BAHANA PRESTASI</v>
          </cell>
          <cell r="C1054" t="str">
            <v>PT. LAUTAN LUAS TBK</v>
          </cell>
        </row>
        <row r="1055">
          <cell r="A1055">
            <v>59739229</v>
          </cell>
          <cell r="B1055" t="str">
            <v>BAHANA PRESTASI</v>
          </cell>
          <cell r="C1055" t="str">
            <v>PT. LAUTAN LUAS TBK</v>
          </cell>
        </row>
        <row r="1056">
          <cell r="A1056">
            <v>59739233</v>
          </cell>
          <cell r="B1056" t="str">
            <v>BAHANA PRESTASI</v>
          </cell>
          <cell r="C1056" t="str">
            <v>PT. LAUTAN LUAS TBK</v>
          </cell>
        </row>
        <row r="1057">
          <cell r="A1057">
            <v>59739235</v>
          </cell>
          <cell r="B1057" t="str">
            <v>BAHANA PRESTASI</v>
          </cell>
          <cell r="C1057" t="str">
            <v>PT. LAUTAN LUAS TBK</v>
          </cell>
        </row>
        <row r="1058">
          <cell r="A1058">
            <v>59739238</v>
          </cell>
          <cell r="B1058" t="str">
            <v>BAHANA PRESTASI</v>
          </cell>
          <cell r="C1058" t="str">
            <v>PT. LAUTAN LUAS TBK</v>
          </cell>
        </row>
        <row r="1059">
          <cell r="A1059">
            <v>59739765</v>
          </cell>
          <cell r="B1059" t="str">
            <v>BAHANA PRESTASI</v>
          </cell>
          <cell r="C1059" t="str">
            <v>GREENFIELDS DAIRY INDONESIA</v>
          </cell>
        </row>
        <row r="1060">
          <cell r="A1060">
            <v>59739975</v>
          </cell>
          <cell r="B1060" t="str">
            <v>BAHANA PRESTASI</v>
          </cell>
          <cell r="C1060" t="str">
            <v>GREENFIELDS DAIRY INDONESIA</v>
          </cell>
        </row>
        <row r="1061">
          <cell r="A1061">
            <v>59741322</v>
          </cell>
          <cell r="B1061" t="str">
            <v>BAHANA PRESTASI</v>
          </cell>
          <cell r="C1061" t="str">
            <v>ECCO TANNERY INDONESIA</v>
          </cell>
        </row>
        <row r="1062">
          <cell r="A1062">
            <v>59742321</v>
          </cell>
          <cell r="B1062" t="str">
            <v>BAHANA PRESTASI</v>
          </cell>
          <cell r="C1062" t="str">
            <v>IDLE CAP</v>
          </cell>
        </row>
        <row r="1063">
          <cell r="A1063">
            <v>59742358</v>
          </cell>
          <cell r="B1063" t="str">
            <v>BAHANA PRESTASI</v>
          </cell>
          <cell r="C1063" t="str">
            <v>PT SINAR MAS AGRO RESOURCES AND</v>
          </cell>
        </row>
        <row r="1064">
          <cell r="A1064">
            <v>59742370</v>
          </cell>
          <cell r="B1064" t="str">
            <v>BAHANA PRESTASI</v>
          </cell>
          <cell r="C1064" t="str">
            <v>PT SINAR MAS AGRO RESOURCES AND</v>
          </cell>
        </row>
        <row r="1065">
          <cell r="A1065">
            <v>59742406</v>
          </cell>
          <cell r="B1065" t="str">
            <v>BORWITA INDAH, PT</v>
          </cell>
          <cell r="C1065" t="str">
            <v>PT SINAR MAS AGRO RESOURCES AND</v>
          </cell>
        </row>
        <row r="1066">
          <cell r="A1066">
            <v>59742480</v>
          </cell>
          <cell r="B1066" t="str">
            <v>BAHANA PRESTASI</v>
          </cell>
          <cell r="C1066" t="str">
            <v>PT TIRTA INVESTAMA</v>
          </cell>
        </row>
        <row r="1067">
          <cell r="A1067">
            <v>59742496</v>
          </cell>
          <cell r="B1067" t="str">
            <v>BAHANA PRESTASI</v>
          </cell>
          <cell r="C1067" t="str">
            <v>PT TIRTA INVESTAMA</v>
          </cell>
        </row>
        <row r="1068">
          <cell r="A1068">
            <v>59742501</v>
          </cell>
          <cell r="B1068" t="str">
            <v>BAHANA PRESTASI</v>
          </cell>
          <cell r="C1068" t="str">
            <v>PT TIRTA INVESTAMA</v>
          </cell>
        </row>
        <row r="1069">
          <cell r="A1069">
            <v>59742530</v>
          </cell>
          <cell r="B1069" t="str">
            <v>BAHANA PRESTASI</v>
          </cell>
          <cell r="C1069" t="str">
            <v>PT. LAUTAN LUAS TBK</v>
          </cell>
        </row>
        <row r="1070">
          <cell r="A1070">
            <v>59742533</v>
          </cell>
          <cell r="B1070" t="str">
            <v>BAHANA PRESTASI</v>
          </cell>
          <cell r="C1070" t="str">
            <v>PT. LAUTAN LUAS TBK</v>
          </cell>
        </row>
        <row r="1071">
          <cell r="A1071">
            <v>59742536</v>
          </cell>
          <cell r="B1071" t="str">
            <v>BAHANA PRESTASI</v>
          </cell>
          <cell r="C1071" t="str">
            <v>PT. LAUTAN LUAS TBK</v>
          </cell>
        </row>
        <row r="1072">
          <cell r="A1072">
            <v>59742536</v>
          </cell>
          <cell r="B1072" t="str">
            <v>BAHANA PRESTASI</v>
          </cell>
          <cell r="C1072" t="str">
            <v>PT. LAUTAN LUAS TBK</v>
          </cell>
        </row>
        <row r="1073">
          <cell r="A1073">
            <v>59742537</v>
          </cell>
          <cell r="B1073" t="str">
            <v>BAHANA PRESTASI</v>
          </cell>
          <cell r="C1073" t="str">
            <v>PT. LAUTAN LUAS TBK</v>
          </cell>
        </row>
        <row r="1074">
          <cell r="A1074">
            <v>59742538</v>
          </cell>
          <cell r="B1074" t="str">
            <v>BAHANA PRESTASI</v>
          </cell>
          <cell r="C1074" t="str">
            <v>PT. LAUTAN LUAS TBK</v>
          </cell>
        </row>
        <row r="1075">
          <cell r="A1075">
            <v>59743458</v>
          </cell>
          <cell r="B1075" t="str">
            <v>BAHANA PRESTASI</v>
          </cell>
          <cell r="C1075" t="str">
            <v>PT. LAUTAN LUAS TBK</v>
          </cell>
        </row>
        <row r="1076">
          <cell r="A1076">
            <v>59743458</v>
          </cell>
          <cell r="B1076" t="str">
            <v>BAHANA PRESTASI</v>
          </cell>
          <cell r="C1076" t="str">
            <v>PT. LAUTAN LUAS TBK</v>
          </cell>
        </row>
        <row r="1077">
          <cell r="A1077">
            <v>59743472</v>
          </cell>
          <cell r="B1077" t="str">
            <v>BAHANA PRESTASI</v>
          </cell>
          <cell r="C1077" t="str">
            <v>PT. LAUTAN LUAS TBK</v>
          </cell>
        </row>
        <row r="1078">
          <cell r="A1078">
            <v>59743478</v>
          </cell>
          <cell r="B1078" t="str">
            <v>BAHANA PRESTASI</v>
          </cell>
          <cell r="C1078" t="str">
            <v>PT. LAUTAN LUAS TBK</v>
          </cell>
        </row>
        <row r="1079">
          <cell r="A1079">
            <v>59743485</v>
          </cell>
          <cell r="B1079" t="str">
            <v>BAHANA PRESTASI</v>
          </cell>
          <cell r="C1079" t="str">
            <v>PT. LAUTAN LUAS TBK</v>
          </cell>
        </row>
        <row r="1080">
          <cell r="A1080">
            <v>59743485</v>
          </cell>
          <cell r="B1080" t="str">
            <v>BAHANA PRESTASI</v>
          </cell>
          <cell r="C1080" t="str">
            <v>PT. LAUTAN LUAS TBK</v>
          </cell>
        </row>
        <row r="1081">
          <cell r="A1081">
            <v>59743485</v>
          </cell>
          <cell r="B1081" t="str">
            <v>BAHANA PRESTASI</v>
          </cell>
          <cell r="C1081" t="str">
            <v>PT. LAUTAN LUAS TBK</v>
          </cell>
        </row>
        <row r="1082">
          <cell r="A1082">
            <v>59743485</v>
          </cell>
          <cell r="B1082" t="str">
            <v>BAHANA PRESTASI</v>
          </cell>
          <cell r="C1082" t="str">
            <v>PT. LAUTAN LUAS TBK</v>
          </cell>
        </row>
        <row r="1083">
          <cell r="A1083">
            <v>59743613</v>
          </cell>
          <cell r="B1083" t="str">
            <v>BAHANA PRESTASI</v>
          </cell>
          <cell r="C1083" t="str">
            <v>PT. LAUTAN LUAS TBK</v>
          </cell>
        </row>
        <row r="1084">
          <cell r="A1084">
            <v>59743624</v>
          </cell>
          <cell r="B1084" t="str">
            <v>BAHANA PRESTASI</v>
          </cell>
          <cell r="C1084" t="str">
            <v>PT. LAUTAN LUAS TBK</v>
          </cell>
        </row>
        <row r="1085">
          <cell r="A1085">
            <v>59743624</v>
          </cell>
          <cell r="B1085" t="str">
            <v>BAHANA PRESTASI</v>
          </cell>
          <cell r="C1085" t="str">
            <v>PT. LAUTAN LUAS TBK</v>
          </cell>
        </row>
        <row r="1086">
          <cell r="A1086">
            <v>59743629</v>
          </cell>
          <cell r="B1086" t="str">
            <v>BAHANA PRESTASI</v>
          </cell>
          <cell r="C1086" t="str">
            <v>PT. LAUTAN LUAS TBK</v>
          </cell>
        </row>
        <row r="1087">
          <cell r="A1087">
            <v>59743629</v>
          </cell>
          <cell r="B1087" t="str">
            <v>BAHANA PRESTASI</v>
          </cell>
          <cell r="C1087" t="str">
            <v>PT. LAUTAN LUAS TBK</v>
          </cell>
        </row>
        <row r="1088">
          <cell r="A1088">
            <v>59743629</v>
          </cell>
          <cell r="B1088" t="str">
            <v>BAHANA PRESTASI</v>
          </cell>
          <cell r="C1088" t="str">
            <v>PT. LAUTAN LUAS TBK</v>
          </cell>
        </row>
        <row r="1089">
          <cell r="A1089">
            <v>59743629</v>
          </cell>
          <cell r="B1089" t="str">
            <v>BAHANA PRESTASI</v>
          </cell>
          <cell r="C1089" t="str">
            <v>PT. LAUTAN LUAS TBK</v>
          </cell>
        </row>
        <row r="1090">
          <cell r="A1090">
            <v>59743643</v>
          </cell>
          <cell r="B1090" t="str">
            <v>BAHANA PRESTASI</v>
          </cell>
          <cell r="C1090" t="str">
            <v>PT. LAUTAN LUAS TBK</v>
          </cell>
        </row>
        <row r="1091">
          <cell r="A1091">
            <v>59745626</v>
          </cell>
          <cell r="B1091" t="str">
            <v>PELANGI SUKSES ABADI TRANSPORTINDO, PT</v>
          </cell>
          <cell r="C1091" t="str">
            <v>PT SINAR MAS AGRO RESOURCES AND</v>
          </cell>
        </row>
        <row r="1092">
          <cell r="A1092">
            <v>59745627</v>
          </cell>
          <cell r="B1092" t="str">
            <v>PELANGI SUKSES ABADI TRANSPORTINDO, PT</v>
          </cell>
          <cell r="C1092" t="str">
            <v>PT SINAR MAS AGRO RESOURCES AND</v>
          </cell>
        </row>
        <row r="1093">
          <cell r="A1093">
            <v>59745891</v>
          </cell>
          <cell r="B1093" t="str">
            <v>BAHANA PRESTASI</v>
          </cell>
          <cell r="C1093" t="str">
            <v>PT SINAR MAS AGRO RESOURCES AND</v>
          </cell>
        </row>
        <row r="1094">
          <cell r="A1094">
            <v>59746005</v>
          </cell>
          <cell r="B1094" t="str">
            <v>BAHANA PRESTASI</v>
          </cell>
          <cell r="C1094" t="str">
            <v>PT TIRTA INVESTAMA</v>
          </cell>
        </row>
        <row r="1095">
          <cell r="A1095">
            <v>59746131</v>
          </cell>
          <cell r="B1095" t="str">
            <v>PUSAKA SUNNY JAYA, PT</v>
          </cell>
          <cell r="C1095" t="str">
            <v>PT TIRTA INVESTAMA</v>
          </cell>
        </row>
        <row r="1096">
          <cell r="A1096">
            <v>59751210</v>
          </cell>
          <cell r="B1096" t="str">
            <v>BAHANA PRESTASI</v>
          </cell>
          <cell r="C1096" t="str">
            <v>PT LIKU TELAGA</v>
          </cell>
        </row>
        <row r="1097">
          <cell r="A1097">
            <v>59751211</v>
          </cell>
          <cell r="B1097" t="str">
            <v>BAHANA PRESTASI</v>
          </cell>
          <cell r="C1097" t="str">
            <v>PT LIKU TELAGA</v>
          </cell>
        </row>
        <row r="1098">
          <cell r="A1098">
            <v>59751237</v>
          </cell>
          <cell r="B1098" t="str">
            <v>PUSAKA TRANSINDO, PT.</v>
          </cell>
          <cell r="C1098" t="str">
            <v>PT TIRTA INVESTAMA</v>
          </cell>
        </row>
        <row r="1099">
          <cell r="A1099">
            <v>59751238</v>
          </cell>
          <cell r="B1099" t="str">
            <v>PUSAKA TRANSINDO, PT.</v>
          </cell>
          <cell r="C1099" t="str">
            <v>PT TIRTA INVESTAMA</v>
          </cell>
        </row>
        <row r="1100">
          <cell r="A1100">
            <v>59751239</v>
          </cell>
          <cell r="B1100" t="str">
            <v>PUSAKA TRANSINDO, PT.</v>
          </cell>
          <cell r="C1100" t="str">
            <v>PT TIRTA INVESTAMA</v>
          </cell>
        </row>
        <row r="1101">
          <cell r="A1101">
            <v>59751240</v>
          </cell>
          <cell r="B1101" t="str">
            <v>PUSAKA TRANSINDO, PT.</v>
          </cell>
          <cell r="C1101" t="str">
            <v>PT TIRTA INVESTAMA</v>
          </cell>
        </row>
        <row r="1102">
          <cell r="A1102">
            <v>59751241</v>
          </cell>
          <cell r="B1102" t="str">
            <v>PUSAKA TRANSINDO, PT.</v>
          </cell>
          <cell r="C1102" t="str">
            <v>PT TIRTA INVESTAMA</v>
          </cell>
        </row>
        <row r="1103">
          <cell r="A1103">
            <v>59751242</v>
          </cell>
          <cell r="B1103" t="str">
            <v>DIVA TRANS, CV</v>
          </cell>
          <cell r="C1103" t="str">
            <v>PT TIRTA INVESTAMA</v>
          </cell>
        </row>
        <row r="1104">
          <cell r="A1104">
            <v>59751243</v>
          </cell>
          <cell r="B1104" t="str">
            <v>DIVA TRANS, CV</v>
          </cell>
          <cell r="C1104" t="str">
            <v>PT TIRTA INVESTAMA</v>
          </cell>
        </row>
        <row r="1105">
          <cell r="A1105">
            <v>59751244</v>
          </cell>
          <cell r="B1105" t="str">
            <v>DIVA TRANS, CV</v>
          </cell>
          <cell r="C1105" t="str">
            <v>PT TIRTA INVESTAMA</v>
          </cell>
        </row>
        <row r="1106">
          <cell r="A1106">
            <v>59751245</v>
          </cell>
          <cell r="B1106" t="str">
            <v>DIVA TRANS, CV</v>
          </cell>
          <cell r="C1106" t="str">
            <v>PT TIRTA INVESTAMA</v>
          </cell>
        </row>
        <row r="1107">
          <cell r="A1107">
            <v>59751246</v>
          </cell>
          <cell r="B1107" t="str">
            <v>DIVA TRANS, CV</v>
          </cell>
          <cell r="C1107" t="str">
            <v>PT TIRTA INVESTAMA</v>
          </cell>
        </row>
        <row r="1108">
          <cell r="A1108">
            <v>59751247</v>
          </cell>
          <cell r="B1108" t="str">
            <v>DIVA TRANS, CV</v>
          </cell>
          <cell r="C1108" t="str">
            <v>PT TIRTA INVESTAMA</v>
          </cell>
        </row>
        <row r="1109">
          <cell r="A1109">
            <v>59751248</v>
          </cell>
          <cell r="B1109" t="str">
            <v>DIVA TRANS, CV</v>
          </cell>
          <cell r="C1109" t="str">
            <v>PT TIRTA INVESTAMA</v>
          </cell>
        </row>
        <row r="1110">
          <cell r="A1110">
            <v>59751249</v>
          </cell>
          <cell r="B1110" t="str">
            <v>DIVA TRANS, CV</v>
          </cell>
          <cell r="C1110" t="str">
            <v>PT TIRTA INVESTAMA</v>
          </cell>
        </row>
        <row r="1111">
          <cell r="A1111">
            <v>59751250</v>
          </cell>
          <cell r="B1111" t="str">
            <v>DIVA TRANS, CV</v>
          </cell>
          <cell r="C1111" t="str">
            <v>PT TIRTA INVESTAMA</v>
          </cell>
        </row>
        <row r="1112">
          <cell r="A1112">
            <v>59751251</v>
          </cell>
          <cell r="B1112" t="str">
            <v>DIVA TRANS, CV</v>
          </cell>
          <cell r="C1112" t="str">
            <v>PT TIRTA INVESTAMA</v>
          </cell>
        </row>
        <row r="1113">
          <cell r="A1113">
            <v>59751252</v>
          </cell>
          <cell r="B1113" t="str">
            <v>DIVA TRANS, CV</v>
          </cell>
          <cell r="C1113" t="str">
            <v>PT TIRTA INVESTAMA</v>
          </cell>
        </row>
        <row r="1114">
          <cell r="A1114">
            <v>59751258</v>
          </cell>
          <cell r="B1114" t="str">
            <v>BAHANA PRESTASI</v>
          </cell>
          <cell r="C1114" t="str">
            <v>PT. LAUTAN LUAS TBK</v>
          </cell>
        </row>
        <row r="1115">
          <cell r="A1115">
            <v>59751258</v>
          </cell>
          <cell r="B1115" t="str">
            <v>BAHANA PRESTASI</v>
          </cell>
          <cell r="C1115" t="str">
            <v>PT. LAUTAN LUAS TBK</v>
          </cell>
        </row>
        <row r="1116">
          <cell r="A1116">
            <v>59751258</v>
          </cell>
          <cell r="B1116" t="str">
            <v>BAHANA PRESTASI</v>
          </cell>
          <cell r="C1116" t="str">
            <v>PT. LAUTAN LUAS TBK</v>
          </cell>
        </row>
        <row r="1117">
          <cell r="A1117">
            <v>59751259</v>
          </cell>
          <cell r="B1117" t="str">
            <v>BAHANA PRESTASI</v>
          </cell>
          <cell r="C1117" t="str">
            <v>PT. LAUTAN LUAS TBK</v>
          </cell>
        </row>
        <row r="1118">
          <cell r="A1118">
            <v>59751260</v>
          </cell>
          <cell r="B1118" t="str">
            <v>BAHANA PRESTASI</v>
          </cell>
          <cell r="C1118" t="str">
            <v>PT. LAUTAN LUAS TBK</v>
          </cell>
        </row>
        <row r="1119">
          <cell r="A1119">
            <v>59752500</v>
          </cell>
          <cell r="B1119" t="str">
            <v>BAHANA PRESTASI</v>
          </cell>
          <cell r="C1119" t="str">
            <v>PT TIRTA INVESTAMA</v>
          </cell>
        </row>
        <row r="1120">
          <cell r="A1120">
            <v>59751262</v>
          </cell>
          <cell r="B1120" t="str">
            <v>BAHANA PRESTASI</v>
          </cell>
          <cell r="C1120" t="str">
            <v>GREENFIELDS DAIRY INDONESIA</v>
          </cell>
        </row>
        <row r="1121">
          <cell r="A1121">
            <v>59753447</v>
          </cell>
          <cell r="B1121" t="str">
            <v>BAHANA PRESTASI</v>
          </cell>
          <cell r="C1121" t="str">
            <v>PT TIRTA INVESTAMA</v>
          </cell>
        </row>
        <row r="1122">
          <cell r="A1122">
            <v>59753453</v>
          </cell>
          <cell r="B1122" t="str">
            <v>BAHANA PRESTASI</v>
          </cell>
          <cell r="C1122" t="str">
            <v>PT TIRTA INVESTAMA</v>
          </cell>
        </row>
        <row r="1123">
          <cell r="A1123">
            <v>59753536</v>
          </cell>
          <cell r="B1123" t="str">
            <v>BAHANA PRESTASI</v>
          </cell>
          <cell r="C1123" t="str">
            <v>PT TIRTA INVESTAMA</v>
          </cell>
        </row>
        <row r="1124">
          <cell r="A1124">
            <v>59753539</v>
          </cell>
          <cell r="B1124" t="str">
            <v>BAHANA PRESTASI</v>
          </cell>
          <cell r="C1124" t="str">
            <v>PT TIRTA INVESTAMA</v>
          </cell>
        </row>
        <row r="1125">
          <cell r="A1125">
            <v>59753550</v>
          </cell>
          <cell r="B1125" t="str">
            <v>BAHANA PRESTASI</v>
          </cell>
          <cell r="C1125" t="str">
            <v>PT TIRTA INVESTAMA</v>
          </cell>
        </row>
        <row r="1126">
          <cell r="A1126">
            <v>59753553</v>
          </cell>
          <cell r="B1126" t="str">
            <v>BAHANA PRESTASI</v>
          </cell>
          <cell r="C1126" t="str">
            <v>PT TIRTA INVESTAMA</v>
          </cell>
        </row>
        <row r="1127">
          <cell r="A1127">
            <v>59753689</v>
          </cell>
          <cell r="B1127" t="str">
            <v>BAHANA PRESTASI</v>
          </cell>
          <cell r="C1127" t="str">
            <v>PT. ANUGERAH MITRA ANANTA</v>
          </cell>
        </row>
        <row r="1128">
          <cell r="A1128">
            <v>59753690</v>
          </cell>
          <cell r="B1128" t="str">
            <v>BAHANA PRESTASI</v>
          </cell>
          <cell r="C1128" t="str">
            <v>PT. ANUGERAH MITRA ANANTA</v>
          </cell>
        </row>
        <row r="1129">
          <cell r="A1129">
            <v>59753694</v>
          </cell>
          <cell r="B1129" t="str">
            <v>BAHANA PRESTASI</v>
          </cell>
          <cell r="C1129" t="str">
            <v>PT. ANUGERAH MITRA ANANTA</v>
          </cell>
        </row>
        <row r="1130">
          <cell r="A1130">
            <v>59753701</v>
          </cell>
          <cell r="B1130" t="str">
            <v>ASRI TRANSINDO</v>
          </cell>
          <cell r="C1130" t="str">
            <v>PT. NIRWANA LESTARI</v>
          </cell>
        </row>
        <row r="1131">
          <cell r="A1131">
            <v>59753703</v>
          </cell>
          <cell r="B1131" t="str">
            <v>BORWITA INDAH, PT</v>
          </cell>
          <cell r="C1131" t="str">
            <v>PT AJINOMOTO SALES INDONESIA</v>
          </cell>
        </row>
        <row r="1132">
          <cell r="A1132">
            <v>59753851</v>
          </cell>
          <cell r="B1132" t="str">
            <v>BAHANA PRESTASI</v>
          </cell>
          <cell r="C1132" t="str">
            <v>PT SINAR MAS AGRO RESOURCES AND</v>
          </cell>
        </row>
        <row r="1133">
          <cell r="A1133">
            <v>59753857</v>
          </cell>
          <cell r="B1133" t="str">
            <v>BAHANA PRESTASI</v>
          </cell>
          <cell r="C1133" t="str">
            <v>PT SINAR MAS AGRO RESOURCES AND</v>
          </cell>
        </row>
        <row r="1134">
          <cell r="A1134">
            <v>59753859</v>
          </cell>
          <cell r="B1134" t="str">
            <v>BAHANA PRESTASI</v>
          </cell>
          <cell r="C1134" t="str">
            <v>PT SINAR MAS AGRO RESOURCES AND</v>
          </cell>
        </row>
        <row r="1135">
          <cell r="A1135">
            <v>59753946</v>
          </cell>
          <cell r="B1135" t="str">
            <v>BAHANA PRESTASI</v>
          </cell>
          <cell r="C1135" t="str">
            <v>PT TIRTA INVESTAMA</v>
          </cell>
        </row>
        <row r="1136">
          <cell r="A1136">
            <v>59754006</v>
          </cell>
          <cell r="B1136" t="str">
            <v>BAHANA PRESTASI</v>
          </cell>
          <cell r="C1136" t="str">
            <v>PT TIRTA INVESTAMA</v>
          </cell>
        </row>
        <row r="1137">
          <cell r="A1137">
            <v>59754061</v>
          </cell>
          <cell r="B1137" t="str">
            <v>BAHANA PRESTASI</v>
          </cell>
          <cell r="C1137" t="str">
            <v>PT TIRTA INVESTAMA</v>
          </cell>
        </row>
        <row r="1138">
          <cell r="A1138">
            <v>59754200</v>
          </cell>
          <cell r="B1138" t="str">
            <v>BAHARI LOGISTIC</v>
          </cell>
          <cell r="C1138" t="str">
            <v>PT. NIRWANA LESTARI</v>
          </cell>
        </row>
        <row r="1139">
          <cell r="A1139">
            <v>59754301</v>
          </cell>
          <cell r="B1139" t="str">
            <v>BAHARI LOGISTIC</v>
          </cell>
          <cell r="C1139" t="str">
            <v>PT. NIRWANA LESTARI</v>
          </cell>
        </row>
        <row r="1140">
          <cell r="A1140">
            <v>59754302</v>
          </cell>
          <cell r="B1140" t="str">
            <v>BAHARI LOGISTIC</v>
          </cell>
          <cell r="C1140" t="str">
            <v>PT. NIRWANA LESTARI</v>
          </cell>
        </row>
        <row r="1141">
          <cell r="A1141">
            <v>59754487</v>
          </cell>
          <cell r="B1141" t="str">
            <v>BAHANA PRESTASI</v>
          </cell>
          <cell r="C1141" t="str">
            <v>PT SINAR MAS AGRO RESOURCES AND</v>
          </cell>
        </row>
        <row r="1142">
          <cell r="A1142">
            <v>59754540</v>
          </cell>
          <cell r="B1142" t="str">
            <v>BAHANA PRESTASI</v>
          </cell>
          <cell r="C1142" t="str">
            <v>PT TIRTA INVESTAMA</v>
          </cell>
        </row>
        <row r="1143">
          <cell r="A1143">
            <v>59754573</v>
          </cell>
          <cell r="B1143" t="str">
            <v>BAHANA PRESTASI</v>
          </cell>
          <cell r="C1143" t="str">
            <v>PT. LAUTAN LUAS TBK</v>
          </cell>
        </row>
        <row r="1144">
          <cell r="A1144">
            <v>59754583</v>
          </cell>
          <cell r="B1144" t="str">
            <v>BAHANA PRESTASI</v>
          </cell>
          <cell r="C1144" t="str">
            <v>PT. LAUTAN LUAS TBK</v>
          </cell>
        </row>
        <row r="1145">
          <cell r="A1145">
            <v>59754585</v>
          </cell>
          <cell r="B1145" t="str">
            <v>BAHANA PRESTASI</v>
          </cell>
          <cell r="C1145" t="str">
            <v>PT. LAUTAN LUAS TBK</v>
          </cell>
        </row>
        <row r="1146">
          <cell r="A1146">
            <v>59754588</v>
          </cell>
          <cell r="B1146" t="str">
            <v>BAHANA PRESTASI</v>
          </cell>
          <cell r="C1146" t="str">
            <v>PT. LAUTAN LUAS TBK</v>
          </cell>
        </row>
        <row r="1147">
          <cell r="A1147">
            <v>59754663</v>
          </cell>
          <cell r="B1147" t="str">
            <v>BAHANA PRESTASI</v>
          </cell>
          <cell r="C1147" t="str">
            <v>PT. NIRWANA LESTARI</v>
          </cell>
        </row>
        <row r="1148">
          <cell r="A1148">
            <v>59754662</v>
          </cell>
          <cell r="B1148" t="str">
            <v>BAHANA PRESTASI</v>
          </cell>
          <cell r="C1148" t="str">
            <v>PT. NIRWANA LESTARI</v>
          </cell>
        </row>
        <row r="1149">
          <cell r="A1149">
            <v>59754665</v>
          </cell>
          <cell r="B1149" t="str">
            <v>BAHANA PRESTASI</v>
          </cell>
          <cell r="C1149" t="str">
            <v>PT. NIRWANA LESTARI</v>
          </cell>
        </row>
        <row r="1150">
          <cell r="A1150">
            <v>59754664</v>
          </cell>
          <cell r="B1150" t="str">
            <v>BAHANA PRESTASI</v>
          </cell>
          <cell r="C1150" t="str">
            <v>PT. NIRWANA LESTARI</v>
          </cell>
        </row>
        <row r="1151">
          <cell r="A1151">
            <v>59754668</v>
          </cell>
          <cell r="B1151" t="str">
            <v>BAHANA PRESTASI</v>
          </cell>
          <cell r="C1151" t="str">
            <v>PT. NIRWANA LESTARI</v>
          </cell>
        </row>
        <row r="1152">
          <cell r="A1152">
            <v>59754669</v>
          </cell>
          <cell r="B1152" t="str">
            <v>BAHANA PRESTASI</v>
          </cell>
          <cell r="C1152" t="str">
            <v>PT. NIRWANA LESTARI</v>
          </cell>
        </row>
        <row r="1153">
          <cell r="A1153">
            <v>59754670</v>
          </cell>
          <cell r="B1153" t="str">
            <v>BAHANA PRESTASI</v>
          </cell>
          <cell r="C1153" t="str">
            <v>PT. NIRWANA LESTARI</v>
          </cell>
        </row>
        <row r="1154">
          <cell r="A1154">
            <v>59754671</v>
          </cell>
          <cell r="B1154" t="str">
            <v>BAHANA PRESTASI</v>
          </cell>
          <cell r="C1154" t="str">
            <v>PT. NIRWANA LESTARI</v>
          </cell>
        </row>
        <row r="1155">
          <cell r="A1155">
            <v>59754671</v>
          </cell>
          <cell r="B1155" t="str">
            <v>BAHANA PRESTASI</v>
          </cell>
          <cell r="C1155" t="str">
            <v>PT. NIRWANA LESTARI</v>
          </cell>
        </row>
        <row r="1156">
          <cell r="A1156">
            <v>59755111</v>
          </cell>
          <cell r="B1156" t="str">
            <v>BAHANA PRESTASI</v>
          </cell>
          <cell r="C1156" t="str">
            <v>PT AZELIS INDONESIA DISTRIBUSI</v>
          </cell>
        </row>
        <row r="1157">
          <cell r="A1157">
            <v>59755574</v>
          </cell>
          <cell r="B1157" t="str">
            <v>BAHANA PRESTASI</v>
          </cell>
          <cell r="C1157" t="str">
            <v>PT. LAUTAN LUAS TBK</v>
          </cell>
        </row>
        <row r="1158">
          <cell r="A1158">
            <v>59755574</v>
          </cell>
          <cell r="B1158" t="str">
            <v>BAHANA PRESTASI</v>
          </cell>
          <cell r="C1158" t="str">
            <v>PT. LAUTAN LUAS TBK</v>
          </cell>
        </row>
        <row r="1159">
          <cell r="A1159">
            <v>59755577</v>
          </cell>
          <cell r="B1159" t="str">
            <v>BAHANA PRESTASI</v>
          </cell>
          <cell r="C1159" t="str">
            <v>PT. LAUTAN LUAS TBK</v>
          </cell>
        </row>
        <row r="1160">
          <cell r="A1160">
            <v>59755579</v>
          </cell>
          <cell r="B1160" t="str">
            <v>BAHANA PRESTASI</v>
          </cell>
          <cell r="C1160" t="str">
            <v>PT. LAUTAN LUAS TBK</v>
          </cell>
        </row>
        <row r="1161">
          <cell r="A1161">
            <v>59755579</v>
          </cell>
          <cell r="B1161" t="str">
            <v>BAHANA PRESTASI</v>
          </cell>
          <cell r="C1161" t="str">
            <v>PT. LAUTAN LUAS TBK</v>
          </cell>
        </row>
        <row r="1162">
          <cell r="A1162">
            <v>59755583</v>
          </cell>
          <cell r="B1162" t="str">
            <v>BAHANA PRESTASI</v>
          </cell>
          <cell r="C1162" t="str">
            <v>PT. LAUTAN LUAS TBK</v>
          </cell>
        </row>
        <row r="1163">
          <cell r="A1163">
            <v>59755631</v>
          </cell>
          <cell r="B1163" t="str">
            <v>BAHANA PRESTASI</v>
          </cell>
          <cell r="C1163" t="str">
            <v>PT. LAUTAN LUAS TBK</v>
          </cell>
        </row>
        <row r="1164">
          <cell r="A1164">
            <v>59755631</v>
          </cell>
          <cell r="B1164" t="str">
            <v>BAHANA PRESTASI</v>
          </cell>
          <cell r="C1164" t="str">
            <v>PT. LAUTAN LUAS TBK</v>
          </cell>
        </row>
        <row r="1165">
          <cell r="A1165">
            <v>59755631</v>
          </cell>
          <cell r="B1165" t="str">
            <v>BAHANA PRESTASI</v>
          </cell>
          <cell r="C1165" t="str">
            <v>PT. LAUTAN LUAS TBK</v>
          </cell>
        </row>
        <row r="1166">
          <cell r="A1166">
            <v>59755753</v>
          </cell>
          <cell r="B1166" t="str">
            <v>DIVA TRANS, CV</v>
          </cell>
          <cell r="C1166" t="str">
            <v>ECCO TANNERY INDONESIA</v>
          </cell>
        </row>
        <row r="1167">
          <cell r="A1167">
            <v>59755754</v>
          </cell>
          <cell r="B1167" t="str">
            <v>DIVA TRANS, CV</v>
          </cell>
          <cell r="C1167" t="str">
            <v>ECCO TANNERY INDONESIA</v>
          </cell>
        </row>
        <row r="1168">
          <cell r="A1168">
            <v>59757566</v>
          </cell>
          <cell r="B1168" t="str">
            <v>BAHANA PRESTASI</v>
          </cell>
          <cell r="C1168" t="str">
            <v>IDLE CAP</v>
          </cell>
        </row>
        <row r="1169">
          <cell r="A1169">
            <v>59756664</v>
          </cell>
          <cell r="B1169" t="str">
            <v>BAHANA PRESTASI</v>
          </cell>
          <cell r="C1169" t="str">
            <v>GREENFIELDS DAIRY INDONESIA</v>
          </cell>
        </row>
        <row r="1170">
          <cell r="A1170">
            <v>59757992</v>
          </cell>
          <cell r="B1170" t="str">
            <v>BAHANA PRESTASI</v>
          </cell>
          <cell r="C1170" t="str">
            <v>IDLE CAP</v>
          </cell>
        </row>
        <row r="1171">
          <cell r="A1171">
            <v>59758058</v>
          </cell>
          <cell r="B1171" t="str">
            <v>BAHANA PRESTASI</v>
          </cell>
          <cell r="C1171" t="str">
            <v>IDLE CAP</v>
          </cell>
        </row>
        <row r="1172">
          <cell r="A1172">
            <v>59758116</v>
          </cell>
          <cell r="B1172" t="str">
            <v>BAHANA PRESTASI</v>
          </cell>
          <cell r="C1172" t="str">
            <v>IDLE CAP</v>
          </cell>
        </row>
        <row r="1173">
          <cell r="A1173">
            <v>59758945</v>
          </cell>
          <cell r="B1173" t="str">
            <v>BAHANA PRESTASI</v>
          </cell>
          <cell r="C1173" t="str">
            <v>PT. LAUTAN LUAS TBK</v>
          </cell>
        </row>
        <row r="1174">
          <cell r="A1174">
            <v>59758953</v>
          </cell>
          <cell r="B1174" t="str">
            <v>BAHANA PRESTASI</v>
          </cell>
          <cell r="C1174" t="str">
            <v>PT. LAUTAN LUAS TBK</v>
          </cell>
        </row>
        <row r="1175">
          <cell r="A1175">
            <v>59758953</v>
          </cell>
          <cell r="B1175" t="str">
            <v>BAHANA PRESTASI</v>
          </cell>
          <cell r="C1175" t="str">
            <v>PT. LAUTAN LUAS TBK</v>
          </cell>
        </row>
        <row r="1176">
          <cell r="A1176">
            <v>59758958</v>
          </cell>
          <cell r="B1176" t="str">
            <v>BAHANA PRESTASI</v>
          </cell>
          <cell r="C1176" t="str">
            <v>PT. LAUTAN LUAS TBK</v>
          </cell>
        </row>
        <row r="1177">
          <cell r="A1177">
            <v>59758958</v>
          </cell>
          <cell r="B1177" t="str">
            <v>BAHANA PRESTASI</v>
          </cell>
          <cell r="C1177" t="str">
            <v>PT. LAUTAN LUAS TBK</v>
          </cell>
        </row>
        <row r="1178">
          <cell r="A1178">
            <v>59758958</v>
          </cell>
          <cell r="B1178" t="str">
            <v>BAHANA PRESTASI</v>
          </cell>
          <cell r="C1178" t="str">
            <v>PT. LAUTAN LUAS TBK</v>
          </cell>
        </row>
        <row r="1179">
          <cell r="A1179">
            <v>59758963</v>
          </cell>
          <cell r="B1179" t="str">
            <v>BAHANA PRESTASI</v>
          </cell>
          <cell r="C1179" t="str">
            <v>PT. LAUTAN LUAS TBK</v>
          </cell>
        </row>
        <row r="1180">
          <cell r="A1180">
            <v>59758969</v>
          </cell>
          <cell r="B1180" t="str">
            <v>BAHANA PRESTASI</v>
          </cell>
          <cell r="C1180" t="str">
            <v>PT. LAUTAN LUAS TBK</v>
          </cell>
        </row>
        <row r="1181">
          <cell r="A1181">
            <v>59758969</v>
          </cell>
          <cell r="B1181" t="str">
            <v>BAHANA PRESTASI</v>
          </cell>
          <cell r="C1181" t="str">
            <v>PT. LAUTAN LUAS TBK</v>
          </cell>
        </row>
        <row r="1182">
          <cell r="A1182">
            <v>59758969</v>
          </cell>
          <cell r="B1182" t="str">
            <v>BAHANA PRESTASI</v>
          </cell>
          <cell r="C1182" t="str">
            <v>PT. LAUTAN LUAS TBK</v>
          </cell>
        </row>
        <row r="1183">
          <cell r="A1183">
            <v>59758974</v>
          </cell>
          <cell r="B1183" t="str">
            <v>BAHANA PRESTASI</v>
          </cell>
          <cell r="C1183" t="str">
            <v>PT. LAUTAN LUAS TBK</v>
          </cell>
        </row>
        <row r="1184">
          <cell r="A1184">
            <v>59758977</v>
          </cell>
          <cell r="B1184" t="str">
            <v>BAHANA PRESTASI</v>
          </cell>
          <cell r="C1184" t="str">
            <v>PT. LAUTAN LUAS TBK</v>
          </cell>
        </row>
        <row r="1185">
          <cell r="A1185">
            <v>59758979</v>
          </cell>
          <cell r="B1185" t="str">
            <v>BAHANA PRESTASI</v>
          </cell>
          <cell r="C1185" t="str">
            <v>PT. LAUTAN LUAS TBK</v>
          </cell>
        </row>
        <row r="1186">
          <cell r="A1186">
            <v>59758983</v>
          </cell>
          <cell r="B1186" t="str">
            <v>BAHANA PRESTASI</v>
          </cell>
          <cell r="C1186" t="str">
            <v>PT. LAUTAN LUAS TBK</v>
          </cell>
        </row>
        <row r="1187">
          <cell r="A1187">
            <v>59758985</v>
          </cell>
          <cell r="B1187" t="str">
            <v>BAHANA PRESTASI</v>
          </cell>
          <cell r="C1187" t="str">
            <v>PT. LAUTAN LUAS TBK</v>
          </cell>
        </row>
        <row r="1188">
          <cell r="A1188">
            <v>59760391</v>
          </cell>
          <cell r="B1188" t="str">
            <v>BAHANA PRESTASI</v>
          </cell>
          <cell r="C1188" t="str">
            <v>SCIENTEX INDONESIA</v>
          </cell>
        </row>
        <row r="1189">
          <cell r="A1189">
            <v>59760393</v>
          </cell>
          <cell r="B1189" t="str">
            <v>BAHANA PRESTASI</v>
          </cell>
          <cell r="C1189" t="str">
            <v>PT. LAUTAN LUAS TBK</v>
          </cell>
        </row>
        <row r="1190">
          <cell r="A1190">
            <v>59760466</v>
          </cell>
          <cell r="B1190" t="str">
            <v>BAHANA PRESTASI</v>
          </cell>
          <cell r="C1190" t="str">
            <v>PT SINAR MAS AGRO RESOURCES AND</v>
          </cell>
        </row>
        <row r="1191">
          <cell r="A1191">
            <v>59760466</v>
          </cell>
          <cell r="B1191" t="str">
            <v>BAHANA PRESTASI</v>
          </cell>
          <cell r="C1191" t="str">
            <v>PT SINAR MAS AGRO RESOURCES AND</v>
          </cell>
        </row>
        <row r="1192">
          <cell r="A1192">
            <v>59762437</v>
          </cell>
          <cell r="B1192" t="str">
            <v>BAHANA PRESTASI</v>
          </cell>
          <cell r="C1192" t="str">
            <v>IDLE CAP</v>
          </cell>
        </row>
        <row r="1193">
          <cell r="A1193">
            <v>59762514</v>
          </cell>
          <cell r="B1193" t="str">
            <v>BAHANA PRESTASI</v>
          </cell>
          <cell r="C1193" t="str">
            <v>PT TIRTA INVESTAMA</v>
          </cell>
        </row>
        <row r="1194">
          <cell r="A1194">
            <v>59762764</v>
          </cell>
          <cell r="B1194" t="str">
            <v>BAHANA PRESTASI</v>
          </cell>
          <cell r="C1194" t="str">
            <v>PT. LAUTAN LUAS TBK</v>
          </cell>
        </row>
        <row r="1195">
          <cell r="A1195">
            <v>59762766</v>
          </cell>
          <cell r="B1195" t="str">
            <v>BAHANA PRESTASI</v>
          </cell>
          <cell r="C1195" t="str">
            <v>ECCO TANNERY INDONESIA</v>
          </cell>
        </row>
        <row r="1196">
          <cell r="A1196">
            <v>59762768</v>
          </cell>
          <cell r="B1196" t="str">
            <v>BAHANA PRESTASI</v>
          </cell>
          <cell r="C1196" t="str">
            <v>PT LIKU TELAGA</v>
          </cell>
        </row>
        <row r="1197">
          <cell r="A1197">
            <v>59762770</v>
          </cell>
          <cell r="B1197" t="str">
            <v>BAHANA PRESTASI</v>
          </cell>
          <cell r="C1197" t="str">
            <v>PT TIRTA INVESTAMA</v>
          </cell>
        </row>
        <row r="1198">
          <cell r="A1198">
            <v>59762771</v>
          </cell>
          <cell r="B1198" t="str">
            <v>BAHANA PRESTASI</v>
          </cell>
          <cell r="C1198" t="str">
            <v>PT LIKU TELAGA</v>
          </cell>
        </row>
        <row r="1199">
          <cell r="A1199">
            <v>59762784</v>
          </cell>
          <cell r="B1199" t="str">
            <v>BAHANA PRESTASI</v>
          </cell>
          <cell r="C1199" t="str">
            <v>PT. LAUTAN LUAS TBK</v>
          </cell>
        </row>
        <row r="1200">
          <cell r="A1200">
            <v>59762791</v>
          </cell>
          <cell r="B1200" t="str">
            <v>BAHANA PRESTASI</v>
          </cell>
          <cell r="C1200" t="str">
            <v>PT. LAUTAN LUAS TBK</v>
          </cell>
        </row>
        <row r="1201">
          <cell r="A1201">
            <v>59762791</v>
          </cell>
          <cell r="B1201" t="str">
            <v>BAHANA PRESTASI</v>
          </cell>
          <cell r="C1201" t="str">
            <v>PT. LAUTAN LUAS TBK</v>
          </cell>
        </row>
        <row r="1202">
          <cell r="A1202">
            <v>59762791</v>
          </cell>
          <cell r="B1202" t="str">
            <v>BAHANA PRESTASI</v>
          </cell>
          <cell r="C1202" t="str">
            <v>PT. LAUTAN LUAS TBK</v>
          </cell>
        </row>
        <row r="1203">
          <cell r="A1203">
            <v>59763442</v>
          </cell>
          <cell r="B1203" t="str">
            <v>BAHANA PRESTASI</v>
          </cell>
          <cell r="C1203" t="str">
            <v>PT. ANUGERAH MITRA ANANTA</v>
          </cell>
        </row>
        <row r="1204">
          <cell r="A1204">
            <v>59763444</v>
          </cell>
          <cell r="B1204" t="str">
            <v>BAHANA PRESTASI</v>
          </cell>
          <cell r="C1204" t="str">
            <v>PT. ANUGERAH MITRA ANANTA</v>
          </cell>
        </row>
        <row r="1205">
          <cell r="A1205">
            <v>59763447</v>
          </cell>
          <cell r="B1205" t="str">
            <v>BAHANA PRESTASI</v>
          </cell>
          <cell r="C1205" t="str">
            <v>PT. ANUGERAH MITRA ANANTA</v>
          </cell>
        </row>
        <row r="1206">
          <cell r="A1206">
            <v>59763608</v>
          </cell>
          <cell r="B1206" t="str">
            <v>BAHANA PRESTASI</v>
          </cell>
          <cell r="C1206" t="str">
            <v>PT TIRTA INVESTAMA</v>
          </cell>
        </row>
        <row r="1207">
          <cell r="A1207">
            <v>59764145</v>
          </cell>
          <cell r="B1207" t="str">
            <v>PUSAKA TRANSINDO, PT.</v>
          </cell>
          <cell r="C1207" t="str">
            <v>PT TIRTA INVESTAMA</v>
          </cell>
        </row>
        <row r="1208">
          <cell r="A1208">
            <v>59764146</v>
          </cell>
          <cell r="B1208" t="str">
            <v>PUSAKA TRANSINDO, PT.</v>
          </cell>
          <cell r="C1208" t="str">
            <v>PT TIRTA INVESTAMA</v>
          </cell>
        </row>
        <row r="1209">
          <cell r="A1209">
            <v>59764157</v>
          </cell>
          <cell r="B1209" t="str">
            <v>DIVA TRANS, CV</v>
          </cell>
          <cell r="C1209" t="str">
            <v>PT TIRTA INVESTAMA</v>
          </cell>
        </row>
        <row r="1210">
          <cell r="A1210">
            <v>59764170</v>
          </cell>
          <cell r="B1210" t="str">
            <v>DIVA TRANS, CV</v>
          </cell>
          <cell r="C1210" t="str">
            <v>PT TIRTA INVESTAMA</v>
          </cell>
        </row>
        <row r="1211">
          <cell r="A1211">
            <v>59764173</v>
          </cell>
          <cell r="B1211" t="str">
            <v>DIVA TRANS, CV</v>
          </cell>
          <cell r="C1211" t="str">
            <v>PT TIRTA INVESTAMA</v>
          </cell>
        </row>
        <row r="1212">
          <cell r="A1212">
            <v>59764175</v>
          </cell>
          <cell r="B1212" t="str">
            <v>DIVA TRANS, CV</v>
          </cell>
          <cell r="C1212" t="str">
            <v>PT TIRTA INVESTAMA</v>
          </cell>
        </row>
        <row r="1213">
          <cell r="A1213">
            <v>59764179</v>
          </cell>
          <cell r="B1213" t="str">
            <v>DIVA TRANS, CV</v>
          </cell>
          <cell r="C1213" t="str">
            <v>PT TIRTA INVESTAMA</v>
          </cell>
        </row>
        <row r="1214">
          <cell r="A1214">
            <v>59764200</v>
          </cell>
          <cell r="B1214" t="str">
            <v>DIVA TRANS, CV</v>
          </cell>
          <cell r="C1214" t="str">
            <v>PT TIRTA INVESTAMA</v>
          </cell>
        </row>
        <row r="1215">
          <cell r="A1215">
            <v>59764201</v>
          </cell>
          <cell r="B1215" t="str">
            <v>DIVA TRANS, CV</v>
          </cell>
          <cell r="C1215" t="str">
            <v>PT TIRTA INVESTAMA</v>
          </cell>
        </row>
        <row r="1216">
          <cell r="A1216">
            <v>59764207</v>
          </cell>
          <cell r="B1216" t="str">
            <v>DIVA TRANS, CV</v>
          </cell>
          <cell r="C1216" t="str">
            <v>PT TIRTA INVESTAMA</v>
          </cell>
        </row>
        <row r="1217">
          <cell r="A1217">
            <v>59764208</v>
          </cell>
          <cell r="B1217" t="str">
            <v>DIVA TRANS, CV</v>
          </cell>
          <cell r="C1217" t="str">
            <v>PT TIRTA INVESTAMA</v>
          </cell>
        </row>
        <row r="1218">
          <cell r="A1218">
            <v>59764809</v>
          </cell>
          <cell r="B1218" t="str">
            <v>ASRI TRANSINDO</v>
          </cell>
          <cell r="C1218" t="str">
            <v>PT. CIPTA LOGISTIK INDONESIA</v>
          </cell>
        </row>
        <row r="1219">
          <cell r="A1219">
            <v>59764809</v>
          </cell>
          <cell r="B1219" t="str">
            <v>ASRI TRANSINDO</v>
          </cell>
          <cell r="C1219" t="str">
            <v>PT. CIPTA LOGISTIK INDONESIA</v>
          </cell>
        </row>
        <row r="1220">
          <cell r="A1220">
            <v>59764809</v>
          </cell>
          <cell r="B1220" t="str">
            <v>ASRI TRANSINDO</v>
          </cell>
          <cell r="C1220" t="str">
            <v>PT. CIPTA LOGISTIK INDONESIA</v>
          </cell>
        </row>
        <row r="1221">
          <cell r="A1221">
            <v>59764809</v>
          </cell>
          <cell r="B1221" t="str">
            <v>ASRI TRANSINDO</v>
          </cell>
          <cell r="C1221" t="str">
            <v>PT. CIPTA LOGISTIK INDONESIA</v>
          </cell>
        </row>
        <row r="1222">
          <cell r="A1222">
            <v>59764889</v>
          </cell>
          <cell r="B1222" t="str">
            <v>BORWITA INDAH, PT</v>
          </cell>
          <cell r="C1222" t="str">
            <v>PT TIRTA INVESTAMA</v>
          </cell>
        </row>
        <row r="1223">
          <cell r="A1223">
            <v>59765004</v>
          </cell>
          <cell r="B1223" t="str">
            <v>BORWITA INDAH, PT</v>
          </cell>
          <cell r="C1223" t="str">
            <v>PT SINAR MAS AGRO RESOURCES AND</v>
          </cell>
        </row>
        <row r="1224">
          <cell r="A1224">
            <v>59765004</v>
          </cell>
          <cell r="B1224" t="str">
            <v>BORWITA INDAH, PT</v>
          </cell>
          <cell r="C1224" t="str">
            <v>PT SINAR MAS AGRO RESOURCES AND</v>
          </cell>
        </row>
        <row r="1225">
          <cell r="A1225">
            <v>59765006</v>
          </cell>
          <cell r="B1225" t="str">
            <v>BAHANA PRESTASI</v>
          </cell>
          <cell r="C1225" t="str">
            <v>PT SINAR MAS AGRO RESOURCES AND</v>
          </cell>
        </row>
        <row r="1226">
          <cell r="A1226">
            <v>59765010</v>
          </cell>
          <cell r="B1226" t="str">
            <v>BAHANA PRESTASI</v>
          </cell>
          <cell r="C1226" t="str">
            <v>PT SINAR MAS AGRO RESOURCES AND</v>
          </cell>
        </row>
        <row r="1227">
          <cell r="A1227">
            <v>59765012</v>
          </cell>
          <cell r="B1227" t="str">
            <v>BAHANA PRESTASI</v>
          </cell>
          <cell r="C1227" t="str">
            <v>PT SINAR MAS AGRO RESOURCES AND</v>
          </cell>
        </row>
        <row r="1228">
          <cell r="A1228">
            <v>59765014</v>
          </cell>
          <cell r="B1228" t="str">
            <v>ANGKASA PURA LOGISTIK, PT</v>
          </cell>
          <cell r="C1228" t="str">
            <v>PT SINAR MAS AGRO RESOURCES AND</v>
          </cell>
        </row>
        <row r="1229">
          <cell r="A1229">
            <v>59765024</v>
          </cell>
          <cell r="B1229" t="str">
            <v>ANGKASA PURA LOGISTIK, PT</v>
          </cell>
          <cell r="C1229" t="str">
            <v>PT SINAR MAS AGRO RESOURCES AND</v>
          </cell>
        </row>
        <row r="1230">
          <cell r="A1230">
            <v>59765206</v>
          </cell>
          <cell r="B1230" t="str">
            <v>BAHANA PRESTASI</v>
          </cell>
          <cell r="C1230" t="str">
            <v>PT. NIRWANA LESTARI</v>
          </cell>
        </row>
        <row r="1231">
          <cell r="A1231">
            <v>59765209</v>
          </cell>
          <cell r="B1231" t="str">
            <v>BAHANA PRESTASI</v>
          </cell>
          <cell r="C1231" t="str">
            <v>PT. NIRWANA LESTARI</v>
          </cell>
        </row>
        <row r="1232">
          <cell r="A1232">
            <v>59765211</v>
          </cell>
          <cell r="B1232" t="str">
            <v>BAHANA PRESTASI</v>
          </cell>
          <cell r="C1232" t="str">
            <v>PT. NIRWANA LESTARI</v>
          </cell>
        </row>
        <row r="1233">
          <cell r="A1233">
            <v>59765210</v>
          </cell>
          <cell r="B1233" t="str">
            <v>BAHANA PRESTASI</v>
          </cell>
          <cell r="C1233" t="str">
            <v>PT. NIRWANA LESTARI</v>
          </cell>
        </row>
        <row r="1234">
          <cell r="A1234">
            <v>59765208</v>
          </cell>
          <cell r="B1234" t="str">
            <v>BAHANA PRESTASI</v>
          </cell>
          <cell r="C1234" t="str">
            <v>PT. NIRWANA LESTARI</v>
          </cell>
        </row>
        <row r="1235">
          <cell r="A1235">
            <v>59765212</v>
          </cell>
          <cell r="B1235" t="str">
            <v>BAHANA PRESTASI</v>
          </cell>
          <cell r="C1235" t="str">
            <v>PT. NIRWANA LESTARI</v>
          </cell>
        </row>
        <row r="1236">
          <cell r="A1236">
            <v>59765213</v>
          </cell>
          <cell r="B1236" t="str">
            <v>BAHANA PRESTASI</v>
          </cell>
          <cell r="C1236" t="str">
            <v>PT. NIRWANA LESTARI</v>
          </cell>
        </row>
        <row r="1237">
          <cell r="A1237">
            <v>59765213</v>
          </cell>
          <cell r="B1237" t="str">
            <v>BAHANA PRESTASI</v>
          </cell>
          <cell r="C1237" t="str">
            <v>PT. NIRWANA LESTARI</v>
          </cell>
        </row>
        <row r="1238">
          <cell r="A1238">
            <v>59765215</v>
          </cell>
          <cell r="B1238" t="str">
            <v>BAHANA PRESTASI</v>
          </cell>
          <cell r="C1238" t="str">
            <v>PT. NIRWANA LESTARI</v>
          </cell>
        </row>
        <row r="1239">
          <cell r="A1239">
            <v>59765218</v>
          </cell>
          <cell r="B1239" t="str">
            <v>BAHANA PRESTASI</v>
          </cell>
          <cell r="C1239" t="str">
            <v>PT. NIRWANA LESTARI</v>
          </cell>
        </row>
        <row r="1240">
          <cell r="A1240">
            <v>59765278</v>
          </cell>
          <cell r="B1240" t="str">
            <v>BORWITA INDAH, PT</v>
          </cell>
          <cell r="C1240" t="str">
            <v>PT TIRTA INVESTAMA</v>
          </cell>
        </row>
        <row r="1241">
          <cell r="A1241">
            <v>59765284</v>
          </cell>
          <cell r="B1241" t="str">
            <v>BORWITA INDAH, PT</v>
          </cell>
          <cell r="C1241" t="str">
            <v>PT TIRTA INVESTAMA</v>
          </cell>
        </row>
        <row r="1242">
          <cell r="A1242">
            <v>59765286</v>
          </cell>
          <cell r="B1242" t="str">
            <v>BORWITA INDAH, PT</v>
          </cell>
          <cell r="C1242" t="str">
            <v>PT TIRTA INVESTAMA</v>
          </cell>
        </row>
        <row r="1243">
          <cell r="A1243">
            <v>59766338</v>
          </cell>
          <cell r="B1243" t="str">
            <v>BAHANA PRESTASI</v>
          </cell>
          <cell r="C1243" t="str">
            <v>PT. LAUTAN LUAS TBK</v>
          </cell>
        </row>
        <row r="1244">
          <cell r="A1244">
            <v>59766338</v>
          </cell>
          <cell r="B1244" t="str">
            <v>BAHANA PRESTASI</v>
          </cell>
          <cell r="C1244" t="str">
            <v>PT. LAUTAN LUAS TBK</v>
          </cell>
        </row>
        <row r="1245">
          <cell r="A1245">
            <v>59766338</v>
          </cell>
          <cell r="B1245" t="str">
            <v>BAHANA PRESTASI</v>
          </cell>
          <cell r="C1245" t="str">
            <v>PT. LAUTAN LUAS TBK</v>
          </cell>
        </row>
        <row r="1246">
          <cell r="A1246">
            <v>59766361</v>
          </cell>
          <cell r="B1246" t="str">
            <v>BAHANA PRESTASI</v>
          </cell>
          <cell r="C1246" t="str">
            <v>PT. LAUTAN LUAS TBK</v>
          </cell>
        </row>
        <row r="1247">
          <cell r="A1247">
            <v>59766361</v>
          </cell>
          <cell r="B1247" t="str">
            <v>BAHANA PRESTASI</v>
          </cell>
          <cell r="C1247" t="str">
            <v>PT. LAUTAN LUAS TBK</v>
          </cell>
        </row>
        <row r="1248">
          <cell r="A1248">
            <v>59766365</v>
          </cell>
          <cell r="B1248" t="str">
            <v>BAHANA PRESTASI</v>
          </cell>
          <cell r="C1248" t="str">
            <v>PT. LAUTAN LUAS TBK</v>
          </cell>
        </row>
        <row r="1249">
          <cell r="A1249">
            <v>59766377</v>
          </cell>
          <cell r="B1249" t="str">
            <v>BAHANA PRESTASI</v>
          </cell>
          <cell r="C1249" t="str">
            <v>PT. LAUTAN LUAS TBK</v>
          </cell>
        </row>
        <row r="1250">
          <cell r="A1250">
            <v>59766384</v>
          </cell>
          <cell r="B1250" t="str">
            <v>BAHANA PRESTASI</v>
          </cell>
          <cell r="C1250" t="str">
            <v>PT. LAUTAN LUAS TBK</v>
          </cell>
        </row>
        <row r="1251">
          <cell r="A1251">
            <v>59766939</v>
          </cell>
          <cell r="B1251" t="str">
            <v>BAHANA PRESTASI</v>
          </cell>
          <cell r="C1251" t="str">
            <v>IDLE CAP</v>
          </cell>
        </row>
        <row r="1252">
          <cell r="A1252">
            <v>59767108</v>
          </cell>
          <cell r="B1252" t="str">
            <v>BAHANA PRESTASI</v>
          </cell>
          <cell r="C1252" t="str">
            <v>PT. ANUGERAH MITRA ANANTA</v>
          </cell>
        </row>
        <row r="1253">
          <cell r="A1253">
            <v>59767111</v>
          </cell>
          <cell r="B1253" t="str">
            <v>BAHANA PRESTASI</v>
          </cell>
          <cell r="C1253" t="str">
            <v>IDLE CAP</v>
          </cell>
        </row>
        <row r="1254">
          <cell r="A1254">
            <v>59767208</v>
          </cell>
          <cell r="B1254" t="str">
            <v>BAHANA PRESTASI</v>
          </cell>
          <cell r="C1254" t="str">
            <v>IDLE CAP</v>
          </cell>
        </row>
        <row r="1255">
          <cell r="A1255">
            <v>59767471</v>
          </cell>
          <cell r="B1255" t="str">
            <v>BAHARI LOGISTIC</v>
          </cell>
          <cell r="C1255" t="str">
            <v>PT. NIRWANA LESTARI</v>
          </cell>
        </row>
        <row r="1256">
          <cell r="A1256">
            <v>59768042</v>
          </cell>
          <cell r="B1256" t="str">
            <v>BAHANA PRESTASI</v>
          </cell>
          <cell r="C1256" t="str">
            <v>PT. LAUTAN LUAS TBK</v>
          </cell>
        </row>
        <row r="1257">
          <cell r="A1257">
            <v>59767919</v>
          </cell>
          <cell r="B1257" t="str">
            <v>KARUNIA SEJAHTERA TRANS, PT</v>
          </cell>
          <cell r="C1257" t="str">
            <v>PT. NIRWANA LESTARI</v>
          </cell>
        </row>
        <row r="1258">
          <cell r="A1258">
            <v>59768042</v>
          </cell>
          <cell r="B1258" t="str">
            <v>BAHANA PRESTASI</v>
          </cell>
          <cell r="C1258" t="str">
            <v>PT. LAUTAN LUAS TBK</v>
          </cell>
        </row>
        <row r="1259">
          <cell r="A1259">
            <v>59768042</v>
          </cell>
          <cell r="B1259" t="str">
            <v>BAHANA PRESTASI</v>
          </cell>
          <cell r="C1259" t="str">
            <v>PT. LAUTAN LUAS TBK</v>
          </cell>
        </row>
        <row r="1260">
          <cell r="A1260">
            <v>59768048</v>
          </cell>
          <cell r="B1260" t="str">
            <v>BAHANA PRESTASI</v>
          </cell>
          <cell r="C1260" t="str">
            <v>PT. LAUTAN LUAS TBK</v>
          </cell>
        </row>
        <row r="1261">
          <cell r="A1261">
            <v>59768048</v>
          </cell>
          <cell r="B1261" t="str">
            <v>BAHANA PRESTASI</v>
          </cell>
          <cell r="C1261" t="str">
            <v>PT. LAUTAN LUAS TBK</v>
          </cell>
        </row>
        <row r="1262">
          <cell r="A1262">
            <v>59768073</v>
          </cell>
          <cell r="B1262" t="str">
            <v>BAHANA PRESTASI</v>
          </cell>
          <cell r="C1262" t="str">
            <v>PT. LAUTAN LUAS TBK</v>
          </cell>
        </row>
        <row r="1263">
          <cell r="A1263">
            <v>59768073</v>
          </cell>
          <cell r="B1263" t="str">
            <v>BAHANA PRESTASI</v>
          </cell>
          <cell r="C1263" t="str">
            <v>PT. LAUTAN LUAS TBK</v>
          </cell>
        </row>
        <row r="1264">
          <cell r="A1264">
            <v>59768154</v>
          </cell>
          <cell r="B1264" t="str">
            <v>BAHANA PRESTASI</v>
          </cell>
          <cell r="C1264" t="str">
            <v>PT. LAUTAN LUAS TBK</v>
          </cell>
        </row>
        <row r="1265">
          <cell r="A1265">
            <v>59768172</v>
          </cell>
          <cell r="B1265" t="str">
            <v>BAHANA PRESTASI</v>
          </cell>
          <cell r="C1265" t="str">
            <v>PT. LAUTAN LUAS TBK</v>
          </cell>
        </row>
        <row r="1266">
          <cell r="A1266">
            <v>59768724</v>
          </cell>
          <cell r="B1266" t="str">
            <v>BAHANA PRESTASI</v>
          </cell>
          <cell r="C1266" t="str">
            <v>PT. LAUTAN LUAS TBK</v>
          </cell>
        </row>
        <row r="1267">
          <cell r="A1267">
            <v>59768730</v>
          </cell>
          <cell r="B1267" t="str">
            <v>BAHANA PRESTASI</v>
          </cell>
          <cell r="C1267" t="str">
            <v>PT. LAUTAN LUAS TBK</v>
          </cell>
        </row>
        <row r="1268">
          <cell r="A1268">
            <v>59768733</v>
          </cell>
          <cell r="B1268" t="str">
            <v>BAHANA PRESTASI</v>
          </cell>
          <cell r="C1268" t="str">
            <v>PT. LAUTAN LUAS TBK</v>
          </cell>
        </row>
        <row r="1269">
          <cell r="A1269">
            <v>59768764</v>
          </cell>
          <cell r="B1269" t="str">
            <v>BAHANA PRESTASI</v>
          </cell>
          <cell r="C1269" t="str">
            <v>PT. LAUTAN LUAS TBK</v>
          </cell>
        </row>
        <row r="1270">
          <cell r="A1270">
            <v>59768774</v>
          </cell>
          <cell r="B1270" t="str">
            <v>BAHANA PRESTASI</v>
          </cell>
          <cell r="C1270" t="str">
            <v>PT. LAUTAN LUAS TBK</v>
          </cell>
        </row>
        <row r="1271">
          <cell r="A1271">
            <v>59768777</v>
          </cell>
          <cell r="B1271" t="str">
            <v>BAHANA PRESTASI</v>
          </cell>
          <cell r="C1271" t="str">
            <v>PT. LAUTAN LUAS TBK</v>
          </cell>
        </row>
        <row r="1272">
          <cell r="A1272">
            <v>59768983</v>
          </cell>
          <cell r="B1272" t="str">
            <v>BAHANA PRESTASI</v>
          </cell>
          <cell r="C1272" t="str">
            <v>PT. SINAR SOSRO</v>
          </cell>
        </row>
        <row r="1273">
          <cell r="A1273">
            <v>59769079</v>
          </cell>
          <cell r="B1273" t="str">
            <v>BAHANA PRESTASI</v>
          </cell>
          <cell r="C1273" t="str">
            <v>IDLE CAP</v>
          </cell>
        </row>
        <row r="1274">
          <cell r="A1274">
            <v>59769159</v>
          </cell>
          <cell r="B1274" t="str">
            <v>BAHANA PRESTASI</v>
          </cell>
          <cell r="C1274" t="str">
            <v>IDLE CAP</v>
          </cell>
        </row>
        <row r="1275">
          <cell r="A1275">
            <v>59769237</v>
          </cell>
          <cell r="B1275" t="str">
            <v>BAHANA PRESTASI</v>
          </cell>
          <cell r="C1275" t="str">
            <v>PT TIRTA INVESTAMA</v>
          </cell>
        </row>
        <row r="1276">
          <cell r="A1276">
            <v>59770644</v>
          </cell>
          <cell r="B1276" t="str">
            <v>BAHANA PRESTASI</v>
          </cell>
          <cell r="C1276" t="str">
            <v>PT. LAUTAN LUAS TBK</v>
          </cell>
        </row>
        <row r="1277">
          <cell r="A1277">
            <v>59770644</v>
          </cell>
          <cell r="B1277" t="str">
            <v>BAHANA PRESTASI</v>
          </cell>
          <cell r="C1277" t="str">
            <v>PT. LAUTAN LUAS TBK</v>
          </cell>
        </row>
        <row r="1278">
          <cell r="A1278">
            <v>59770827</v>
          </cell>
          <cell r="B1278" t="str">
            <v>BAHANA PRESTASI</v>
          </cell>
          <cell r="C1278" t="str">
            <v>PT. LAUTAN LUAS TBK</v>
          </cell>
        </row>
        <row r="1279">
          <cell r="A1279">
            <v>59770899</v>
          </cell>
          <cell r="B1279" t="str">
            <v>BAHANA PRESTASI</v>
          </cell>
          <cell r="C1279" t="str">
            <v>PT. LAUTAN LUAS TBK</v>
          </cell>
        </row>
        <row r="1280">
          <cell r="A1280">
            <v>59770903</v>
          </cell>
          <cell r="B1280" t="str">
            <v>BAHANA PRESTASI</v>
          </cell>
          <cell r="C1280" t="str">
            <v>PT. LAUTAN LUAS TBK</v>
          </cell>
        </row>
        <row r="1281">
          <cell r="A1281">
            <v>59770918</v>
          </cell>
          <cell r="B1281" t="str">
            <v>BAHANA PRESTASI</v>
          </cell>
          <cell r="C1281" t="str">
            <v>PT. LAUTAN LUAS TBK</v>
          </cell>
        </row>
        <row r="1282">
          <cell r="A1282">
            <v>59771013</v>
          </cell>
          <cell r="B1282" t="str">
            <v>BAHANA PRESTASI</v>
          </cell>
          <cell r="C1282" t="str">
            <v>PT CIPTA MAPAN LOGISTIK</v>
          </cell>
        </row>
        <row r="1283">
          <cell r="A1283">
            <v>59773226</v>
          </cell>
          <cell r="B1283" t="str">
            <v>BAHANA PRESTASI</v>
          </cell>
          <cell r="C1283" t="str">
            <v>PT TIRTA INVESTAMA</v>
          </cell>
        </row>
        <row r="1284">
          <cell r="A1284">
            <v>59773423</v>
          </cell>
          <cell r="B1284" t="str">
            <v>BAHANA PRESTASI</v>
          </cell>
          <cell r="C1284" t="str">
            <v>PT SINAR MAS AGRO RESOURCES AND</v>
          </cell>
        </row>
        <row r="1285">
          <cell r="A1285">
            <v>59773431</v>
          </cell>
          <cell r="B1285" t="str">
            <v>BAHANA PRESTASI</v>
          </cell>
          <cell r="C1285" t="str">
            <v>PT SINAR MAS AGRO RESOURCES AND</v>
          </cell>
        </row>
        <row r="1286">
          <cell r="A1286">
            <v>59773457</v>
          </cell>
          <cell r="B1286" t="str">
            <v>BAHANA PRESTASI</v>
          </cell>
          <cell r="C1286" t="str">
            <v>PT SINAR MAS AGRO RESOURCES AND</v>
          </cell>
        </row>
        <row r="1287">
          <cell r="A1287">
            <v>59773809</v>
          </cell>
          <cell r="B1287" t="str">
            <v>BAHANA PRESTASI</v>
          </cell>
          <cell r="C1287" t="str">
            <v>PT SINAR MAS AGRO RESOURCES AND</v>
          </cell>
        </row>
        <row r="1288">
          <cell r="A1288">
            <v>59774896</v>
          </cell>
          <cell r="B1288" t="str">
            <v>BAHANA PRESTASI</v>
          </cell>
          <cell r="C1288" t="str">
            <v>PT SINAR MAS AGRO RESOURCES AND</v>
          </cell>
        </row>
        <row r="1289">
          <cell r="A1289">
            <v>59776067</v>
          </cell>
          <cell r="B1289" t="str">
            <v>BAHANA PRESTASI</v>
          </cell>
          <cell r="C1289" t="str">
            <v>PT LIKU TELAGA</v>
          </cell>
        </row>
        <row r="1290">
          <cell r="A1290">
            <v>59776133</v>
          </cell>
          <cell r="B1290" t="str">
            <v>BAHANA PRESTASI</v>
          </cell>
          <cell r="C1290" t="str">
            <v>PT. ANUGERAH MITRA ANANTA</v>
          </cell>
        </row>
        <row r="1291">
          <cell r="A1291">
            <v>59776134</v>
          </cell>
          <cell r="B1291" t="str">
            <v>BAHANA PRESTASI</v>
          </cell>
          <cell r="C1291" t="str">
            <v>PT. ANUGERAH MITRA ANANTA</v>
          </cell>
        </row>
        <row r="1292">
          <cell r="A1292">
            <v>59776135</v>
          </cell>
          <cell r="B1292" t="str">
            <v>BAHANA PRESTASI</v>
          </cell>
          <cell r="C1292" t="str">
            <v>PT. ANUGERAH MITRA ANANTA</v>
          </cell>
        </row>
        <row r="1293">
          <cell r="A1293">
            <v>59777001</v>
          </cell>
          <cell r="B1293" t="str">
            <v>BORWITA INDAH, PT</v>
          </cell>
          <cell r="C1293" t="str">
            <v>PT TIRTA INVESTAMA</v>
          </cell>
        </row>
        <row r="1294">
          <cell r="A1294">
            <v>59776998</v>
          </cell>
          <cell r="B1294" t="str">
            <v>BORWITA INDAH, PT</v>
          </cell>
          <cell r="C1294" t="str">
            <v>PT TIRTA INVESTAMA</v>
          </cell>
        </row>
        <row r="1295">
          <cell r="A1295">
            <v>59777003</v>
          </cell>
          <cell r="B1295" t="str">
            <v>BORWITA INDAH, PT</v>
          </cell>
          <cell r="C1295" t="str">
            <v>PT TIRTA INVESTAMA</v>
          </cell>
        </row>
        <row r="1296">
          <cell r="A1296">
            <v>59777004</v>
          </cell>
          <cell r="B1296" t="str">
            <v>DIVA TRANS, CV</v>
          </cell>
          <cell r="C1296" t="str">
            <v>PT TIRTA INVESTAMA</v>
          </cell>
        </row>
        <row r="1297">
          <cell r="A1297">
            <v>59777007</v>
          </cell>
          <cell r="B1297" t="str">
            <v>DIVA TRANS, CV</v>
          </cell>
          <cell r="C1297" t="str">
            <v>PT TIRTA INVESTAMA</v>
          </cell>
        </row>
        <row r="1298">
          <cell r="A1298">
            <v>59777012</v>
          </cell>
          <cell r="B1298" t="str">
            <v>DIVA TRANS, CV</v>
          </cell>
          <cell r="C1298" t="str">
            <v>PT TIRTA INVESTAMA</v>
          </cell>
        </row>
        <row r="1299">
          <cell r="A1299">
            <v>59777013</v>
          </cell>
          <cell r="B1299" t="str">
            <v>DIVA TRANS, CV</v>
          </cell>
          <cell r="C1299" t="str">
            <v>PT TIRTA INVESTAMA</v>
          </cell>
        </row>
        <row r="1300">
          <cell r="A1300">
            <v>59777014</v>
          </cell>
          <cell r="B1300" t="str">
            <v>DIVA TRANS, CV</v>
          </cell>
          <cell r="C1300" t="str">
            <v>PT TIRTA INVESTAMA</v>
          </cell>
        </row>
        <row r="1301">
          <cell r="A1301">
            <v>59777017</v>
          </cell>
          <cell r="B1301" t="str">
            <v>DIVA TRANS, CV</v>
          </cell>
          <cell r="C1301" t="str">
            <v>PT TIRTA INVESTAMA</v>
          </cell>
        </row>
        <row r="1302">
          <cell r="A1302">
            <v>59777020</v>
          </cell>
          <cell r="B1302" t="str">
            <v>DIVA TRANS, CV</v>
          </cell>
          <cell r="C1302" t="str">
            <v>PT TIRTA INVESTAMA</v>
          </cell>
        </row>
        <row r="1303">
          <cell r="A1303">
            <v>59777033</v>
          </cell>
          <cell r="B1303" t="str">
            <v>BORWITA INDAH, PT</v>
          </cell>
          <cell r="C1303" t="str">
            <v>PT TIRTA INVESTAMA</v>
          </cell>
        </row>
        <row r="1304">
          <cell r="A1304">
            <v>59777100</v>
          </cell>
          <cell r="B1304" t="str">
            <v>DIVA TRANS, CV</v>
          </cell>
          <cell r="C1304" t="str">
            <v>PT TIRTA INVESTAMA</v>
          </cell>
        </row>
        <row r="1305">
          <cell r="A1305">
            <v>59777115</v>
          </cell>
          <cell r="B1305" t="str">
            <v>DIVA TRANS, CV</v>
          </cell>
          <cell r="C1305" t="str">
            <v>PT TIRTA INVESTAMA</v>
          </cell>
        </row>
        <row r="1306">
          <cell r="A1306">
            <v>59777122</v>
          </cell>
          <cell r="B1306" t="str">
            <v>DIVA TRANS, CV</v>
          </cell>
          <cell r="C1306" t="str">
            <v>PT TIRTA INVESTAMA</v>
          </cell>
        </row>
        <row r="1307">
          <cell r="A1307">
            <v>59777128</v>
          </cell>
          <cell r="B1307" t="str">
            <v>DIVA TRANS, CV</v>
          </cell>
          <cell r="C1307" t="str">
            <v>PT TIRTA INVESTAMA</v>
          </cell>
        </row>
        <row r="1308">
          <cell r="A1308">
            <v>59777129</v>
          </cell>
          <cell r="B1308" t="str">
            <v>DIVA TRANS, CV</v>
          </cell>
          <cell r="C1308" t="str">
            <v>PT TIRTA INVESTAMA</v>
          </cell>
        </row>
        <row r="1309">
          <cell r="A1309">
            <v>59777131</v>
          </cell>
          <cell r="B1309" t="str">
            <v>BAHANA PRESTASI</v>
          </cell>
          <cell r="C1309" t="str">
            <v>PT TIRTA INVESTAMA</v>
          </cell>
        </row>
        <row r="1310">
          <cell r="A1310">
            <v>59777134</v>
          </cell>
          <cell r="B1310" t="str">
            <v>DIVA TRANS, CV</v>
          </cell>
          <cell r="C1310" t="str">
            <v>PT TIRTA INVESTAMA</v>
          </cell>
        </row>
        <row r="1311">
          <cell r="A1311">
            <v>59777138</v>
          </cell>
          <cell r="B1311" t="str">
            <v>BAHANA PRESTASI</v>
          </cell>
          <cell r="C1311" t="str">
            <v>PT TIRTA INVESTAMA</v>
          </cell>
        </row>
        <row r="1312">
          <cell r="A1312">
            <v>59777205</v>
          </cell>
          <cell r="B1312" t="str">
            <v>BAHANA PRESTASI</v>
          </cell>
          <cell r="C1312" t="str">
            <v>PT TIRTA INVESTAMA</v>
          </cell>
        </row>
        <row r="1313">
          <cell r="A1313">
            <v>59777374</v>
          </cell>
          <cell r="B1313" t="str">
            <v>PUSAKA TRANSINDO, PT.</v>
          </cell>
          <cell r="C1313" t="str">
            <v>PT TIRTA INVESTAMA</v>
          </cell>
        </row>
        <row r="1314">
          <cell r="A1314">
            <v>59777379</v>
          </cell>
          <cell r="B1314" t="str">
            <v>PUSAKA TRANSINDO, PT.</v>
          </cell>
          <cell r="C1314" t="str">
            <v>PT TIRTA INVESTAMA</v>
          </cell>
        </row>
        <row r="1315">
          <cell r="A1315">
            <v>59777814</v>
          </cell>
          <cell r="B1315" t="str">
            <v>BAHANA PRESTASI</v>
          </cell>
          <cell r="C1315" t="str">
            <v>PT. NIRWANA LESTARI</v>
          </cell>
        </row>
        <row r="1316">
          <cell r="A1316">
            <v>59777816</v>
          </cell>
          <cell r="B1316" t="str">
            <v>BAHANA PRESTASI</v>
          </cell>
          <cell r="C1316" t="str">
            <v>PT. NIRWANA LESTARI</v>
          </cell>
        </row>
        <row r="1317">
          <cell r="A1317">
            <v>59777815</v>
          </cell>
          <cell r="B1317" t="str">
            <v>BAHANA PRESTASI</v>
          </cell>
          <cell r="C1317" t="str">
            <v>PT. NIRWANA LESTARI</v>
          </cell>
        </row>
        <row r="1318">
          <cell r="A1318">
            <v>59777815</v>
          </cell>
          <cell r="B1318" t="str">
            <v>BAHANA PRESTASI</v>
          </cell>
          <cell r="C1318" t="str">
            <v>PT. NIRWANA LESTARI</v>
          </cell>
        </row>
        <row r="1319">
          <cell r="A1319">
            <v>59777813</v>
          </cell>
          <cell r="B1319" t="str">
            <v>BAHANA PRESTASI</v>
          </cell>
          <cell r="C1319" t="str">
            <v>PT. NIRWANA LESTARI</v>
          </cell>
        </row>
        <row r="1320">
          <cell r="A1320">
            <v>59777813</v>
          </cell>
          <cell r="B1320" t="str">
            <v>BAHANA PRESTASI</v>
          </cell>
          <cell r="C1320" t="str">
            <v>PT. NIRWANA LESTARI</v>
          </cell>
        </row>
        <row r="1321">
          <cell r="A1321">
            <v>59777817</v>
          </cell>
          <cell r="B1321" t="str">
            <v>BAHANA PRESTASI</v>
          </cell>
          <cell r="C1321" t="str">
            <v>PT. NIRWANA LESTARI</v>
          </cell>
        </row>
        <row r="1322">
          <cell r="A1322">
            <v>59777820</v>
          </cell>
          <cell r="B1322" t="str">
            <v>BAHANA PRESTASI</v>
          </cell>
          <cell r="C1322" t="str">
            <v>PT. NIRWANA LESTARI</v>
          </cell>
        </row>
        <row r="1323">
          <cell r="A1323">
            <v>59777818</v>
          </cell>
          <cell r="B1323" t="str">
            <v>BAHANA PRESTASI</v>
          </cell>
          <cell r="C1323" t="str">
            <v>PT. NIRWANA LESTARI</v>
          </cell>
        </row>
        <row r="1324">
          <cell r="A1324">
            <v>59777819</v>
          </cell>
          <cell r="B1324" t="str">
            <v>BAHANA PRESTASI</v>
          </cell>
          <cell r="C1324" t="str">
            <v>PT. NIRWANA LESTARI</v>
          </cell>
        </row>
        <row r="1325">
          <cell r="A1325">
            <v>59777821</v>
          </cell>
          <cell r="B1325" t="str">
            <v>BAHANA PRESTASI</v>
          </cell>
          <cell r="C1325" t="str">
            <v>PT. NIRWANA LESTARI</v>
          </cell>
        </row>
        <row r="1326">
          <cell r="A1326">
            <v>59777979</v>
          </cell>
          <cell r="B1326" t="str">
            <v>BORWITA INDAH, PT</v>
          </cell>
          <cell r="C1326" t="str">
            <v>PT AJINOMOTO SALES INDONESIA</v>
          </cell>
        </row>
        <row r="1327">
          <cell r="A1327">
            <v>59778476</v>
          </cell>
          <cell r="B1327" t="str">
            <v>BAHANA PRESTASI</v>
          </cell>
          <cell r="C1327" t="str">
            <v>PT. LAUTAN LUAS TBK</v>
          </cell>
        </row>
        <row r="1328">
          <cell r="A1328">
            <v>59778492</v>
          </cell>
          <cell r="B1328" t="str">
            <v>BAHANA PRESTASI</v>
          </cell>
          <cell r="C1328" t="str">
            <v>PT CIPTA MAPAN LOGISTIK</v>
          </cell>
        </row>
        <row r="1329">
          <cell r="A1329">
            <v>59778749</v>
          </cell>
          <cell r="B1329" t="str">
            <v>BAHANA PRESTASI</v>
          </cell>
          <cell r="C1329" t="str">
            <v>PT. LAUTAN LUAS TBK</v>
          </cell>
        </row>
        <row r="1330">
          <cell r="A1330">
            <v>59779505</v>
          </cell>
          <cell r="B1330" t="str">
            <v>BAHANA PRESTASI</v>
          </cell>
          <cell r="C1330" t="str">
            <v>PT. LAUTAN LUAS TBK</v>
          </cell>
        </row>
        <row r="1331">
          <cell r="A1331">
            <v>59779505</v>
          </cell>
          <cell r="B1331" t="str">
            <v>BAHANA PRESTASI</v>
          </cell>
          <cell r="C1331" t="str">
            <v>PT. LAUTAN LUAS TBK</v>
          </cell>
        </row>
        <row r="1332">
          <cell r="A1332">
            <v>59779515</v>
          </cell>
          <cell r="B1332" t="str">
            <v>BAHANA PRESTASI</v>
          </cell>
          <cell r="C1332" t="str">
            <v>PT. LAUTAN LUAS TBK</v>
          </cell>
        </row>
        <row r="1333">
          <cell r="A1333">
            <v>59779515</v>
          </cell>
          <cell r="B1333" t="str">
            <v>BAHANA PRESTASI</v>
          </cell>
          <cell r="C1333" t="str">
            <v>PT. LAUTAN LUAS TBK</v>
          </cell>
        </row>
        <row r="1334">
          <cell r="A1334">
            <v>59779528</v>
          </cell>
          <cell r="B1334" t="str">
            <v>BAHANA PRESTASI</v>
          </cell>
          <cell r="C1334" t="str">
            <v>PT. LAUTAN LUAS TBK</v>
          </cell>
        </row>
        <row r="1335">
          <cell r="A1335">
            <v>59779561</v>
          </cell>
          <cell r="B1335" t="str">
            <v>BAHANA PRESTASI</v>
          </cell>
          <cell r="C1335" t="str">
            <v>PT. LAUTAN LUAS TBK</v>
          </cell>
        </row>
        <row r="1336">
          <cell r="A1336">
            <v>59779568</v>
          </cell>
          <cell r="B1336" t="str">
            <v>BAHANA PRESTASI</v>
          </cell>
          <cell r="C1336" t="str">
            <v>PT. LAUTAN LUAS TBK</v>
          </cell>
        </row>
        <row r="1337">
          <cell r="A1337">
            <v>59779573</v>
          </cell>
          <cell r="B1337" t="str">
            <v>BAHANA PRESTASI</v>
          </cell>
          <cell r="C1337" t="str">
            <v>PT. LAUTAN LUAS TBK</v>
          </cell>
        </row>
        <row r="1338">
          <cell r="A1338">
            <v>59779593</v>
          </cell>
          <cell r="B1338" t="str">
            <v>BAHANA PRESTASI</v>
          </cell>
          <cell r="C1338" t="str">
            <v>PT SINAR MAS AGRO RESOURCES AND</v>
          </cell>
        </row>
        <row r="1339">
          <cell r="A1339">
            <v>59779619</v>
          </cell>
          <cell r="B1339" t="str">
            <v>BAHANA PRESTASI</v>
          </cell>
          <cell r="C1339" t="str">
            <v>PT SINAR MAS AGRO RESOURCES AND</v>
          </cell>
        </row>
        <row r="1340">
          <cell r="A1340">
            <v>59779659</v>
          </cell>
          <cell r="B1340" t="str">
            <v>BAHANA PRESTASI</v>
          </cell>
          <cell r="C1340" t="str">
            <v>PT SINAR MAS AGRO RESOURCES AND</v>
          </cell>
        </row>
        <row r="1341">
          <cell r="A1341">
            <v>59779756</v>
          </cell>
          <cell r="B1341" t="str">
            <v>BAHANA PRESTASI</v>
          </cell>
          <cell r="C1341" t="str">
            <v>PT. NIRWANA LESTARI</v>
          </cell>
        </row>
        <row r="1342">
          <cell r="A1342">
            <v>59779757</v>
          </cell>
          <cell r="B1342" t="str">
            <v>BAHANA PRESTASI</v>
          </cell>
          <cell r="C1342" t="str">
            <v>PT. NIRWANA LESTARI</v>
          </cell>
        </row>
        <row r="1343">
          <cell r="A1343">
            <v>59779758</v>
          </cell>
          <cell r="B1343" t="str">
            <v>BAHANA PRESTASI</v>
          </cell>
          <cell r="C1343" t="str">
            <v>PT. NIRWANA LESTARI</v>
          </cell>
        </row>
        <row r="1344">
          <cell r="A1344">
            <v>59779760</v>
          </cell>
          <cell r="B1344" t="str">
            <v>BAHANA PRESTASI</v>
          </cell>
          <cell r="C1344" t="str">
            <v>PT. NIRWANA LESTARI</v>
          </cell>
        </row>
        <row r="1345">
          <cell r="A1345">
            <v>59779761</v>
          </cell>
          <cell r="B1345" t="str">
            <v>BAHANA PRESTASI</v>
          </cell>
          <cell r="C1345" t="str">
            <v>PT. NIRWANA LESTARI</v>
          </cell>
        </row>
        <row r="1346">
          <cell r="A1346">
            <v>59779762</v>
          </cell>
          <cell r="B1346" t="str">
            <v>BAHANA PRESTASI</v>
          </cell>
          <cell r="C1346" t="str">
            <v>PT. NIRWANA LESTARI</v>
          </cell>
        </row>
        <row r="1347">
          <cell r="A1347">
            <v>59779764</v>
          </cell>
          <cell r="B1347" t="str">
            <v>BAHANA PRESTASI</v>
          </cell>
          <cell r="C1347" t="str">
            <v>PT. NIRWANA LESTARI</v>
          </cell>
        </row>
        <row r="1348">
          <cell r="A1348">
            <v>59779763</v>
          </cell>
          <cell r="B1348" t="str">
            <v>BAHANA PRESTASI</v>
          </cell>
          <cell r="C1348" t="str">
            <v>PT. NIRWANA LESTARI</v>
          </cell>
        </row>
        <row r="1349">
          <cell r="A1349">
            <v>59779765</v>
          </cell>
          <cell r="B1349" t="str">
            <v>BAHANA PRESTASI</v>
          </cell>
          <cell r="C1349" t="str">
            <v>PT. NIRWANA LESTARI</v>
          </cell>
        </row>
        <row r="1350">
          <cell r="A1350">
            <v>59779766</v>
          </cell>
          <cell r="B1350" t="str">
            <v>BAHANA PRESTASI</v>
          </cell>
          <cell r="C1350" t="str">
            <v>PT. NIRWANA LESTARI</v>
          </cell>
        </row>
        <row r="1351">
          <cell r="A1351">
            <v>59779776</v>
          </cell>
          <cell r="B1351" t="str">
            <v>BAHANA PRESTASI</v>
          </cell>
          <cell r="C1351" t="str">
            <v>PT. ANUGERAH MITRA ANANTA</v>
          </cell>
        </row>
        <row r="1352">
          <cell r="A1352">
            <v>59780006</v>
          </cell>
          <cell r="B1352" t="str">
            <v>BAHANA PRESTASI</v>
          </cell>
          <cell r="C1352" t="str">
            <v>PT. LAUTAN LUAS TBK</v>
          </cell>
        </row>
        <row r="1353">
          <cell r="A1353">
            <v>59780027</v>
          </cell>
          <cell r="B1353" t="str">
            <v>DIVA TRANS, CV</v>
          </cell>
          <cell r="C1353" t="str">
            <v>ECCO TANNERY INDONESIA</v>
          </cell>
        </row>
        <row r="1354">
          <cell r="A1354">
            <v>59780032</v>
          </cell>
          <cell r="B1354" t="str">
            <v>KARUNIA SEJAHTERA TRANS, PT</v>
          </cell>
          <cell r="C1354" t="str">
            <v>SCIENTEX INDONESIA</v>
          </cell>
        </row>
        <row r="1355">
          <cell r="A1355">
            <v>59780089</v>
          </cell>
          <cell r="B1355" t="str">
            <v>BAHANA PRESTASI</v>
          </cell>
          <cell r="C1355" t="str">
            <v>PT AJINOMOTO SALES INDONESIA</v>
          </cell>
        </row>
        <row r="1356">
          <cell r="A1356">
            <v>59780381</v>
          </cell>
          <cell r="B1356" t="str">
            <v>BAHANA PRESTASI</v>
          </cell>
          <cell r="C1356" t="str">
            <v>PT. SINAR SOSRO</v>
          </cell>
        </row>
        <row r="1357">
          <cell r="A1357">
            <v>59780774</v>
          </cell>
          <cell r="B1357" t="str">
            <v>BAHANA PRESTASI</v>
          </cell>
          <cell r="C1357" t="str">
            <v>IDLE CAP</v>
          </cell>
        </row>
        <row r="1358">
          <cell r="A1358">
            <v>59780814</v>
          </cell>
          <cell r="B1358" t="str">
            <v>BAHANA PRESTASI</v>
          </cell>
          <cell r="C1358" t="str">
            <v>IDLE CAP</v>
          </cell>
        </row>
        <row r="1359">
          <cell r="A1359">
            <v>59781874</v>
          </cell>
          <cell r="B1359" t="str">
            <v>BAHANA PRESTASI</v>
          </cell>
          <cell r="C1359" t="str">
            <v>PT. LAUTAN LUAS TBK</v>
          </cell>
        </row>
        <row r="1360">
          <cell r="A1360">
            <v>59781886</v>
          </cell>
          <cell r="B1360" t="str">
            <v>BAHANA PRESTASI</v>
          </cell>
          <cell r="C1360" t="str">
            <v>PT. LAUTAN LUAS TBK</v>
          </cell>
        </row>
        <row r="1361">
          <cell r="A1361">
            <v>59781889</v>
          </cell>
          <cell r="B1361" t="str">
            <v>BAHANA PRESTASI</v>
          </cell>
          <cell r="C1361" t="str">
            <v>PT. LAUTAN LUAS TBK</v>
          </cell>
        </row>
        <row r="1362">
          <cell r="A1362">
            <v>59781896</v>
          </cell>
          <cell r="B1362" t="str">
            <v>BAHANA PRESTASI</v>
          </cell>
          <cell r="C1362" t="str">
            <v>PT. LAUTAN LUAS TBK</v>
          </cell>
        </row>
        <row r="1363">
          <cell r="A1363">
            <v>59781899</v>
          </cell>
          <cell r="B1363" t="str">
            <v>BAHANA PRESTASI</v>
          </cell>
          <cell r="C1363" t="str">
            <v>PT. LAUTAN LUAS TBK</v>
          </cell>
        </row>
        <row r="1364">
          <cell r="A1364">
            <v>59781942</v>
          </cell>
          <cell r="B1364" t="str">
            <v>BAHANA PRESTASI</v>
          </cell>
          <cell r="C1364" t="str">
            <v>PT. LAUTAN LUAS TBK</v>
          </cell>
        </row>
        <row r="1365">
          <cell r="A1365">
            <v>59781942</v>
          </cell>
          <cell r="B1365" t="str">
            <v>BAHANA PRESTASI</v>
          </cell>
          <cell r="C1365" t="str">
            <v>PT. LAUTAN LUAS TBK</v>
          </cell>
        </row>
        <row r="1366">
          <cell r="A1366">
            <v>59781950</v>
          </cell>
          <cell r="B1366" t="str">
            <v>BAHANA PRESTASI</v>
          </cell>
          <cell r="C1366" t="str">
            <v>PT. LAUTAN LUAS TBK</v>
          </cell>
        </row>
        <row r="1367">
          <cell r="A1367">
            <v>59781953</v>
          </cell>
          <cell r="B1367" t="str">
            <v>BAHANA PRESTASI</v>
          </cell>
          <cell r="C1367" t="str">
            <v>PT. LAUTAN LUAS TBK</v>
          </cell>
        </row>
        <row r="1368">
          <cell r="A1368">
            <v>59781960</v>
          </cell>
          <cell r="B1368" t="str">
            <v>BAHANA PRESTASI</v>
          </cell>
          <cell r="C1368" t="str">
            <v>PT. LAUTAN LUAS TBK</v>
          </cell>
        </row>
        <row r="1369">
          <cell r="A1369">
            <v>59781962</v>
          </cell>
          <cell r="B1369" t="str">
            <v>BAHANA PRESTASI</v>
          </cell>
          <cell r="C1369" t="str">
            <v>PT. LAUTAN LUAS TBK</v>
          </cell>
        </row>
        <row r="1370">
          <cell r="A1370">
            <v>59784420</v>
          </cell>
          <cell r="B1370" t="str">
            <v>BAHANA PRESTASI</v>
          </cell>
          <cell r="C1370" t="str">
            <v>IDLE CAP</v>
          </cell>
        </row>
        <row r="1371">
          <cell r="A1371">
            <v>59784474</v>
          </cell>
          <cell r="B1371" t="str">
            <v>BAHANA PRESTASI</v>
          </cell>
          <cell r="C1371" t="str">
            <v>IDLE CAP</v>
          </cell>
        </row>
        <row r="1372">
          <cell r="A1372">
            <v>59785058</v>
          </cell>
          <cell r="B1372" t="str">
            <v>BAHANA PRESTASI</v>
          </cell>
          <cell r="C1372" t="str">
            <v>GREENFIELDS DAIRY INDONESIA</v>
          </cell>
        </row>
        <row r="1373">
          <cell r="A1373">
            <v>59785092</v>
          </cell>
          <cell r="B1373" t="str">
            <v>BAHANA PRESTASI</v>
          </cell>
          <cell r="C1373" t="str">
            <v>PT TIRTA INVESTAMA</v>
          </cell>
        </row>
        <row r="1374">
          <cell r="A1374">
            <v>59785699</v>
          </cell>
          <cell r="B1374" t="str">
            <v>BAHANA PRESTASI</v>
          </cell>
          <cell r="C1374" t="str">
            <v>PT. ANUGERAH MITRA ANANTA</v>
          </cell>
        </row>
        <row r="1375">
          <cell r="A1375">
            <v>59785700</v>
          </cell>
          <cell r="B1375" t="str">
            <v>BAHANA PRESTASI</v>
          </cell>
          <cell r="C1375" t="str">
            <v>PT. ANUGERAH MITRA ANANTA</v>
          </cell>
        </row>
        <row r="1376">
          <cell r="A1376">
            <v>59785701</v>
          </cell>
          <cell r="B1376" t="str">
            <v>BAHANA PRESTASI</v>
          </cell>
          <cell r="C1376" t="str">
            <v>PT RAPINDO PLASTAMA</v>
          </cell>
        </row>
        <row r="1377">
          <cell r="A1377">
            <v>59785702</v>
          </cell>
          <cell r="B1377" t="str">
            <v>BAHANA PRESTASI</v>
          </cell>
          <cell r="C1377" t="str">
            <v>PT. ANUGERAH MITRA ANANTA</v>
          </cell>
        </row>
        <row r="1378">
          <cell r="A1378">
            <v>59785703</v>
          </cell>
          <cell r="B1378" t="str">
            <v>BAHANA PRESTASI</v>
          </cell>
          <cell r="C1378" t="str">
            <v>IDLE CAP</v>
          </cell>
        </row>
        <row r="1379">
          <cell r="A1379">
            <v>59785705</v>
          </cell>
          <cell r="B1379" t="str">
            <v>BAHANA PRESTASI</v>
          </cell>
          <cell r="C1379" t="str">
            <v>IDLE CAP</v>
          </cell>
        </row>
        <row r="1380">
          <cell r="A1380">
            <v>59785706</v>
          </cell>
          <cell r="B1380" t="str">
            <v>BAHANA PRESTASI</v>
          </cell>
          <cell r="C1380" t="str">
            <v>IDLE CAP</v>
          </cell>
        </row>
        <row r="1381">
          <cell r="A1381">
            <v>59785852</v>
          </cell>
          <cell r="B1381" t="str">
            <v>BAHANA PRESTASI</v>
          </cell>
          <cell r="C1381" t="str">
            <v>PT SINAR MAS AGRO RESOURCES AND</v>
          </cell>
        </row>
        <row r="1382">
          <cell r="A1382">
            <v>59785852</v>
          </cell>
          <cell r="B1382" t="str">
            <v>BAHANA PRESTASI</v>
          </cell>
          <cell r="C1382" t="str">
            <v>PT SINAR MAS AGRO RESOURCES AND</v>
          </cell>
        </row>
        <row r="1383">
          <cell r="A1383">
            <v>59785857</v>
          </cell>
          <cell r="B1383" t="str">
            <v>BAHANA PRESTASI</v>
          </cell>
          <cell r="C1383" t="str">
            <v>PT SINAR MAS AGRO RESOURCES AND</v>
          </cell>
        </row>
        <row r="1384">
          <cell r="A1384">
            <v>59785858</v>
          </cell>
          <cell r="B1384" t="str">
            <v>BAHANA PRESTASI</v>
          </cell>
          <cell r="C1384" t="str">
            <v>PT SINAR MAS AGRO RESOURCES AND</v>
          </cell>
        </row>
        <row r="1385">
          <cell r="A1385">
            <v>59785859</v>
          </cell>
          <cell r="B1385" t="str">
            <v>BAHANA PRESTASI</v>
          </cell>
          <cell r="C1385" t="str">
            <v>PT SINAR MAS AGRO RESOURCES AND</v>
          </cell>
        </row>
        <row r="1386">
          <cell r="A1386">
            <v>59785860</v>
          </cell>
          <cell r="B1386" t="str">
            <v>BAHANA PRESTASI</v>
          </cell>
          <cell r="C1386" t="str">
            <v>PT SINAR MAS AGRO RESOURCES AND</v>
          </cell>
        </row>
        <row r="1387">
          <cell r="A1387">
            <v>59785863</v>
          </cell>
          <cell r="B1387" t="str">
            <v>BAHANA PRESTASI</v>
          </cell>
          <cell r="C1387" t="str">
            <v>IDLE CAP</v>
          </cell>
        </row>
        <row r="1388">
          <cell r="A1388">
            <v>59786007</v>
          </cell>
          <cell r="B1388" t="str">
            <v>BAHANA PRESTASI</v>
          </cell>
          <cell r="C1388" t="str">
            <v>IDLE CAP</v>
          </cell>
        </row>
        <row r="1389">
          <cell r="A1389">
            <v>59786123</v>
          </cell>
          <cell r="B1389" t="str">
            <v>BAHANA PRESTASI</v>
          </cell>
          <cell r="C1389" t="str">
            <v>PT TIRTA INVESTAMA</v>
          </cell>
        </row>
        <row r="1390">
          <cell r="A1390">
            <v>59786127</v>
          </cell>
          <cell r="B1390" t="str">
            <v>BAHANA PRESTASI</v>
          </cell>
          <cell r="C1390" t="str">
            <v>PT TIRTA INVESTAMA</v>
          </cell>
        </row>
        <row r="1391">
          <cell r="A1391">
            <v>59786158</v>
          </cell>
          <cell r="B1391" t="str">
            <v>BAHANA PRESTASI</v>
          </cell>
          <cell r="C1391" t="str">
            <v>IDLE CAP</v>
          </cell>
        </row>
        <row r="1392">
          <cell r="A1392">
            <v>59786191</v>
          </cell>
          <cell r="B1392" t="str">
            <v>BAHANA PRESTASI</v>
          </cell>
          <cell r="C1392" t="str">
            <v>PT TIRTA INVESTAMA</v>
          </cell>
        </row>
        <row r="1393">
          <cell r="A1393">
            <v>59786193</v>
          </cell>
          <cell r="B1393" t="str">
            <v>BAHANA PRESTASI</v>
          </cell>
          <cell r="C1393" t="str">
            <v>PT TIRTA INVESTAMA</v>
          </cell>
        </row>
        <row r="1394">
          <cell r="A1394">
            <v>59786195</v>
          </cell>
          <cell r="B1394" t="str">
            <v>BAHANA PRESTASI</v>
          </cell>
          <cell r="C1394" t="str">
            <v>PT TIRTA INVESTAMA</v>
          </cell>
        </row>
        <row r="1395">
          <cell r="A1395">
            <v>59787904</v>
          </cell>
          <cell r="B1395" t="str">
            <v>DIVA TRANS, CV</v>
          </cell>
          <cell r="C1395" t="str">
            <v>PT TIRTA INVESTAMA</v>
          </cell>
        </row>
        <row r="1396">
          <cell r="A1396">
            <v>59787942</v>
          </cell>
          <cell r="B1396" t="str">
            <v>PUSAKA TRANSINDO, PT.</v>
          </cell>
          <cell r="C1396" t="str">
            <v>PT TIRTA INVESTAMA</v>
          </cell>
        </row>
        <row r="1397">
          <cell r="A1397">
            <v>59787943</v>
          </cell>
          <cell r="B1397" t="str">
            <v>PUSAKA TRANSINDO, PT.</v>
          </cell>
          <cell r="C1397" t="str">
            <v>PT TIRTA INVESTAMA</v>
          </cell>
        </row>
        <row r="1398">
          <cell r="A1398">
            <v>59787944</v>
          </cell>
          <cell r="B1398" t="str">
            <v>PUSAKA TRANSINDO, PT.</v>
          </cell>
          <cell r="C1398" t="str">
            <v>PT TIRTA INVESTAMA</v>
          </cell>
        </row>
        <row r="1399">
          <cell r="A1399">
            <v>59787962</v>
          </cell>
          <cell r="B1399" t="str">
            <v>PUSAKA TRANSINDO, PT.</v>
          </cell>
          <cell r="C1399" t="str">
            <v>PT TIRTA INVESTAMA</v>
          </cell>
        </row>
        <row r="1400">
          <cell r="A1400">
            <v>59788009</v>
          </cell>
          <cell r="B1400" t="str">
            <v>DIVA TRANS, CV</v>
          </cell>
          <cell r="C1400" t="str">
            <v>PT TIRTA INVESTAMA</v>
          </cell>
        </row>
        <row r="1401">
          <cell r="A1401">
            <v>59788150</v>
          </cell>
          <cell r="B1401" t="str">
            <v>BAHANA PRESTASI</v>
          </cell>
          <cell r="C1401" t="str">
            <v>PT. LAUTAN LUAS TBK</v>
          </cell>
        </row>
        <row r="1402">
          <cell r="A1402">
            <v>59788184</v>
          </cell>
          <cell r="B1402" t="str">
            <v>BORWITA INDAH, PT</v>
          </cell>
          <cell r="C1402" t="str">
            <v>PT TIRTA INVESTAMA</v>
          </cell>
        </row>
        <row r="1403">
          <cell r="A1403">
            <v>59788186</v>
          </cell>
          <cell r="B1403" t="str">
            <v>PUSAKA TRANSINDO, PT.</v>
          </cell>
          <cell r="C1403" t="str">
            <v>PT TIRTA INVESTAMA</v>
          </cell>
        </row>
        <row r="1404">
          <cell r="A1404">
            <v>59788187</v>
          </cell>
          <cell r="B1404" t="str">
            <v>PUSAKA TRANSINDO, PT.</v>
          </cell>
          <cell r="C1404" t="str">
            <v>PT TIRTA INVESTAMA</v>
          </cell>
        </row>
        <row r="1405">
          <cell r="A1405">
            <v>59788188</v>
          </cell>
          <cell r="B1405" t="str">
            <v>DIVA TRANS, CV</v>
          </cell>
          <cell r="C1405" t="str">
            <v>PT TIRTA INVESTAMA</v>
          </cell>
        </row>
        <row r="1406">
          <cell r="A1406">
            <v>59788189</v>
          </cell>
          <cell r="B1406" t="str">
            <v>DIVA TRANS, CV</v>
          </cell>
          <cell r="C1406" t="str">
            <v>PT TIRTA INVESTAMA</v>
          </cell>
        </row>
        <row r="1407">
          <cell r="A1407">
            <v>59788190</v>
          </cell>
          <cell r="B1407" t="str">
            <v>DIVA TRANS, CV</v>
          </cell>
          <cell r="C1407" t="str">
            <v>PT TIRTA INVESTAMA</v>
          </cell>
        </row>
        <row r="1408">
          <cell r="A1408">
            <v>59788191</v>
          </cell>
          <cell r="B1408" t="str">
            <v>DIVA TRANS, CV</v>
          </cell>
          <cell r="C1408" t="str">
            <v>PT TIRTA INVESTAMA</v>
          </cell>
        </row>
        <row r="1409">
          <cell r="A1409">
            <v>59788192</v>
          </cell>
          <cell r="B1409" t="str">
            <v>CITRA TRANSPORT LOGISTIC, PT</v>
          </cell>
          <cell r="C1409" t="str">
            <v>PT TIRTA INVESTAMA</v>
          </cell>
        </row>
        <row r="1410">
          <cell r="A1410">
            <v>59788193</v>
          </cell>
          <cell r="B1410" t="str">
            <v>CITRA TRANSPORT LOGISTIC, PT</v>
          </cell>
          <cell r="C1410" t="str">
            <v>PT TIRTA INVESTAMA</v>
          </cell>
        </row>
        <row r="1411">
          <cell r="A1411">
            <v>59788194</v>
          </cell>
          <cell r="B1411" t="str">
            <v>CITRA TRANSPORT LOGISTIC, PT</v>
          </cell>
          <cell r="C1411" t="str">
            <v>PT TIRTA INVESTAMA</v>
          </cell>
        </row>
        <row r="1412">
          <cell r="A1412">
            <v>59788195</v>
          </cell>
          <cell r="B1412" t="str">
            <v>CITRA TRANSPORT LOGISTIC, PT</v>
          </cell>
          <cell r="C1412" t="str">
            <v>PT TIRTA INVESTAMA</v>
          </cell>
        </row>
        <row r="1413">
          <cell r="A1413">
            <v>59788204</v>
          </cell>
          <cell r="B1413" t="str">
            <v>DIVA TRANS, CV</v>
          </cell>
          <cell r="C1413" t="str">
            <v>ECCO TANNERY INDONESIA</v>
          </cell>
        </row>
        <row r="1414">
          <cell r="A1414">
            <v>59788205</v>
          </cell>
          <cell r="B1414" t="str">
            <v>BAHANA PRESTASI</v>
          </cell>
          <cell r="C1414" t="str">
            <v>PT. LAUTAN LUAS TBK</v>
          </cell>
        </row>
        <row r="1415">
          <cell r="A1415">
            <v>59788206</v>
          </cell>
          <cell r="B1415" t="str">
            <v>BAHANA PRESTASI</v>
          </cell>
          <cell r="C1415" t="str">
            <v>PT. LAUTAN LUAS TBK</v>
          </cell>
        </row>
        <row r="1416">
          <cell r="A1416">
            <v>59788207</v>
          </cell>
          <cell r="B1416" t="str">
            <v>BAHANA PRESTASI</v>
          </cell>
          <cell r="C1416" t="str">
            <v>PT. LAUTAN LUAS TBK</v>
          </cell>
        </row>
        <row r="1417">
          <cell r="A1417">
            <v>59788208</v>
          </cell>
          <cell r="B1417" t="str">
            <v>BAHANA PRESTASI</v>
          </cell>
          <cell r="C1417" t="str">
            <v>PT. LAUTAN LUAS TBK</v>
          </cell>
        </row>
        <row r="1418">
          <cell r="A1418">
            <v>59788209</v>
          </cell>
          <cell r="B1418" t="str">
            <v>BAHANA PRESTASI</v>
          </cell>
          <cell r="C1418" t="str">
            <v>PT. LAUTAN LUAS TBK</v>
          </cell>
        </row>
        <row r="1419">
          <cell r="A1419">
            <v>59788252</v>
          </cell>
          <cell r="B1419" t="str">
            <v>BAHANA PRESTASI</v>
          </cell>
          <cell r="C1419" t="str">
            <v>PT TIRTA INVESTAMA</v>
          </cell>
        </row>
        <row r="1420">
          <cell r="A1420">
            <v>59788255</v>
          </cell>
          <cell r="B1420" t="str">
            <v>DIVA TRANS, CV</v>
          </cell>
          <cell r="C1420" t="str">
            <v>PT TIRTA INVESTAMA</v>
          </cell>
        </row>
        <row r="1421">
          <cell r="A1421">
            <v>59788256</v>
          </cell>
          <cell r="B1421" t="str">
            <v>DIVA TRANS, CV</v>
          </cell>
          <cell r="C1421" t="str">
            <v>PT TIRTA INVESTAMA</v>
          </cell>
        </row>
        <row r="1422">
          <cell r="A1422">
            <v>59788257</v>
          </cell>
          <cell r="B1422" t="str">
            <v>DIVA TRANS, CV</v>
          </cell>
          <cell r="C1422" t="str">
            <v>PT TIRTA INVESTAMA</v>
          </cell>
        </row>
        <row r="1423">
          <cell r="A1423">
            <v>59788258</v>
          </cell>
          <cell r="B1423" t="str">
            <v>DIVA TRANS, CV</v>
          </cell>
          <cell r="C1423" t="str">
            <v>PT TIRTA INVESTAMA</v>
          </cell>
        </row>
        <row r="1424">
          <cell r="A1424">
            <v>59788259</v>
          </cell>
          <cell r="B1424" t="str">
            <v>DIVA TRANS, CV</v>
          </cell>
          <cell r="C1424" t="str">
            <v>PT TIRTA INVESTAMA</v>
          </cell>
        </row>
        <row r="1425">
          <cell r="A1425">
            <v>59788260</v>
          </cell>
          <cell r="B1425" t="str">
            <v>DIVA TRANS, CV</v>
          </cell>
          <cell r="C1425" t="str">
            <v>PT TIRTA INVESTAMA</v>
          </cell>
        </row>
        <row r="1426">
          <cell r="A1426">
            <v>59788261</v>
          </cell>
          <cell r="B1426" t="str">
            <v>DIVA TRANS, CV</v>
          </cell>
          <cell r="C1426" t="str">
            <v>PT TIRTA INVESTAMA</v>
          </cell>
        </row>
        <row r="1427">
          <cell r="A1427">
            <v>59788263</v>
          </cell>
          <cell r="B1427" t="str">
            <v>DIVA TRANS, CV</v>
          </cell>
          <cell r="C1427" t="str">
            <v>PT TIRTA INVESTAMA</v>
          </cell>
        </row>
        <row r="1428">
          <cell r="A1428">
            <v>59788265</v>
          </cell>
          <cell r="B1428" t="str">
            <v>DIVA TRANS, CV</v>
          </cell>
          <cell r="C1428" t="str">
            <v>PT TIRTA INVESTAMA</v>
          </cell>
        </row>
        <row r="1429">
          <cell r="A1429">
            <v>59788266</v>
          </cell>
          <cell r="B1429" t="str">
            <v>DIVA TRANS, CV</v>
          </cell>
          <cell r="C1429" t="str">
            <v>PT TIRTA INVESTAMA</v>
          </cell>
        </row>
        <row r="1430">
          <cell r="A1430">
            <v>59788267</v>
          </cell>
          <cell r="B1430" t="str">
            <v>PUSAKA TRANSINDO, PT.</v>
          </cell>
          <cell r="C1430" t="str">
            <v>PT TIRTA INVESTAMA</v>
          </cell>
        </row>
        <row r="1431">
          <cell r="A1431">
            <v>59788269</v>
          </cell>
          <cell r="B1431" t="str">
            <v>PUSAKA TRANSINDO, PT.</v>
          </cell>
          <cell r="C1431" t="str">
            <v>PT TIRTA INVESTAMA</v>
          </cell>
        </row>
        <row r="1432">
          <cell r="A1432">
            <v>59788270</v>
          </cell>
          <cell r="B1432" t="str">
            <v>PUSAKA TRANSINDO, PT.</v>
          </cell>
          <cell r="C1432" t="str">
            <v>PT TIRTA INVESTAMA</v>
          </cell>
        </row>
        <row r="1433">
          <cell r="A1433">
            <v>59788271</v>
          </cell>
          <cell r="B1433" t="str">
            <v>BORWITA INDAH, PT</v>
          </cell>
          <cell r="C1433" t="str">
            <v>PT TIRTA INVESTAMA</v>
          </cell>
        </row>
        <row r="1434">
          <cell r="A1434">
            <v>59788272</v>
          </cell>
          <cell r="B1434" t="str">
            <v>BORWITA INDAH, PT</v>
          </cell>
          <cell r="C1434" t="str">
            <v>PT TIRTA INVESTAMA</v>
          </cell>
        </row>
        <row r="1435">
          <cell r="A1435">
            <v>59788273</v>
          </cell>
          <cell r="B1435" t="str">
            <v>PUSAKA TRANSINDO, PT.</v>
          </cell>
          <cell r="C1435" t="str">
            <v>PT TIRTA INVESTAMA</v>
          </cell>
        </row>
        <row r="1436">
          <cell r="A1436">
            <v>59788274</v>
          </cell>
          <cell r="B1436" t="str">
            <v>PUSAKA TRANSINDO, PT.</v>
          </cell>
          <cell r="C1436" t="str">
            <v>PT TIRTA INVESTAMA</v>
          </cell>
        </row>
        <row r="1437">
          <cell r="A1437">
            <v>59788673</v>
          </cell>
          <cell r="B1437" t="str">
            <v>BAHANA PRESTASI</v>
          </cell>
          <cell r="C1437" t="str">
            <v>PT. SINAR SOSRO</v>
          </cell>
        </row>
        <row r="1438">
          <cell r="A1438">
            <v>59788681</v>
          </cell>
          <cell r="B1438" t="str">
            <v>BORWITA INDAH, PT</v>
          </cell>
          <cell r="C1438" t="str">
            <v>PT TIRTA INVESTAMA</v>
          </cell>
        </row>
        <row r="1439">
          <cell r="A1439">
            <v>59788692</v>
          </cell>
          <cell r="B1439" t="str">
            <v>BAHANA PRESTASI</v>
          </cell>
          <cell r="C1439" t="str">
            <v>PT. ANUGERAH MITRA ANANTA</v>
          </cell>
        </row>
        <row r="1440">
          <cell r="A1440">
            <v>59788693</v>
          </cell>
          <cell r="B1440" t="str">
            <v>BAHANA PRESTASI</v>
          </cell>
          <cell r="C1440" t="str">
            <v>PT. ANUGERAH MITRA ANANTA</v>
          </cell>
        </row>
        <row r="1441">
          <cell r="A1441">
            <v>59789866</v>
          </cell>
          <cell r="B1441" t="str">
            <v>BAHANA PRESTASI</v>
          </cell>
          <cell r="C1441" t="str">
            <v>IDLE CAP</v>
          </cell>
        </row>
        <row r="1442">
          <cell r="A1442">
            <v>59789894</v>
          </cell>
          <cell r="B1442" t="str">
            <v>BAHANA PRESTASI</v>
          </cell>
          <cell r="C1442" t="str">
            <v>IDLE CAP</v>
          </cell>
        </row>
        <row r="1443">
          <cell r="A1443">
            <v>59789990</v>
          </cell>
          <cell r="B1443" t="str">
            <v>BAHANA PRESTASI</v>
          </cell>
          <cell r="C1443" t="str">
            <v>PT. LAUTAN LUAS TBK</v>
          </cell>
        </row>
        <row r="1444">
          <cell r="A1444">
            <v>59789994</v>
          </cell>
          <cell r="B1444" t="str">
            <v>BAHANA PRESTASI</v>
          </cell>
          <cell r="C1444" t="str">
            <v>PT. LAUTAN LUAS TBK</v>
          </cell>
        </row>
        <row r="1445">
          <cell r="A1445">
            <v>59789994</v>
          </cell>
          <cell r="B1445" t="str">
            <v>BAHANA PRESTASI</v>
          </cell>
          <cell r="C1445" t="str">
            <v>PT. LAUTAN LUAS TBK</v>
          </cell>
        </row>
        <row r="1446">
          <cell r="A1446">
            <v>59789994</v>
          </cell>
          <cell r="B1446" t="str">
            <v>BAHANA PRESTASI</v>
          </cell>
          <cell r="C1446" t="str">
            <v>PT. LAUTAN LUAS TBK</v>
          </cell>
        </row>
        <row r="1447">
          <cell r="A1447">
            <v>59789997</v>
          </cell>
          <cell r="B1447" t="str">
            <v>BAHANA PRESTASI</v>
          </cell>
          <cell r="C1447" t="str">
            <v>PT. LAUTAN LUAS TBK</v>
          </cell>
        </row>
        <row r="1448">
          <cell r="A1448">
            <v>59790001</v>
          </cell>
          <cell r="B1448" t="str">
            <v>BAHANA PRESTASI</v>
          </cell>
          <cell r="C1448" t="str">
            <v>IDLE CAP</v>
          </cell>
        </row>
        <row r="1449">
          <cell r="A1449">
            <v>59790015</v>
          </cell>
          <cell r="B1449" t="str">
            <v>BAHANA PRESTASI</v>
          </cell>
          <cell r="C1449" t="str">
            <v>PT. LAUTAN LUAS TBK</v>
          </cell>
        </row>
        <row r="1450">
          <cell r="A1450">
            <v>59790015</v>
          </cell>
          <cell r="B1450" t="str">
            <v>BAHANA PRESTASI</v>
          </cell>
          <cell r="C1450" t="str">
            <v>PT. LAUTAN LUAS TBK</v>
          </cell>
        </row>
        <row r="1451">
          <cell r="A1451">
            <v>59790094</v>
          </cell>
          <cell r="B1451" t="str">
            <v>BAHANA PRESTASI</v>
          </cell>
          <cell r="C1451" t="str">
            <v>PT SINAR MAS AGRO RESOURCES AND</v>
          </cell>
        </row>
        <row r="1452">
          <cell r="A1452">
            <v>59790096</v>
          </cell>
          <cell r="B1452" t="str">
            <v>BAHANA PRESTASI</v>
          </cell>
          <cell r="C1452" t="str">
            <v>PT SINAR MAS AGRO RESOURCES AND</v>
          </cell>
        </row>
        <row r="1453">
          <cell r="A1453">
            <v>59790098</v>
          </cell>
          <cell r="B1453" t="str">
            <v>BAHANA PRESTASI</v>
          </cell>
          <cell r="C1453" t="str">
            <v>PT SINAR MAS AGRO RESOURCES AND</v>
          </cell>
        </row>
        <row r="1454">
          <cell r="A1454">
            <v>59790286</v>
          </cell>
          <cell r="B1454" t="str">
            <v>BAHANA PRESTASI</v>
          </cell>
          <cell r="C1454" t="str">
            <v>IDLE CAP</v>
          </cell>
        </row>
        <row r="1455">
          <cell r="A1455">
            <v>59790638</v>
          </cell>
          <cell r="B1455" t="str">
            <v>BAHANA PRESTASI</v>
          </cell>
          <cell r="C1455" t="str">
            <v>PT SINAR MAS AGRO RESOURCES AND</v>
          </cell>
        </row>
        <row r="1456">
          <cell r="A1456">
            <v>59790703</v>
          </cell>
          <cell r="B1456" t="str">
            <v>BAHANA PRESTASI</v>
          </cell>
          <cell r="C1456" t="str">
            <v>PT. NIRWANA LESTARI</v>
          </cell>
        </row>
        <row r="1457">
          <cell r="A1457">
            <v>59790698</v>
          </cell>
          <cell r="B1457" t="str">
            <v>BAHANA PRESTASI</v>
          </cell>
          <cell r="C1457" t="str">
            <v>PT DAYASA ARIA PRIMA</v>
          </cell>
        </row>
        <row r="1458">
          <cell r="A1458">
            <v>59790704</v>
          </cell>
          <cell r="B1458" t="str">
            <v>BAHANA PRESTASI</v>
          </cell>
          <cell r="C1458" t="str">
            <v>PT. NIRWANA LESTARI</v>
          </cell>
        </row>
        <row r="1459">
          <cell r="A1459">
            <v>59790704</v>
          </cell>
          <cell r="B1459" t="str">
            <v>BAHANA PRESTASI</v>
          </cell>
          <cell r="C1459" t="str">
            <v>PT. NIRWANA LESTARI</v>
          </cell>
        </row>
        <row r="1460">
          <cell r="A1460">
            <v>59790705</v>
          </cell>
          <cell r="B1460" t="str">
            <v>BAHANA PRESTASI</v>
          </cell>
          <cell r="C1460" t="str">
            <v>PT. NIRWANA LESTARI</v>
          </cell>
        </row>
        <row r="1461">
          <cell r="A1461">
            <v>59790709</v>
          </cell>
          <cell r="B1461" t="str">
            <v>BAHANA PRESTASI</v>
          </cell>
          <cell r="C1461" t="str">
            <v>PT. NIRWANA LESTARI</v>
          </cell>
        </row>
        <row r="1462">
          <cell r="A1462">
            <v>59790708</v>
          </cell>
          <cell r="B1462" t="str">
            <v>BAHANA PRESTASI</v>
          </cell>
          <cell r="C1462" t="str">
            <v>PT. NIRWANA LESTARI</v>
          </cell>
        </row>
        <row r="1463">
          <cell r="A1463">
            <v>59790706</v>
          </cell>
          <cell r="B1463" t="str">
            <v>BAHANA PRESTASI</v>
          </cell>
          <cell r="C1463" t="str">
            <v>PT. NIRWANA LESTARI</v>
          </cell>
        </row>
        <row r="1464">
          <cell r="A1464">
            <v>59790707</v>
          </cell>
          <cell r="B1464" t="str">
            <v>BAHANA PRESTASI</v>
          </cell>
          <cell r="C1464" t="str">
            <v>PT. NIRWANA LESTARI</v>
          </cell>
        </row>
        <row r="1465">
          <cell r="A1465">
            <v>59790707</v>
          </cell>
          <cell r="B1465" t="str">
            <v>BAHANA PRESTASI</v>
          </cell>
          <cell r="C1465" t="str">
            <v>PT. NIRWANA LESTARI</v>
          </cell>
        </row>
        <row r="1466">
          <cell r="A1466">
            <v>59790710</v>
          </cell>
          <cell r="B1466" t="str">
            <v>BAHANA PRESTASI</v>
          </cell>
          <cell r="C1466" t="str">
            <v>PT. NIRWANA LESTARI</v>
          </cell>
        </row>
        <row r="1467">
          <cell r="A1467">
            <v>59790711</v>
          </cell>
          <cell r="B1467" t="str">
            <v>BAHANA PRESTASI</v>
          </cell>
          <cell r="C1467" t="str">
            <v>PT. NIRWANA LESTARI</v>
          </cell>
        </row>
        <row r="1468">
          <cell r="A1468">
            <v>59791376</v>
          </cell>
          <cell r="B1468" t="str">
            <v>BAHANA PRESTASI</v>
          </cell>
          <cell r="C1468" t="str">
            <v>IDLE CAP</v>
          </cell>
        </row>
        <row r="1469">
          <cell r="A1469">
            <v>59791418</v>
          </cell>
          <cell r="B1469" t="str">
            <v>BAHANA PRESTASI</v>
          </cell>
          <cell r="C1469" t="str">
            <v>PT. NIRWANA LESTARI</v>
          </cell>
        </row>
        <row r="1470">
          <cell r="A1470">
            <v>59791600</v>
          </cell>
          <cell r="B1470" t="str">
            <v>BAHANA PRESTASI</v>
          </cell>
          <cell r="C1470" t="str">
            <v>IDLE CAP</v>
          </cell>
        </row>
        <row r="1471">
          <cell r="A1471">
            <v>59791811</v>
          </cell>
          <cell r="B1471" t="str">
            <v>BAHANA PRESTASI</v>
          </cell>
          <cell r="C1471" t="str">
            <v>IDLE CAP</v>
          </cell>
        </row>
        <row r="1472">
          <cell r="A1472">
            <v>59792083</v>
          </cell>
          <cell r="B1472" t="str">
            <v>BAHANA PRESTASI</v>
          </cell>
          <cell r="C1472" t="str">
            <v>IDLE CAP</v>
          </cell>
        </row>
        <row r="1473">
          <cell r="A1473">
            <v>59792183</v>
          </cell>
          <cell r="B1473" t="str">
            <v>BAHANA PRESTASI</v>
          </cell>
          <cell r="C1473" t="str">
            <v>PT. LAUTAN LUAS TBK</v>
          </cell>
        </row>
        <row r="1474">
          <cell r="A1474">
            <v>59792183</v>
          </cell>
          <cell r="B1474" t="str">
            <v>BAHANA PRESTASI</v>
          </cell>
          <cell r="C1474" t="str">
            <v>PT. LAUTAN LUAS TBK</v>
          </cell>
        </row>
        <row r="1475">
          <cell r="A1475">
            <v>59792192</v>
          </cell>
          <cell r="B1475" t="str">
            <v>BAHANA PRESTASI</v>
          </cell>
          <cell r="C1475" t="str">
            <v>PT. LAUTAN LUAS TBK</v>
          </cell>
        </row>
        <row r="1476">
          <cell r="A1476">
            <v>59792204</v>
          </cell>
          <cell r="B1476" t="str">
            <v>BAHANA PRESTASI</v>
          </cell>
          <cell r="C1476" t="str">
            <v>PT. LAUTAN LUAS TBK</v>
          </cell>
        </row>
        <row r="1477">
          <cell r="A1477">
            <v>59792211</v>
          </cell>
          <cell r="B1477" t="str">
            <v>BAHANA PRESTASI</v>
          </cell>
          <cell r="C1477" t="str">
            <v>PT. LAUTAN LUAS TBK</v>
          </cell>
        </row>
        <row r="1478">
          <cell r="A1478">
            <v>59792221</v>
          </cell>
          <cell r="B1478" t="str">
            <v>BAHANA PRESTASI</v>
          </cell>
          <cell r="C1478" t="str">
            <v>PT. LAUTAN LUAS TBK</v>
          </cell>
        </row>
        <row r="1479">
          <cell r="A1479">
            <v>59792222</v>
          </cell>
          <cell r="B1479" t="str">
            <v>BAHANA PRESTASI</v>
          </cell>
          <cell r="C1479" t="str">
            <v>IDLE CAP</v>
          </cell>
        </row>
        <row r="1480">
          <cell r="A1480">
            <v>59792964</v>
          </cell>
          <cell r="B1480" t="str">
            <v>BAHANA PRESTASI</v>
          </cell>
          <cell r="C1480" t="str">
            <v>PT. LAUTAN LUAS TBK</v>
          </cell>
        </row>
        <row r="1481">
          <cell r="A1481">
            <v>59792964</v>
          </cell>
          <cell r="B1481" t="str">
            <v>BAHANA PRESTASI</v>
          </cell>
          <cell r="C1481" t="str">
            <v>PT. LAUTAN LUAS TBK</v>
          </cell>
        </row>
        <row r="1482">
          <cell r="A1482">
            <v>59792987</v>
          </cell>
          <cell r="B1482" t="str">
            <v>BAHANA PRESTASI</v>
          </cell>
          <cell r="C1482" t="str">
            <v>PT. LAUTAN LUAS TBK</v>
          </cell>
        </row>
        <row r="1483">
          <cell r="A1483">
            <v>59792987</v>
          </cell>
          <cell r="B1483" t="str">
            <v>BAHANA PRESTASI</v>
          </cell>
          <cell r="C1483" t="str">
            <v>PT. LAUTAN LUAS TBK</v>
          </cell>
        </row>
        <row r="1484">
          <cell r="A1484">
            <v>59792989</v>
          </cell>
          <cell r="B1484" t="str">
            <v>BAHANA PRESTASI</v>
          </cell>
          <cell r="C1484" t="str">
            <v>PT. LAUTAN LUAS TBK</v>
          </cell>
        </row>
        <row r="1485">
          <cell r="A1485">
            <v>59793560</v>
          </cell>
          <cell r="B1485" t="str">
            <v>BAHANA PRESTASI</v>
          </cell>
          <cell r="C1485" t="str">
            <v>PT. SINAR SOSRO</v>
          </cell>
        </row>
        <row r="1486">
          <cell r="A1486">
            <v>59794725</v>
          </cell>
          <cell r="B1486" t="str">
            <v>BAHANA PRESTASI</v>
          </cell>
          <cell r="C1486" t="str">
            <v>PT TIRTA INVESTAMA</v>
          </cell>
        </row>
        <row r="1487">
          <cell r="A1487">
            <v>59794080</v>
          </cell>
          <cell r="B1487" t="str">
            <v>BAHANA PRESTASI</v>
          </cell>
          <cell r="C1487" t="str">
            <v>PT TIRTA INVESTAMA</v>
          </cell>
        </row>
        <row r="1488">
          <cell r="A1488">
            <v>59794797</v>
          </cell>
          <cell r="B1488" t="str">
            <v>BAHANA PRESTASI</v>
          </cell>
          <cell r="C1488" t="str">
            <v>PT. LAUTAN LUAS TBK</v>
          </cell>
        </row>
        <row r="1489">
          <cell r="A1489">
            <v>59794984</v>
          </cell>
          <cell r="B1489" t="str">
            <v>BAHANA PRESTASI</v>
          </cell>
          <cell r="C1489" t="str">
            <v>PT. LAUTAN LUAS TBK</v>
          </cell>
        </row>
        <row r="1490">
          <cell r="A1490">
            <v>59795074</v>
          </cell>
          <cell r="B1490" t="str">
            <v>BAHANA PRESTASI</v>
          </cell>
          <cell r="C1490" t="str">
            <v>PT. LAUTAN LUAS TBK</v>
          </cell>
        </row>
        <row r="1491">
          <cell r="A1491">
            <v>59795225</v>
          </cell>
          <cell r="B1491" t="str">
            <v>BAHANA PRESTASI</v>
          </cell>
          <cell r="C1491" t="str">
            <v>PT TIRTA INVESTAMA</v>
          </cell>
        </row>
        <row r="1492">
          <cell r="A1492">
            <v>59795229</v>
          </cell>
          <cell r="B1492" t="str">
            <v>BAHANA PRESTASI</v>
          </cell>
          <cell r="C1492" t="str">
            <v>PT. LAUTAN LUAS TBK</v>
          </cell>
        </row>
        <row r="1493">
          <cell r="A1493">
            <v>59795229</v>
          </cell>
          <cell r="B1493" t="str">
            <v>BAHANA PRESTASI</v>
          </cell>
          <cell r="C1493" t="str">
            <v>PT. LAUTAN LUAS TBK</v>
          </cell>
        </row>
        <row r="1494">
          <cell r="A1494">
            <v>59795285</v>
          </cell>
          <cell r="B1494" t="str">
            <v>BAHANA PRESTASI</v>
          </cell>
          <cell r="C1494" t="str">
            <v>PT. LAUTAN LUAS TBK</v>
          </cell>
        </row>
        <row r="1495">
          <cell r="A1495">
            <v>59795285</v>
          </cell>
          <cell r="B1495" t="str">
            <v>BAHANA PRESTASI</v>
          </cell>
          <cell r="C1495" t="str">
            <v>PT. LAUTAN LUAS TBK</v>
          </cell>
        </row>
        <row r="1496">
          <cell r="A1496">
            <v>59795301</v>
          </cell>
          <cell r="B1496" t="str">
            <v>BAHANA PRESTASI</v>
          </cell>
          <cell r="C1496" t="str">
            <v>PT TIRTA INVESTAMA</v>
          </cell>
        </row>
        <row r="1497">
          <cell r="A1497">
            <v>59795316</v>
          </cell>
          <cell r="B1497" t="str">
            <v>BAHANA PRESTASI</v>
          </cell>
          <cell r="C1497" t="str">
            <v>PT. LAUTAN LUAS TBK</v>
          </cell>
        </row>
        <row r="1498">
          <cell r="A1498">
            <v>59795320</v>
          </cell>
          <cell r="B1498" t="str">
            <v>BAHANA PRESTASI</v>
          </cell>
          <cell r="C1498" t="str">
            <v>PT. LAUTAN LUAS TBK</v>
          </cell>
        </row>
        <row r="1499">
          <cell r="A1499">
            <v>59795321</v>
          </cell>
          <cell r="B1499" t="str">
            <v>BAHANA PRESTASI</v>
          </cell>
          <cell r="C1499" t="str">
            <v>PT. LAUTAN LUAS TBK</v>
          </cell>
        </row>
        <row r="1500">
          <cell r="A1500">
            <v>59795322</v>
          </cell>
          <cell r="B1500" t="str">
            <v>BAHANA PRESTASI</v>
          </cell>
          <cell r="C1500" t="str">
            <v>PT. LAUTAN LUAS TBK</v>
          </cell>
        </row>
        <row r="1501">
          <cell r="A1501">
            <v>59795332</v>
          </cell>
          <cell r="B1501" t="str">
            <v>BAHANA PRESTASI</v>
          </cell>
          <cell r="C1501" t="str">
            <v>PT TIRTA INVESTAMA</v>
          </cell>
        </row>
        <row r="1502">
          <cell r="A1502">
            <v>59795392</v>
          </cell>
          <cell r="B1502" t="str">
            <v>BAHANA PRESTASI</v>
          </cell>
          <cell r="C1502" t="str">
            <v>PT AJINOMOTO SALES INDONESIA</v>
          </cell>
        </row>
        <row r="1503">
          <cell r="A1503">
            <v>59796442</v>
          </cell>
          <cell r="B1503" t="str">
            <v>BAHANA PRESTASI</v>
          </cell>
          <cell r="C1503" t="str">
            <v>PT TIRTA INVESTAMA</v>
          </cell>
        </row>
        <row r="1504">
          <cell r="A1504">
            <v>59798703</v>
          </cell>
          <cell r="B1504" t="str">
            <v>BAHANA PRESTASI</v>
          </cell>
          <cell r="C1504" t="str">
            <v>PT. LAUTAN LUAS TBK</v>
          </cell>
        </row>
        <row r="1505">
          <cell r="A1505">
            <v>59798704</v>
          </cell>
          <cell r="B1505" t="str">
            <v>BAHANA PRESTASI</v>
          </cell>
          <cell r="C1505" t="str">
            <v>PT. LAUTAN LUAS TBK</v>
          </cell>
        </row>
        <row r="1506">
          <cell r="A1506">
            <v>59798705</v>
          </cell>
          <cell r="B1506" t="str">
            <v>BAHANA PRESTASI</v>
          </cell>
          <cell r="C1506" t="str">
            <v>PT. LAUTAN LUAS TBK</v>
          </cell>
        </row>
        <row r="1507">
          <cell r="A1507">
            <v>59798756</v>
          </cell>
          <cell r="B1507" t="str">
            <v>BAHANA PRESTASI</v>
          </cell>
          <cell r="C1507" t="str">
            <v>PT SINAR MAS AGRO RESOURCES AND</v>
          </cell>
        </row>
        <row r="1508">
          <cell r="A1508">
            <v>59798757</v>
          </cell>
          <cell r="B1508" t="str">
            <v>BAHANA PRESTASI</v>
          </cell>
          <cell r="C1508" t="str">
            <v>PT SINAR MAS AGRO RESOURCES AND</v>
          </cell>
        </row>
        <row r="1509">
          <cell r="A1509">
            <v>59798758</v>
          </cell>
          <cell r="B1509" t="str">
            <v>BAHANA PRESTASI</v>
          </cell>
          <cell r="C1509" t="str">
            <v>PT SINAR MAS AGRO RESOURCES AND</v>
          </cell>
        </row>
        <row r="1510">
          <cell r="A1510">
            <v>59798760</v>
          </cell>
          <cell r="B1510" t="str">
            <v>BAHANA PRESTASI</v>
          </cell>
          <cell r="C1510" t="str">
            <v>PT SINAR MAS AGRO RESOURCES AND</v>
          </cell>
        </row>
        <row r="1511">
          <cell r="A1511">
            <v>59798798</v>
          </cell>
          <cell r="B1511" t="str">
            <v>BORWITA INDAH, PT</v>
          </cell>
          <cell r="C1511" t="str">
            <v>PT TIRTA INVESTAMA</v>
          </cell>
        </row>
        <row r="1512">
          <cell r="A1512">
            <v>59798799</v>
          </cell>
          <cell r="B1512" t="str">
            <v>BORWITA INDAH, PT</v>
          </cell>
          <cell r="C1512" t="str">
            <v>PT TIRTA INVESTAMA</v>
          </cell>
        </row>
        <row r="1513">
          <cell r="A1513">
            <v>59798800</v>
          </cell>
          <cell r="B1513" t="str">
            <v>BORWITA INDAH, PT</v>
          </cell>
          <cell r="C1513" t="str">
            <v>PT TIRTA INVESTAMA</v>
          </cell>
        </row>
        <row r="1514">
          <cell r="A1514">
            <v>59798801</v>
          </cell>
          <cell r="B1514" t="str">
            <v>BORWITA INDAH, PT</v>
          </cell>
          <cell r="C1514" t="str">
            <v>PT TIRTA INVESTAMA</v>
          </cell>
        </row>
        <row r="1515">
          <cell r="A1515">
            <v>59798802</v>
          </cell>
          <cell r="B1515" t="str">
            <v>BORWITA INDAH, PT</v>
          </cell>
          <cell r="C1515" t="str">
            <v>PT TIRTA INVESTAMA</v>
          </cell>
        </row>
        <row r="1516">
          <cell r="A1516">
            <v>59798803</v>
          </cell>
          <cell r="B1516" t="str">
            <v>BORWITA INDAH, PT</v>
          </cell>
          <cell r="C1516" t="str">
            <v>PT TIRTA INVESTAMA</v>
          </cell>
        </row>
        <row r="1517">
          <cell r="A1517">
            <v>59798804</v>
          </cell>
          <cell r="B1517" t="str">
            <v>BORWITA INDAH, PT</v>
          </cell>
          <cell r="C1517" t="str">
            <v>PT TIRTA INVESTAMA</v>
          </cell>
        </row>
        <row r="1518">
          <cell r="A1518">
            <v>59798805</v>
          </cell>
          <cell r="B1518" t="str">
            <v>BORWITA INDAH, PT</v>
          </cell>
          <cell r="C1518" t="str">
            <v>PT TIRTA INVESTAMA</v>
          </cell>
        </row>
        <row r="1519">
          <cell r="A1519">
            <v>59798807</v>
          </cell>
          <cell r="B1519" t="str">
            <v>PUSAKA TRANSINDO, PT.</v>
          </cell>
          <cell r="C1519" t="str">
            <v>PT TIRTA INVESTAMA</v>
          </cell>
        </row>
        <row r="1520">
          <cell r="A1520">
            <v>59798808</v>
          </cell>
          <cell r="B1520" t="str">
            <v>PUSAKA TRANSINDO, PT.</v>
          </cell>
          <cell r="C1520" t="str">
            <v>PT TIRTA INVESTAMA</v>
          </cell>
        </row>
        <row r="1521">
          <cell r="A1521">
            <v>59798809</v>
          </cell>
          <cell r="B1521" t="str">
            <v>PUSAKA TRANSINDO, PT.</v>
          </cell>
          <cell r="C1521" t="str">
            <v>PT TIRTA INVESTAMA</v>
          </cell>
        </row>
        <row r="1522">
          <cell r="A1522">
            <v>59798810</v>
          </cell>
          <cell r="B1522" t="str">
            <v>PUSAKA TRANSINDO, PT.</v>
          </cell>
          <cell r="C1522" t="str">
            <v>PT TIRTA INVESTAMA</v>
          </cell>
        </row>
        <row r="1523">
          <cell r="A1523">
            <v>59798811</v>
          </cell>
          <cell r="B1523" t="str">
            <v>PUSAKA TRANSINDO, PT.</v>
          </cell>
          <cell r="C1523" t="str">
            <v>PT TIRTA INVESTAMA</v>
          </cell>
        </row>
        <row r="1524">
          <cell r="A1524">
            <v>59798812</v>
          </cell>
          <cell r="B1524" t="str">
            <v>PUSAKA TRANSINDO, PT.</v>
          </cell>
          <cell r="C1524" t="str">
            <v>PT TIRTA INVESTAMA</v>
          </cell>
        </row>
        <row r="1525">
          <cell r="A1525">
            <v>59798813</v>
          </cell>
          <cell r="B1525" t="str">
            <v>DIVA TRANS, CV</v>
          </cell>
          <cell r="C1525" t="str">
            <v>PT TIRTA INVESTAMA</v>
          </cell>
        </row>
        <row r="1526">
          <cell r="A1526">
            <v>59798814</v>
          </cell>
          <cell r="B1526" t="str">
            <v>DIVA TRANS, CV</v>
          </cell>
          <cell r="C1526" t="str">
            <v>PT TIRTA INVESTAMA</v>
          </cell>
        </row>
        <row r="1527">
          <cell r="A1527">
            <v>59798820</v>
          </cell>
          <cell r="B1527" t="str">
            <v>BAHANA PRESTASI</v>
          </cell>
          <cell r="C1527" t="str">
            <v>PT. ANUGERAH MITRA ANANTA</v>
          </cell>
        </row>
        <row r="1528">
          <cell r="A1528">
            <v>59798821</v>
          </cell>
          <cell r="B1528" t="str">
            <v>BAHANA PRESTASI</v>
          </cell>
          <cell r="C1528" t="str">
            <v>PT. ANUGERAH MITRA ANANTA</v>
          </cell>
        </row>
        <row r="1529">
          <cell r="A1529">
            <v>59798822</v>
          </cell>
          <cell r="B1529" t="str">
            <v>BAHANA PRESTASI</v>
          </cell>
          <cell r="C1529" t="str">
            <v>PT. ANUGERAH MITRA ANANTA</v>
          </cell>
        </row>
        <row r="1530">
          <cell r="A1530">
            <v>59799765</v>
          </cell>
          <cell r="B1530" t="str">
            <v>BAHANA PRESTASI</v>
          </cell>
          <cell r="C1530" t="str">
            <v>PT. SINAR SOSRO</v>
          </cell>
        </row>
        <row r="1531">
          <cell r="A1531">
            <v>59799476</v>
          </cell>
          <cell r="B1531" t="str">
            <v>BAHANA PRESTASI</v>
          </cell>
          <cell r="C1531" t="str">
            <v>PT TIRTA INVESTAMA</v>
          </cell>
        </row>
        <row r="1532">
          <cell r="A1532">
            <v>59800093</v>
          </cell>
          <cell r="B1532" t="str">
            <v>BAHANA PRESTASI</v>
          </cell>
          <cell r="C1532" t="str">
            <v>IDLE CAP</v>
          </cell>
        </row>
        <row r="1533">
          <cell r="A1533">
            <v>59800653</v>
          </cell>
          <cell r="B1533" t="str">
            <v>ASRI TRANSINDO</v>
          </cell>
          <cell r="C1533" t="str">
            <v>PT. NIRWANA LESTARI</v>
          </cell>
        </row>
        <row r="1534">
          <cell r="A1534">
            <v>59800663</v>
          </cell>
          <cell r="B1534" t="str">
            <v>KARUNIA SEJAHTERA TRANS, PT</v>
          </cell>
          <cell r="C1534" t="str">
            <v>PT. NIRWANA LESTARI</v>
          </cell>
        </row>
        <row r="1535">
          <cell r="A1535">
            <v>59800671</v>
          </cell>
          <cell r="B1535" t="str">
            <v>BAHANA PRESTASI</v>
          </cell>
          <cell r="C1535" t="str">
            <v>PT. NIRWANA LESTARI</v>
          </cell>
        </row>
        <row r="1536">
          <cell r="A1536">
            <v>59801082</v>
          </cell>
          <cell r="B1536" t="str">
            <v>BAHANA PRESTASI</v>
          </cell>
          <cell r="C1536" t="str">
            <v>PT. NIRWANA LESTARI</v>
          </cell>
        </row>
        <row r="1537">
          <cell r="A1537">
            <v>59801084</v>
          </cell>
          <cell r="B1537" t="str">
            <v>BAHANA PRESTASI</v>
          </cell>
          <cell r="C1537" t="str">
            <v>PT. NIRWANA LESTARI</v>
          </cell>
        </row>
        <row r="1538">
          <cell r="A1538">
            <v>59801084</v>
          </cell>
          <cell r="B1538" t="str">
            <v>BAHANA PRESTASI</v>
          </cell>
          <cell r="C1538" t="str">
            <v>PT. NIRWANA LESTARI</v>
          </cell>
        </row>
        <row r="1539">
          <cell r="A1539">
            <v>59801083</v>
          </cell>
          <cell r="B1539" t="str">
            <v>BAHANA PRESTASI</v>
          </cell>
          <cell r="C1539" t="str">
            <v>PT. NIRWANA LESTARI</v>
          </cell>
        </row>
        <row r="1540">
          <cell r="A1540">
            <v>59801087</v>
          </cell>
          <cell r="B1540" t="str">
            <v>BAHANA PRESTASI</v>
          </cell>
          <cell r="C1540" t="str">
            <v>PT. NIRWANA LESTARI</v>
          </cell>
        </row>
        <row r="1541">
          <cell r="A1541">
            <v>59801085</v>
          </cell>
          <cell r="B1541" t="str">
            <v>BAHANA PRESTASI</v>
          </cell>
          <cell r="C1541" t="str">
            <v>PT. NIRWANA LESTARI</v>
          </cell>
        </row>
        <row r="1542">
          <cell r="A1542">
            <v>59801086</v>
          </cell>
          <cell r="B1542" t="str">
            <v>BAHANA PRESTASI</v>
          </cell>
          <cell r="C1542" t="str">
            <v>PT. NIRWANA LESTARI</v>
          </cell>
        </row>
        <row r="1543">
          <cell r="A1543">
            <v>59801089</v>
          </cell>
          <cell r="B1543" t="str">
            <v>BAHANA PRESTASI</v>
          </cell>
          <cell r="C1543" t="str">
            <v>PT. NIRWANA LESTARI</v>
          </cell>
        </row>
        <row r="1544">
          <cell r="A1544">
            <v>59801090</v>
          </cell>
          <cell r="B1544" t="str">
            <v>BAHANA PRESTASI</v>
          </cell>
          <cell r="C1544" t="str">
            <v>PT. NIRWANA LESTARI</v>
          </cell>
        </row>
        <row r="1545">
          <cell r="A1545">
            <v>59801088</v>
          </cell>
          <cell r="B1545" t="str">
            <v>BAHANA PRESTASI</v>
          </cell>
          <cell r="C1545" t="str">
            <v>PT. NIRWANA LESTARI</v>
          </cell>
        </row>
        <row r="1546">
          <cell r="A1546">
            <v>59802235</v>
          </cell>
          <cell r="B1546" t="str">
            <v>BAHANA PRESTASI</v>
          </cell>
          <cell r="C1546" t="str">
            <v>PT SINAR MAS AGRO RESOURCES AND</v>
          </cell>
        </row>
        <row r="1547">
          <cell r="A1547">
            <v>59803001</v>
          </cell>
          <cell r="B1547" t="str">
            <v>BAHANA PRESTASI</v>
          </cell>
          <cell r="C1547" t="str">
            <v>PT. LAUTAN LUAS TBK</v>
          </cell>
        </row>
        <row r="1548">
          <cell r="A1548">
            <v>59803006</v>
          </cell>
          <cell r="B1548" t="str">
            <v>BAHANA PRESTASI</v>
          </cell>
          <cell r="C1548" t="str">
            <v>PT. LAUTAN LUAS TBK</v>
          </cell>
        </row>
        <row r="1549">
          <cell r="A1549">
            <v>59803011</v>
          </cell>
          <cell r="B1549" t="str">
            <v>BAHANA PRESTASI</v>
          </cell>
          <cell r="C1549" t="str">
            <v>PT. LAUTAN LUAS TBK</v>
          </cell>
        </row>
        <row r="1550">
          <cell r="A1550">
            <v>59803036</v>
          </cell>
          <cell r="B1550" t="str">
            <v>BAHANA PRESTASI</v>
          </cell>
          <cell r="C1550" t="str">
            <v>PT SINAR MAS AGRO RESOURCES AND</v>
          </cell>
        </row>
        <row r="1551">
          <cell r="A1551">
            <v>59803124</v>
          </cell>
          <cell r="B1551" t="str">
            <v>BAHANA PRESTASI</v>
          </cell>
          <cell r="C1551" t="str">
            <v>PT TIRTA INVESTAMA</v>
          </cell>
        </row>
        <row r="1552">
          <cell r="A1552">
            <v>59803176</v>
          </cell>
          <cell r="B1552" t="str">
            <v>BAHANA PRESTASI</v>
          </cell>
          <cell r="C1552" t="str">
            <v>PT TIRTA INVESTAMA</v>
          </cell>
        </row>
        <row r="1553">
          <cell r="A1553">
            <v>59803263</v>
          </cell>
          <cell r="B1553" t="str">
            <v>BAHANA PRESTASI</v>
          </cell>
          <cell r="C1553" t="str">
            <v>PT. PETROKIMIA GRESIK</v>
          </cell>
        </row>
        <row r="1554">
          <cell r="A1554">
            <v>59803270</v>
          </cell>
          <cell r="B1554" t="str">
            <v>BAHANA PRESTASI</v>
          </cell>
          <cell r="C1554" t="str">
            <v>PT TIRTA INVESTAMA</v>
          </cell>
        </row>
        <row r="1555">
          <cell r="A1555">
            <v>59803277</v>
          </cell>
          <cell r="B1555" t="str">
            <v>BAHANA PRESTASI</v>
          </cell>
          <cell r="C1555" t="str">
            <v>PT. PETROKIMIA GRESIK</v>
          </cell>
        </row>
        <row r="1556">
          <cell r="A1556">
            <v>59803299</v>
          </cell>
          <cell r="B1556" t="str">
            <v>BAHANA PRESTASI</v>
          </cell>
          <cell r="C1556" t="str">
            <v>PT TIRTA INVESTAMA</v>
          </cell>
        </row>
        <row r="1557">
          <cell r="A1557">
            <v>59803326</v>
          </cell>
          <cell r="B1557" t="str">
            <v>BAHANA PRESTASI</v>
          </cell>
          <cell r="C1557" t="str">
            <v>PT TIRTA INVESTAMA</v>
          </cell>
        </row>
        <row r="1558">
          <cell r="A1558">
            <v>59803338</v>
          </cell>
          <cell r="B1558" t="str">
            <v>BAHANA PRESTASI</v>
          </cell>
          <cell r="C1558" t="str">
            <v>PT TIRTA INVESTAMA</v>
          </cell>
        </row>
        <row r="1559">
          <cell r="A1559">
            <v>59803430</v>
          </cell>
          <cell r="B1559" t="str">
            <v>BAHANA PRESTASI</v>
          </cell>
          <cell r="C1559" t="str">
            <v>PT TIRTA INVESTAMA</v>
          </cell>
        </row>
        <row r="1560">
          <cell r="A1560">
            <v>59803455</v>
          </cell>
          <cell r="B1560" t="str">
            <v>BAHANA PRESTASI</v>
          </cell>
          <cell r="C1560" t="str">
            <v>PT TIRTA INVESTAMA</v>
          </cell>
        </row>
        <row r="1561">
          <cell r="A1561">
            <v>59804386</v>
          </cell>
          <cell r="B1561" t="str">
            <v>DIVA TRANS, CV</v>
          </cell>
          <cell r="C1561" t="str">
            <v>ECCO TANNERY INDONESIA</v>
          </cell>
        </row>
        <row r="1562">
          <cell r="A1562">
            <v>59804392</v>
          </cell>
          <cell r="B1562" t="str">
            <v>KARUNIA SEJAHTERA TRANS, PT</v>
          </cell>
          <cell r="C1562" t="str">
            <v>SCIENTEX INDONESIA</v>
          </cell>
        </row>
        <row r="1563">
          <cell r="A1563">
            <v>59804446</v>
          </cell>
          <cell r="B1563" t="str">
            <v>BAHANA PRESTASI</v>
          </cell>
          <cell r="C1563" t="str">
            <v>PT. LAUTAN LUAS TBK</v>
          </cell>
        </row>
        <row r="1564">
          <cell r="A1564">
            <v>59804459</v>
          </cell>
          <cell r="B1564" t="str">
            <v>BAHANA PRESTASI</v>
          </cell>
          <cell r="C1564" t="str">
            <v>PT. LAUTAN LUAS TBK</v>
          </cell>
        </row>
        <row r="1565">
          <cell r="A1565">
            <v>59804460</v>
          </cell>
          <cell r="B1565" t="str">
            <v>BAHANA PRESTASI</v>
          </cell>
          <cell r="C1565" t="str">
            <v>PT. LAUTAN LUAS TBK</v>
          </cell>
        </row>
        <row r="1566">
          <cell r="A1566">
            <v>59804463</v>
          </cell>
          <cell r="B1566" t="str">
            <v>BAHANA PRESTASI</v>
          </cell>
          <cell r="C1566" t="str">
            <v>PT. LAUTAN LUAS TBK</v>
          </cell>
        </row>
        <row r="1567">
          <cell r="A1567">
            <v>59805115</v>
          </cell>
          <cell r="B1567" t="str">
            <v>BAHANA PRESTASI</v>
          </cell>
          <cell r="C1567" t="str">
            <v>PT SINAR MAS AGRO RESOURCES AND</v>
          </cell>
        </row>
        <row r="1568">
          <cell r="A1568">
            <v>59806711</v>
          </cell>
          <cell r="B1568" t="str">
            <v>BAHANA PRESTASI</v>
          </cell>
          <cell r="C1568" t="str">
            <v>PT. LAUTAN LUAS TBK</v>
          </cell>
        </row>
        <row r="1569">
          <cell r="A1569">
            <v>59806713</v>
          </cell>
          <cell r="B1569" t="str">
            <v>BAHANA PRESTASI</v>
          </cell>
          <cell r="C1569" t="str">
            <v>PT. LAUTAN LUAS TBK</v>
          </cell>
        </row>
        <row r="1570">
          <cell r="A1570">
            <v>59806789</v>
          </cell>
          <cell r="B1570" t="str">
            <v>BAHANA PRESTASI</v>
          </cell>
          <cell r="C1570" t="str">
            <v>PT. LAUTAN LUAS TBK</v>
          </cell>
        </row>
        <row r="1571">
          <cell r="A1571">
            <v>59806828</v>
          </cell>
          <cell r="B1571" t="str">
            <v>BAHANA PRESTASI</v>
          </cell>
          <cell r="C1571" t="str">
            <v>PT. LAUTAN LUAS TBK</v>
          </cell>
        </row>
        <row r="1572">
          <cell r="A1572">
            <v>59806833</v>
          </cell>
          <cell r="B1572" t="str">
            <v>BAHANA PRESTASI</v>
          </cell>
          <cell r="C1572" t="str">
            <v>PT. LAUTAN LUAS TBK</v>
          </cell>
        </row>
        <row r="1573">
          <cell r="A1573">
            <v>59806844</v>
          </cell>
          <cell r="B1573" t="str">
            <v>BAHANA PRESTASI</v>
          </cell>
          <cell r="C1573" t="str">
            <v>PT. LAUTAN LUAS TBK</v>
          </cell>
        </row>
        <row r="1574">
          <cell r="A1574">
            <v>59807545</v>
          </cell>
          <cell r="B1574" t="str">
            <v>BAHANA PRESTASI</v>
          </cell>
          <cell r="C1574" t="str">
            <v>PT. LAUTAN LUAS TBK</v>
          </cell>
        </row>
        <row r="1575">
          <cell r="A1575">
            <v>59807548</v>
          </cell>
          <cell r="B1575" t="str">
            <v>BAHANA PRESTASI</v>
          </cell>
          <cell r="C1575" t="str">
            <v>PT. LAUTAN LUAS TBK</v>
          </cell>
        </row>
        <row r="1576">
          <cell r="A1576">
            <v>59807554</v>
          </cell>
          <cell r="B1576" t="str">
            <v>BAHANA PRESTASI</v>
          </cell>
          <cell r="C1576" t="str">
            <v>PT. LAUTAN LUAS TBK</v>
          </cell>
        </row>
        <row r="1577">
          <cell r="A1577">
            <v>59807554</v>
          </cell>
          <cell r="B1577" t="str">
            <v>BAHANA PRESTASI</v>
          </cell>
          <cell r="C1577" t="str">
            <v>PT. LAUTAN LUAS TBK</v>
          </cell>
        </row>
        <row r="1578">
          <cell r="A1578">
            <v>59807554</v>
          </cell>
          <cell r="B1578" t="str">
            <v>BAHANA PRESTASI</v>
          </cell>
          <cell r="C1578" t="str">
            <v>PT. LAUTAN LUAS TBK</v>
          </cell>
        </row>
        <row r="1579">
          <cell r="A1579">
            <v>59807555</v>
          </cell>
          <cell r="B1579" t="str">
            <v>BAHANA PRESTASI</v>
          </cell>
          <cell r="C1579" t="str">
            <v>PT. LAUTAN LUAS TBK</v>
          </cell>
        </row>
        <row r="1580">
          <cell r="A1580">
            <v>59807555</v>
          </cell>
          <cell r="B1580" t="str">
            <v>BAHANA PRESTASI</v>
          </cell>
          <cell r="C1580" t="str">
            <v>PT. LAUTAN LUAS TBK</v>
          </cell>
        </row>
        <row r="1581">
          <cell r="A1581">
            <v>59807556</v>
          </cell>
          <cell r="B1581" t="str">
            <v>BAHANA PRESTASI</v>
          </cell>
          <cell r="C1581" t="str">
            <v>PT. LAUTAN LUAS TBK</v>
          </cell>
        </row>
        <row r="1582">
          <cell r="A1582">
            <v>59814024</v>
          </cell>
          <cell r="B1582" t="str">
            <v>BAHANA PRESTASI</v>
          </cell>
          <cell r="C1582" t="str">
            <v>PT. LAUTAN LUAS TBK</v>
          </cell>
        </row>
        <row r="1583">
          <cell r="A1583">
            <v>59814038</v>
          </cell>
          <cell r="B1583" t="str">
            <v>BAHANA PRESTASI</v>
          </cell>
          <cell r="C1583" t="str">
            <v>PT. LAUTAN LUAS TBK</v>
          </cell>
        </row>
        <row r="1584">
          <cell r="A1584">
            <v>59814041</v>
          </cell>
          <cell r="B1584" t="str">
            <v>PUSAKA TRANSINDO, PT.</v>
          </cell>
          <cell r="C1584" t="str">
            <v>PT TIRTA INVESTAMA</v>
          </cell>
        </row>
        <row r="1585">
          <cell r="A1585">
            <v>59814042</v>
          </cell>
          <cell r="B1585" t="str">
            <v>PUSAKA TRANSINDO, PT.</v>
          </cell>
          <cell r="C1585" t="str">
            <v>PT TIRTA INVESTAMA</v>
          </cell>
        </row>
        <row r="1586">
          <cell r="A1586">
            <v>59814043</v>
          </cell>
          <cell r="B1586" t="str">
            <v>PUSAKA TRANSINDO, PT.</v>
          </cell>
          <cell r="C1586" t="str">
            <v>PT TIRTA INVESTAMA</v>
          </cell>
        </row>
        <row r="1587">
          <cell r="A1587">
            <v>59814045</v>
          </cell>
          <cell r="B1587" t="str">
            <v>BAHANA PRESTASI</v>
          </cell>
          <cell r="C1587" t="str">
            <v>PT. LAUTAN LUAS TBK</v>
          </cell>
        </row>
        <row r="1588">
          <cell r="A1588">
            <v>59814045</v>
          </cell>
          <cell r="B1588" t="str">
            <v>BAHANA PRESTASI</v>
          </cell>
          <cell r="C1588" t="str">
            <v>PT. LAUTAN LUAS TBK</v>
          </cell>
        </row>
        <row r="1589">
          <cell r="A1589">
            <v>59814046</v>
          </cell>
          <cell r="B1589" t="str">
            <v>DIVA TRANS, CV</v>
          </cell>
          <cell r="C1589" t="str">
            <v>ECCO TANNERY INDONESIA</v>
          </cell>
        </row>
        <row r="1590">
          <cell r="A1590">
            <v>59814051</v>
          </cell>
          <cell r="B1590" t="str">
            <v>KARUNIA SEJAHTERA TRANS, PT</v>
          </cell>
          <cell r="C1590" t="str">
            <v>PT. LAUTAN LUAS TBK</v>
          </cell>
        </row>
        <row r="1591">
          <cell r="A1591">
            <v>59814051</v>
          </cell>
          <cell r="B1591" t="str">
            <v>KARUNIA SEJAHTERA TRANS, PT</v>
          </cell>
          <cell r="C1591" t="str">
            <v>PT. LAUTAN LUAS TBK</v>
          </cell>
        </row>
        <row r="1592">
          <cell r="A1592">
            <v>59814051</v>
          </cell>
          <cell r="B1592" t="str">
            <v>KARUNIA SEJAHTERA TRANS, PT</v>
          </cell>
          <cell r="C1592" t="str">
            <v>PT. LAUTAN LUAS TBK</v>
          </cell>
        </row>
        <row r="1593">
          <cell r="A1593">
            <v>59814144</v>
          </cell>
          <cell r="B1593" t="str">
            <v>BAHANA PRESTASI</v>
          </cell>
          <cell r="C1593" t="str">
            <v>PT TIRTA INVESTAMA</v>
          </cell>
        </row>
        <row r="1594">
          <cell r="A1594">
            <v>59814936</v>
          </cell>
          <cell r="B1594" t="str">
            <v>BAHANA PRESTASI</v>
          </cell>
          <cell r="C1594" t="str">
            <v>IDLE CAP</v>
          </cell>
        </row>
        <row r="1595">
          <cell r="A1595">
            <v>59815009</v>
          </cell>
          <cell r="B1595" t="str">
            <v>ANGKASA PURA LOGISTIK, PT</v>
          </cell>
          <cell r="C1595" t="str">
            <v>PT TIRTA INVESTAMA</v>
          </cell>
        </row>
        <row r="1596">
          <cell r="A1596">
            <v>59815010</v>
          </cell>
          <cell r="B1596" t="str">
            <v>ANGKASA PURA LOGISTIK, PT</v>
          </cell>
          <cell r="C1596" t="str">
            <v>PT TIRTA INVESTAMA</v>
          </cell>
        </row>
        <row r="1597">
          <cell r="A1597">
            <v>59815039</v>
          </cell>
          <cell r="B1597" t="str">
            <v>BAHANA PRESTASI</v>
          </cell>
          <cell r="C1597" t="str">
            <v>IDLE CAP</v>
          </cell>
        </row>
        <row r="1598">
          <cell r="A1598">
            <v>59815013</v>
          </cell>
          <cell r="B1598" t="str">
            <v>BAHANA PRESTASI</v>
          </cell>
          <cell r="C1598" t="str">
            <v>IDLE CAP</v>
          </cell>
        </row>
        <row r="1599">
          <cell r="A1599">
            <v>59815043</v>
          </cell>
          <cell r="B1599" t="str">
            <v>BAHANA PRESTASI</v>
          </cell>
          <cell r="C1599" t="str">
            <v>IDLE CAP</v>
          </cell>
        </row>
        <row r="1600">
          <cell r="A1600">
            <v>59816166</v>
          </cell>
          <cell r="B1600" t="str">
            <v>BAHANA PRESTASI</v>
          </cell>
          <cell r="C1600" t="str">
            <v>PT. LAUTAN LUAS TBK</v>
          </cell>
        </row>
        <row r="1601">
          <cell r="A1601">
            <v>59816166</v>
          </cell>
          <cell r="B1601" t="str">
            <v>BAHANA PRESTASI</v>
          </cell>
          <cell r="C1601" t="str">
            <v>PT. LAUTAN LUAS TBK</v>
          </cell>
        </row>
        <row r="1602">
          <cell r="A1602">
            <v>59816167</v>
          </cell>
          <cell r="B1602" t="str">
            <v>BAHANA PRESTASI</v>
          </cell>
          <cell r="C1602" t="str">
            <v>PT. LAUTAN LUAS TBK</v>
          </cell>
        </row>
        <row r="1603">
          <cell r="A1603">
            <v>59816169</v>
          </cell>
          <cell r="B1603" t="str">
            <v>BAHANA PRESTASI</v>
          </cell>
          <cell r="C1603" t="str">
            <v>PT. LAUTAN LUAS TBK</v>
          </cell>
        </row>
        <row r="1604">
          <cell r="A1604">
            <v>59816170</v>
          </cell>
          <cell r="B1604" t="str">
            <v>BAHANA PRESTASI</v>
          </cell>
          <cell r="C1604" t="str">
            <v>PT. LAUTAN LUAS TBK</v>
          </cell>
        </row>
        <row r="1605">
          <cell r="A1605">
            <v>59816240</v>
          </cell>
          <cell r="B1605" t="str">
            <v>DIVA TRANS, CV</v>
          </cell>
          <cell r="C1605" t="str">
            <v>ECCO TANNERY INDONESIA</v>
          </cell>
        </row>
        <row r="1606">
          <cell r="A1606">
            <v>59816242</v>
          </cell>
          <cell r="B1606" t="str">
            <v>KARUNIA SEJAHTERA TRANS, PT</v>
          </cell>
          <cell r="C1606" t="str">
            <v>SCIENTEX INDONESIA</v>
          </cell>
        </row>
        <row r="1607">
          <cell r="A1607">
            <v>59816261</v>
          </cell>
          <cell r="B1607" t="str">
            <v>KARUNIA SEJAHTERA TRANS, PT</v>
          </cell>
          <cell r="C1607" t="str">
            <v>SCIENTEX INDONESIA</v>
          </cell>
        </row>
        <row r="1608">
          <cell r="A1608">
            <v>59816958</v>
          </cell>
          <cell r="B1608" t="str">
            <v>BAHANA PRESTASI</v>
          </cell>
          <cell r="C1608" t="str">
            <v>IDLE CAP</v>
          </cell>
        </row>
        <row r="1609">
          <cell r="A1609">
            <v>59817485</v>
          </cell>
          <cell r="B1609" t="str">
            <v>DIVA TRANS, CV</v>
          </cell>
          <cell r="C1609" t="str">
            <v>PT. GCM MARKETING SOLUTIONS INDONESIA</v>
          </cell>
        </row>
        <row r="1610">
          <cell r="A1610">
            <v>59817560</v>
          </cell>
          <cell r="B1610" t="str">
            <v>BAHANA PRESTASI</v>
          </cell>
          <cell r="C1610" t="str">
            <v>PT. SINAR SOSRO</v>
          </cell>
        </row>
        <row r="1611">
          <cell r="A1611">
            <v>59817869</v>
          </cell>
          <cell r="B1611" t="str">
            <v>BAHANA PRESTASI</v>
          </cell>
          <cell r="C1611" t="str">
            <v>PT. ANUGERAH MITRA ANANTA</v>
          </cell>
        </row>
        <row r="1612">
          <cell r="A1612">
            <v>59817870</v>
          </cell>
          <cell r="B1612" t="str">
            <v>BAHANA PRESTASI</v>
          </cell>
          <cell r="C1612" t="str">
            <v>PT. ANUGERAH MITRA ANANTA</v>
          </cell>
        </row>
        <row r="1613">
          <cell r="A1613">
            <v>59817887</v>
          </cell>
          <cell r="B1613" t="str">
            <v>BAHANA PRESTASI</v>
          </cell>
          <cell r="C1613" t="str">
            <v>PT. NIRWANA LESTARI</v>
          </cell>
        </row>
        <row r="1614">
          <cell r="A1614">
            <v>59817886</v>
          </cell>
          <cell r="B1614" t="str">
            <v>BAHANA PRESTASI</v>
          </cell>
          <cell r="C1614" t="str">
            <v>PT. NIRWANA LESTARI</v>
          </cell>
        </row>
        <row r="1615">
          <cell r="A1615">
            <v>59817888</v>
          </cell>
          <cell r="B1615" t="str">
            <v>BAHANA PRESTASI</v>
          </cell>
          <cell r="C1615" t="str">
            <v>PT. NIRWANA LESTARI</v>
          </cell>
        </row>
        <row r="1616">
          <cell r="A1616">
            <v>59817888</v>
          </cell>
          <cell r="B1616" t="str">
            <v>BAHANA PRESTASI</v>
          </cell>
          <cell r="C1616" t="str">
            <v>PT. NIRWANA LESTARI</v>
          </cell>
        </row>
        <row r="1617">
          <cell r="A1617">
            <v>59817892</v>
          </cell>
          <cell r="B1617" t="str">
            <v>BAHANA PRESTASI</v>
          </cell>
          <cell r="C1617" t="str">
            <v>PT. NIRWANA LESTARI</v>
          </cell>
        </row>
        <row r="1618">
          <cell r="A1618">
            <v>59817894</v>
          </cell>
          <cell r="B1618" t="str">
            <v>BAHANA PRESTASI</v>
          </cell>
          <cell r="C1618" t="str">
            <v>PT. NIRWANA LESTARI</v>
          </cell>
        </row>
        <row r="1619">
          <cell r="A1619">
            <v>59817894</v>
          </cell>
          <cell r="B1619" t="str">
            <v>BAHANA PRESTASI</v>
          </cell>
          <cell r="C1619" t="str">
            <v>PT. NIRWANA LESTARI</v>
          </cell>
        </row>
        <row r="1620">
          <cell r="A1620">
            <v>59817890</v>
          </cell>
          <cell r="B1620" t="str">
            <v>BAHANA PRESTASI</v>
          </cell>
          <cell r="C1620" t="str">
            <v>PT. NIRWANA LESTARI</v>
          </cell>
        </row>
        <row r="1621">
          <cell r="A1621">
            <v>59817891</v>
          </cell>
          <cell r="B1621" t="str">
            <v>BAHANA PRESTASI</v>
          </cell>
          <cell r="C1621" t="str">
            <v>PT. NIRWANA LESTARI</v>
          </cell>
        </row>
        <row r="1622">
          <cell r="A1622">
            <v>59817893</v>
          </cell>
          <cell r="B1622" t="str">
            <v>BAHANA PRESTASI</v>
          </cell>
          <cell r="C1622" t="str">
            <v>PT. NIRWANA LESTARI</v>
          </cell>
        </row>
        <row r="1623">
          <cell r="A1623">
            <v>59817889</v>
          </cell>
          <cell r="B1623" t="str">
            <v>BAHANA PRESTASI</v>
          </cell>
          <cell r="C1623" t="str">
            <v>PT. NIRWANA LESTARI</v>
          </cell>
        </row>
        <row r="1624">
          <cell r="A1624">
            <v>59817940</v>
          </cell>
          <cell r="B1624" t="str">
            <v>BAHANA PRESTASI</v>
          </cell>
          <cell r="C1624" t="str">
            <v>PT. LAUTAN LUAS TBK</v>
          </cell>
        </row>
        <row r="1625">
          <cell r="A1625">
            <v>59817940</v>
          </cell>
          <cell r="B1625" t="str">
            <v>BAHANA PRESTASI</v>
          </cell>
          <cell r="C1625" t="str">
            <v>PT. LAUTAN LUAS TBK</v>
          </cell>
        </row>
        <row r="1626">
          <cell r="A1626">
            <v>59817945</v>
          </cell>
          <cell r="B1626" t="str">
            <v>BAHANA PRESTASI</v>
          </cell>
          <cell r="C1626" t="str">
            <v>PT. LAUTAN LUAS TBK</v>
          </cell>
        </row>
        <row r="1627">
          <cell r="A1627">
            <v>59817946</v>
          </cell>
          <cell r="B1627" t="str">
            <v>BAHANA PRESTASI</v>
          </cell>
          <cell r="C1627" t="str">
            <v>PT. LAUTAN LUAS TBK</v>
          </cell>
        </row>
        <row r="1628">
          <cell r="A1628">
            <v>59817967</v>
          </cell>
          <cell r="B1628" t="str">
            <v>BAHANA PRESTASI</v>
          </cell>
          <cell r="C1628" t="str">
            <v>PT. LAUTAN LUAS TBK</v>
          </cell>
        </row>
        <row r="1629">
          <cell r="A1629">
            <v>59818102</v>
          </cell>
          <cell r="B1629" t="str">
            <v>BAHANA PRESTASI</v>
          </cell>
          <cell r="C1629" t="str">
            <v>IDLE CAP</v>
          </cell>
        </row>
        <row r="1630">
          <cell r="A1630">
            <v>59818575</v>
          </cell>
          <cell r="B1630" t="str">
            <v>BAHANA PRESTASI</v>
          </cell>
          <cell r="C1630" t="str">
            <v>PT TIRTA INVESTAMA</v>
          </cell>
        </row>
        <row r="1631">
          <cell r="A1631">
            <v>59818634</v>
          </cell>
          <cell r="B1631" t="str">
            <v>BAHANA PRESTASI</v>
          </cell>
          <cell r="C1631" t="str">
            <v>PT TIRTA INVESTAMA</v>
          </cell>
        </row>
        <row r="1632">
          <cell r="A1632">
            <v>59818662</v>
          </cell>
          <cell r="B1632" t="str">
            <v>BAHANA PRESTASI</v>
          </cell>
          <cell r="C1632" t="str">
            <v>PT TIRTA INVESTAMA</v>
          </cell>
        </row>
        <row r="1633">
          <cell r="A1633">
            <v>59818668</v>
          </cell>
          <cell r="B1633" t="str">
            <v>BAHANA PRESTASI</v>
          </cell>
          <cell r="C1633" t="str">
            <v>PT TIRTA INVESTAMA</v>
          </cell>
        </row>
        <row r="1634">
          <cell r="A1634">
            <v>59818672</v>
          </cell>
          <cell r="B1634" t="str">
            <v>BAHANA PRESTASI</v>
          </cell>
          <cell r="C1634" t="str">
            <v>IDLE CAP</v>
          </cell>
        </row>
        <row r="1635">
          <cell r="A1635">
            <v>59818768</v>
          </cell>
          <cell r="B1635" t="str">
            <v>BAHANA PRESTASI</v>
          </cell>
          <cell r="C1635" t="str">
            <v>PT TIRTA INVESTAMA</v>
          </cell>
        </row>
        <row r="1636">
          <cell r="A1636">
            <v>59818808</v>
          </cell>
          <cell r="B1636" t="str">
            <v>BAHANA PRESTASI</v>
          </cell>
          <cell r="C1636" t="str">
            <v>PT TIRTA INVESTAMA</v>
          </cell>
        </row>
        <row r="1637">
          <cell r="A1637">
            <v>59818905</v>
          </cell>
          <cell r="B1637" t="str">
            <v>DIVA TRANS, CV</v>
          </cell>
          <cell r="C1637" t="str">
            <v>PT. GCM MARKETING SOLUTIONS INDONESIA</v>
          </cell>
        </row>
        <row r="1638">
          <cell r="A1638">
            <v>59819218</v>
          </cell>
          <cell r="B1638" t="str">
            <v>PELANGI SUKSES ABADI TRANSPORTINDO, PT</v>
          </cell>
          <cell r="C1638" t="str">
            <v>PT AJINOMOTO SALES INDONESIA</v>
          </cell>
        </row>
        <row r="1639">
          <cell r="A1639">
            <v>59819286</v>
          </cell>
          <cell r="B1639" t="str">
            <v>BAHANA PRESTASI</v>
          </cell>
          <cell r="C1639" t="str">
            <v>PT. LAUTAN LUAS TBK</v>
          </cell>
        </row>
        <row r="1640">
          <cell r="A1640">
            <v>59819566</v>
          </cell>
          <cell r="B1640" t="str">
            <v>BAHANA PRESTASI</v>
          </cell>
          <cell r="C1640" t="str">
            <v>PT. LAUTAN LUAS TBK</v>
          </cell>
        </row>
        <row r="1641">
          <cell r="A1641">
            <v>59823548</v>
          </cell>
          <cell r="B1641" t="str">
            <v>BAHANA PRESTASI</v>
          </cell>
          <cell r="C1641" t="str">
            <v>IDLE CAP</v>
          </cell>
        </row>
        <row r="1642">
          <cell r="A1642">
            <v>59824993</v>
          </cell>
          <cell r="B1642" t="str">
            <v>DIVA TRANS, CV</v>
          </cell>
          <cell r="C1642" t="str">
            <v>PT SINAR MAS AGRO RESOURCES AND</v>
          </cell>
        </row>
        <row r="1643">
          <cell r="A1643">
            <v>59825008</v>
          </cell>
          <cell r="B1643" t="str">
            <v>BAHANA PRESTASI</v>
          </cell>
          <cell r="C1643" t="str">
            <v>PT. LAUTAN LUAS TBK</v>
          </cell>
        </row>
        <row r="1644">
          <cell r="A1644">
            <v>59825011</v>
          </cell>
          <cell r="B1644" t="str">
            <v>DIVA TRANS, CV</v>
          </cell>
          <cell r="C1644" t="str">
            <v>ECCO TANNERY INDONESIA</v>
          </cell>
        </row>
        <row r="1645">
          <cell r="A1645">
            <v>59825034</v>
          </cell>
          <cell r="B1645" t="str">
            <v>CITRA TRANSPORT LOGISTIC, PT</v>
          </cell>
          <cell r="C1645" t="str">
            <v>PT TIRTA INVESTAMA</v>
          </cell>
        </row>
        <row r="1646">
          <cell r="A1646">
            <v>59825586</v>
          </cell>
          <cell r="B1646" t="str">
            <v>BAHANA PRESTASI</v>
          </cell>
          <cell r="C1646" t="str">
            <v>IDLE CAP</v>
          </cell>
        </row>
        <row r="1647">
          <cell r="A1647">
            <v>59825604</v>
          </cell>
          <cell r="B1647" t="str">
            <v>BAHANA PRESTASI</v>
          </cell>
          <cell r="C1647" t="str">
            <v>IDLE CAP</v>
          </cell>
        </row>
        <row r="1648">
          <cell r="A1648">
            <v>59825656</v>
          </cell>
          <cell r="B1648" t="str">
            <v>BORWITA INDAH, PT</v>
          </cell>
          <cell r="C1648" t="str">
            <v>PT AJINOMOTO SALES INDONESIA</v>
          </cell>
        </row>
        <row r="1649">
          <cell r="A1649">
            <v>59825668</v>
          </cell>
          <cell r="B1649" t="str">
            <v>BORWITA INDAH, PT</v>
          </cell>
          <cell r="C1649" t="str">
            <v>PT AJINOMOTO SALES INDONESIA</v>
          </cell>
        </row>
        <row r="1650">
          <cell r="A1650">
            <v>59826130</v>
          </cell>
          <cell r="B1650" t="str">
            <v>BAHANA PRESTASI</v>
          </cell>
          <cell r="C1650" t="str">
            <v>IDLE CAP</v>
          </cell>
        </row>
        <row r="1651">
          <cell r="A1651">
            <v>59827932</v>
          </cell>
          <cell r="B1651" t="str">
            <v>BAHANA PRESTASI</v>
          </cell>
          <cell r="C1651" t="str">
            <v>PT. NIRWANA LESTARI</v>
          </cell>
        </row>
        <row r="1652">
          <cell r="A1652">
            <v>59827939</v>
          </cell>
          <cell r="B1652" t="str">
            <v>BAHANA PRESTASI</v>
          </cell>
          <cell r="C1652" t="str">
            <v>PT. NIRWANA LESTARI</v>
          </cell>
        </row>
        <row r="1653">
          <cell r="A1653">
            <v>59827937</v>
          </cell>
          <cell r="B1653" t="str">
            <v>BAHANA PRESTASI</v>
          </cell>
          <cell r="C1653" t="str">
            <v>PT. NIRWANA LESTARI</v>
          </cell>
        </row>
        <row r="1654">
          <cell r="A1654">
            <v>59827935</v>
          </cell>
          <cell r="B1654" t="str">
            <v>BAHANA PRESTASI</v>
          </cell>
          <cell r="C1654" t="str">
            <v>PT. NIRWANA LESTARI</v>
          </cell>
        </row>
        <row r="1655">
          <cell r="A1655">
            <v>59827941</v>
          </cell>
          <cell r="B1655" t="str">
            <v>BAHANA PRESTASI</v>
          </cell>
          <cell r="C1655" t="str">
            <v>PT. NIRWANA LESTARI</v>
          </cell>
        </row>
        <row r="1656">
          <cell r="A1656">
            <v>59827942</v>
          </cell>
          <cell r="B1656" t="str">
            <v>BAHANA PRESTASI</v>
          </cell>
          <cell r="C1656" t="str">
            <v>PT. NIRWANA LESTARI</v>
          </cell>
        </row>
        <row r="1657">
          <cell r="A1657">
            <v>59827944</v>
          </cell>
          <cell r="B1657" t="str">
            <v>BAHANA PRESTASI</v>
          </cell>
          <cell r="C1657" t="str">
            <v>PT. NIRWANA LESTARI</v>
          </cell>
        </row>
        <row r="1658">
          <cell r="A1658">
            <v>59827943</v>
          </cell>
          <cell r="B1658" t="str">
            <v>BAHANA PRESTASI</v>
          </cell>
          <cell r="C1658" t="str">
            <v>PT. NIRWANA LESTARI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Load ID</v>
          </cell>
          <cell r="B1" t="str">
            <v>Carrier Name</v>
          </cell>
          <cell r="C1" t="str">
            <v>Customer Name</v>
          </cell>
          <cell r="D1" t="str">
            <v>Load Priority</v>
          </cell>
          <cell r="E1" t="str">
            <v>Load Status</v>
          </cell>
        </row>
        <row r="2">
          <cell r="A2">
            <v>59599550</v>
          </cell>
          <cell r="B2" t="str">
            <v>DIVA TRANS, CV</v>
          </cell>
          <cell r="C2" t="str">
            <v>ECCO TANNERY INDONESIA</v>
          </cell>
          <cell r="D2" t="str">
            <v>REGULER</v>
          </cell>
          <cell r="E2" t="str">
            <v>Completed</v>
          </cell>
        </row>
        <row r="3">
          <cell r="A3">
            <v>59599553</v>
          </cell>
          <cell r="B3" t="str">
            <v>DIVA TRANS, CV</v>
          </cell>
          <cell r="C3" t="str">
            <v>ECCO TANNERY INDONESIA</v>
          </cell>
          <cell r="D3" t="str">
            <v>REGULER</v>
          </cell>
          <cell r="E3" t="str">
            <v>Completed</v>
          </cell>
        </row>
        <row r="4">
          <cell r="A4">
            <v>59599557</v>
          </cell>
          <cell r="B4" t="str">
            <v>BAHANA PRESTASI</v>
          </cell>
          <cell r="C4" t="str">
            <v>PT LIKU TELAGA</v>
          </cell>
          <cell r="D4" t="str">
            <v>DISPATCHED</v>
          </cell>
          <cell r="E4" t="str">
            <v>Completed</v>
          </cell>
        </row>
        <row r="5">
          <cell r="A5">
            <v>59599558</v>
          </cell>
          <cell r="B5" t="str">
            <v>BAHANA PRESTASI</v>
          </cell>
          <cell r="C5" t="str">
            <v>PT LIKU TELAGA</v>
          </cell>
          <cell r="D5" t="str">
            <v>DISPATCHED</v>
          </cell>
          <cell r="E5" t="str">
            <v>Completed</v>
          </cell>
        </row>
        <row r="6">
          <cell r="A6">
            <v>59599564</v>
          </cell>
          <cell r="B6" t="str">
            <v>BAHANA PRESTASI</v>
          </cell>
          <cell r="C6" t="str">
            <v>PT WARU GUNUNG</v>
          </cell>
          <cell r="D6" t="str">
            <v>DISPATCHED</v>
          </cell>
          <cell r="E6" t="str">
            <v>Completed</v>
          </cell>
        </row>
        <row r="7">
          <cell r="A7">
            <v>59599565</v>
          </cell>
          <cell r="B7" t="str">
            <v>BAHANA PRESTASI</v>
          </cell>
          <cell r="C7" t="str">
            <v>PT. ANUGERAH MITRA ANANTA</v>
          </cell>
          <cell r="D7" t="str">
            <v>DISPATCHED</v>
          </cell>
          <cell r="E7" t="str">
            <v>Completed</v>
          </cell>
        </row>
        <row r="8">
          <cell r="A8">
            <v>59599584</v>
          </cell>
          <cell r="B8" t="str">
            <v>BAHANA PRESTASI</v>
          </cell>
          <cell r="C8" t="str">
            <v>PT AJINOMOTO SALES INDONESIA</v>
          </cell>
          <cell r="D8" t="str">
            <v>DISPATCHED</v>
          </cell>
          <cell r="E8" t="str">
            <v>Completed</v>
          </cell>
        </row>
        <row r="9">
          <cell r="A9">
            <v>59599586</v>
          </cell>
          <cell r="B9" t="str">
            <v>BAHANA PRESTASI</v>
          </cell>
          <cell r="C9" t="str">
            <v>PT GRAND MULTI CHEMICALS</v>
          </cell>
          <cell r="D9" t="str">
            <v>DISPATCHED</v>
          </cell>
          <cell r="E9" t="str">
            <v>Completed</v>
          </cell>
        </row>
        <row r="10">
          <cell r="A10">
            <v>59599587</v>
          </cell>
          <cell r="B10" t="str">
            <v>BAHANA PRESTASI</v>
          </cell>
          <cell r="C10" t="str">
            <v>IDLE CAP</v>
          </cell>
          <cell r="D10" t="str">
            <v>DISPATCHED</v>
          </cell>
          <cell r="E10" t="str">
            <v>Completed</v>
          </cell>
        </row>
        <row r="11">
          <cell r="A11">
            <v>59599588</v>
          </cell>
          <cell r="B11" t="str">
            <v>BAHANA PRESTASI</v>
          </cell>
          <cell r="C11" t="str">
            <v>IDLE CAP</v>
          </cell>
          <cell r="D11" t="str">
            <v>DISPATCHED</v>
          </cell>
          <cell r="E11" t="str">
            <v>Completed</v>
          </cell>
        </row>
        <row r="12">
          <cell r="A12">
            <v>59599596</v>
          </cell>
          <cell r="B12" t="str">
            <v>BAHANA PRESTASI</v>
          </cell>
          <cell r="C12" t="str">
            <v>PT. LAUTAN LUAS TBK</v>
          </cell>
          <cell r="D12" t="str">
            <v>DISPATCHED</v>
          </cell>
          <cell r="E12" t="str">
            <v>Completed</v>
          </cell>
        </row>
        <row r="13">
          <cell r="A13">
            <v>59599596</v>
          </cell>
          <cell r="B13" t="str">
            <v>BAHANA PRESTASI</v>
          </cell>
          <cell r="C13" t="str">
            <v>PT. LAUTAN LUAS TBK</v>
          </cell>
          <cell r="D13" t="str">
            <v>DISPATCHED</v>
          </cell>
          <cell r="E13" t="str">
            <v>Completed</v>
          </cell>
        </row>
        <row r="14">
          <cell r="A14">
            <v>59600351</v>
          </cell>
          <cell r="B14" t="str">
            <v>BAHANA PRESTASI</v>
          </cell>
          <cell r="C14" t="str">
            <v>PT TIRTA INVESTAMA</v>
          </cell>
          <cell r="D14" t="str">
            <v>DISPATCHED</v>
          </cell>
          <cell r="E14" t="str">
            <v>Completed</v>
          </cell>
        </row>
        <row r="15">
          <cell r="A15">
            <v>59600511</v>
          </cell>
          <cell r="B15" t="str">
            <v>PUSAKA TRANSINDO, PT.</v>
          </cell>
          <cell r="C15" t="str">
            <v>PT TIRTA INVESTAMA</v>
          </cell>
          <cell r="D15" t="str">
            <v>REGULER</v>
          </cell>
          <cell r="E15" t="str">
            <v>Completed</v>
          </cell>
        </row>
        <row r="16">
          <cell r="A16">
            <v>59600512</v>
          </cell>
          <cell r="B16" t="str">
            <v>PUSAKA TRANSINDO, PT.</v>
          </cell>
          <cell r="C16" t="str">
            <v>PT TIRTA INVESTAMA</v>
          </cell>
          <cell r="D16" t="str">
            <v>REGULER</v>
          </cell>
          <cell r="E16" t="str">
            <v>Completed</v>
          </cell>
        </row>
        <row r="17">
          <cell r="A17">
            <v>59600515</v>
          </cell>
          <cell r="B17" t="str">
            <v>DIVA TRANS, CV</v>
          </cell>
          <cell r="C17" t="str">
            <v>PT TIRTA INVESTAMA</v>
          </cell>
          <cell r="D17" t="str">
            <v>REGULER</v>
          </cell>
          <cell r="E17" t="str">
            <v>Completed</v>
          </cell>
        </row>
        <row r="18">
          <cell r="A18">
            <v>59600517</v>
          </cell>
          <cell r="B18" t="str">
            <v>DIVA TRANS, CV</v>
          </cell>
          <cell r="C18" t="str">
            <v>PT TIRTA INVESTAMA</v>
          </cell>
          <cell r="D18" t="str">
            <v>REGULER</v>
          </cell>
          <cell r="E18" t="str">
            <v>Completed</v>
          </cell>
        </row>
        <row r="19">
          <cell r="A19">
            <v>59600518</v>
          </cell>
          <cell r="B19" t="str">
            <v>DIVA TRANS, CV</v>
          </cell>
          <cell r="C19" t="str">
            <v>PT TIRTA INVESTAMA</v>
          </cell>
          <cell r="D19" t="str">
            <v>REGULER</v>
          </cell>
          <cell r="E19" t="str">
            <v>Completed</v>
          </cell>
        </row>
        <row r="20">
          <cell r="A20">
            <v>59600519</v>
          </cell>
          <cell r="B20" t="str">
            <v>DIVA TRANS, CV</v>
          </cell>
          <cell r="C20" t="str">
            <v>PT TIRTA INVESTAMA</v>
          </cell>
          <cell r="D20" t="str">
            <v>REGULER</v>
          </cell>
          <cell r="E20" t="str">
            <v>Completed</v>
          </cell>
        </row>
        <row r="21">
          <cell r="A21">
            <v>59600531</v>
          </cell>
          <cell r="B21" t="str">
            <v>DIVA TRANS, CV</v>
          </cell>
          <cell r="C21" t="str">
            <v>PT TIRTA INVESTAMA</v>
          </cell>
          <cell r="D21" t="str">
            <v>REGULER</v>
          </cell>
          <cell r="E21" t="str">
            <v>Completed</v>
          </cell>
        </row>
        <row r="22">
          <cell r="A22">
            <v>59600558</v>
          </cell>
          <cell r="B22" t="str">
            <v>DIVA TRANS, CV</v>
          </cell>
          <cell r="C22" t="str">
            <v>PT TIRTA INVESTAMA</v>
          </cell>
          <cell r="D22" t="str">
            <v>REGULER</v>
          </cell>
          <cell r="E22" t="str">
            <v>Completed</v>
          </cell>
        </row>
        <row r="23">
          <cell r="A23">
            <v>59600560</v>
          </cell>
          <cell r="B23" t="str">
            <v>DIVA TRANS, CV</v>
          </cell>
          <cell r="C23" t="str">
            <v>PT TIRTA INVESTAMA</v>
          </cell>
          <cell r="D23" t="str">
            <v>REGULER</v>
          </cell>
          <cell r="E23" t="str">
            <v>Completed</v>
          </cell>
        </row>
        <row r="24">
          <cell r="A24">
            <v>59600564</v>
          </cell>
          <cell r="B24" t="str">
            <v>DIVA TRANS, CV</v>
          </cell>
          <cell r="C24" t="str">
            <v>PT TIRTA INVESTAMA</v>
          </cell>
          <cell r="D24" t="str">
            <v>REGULER</v>
          </cell>
          <cell r="E24" t="str">
            <v>Completed</v>
          </cell>
        </row>
        <row r="25">
          <cell r="A25">
            <v>59600737</v>
          </cell>
          <cell r="B25" t="str">
            <v>BAHANA PRESTASI</v>
          </cell>
          <cell r="C25" t="str">
            <v>PT SINAR MAS AGRO RESOURCES AND</v>
          </cell>
          <cell r="D25" t="str">
            <v>DISPATCHED</v>
          </cell>
          <cell r="E25" t="str">
            <v>Completed</v>
          </cell>
        </row>
        <row r="26">
          <cell r="A26">
            <v>59600741</v>
          </cell>
          <cell r="B26" t="str">
            <v>BAHANA PRESTASI</v>
          </cell>
          <cell r="C26" t="str">
            <v>PT SINAR MAS AGRO RESOURCES AND</v>
          </cell>
          <cell r="D26" t="str">
            <v>DISPATCHED</v>
          </cell>
          <cell r="E26" t="str">
            <v>Completed</v>
          </cell>
        </row>
        <row r="27">
          <cell r="A27">
            <v>59601669</v>
          </cell>
          <cell r="B27" t="str">
            <v>BORWITA INDAH, PT</v>
          </cell>
          <cell r="C27" t="str">
            <v>PT TIRTA INVESTAMA</v>
          </cell>
          <cell r="D27" t="str">
            <v>REGULER</v>
          </cell>
          <cell r="E27" t="str">
            <v>Completed</v>
          </cell>
        </row>
        <row r="28">
          <cell r="A28">
            <v>59602564</v>
          </cell>
          <cell r="B28" t="str">
            <v>BAHANA PRESTASI</v>
          </cell>
          <cell r="C28" t="str">
            <v>PT. NIRWANA LESTARI</v>
          </cell>
          <cell r="D28" t="str">
            <v>DISPATCHED</v>
          </cell>
          <cell r="E28" t="str">
            <v>Completed</v>
          </cell>
        </row>
        <row r="29">
          <cell r="A29">
            <v>59602563</v>
          </cell>
          <cell r="B29" t="str">
            <v>BAHANA PRESTASI</v>
          </cell>
          <cell r="C29" t="str">
            <v>PT. NIRWANA LESTARI</v>
          </cell>
          <cell r="D29" t="str">
            <v>DISPATCHED</v>
          </cell>
          <cell r="E29" t="str">
            <v>Completed</v>
          </cell>
        </row>
        <row r="30">
          <cell r="A30">
            <v>59602565</v>
          </cell>
          <cell r="B30" t="str">
            <v>BAHANA PRESTASI</v>
          </cell>
          <cell r="C30" t="str">
            <v>PT. NIRWANA LESTARI</v>
          </cell>
          <cell r="D30" t="str">
            <v>DISPATCHED</v>
          </cell>
          <cell r="E30" t="str">
            <v>Completed</v>
          </cell>
        </row>
        <row r="31">
          <cell r="A31">
            <v>59602565</v>
          </cell>
          <cell r="B31" t="str">
            <v>BAHANA PRESTASI</v>
          </cell>
          <cell r="C31" t="str">
            <v>PT. NIRWANA LESTARI</v>
          </cell>
          <cell r="D31" t="str">
            <v>DISPATCHED</v>
          </cell>
          <cell r="E31" t="str">
            <v>Completed</v>
          </cell>
        </row>
        <row r="32">
          <cell r="A32">
            <v>59602695</v>
          </cell>
          <cell r="B32" t="str">
            <v>DIVA TRANS, CV</v>
          </cell>
          <cell r="C32" t="str">
            <v>PT GRAND MULTI CHEMICALS</v>
          </cell>
          <cell r="D32"/>
          <cell r="E32" t="str">
            <v>Completed</v>
          </cell>
        </row>
        <row r="33">
          <cell r="A33">
            <v>59602722</v>
          </cell>
          <cell r="B33" t="str">
            <v>DIVA TRANS, CV</v>
          </cell>
          <cell r="C33" t="str">
            <v>PT GRAND MULTI CHEMICALS</v>
          </cell>
          <cell r="D33"/>
          <cell r="E33" t="str">
            <v>Completed</v>
          </cell>
        </row>
        <row r="34">
          <cell r="A34">
            <v>59602920</v>
          </cell>
          <cell r="B34" t="str">
            <v>BAHANA PRESTASI</v>
          </cell>
          <cell r="C34" t="str">
            <v>PT. LAUTAN LUAS TBK</v>
          </cell>
          <cell r="D34" t="str">
            <v>DISPATCHED</v>
          </cell>
          <cell r="E34" t="str">
            <v>Completed</v>
          </cell>
        </row>
        <row r="35">
          <cell r="A35">
            <v>59602933</v>
          </cell>
          <cell r="B35" t="str">
            <v>BAHANA PRESTASI</v>
          </cell>
          <cell r="C35" t="str">
            <v>PT. LAUTAN LUAS TBK</v>
          </cell>
          <cell r="D35" t="str">
            <v>DISPATCHED</v>
          </cell>
          <cell r="E35" t="str">
            <v>Completed</v>
          </cell>
        </row>
        <row r="36">
          <cell r="A36">
            <v>59602950</v>
          </cell>
          <cell r="B36" t="str">
            <v>BAHANA PRESTASI</v>
          </cell>
          <cell r="C36" t="str">
            <v>PT. LAUTAN LUAS TBK</v>
          </cell>
          <cell r="D36" t="str">
            <v>DISPATCHED</v>
          </cell>
          <cell r="E36" t="str">
            <v>Completed</v>
          </cell>
        </row>
        <row r="37">
          <cell r="A37">
            <v>59602957</v>
          </cell>
          <cell r="B37" t="str">
            <v>BAHANA PRESTASI</v>
          </cell>
          <cell r="C37" t="str">
            <v>PT. LAUTAN LUAS TBK</v>
          </cell>
          <cell r="D37" t="str">
            <v>DISPATCHED</v>
          </cell>
          <cell r="E37" t="str">
            <v>Completed</v>
          </cell>
        </row>
        <row r="38">
          <cell r="A38">
            <v>59602958</v>
          </cell>
          <cell r="B38" t="str">
            <v>BAHANA PRESTASI</v>
          </cell>
          <cell r="C38" t="str">
            <v>PT. LAUTAN LUAS TBK</v>
          </cell>
          <cell r="D38" t="str">
            <v>DISPATCHED</v>
          </cell>
          <cell r="E38" t="str">
            <v>Completed</v>
          </cell>
        </row>
        <row r="39">
          <cell r="A39">
            <v>59602965</v>
          </cell>
          <cell r="B39" t="str">
            <v>BAHANA PRESTASI</v>
          </cell>
          <cell r="C39" t="str">
            <v>PT. LAUTAN LUAS TBK</v>
          </cell>
          <cell r="D39" t="str">
            <v>DISPATCHED</v>
          </cell>
          <cell r="E39" t="str">
            <v>Completed</v>
          </cell>
        </row>
        <row r="40">
          <cell r="A40">
            <v>59602965</v>
          </cell>
          <cell r="B40" t="str">
            <v>BAHANA PRESTASI</v>
          </cell>
          <cell r="C40" t="str">
            <v>PT. LAUTAN LUAS TBK</v>
          </cell>
          <cell r="D40" t="str">
            <v>DISPATCHED</v>
          </cell>
          <cell r="E40" t="str">
            <v>Completed</v>
          </cell>
        </row>
        <row r="41">
          <cell r="A41">
            <v>59602965</v>
          </cell>
          <cell r="B41" t="str">
            <v>BAHANA PRESTASI</v>
          </cell>
          <cell r="C41" t="str">
            <v>PT. LAUTAN LUAS TBK</v>
          </cell>
          <cell r="D41" t="str">
            <v>DISPATCHED</v>
          </cell>
          <cell r="E41" t="str">
            <v>Completed</v>
          </cell>
        </row>
        <row r="42">
          <cell r="A42">
            <v>59602974</v>
          </cell>
          <cell r="B42" t="str">
            <v>BAHANA PRESTASI</v>
          </cell>
          <cell r="C42" t="str">
            <v>PT. LAUTAN LUAS TBK</v>
          </cell>
          <cell r="D42" t="str">
            <v>DISPATCHED</v>
          </cell>
          <cell r="E42" t="str">
            <v>Completed</v>
          </cell>
        </row>
        <row r="43">
          <cell r="A43">
            <v>59602974</v>
          </cell>
          <cell r="B43" t="str">
            <v>BAHANA PRESTASI</v>
          </cell>
          <cell r="C43" t="str">
            <v>PT. LAUTAN LUAS TBK</v>
          </cell>
          <cell r="D43" t="str">
            <v>DISPATCHED</v>
          </cell>
          <cell r="E43" t="str">
            <v>Completed</v>
          </cell>
        </row>
        <row r="44">
          <cell r="A44">
            <v>59602978</v>
          </cell>
          <cell r="B44" t="str">
            <v>BAHANA PRESTASI</v>
          </cell>
          <cell r="C44" t="str">
            <v>PT. LAUTAN LUAS TBK</v>
          </cell>
          <cell r="D44" t="str">
            <v>DISPATCHED</v>
          </cell>
          <cell r="E44" t="str">
            <v>Completed</v>
          </cell>
        </row>
        <row r="45">
          <cell r="A45">
            <v>59603049</v>
          </cell>
          <cell r="B45" t="str">
            <v>BAHANA PRESTASI</v>
          </cell>
          <cell r="C45" t="str">
            <v>PT SINAR MAS AGRO RESOURCES AND</v>
          </cell>
          <cell r="D45" t="str">
            <v>DISPATCHED</v>
          </cell>
          <cell r="E45" t="str">
            <v>Completed</v>
          </cell>
        </row>
        <row r="46">
          <cell r="A46">
            <v>59603049</v>
          </cell>
          <cell r="B46" t="str">
            <v>BAHANA PRESTASI</v>
          </cell>
          <cell r="C46" t="str">
            <v>PT SINAR MAS AGRO RESOURCES AND</v>
          </cell>
          <cell r="D46" t="str">
            <v>DISPATCHED</v>
          </cell>
          <cell r="E46" t="str">
            <v>Completed</v>
          </cell>
        </row>
        <row r="47">
          <cell r="A47">
            <v>59603052</v>
          </cell>
          <cell r="B47" t="str">
            <v>BAHANA PRESTASI</v>
          </cell>
          <cell r="C47" t="str">
            <v>PT SINAR MAS AGRO RESOURCES AND</v>
          </cell>
          <cell r="D47" t="str">
            <v>DISPATCHED</v>
          </cell>
          <cell r="E47" t="str">
            <v>Completed</v>
          </cell>
        </row>
        <row r="48">
          <cell r="A48">
            <v>59603218</v>
          </cell>
          <cell r="B48" t="str">
            <v>BAHANA PRESTASI</v>
          </cell>
          <cell r="C48" t="str">
            <v>PT SINAR MAS AGRO RESOURCES AND</v>
          </cell>
          <cell r="D48" t="str">
            <v>DISPATCHED</v>
          </cell>
          <cell r="E48" t="str">
            <v>Completed</v>
          </cell>
        </row>
        <row r="49">
          <cell r="A49">
            <v>59603325</v>
          </cell>
          <cell r="B49" t="str">
            <v>BAHANA PRESTASI</v>
          </cell>
          <cell r="C49" t="str">
            <v>PT. LAUTAN LUAS TBK</v>
          </cell>
          <cell r="D49" t="str">
            <v>DISPATCHED</v>
          </cell>
          <cell r="E49" t="str">
            <v>Completed</v>
          </cell>
        </row>
        <row r="50">
          <cell r="A50">
            <v>59603325</v>
          </cell>
          <cell r="B50" t="str">
            <v>BAHANA PRESTASI</v>
          </cell>
          <cell r="C50" t="str">
            <v>PT. LAUTAN LUAS TBK</v>
          </cell>
          <cell r="D50" t="str">
            <v>DISPATCHED</v>
          </cell>
          <cell r="E50" t="str">
            <v>Completed</v>
          </cell>
        </row>
        <row r="51">
          <cell r="A51">
            <v>59603325</v>
          </cell>
          <cell r="B51" t="str">
            <v>BAHANA PRESTASI</v>
          </cell>
          <cell r="C51" t="str">
            <v>PT. LAUTAN LUAS TBK</v>
          </cell>
          <cell r="D51" t="str">
            <v>DISPATCHED</v>
          </cell>
          <cell r="E51" t="str">
            <v>Completed</v>
          </cell>
        </row>
        <row r="52">
          <cell r="A52">
            <v>59603367</v>
          </cell>
          <cell r="B52" t="str">
            <v>BAHANA PRESTASI</v>
          </cell>
          <cell r="C52" t="str">
            <v>PT. LAUTAN LUAS TBK</v>
          </cell>
          <cell r="D52" t="str">
            <v>DISPATCHED</v>
          </cell>
          <cell r="E52" t="str">
            <v>Completed</v>
          </cell>
        </row>
        <row r="53">
          <cell r="A53">
            <v>59603367</v>
          </cell>
          <cell r="B53" t="str">
            <v>BAHANA PRESTASI</v>
          </cell>
          <cell r="C53" t="str">
            <v>PT. LAUTAN LUAS TBK</v>
          </cell>
          <cell r="D53" t="str">
            <v>DISPATCHED</v>
          </cell>
          <cell r="E53" t="str">
            <v>Completed</v>
          </cell>
        </row>
        <row r="54">
          <cell r="A54">
            <v>59603367</v>
          </cell>
          <cell r="B54" t="str">
            <v>BAHANA PRESTASI</v>
          </cell>
          <cell r="C54" t="str">
            <v>PT. LAUTAN LUAS TBK</v>
          </cell>
          <cell r="D54" t="str">
            <v>DISPATCHED</v>
          </cell>
          <cell r="E54" t="str">
            <v>Completed</v>
          </cell>
        </row>
        <row r="55">
          <cell r="A55">
            <v>59603369</v>
          </cell>
          <cell r="B55" t="str">
            <v>BAHANA PRESTASI</v>
          </cell>
          <cell r="C55" t="str">
            <v>PT. LAUTAN LUAS TBK</v>
          </cell>
          <cell r="D55" t="str">
            <v>DISPATCHED</v>
          </cell>
          <cell r="E55" t="str">
            <v>Completed</v>
          </cell>
        </row>
        <row r="56">
          <cell r="A56">
            <v>59603374</v>
          </cell>
          <cell r="B56" t="str">
            <v>BAHANA PRESTASI</v>
          </cell>
          <cell r="C56" t="str">
            <v>PT. LAUTAN LUAS TBK</v>
          </cell>
          <cell r="D56" t="str">
            <v>DISPATCHED</v>
          </cell>
          <cell r="E56" t="str">
            <v>Completed</v>
          </cell>
        </row>
        <row r="57">
          <cell r="A57">
            <v>59603392</v>
          </cell>
          <cell r="B57" t="str">
            <v>BAHANA PRESTASI</v>
          </cell>
          <cell r="C57" t="str">
            <v>PT. LAUTAN LUAS TBK</v>
          </cell>
          <cell r="D57" t="str">
            <v>DISPATCHED</v>
          </cell>
          <cell r="E57" t="str">
            <v>Completed</v>
          </cell>
        </row>
        <row r="58">
          <cell r="A58">
            <v>59603406</v>
          </cell>
          <cell r="B58" t="str">
            <v>BAHANA PRESTASI</v>
          </cell>
          <cell r="C58" t="str">
            <v>PT. LAUTAN LUAS TBK</v>
          </cell>
          <cell r="D58" t="str">
            <v>DISPATCHED</v>
          </cell>
          <cell r="E58" t="str">
            <v>Completed</v>
          </cell>
        </row>
        <row r="59">
          <cell r="A59">
            <v>59603409</v>
          </cell>
          <cell r="B59" t="str">
            <v>BAHANA PRESTASI</v>
          </cell>
          <cell r="C59" t="str">
            <v>PT. LAUTAN LUAS TBK</v>
          </cell>
          <cell r="D59" t="str">
            <v>DISPATCHED</v>
          </cell>
          <cell r="E59" t="str">
            <v>Completed</v>
          </cell>
        </row>
        <row r="60">
          <cell r="A60">
            <v>59604202</v>
          </cell>
          <cell r="B60" t="str">
            <v>BAHANA PRESTASI</v>
          </cell>
          <cell r="C60" t="str">
            <v>PT. LAUTAN LUAS TBK</v>
          </cell>
          <cell r="D60" t="str">
            <v>DISPATCHED</v>
          </cell>
          <cell r="E60" t="str">
            <v>Completed</v>
          </cell>
        </row>
        <row r="61">
          <cell r="A61">
            <v>59604202</v>
          </cell>
          <cell r="B61" t="str">
            <v>BAHANA PRESTASI</v>
          </cell>
          <cell r="C61" t="str">
            <v>PT. LAUTAN LUAS TBK</v>
          </cell>
          <cell r="D61" t="str">
            <v>DISPATCHED</v>
          </cell>
          <cell r="E61" t="str">
            <v>Completed</v>
          </cell>
        </row>
        <row r="62">
          <cell r="A62">
            <v>59604202</v>
          </cell>
          <cell r="B62" t="str">
            <v>BAHANA PRESTASI</v>
          </cell>
          <cell r="C62" t="str">
            <v>PT. LAUTAN LUAS TBK</v>
          </cell>
          <cell r="D62" t="str">
            <v>DISPATCHED</v>
          </cell>
          <cell r="E62" t="str">
            <v>Completed</v>
          </cell>
        </row>
        <row r="63">
          <cell r="A63">
            <v>59604213</v>
          </cell>
          <cell r="B63" t="str">
            <v>BAHANA PRESTASI</v>
          </cell>
          <cell r="C63" t="str">
            <v>PT. LAUTAN LUAS TBK</v>
          </cell>
          <cell r="D63" t="str">
            <v>DISPATCHED</v>
          </cell>
          <cell r="E63" t="str">
            <v>Completed</v>
          </cell>
        </row>
        <row r="64">
          <cell r="A64">
            <v>59604218</v>
          </cell>
          <cell r="B64" t="str">
            <v>BAHANA PRESTASI</v>
          </cell>
          <cell r="C64" t="str">
            <v>SCIENTEX INDONESIA</v>
          </cell>
          <cell r="D64" t="str">
            <v>DISPATCHED</v>
          </cell>
          <cell r="E64" t="str">
            <v>Completed</v>
          </cell>
        </row>
        <row r="65">
          <cell r="A65">
            <v>59604238</v>
          </cell>
          <cell r="B65" t="str">
            <v>BAHANA PRESTASI</v>
          </cell>
          <cell r="C65" t="str">
            <v>SCIENTEX INDONESIA</v>
          </cell>
          <cell r="D65" t="str">
            <v>DISPATCHED</v>
          </cell>
          <cell r="E65" t="str">
            <v>Completed</v>
          </cell>
        </row>
        <row r="66">
          <cell r="A66">
            <v>59604251</v>
          </cell>
          <cell r="B66" t="str">
            <v>BAHANA PRESTASI</v>
          </cell>
          <cell r="C66" t="str">
            <v>SCIENTEX INDONESIA</v>
          </cell>
          <cell r="D66" t="str">
            <v>DISPATCHED</v>
          </cell>
          <cell r="E66" t="str">
            <v>Completed</v>
          </cell>
        </row>
        <row r="67">
          <cell r="A67">
            <v>59604696</v>
          </cell>
          <cell r="B67" t="str">
            <v>BAHANA PRESTASI</v>
          </cell>
          <cell r="C67" t="str">
            <v>PT. LAUTAN LUAS TBK</v>
          </cell>
          <cell r="D67" t="str">
            <v>DISPATCHED</v>
          </cell>
          <cell r="E67" t="str">
            <v>Completed</v>
          </cell>
        </row>
        <row r="68">
          <cell r="A68">
            <v>59604735</v>
          </cell>
          <cell r="B68" t="str">
            <v>BAHANA PRESTASI</v>
          </cell>
          <cell r="C68" t="str">
            <v>PT. LAUTAN LUAS TBK</v>
          </cell>
          <cell r="D68" t="str">
            <v>DISPATCHED</v>
          </cell>
          <cell r="E68" t="str">
            <v>Completed</v>
          </cell>
        </row>
        <row r="69">
          <cell r="A69">
            <v>59607897</v>
          </cell>
          <cell r="B69" t="str">
            <v>BAHANA PRESTASI</v>
          </cell>
          <cell r="C69" t="str">
            <v>PT TIRTA INVESTAMA</v>
          </cell>
          <cell r="D69" t="str">
            <v>DISPATCHED</v>
          </cell>
          <cell r="E69" t="str">
            <v>Completed</v>
          </cell>
        </row>
        <row r="70">
          <cell r="A70">
            <v>59607904</v>
          </cell>
          <cell r="B70" t="str">
            <v>BAHANA PRESTASI</v>
          </cell>
          <cell r="C70" t="str">
            <v>PT TIRTA INVESTAMA</v>
          </cell>
          <cell r="D70" t="str">
            <v>DISPATCHED</v>
          </cell>
          <cell r="E70" t="str">
            <v>Completed</v>
          </cell>
        </row>
        <row r="71">
          <cell r="A71">
            <v>59607919</v>
          </cell>
          <cell r="B71" t="str">
            <v>BAHANA PRESTASI</v>
          </cell>
          <cell r="C71" t="str">
            <v>PT TIRTA INVESTAMA</v>
          </cell>
          <cell r="D71" t="str">
            <v>DISPATCHED</v>
          </cell>
          <cell r="E71" t="str">
            <v>Completed</v>
          </cell>
        </row>
        <row r="72">
          <cell r="A72">
            <v>59607925</v>
          </cell>
          <cell r="B72" t="str">
            <v>BAHANA PRESTASI</v>
          </cell>
          <cell r="C72" t="str">
            <v>PT TIRTA INVESTAMA</v>
          </cell>
          <cell r="D72" t="str">
            <v>DISPATCHED</v>
          </cell>
          <cell r="E72" t="str">
            <v>Completed</v>
          </cell>
        </row>
        <row r="73">
          <cell r="A73">
            <v>59607928</v>
          </cell>
          <cell r="B73" t="str">
            <v>BAHANA PRESTASI</v>
          </cell>
          <cell r="C73" t="str">
            <v>PT TIRTA INVESTAMA</v>
          </cell>
          <cell r="D73" t="str">
            <v>DISPATCHED</v>
          </cell>
          <cell r="E73" t="str">
            <v>Completed</v>
          </cell>
        </row>
        <row r="74">
          <cell r="A74">
            <v>59607939</v>
          </cell>
          <cell r="B74" t="str">
            <v>BAHANA PRESTASI</v>
          </cell>
          <cell r="C74" t="str">
            <v>PT TIRTA INVESTAMA</v>
          </cell>
          <cell r="D74" t="str">
            <v>DISPATCHED</v>
          </cell>
          <cell r="E74" t="str">
            <v>Completed</v>
          </cell>
        </row>
        <row r="75">
          <cell r="A75">
            <v>59607967</v>
          </cell>
          <cell r="B75" t="str">
            <v>BAHANA PRESTASI</v>
          </cell>
          <cell r="C75" t="str">
            <v>PT TIRTA INVESTAMA</v>
          </cell>
          <cell r="D75" t="str">
            <v>DISPATCHED</v>
          </cell>
          <cell r="E75" t="str">
            <v>Completed</v>
          </cell>
        </row>
        <row r="76">
          <cell r="A76">
            <v>59607969</v>
          </cell>
          <cell r="B76" t="str">
            <v>BAHANA PRESTASI</v>
          </cell>
          <cell r="C76" t="str">
            <v>PT TIRTA INVESTAMA</v>
          </cell>
          <cell r="D76" t="str">
            <v>DISPATCHED</v>
          </cell>
          <cell r="E76" t="str">
            <v>Completed</v>
          </cell>
        </row>
        <row r="77">
          <cell r="A77">
            <v>59607988</v>
          </cell>
          <cell r="B77" t="str">
            <v>BAHANA PRESTASI</v>
          </cell>
          <cell r="C77" t="str">
            <v>PT TIRTA INVESTAMA</v>
          </cell>
          <cell r="D77" t="str">
            <v>DISPATCHED</v>
          </cell>
          <cell r="E77" t="str">
            <v>Completed</v>
          </cell>
        </row>
        <row r="78">
          <cell r="A78">
            <v>59607993</v>
          </cell>
          <cell r="B78" t="str">
            <v>BAHANA PRESTASI</v>
          </cell>
          <cell r="C78" t="str">
            <v>PT TIRTA INVESTAMA</v>
          </cell>
          <cell r="D78" t="str">
            <v>DISPATCHED</v>
          </cell>
          <cell r="E78" t="str">
            <v>Completed</v>
          </cell>
        </row>
        <row r="79">
          <cell r="A79">
            <v>59608931</v>
          </cell>
          <cell r="B79" t="str">
            <v>BAHANA PRESTASI</v>
          </cell>
          <cell r="C79" t="str">
            <v>PT. ANUGERAH MITRA ANANTA</v>
          </cell>
          <cell r="D79" t="str">
            <v>DISPATCHED</v>
          </cell>
          <cell r="E79" t="str">
            <v>Completed</v>
          </cell>
        </row>
        <row r="80">
          <cell r="A80">
            <v>59608720</v>
          </cell>
          <cell r="B80" t="str">
            <v>BAHANA PRESTASI</v>
          </cell>
          <cell r="C80" t="str">
            <v>IDLE CAP</v>
          </cell>
          <cell r="D80" t="str">
            <v>DISPATCHED</v>
          </cell>
          <cell r="E80" t="str">
            <v>Completed</v>
          </cell>
        </row>
        <row r="81">
          <cell r="A81">
            <v>59608736</v>
          </cell>
          <cell r="B81" t="str">
            <v>BAHANA PRESTASI</v>
          </cell>
          <cell r="C81" t="str">
            <v>IDLE CAP</v>
          </cell>
          <cell r="D81" t="str">
            <v>DISPATCHED</v>
          </cell>
          <cell r="E81" t="str">
            <v>Completed</v>
          </cell>
        </row>
        <row r="82">
          <cell r="A82">
            <v>59608930</v>
          </cell>
          <cell r="B82" t="str">
            <v>BAHANA PRESTASI</v>
          </cell>
          <cell r="C82" t="str">
            <v>PT. ANUGERAH MITRA ANANTA</v>
          </cell>
          <cell r="D82" t="str">
            <v>DISPATCHED</v>
          </cell>
          <cell r="E82" t="str">
            <v>Completed</v>
          </cell>
        </row>
        <row r="83">
          <cell r="A83">
            <v>59608932</v>
          </cell>
          <cell r="B83" t="str">
            <v>BAHANA PRESTASI</v>
          </cell>
          <cell r="C83" t="str">
            <v>PT WARU GUNUNG</v>
          </cell>
          <cell r="D83" t="str">
            <v>DISPATCHED</v>
          </cell>
          <cell r="E83" t="str">
            <v>Completed</v>
          </cell>
        </row>
        <row r="84">
          <cell r="A84">
            <v>59608934</v>
          </cell>
          <cell r="B84" t="str">
            <v>BAHANA PRESTASI</v>
          </cell>
          <cell r="C84" t="str">
            <v>PT WARU GUNUNG</v>
          </cell>
          <cell r="D84" t="str">
            <v>DISPATCHED</v>
          </cell>
          <cell r="E84" t="str">
            <v>Completed</v>
          </cell>
        </row>
        <row r="85">
          <cell r="A85">
            <v>59609198</v>
          </cell>
          <cell r="B85" t="str">
            <v>BAHANA PRESTASI</v>
          </cell>
          <cell r="C85" t="str">
            <v>PT. ANUGERAH MITRA ANANTA</v>
          </cell>
          <cell r="D85" t="str">
            <v>DISPATCHED</v>
          </cell>
          <cell r="E85" t="str">
            <v>Completed</v>
          </cell>
        </row>
        <row r="86">
          <cell r="A86">
            <v>59608973</v>
          </cell>
          <cell r="B86" t="str">
            <v>BAHANA PRESTASI</v>
          </cell>
          <cell r="C86" t="str">
            <v>PT TIRTA INVESTAMA</v>
          </cell>
          <cell r="D86" t="str">
            <v>DISPATCHED</v>
          </cell>
          <cell r="E86" t="str">
            <v>Completed</v>
          </cell>
        </row>
        <row r="87">
          <cell r="A87">
            <v>59609031</v>
          </cell>
          <cell r="B87" t="str">
            <v>BAHANA PRESTASI</v>
          </cell>
          <cell r="C87" t="str">
            <v>PT.  INBISCO NIAGATAMA SEMESTA</v>
          </cell>
          <cell r="D87" t="str">
            <v>DISPATCHED</v>
          </cell>
          <cell r="E87" t="str">
            <v>Completed</v>
          </cell>
        </row>
        <row r="88">
          <cell r="A88">
            <v>59609037</v>
          </cell>
          <cell r="B88" t="str">
            <v>BAHANA PRESTASI</v>
          </cell>
          <cell r="C88" t="str">
            <v>PT SINAR MAS AGRO RESOURCES AND</v>
          </cell>
          <cell r="D88" t="str">
            <v>DISPATCHED</v>
          </cell>
          <cell r="E88" t="str">
            <v>Completed</v>
          </cell>
        </row>
        <row r="89">
          <cell r="A89">
            <v>59609217</v>
          </cell>
          <cell r="B89" t="str">
            <v>BAHANA PRESTASI</v>
          </cell>
          <cell r="C89" t="str">
            <v>IDLE CAP</v>
          </cell>
          <cell r="D89" t="str">
            <v>DISPATCHED</v>
          </cell>
          <cell r="E89" t="str">
            <v>Completed</v>
          </cell>
        </row>
        <row r="90">
          <cell r="A90">
            <v>59609218</v>
          </cell>
          <cell r="B90" t="str">
            <v>BAHANA PRESTASI</v>
          </cell>
          <cell r="C90" t="str">
            <v>IDLE CAP</v>
          </cell>
          <cell r="D90" t="str">
            <v>DISPATCHED</v>
          </cell>
          <cell r="E90" t="str">
            <v>Completed</v>
          </cell>
        </row>
        <row r="91">
          <cell r="A91">
            <v>59609220</v>
          </cell>
          <cell r="B91" t="str">
            <v>BAHANA PRESTASI</v>
          </cell>
          <cell r="C91" t="str">
            <v>IDLE CAP</v>
          </cell>
          <cell r="D91" t="str">
            <v>DISPATCHED</v>
          </cell>
          <cell r="E91" t="str">
            <v>Completed</v>
          </cell>
        </row>
        <row r="92">
          <cell r="A92">
            <v>59609222</v>
          </cell>
          <cell r="B92" t="str">
            <v>BAHANA PRESTASI</v>
          </cell>
          <cell r="C92" t="str">
            <v>IDLE CAP</v>
          </cell>
          <cell r="D92" t="str">
            <v>DISPATCHED</v>
          </cell>
          <cell r="E92" t="str">
            <v>Completed</v>
          </cell>
        </row>
        <row r="93">
          <cell r="A93">
            <v>59609225</v>
          </cell>
          <cell r="B93" t="str">
            <v>BAHANA PRESTASI</v>
          </cell>
          <cell r="C93" t="str">
            <v>PT.  INBISCO NIAGATAMA SEMESTA</v>
          </cell>
          <cell r="D93" t="str">
            <v>DISPATCHED</v>
          </cell>
          <cell r="E93" t="str">
            <v>Completed</v>
          </cell>
        </row>
        <row r="94">
          <cell r="A94">
            <v>59609250</v>
          </cell>
          <cell r="B94" t="str">
            <v>BAHANA PRESTASI</v>
          </cell>
          <cell r="C94" t="str">
            <v>PT.  INBISCO NIAGATAMA SEMESTA</v>
          </cell>
          <cell r="D94" t="str">
            <v>DISPATCHED</v>
          </cell>
          <cell r="E94" t="str">
            <v>Completed</v>
          </cell>
        </row>
        <row r="95">
          <cell r="A95">
            <v>59609255</v>
          </cell>
          <cell r="B95" t="str">
            <v>BAHANA PRESTASI</v>
          </cell>
          <cell r="C95" t="str">
            <v>IDLE CAP</v>
          </cell>
          <cell r="D95" t="str">
            <v>DISPATCHED</v>
          </cell>
          <cell r="E95" t="str">
            <v>Completed</v>
          </cell>
        </row>
        <row r="96">
          <cell r="A96">
            <v>59609266</v>
          </cell>
          <cell r="B96" t="str">
            <v>BAHANA PRESTASI</v>
          </cell>
          <cell r="C96" t="str">
            <v>PT TIRTA INVESTAMA</v>
          </cell>
          <cell r="D96" t="str">
            <v>DISPATCHED</v>
          </cell>
          <cell r="E96" t="str">
            <v>Completed</v>
          </cell>
        </row>
        <row r="97">
          <cell r="A97">
            <v>59609267</v>
          </cell>
          <cell r="B97" t="str">
            <v>BAHANA PRESTASI</v>
          </cell>
          <cell r="C97" t="str">
            <v>PT TIRTA INVESTAMA</v>
          </cell>
          <cell r="D97" t="str">
            <v>DISPATCHED</v>
          </cell>
          <cell r="E97" t="str">
            <v>Completed</v>
          </cell>
        </row>
        <row r="98">
          <cell r="A98">
            <v>59609268</v>
          </cell>
          <cell r="B98" t="str">
            <v>BAHANA PRESTASI</v>
          </cell>
          <cell r="C98" t="str">
            <v>PT TIRTA INVESTAMA</v>
          </cell>
          <cell r="D98" t="str">
            <v>DISPATCHED</v>
          </cell>
          <cell r="E98" t="str">
            <v>Completed</v>
          </cell>
        </row>
        <row r="99">
          <cell r="A99">
            <v>59609269</v>
          </cell>
          <cell r="B99" t="str">
            <v>BAHANA PRESTASI</v>
          </cell>
          <cell r="C99" t="str">
            <v>PT TIRTA INVESTAMA</v>
          </cell>
          <cell r="D99" t="str">
            <v>DISPATCHED</v>
          </cell>
          <cell r="E99" t="str">
            <v>Completed</v>
          </cell>
        </row>
        <row r="100">
          <cell r="A100">
            <v>59609271</v>
          </cell>
          <cell r="B100" t="str">
            <v>BAHANA PRESTASI</v>
          </cell>
          <cell r="C100" t="str">
            <v>PT TIRTA INVESTAMA</v>
          </cell>
          <cell r="D100" t="str">
            <v>DISPATCHED</v>
          </cell>
          <cell r="E100" t="str">
            <v>Completed</v>
          </cell>
        </row>
        <row r="101">
          <cell r="A101">
            <v>59609272</v>
          </cell>
          <cell r="B101" t="str">
            <v>BAHANA PRESTASI</v>
          </cell>
          <cell r="C101" t="str">
            <v>PT TIRTA INVESTAMA</v>
          </cell>
          <cell r="D101" t="str">
            <v>DISPATCHED</v>
          </cell>
          <cell r="E101" t="str">
            <v>Completed</v>
          </cell>
        </row>
        <row r="102">
          <cell r="A102">
            <v>59611387</v>
          </cell>
          <cell r="B102" t="str">
            <v>DIVA TRANS, CV</v>
          </cell>
          <cell r="C102" t="str">
            <v>PT TIRTA INVESTAMA</v>
          </cell>
          <cell r="D102"/>
          <cell r="E102" t="str">
            <v>Completed</v>
          </cell>
        </row>
        <row r="103">
          <cell r="A103">
            <v>59609880</v>
          </cell>
          <cell r="B103" t="str">
            <v>BAHANA PRESTASI</v>
          </cell>
          <cell r="C103" t="str">
            <v>PT. LAUTAN LUAS TBK</v>
          </cell>
          <cell r="D103" t="str">
            <v>DISPATCHED</v>
          </cell>
          <cell r="E103" t="str">
            <v>Completed</v>
          </cell>
        </row>
        <row r="104">
          <cell r="A104">
            <v>59609882</v>
          </cell>
          <cell r="B104" t="str">
            <v>BAHANA PRESTASI</v>
          </cell>
          <cell r="C104" t="str">
            <v>PT. LAUTAN LUAS TBK</v>
          </cell>
          <cell r="D104" t="str">
            <v>DISPATCHED</v>
          </cell>
          <cell r="E104" t="str">
            <v>Completed</v>
          </cell>
        </row>
        <row r="105">
          <cell r="A105">
            <v>59611385</v>
          </cell>
          <cell r="B105" t="str">
            <v>DIVA TRANS, CV</v>
          </cell>
          <cell r="C105" t="str">
            <v>PT TIRTA INVESTAMA</v>
          </cell>
          <cell r="D105"/>
          <cell r="E105" t="str">
            <v>Completed</v>
          </cell>
        </row>
        <row r="106">
          <cell r="A106">
            <v>59611390</v>
          </cell>
          <cell r="B106" t="str">
            <v>PUSAKA TRANSINDO, PT.</v>
          </cell>
          <cell r="C106" t="str">
            <v>PT TIRTA INVESTAMA</v>
          </cell>
          <cell r="D106"/>
          <cell r="E106" t="str">
            <v>Completed</v>
          </cell>
        </row>
        <row r="107">
          <cell r="A107">
            <v>59611388</v>
          </cell>
          <cell r="B107" t="str">
            <v>DIVA TRANS, CV</v>
          </cell>
          <cell r="C107" t="str">
            <v>PT TIRTA INVESTAMA</v>
          </cell>
          <cell r="D107"/>
          <cell r="E107" t="str">
            <v>Completed</v>
          </cell>
        </row>
        <row r="108">
          <cell r="A108">
            <v>59611389</v>
          </cell>
          <cell r="B108" t="str">
            <v>BAHANA PRESTASI</v>
          </cell>
          <cell r="C108" t="str">
            <v>IDLE CAP</v>
          </cell>
          <cell r="D108" t="str">
            <v>DISPATCHED</v>
          </cell>
          <cell r="E108" t="str">
            <v>Completed</v>
          </cell>
        </row>
        <row r="109">
          <cell r="A109">
            <v>59611391</v>
          </cell>
          <cell r="B109" t="str">
            <v>PUSAKA TRANSINDO, PT.</v>
          </cell>
          <cell r="C109" t="str">
            <v>PT TIRTA INVESTAMA</v>
          </cell>
          <cell r="D109"/>
          <cell r="E109" t="str">
            <v>Completed</v>
          </cell>
        </row>
        <row r="110">
          <cell r="A110">
            <v>59611392</v>
          </cell>
          <cell r="B110" t="str">
            <v>PUSAKA TRANSINDO, PT.</v>
          </cell>
          <cell r="C110" t="str">
            <v>PT TIRTA INVESTAMA</v>
          </cell>
          <cell r="D110"/>
          <cell r="E110" t="str">
            <v>Completed</v>
          </cell>
        </row>
        <row r="111">
          <cell r="A111">
            <v>59611393</v>
          </cell>
          <cell r="B111" t="str">
            <v>BAHANA PRESTASI</v>
          </cell>
          <cell r="C111" t="str">
            <v>PT. ANUGERAH MITRA ANANTA</v>
          </cell>
          <cell r="D111" t="str">
            <v>DISPATCHED</v>
          </cell>
          <cell r="E111" t="str">
            <v>Completed</v>
          </cell>
        </row>
        <row r="112">
          <cell r="A112">
            <v>59611394</v>
          </cell>
          <cell r="B112" t="str">
            <v>DIVA TRANS, CV</v>
          </cell>
          <cell r="C112" t="str">
            <v>PT TIRTA INVESTAMA</v>
          </cell>
          <cell r="D112" t="str">
            <v>REGULER</v>
          </cell>
          <cell r="E112" t="str">
            <v>Completed</v>
          </cell>
        </row>
        <row r="113">
          <cell r="A113">
            <v>59611395</v>
          </cell>
          <cell r="B113" t="str">
            <v>BAHANA PRESTASI</v>
          </cell>
          <cell r="C113" t="str">
            <v>PT. ANUGERAH MITRA ANANTA</v>
          </cell>
          <cell r="D113" t="str">
            <v>DISPATCHED</v>
          </cell>
          <cell r="E113" t="str">
            <v>Completed</v>
          </cell>
        </row>
        <row r="114">
          <cell r="A114">
            <v>59611396</v>
          </cell>
          <cell r="B114" t="str">
            <v>DIVA TRANS, CV</v>
          </cell>
          <cell r="C114" t="str">
            <v>PT TIRTA INVESTAMA</v>
          </cell>
          <cell r="D114" t="str">
            <v>REGULER</v>
          </cell>
          <cell r="E114" t="str">
            <v>Completed</v>
          </cell>
        </row>
        <row r="115">
          <cell r="A115">
            <v>59611397</v>
          </cell>
          <cell r="B115" t="str">
            <v>DIVA TRANS, CV</v>
          </cell>
          <cell r="C115" t="str">
            <v>PT TIRTA INVESTAMA</v>
          </cell>
          <cell r="D115" t="str">
            <v>REGULER</v>
          </cell>
          <cell r="E115" t="str">
            <v>Completed</v>
          </cell>
        </row>
        <row r="116">
          <cell r="A116">
            <v>59611398</v>
          </cell>
          <cell r="B116" t="str">
            <v>BAHANA PRESTASI</v>
          </cell>
          <cell r="C116" t="str">
            <v>PT WARU GUNUNG</v>
          </cell>
          <cell r="D116" t="str">
            <v>DISPATCHED</v>
          </cell>
          <cell r="E116" t="str">
            <v>Completed</v>
          </cell>
        </row>
        <row r="117">
          <cell r="A117">
            <v>59611399</v>
          </cell>
          <cell r="B117" t="str">
            <v>BAHANA PRESTASI</v>
          </cell>
          <cell r="C117" t="str">
            <v>PT WARU GUNUNG</v>
          </cell>
          <cell r="D117" t="str">
            <v>DISPATCHED</v>
          </cell>
          <cell r="E117" t="str">
            <v>Completed</v>
          </cell>
        </row>
        <row r="118">
          <cell r="A118">
            <v>59611400</v>
          </cell>
          <cell r="B118" t="str">
            <v>BAHANA PRESTASI</v>
          </cell>
          <cell r="C118" t="str">
            <v>PT WARU GUNUNG</v>
          </cell>
          <cell r="D118" t="str">
            <v>DISPATCHED</v>
          </cell>
          <cell r="E118" t="str">
            <v>Completed</v>
          </cell>
        </row>
        <row r="119">
          <cell r="A119">
            <v>59611401</v>
          </cell>
          <cell r="B119" t="str">
            <v>PUSAKA TRANSINDO, PT.</v>
          </cell>
          <cell r="C119" t="str">
            <v>PT TIRTA INVESTAMA</v>
          </cell>
          <cell r="D119" t="str">
            <v>REGULER</v>
          </cell>
          <cell r="E119" t="str">
            <v>Completed</v>
          </cell>
        </row>
        <row r="120">
          <cell r="A120">
            <v>59611402</v>
          </cell>
          <cell r="B120" t="str">
            <v>PUSAKA TRANSINDO, PT.</v>
          </cell>
          <cell r="C120" t="str">
            <v>PT TIRTA INVESTAMA</v>
          </cell>
          <cell r="D120" t="str">
            <v>REGULER</v>
          </cell>
          <cell r="E120" t="str">
            <v>Completed</v>
          </cell>
        </row>
        <row r="121">
          <cell r="A121">
            <v>59611403</v>
          </cell>
          <cell r="B121" t="str">
            <v>PUSAKA TRANSINDO, PT.</v>
          </cell>
          <cell r="C121" t="str">
            <v>PT TIRTA INVESTAMA</v>
          </cell>
          <cell r="D121" t="str">
            <v>REGULER</v>
          </cell>
          <cell r="E121" t="str">
            <v>Completed</v>
          </cell>
        </row>
        <row r="122">
          <cell r="A122">
            <v>59611404</v>
          </cell>
          <cell r="B122" t="str">
            <v>PUSAKA TRANSINDO, PT.</v>
          </cell>
          <cell r="C122" t="str">
            <v>PT TIRTA INVESTAMA</v>
          </cell>
          <cell r="D122" t="str">
            <v>REGULER</v>
          </cell>
          <cell r="E122" t="str">
            <v>Completed</v>
          </cell>
        </row>
        <row r="123">
          <cell r="A123">
            <v>59612361</v>
          </cell>
          <cell r="B123" t="str">
            <v>BAHANA PRESTASI</v>
          </cell>
          <cell r="C123" t="str">
            <v>PT. ANUGERAH MITRA ANANTA</v>
          </cell>
          <cell r="D123" t="str">
            <v>DISPATCHED</v>
          </cell>
          <cell r="E123" t="str">
            <v>Completed</v>
          </cell>
        </row>
        <row r="124">
          <cell r="A124">
            <v>59612025</v>
          </cell>
          <cell r="B124" t="str">
            <v>BAHANA PRESTASI</v>
          </cell>
          <cell r="C124" t="str">
            <v>PT LIKU TELAGA</v>
          </cell>
          <cell r="D124" t="str">
            <v>DISPATCHED</v>
          </cell>
          <cell r="E124" t="str">
            <v>Completed</v>
          </cell>
        </row>
        <row r="125">
          <cell r="A125">
            <v>59612026</v>
          </cell>
          <cell r="B125" t="str">
            <v>BAHANA PRESTASI</v>
          </cell>
          <cell r="C125" t="str">
            <v>PT. PETROKIMIA GRESIK</v>
          </cell>
          <cell r="D125" t="str">
            <v>DISPATCHED</v>
          </cell>
          <cell r="E125" t="str">
            <v>Completed</v>
          </cell>
        </row>
        <row r="126">
          <cell r="A126">
            <v>59612027</v>
          </cell>
          <cell r="B126" t="str">
            <v>BAHANA PRESTASI</v>
          </cell>
          <cell r="C126" t="str">
            <v>PT. PETROKIMIA GRESIK</v>
          </cell>
          <cell r="D126" t="str">
            <v>DISPATCHED</v>
          </cell>
          <cell r="E126" t="str">
            <v>Completed</v>
          </cell>
        </row>
        <row r="127">
          <cell r="A127">
            <v>59612671</v>
          </cell>
          <cell r="B127" t="str">
            <v>BAHANA PRESTASI</v>
          </cell>
          <cell r="C127" t="str">
            <v>PT. LAUTAN LUAS TBK</v>
          </cell>
          <cell r="D127" t="str">
            <v>DISPATCHED</v>
          </cell>
          <cell r="E127" t="str">
            <v>Completed</v>
          </cell>
        </row>
        <row r="128">
          <cell r="A128">
            <v>59612671</v>
          </cell>
          <cell r="B128" t="str">
            <v>BAHANA PRESTASI</v>
          </cell>
          <cell r="C128" t="str">
            <v>PT. LAUTAN LUAS TBK</v>
          </cell>
          <cell r="D128" t="str">
            <v>DISPATCHED</v>
          </cell>
          <cell r="E128" t="str">
            <v>Completed</v>
          </cell>
        </row>
        <row r="129">
          <cell r="A129">
            <v>59612673</v>
          </cell>
          <cell r="B129" t="str">
            <v>BAHANA PRESTASI</v>
          </cell>
          <cell r="C129" t="str">
            <v>PT. LAUTAN LUAS TBK</v>
          </cell>
          <cell r="D129" t="str">
            <v>DISPATCHED</v>
          </cell>
          <cell r="E129" t="str">
            <v>Completed</v>
          </cell>
        </row>
        <row r="130">
          <cell r="A130">
            <v>59612673</v>
          </cell>
          <cell r="B130" t="str">
            <v>BAHANA PRESTASI</v>
          </cell>
          <cell r="C130" t="str">
            <v>PT. LAUTAN LUAS TBK</v>
          </cell>
          <cell r="D130" t="str">
            <v>DISPATCHED</v>
          </cell>
          <cell r="E130" t="str">
            <v>Completed</v>
          </cell>
        </row>
        <row r="131">
          <cell r="A131">
            <v>59612674</v>
          </cell>
          <cell r="B131" t="str">
            <v>BAHANA PRESTASI</v>
          </cell>
          <cell r="C131" t="str">
            <v>PT. LAUTAN LUAS TBK</v>
          </cell>
          <cell r="D131" t="str">
            <v>DISPATCHED</v>
          </cell>
          <cell r="E131" t="str">
            <v>Completed</v>
          </cell>
        </row>
        <row r="132">
          <cell r="A132">
            <v>59612674</v>
          </cell>
          <cell r="B132" t="str">
            <v>BAHANA PRESTASI</v>
          </cell>
          <cell r="C132" t="str">
            <v>PT. LAUTAN LUAS TBK</v>
          </cell>
          <cell r="D132" t="str">
            <v>DISPATCHED</v>
          </cell>
          <cell r="E132" t="str">
            <v>Completed</v>
          </cell>
        </row>
        <row r="133">
          <cell r="A133">
            <v>59612676</v>
          </cell>
          <cell r="B133" t="str">
            <v>BAHANA PRESTASI</v>
          </cell>
          <cell r="C133" t="str">
            <v>PT. LAUTAN LUAS TBK</v>
          </cell>
          <cell r="D133" t="str">
            <v>DISPATCHED</v>
          </cell>
          <cell r="E133" t="str">
            <v>Completed</v>
          </cell>
        </row>
        <row r="134">
          <cell r="A134">
            <v>59612677</v>
          </cell>
          <cell r="B134" t="str">
            <v>BAHANA PRESTASI</v>
          </cell>
          <cell r="C134" t="str">
            <v>PT. LAUTAN LUAS TBK</v>
          </cell>
          <cell r="D134" t="str">
            <v>DISPATCHED</v>
          </cell>
          <cell r="E134" t="str">
            <v>Completed</v>
          </cell>
        </row>
        <row r="135">
          <cell r="A135">
            <v>59612709</v>
          </cell>
          <cell r="B135" t="str">
            <v>BAHANA PRESTASI</v>
          </cell>
          <cell r="C135" t="str">
            <v>PT. LAUTAN LUAS TBK</v>
          </cell>
          <cell r="D135" t="str">
            <v>DISPATCHED</v>
          </cell>
          <cell r="E135" t="str">
            <v>Completed</v>
          </cell>
        </row>
        <row r="136">
          <cell r="A136">
            <v>59612709</v>
          </cell>
          <cell r="B136" t="str">
            <v>BAHANA PRESTASI</v>
          </cell>
          <cell r="C136" t="str">
            <v>PT. LAUTAN LUAS TBK</v>
          </cell>
          <cell r="D136" t="str">
            <v>DISPATCHED</v>
          </cell>
          <cell r="E136" t="str">
            <v>Completed</v>
          </cell>
        </row>
        <row r="137">
          <cell r="A137">
            <v>59613068</v>
          </cell>
          <cell r="B137" t="str">
            <v>BAHANA PRESTASI</v>
          </cell>
          <cell r="C137" t="str">
            <v>PT. NIRWANA LESTARI</v>
          </cell>
          <cell r="D137" t="str">
            <v>DISPATCHED</v>
          </cell>
          <cell r="E137" t="str">
            <v>Completed</v>
          </cell>
        </row>
        <row r="138">
          <cell r="A138">
            <v>59613069</v>
          </cell>
          <cell r="B138" t="str">
            <v>BAHANA PRESTASI</v>
          </cell>
          <cell r="C138" t="str">
            <v>PT. NIRWANA LESTARI</v>
          </cell>
          <cell r="D138" t="str">
            <v>DISPATCHED</v>
          </cell>
          <cell r="E138" t="str">
            <v>Completed</v>
          </cell>
        </row>
        <row r="139">
          <cell r="A139">
            <v>59613070</v>
          </cell>
          <cell r="B139" t="str">
            <v>BAHANA PRESTASI</v>
          </cell>
          <cell r="C139" t="str">
            <v>PT. NIRWANA LESTARI</v>
          </cell>
          <cell r="D139" t="str">
            <v>DISPATCHED</v>
          </cell>
          <cell r="E139" t="str">
            <v>Completed</v>
          </cell>
        </row>
        <row r="140">
          <cell r="A140">
            <v>59613072</v>
          </cell>
          <cell r="B140" t="str">
            <v>BAHANA PRESTASI</v>
          </cell>
          <cell r="C140" t="str">
            <v>PT. NIRWANA LESTARI</v>
          </cell>
          <cell r="D140" t="str">
            <v>DISPATCHED</v>
          </cell>
          <cell r="E140" t="str">
            <v>Completed</v>
          </cell>
        </row>
        <row r="141">
          <cell r="A141">
            <v>59613072</v>
          </cell>
          <cell r="B141" t="str">
            <v>BAHANA PRESTASI</v>
          </cell>
          <cell r="C141" t="str">
            <v>PT. NIRWANA LESTARI</v>
          </cell>
          <cell r="D141" t="str">
            <v>DISPATCHED</v>
          </cell>
          <cell r="E141" t="str">
            <v>Completed</v>
          </cell>
        </row>
        <row r="142">
          <cell r="A142">
            <v>59613071</v>
          </cell>
          <cell r="B142" t="str">
            <v>BAHANA PRESTASI</v>
          </cell>
          <cell r="C142" t="str">
            <v>PT. NIRWANA LESTARI</v>
          </cell>
          <cell r="D142" t="str">
            <v>DISPATCHED</v>
          </cell>
          <cell r="E142" t="str">
            <v>Completed</v>
          </cell>
        </row>
        <row r="143">
          <cell r="A143">
            <v>59613073</v>
          </cell>
          <cell r="B143" t="str">
            <v>BAHANA PRESTASI</v>
          </cell>
          <cell r="C143" t="str">
            <v>PT. NIRWANA LESTARI</v>
          </cell>
          <cell r="D143" t="str">
            <v>DISPATCHED</v>
          </cell>
          <cell r="E143" t="str">
            <v>Completed</v>
          </cell>
        </row>
        <row r="144">
          <cell r="A144">
            <v>59613074</v>
          </cell>
          <cell r="B144" t="str">
            <v>BAHANA PRESTASI</v>
          </cell>
          <cell r="C144" t="str">
            <v>PT. NIRWANA LESTARI</v>
          </cell>
          <cell r="D144" t="str">
            <v>DISPATCHED</v>
          </cell>
          <cell r="E144" t="str">
            <v>Completed</v>
          </cell>
        </row>
        <row r="145">
          <cell r="A145">
            <v>59613075</v>
          </cell>
          <cell r="B145" t="str">
            <v>BAHANA PRESTASI</v>
          </cell>
          <cell r="C145" t="str">
            <v>PT. NIRWANA LESTARI</v>
          </cell>
          <cell r="D145" t="str">
            <v>DISPATCHED</v>
          </cell>
          <cell r="E145" t="str">
            <v>Completed</v>
          </cell>
        </row>
        <row r="146">
          <cell r="A146">
            <v>59613076</v>
          </cell>
          <cell r="B146" t="str">
            <v>BAHANA PRESTASI</v>
          </cell>
          <cell r="C146" t="str">
            <v>PT. NIRWANA LESTARI</v>
          </cell>
          <cell r="D146" t="str">
            <v>DISPATCHED</v>
          </cell>
          <cell r="E146" t="str">
            <v>Completed</v>
          </cell>
        </row>
        <row r="147">
          <cell r="A147">
            <v>59613076</v>
          </cell>
          <cell r="B147" t="str">
            <v>BAHANA PRESTASI</v>
          </cell>
          <cell r="C147" t="str">
            <v>PT. NIRWANA LESTARI</v>
          </cell>
          <cell r="D147" t="str">
            <v>DISPATCHED</v>
          </cell>
          <cell r="E147" t="str">
            <v>Completed</v>
          </cell>
        </row>
        <row r="148">
          <cell r="A148">
            <v>59613259</v>
          </cell>
          <cell r="B148" t="str">
            <v>BAHANA PRESTASI</v>
          </cell>
          <cell r="C148" t="str">
            <v>PT AJINOMOTO SALES INDONESIA</v>
          </cell>
          <cell r="D148" t="str">
            <v>DISPATCHED</v>
          </cell>
          <cell r="E148" t="str">
            <v>Completed</v>
          </cell>
        </row>
        <row r="149">
          <cell r="A149">
            <v>59613261</v>
          </cell>
          <cell r="B149" t="str">
            <v>BAHANA PRESTASI</v>
          </cell>
          <cell r="C149" t="str">
            <v>PT AJINOMOTO SALES INDONESIA</v>
          </cell>
          <cell r="D149" t="str">
            <v>DISPATCHED</v>
          </cell>
          <cell r="E149" t="str">
            <v>Completed</v>
          </cell>
        </row>
        <row r="150">
          <cell r="A150">
            <v>59614324</v>
          </cell>
          <cell r="B150" t="str">
            <v>BAHANA PRESTASI</v>
          </cell>
          <cell r="C150" t="str">
            <v>PT SINAR MAS AGRO RESOURCES AND</v>
          </cell>
          <cell r="D150" t="str">
            <v>DISPATCHED</v>
          </cell>
          <cell r="E150" t="str">
            <v>Completed</v>
          </cell>
        </row>
        <row r="151">
          <cell r="A151">
            <v>59614325</v>
          </cell>
          <cell r="B151" t="str">
            <v>BAHANA PRESTASI</v>
          </cell>
          <cell r="C151" t="str">
            <v>PT SINAR MAS AGRO RESOURCES AND</v>
          </cell>
          <cell r="D151" t="str">
            <v>DISPATCHED</v>
          </cell>
          <cell r="E151" t="str">
            <v>Completed</v>
          </cell>
        </row>
        <row r="152">
          <cell r="A152">
            <v>59614326</v>
          </cell>
          <cell r="B152" t="str">
            <v>BAHANA PRESTASI</v>
          </cell>
          <cell r="C152" t="str">
            <v>PT SINAR MAS AGRO RESOURCES AND</v>
          </cell>
          <cell r="D152" t="str">
            <v>DISPATCHED</v>
          </cell>
          <cell r="E152" t="str">
            <v>Completed</v>
          </cell>
        </row>
        <row r="153">
          <cell r="A153">
            <v>59614327</v>
          </cell>
          <cell r="B153" t="str">
            <v>BAHANA PRESTASI</v>
          </cell>
          <cell r="C153" t="str">
            <v>PT SINAR MAS AGRO RESOURCES AND</v>
          </cell>
          <cell r="D153" t="str">
            <v>DISPATCHED</v>
          </cell>
          <cell r="E153" t="str">
            <v>Completed</v>
          </cell>
        </row>
        <row r="154">
          <cell r="A154">
            <v>59615899</v>
          </cell>
          <cell r="B154" t="str">
            <v>BAHANA PRESTASI</v>
          </cell>
          <cell r="C154" t="str">
            <v>IDLE CAP</v>
          </cell>
          <cell r="D154" t="str">
            <v>DISPATCHED</v>
          </cell>
          <cell r="E154" t="str">
            <v>Completed</v>
          </cell>
        </row>
        <row r="155">
          <cell r="A155">
            <v>59615985</v>
          </cell>
          <cell r="B155" t="str">
            <v>BAHANA PRESTASI</v>
          </cell>
          <cell r="C155" t="str">
            <v>IDLE CAP</v>
          </cell>
          <cell r="D155" t="str">
            <v>DISPATCHED</v>
          </cell>
          <cell r="E155" t="str">
            <v>Completed</v>
          </cell>
        </row>
        <row r="156">
          <cell r="A156">
            <v>59616132</v>
          </cell>
          <cell r="B156" t="str">
            <v>BAHANA PRESTASI</v>
          </cell>
          <cell r="C156" t="str">
            <v>IDLE CAP</v>
          </cell>
          <cell r="D156" t="str">
            <v>DISPATCHED</v>
          </cell>
          <cell r="E156" t="str">
            <v>Completed</v>
          </cell>
        </row>
        <row r="157">
          <cell r="A157">
            <v>59616239</v>
          </cell>
          <cell r="B157" t="str">
            <v>BAHANA PRESTASI</v>
          </cell>
          <cell r="C157" t="str">
            <v>PT. LAUTAN LUAS TBK</v>
          </cell>
          <cell r="D157" t="str">
            <v>DISPATCHED</v>
          </cell>
          <cell r="E157" t="str">
            <v>Completed</v>
          </cell>
        </row>
        <row r="158">
          <cell r="A158">
            <v>59616245</v>
          </cell>
          <cell r="B158" t="str">
            <v>BAHANA PRESTASI</v>
          </cell>
          <cell r="C158" t="str">
            <v>PT. LAUTAN LUAS TBK</v>
          </cell>
          <cell r="D158" t="str">
            <v>DISPATCHED</v>
          </cell>
          <cell r="E158" t="str">
            <v>Completed</v>
          </cell>
        </row>
        <row r="159">
          <cell r="A159">
            <v>59616247</v>
          </cell>
          <cell r="B159" t="str">
            <v>BAHANA PRESTASI</v>
          </cell>
          <cell r="C159" t="str">
            <v>IDLE CAP</v>
          </cell>
          <cell r="D159" t="str">
            <v>DISPATCHED</v>
          </cell>
          <cell r="E159" t="str">
            <v>Completed</v>
          </cell>
        </row>
        <row r="160">
          <cell r="A160">
            <v>59616248</v>
          </cell>
          <cell r="B160" t="str">
            <v>BAHANA PRESTASI</v>
          </cell>
          <cell r="C160" t="str">
            <v>PT. LAUTAN LUAS TBK</v>
          </cell>
          <cell r="D160" t="str">
            <v>DISPATCHED</v>
          </cell>
          <cell r="E160" t="str">
            <v>Completed</v>
          </cell>
        </row>
        <row r="161">
          <cell r="A161">
            <v>59616249</v>
          </cell>
          <cell r="B161" t="str">
            <v>BAHANA PRESTASI</v>
          </cell>
          <cell r="C161" t="str">
            <v>PT. LAUTAN LUAS TBK</v>
          </cell>
          <cell r="D161" t="str">
            <v>DISPATCHED</v>
          </cell>
          <cell r="E161" t="str">
            <v>Completed</v>
          </cell>
        </row>
        <row r="162">
          <cell r="A162">
            <v>59616250</v>
          </cell>
          <cell r="B162" t="str">
            <v>BAHANA PRESTASI</v>
          </cell>
          <cell r="C162" t="str">
            <v>PT. LAUTAN LUAS TBK</v>
          </cell>
          <cell r="D162" t="str">
            <v>DISPATCHED</v>
          </cell>
          <cell r="E162" t="str">
            <v>Completed</v>
          </cell>
        </row>
        <row r="163">
          <cell r="A163">
            <v>59616365</v>
          </cell>
          <cell r="B163" t="str">
            <v>BAHANA PRESTASI</v>
          </cell>
          <cell r="C163" t="str">
            <v>IDLE CAP</v>
          </cell>
          <cell r="D163" t="str">
            <v>DISPATCHED</v>
          </cell>
          <cell r="E163" t="str">
            <v>Completed</v>
          </cell>
        </row>
        <row r="164">
          <cell r="A164">
            <v>59618963</v>
          </cell>
          <cell r="B164" t="str">
            <v>BAHANA PRESTASI</v>
          </cell>
          <cell r="C164" t="str">
            <v>PT. LAUTAN LUAS TBK</v>
          </cell>
          <cell r="D164" t="str">
            <v>DISPATCHED</v>
          </cell>
          <cell r="E164" t="str">
            <v>Completed</v>
          </cell>
        </row>
        <row r="165">
          <cell r="A165">
            <v>59618959</v>
          </cell>
          <cell r="B165" t="str">
            <v>BAHANA PRESTASI</v>
          </cell>
          <cell r="C165" t="str">
            <v>PT. LAUTAN LUAS TBK</v>
          </cell>
          <cell r="D165" t="str">
            <v>DISPATCHED</v>
          </cell>
          <cell r="E165" t="str">
            <v>Completed</v>
          </cell>
        </row>
        <row r="166">
          <cell r="A166">
            <v>59618959</v>
          </cell>
          <cell r="B166" t="str">
            <v>BAHANA PRESTASI</v>
          </cell>
          <cell r="C166" t="str">
            <v>PT. LAUTAN LUAS TBK</v>
          </cell>
          <cell r="D166" t="str">
            <v>DISPATCHED</v>
          </cell>
          <cell r="E166" t="str">
            <v>Completed</v>
          </cell>
        </row>
        <row r="167">
          <cell r="A167">
            <v>59618959</v>
          </cell>
          <cell r="B167" t="str">
            <v>BAHANA PRESTASI</v>
          </cell>
          <cell r="C167" t="str">
            <v>PT. LAUTAN LUAS TBK</v>
          </cell>
          <cell r="D167" t="str">
            <v>DISPATCHED</v>
          </cell>
          <cell r="E167" t="str">
            <v>Completed</v>
          </cell>
        </row>
        <row r="168">
          <cell r="A168">
            <v>59618963</v>
          </cell>
          <cell r="B168" t="str">
            <v>BAHANA PRESTASI</v>
          </cell>
          <cell r="C168" t="str">
            <v>PT. LAUTAN LUAS TBK</v>
          </cell>
          <cell r="D168" t="str">
            <v>DISPATCHED</v>
          </cell>
          <cell r="E168" t="str">
            <v>Completed</v>
          </cell>
        </row>
        <row r="169">
          <cell r="A169">
            <v>59618970</v>
          </cell>
          <cell r="B169" t="str">
            <v>BAHANA PRESTASI</v>
          </cell>
          <cell r="C169" t="str">
            <v>PT. LAUTAN LUAS TBK</v>
          </cell>
          <cell r="D169" t="str">
            <v>DISPATCHED</v>
          </cell>
          <cell r="E169" t="str">
            <v>Completed</v>
          </cell>
        </row>
        <row r="170">
          <cell r="A170">
            <v>59618970</v>
          </cell>
          <cell r="B170" t="str">
            <v>BAHANA PRESTASI</v>
          </cell>
          <cell r="C170" t="str">
            <v>PT. LAUTAN LUAS TBK</v>
          </cell>
          <cell r="D170" t="str">
            <v>DISPATCHED</v>
          </cell>
          <cell r="E170" t="str">
            <v>Completed</v>
          </cell>
        </row>
        <row r="171">
          <cell r="A171">
            <v>59618970</v>
          </cell>
          <cell r="B171" t="str">
            <v>BAHANA PRESTASI</v>
          </cell>
          <cell r="C171" t="str">
            <v>PT. LAUTAN LUAS TBK</v>
          </cell>
          <cell r="D171" t="str">
            <v>DISPATCHED</v>
          </cell>
          <cell r="E171" t="str">
            <v>Completed</v>
          </cell>
        </row>
        <row r="172">
          <cell r="A172">
            <v>59618975</v>
          </cell>
          <cell r="B172" t="str">
            <v>BAHANA PRESTASI</v>
          </cell>
          <cell r="C172" t="str">
            <v>PT. LAUTAN LUAS TBK</v>
          </cell>
          <cell r="D172" t="str">
            <v>DISPATCHED</v>
          </cell>
          <cell r="E172" t="str">
            <v>Completed</v>
          </cell>
        </row>
        <row r="173">
          <cell r="A173">
            <v>59618975</v>
          </cell>
          <cell r="B173" t="str">
            <v>BAHANA PRESTASI</v>
          </cell>
          <cell r="C173" t="str">
            <v>PT. LAUTAN LUAS TBK</v>
          </cell>
          <cell r="D173" t="str">
            <v>DISPATCHED</v>
          </cell>
          <cell r="E173" t="str">
            <v>Completed</v>
          </cell>
        </row>
        <row r="174">
          <cell r="A174">
            <v>59618979</v>
          </cell>
          <cell r="B174" t="str">
            <v>BAHANA PRESTASI</v>
          </cell>
          <cell r="C174" t="str">
            <v>PT. LAUTAN LUAS TBK</v>
          </cell>
          <cell r="D174" t="str">
            <v>DISPATCHED</v>
          </cell>
          <cell r="E174" t="str">
            <v>Completed</v>
          </cell>
        </row>
        <row r="175">
          <cell r="A175">
            <v>59618979</v>
          </cell>
          <cell r="B175" t="str">
            <v>BAHANA PRESTASI</v>
          </cell>
          <cell r="C175" t="str">
            <v>PT. LAUTAN LUAS TBK</v>
          </cell>
          <cell r="D175" t="str">
            <v>DISPATCHED</v>
          </cell>
          <cell r="E175" t="str">
            <v>Completed</v>
          </cell>
        </row>
        <row r="176">
          <cell r="A176">
            <v>59618983</v>
          </cell>
          <cell r="B176" t="str">
            <v>BAHANA PRESTASI</v>
          </cell>
          <cell r="C176" t="str">
            <v>PT. LAUTAN LUAS TBK</v>
          </cell>
          <cell r="D176" t="str">
            <v>DISPATCHED</v>
          </cell>
          <cell r="E176" t="str">
            <v>Completed</v>
          </cell>
        </row>
        <row r="177">
          <cell r="A177">
            <v>59618983</v>
          </cell>
          <cell r="B177" t="str">
            <v>BAHANA PRESTASI</v>
          </cell>
          <cell r="C177" t="str">
            <v>PT. LAUTAN LUAS TBK</v>
          </cell>
          <cell r="D177" t="str">
            <v>DISPATCHED</v>
          </cell>
          <cell r="E177" t="str">
            <v>Completed</v>
          </cell>
        </row>
        <row r="178">
          <cell r="A178">
            <v>59618988</v>
          </cell>
          <cell r="B178" t="str">
            <v>BAHANA PRESTASI</v>
          </cell>
          <cell r="C178" t="str">
            <v>PT. LAUTAN LUAS TBK</v>
          </cell>
          <cell r="D178" t="str">
            <v>DISPATCHED</v>
          </cell>
          <cell r="E178" t="str">
            <v>Completed</v>
          </cell>
        </row>
        <row r="179">
          <cell r="A179">
            <v>59618989</v>
          </cell>
          <cell r="B179" t="str">
            <v>BAHANA PRESTASI</v>
          </cell>
          <cell r="C179" t="str">
            <v>PT. LAUTAN LUAS TBK</v>
          </cell>
          <cell r="D179" t="str">
            <v>DISPATCHED</v>
          </cell>
          <cell r="E179" t="str">
            <v>Completed</v>
          </cell>
        </row>
        <row r="180">
          <cell r="A180">
            <v>59618991</v>
          </cell>
          <cell r="B180" t="str">
            <v>BAHANA PRESTASI</v>
          </cell>
          <cell r="C180" t="str">
            <v>PT. LAUTAN LUAS TBK</v>
          </cell>
          <cell r="D180" t="str">
            <v>DISPATCHED</v>
          </cell>
          <cell r="E180" t="str">
            <v>Completed</v>
          </cell>
        </row>
        <row r="181">
          <cell r="A181">
            <v>59618993</v>
          </cell>
          <cell r="B181" t="str">
            <v>BAHANA PRESTASI</v>
          </cell>
          <cell r="C181" t="str">
            <v>PT. LAUTAN LUAS TBK</v>
          </cell>
          <cell r="D181" t="str">
            <v>DISPATCHED</v>
          </cell>
          <cell r="E181" t="str">
            <v>Completed</v>
          </cell>
        </row>
        <row r="182">
          <cell r="A182">
            <v>59619003</v>
          </cell>
          <cell r="B182" t="str">
            <v>DIVA TRANS, CV</v>
          </cell>
          <cell r="C182" t="str">
            <v>ECCO TANNERY INDONESIA</v>
          </cell>
          <cell r="D182" t="str">
            <v>REGULER</v>
          </cell>
          <cell r="E182" t="str">
            <v>Completed</v>
          </cell>
        </row>
        <row r="183">
          <cell r="A183">
            <v>59620831</v>
          </cell>
          <cell r="B183" t="str">
            <v>BAHANA PRESTASI</v>
          </cell>
          <cell r="C183" t="str">
            <v>GREENFIELDS DAIRY INDONESIA</v>
          </cell>
          <cell r="D183" t="str">
            <v>DISPATCHED</v>
          </cell>
          <cell r="E183" t="str">
            <v>Completed</v>
          </cell>
        </row>
        <row r="184">
          <cell r="A184">
            <v>59620853</v>
          </cell>
          <cell r="B184" t="str">
            <v>BAHANA PRESTASI</v>
          </cell>
          <cell r="C184" t="str">
            <v>PT TIRTA INVESTAMA</v>
          </cell>
          <cell r="D184" t="str">
            <v>DISPATCHED</v>
          </cell>
          <cell r="E184" t="str">
            <v>Completed</v>
          </cell>
        </row>
        <row r="185">
          <cell r="A185">
            <v>59621060</v>
          </cell>
          <cell r="B185" t="str">
            <v>KARUNIA SEJAHTERA TRANS, PT</v>
          </cell>
          <cell r="C185" t="str">
            <v>PT. LAUTAN LUAS TBK</v>
          </cell>
          <cell r="D185" t="str">
            <v>REGULER</v>
          </cell>
          <cell r="E185" t="str">
            <v>Completed</v>
          </cell>
        </row>
        <row r="186">
          <cell r="A186">
            <v>59622031</v>
          </cell>
          <cell r="B186" t="str">
            <v>PUSAKA TRANSINDO, PT.</v>
          </cell>
          <cell r="C186" t="str">
            <v>PT TIRTA INVESTAMA</v>
          </cell>
          <cell r="D186" t="str">
            <v>REGULER</v>
          </cell>
          <cell r="E186" t="str">
            <v>Completed</v>
          </cell>
        </row>
        <row r="187">
          <cell r="A187">
            <v>59622024</v>
          </cell>
          <cell r="B187" t="str">
            <v>BAHANA PRESTASI</v>
          </cell>
          <cell r="C187" t="str">
            <v>PT. LAUTAN LUAS TBK</v>
          </cell>
          <cell r="D187" t="str">
            <v>DISPATCHED</v>
          </cell>
          <cell r="E187" t="str">
            <v>Completed</v>
          </cell>
        </row>
        <row r="188">
          <cell r="A188">
            <v>59622026</v>
          </cell>
          <cell r="B188" t="str">
            <v>BAHANA PRESTASI</v>
          </cell>
          <cell r="C188" t="str">
            <v>PT. LAUTAN LUAS TBK</v>
          </cell>
          <cell r="D188" t="str">
            <v>DISPATCHED</v>
          </cell>
          <cell r="E188" t="str">
            <v>Completed</v>
          </cell>
        </row>
        <row r="189">
          <cell r="A189">
            <v>59622028</v>
          </cell>
          <cell r="B189" t="str">
            <v>PUSAKA TRANSINDO, PT.</v>
          </cell>
          <cell r="C189" t="str">
            <v>PT TIRTA INVESTAMA</v>
          </cell>
          <cell r="D189" t="str">
            <v>REGULER</v>
          </cell>
          <cell r="E189" t="str">
            <v>Completed</v>
          </cell>
        </row>
        <row r="190">
          <cell r="A190">
            <v>59622029</v>
          </cell>
          <cell r="B190" t="str">
            <v>PUSAKA TRANSINDO, PT.</v>
          </cell>
          <cell r="C190" t="str">
            <v>PT TIRTA INVESTAMA</v>
          </cell>
          <cell r="D190" t="str">
            <v>REGULER</v>
          </cell>
          <cell r="E190" t="str">
            <v>Completed</v>
          </cell>
        </row>
        <row r="191">
          <cell r="A191">
            <v>59622030</v>
          </cell>
          <cell r="B191" t="str">
            <v>PUSAKA TRANSINDO, PT.</v>
          </cell>
          <cell r="C191" t="str">
            <v>PT TIRTA INVESTAMA</v>
          </cell>
          <cell r="D191" t="str">
            <v>REGULER</v>
          </cell>
          <cell r="E191" t="str">
            <v>Completed</v>
          </cell>
        </row>
        <row r="192">
          <cell r="A192">
            <v>59622032</v>
          </cell>
          <cell r="B192" t="str">
            <v>DIVA TRANS, CV</v>
          </cell>
          <cell r="C192" t="str">
            <v>PT TIRTA INVESTAMA</v>
          </cell>
          <cell r="D192" t="str">
            <v>REGULER</v>
          </cell>
          <cell r="E192" t="str">
            <v>Completed</v>
          </cell>
        </row>
        <row r="193">
          <cell r="A193">
            <v>59622033</v>
          </cell>
          <cell r="B193" t="str">
            <v>DIVA TRANS, CV</v>
          </cell>
          <cell r="C193" t="str">
            <v>PT TIRTA INVESTAMA</v>
          </cell>
          <cell r="D193" t="str">
            <v>REGULER</v>
          </cell>
          <cell r="E193" t="str">
            <v>Completed</v>
          </cell>
        </row>
        <row r="194">
          <cell r="A194">
            <v>59622034</v>
          </cell>
          <cell r="B194" t="str">
            <v>DIVA TRANS, CV</v>
          </cell>
          <cell r="C194" t="str">
            <v>PT TIRTA INVESTAMA</v>
          </cell>
          <cell r="D194" t="str">
            <v>REGULER</v>
          </cell>
          <cell r="E194" t="str">
            <v>Completed</v>
          </cell>
        </row>
        <row r="195">
          <cell r="A195">
            <v>59622035</v>
          </cell>
          <cell r="B195" t="str">
            <v>DIVA TRANS, CV</v>
          </cell>
          <cell r="C195" t="str">
            <v>PT TIRTA INVESTAMA</v>
          </cell>
          <cell r="D195" t="str">
            <v>REGULER</v>
          </cell>
          <cell r="E195" t="str">
            <v>Completed</v>
          </cell>
        </row>
        <row r="196">
          <cell r="A196">
            <v>59622036</v>
          </cell>
          <cell r="B196" t="str">
            <v>BAHANA PRESTASI</v>
          </cell>
          <cell r="C196" t="str">
            <v>PT LIKU TELAGA</v>
          </cell>
          <cell r="D196" t="str">
            <v>DISPATCHED</v>
          </cell>
          <cell r="E196" t="str">
            <v>Completed</v>
          </cell>
        </row>
        <row r="197">
          <cell r="A197">
            <v>59622045</v>
          </cell>
          <cell r="B197" t="str">
            <v>BAHANA PRESTASI</v>
          </cell>
          <cell r="C197" t="str">
            <v>PT TIRTA INVESTAMA</v>
          </cell>
          <cell r="D197" t="str">
            <v>DISPATCHED</v>
          </cell>
          <cell r="E197" t="str">
            <v>Completed</v>
          </cell>
        </row>
        <row r="198">
          <cell r="A198">
            <v>59622046</v>
          </cell>
          <cell r="B198" t="str">
            <v>BAHANA PRESTASI</v>
          </cell>
          <cell r="C198" t="str">
            <v>PT TIRTA INVESTAMA</v>
          </cell>
          <cell r="D198" t="str">
            <v>DISPATCHED</v>
          </cell>
          <cell r="E198" t="str">
            <v>Completed</v>
          </cell>
        </row>
        <row r="199">
          <cell r="A199">
            <v>59622048</v>
          </cell>
          <cell r="B199" t="str">
            <v>BAHANA PRESTASI</v>
          </cell>
          <cell r="C199" t="str">
            <v>PT TIRTA INVESTAMA</v>
          </cell>
          <cell r="D199" t="str">
            <v>DISPATCHED</v>
          </cell>
          <cell r="E199" t="str">
            <v>Completed</v>
          </cell>
        </row>
        <row r="200">
          <cell r="A200">
            <v>59622049</v>
          </cell>
          <cell r="B200" t="str">
            <v>BORWITA INDAH, PT</v>
          </cell>
          <cell r="C200" t="str">
            <v>PT TIRTA INVESTAMA</v>
          </cell>
          <cell r="D200"/>
          <cell r="E200" t="str">
            <v>Completed</v>
          </cell>
        </row>
        <row r="201">
          <cell r="A201">
            <v>59622052</v>
          </cell>
          <cell r="B201" t="str">
            <v>BAHANA PRESTASI</v>
          </cell>
          <cell r="C201" t="str">
            <v>PT TIRTA INVESTAMA</v>
          </cell>
          <cell r="D201" t="str">
            <v>DISPATCHED</v>
          </cell>
          <cell r="E201" t="str">
            <v>Completed</v>
          </cell>
        </row>
        <row r="202">
          <cell r="A202">
            <v>59622053</v>
          </cell>
          <cell r="B202" t="str">
            <v>BAHANA PRESTASI</v>
          </cell>
          <cell r="C202" t="str">
            <v>PT.  INBISCO NIAGATAMA SEMESTA</v>
          </cell>
          <cell r="D202" t="str">
            <v>DISPATCHED</v>
          </cell>
          <cell r="E202" t="str">
            <v>Completed</v>
          </cell>
        </row>
        <row r="203">
          <cell r="A203">
            <v>59622056</v>
          </cell>
          <cell r="B203" t="str">
            <v>BAHANA PRESTASI</v>
          </cell>
          <cell r="C203" t="str">
            <v>PT.  INBISCO NIAGATAMA SEMESTA</v>
          </cell>
          <cell r="D203" t="str">
            <v>DISPATCHED</v>
          </cell>
          <cell r="E203" t="str">
            <v>Completed</v>
          </cell>
        </row>
        <row r="204">
          <cell r="A204">
            <v>59622116</v>
          </cell>
          <cell r="B204" t="str">
            <v>CITRA TRANSPORT LOGISTIC, PT</v>
          </cell>
          <cell r="C204" t="str">
            <v>PT SINAR MAS AGRO RESOURCES AND</v>
          </cell>
          <cell r="D204"/>
          <cell r="E204" t="str">
            <v>Completed</v>
          </cell>
        </row>
        <row r="205">
          <cell r="A205">
            <v>59622118</v>
          </cell>
          <cell r="B205" t="str">
            <v>CITRA TRANSPORT LOGISTIC, PT</v>
          </cell>
          <cell r="C205" t="str">
            <v>PT SINAR MAS AGRO RESOURCES AND</v>
          </cell>
          <cell r="D205"/>
          <cell r="E205" t="str">
            <v>Completed</v>
          </cell>
        </row>
        <row r="206">
          <cell r="A206">
            <v>59624256</v>
          </cell>
          <cell r="B206" t="str">
            <v>BAHANA PRESTASI</v>
          </cell>
          <cell r="C206" t="str">
            <v>PT. LAUTAN LUAS TBK</v>
          </cell>
          <cell r="D206" t="str">
            <v>DISPATCHED</v>
          </cell>
          <cell r="E206" t="str">
            <v>Completed</v>
          </cell>
        </row>
        <row r="207">
          <cell r="A207">
            <v>59624241</v>
          </cell>
          <cell r="B207" t="str">
            <v>BAHANA PRESTASI</v>
          </cell>
          <cell r="C207" t="str">
            <v>PT. LAUTAN LUAS TBK</v>
          </cell>
          <cell r="D207" t="str">
            <v>DISPATCHED</v>
          </cell>
          <cell r="E207" t="str">
            <v>Completed</v>
          </cell>
        </row>
        <row r="208">
          <cell r="A208">
            <v>59624241</v>
          </cell>
          <cell r="B208" t="str">
            <v>BAHANA PRESTASI</v>
          </cell>
          <cell r="C208" t="str">
            <v>PT. LAUTAN LUAS TBK</v>
          </cell>
          <cell r="D208" t="str">
            <v>DISPATCHED</v>
          </cell>
          <cell r="E208" t="str">
            <v>Completed</v>
          </cell>
        </row>
        <row r="209">
          <cell r="A209">
            <v>59624249</v>
          </cell>
          <cell r="B209" t="str">
            <v>BAHANA PRESTASI</v>
          </cell>
          <cell r="C209" t="str">
            <v>PT. LAUTAN LUAS TBK</v>
          </cell>
          <cell r="D209" t="str">
            <v>DISPATCHED</v>
          </cell>
          <cell r="E209" t="str">
            <v>Completed</v>
          </cell>
        </row>
        <row r="210">
          <cell r="A210">
            <v>59624261</v>
          </cell>
          <cell r="B210" t="str">
            <v>BAHANA PRESTASI</v>
          </cell>
          <cell r="C210" t="str">
            <v>PT. LAUTAN LUAS TBK</v>
          </cell>
          <cell r="D210" t="str">
            <v>DISPATCHED</v>
          </cell>
          <cell r="E210" t="str">
            <v>Completed</v>
          </cell>
        </row>
        <row r="211">
          <cell r="A211">
            <v>59624262</v>
          </cell>
          <cell r="B211" t="str">
            <v>BAHANA PRESTASI</v>
          </cell>
          <cell r="C211" t="str">
            <v>PT. LAUTAN LUAS TBK</v>
          </cell>
          <cell r="D211" t="str">
            <v>DISPATCHED</v>
          </cell>
          <cell r="E211" t="str">
            <v>Completed</v>
          </cell>
        </row>
        <row r="212">
          <cell r="A212">
            <v>59624325</v>
          </cell>
          <cell r="B212" t="str">
            <v>BAHANA PRESTASI</v>
          </cell>
          <cell r="C212" t="str">
            <v>PT. PERTAMINA PETROCHEMICAL TRADING</v>
          </cell>
          <cell r="D212" t="str">
            <v>DISPATCHED</v>
          </cell>
          <cell r="E212" t="str">
            <v>Completed</v>
          </cell>
        </row>
        <row r="213">
          <cell r="A213">
            <v>59624562</v>
          </cell>
          <cell r="B213" t="str">
            <v>BAHANA PRESTASI</v>
          </cell>
          <cell r="C213" t="str">
            <v>PT. NIRWANA LESTARI</v>
          </cell>
          <cell r="D213" t="str">
            <v>DISPATCHED</v>
          </cell>
          <cell r="E213" t="str">
            <v>Completed</v>
          </cell>
        </row>
        <row r="214">
          <cell r="A214">
            <v>59624562</v>
          </cell>
          <cell r="B214" t="str">
            <v>BAHANA PRESTASI</v>
          </cell>
          <cell r="C214" t="str">
            <v>PT. NIRWANA LESTARI</v>
          </cell>
          <cell r="D214" t="str">
            <v>DISPATCHED</v>
          </cell>
          <cell r="E214" t="str">
            <v>Completed</v>
          </cell>
        </row>
        <row r="215">
          <cell r="A215">
            <v>59624564</v>
          </cell>
          <cell r="B215" t="str">
            <v>BAHANA PRESTASI</v>
          </cell>
          <cell r="C215" t="str">
            <v>PT. NIRWANA LESTARI</v>
          </cell>
          <cell r="D215" t="str">
            <v>DISPATCHED</v>
          </cell>
          <cell r="E215" t="str">
            <v>Completed</v>
          </cell>
        </row>
        <row r="216">
          <cell r="A216">
            <v>59624565</v>
          </cell>
          <cell r="B216" t="str">
            <v>BAHANA PRESTASI</v>
          </cell>
          <cell r="C216" t="str">
            <v>PT. NIRWANA LESTARI</v>
          </cell>
          <cell r="D216" t="str">
            <v>DISPATCHED</v>
          </cell>
          <cell r="E216" t="str">
            <v>Completed</v>
          </cell>
        </row>
        <row r="217">
          <cell r="A217">
            <v>59624563</v>
          </cell>
          <cell r="B217" t="str">
            <v>BAHANA PRESTASI</v>
          </cell>
          <cell r="C217" t="str">
            <v>PT. NIRWANA LESTARI</v>
          </cell>
          <cell r="D217" t="str">
            <v>DISPATCHED</v>
          </cell>
          <cell r="E217" t="str">
            <v>Completed</v>
          </cell>
        </row>
        <row r="218">
          <cell r="A218">
            <v>59624567</v>
          </cell>
          <cell r="B218" t="str">
            <v>BAHANA PRESTASI</v>
          </cell>
          <cell r="C218" t="str">
            <v>PT. NIRWANA LESTARI</v>
          </cell>
          <cell r="D218" t="str">
            <v>DISPATCHED</v>
          </cell>
          <cell r="E218" t="str">
            <v>Completed</v>
          </cell>
        </row>
        <row r="219">
          <cell r="A219">
            <v>59624566</v>
          </cell>
          <cell r="B219" t="str">
            <v>BAHANA PRESTASI</v>
          </cell>
          <cell r="C219" t="str">
            <v>PT. NIRWANA LESTARI</v>
          </cell>
          <cell r="D219" t="str">
            <v>DISPATCHED</v>
          </cell>
          <cell r="E219" t="str">
            <v>Completed</v>
          </cell>
        </row>
        <row r="220">
          <cell r="A220">
            <v>59624568</v>
          </cell>
          <cell r="B220" t="str">
            <v>BAHANA PRESTASI</v>
          </cell>
          <cell r="C220" t="str">
            <v>PT. NIRWANA LESTARI</v>
          </cell>
          <cell r="D220" t="str">
            <v>DISPATCHED</v>
          </cell>
          <cell r="E220" t="str">
            <v>Completed</v>
          </cell>
        </row>
        <row r="221">
          <cell r="A221">
            <v>59624569</v>
          </cell>
          <cell r="B221" t="str">
            <v>BAHANA PRESTASI</v>
          </cell>
          <cell r="C221" t="str">
            <v>PT. NIRWANA LESTARI</v>
          </cell>
          <cell r="D221" t="str">
            <v>DISPATCHED</v>
          </cell>
          <cell r="E221" t="str">
            <v>Completed</v>
          </cell>
        </row>
        <row r="222">
          <cell r="A222">
            <v>59624570</v>
          </cell>
          <cell r="B222" t="str">
            <v>BAHANA PRESTASI</v>
          </cell>
          <cell r="C222" t="str">
            <v>PT. NIRWANA LESTARI</v>
          </cell>
          <cell r="D222" t="str">
            <v>DISPATCHED</v>
          </cell>
          <cell r="E222" t="str">
            <v>Completed</v>
          </cell>
        </row>
        <row r="223">
          <cell r="A223">
            <v>59624570</v>
          </cell>
          <cell r="B223" t="str">
            <v>BAHANA PRESTASI</v>
          </cell>
          <cell r="C223" t="str">
            <v>PT. NIRWANA LESTARI</v>
          </cell>
          <cell r="D223" t="str">
            <v>DISPATCHED</v>
          </cell>
          <cell r="E223" t="str">
            <v>Completed</v>
          </cell>
        </row>
        <row r="224">
          <cell r="A224">
            <v>59624571</v>
          </cell>
          <cell r="B224" t="str">
            <v>BAHANA PRESTASI</v>
          </cell>
          <cell r="C224" t="str">
            <v>PT. NIRWANA LESTARI</v>
          </cell>
          <cell r="D224" t="str">
            <v>DISPATCHED</v>
          </cell>
          <cell r="E224" t="str">
            <v>Completed</v>
          </cell>
        </row>
        <row r="225">
          <cell r="A225">
            <v>59624929</v>
          </cell>
          <cell r="B225" t="str">
            <v>BAHANA PRESTASI</v>
          </cell>
          <cell r="C225" t="str">
            <v>PT. PERTAMINA PETROCHEMICAL TRADING</v>
          </cell>
          <cell r="D225" t="str">
            <v>DISPATCHED</v>
          </cell>
          <cell r="E225" t="str">
            <v>Completed</v>
          </cell>
        </row>
        <row r="226">
          <cell r="A226">
            <v>59625912</v>
          </cell>
          <cell r="B226" t="str">
            <v>BAHANA PRESTASI</v>
          </cell>
          <cell r="C226" t="str">
            <v>PT SINAR MAS AGRO RESOURCES AND</v>
          </cell>
          <cell r="D226" t="str">
            <v>DISPATCHED</v>
          </cell>
          <cell r="E226" t="str">
            <v>Completed</v>
          </cell>
        </row>
        <row r="227">
          <cell r="A227">
            <v>59625960</v>
          </cell>
          <cell r="B227" t="str">
            <v>BAHANA PRESTASI</v>
          </cell>
          <cell r="C227" t="str">
            <v>PT TIRTA INVESTAMA</v>
          </cell>
          <cell r="D227" t="str">
            <v>DISPATCHED</v>
          </cell>
          <cell r="E227" t="str">
            <v>Completed</v>
          </cell>
        </row>
        <row r="228">
          <cell r="A228">
            <v>59626230</v>
          </cell>
          <cell r="B228" t="str">
            <v>BAHANA PRESTASI</v>
          </cell>
          <cell r="C228" t="str">
            <v>PT TIRTA INVESTAMA</v>
          </cell>
          <cell r="D228" t="str">
            <v>DISPATCHED</v>
          </cell>
          <cell r="E228" t="str">
            <v>Completed</v>
          </cell>
        </row>
        <row r="229">
          <cell r="A229">
            <v>59626269</v>
          </cell>
          <cell r="B229" t="str">
            <v>BAHANA PRESTASI</v>
          </cell>
          <cell r="C229" t="str">
            <v>PT TIRTA INVESTAMA</v>
          </cell>
          <cell r="D229" t="str">
            <v>DISPATCHED</v>
          </cell>
          <cell r="E229" t="str">
            <v>Completed</v>
          </cell>
        </row>
        <row r="230">
          <cell r="A230">
            <v>59626286</v>
          </cell>
          <cell r="B230" t="str">
            <v>BAHANA PRESTASI</v>
          </cell>
          <cell r="C230" t="str">
            <v>PT TIRTA INVESTAMA</v>
          </cell>
          <cell r="D230" t="str">
            <v>DISPATCHED</v>
          </cell>
          <cell r="E230" t="str">
            <v>Completed</v>
          </cell>
        </row>
        <row r="231">
          <cell r="A231">
            <v>59626701</v>
          </cell>
          <cell r="B231" t="str">
            <v>BAHANA PRESTASI</v>
          </cell>
          <cell r="C231" t="str">
            <v>PT. LAUTAN LUAS TBK</v>
          </cell>
          <cell r="D231" t="str">
            <v>DISPATCHED</v>
          </cell>
          <cell r="E231" t="str">
            <v>Completed</v>
          </cell>
        </row>
        <row r="232">
          <cell r="A232">
            <v>59626701</v>
          </cell>
          <cell r="B232" t="str">
            <v>BAHANA PRESTASI</v>
          </cell>
          <cell r="C232" t="str">
            <v>PT. LAUTAN LUAS TBK</v>
          </cell>
          <cell r="D232" t="str">
            <v>DISPATCHED</v>
          </cell>
          <cell r="E232" t="str">
            <v>Completed</v>
          </cell>
        </row>
        <row r="233">
          <cell r="A233">
            <v>59626701</v>
          </cell>
          <cell r="B233" t="str">
            <v>BAHANA PRESTASI</v>
          </cell>
          <cell r="C233" t="str">
            <v>PT. LAUTAN LUAS TBK</v>
          </cell>
          <cell r="D233" t="str">
            <v>DISPATCHED</v>
          </cell>
          <cell r="E233" t="str">
            <v>Completed</v>
          </cell>
        </row>
        <row r="234">
          <cell r="A234">
            <v>59626701</v>
          </cell>
          <cell r="B234" t="str">
            <v>BAHANA PRESTASI</v>
          </cell>
          <cell r="C234" t="str">
            <v>PT. LAUTAN LUAS TBK</v>
          </cell>
          <cell r="D234" t="str">
            <v>DISPATCHED</v>
          </cell>
          <cell r="E234" t="str">
            <v>Completed</v>
          </cell>
        </row>
        <row r="235">
          <cell r="A235">
            <v>59626710</v>
          </cell>
          <cell r="B235" t="str">
            <v>BAHANA PRESTASI</v>
          </cell>
          <cell r="C235" t="str">
            <v>PT. LAUTAN LUAS TBK</v>
          </cell>
          <cell r="D235" t="str">
            <v>DISPATCHED</v>
          </cell>
          <cell r="E235" t="str">
            <v>Completed</v>
          </cell>
        </row>
        <row r="236">
          <cell r="A236">
            <v>59626710</v>
          </cell>
          <cell r="B236" t="str">
            <v>BAHANA PRESTASI</v>
          </cell>
          <cell r="C236" t="str">
            <v>PT. LAUTAN LUAS TBK</v>
          </cell>
          <cell r="D236" t="str">
            <v>DISPATCHED</v>
          </cell>
          <cell r="E236" t="str">
            <v>Completed</v>
          </cell>
        </row>
        <row r="237">
          <cell r="A237">
            <v>59626713</v>
          </cell>
          <cell r="B237" t="str">
            <v>BAHANA PRESTASI</v>
          </cell>
          <cell r="C237" t="str">
            <v>PT. LAUTAN LUAS TBK</v>
          </cell>
          <cell r="D237" t="str">
            <v>DISPATCHED</v>
          </cell>
          <cell r="E237" t="str">
            <v>Completed</v>
          </cell>
        </row>
        <row r="238">
          <cell r="A238">
            <v>59626715</v>
          </cell>
          <cell r="B238" t="str">
            <v>BAHANA PRESTASI</v>
          </cell>
          <cell r="C238" t="str">
            <v>PT. LAUTAN LUAS TBK</v>
          </cell>
          <cell r="D238" t="str">
            <v>DISPATCHED</v>
          </cell>
          <cell r="E238" t="str">
            <v>Completed</v>
          </cell>
        </row>
        <row r="239">
          <cell r="A239">
            <v>59626721</v>
          </cell>
          <cell r="B239" t="str">
            <v>BAHANA PRESTASI</v>
          </cell>
          <cell r="C239" t="str">
            <v>PT. LAUTAN LUAS TBK</v>
          </cell>
          <cell r="D239" t="str">
            <v>DISPATCHED</v>
          </cell>
          <cell r="E239" t="str">
            <v>Completed</v>
          </cell>
        </row>
        <row r="240">
          <cell r="A240">
            <v>59627241</v>
          </cell>
          <cell r="B240" t="str">
            <v>BAHANA PRESTASI</v>
          </cell>
          <cell r="C240" t="str">
            <v>PT SINAR MAS AGRO RESOURCES AND</v>
          </cell>
          <cell r="D240" t="str">
            <v>DISPATCHED</v>
          </cell>
          <cell r="E240" t="str">
            <v>Completed</v>
          </cell>
        </row>
        <row r="241">
          <cell r="A241">
            <v>59627243</v>
          </cell>
          <cell r="B241" t="str">
            <v>BAHANA PRESTASI</v>
          </cell>
          <cell r="C241" t="str">
            <v>PT SINAR MAS AGRO RESOURCES AND</v>
          </cell>
          <cell r="D241" t="str">
            <v>DISPATCHED</v>
          </cell>
          <cell r="E241" t="str">
            <v>Completed</v>
          </cell>
        </row>
        <row r="242">
          <cell r="A242">
            <v>59629000</v>
          </cell>
          <cell r="B242" t="str">
            <v>BAHANA PRESTASI</v>
          </cell>
          <cell r="C242" t="str">
            <v>PT. LAUTAN LUAS TBK</v>
          </cell>
          <cell r="D242" t="str">
            <v>DISPATCHED</v>
          </cell>
          <cell r="E242" t="str">
            <v>Completed</v>
          </cell>
        </row>
        <row r="243">
          <cell r="A243">
            <v>59626325</v>
          </cell>
          <cell r="B243" t="str">
            <v>BAHANA PRESTASI</v>
          </cell>
          <cell r="C243" t="str">
            <v>GREENFIELDS DAIRY INDONESIA</v>
          </cell>
          <cell r="D243" t="str">
            <v>DISPATCHED</v>
          </cell>
          <cell r="E243" t="str">
            <v>Completed</v>
          </cell>
        </row>
        <row r="244">
          <cell r="A244">
            <v>59627499</v>
          </cell>
          <cell r="B244" t="str">
            <v>BAHANA PRESTASI</v>
          </cell>
          <cell r="C244" t="str">
            <v>PT CIPTA MAPAN LOGISTIK</v>
          </cell>
          <cell r="D244" t="str">
            <v>DISPATCHED</v>
          </cell>
          <cell r="E244" t="str">
            <v>Completed</v>
          </cell>
        </row>
        <row r="245">
          <cell r="A245">
            <v>59628023</v>
          </cell>
          <cell r="B245" t="str">
            <v>BAHANA PRESTASI</v>
          </cell>
          <cell r="C245" t="str">
            <v>PT. LAUTAN LUAS TBK</v>
          </cell>
          <cell r="D245" t="str">
            <v>DISPATCHED</v>
          </cell>
          <cell r="E245" t="str">
            <v>Completed</v>
          </cell>
        </row>
        <row r="246">
          <cell r="A246">
            <v>59628026</v>
          </cell>
          <cell r="B246" t="str">
            <v>BAHANA PRESTASI</v>
          </cell>
          <cell r="C246" t="str">
            <v>PT. LAUTAN LUAS TBK</v>
          </cell>
          <cell r="D246" t="str">
            <v>DISPATCHED</v>
          </cell>
          <cell r="E246" t="str">
            <v>Completed</v>
          </cell>
        </row>
        <row r="247">
          <cell r="A247">
            <v>59628819</v>
          </cell>
          <cell r="B247" t="str">
            <v>BAHANA PRESTASI</v>
          </cell>
          <cell r="C247" t="str">
            <v>PT TIRTA INVESTAMA</v>
          </cell>
          <cell r="D247" t="str">
            <v>DISPATCHED</v>
          </cell>
          <cell r="E247" t="str">
            <v>Completed</v>
          </cell>
        </row>
        <row r="248">
          <cell r="A248">
            <v>59629000</v>
          </cell>
          <cell r="B248" t="str">
            <v>BAHANA PRESTASI</v>
          </cell>
          <cell r="C248" t="str">
            <v>PT. LAUTAN LUAS TBK</v>
          </cell>
          <cell r="D248" t="str">
            <v>DISPATCHED</v>
          </cell>
          <cell r="E248" t="str">
            <v>Completed</v>
          </cell>
        </row>
        <row r="249">
          <cell r="A249">
            <v>59629000</v>
          </cell>
          <cell r="B249" t="str">
            <v>BAHANA PRESTASI</v>
          </cell>
          <cell r="C249" t="str">
            <v>PT. LAUTAN LUAS TBK</v>
          </cell>
          <cell r="D249" t="str">
            <v>DISPATCHED</v>
          </cell>
          <cell r="E249" t="str">
            <v>Completed</v>
          </cell>
        </row>
        <row r="250">
          <cell r="A250">
            <v>59629005</v>
          </cell>
          <cell r="B250" t="str">
            <v>BAHANA PRESTASI</v>
          </cell>
          <cell r="C250" t="str">
            <v>PT. LAUTAN LUAS TBK</v>
          </cell>
          <cell r="D250" t="str">
            <v>DISPATCHED</v>
          </cell>
          <cell r="E250" t="str">
            <v>Completed</v>
          </cell>
        </row>
        <row r="251">
          <cell r="A251">
            <v>59629005</v>
          </cell>
          <cell r="B251" t="str">
            <v>BAHANA PRESTASI</v>
          </cell>
          <cell r="C251" t="str">
            <v>PT. LAUTAN LUAS TBK</v>
          </cell>
          <cell r="D251" t="str">
            <v>DISPATCHED</v>
          </cell>
          <cell r="E251" t="str">
            <v>Completed</v>
          </cell>
        </row>
        <row r="252">
          <cell r="A252">
            <v>59631690</v>
          </cell>
          <cell r="B252" t="str">
            <v>BAHANA PRESTASI</v>
          </cell>
          <cell r="C252" t="str">
            <v>IDLE CAP</v>
          </cell>
          <cell r="D252" t="str">
            <v>DISPATCHED</v>
          </cell>
          <cell r="E252" t="str">
            <v>Completed</v>
          </cell>
        </row>
        <row r="253">
          <cell r="A253">
            <v>59631710</v>
          </cell>
          <cell r="B253" t="str">
            <v>BAHANA PRESTASI</v>
          </cell>
          <cell r="C253" t="str">
            <v>IDLE CAP</v>
          </cell>
          <cell r="D253" t="str">
            <v>DISPATCHED</v>
          </cell>
          <cell r="E253" t="str">
            <v>Completed</v>
          </cell>
        </row>
        <row r="254">
          <cell r="A254">
            <v>59637205</v>
          </cell>
          <cell r="B254" t="str">
            <v>BAHANA PRESTASI</v>
          </cell>
          <cell r="C254" t="str">
            <v>PT. LAUTAN LUAS TBK</v>
          </cell>
          <cell r="D254" t="str">
            <v>DISPATCHED</v>
          </cell>
          <cell r="E254" t="str">
            <v>Completed</v>
          </cell>
        </row>
        <row r="255">
          <cell r="A255">
            <v>59637203</v>
          </cell>
          <cell r="B255" t="str">
            <v>BAHANA PRESTASI</v>
          </cell>
          <cell r="C255" t="str">
            <v>PT. LAUTAN LUAS TBK</v>
          </cell>
          <cell r="D255" t="str">
            <v>DISPATCHED</v>
          </cell>
          <cell r="E255" t="str">
            <v>Completed</v>
          </cell>
        </row>
        <row r="256">
          <cell r="A256">
            <v>59637203</v>
          </cell>
          <cell r="B256" t="str">
            <v>BAHANA PRESTASI</v>
          </cell>
          <cell r="C256" t="str">
            <v>PT. LAUTAN LUAS TBK</v>
          </cell>
          <cell r="D256" t="str">
            <v>DISPATCHED</v>
          </cell>
          <cell r="E256" t="str">
            <v>Completed</v>
          </cell>
        </row>
        <row r="257">
          <cell r="A257">
            <v>59637204</v>
          </cell>
          <cell r="B257" t="str">
            <v>BAHANA PRESTASI</v>
          </cell>
          <cell r="C257" t="str">
            <v>PT. LAUTAN LUAS TBK</v>
          </cell>
          <cell r="D257" t="str">
            <v>DISPATCHED</v>
          </cell>
          <cell r="E257" t="str">
            <v>Completed</v>
          </cell>
        </row>
        <row r="258">
          <cell r="A258">
            <v>59637220</v>
          </cell>
          <cell r="B258" t="str">
            <v>BAHANA PRESTASI</v>
          </cell>
          <cell r="C258" t="str">
            <v>PT SINAR MAS AGRO RESOURCES AND</v>
          </cell>
          <cell r="D258" t="str">
            <v>DISPATCHED</v>
          </cell>
          <cell r="E258" t="str">
            <v>Completed</v>
          </cell>
        </row>
        <row r="259">
          <cell r="A259">
            <v>59637271</v>
          </cell>
          <cell r="B259" t="str">
            <v>BAHANA PRESTASI</v>
          </cell>
          <cell r="C259" t="str">
            <v>PT. ANUGERAH MITRA ANANTA</v>
          </cell>
          <cell r="D259" t="str">
            <v>DISPATCHED</v>
          </cell>
          <cell r="E259" t="str">
            <v>Completed</v>
          </cell>
        </row>
        <row r="260">
          <cell r="A260">
            <v>59637278</v>
          </cell>
          <cell r="B260" t="str">
            <v>BAHANA PRESTASI</v>
          </cell>
          <cell r="C260" t="str">
            <v>PT. ANUGERAH MITRA ANANTA</v>
          </cell>
          <cell r="D260" t="str">
            <v>DISPATCHED</v>
          </cell>
          <cell r="E260" t="str">
            <v>Completed</v>
          </cell>
        </row>
        <row r="261">
          <cell r="A261">
            <v>59638119</v>
          </cell>
          <cell r="B261" t="str">
            <v>DIVA TRANS, CV</v>
          </cell>
          <cell r="C261" t="str">
            <v>ECCO TANNERY INDONESIA</v>
          </cell>
          <cell r="D261" t="str">
            <v>REGULER</v>
          </cell>
          <cell r="E261" t="str">
            <v>Completed</v>
          </cell>
        </row>
        <row r="262">
          <cell r="A262">
            <v>59638127</v>
          </cell>
          <cell r="B262" t="str">
            <v>BAHANA PRESTASI</v>
          </cell>
          <cell r="C262" t="str">
            <v>PT. LAUTAN LUAS TBK</v>
          </cell>
          <cell r="D262" t="str">
            <v>DISPATCHED</v>
          </cell>
          <cell r="E262" t="str">
            <v>Completed</v>
          </cell>
        </row>
        <row r="263">
          <cell r="A263">
            <v>59638345</v>
          </cell>
          <cell r="B263" t="str">
            <v>PUSAKA TRANSINDO, PT.</v>
          </cell>
          <cell r="C263" t="str">
            <v>PT TIRTA INVESTAMA</v>
          </cell>
          <cell r="D263" t="str">
            <v>REGULER</v>
          </cell>
          <cell r="E263" t="str">
            <v>Completed</v>
          </cell>
        </row>
        <row r="264">
          <cell r="A264">
            <v>59638347</v>
          </cell>
          <cell r="B264" t="str">
            <v>PUSAKA TRANSINDO, PT.</v>
          </cell>
          <cell r="C264" t="str">
            <v>PT TIRTA INVESTAMA</v>
          </cell>
          <cell r="D264" t="str">
            <v>REGULER</v>
          </cell>
          <cell r="E264" t="str">
            <v>Completed</v>
          </cell>
        </row>
        <row r="265">
          <cell r="A265">
            <v>59638348</v>
          </cell>
          <cell r="B265" t="str">
            <v>PUSAKA TRANSINDO, PT.</v>
          </cell>
          <cell r="C265" t="str">
            <v>PT TIRTA INVESTAMA</v>
          </cell>
          <cell r="D265" t="str">
            <v>REGULER</v>
          </cell>
          <cell r="E265" t="str">
            <v>Completed</v>
          </cell>
        </row>
        <row r="266">
          <cell r="A266">
            <v>59638349</v>
          </cell>
          <cell r="B266" t="str">
            <v>PUSAKA TRANSINDO, PT.</v>
          </cell>
          <cell r="C266" t="str">
            <v>PT TIRTA INVESTAMA</v>
          </cell>
          <cell r="D266" t="str">
            <v>REGULER</v>
          </cell>
          <cell r="E266" t="str">
            <v>Completed</v>
          </cell>
        </row>
        <row r="267">
          <cell r="A267">
            <v>59638350</v>
          </cell>
          <cell r="B267" t="str">
            <v>PUSAKA TRANSINDO, PT.</v>
          </cell>
          <cell r="C267" t="str">
            <v>PT TIRTA INVESTAMA</v>
          </cell>
          <cell r="D267" t="str">
            <v>REGULER</v>
          </cell>
          <cell r="E267" t="str">
            <v>Completed</v>
          </cell>
        </row>
        <row r="268">
          <cell r="A268">
            <v>59638351</v>
          </cell>
          <cell r="B268" t="str">
            <v>DIVA TRANS, CV</v>
          </cell>
          <cell r="C268" t="str">
            <v>PT TIRTA INVESTAMA</v>
          </cell>
          <cell r="D268" t="str">
            <v>REGULER</v>
          </cell>
          <cell r="E268" t="str">
            <v>Completed</v>
          </cell>
        </row>
        <row r="269">
          <cell r="A269">
            <v>59638355</v>
          </cell>
          <cell r="B269" t="str">
            <v>DIVA TRANS, CV</v>
          </cell>
          <cell r="C269" t="str">
            <v>PT TIRTA INVESTAMA</v>
          </cell>
          <cell r="D269" t="str">
            <v>REGULER</v>
          </cell>
          <cell r="E269" t="str">
            <v>Completed</v>
          </cell>
        </row>
        <row r="270">
          <cell r="A270">
            <v>59638357</v>
          </cell>
          <cell r="B270" t="str">
            <v>DIVA TRANS, CV</v>
          </cell>
          <cell r="C270" t="str">
            <v>PT TIRTA INVESTAMA</v>
          </cell>
          <cell r="D270" t="str">
            <v>REGULER</v>
          </cell>
          <cell r="E270" t="str">
            <v>Completed</v>
          </cell>
        </row>
        <row r="271">
          <cell r="A271">
            <v>59638358</v>
          </cell>
          <cell r="B271" t="str">
            <v>DIVA TRANS, CV</v>
          </cell>
          <cell r="C271" t="str">
            <v>PT TIRTA INVESTAMA</v>
          </cell>
          <cell r="D271" t="str">
            <v>REGULER</v>
          </cell>
          <cell r="E271" t="str">
            <v>Completed</v>
          </cell>
        </row>
        <row r="272">
          <cell r="A272">
            <v>59638362</v>
          </cell>
          <cell r="B272" t="str">
            <v>BAHANA PRESTASI</v>
          </cell>
          <cell r="C272" t="str">
            <v>PT TIRTA INVESTAMA</v>
          </cell>
          <cell r="D272" t="str">
            <v>DISPATCHED</v>
          </cell>
          <cell r="E272" t="str">
            <v>Completed</v>
          </cell>
        </row>
        <row r="273">
          <cell r="A273">
            <v>59639866</v>
          </cell>
          <cell r="B273" t="str">
            <v>BAHANA PRESTASI</v>
          </cell>
          <cell r="C273" t="str">
            <v>PT. LAUTAN LUAS TBK</v>
          </cell>
          <cell r="D273" t="str">
            <v>DISPATCHED</v>
          </cell>
          <cell r="E273" t="str">
            <v>Completed</v>
          </cell>
        </row>
        <row r="274">
          <cell r="A274">
            <v>59639646</v>
          </cell>
          <cell r="B274" t="str">
            <v>BAHANA PRESTASI</v>
          </cell>
          <cell r="C274" t="str">
            <v>PT.  INBISCO NIAGATAMA SEMESTA</v>
          </cell>
          <cell r="D274" t="str">
            <v>DISPATCHED</v>
          </cell>
          <cell r="E274" t="str">
            <v>Completed</v>
          </cell>
        </row>
        <row r="275">
          <cell r="A275">
            <v>59639714</v>
          </cell>
          <cell r="B275" t="str">
            <v>BAHANA PRESTASI</v>
          </cell>
          <cell r="C275" t="str">
            <v>PT. ANUGERAH MITRA ANANTA</v>
          </cell>
          <cell r="D275" t="str">
            <v>DISPATCHED</v>
          </cell>
          <cell r="E275" t="str">
            <v>Completed</v>
          </cell>
        </row>
        <row r="276">
          <cell r="A276">
            <v>59639864</v>
          </cell>
          <cell r="B276" t="str">
            <v>BAHANA PRESTASI</v>
          </cell>
          <cell r="C276" t="str">
            <v>PT. LAUTAN LUAS TBK</v>
          </cell>
          <cell r="D276" t="str">
            <v>DISPATCHED</v>
          </cell>
          <cell r="E276" t="str">
            <v>Completed</v>
          </cell>
        </row>
        <row r="277">
          <cell r="A277">
            <v>59639875</v>
          </cell>
          <cell r="B277" t="str">
            <v>BAHANA PRESTASI</v>
          </cell>
          <cell r="C277" t="str">
            <v>PT. LAUTAN LUAS TBK</v>
          </cell>
          <cell r="D277" t="str">
            <v>DISPATCHED</v>
          </cell>
          <cell r="E277" t="str">
            <v>Completed</v>
          </cell>
        </row>
        <row r="278">
          <cell r="A278">
            <v>59639877</v>
          </cell>
          <cell r="B278" t="str">
            <v>BAHANA PRESTASI</v>
          </cell>
          <cell r="C278" t="str">
            <v>PT. LAUTAN LUAS TBK</v>
          </cell>
          <cell r="D278" t="str">
            <v>DISPATCHED</v>
          </cell>
          <cell r="E278" t="str">
            <v>Completed</v>
          </cell>
        </row>
        <row r="279">
          <cell r="A279">
            <v>59639911</v>
          </cell>
          <cell r="B279" t="str">
            <v>BAHANA PRESTASI</v>
          </cell>
          <cell r="C279" t="str">
            <v>IDLE CAP</v>
          </cell>
          <cell r="D279" t="str">
            <v>DISPATCHED</v>
          </cell>
          <cell r="E279" t="str">
            <v>Completed</v>
          </cell>
        </row>
        <row r="280">
          <cell r="A280">
            <v>59639964</v>
          </cell>
          <cell r="B280" t="str">
            <v>BAHANA PRESTASI</v>
          </cell>
          <cell r="C280" t="str">
            <v>PT. NIRWANA LESTARI</v>
          </cell>
          <cell r="D280" t="str">
            <v>DISPATCHED</v>
          </cell>
          <cell r="E280" t="str">
            <v>Completed</v>
          </cell>
        </row>
        <row r="281">
          <cell r="A281">
            <v>59639966</v>
          </cell>
          <cell r="B281" t="str">
            <v>BAHANA PRESTASI</v>
          </cell>
          <cell r="C281" t="str">
            <v>PT. NIRWANA LESTARI</v>
          </cell>
          <cell r="D281" t="str">
            <v>DISPATCHED</v>
          </cell>
          <cell r="E281" t="str">
            <v>Completed</v>
          </cell>
        </row>
        <row r="282">
          <cell r="A282">
            <v>59639968</v>
          </cell>
          <cell r="B282" t="str">
            <v>BAHANA PRESTASI</v>
          </cell>
          <cell r="C282" t="str">
            <v>PT. NIRWANA LESTARI</v>
          </cell>
          <cell r="D282" t="str">
            <v>DISPATCHED</v>
          </cell>
          <cell r="E282" t="str">
            <v>Completed</v>
          </cell>
        </row>
        <row r="283">
          <cell r="A283">
            <v>59639969</v>
          </cell>
          <cell r="B283" t="str">
            <v>BAHANA PRESTASI</v>
          </cell>
          <cell r="C283" t="str">
            <v>PT. NIRWANA LESTARI</v>
          </cell>
          <cell r="D283" t="str">
            <v>DISPATCHED</v>
          </cell>
          <cell r="E283" t="str">
            <v>Completed</v>
          </cell>
        </row>
        <row r="284">
          <cell r="A284">
            <v>59639974</v>
          </cell>
          <cell r="B284" t="str">
            <v>BAHANA PRESTASI</v>
          </cell>
          <cell r="C284" t="str">
            <v>PT. NIRWANA LESTARI</v>
          </cell>
          <cell r="D284" t="str">
            <v>DISPATCHED</v>
          </cell>
          <cell r="E284" t="str">
            <v>Completed</v>
          </cell>
        </row>
        <row r="285">
          <cell r="A285">
            <v>59639973</v>
          </cell>
          <cell r="B285" t="str">
            <v>BAHANA PRESTASI</v>
          </cell>
          <cell r="C285" t="str">
            <v>PT. NIRWANA LESTARI</v>
          </cell>
          <cell r="D285" t="str">
            <v>DISPATCHED</v>
          </cell>
          <cell r="E285" t="str">
            <v>Completed</v>
          </cell>
        </row>
        <row r="286">
          <cell r="A286">
            <v>59639972</v>
          </cell>
          <cell r="B286" t="str">
            <v>BAHANA PRESTASI</v>
          </cell>
          <cell r="C286" t="str">
            <v>PT. NIRWANA LESTARI</v>
          </cell>
          <cell r="D286" t="str">
            <v>DISPATCHED</v>
          </cell>
          <cell r="E286" t="str">
            <v>Completed</v>
          </cell>
        </row>
        <row r="287">
          <cell r="A287">
            <v>59639975</v>
          </cell>
          <cell r="B287" t="str">
            <v>BAHANA PRESTASI</v>
          </cell>
          <cell r="C287" t="str">
            <v>PT. NIRWANA LESTARI</v>
          </cell>
          <cell r="D287" t="str">
            <v>DISPATCHED</v>
          </cell>
          <cell r="E287" t="str">
            <v>Completed</v>
          </cell>
        </row>
        <row r="288">
          <cell r="A288">
            <v>59639970</v>
          </cell>
          <cell r="B288" t="str">
            <v>BAHANA PRESTASI</v>
          </cell>
          <cell r="C288" t="str">
            <v>PT. NIRWANA LESTARI</v>
          </cell>
          <cell r="D288" t="str">
            <v>DISPATCHED</v>
          </cell>
          <cell r="E288" t="str">
            <v>Completed</v>
          </cell>
        </row>
        <row r="289">
          <cell r="A289">
            <v>59639979</v>
          </cell>
          <cell r="B289" t="str">
            <v>BAHANA PRESTASI</v>
          </cell>
          <cell r="C289" t="str">
            <v>PT. NIRWANA LESTARI</v>
          </cell>
          <cell r="D289" t="str">
            <v>DISPATCHED</v>
          </cell>
          <cell r="E289" t="str">
            <v>Completed</v>
          </cell>
        </row>
        <row r="290">
          <cell r="A290">
            <v>59639978</v>
          </cell>
          <cell r="B290" t="str">
            <v>BAHANA PRESTASI</v>
          </cell>
          <cell r="C290" t="str">
            <v>PT. NIRWANA LESTARI</v>
          </cell>
          <cell r="D290" t="str">
            <v>DISPATCHED</v>
          </cell>
          <cell r="E290" t="str">
            <v>Completed</v>
          </cell>
        </row>
        <row r="291">
          <cell r="A291">
            <v>59639977</v>
          </cell>
          <cell r="B291" t="str">
            <v>BAHANA PRESTASI</v>
          </cell>
          <cell r="C291" t="str">
            <v>PT. NIRWANA LESTARI</v>
          </cell>
          <cell r="D291" t="str">
            <v>DISPATCHED</v>
          </cell>
          <cell r="E291" t="str">
            <v>Completed</v>
          </cell>
        </row>
        <row r="292">
          <cell r="A292">
            <v>59639995</v>
          </cell>
          <cell r="B292" t="str">
            <v>BAHANA PRESTASI</v>
          </cell>
          <cell r="C292" t="str">
            <v>IDLE CAP</v>
          </cell>
          <cell r="D292" t="str">
            <v>DISPATCHED</v>
          </cell>
          <cell r="E292" t="str">
            <v>Completed</v>
          </cell>
        </row>
        <row r="293">
          <cell r="A293">
            <v>59640074</v>
          </cell>
          <cell r="B293" t="str">
            <v>BAHANA PRESTASI</v>
          </cell>
          <cell r="C293" t="str">
            <v>IDLE CAP</v>
          </cell>
          <cell r="D293" t="str">
            <v>DISPATCHED</v>
          </cell>
          <cell r="E293" t="str">
            <v>Completed</v>
          </cell>
        </row>
        <row r="294">
          <cell r="A294">
            <v>59640230</v>
          </cell>
          <cell r="B294" t="str">
            <v>BAHANA PRESTASI</v>
          </cell>
          <cell r="C294" t="str">
            <v>PT SINAR MAS AGRO RESOURCES AND</v>
          </cell>
          <cell r="D294" t="str">
            <v>DISPATCHED</v>
          </cell>
          <cell r="E294" t="str">
            <v>Completed</v>
          </cell>
        </row>
        <row r="295">
          <cell r="A295">
            <v>59640235</v>
          </cell>
          <cell r="B295" t="str">
            <v>BAHANA PRESTASI</v>
          </cell>
          <cell r="C295" t="str">
            <v>PT SINAR MAS AGRO RESOURCES AND</v>
          </cell>
          <cell r="D295" t="str">
            <v>DISPATCHED</v>
          </cell>
          <cell r="E295" t="str">
            <v>Completed</v>
          </cell>
        </row>
        <row r="296">
          <cell r="A296">
            <v>59640235</v>
          </cell>
          <cell r="B296" t="str">
            <v>BAHANA PRESTASI</v>
          </cell>
          <cell r="C296" t="str">
            <v>PT SINAR MAS AGRO RESOURCES AND</v>
          </cell>
          <cell r="D296" t="str">
            <v>DISPATCHED</v>
          </cell>
          <cell r="E296" t="str">
            <v>Completed</v>
          </cell>
        </row>
        <row r="297">
          <cell r="A297">
            <v>59640257</v>
          </cell>
          <cell r="B297" t="str">
            <v>BAHANA PRESTASI</v>
          </cell>
          <cell r="C297" t="str">
            <v>PT SINAR MAS AGRO RESOURCES AND</v>
          </cell>
          <cell r="D297" t="str">
            <v>DISPATCHED</v>
          </cell>
          <cell r="E297" t="str">
            <v>Completed</v>
          </cell>
        </row>
        <row r="298">
          <cell r="A298">
            <v>59640782</v>
          </cell>
          <cell r="B298" t="str">
            <v>BAHANA PRESTASI</v>
          </cell>
          <cell r="C298" t="str">
            <v>PT SINAR MAS AGRO RESOURCES AND</v>
          </cell>
          <cell r="D298" t="str">
            <v>DISPATCHED</v>
          </cell>
          <cell r="E298" t="str">
            <v>Completed</v>
          </cell>
        </row>
        <row r="299">
          <cell r="A299">
            <v>59640782</v>
          </cell>
          <cell r="B299" t="str">
            <v>BAHANA PRESTASI</v>
          </cell>
          <cell r="C299" t="str">
            <v>PT SINAR MAS AGRO RESOURCES AND</v>
          </cell>
          <cell r="D299" t="str">
            <v>DISPATCHED</v>
          </cell>
          <cell r="E299" t="str">
            <v>Completed</v>
          </cell>
        </row>
        <row r="300">
          <cell r="A300">
            <v>59641942</v>
          </cell>
          <cell r="B300" t="str">
            <v>BAHANA PRESTASI</v>
          </cell>
          <cell r="C300" t="str">
            <v>PT. ANUGERAH MITRA ANANTA</v>
          </cell>
          <cell r="D300" t="str">
            <v>DISPATCHED</v>
          </cell>
          <cell r="E300" t="str">
            <v>Completed</v>
          </cell>
        </row>
        <row r="301">
          <cell r="A301">
            <v>59642774</v>
          </cell>
          <cell r="B301" t="str">
            <v>BAHANA PRESTASI</v>
          </cell>
          <cell r="C301" t="str">
            <v>PT. LAUTAN LUAS TBK</v>
          </cell>
          <cell r="D301" t="str">
            <v>DISPATCHED</v>
          </cell>
          <cell r="E301" t="str">
            <v>Completed</v>
          </cell>
        </row>
        <row r="302">
          <cell r="A302">
            <v>59642778</v>
          </cell>
          <cell r="B302" t="str">
            <v>BAHANA PRESTASI</v>
          </cell>
          <cell r="C302" t="str">
            <v>PT. LAUTAN LUAS TBK</v>
          </cell>
          <cell r="D302" t="str">
            <v>DISPATCHED</v>
          </cell>
          <cell r="E302" t="str">
            <v>Completed</v>
          </cell>
        </row>
        <row r="303">
          <cell r="A303">
            <v>59642780</v>
          </cell>
          <cell r="B303" t="str">
            <v>BAHANA PRESTASI</v>
          </cell>
          <cell r="C303" t="str">
            <v>PT. LAUTAN LUAS TBK</v>
          </cell>
          <cell r="D303" t="str">
            <v>DISPATCHED</v>
          </cell>
          <cell r="E303" t="str">
            <v>Completed</v>
          </cell>
        </row>
        <row r="304">
          <cell r="A304">
            <v>59642781</v>
          </cell>
          <cell r="B304" t="str">
            <v>BAHANA PRESTASI</v>
          </cell>
          <cell r="C304" t="str">
            <v>PT. LAUTAN LUAS TBK</v>
          </cell>
          <cell r="D304" t="str">
            <v>DISPATCHED</v>
          </cell>
          <cell r="E304" t="str">
            <v>Completed</v>
          </cell>
        </row>
        <row r="305">
          <cell r="A305">
            <v>59642789</v>
          </cell>
          <cell r="B305" t="str">
            <v>BAHANA PRESTASI</v>
          </cell>
          <cell r="C305" t="str">
            <v>PT. LAUTAN LUAS TBK</v>
          </cell>
          <cell r="D305" t="str">
            <v>DISPATCHED</v>
          </cell>
          <cell r="E305" t="str">
            <v>Completed</v>
          </cell>
        </row>
        <row r="306">
          <cell r="A306">
            <v>59642799</v>
          </cell>
          <cell r="B306" t="str">
            <v>BAHANA PRESTASI</v>
          </cell>
          <cell r="C306" t="str">
            <v>PT. LAUTAN LUAS TBK</v>
          </cell>
          <cell r="D306" t="str">
            <v>DISPATCHED</v>
          </cell>
          <cell r="E306" t="str">
            <v>Completed</v>
          </cell>
        </row>
        <row r="307">
          <cell r="A307">
            <v>59642803</v>
          </cell>
          <cell r="B307" t="str">
            <v>BAHANA PRESTASI</v>
          </cell>
          <cell r="C307" t="str">
            <v>SCIENTEX INDONESIA</v>
          </cell>
          <cell r="D307" t="str">
            <v>DISPATCHED</v>
          </cell>
          <cell r="E307" t="str">
            <v>Completed</v>
          </cell>
        </row>
        <row r="308">
          <cell r="A308">
            <v>59642816</v>
          </cell>
          <cell r="B308" t="str">
            <v>BAHANA PRESTASI</v>
          </cell>
          <cell r="C308" t="str">
            <v>PT. LAUTAN LUAS TBK</v>
          </cell>
          <cell r="D308" t="str">
            <v>DISPATCHED</v>
          </cell>
          <cell r="E308" t="str">
            <v>Completed</v>
          </cell>
        </row>
        <row r="309">
          <cell r="A309">
            <v>59642837</v>
          </cell>
          <cell r="B309" t="str">
            <v>BAHANA PRESTASI</v>
          </cell>
          <cell r="C309" t="str">
            <v>PT. LAUTAN LUAS TBK</v>
          </cell>
          <cell r="D309" t="str">
            <v>DISPATCHED</v>
          </cell>
          <cell r="E309" t="str">
            <v>Completed</v>
          </cell>
        </row>
        <row r="310">
          <cell r="A310">
            <v>59642839</v>
          </cell>
          <cell r="B310" t="str">
            <v>BAHANA PRESTASI</v>
          </cell>
          <cell r="C310" t="str">
            <v>PT. LAUTAN LUAS TBK</v>
          </cell>
          <cell r="D310" t="str">
            <v>DISPATCHED</v>
          </cell>
          <cell r="E310" t="str">
            <v>Completed</v>
          </cell>
        </row>
        <row r="311">
          <cell r="A311">
            <v>59642842</v>
          </cell>
          <cell r="B311" t="str">
            <v>BAHANA PRESTASI</v>
          </cell>
          <cell r="C311" t="str">
            <v>PT. LAUTAN LUAS TBK</v>
          </cell>
          <cell r="D311" t="str">
            <v>DISPATCHED</v>
          </cell>
          <cell r="E311" t="str">
            <v>Completed</v>
          </cell>
        </row>
        <row r="312">
          <cell r="A312">
            <v>59642845</v>
          </cell>
          <cell r="B312" t="str">
            <v>BAHANA PRESTASI</v>
          </cell>
          <cell r="C312" t="str">
            <v>PT. LAUTAN LUAS TBK</v>
          </cell>
          <cell r="D312" t="str">
            <v>DISPATCHED</v>
          </cell>
          <cell r="E312" t="str">
            <v>Completed</v>
          </cell>
        </row>
        <row r="313">
          <cell r="A313">
            <v>59642845</v>
          </cell>
          <cell r="B313" t="str">
            <v>BAHANA PRESTASI</v>
          </cell>
          <cell r="C313" t="str">
            <v>PT. LAUTAN LUAS TBK</v>
          </cell>
          <cell r="D313" t="str">
            <v>DISPATCHED</v>
          </cell>
          <cell r="E313" t="str">
            <v>Completed</v>
          </cell>
        </row>
        <row r="314">
          <cell r="A314">
            <v>59642847</v>
          </cell>
          <cell r="B314" t="str">
            <v>BAHANA PRESTASI</v>
          </cell>
          <cell r="C314" t="str">
            <v>PT. LAUTAN LUAS TBK</v>
          </cell>
          <cell r="D314" t="str">
            <v>DISPATCHED</v>
          </cell>
          <cell r="E314" t="str">
            <v>Completed</v>
          </cell>
        </row>
        <row r="315">
          <cell r="A315">
            <v>59642849</v>
          </cell>
          <cell r="B315" t="str">
            <v>BAHANA PRESTASI</v>
          </cell>
          <cell r="C315" t="str">
            <v>PT. LAUTAN LUAS TBK</v>
          </cell>
          <cell r="D315" t="str">
            <v>DISPATCHED</v>
          </cell>
          <cell r="E315" t="str">
            <v>Completed</v>
          </cell>
        </row>
        <row r="316">
          <cell r="A316">
            <v>59642851</v>
          </cell>
          <cell r="B316" t="str">
            <v>BAHANA PRESTASI</v>
          </cell>
          <cell r="C316" t="str">
            <v>PT. LAUTAN LUAS TBK</v>
          </cell>
          <cell r="D316" t="str">
            <v>DISPATCHED</v>
          </cell>
          <cell r="E316" t="str">
            <v>Completed</v>
          </cell>
        </row>
        <row r="317">
          <cell r="A317">
            <v>59647750</v>
          </cell>
          <cell r="B317" t="str">
            <v>BAHANA PRESTASI</v>
          </cell>
          <cell r="C317" t="str">
            <v>PT SINAR MAS AGRO RESOURCES AND</v>
          </cell>
          <cell r="D317" t="str">
            <v>DISPATCHED</v>
          </cell>
          <cell r="E317" t="str">
            <v>Completed</v>
          </cell>
        </row>
        <row r="318">
          <cell r="A318">
            <v>59646638</v>
          </cell>
          <cell r="B318" t="str">
            <v>BAHANA PRESTASI</v>
          </cell>
          <cell r="C318" t="str">
            <v>PT SINAR MAS AGRO RESOURCES AND</v>
          </cell>
          <cell r="D318" t="str">
            <v>DISPATCHED</v>
          </cell>
          <cell r="E318" t="str">
            <v>Completed</v>
          </cell>
        </row>
        <row r="319">
          <cell r="A319">
            <v>59646638</v>
          </cell>
          <cell r="B319" t="str">
            <v>BAHANA PRESTASI</v>
          </cell>
          <cell r="C319" t="str">
            <v>PT SINAR MAS AGRO RESOURCES AND</v>
          </cell>
          <cell r="D319" t="str">
            <v>DISPATCHED</v>
          </cell>
          <cell r="E319" t="str">
            <v>Completed</v>
          </cell>
        </row>
        <row r="320">
          <cell r="A320">
            <v>59647750</v>
          </cell>
          <cell r="B320" t="str">
            <v>BAHANA PRESTASI</v>
          </cell>
          <cell r="C320" t="str">
            <v>PT SINAR MAS AGRO RESOURCES AND</v>
          </cell>
          <cell r="D320" t="str">
            <v>DISPATCHED</v>
          </cell>
          <cell r="E320" t="str">
            <v>Completed</v>
          </cell>
        </row>
        <row r="321">
          <cell r="A321">
            <v>59648563</v>
          </cell>
          <cell r="B321" t="str">
            <v>BAHANA PRESTASI</v>
          </cell>
          <cell r="C321" t="str">
            <v>PT TIRTA INVESTAMA</v>
          </cell>
          <cell r="D321" t="str">
            <v>DISPATCHED</v>
          </cell>
          <cell r="E321" t="str">
            <v>Completed</v>
          </cell>
        </row>
        <row r="322">
          <cell r="A322">
            <v>59648564</v>
          </cell>
          <cell r="B322" t="str">
            <v>BAHANA PRESTASI</v>
          </cell>
          <cell r="C322" t="str">
            <v>PT TIRTA INVESTAMA</v>
          </cell>
          <cell r="D322" t="str">
            <v>DISPATCHED</v>
          </cell>
          <cell r="E322" t="str">
            <v>Completed</v>
          </cell>
        </row>
        <row r="323">
          <cell r="A323">
            <v>59648925</v>
          </cell>
          <cell r="B323" t="str">
            <v>BAHANA PRESTASI</v>
          </cell>
          <cell r="C323" t="str">
            <v>PT TIRTA INVESTAMA</v>
          </cell>
          <cell r="D323" t="str">
            <v>DISPATCHED</v>
          </cell>
          <cell r="E323" t="str">
            <v>Completed</v>
          </cell>
        </row>
        <row r="324">
          <cell r="A324">
            <v>59648884</v>
          </cell>
          <cell r="B324" t="str">
            <v>BAHANA PRESTASI</v>
          </cell>
          <cell r="C324" t="str">
            <v>SCIENTEX INDONESIA</v>
          </cell>
          <cell r="D324" t="str">
            <v>DISPATCHED</v>
          </cell>
          <cell r="E324" t="str">
            <v>Completed</v>
          </cell>
        </row>
        <row r="325">
          <cell r="A325">
            <v>59648923</v>
          </cell>
          <cell r="B325" t="str">
            <v>BAHANA PRESTASI</v>
          </cell>
          <cell r="C325" t="str">
            <v>PT LIKU TELAGA</v>
          </cell>
          <cell r="D325" t="str">
            <v>DISPATCHED</v>
          </cell>
          <cell r="E325" t="str">
            <v>Completed</v>
          </cell>
        </row>
        <row r="326">
          <cell r="A326">
            <v>59648924</v>
          </cell>
          <cell r="B326" t="str">
            <v>BAHANA PRESTASI</v>
          </cell>
          <cell r="C326" t="str">
            <v>PT. PETROKIMIA GRESIK</v>
          </cell>
          <cell r="D326" t="str">
            <v>DISPATCHED</v>
          </cell>
          <cell r="E326" t="str">
            <v>Completed</v>
          </cell>
        </row>
        <row r="327">
          <cell r="A327">
            <v>59648926</v>
          </cell>
          <cell r="B327" t="str">
            <v>BAHANA PRESTASI</v>
          </cell>
          <cell r="C327" t="str">
            <v>PT TIRTA INVESTAMA</v>
          </cell>
          <cell r="D327" t="str">
            <v>DISPATCHED</v>
          </cell>
          <cell r="E327" t="str">
            <v>Completed</v>
          </cell>
        </row>
        <row r="328">
          <cell r="A328">
            <v>59648936</v>
          </cell>
          <cell r="B328" t="str">
            <v>BAHANA PRESTASI</v>
          </cell>
          <cell r="C328" t="str">
            <v>PT. ANUGERAH MITRA ANANTA</v>
          </cell>
          <cell r="D328" t="str">
            <v>DISPATCHED</v>
          </cell>
          <cell r="E328" t="str">
            <v>Completed</v>
          </cell>
        </row>
        <row r="329">
          <cell r="A329">
            <v>59648937</v>
          </cell>
          <cell r="B329" t="str">
            <v>BAHANA PRESTASI</v>
          </cell>
          <cell r="C329" t="str">
            <v>PT AJINOMOTO SALES INDONESIA</v>
          </cell>
          <cell r="D329" t="str">
            <v>DISPATCHED</v>
          </cell>
          <cell r="E329" t="str">
            <v>Completed</v>
          </cell>
        </row>
        <row r="330">
          <cell r="A330">
            <v>59648938</v>
          </cell>
          <cell r="B330" t="str">
            <v>BAHANA PRESTASI</v>
          </cell>
          <cell r="C330" t="str">
            <v>PT AJINOMOTO SALES INDONESIA</v>
          </cell>
          <cell r="D330" t="str">
            <v>DISPATCHED</v>
          </cell>
          <cell r="E330" t="str">
            <v>Completed</v>
          </cell>
        </row>
        <row r="331">
          <cell r="A331">
            <v>59649421</v>
          </cell>
          <cell r="B331" t="str">
            <v>BORWITA INDAH, PT</v>
          </cell>
          <cell r="C331" t="str">
            <v>PT TIRTA INVESTAMA</v>
          </cell>
          <cell r="D331"/>
          <cell r="E331" t="str">
            <v>Completed</v>
          </cell>
        </row>
        <row r="332">
          <cell r="A332">
            <v>59649425</v>
          </cell>
          <cell r="B332" t="str">
            <v>BORWITA INDAH, PT</v>
          </cell>
          <cell r="C332" t="str">
            <v>PT TIRTA INVESTAMA</v>
          </cell>
          <cell r="D332"/>
          <cell r="E332" t="str">
            <v>Completed</v>
          </cell>
        </row>
        <row r="333">
          <cell r="A333">
            <v>59649436</v>
          </cell>
          <cell r="B333" t="str">
            <v>PUSAKA TRANSINDO, PT.</v>
          </cell>
          <cell r="C333" t="str">
            <v>PT TIRTA INVESTAMA</v>
          </cell>
          <cell r="D333" t="str">
            <v>REGULER</v>
          </cell>
          <cell r="E333" t="str">
            <v>Completed</v>
          </cell>
        </row>
        <row r="334">
          <cell r="A334">
            <v>59649437</v>
          </cell>
          <cell r="B334" t="str">
            <v>DIVA TRANS, CV</v>
          </cell>
          <cell r="C334" t="str">
            <v>PT TIRTA INVESTAMA</v>
          </cell>
          <cell r="D334" t="str">
            <v>REGULER</v>
          </cell>
          <cell r="E334" t="str">
            <v>Completed</v>
          </cell>
        </row>
        <row r="335">
          <cell r="A335">
            <v>59649438</v>
          </cell>
          <cell r="B335" t="str">
            <v>DIVA TRANS, CV</v>
          </cell>
          <cell r="C335" t="str">
            <v>PT TIRTA INVESTAMA</v>
          </cell>
          <cell r="D335" t="str">
            <v>REGULER</v>
          </cell>
          <cell r="E335" t="str">
            <v>Completed</v>
          </cell>
        </row>
        <row r="336">
          <cell r="A336">
            <v>59649439</v>
          </cell>
          <cell r="B336" t="str">
            <v>DIVA TRANS, CV</v>
          </cell>
          <cell r="C336" t="str">
            <v>PT TIRTA INVESTAMA</v>
          </cell>
          <cell r="D336" t="str">
            <v>REGULER</v>
          </cell>
          <cell r="E336" t="str">
            <v>Completed</v>
          </cell>
        </row>
        <row r="337">
          <cell r="A337">
            <v>59649440</v>
          </cell>
          <cell r="B337" t="str">
            <v>DIVA TRANS, CV</v>
          </cell>
          <cell r="C337" t="str">
            <v>PT TIRTA INVESTAMA</v>
          </cell>
          <cell r="D337" t="str">
            <v>REGULER</v>
          </cell>
          <cell r="E337" t="str">
            <v>Completed</v>
          </cell>
        </row>
        <row r="338">
          <cell r="A338">
            <v>59649441</v>
          </cell>
          <cell r="B338" t="str">
            <v>DIVA TRANS, CV</v>
          </cell>
          <cell r="C338" t="str">
            <v>PT TIRTA INVESTAMA</v>
          </cell>
          <cell r="D338" t="str">
            <v>REGULER</v>
          </cell>
          <cell r="E338" t="str">
            <v>Completed</v>
          </cell>
        </row>
        <row r="339">
          <cell r="A339">
            <v>59649442</v>
          </cell>
          <cell r="B339" t="str">
            <v>DIVA TRANS, CV</v>
          </cell>
          <cell r="C339" t="str">
            <v>PT TIRTA INVESTAMA</v>
          </cell>
          <cell r="D339" t="str">
            <v>REGULER</v>
          </cell>
          <cell r="E339" t="str">
            <v>Completed</v>
          </cell>
        </row>
        <row r="340">
          <cell r="A340">
            <v>59649443</v>
          </cell>
          <cell r="B340" t="str">
            <v>DIVA TRANS, CV</v>
          </cell>
          <cell r="C340" t="str">
            <v>PT TIRTA INVESTAMA</v>
          </cell>
          <cell r="D340" t="str">
            <v>REGULER</v>
          </cell>
          <cell r="E340" t="str">
            <v>Completed</v>
          </cell>
        </row>
        <row r="341">
          <cell r="A341">
            <v>59649448</v>
          </cell>
          <cell r="B341" t="str">
            <v>DIVA TRANS, CV</v>
          </cell>
          <cell r="C341" t="str">
            <v>PT TIRTA INVESTAMA</v>
          </cell>
          <cell r="D341" t="str">
            <v>REGULER</v>
          </cell>
          <cell r="E341" t="str">
            <v>Completed</v>
          </cell>
        </row>
        <row r="342">
          <cell r="A342">
            <v>59649488</v>
          </cell>
          <cell r="B342" t="str">
            <v>BAHANA PRESTASI</v>
          </cell>
          <cell r="C342" t="str">
            <v>PT. NIRWANA LESTARI</v>
          </cell>
          <cell r="D342" t="str">
            <v>DISPATCHED</v>
          </cell>
          <cell r="E342" t="str">
            <v>Completed</v>
          </cell>
        </row>
        <row r="343">
          <cell r="A343">
            <v>59649487</v>
          </cell>
          <cell r="B343" t="str">
            <v>BAHANA PRESTASI</v>
          </cell>
          <cell r="C343" t="str">
            <v>PT. NIRWANA LESTARI</v>
          </cell>
          <cell r="D343" t="str">
            <v>DISPATCHED</v>
          </cell>
          <cell r="E343" t="str">
            <v>Completed</v>
          </cell>
        </row>
        <row r="344">
          <cell r="A344">
            <v>59649523</v>
          </cell>
          <cell r="B344" t="str">
            <v>BAHANA PRESTASI</v>
          </cell>
          <cell r="C344" t="str">
            <v>PT.  INBISCO NIAGATAMA SEMESTA</v>
          </cell>
          <cell r="D344" t="str">
            <v>DISPATCHED</v>
          </cell>
          <cell r="E344" t="str">
            <v>Completed</v>
          </cell>
        </row>
        <row r="345">
          <cell r="A345">
            <v>59649524</v>
          </cell>
          <cell r="B345" t="str">
            <v>PUSAKA TRANSINDO, PT.</v>
          </cell>
          <cell r="C345" t="str">
            <v>PT TIRTA INVESTAMA</v>
          </cell>
          <cell r="D345"/>
          <cell r="E345" t="str">
            <v>Completed</v>
          </cell>
        </row>
        <row r="346">
          <cell r="A346">
            <v>59649925</v>
          </cell>
          <cell r="B346" t="str">
            <v>DIVA TRANS, CV</v>
          </cell>
          <cell r="C346" t="str">
            <v>ECCO TANNERY INDONESIA</v>
          </cell>
          <cell r="D346" t="str">
            <v>REGULER</v>
          </cell>
          <cell r="E346" t="str">
            <v>Completed</v>
          </cell>
        </row>
        <row r="347">
          <cell r="A347">
            <v>59650290</v>
          </cell>
          <cell r="B347" t="str">
            <v>BAHANA PRESTASI</v>
          </cell>
          <cell r="C347" t="str">
            <v>IDLE CAP</v>
          </cell>
          <cell r="D347" t="str">
            <v>DISPATCHED</v>
          </cell>
          <cell r="E347" t="str">
            <v>Completed</v>
          </cell>
        </row>
        <row r="348">
          <cell r="A348">
            <v>59650306</v>
          </cell>
          <cell r="B348" t="str">
            <v>BAHANA PRESTASI</v>
          </cell>
          <cell r="C348" t="str">
            <v>IDLE CAP</v>
          </cell>
          <cell r="D348" t="str">
            <v>DISPATCHED</v>
          </cell>
          <cell r="E348" t="str">
            <v>Completed</v>
          </cell>
        </row>
        <row r="349">
          <cell r="A349">
            <v>59650319</v>
          </cell>
          <cell r="B349" t="str">
            <v>BAHANA PRESTASI</v>
          </cell>
          <cell r="C349" t="str">
            <v>IDLE CAP</v>
          </cell>
          <cell r="D349" t="str">
            <v>DISPATCHED</v>
          </cell>
          <cell r="E349" t="str">
            <v>Completed</v>
          </cell>
        </row>
        <row r="350">
          <cell r="A350">
            <v>59650329</v>
          </cell>
          <cell r="B350" t="str">
            <v>BAHANA PRESTASI</v>
          </cell>
          <cell r="C350" t="str">
            <v>IDLE CAP</v>
          </cell>
          <cell r="D350" t="str">
            <v>DISPATCHED</v>
          </cell>
          <cell r="E350" t="str">
            <v>Completed</v>
          </cell>
        </row>
        <row r="351">
          <cell r="A351">
            <v>59650389</v>
          </cell>
          <cell r="B351" t="str">
            <v>BAHANA PRESTASI</v>
          </cell>
          <cell r="C351" t="str">
            <v>IDLE CAP</v>
          </cell>
          <cell r="D351" t="str">
            <v>DISPATCHED</v>
          </cell>
          <cell r="E351" t="str">
            <v>Completed</v>
          </cell>
        </row>
        <row r="352">
          <cell r="A352">
            <v>59650396</v>
          </cell>
          <cell r="B352" t="str">
            <v>BAHANA PRESTASI</v>
          </cell>
          <cell r="C352" t="str">
            <v>PT. LAUTAN LUAS TBK</v>
          </cell>
          <cell r="D352" t="str">
            <v>DISPATCHED</v>
          </cell>
          <cell r="E352" t="str">
            <v>Completed</v>
          </cell>
        </row>
        <row r="353">
          <cell r="A353">
            <v>59650396</v>
          </cell>
          <cell r="B353" t="str">
            <v>BAHANA PRESTASI</v>
          </cell>
          <cell r="C353" t="str">
            <v>PT. LAUTAN LUAS TBK</v>
          </cell>
          <cell r="D353" t="str">
            <v>DISPATCHED</v>
          </cell>
          <cell r="E353" t="str">
            <v>Completed</v>
          </cell>
        </row>
        <row r="354">
          <cell r="A354">
            <v>59650420</v>
          </cell>
          <cell r="B354" t="str">
            <v>BAHANA PRESTASI</v>
          </cell>
          <cell r="C354" t="str">
            <v>PT. LAUTAN LUAS TBK</v>
          </cell>
          <cell r="D354" t="str">
            <v>DISPATCHED</v>
          </cell>
          <cell r="E354" t="str">
            <v>Completed</v>
          </cell>
        </row>
        <row r="355">
          <cell r="A355">
            <v>59650439</v>
          </cell>
          <cell r="B355" t="str">
            <v>BAHANA PRESTASI</v>
          </cell>
          <cell r="C355" t="str">
            <v>PT. LAUTAN LUAS TBK</v>
          </cell>
          <cell r="D355" t="str">
            <v>DISPATCHED</v>
          </cell>
          <cell r="E355" t="str">
            <v>Completed</v>
          </cell>
        </row>
        <row r="356">
          <cell r="A356">
            <v>59650460</v>
          </cell>
          <cell r="B356" t="str">
            <v>BAHANA PRESTASI</v>
          </cell>
          <cell r="C356" t="str">
            <v>PT. LAUTAN LUAS TBK</v>
          </cell>
          <cell r="D356" t="str">
            <v>DISPATCHED</v>
          </cell>
          <cell r="E356" t="str">
            <v>Completed</v>
          </cell>
        </row>
        <row r="357">
          <cell r="A357">
            <v>59650488</v>
          </cell>
          <cell r="B357" t="str">
            <v>BAHANA PRESTASI</v>
          </cell>
          <cell r="C357" t="str">
            <v>PT. LAUTAN LUAS TBK</v>
          </cell>
          <cell r="D357" t="str">
            <v>DISPATCHED</v>
          </cell>
          <cell r="E357" t="str">
            <v>Completed</v>
          </cell>
        </row>
        <row r="358">
          <cell r="A358">
            <v>59650599</v>
          </cell>
          <cell r="B358" t="str">
            <v>BORWITA INDAH, PT</v>
          </cell>
          <cell r="C358" t="str">
            <v>PT AJINOMOTO SALES INDONESIA</v>
          </cell>
          <cell r="D358" t="str">
            <v>REGULER</v>
          </cell>
          <cell r="E358" t="str">
            <v>Completed</v>
          </cell>
        </row>
        <row r="359">
          <cell r="A359">
            <v>59651960</v>
          </cell>
          <cell r="B359" t="str">
            <v>BAHANA PRESTASI</v>
          </cell>
          <cell r="C359" t="str">
            <v>PT. NIRWANA LESTARI</v>
          </cell>
          <cell r="D359" t="str">
            <v>DISPATCHED</v>
          </cell>
          <cell r="E359" t="str">
            <v>Completed</v>
          </cell>
        </row>
        <row r="360">
          <cell r="A360">
            <v>59651819</v>
          </cell>
          <cell r="B360" t="str">
            <v>BAHANA PRESTASI</v>
          </cell>
          <cell r="C360" t="str">
            <v>PT. LAUTAN LUAS TBK</v>
          </cell>
          <cell r="D360" t="str">
            <v>DISPATCHED</v>
          </cell>
          <cell r="E360" t="str">
            <v>Completed</v>
          </cell>
        </row>
        <row r="361">
          <cell r="A361">
            <v>59651961</v>
          </cell>
          <cell r="B361" t="str">
            <v>BAHANA PRESTASI</v>
          </cell>
          <cell r="C361" t="str">
            <v>PT. NIRWANA LESTARI</v>
          </cell>
          <cell r="D361" t="str">
            <v>DISPATCHED</v>
          </cell>
          <cell r="E361" t="str">
            <v>Completed</v>
          </cell>
        </row>
        <row r="362">
          <cell r="A362">
            <v>59651959</v>
          </cell>
          <cell r="B362" t="str">
            <v>BAHANA PRESTASI</v>
          </cell>
          <cell r="C362" t="str">
            <v>PT. NIRWANA LESTARI</v>
          </cell>
          <cell r="D362" t="str">
            <v>DISPATCHED</v>
          </cell>
          <cell r="E362" t="str">
            <v>Completed</v>
          </cell>
        </row>
        <row r="363">
          <cell r="A363">
            <v>59651963</v>
          </cell>
          <cell r="B363" t="str">
            <v>BAHANA PRESTASI</v>
          </cell>
          <cell r="C363" t="str">
            <v>PT. NIRWANA LESTARI</v>
          </cell>
          <cell r="D363" t="str">
            <v>DISPATCHED</v>
          </cell>
          <cell r="E363" t="str">
            <v>Completed</v>
          </cell>
        </row>
        <row r="364">
          <cell r="A364">
            <v>59651962</v>
          </cell>
          <cell r="B364" t="str">
            <v>BAHANA PRESTASI</v>
          </cell>
          <cell r="C364" t="str">
            <v>PT. NIRWANA LESTARI</v>
          </cell>
          <cell r="D364" t="str">
            <v>DISPATCHED</v>
          </cell>
          <cell r="E364" t="str">
            <v>Completed</v>
          </cell>
        </row>
        <row r="365">
          <cell r="A365">
            <v>59651964</v>
          </cell>
          <cell r="B365" t="str">
            <v>BAHANA PRESTASI</v>
          </cell>
          <cell r="C365" t="str">
            <v>PT. NIRWANA LESTARI</v>
          </cell>
          <cell r="D365" t="str">
            <v>DISPATCHED</v>
          </cell>
          <cell r="E365" t="str">
            <v>Completed</v>
          </cell>
        </row>
        <row r="366">
          <cell r="A366">
            <v>59651965</v>
          </cell>
          <cell r="B366" t="str">
            <v>BAHANA PRESTASI</v>
          </cell>
          <cell r="C366" t="str">
            <v>PT. NIRWANA LESTARI</v>
          </cell>
          <cell r="D366" t="str">
            <v>DISPATCHED</v>
          </cell>
          <cell r="E366" t="str">
            <v>Completed</v>
          </cell>
        </row>
        <row r="367">
          <cell r="A367">
            <v>59651966</v>
          </cell>
          <cell r="B367" t="str">
            <v>BAHANA PRESTASI</v>
          </cell>
          <cell r="C367" t="str">
            <v>PT. NIRWANA LESTARI</v>
          </cell>
          <cell r="D367" t="str">
            <v>DISPATCHED</v>
          </cell>
          <cell r="E367" t="str">
            <v>Completed</v>
          </cell>
        </row>
        <row r="368">
          <cell r="A368">
            <v>59651968</v>
          </cell>
          <cell r="B368" t="str">
            <v>BAHANA PRESTASI</v>
          </cell>
          <cell r="C368" t="str">
            <v>PT. NIRWANA LESTARI</v>
          </cell>
          <cell r="D368" t="str">
            <v>DISPATCHED</v>
          </cell>
          <cell r="E368" t="str">
            <v>Completed</v>
          </cell>
        </row>
        <row r="369">
          <cell r="A369">
            <v>59651967</v>
          </cell>
          <cell r="B369" t="str">
            <v>BAHANA PRESTASI</v>
          </cell>
          <cell r="C369" t="str">
            <v>PT. NIRWANA LESTARI</v>
          </cell>
          <cell r="D369" t="str">
            <v>DISPATCHED</v>
          </cell>
          <cell r="E369" t="str">
            <v>Completed</v>
          </cell>
        </row>
        <row r="370">
          <cell r="A370">
            <v>59651967</v>
          </cell>
          <cell r="B370" t="str">
            <v>BAHANA PRESTASI</v>
          </cell>
          <cell r="C370" t="str">
            <v>PT. NIRWANA LESTARI</v>
          </cell>
          <cell r="D370" t="str">
            <v>DISPATCHED</v>
          </cell>
          <cell r="E370" t="str">
            <v>Completed</v>
          </cell>
        </row>
        <row r="371">
          <cell r="A371">
            <v>59652140</v>
          </cell>
          <cell r="B371" t="str">
            <v>BAHANA PRESTASI</v>
          </cell>
          <cell r="C371" t="str">
            <v>SCIENTEX INDONESIA</v>
          </cell>
          <cell r="D371" t="str">
            <v>DISPATCHED</v>
          </cell>
          <cell r="E371" t="str">
            <v>Completed</v>
          </cell>
        </row>
        <row r="372">
          <cell r="A372">
            <v>59652144</v>
          </cell>
          <cell r="B372" t="str">
            <v>BAHANA PRESTASI</v>
          </cell>
          <cell r="C372" t="str">
            <v>SCIENTEX INDONESIA</v>
          </cell>
          <cell r="D372" t="str">
            <v>DISPATCHED</v>
          </cell>
          <cell r="E372" t="str">
            <v>Completed</v>
          </cell>
        </row>
        <row r="373">
          <cell r="A373">
            <v>59652147</v>
          </cell>
          <cell r="B373" t="str">
            <v>BAHANA PRESTASI</v>
          </cell>
          <cell r="C373" t="str">
            <v>PT. LAUTAN LUAS TBK</v>
          </cell>
          <cell r="D373" t="str">
            <v>DISPATCHED</v>
          </cell>
          <cell r="E373" t="str">
            <v>Completed</v>
          </cell>
        </row>
        <row r="374">
          <cell r="A374">
            <v>59652150</v>
          </cell>
          <cell r="B374" t="str">
            <v>BAHANA PRESTASI</v>
          </cell>
          <cell r="C374" t="str">
            <v>PT. LAUTAN LUAS TBK</v>
          </cell>
          <cell r="D374" t="str">
            <v>DISPATCHED</v>
          </cell>
          <cell r="E374" t="str">
            <v>Completed</v>
          </cell>
        </row>
        <row r="375">
          <cell r="A375">
            <v>59652152</v>
          </cell>
          <cell r="B375" t="str">
            <v>BAHANA PRESTASI</v>
          </cell>
          <cell r="C375" t="str">
            <v>PT. LAUTAN LUAS TBK</v>
          </cell>
          <cell r="D375" t="str">
            <v>DISPATCHED</v>
          </cell>
          <cell r="E375" t="str">
            <v>Completed</v>
          </cell>
        </row>
        <row r="376">
          <cell r="A376">
            <v>59652157</v>
          </cell>
          <cell r="B376" t="str">
            <v>BAHANA PRESTASI</v>
          </cell>
          <cell r="C376" t="str">
            <v>PT CIPTA MAPAN LOGISTIK</v>
          </cell>
          <cell r="D376" t="str">
            <v>DISPATCHED</v>
          </cell>
          <cell r="E376" t="str">
            <v>Completed</v>
          </cell>
        </row>
        <row r="377">
          <cell r="A377">
            <v>59653347</v>
          </cell>
          <cell r="B377" t="str">
            <v>BAHANA PRESTASI</v>
          </cell>
          <cell r="C377" t="str">
            <v>GREENFIELDS DAIRY INDONESIA</v>
          </cell>
          <cell r="D377" t="str">
            <v>DISPATCHED</v>
          </cell>
          <cell r="E377" t="str">
            <v>Completed</v>
          </cell>
        </row>
        <row r="378">
          <cell r="A378">
            <v>59653369</v>
          </cell>
          <cell r="B378" t="str">
            <v>BAHANA PRESTASI</v>
          </cell>
          <cell r="C378" t="str">
            <v>GREENFIELDS DAIRY INDONESIA</v>
          </cell>
          <cell r="D378" t="str">
            <v>DISPATCHED</v>
          </cell>
          <cell r="E378" t="str">
            <v>Completed</v>
          </cell>
        </row>
        <row r="379">
          <cell r="A379">
            <v>59653378</v>
          </cell>
          <cell r="B379" t="str">
            <v>BAHANA PRESTASI</v>
          </cell>
          <cell r="C379" t="str">
            <v>PT TIRTA INVESTAMA</v>
          </cell>
          <cell r="D379" t="str">
            <v>DISPATCHED</v>
          </cell>
          <cell r="E379" t="str">
            <v>Completed</v>
          </cell>
        </row>
        <row r="380">
          <cell r="A380">
            <v>59653420</v>
          </cell>
          <cell r="B380" t="str">
            <v>BAHANA PRESTASI</v>
          </cell>
          <cell r="C380" t="str">
            <v>PT TIRTA INVESTAMA</v>
          </cell>
          <cell r="D380" t="str">
            <v>DISPATCHED</v>
          </cell>
          <cell r="E380" t="str">
            <v>Completed</v>
          </cell>
        </row>
        <row r="381">
          <cell r="A381">
            <v>59653699</v>
          </cell>
          <cell r="B381" t="str">
            <v>BAHANA PRESTASI</v>
          </cell>
          <cell r="C381" t="str">
            <v>PT. LAUTAN LUAS TBK</v>
          </cell>
          <cell r="D381" t="str">
            <v>DISPATCHED</v>
          </cell>
          <cell r="E381" t="str">
            <v>Completed</v>
          </cell>
        </row>
        <row r="382">
          <cell r="A382">
            <v>59653824</v>
          </cell>
          <cell r="B382" t="str">
            <v>BAHANA PRESTASI</v>
          </cell>
          <cell r="C382" t="str">
            <v>PT. LAUTAN LUAS TBK</v>
          </cell>
          <cell r="D382" t="str">
            <v>DISPATCHED</v>
          </cell>
          <cell r="E382" t="str">
            <v>Completed</v>
          </cell>
        </row>
        <row r="383">
          <cell r="A383">
            <v>59653846</v>
          </cell>
          <cell r="B383" t="str">
            <v>BAHANA PRESTASI</v>
          </cell>
          <cell r="C383" t="str">
            <v>PT. LAUTAN LUAS TBK</v>
          </cell>
          <cell r="D383" t="str">
            <v>DISPATCHED</v>
          </cell>
          <cell r="E383" t="str">
            <v>Completed</v>
          </cell>
        </row>
        <row r="384">
          <cell r="A384">
            <v>59653849</v>
          </cell>
          <cell r="B384" t="str">
            <v>BAHANA PRESTASI</v>
          </cell>
          <cell r="C384" t="str">
            <v>PT. LAUTAN LUAS TBK</v>
          </cell>
          <cell r="D384" t="str">
            <v>DISPATCHED</v>
          </cell>
          <cell r="E384" t="str">
            <v>Completed</v>
          </cell>
        </row>
        <row r="385">
          <cell r="A385">
            <v>59655452</v>
          </cell>
          <cell r="B385" t="str">
            <v>BAHANA PRESTASI</v>
          </cell>
          <cell r="C385" t="str">
            <v>PT SINAR MAS AGRO RESOURCES AND</v>
          </cell>
          <cell r="D385" t="str">
            <v>DISPATCHED</v>
          </cell>
          <cell r="E385" t="str">
            <v>Completed</v>
          </cell>
        </row>
        <row r="386">
          <cell r="A386">
            <v>59653824</v>
          </cell>
          <cell r="B386" t="str">
            <v>BAHANA PRESTASI</v>
          </cell>
          <cell r="C386" t="str">
            <v>PT. LAUTAN LUAS TBK</v>
          </cell>
          <cell r="D386" t="str">
            <v>DISPATCHED</v>
          </cell>
          <cell r="E386" t="str">
            <v>Completed</v>
          </cell>
        </row>
        <row r="387">
          <cell r="A387">
            <v>59653846</v>
          </cell>
          <cell r="B387" t="str">
            <v>BAHANA PRESTASI</v>
          </cell>
          <cell r="C387" t="str">
            <v>PT. LAUTAN LUAS TBK</v>
          </cell>
          <cell r="D387" t="str">
            <v>DISPATCHED</v>
          </cell>
          <cell r="E387" t="str">
            <v>Completed</v>
          </cell>
        </row>
        <row r="388">
          <cell r="A388">
            <v>59654591</v>
          </cell>
          <cell r="B388" t="str">
            <v>BAHANA PRESTASI</v>
          </cell>
          <cell r="C388" t="str">
            <v>IDLE CAP</v>
          </cell>
          <cell r="D388" t="str">
            <v>DISPATCHED</v>
          </cell>
          <cell r="E388" t="str">
            <v>Completed</v>
          </cell>
        </row>
        <row r="389">
          <cell r="A389">
            <v>59655447</v>
          </cell>
          <cell r="B389" t="str">
            <v>BAHANA PRESTASI</v>
          </cell>
          <cell r="C389" t="str">
            <v>PT SINAR MAS AGRO RESOURCES AND</v>
          </cell>
          <cell r="D389" t="str">
            <v>DISPATCHED</v>
          </cell>
          <cell r="E389" t="str">
            <v>Completed</v>
          </cell>
        </row>
        <row r="390">
          <cell r="A390">
            <v>59655447</v>
          </cell>
          <cell r="B390" t="str">
            <v>BAHANA PRESTASI</v>
          </cell>
          <cell r="C390" t="str">
            <v>PT SINAR MAS AGRO RESOURCES AND</v>
          </cell>
          <cell r="D390" t="str">
            <v>DISPATCHED</v>
          </cell>
          <cell r="E390" t="str">
            <v>Completed</v>
          </cell>
        </row>
        <row r="391">
          <cell r="A391">
            <v>59655452</v>
          </cell>
          <cell r="B391" t="str">
            <v>BAHANA PRESTASI</v>
          </cell>
          <cell r="C391" t="str">
            <v>PT SINAR MAS AGRO RESOURCES AND</v>
          </cell>
          <cell r="D391" t="str">
            <v>DISPATCHED</v>
          </cell>
          <cell r="E391" t="str">
            <v>Completed</v>
          </cell>
        </row>
        <row r="392">
          <cell r="A392">
            <v>59655461</v>
          </cell>
          <cell r="B392" t="str">
            <v>BAHANA PRESTASI</v>
          </cell>
          <cell r="C392" t="str">
            <v>PT SINAR MAS AGRO RESOURCES AND</v>
          </cell>
          <cell r="D392" t="str">
            <v>DISPATCHED</v>
          </cell>
          <cell r="E392" t="str">
            <v>Completed</v>
          </cell>
        </row>
        <row r="393">
          <cell r="A393">
            <v>59658732</v>
          </cell>
          <cell r="B393" t="str">
            <v>BAHANA PRESTASI</v>
          </cell>
          <cell r="C393" t="str">
            <v>GREENFIELDS DAIRY INDONESIA</v>
          </cell>
          <cell r="D393" t="str">
            <v>DISPATCHED</v>
          </cell>
          <cell r="E393" t="str">
            <v>Completed</v>
          </cell>
        </row>
        <row r="394">
          <cell r="A394">
            <v>59660410</v>
          </cell>
          <cell r="B394" t="str">
            <v>PELANGI SUKSES ABADI TRANSPORTINDO, PT</v>
          </cell>
          <cell r="C394" t="str">
            <v>PT SINAR MAS AGRO RESOURCES AND</v>
          </cell>
          <cell r="D394"/>
          <cell r="E394" t="str">
            <v>Completed</v>
          </cell>
        </row>
        <row r="395">
          <cell r="A395">
            <v>59660412</v>
          </cell>
          <cell r="B395" t="str">
            <v>BORWITA INDAH, PT</v>
          </cell>
          <cell r="C395" t="str">
            <v>PT SINAR MAS AGRO RESOURCES AND</v>
          </cell>
          <cell r="D395" t="str">
            <v>REGULER</v>
          </cell>
          <cell r="E395" t="str">
            <v>Accepted</v>
          </cell>
        </row>
        <row r="396">
          <cell r="A396">
            <v>59661265</v>
          </cell>
          <cell r="B396" t="str">
            <v>PUSAKA TRANSINDO, PT.</v>
          </cell>
          <cell r="C396" t="str">
            <v>PT TIRTA INVESTAMA</v>
          </cell>
          <cell r="D396" t="str">
            <v>REGULER</v>
          </cell>
          <cell r="E396" t="str">
            <v>Completed</v>
          </cell>
        </row>
        <row r="397">
          <cell r="A397">
            <v>59661261</v>
          </cell>
          <cell r="B397" t="str">
            <v>BAHANA PRESTASI</v>
          </cell>
          <cell r="C397" t="str">
            <v>PT LIKU TELAGA</v>
          </cell>
          <cell r="D397" t="str">
            <v>DISPATCHED</v>
          </cell>
          <cell r="E397" t="str">
            <v>Completed</v>
          </cell>
        </row>
        <row r="398">
          <cell r="A398">
            <v>59661263</v>
          </cell>
          <cell r="B398" t="str">
            <v>PUSAKA TRANSINDO, PT.</v>
          </cell>
          <cell r="C398" t="str">
            <v>PT TIRTA INVESTAMA</v>
          </cell>
          <cell r="D398" t="str">
            <v>REGULER</v>
          </cell>
          <cell r="E398" t="str">
            <v>Completed</v>
          </cell>
        </row>
        <row r="399">
          <cell r="A399">
            <v>59661264</v>
          </cell>
          <cell r="B399" t="str">
            <v>PUSAKA TRANSINDO, PT.</v>
          </cell>
          <cell r="C399" t="str">
            <v>PT TIRTA INVESTAMA</v>
          </cell>
          <cell r="D399" t="str">
            <v>REGULER</v>
          </cell>
          <cell r="E399" t="str">
            <v>Completed</v>
          </cell>
        </row>
        <row r="400">
          <cell r="A400">
            <v>59661268</v>
          </cell>
          <cell r="B400" t="str">
            <v>DIVA TRANS, CV</v>
          </cell>
          <cell r="C400" t="str">
            <v>PT TIRTA INVESTAMA</v>
          </cell>
          <cell r="D400" t="str">
            <v>REGULER</v>
          </cell>
          <cell r="E400" t="str">
            <v>Completed</v>
          </cell>
        </row>
        <row r="401">
          <cell r="A401">
            <v>59661269</v>
          </cell>
          <cell r="B401" t="str">
            <v>DIVA TRANS, CV</v>
          </cell>
          <cell r="C401" t="str">
            <v>PT TIRTA INVESTAMA</v>
          </cell>
          <cell r="D401" t="str">
            <v>REGULER</v>
          </cell>
          <cell r="E401" t="str">
            <v>Completed</v>
          </cell>
        </row>
        <row r="402">
          <cell r="A402">
            <v>59661271</v>
          </cell>
          <cell r="B402" t="str">
            <v>DIVA TRANS, CV</v>
          </cell>
          <cell r="C402" t="str">
            <v>PT TIRTA INVESTAMA</v>
          </cell>
          <cell r="D402" t="str">
            <v>REGULER</v>
          </cell>
          <cell r="E402" t="str">
            <v>Completed</v>
          </cell>
        </row>
        <row r="403">
          <cell r="A403">
            <v>59661272</v>
          </cell>
          <cell r="B403" t="str">
            <v>DIVA TRANS, CV</v>
          </cell>
          <cell r="C403" t="str">
            <v>PT TIRTA INVESTAMA</v>
          </cell>
          <cell r="D403" t="str">
            <v>REGULER</v>
          </cell>
          <cell r="E403" t="str">
            <v>Completed</v>
          </cell>
        </row>
        <row r="404">
          <cell r="A404">
            <v>59661273</v>
          </cell>
          <cell r="B404" t="str">
            <v>DIVA TRANS, CV</v>
          </cell>
          <cell r="C404" t="str">
            <v>PT TIRTA INVESTAMA</v>
          </cell>
          <cell r="D404" t="str">
            <v>REGULER</v>
          </cell>
          <cell r="E404" t="str">
            <v>Completed</v>
          </cell>
        </row>
        <row r="405">
          <cell r="A405">
            <v>59661274</v>
          </cell>
          <cell r="B405" t="str">
            <v>DIVA TRANS, CV</v>
          </cell>
          <cell r="C405" t="str">
            <v>PT TIRTA INVESTAMA</v>
          </cell>
          <cell r="D405" t="str">
            <v>REGULER</v>
          </cell>
          <cell r="E405" t="str">
            <v>Completed</v>
          </cell>
        </row>
        <row r="406">
          <cell r="A406">
            <v>59661283</v>
          </cell>
          <cell r="B406" t="str">
            <v>BAHANA PRESTASI</v>
          </cell>
          <cell r="C406" t="str">
            <v>PT. LAUTAN LUAS TBK</v>
          </cell>
          <cell r="D406" t="str">
            <v>DISPATCHED</v>
          </cell>
          <cell r="E406" t="str">
            <v>Completed</v>
          </cell>
        </row>
        <row r="407">
          <cell r="A407">
            <v>59661284</v>
          </cell>
          <cell r="B407" t="str">
            <v>BAHANA PRESTASI</v>
          </cell>
          <cell r="C407" t="str">
            <v>PT. LAUTAN LUAS TBK</v>
          </cell>
          <cell r="D407" t="str">
            <v>DISPATCHED</v>
          </cell>
          <cell r="E407" t="str">
            <v>Completed</v>
          </cell>
        </row>
        <row r="408">
          <cell r="A408">
            <v>59661285</v>
          </cell>
          <cell r="B408" t="str">
            <v>BAHANA PRESTASI</v>
          </cell>
          <cell r="C408" t="str">
            <v>PT CIPTA MAPAN LOGISTIK</v>
          </cell>
          <cell r="D408" t="str">
            <v>DISPATCHED</v>
          </cell>
          <cell r="E408" t="str">
            <v>Completed</v>
          </cell>
        </row>
        <row r="409">
          <cell r="A409">
            <v>59661286</v>
          </cell>
          <cell r="B409" t="str">
            <v>BAHANA PRESTASI</v>
          </cell>
          <cell r="C409" t="str">
            <v>PT. LAUTAN LUAS TBK</v>
          </cell>
          <cell r="D409" t="str">
            <v>DISPATCHED</v>
          </cell>
          <cell r="E409" t="str">
            <v>Completed</v>
          </cell>
        </row>
        <row r="410">
          <cell r="A410">
            <v>59661336</v>
          </cell>
          <cell r="B410" t="str">
            <v>BAHANA PRESTASI</v>
          </cell>
          <cell r="C410" t="str">
            <v>PT. ANUGERAH MITRA ANANTA</v>
          </cell>
          <cell r="D410" t="str">
            <v>DISPATCHED</v>
          </cell>
          <cell r="E410" t="str">
            <v>Completed</v>
          </cell>
        </row>
        <row r="411">
          <cell r="A411">
            <v>59661337</v>
          </cell>
          <cell r="B411" t="str">
            <v>BAHANA PRESTASI</v>
          </cell>
          <cell r="C411" t="str">
            <v>PT. ANUGERAH MITRA ANANTA</v>
          </cell>
          <cell r="D411" t="str">
            <v>DISPATCHED</v>
          </cell>
          <cell r="E411" t="str">
            <v>Completed</v>
          </cell>
        </row>
        <row r="412">
          <cell r="A412">
            <v>59661338</v>
          </cell>
          <cell r="B412" t="str">
            <v>BAHANA PRESTASI</v>
          </cell>
          <cell r="C412" t="str">
            <v>PT AJINOMOTO SALES INDONESIA</v>
          </cell>
          <cell r="D412" t="str">
            <v>DISPATCHED</v>
          </cell>
          <cell r="E412" t="str">
            <v>Completed</v>
          </cell>
        </row>
        <row r="413">
          <cell r="A413">
            <v>59661344</v>
          </cell>
          <cell r="B413" t="str">
            <v>BAHANA PRESTASI</v>
          </cell>
          <cell r="C413" t="str">
            <v>PT SINAR MAS AGRO RESOURCES AND</v>
          </cell>
          <cell r="D413" t="str">
            <v>DISPATCHED</v>
          </cell>
          <cell r="E413" t="str">
            <v>Completed</v>
          </cell>
        </row>
        <row r="414">
          <cell r="A414">
            <v>59661346</v>
          </cell>
          <cell r="B414" t="str">
            <v>BAHANA PRESTASI</v>
          </cell>
          <cell r="C414" t="str">
            <v>PT SINAR MAS AGRO RESOURCES AND</v>
          </cell>
          <cell r="D414" t="str">
            <v>DISPATCHED</v>
          </cell>
          <cell r="E414" t="str">
            <v>Completed</v>
          </cell>
        </row>
        <row r="415">
          <cell r="A415">
            <v>59661347</v>
          </cell>
          <cell r="B415" t="str">
            <v>BAHANA PRESTASI</v>
          </cell>
          <cell r="C415" t="str">
            <v>PT SINAR MAS AGRO RESOURCES AND</v>
          </cell>
          <cell r="D415" t="str">
            <v>DISPATCHED</v>
          </cell>
          <cell r="E415" t="str">
            <v>Completed</v>
          </cell>
        </row>
        <row r="416">
          <cell r="A416">
            <v>59661349</v>
          </cell>
          <cell r="B416" t="str">
            <v>BAHANA PRESTASI</v>
          </cell>
          <cell r="C416" t="str">
            <v>PT. SINAR SOSRO</v>
          </cell>
          <cell r="D416" t="str">
            <v>DISPATCHED</v>
          </cell>
          <cell r="E416" t="str">
            <v>Completed</v>
          </cell>
        </row>
        <row r="417">
          <cell r="A417">
            <v>59661350</v>
          </cell>
          <cell r="B417" t="str">
            <v>BAHANA PRESTASI</v>
          </cell>
          <cell r="C417" t="str">
            <v>PT. SINAR SOSRO</v>
          </cell>
          <cell r="D417" t="str">
            <v>DISPATCHED</v>
          </cell>
          <cell r="E417" t="str">
            <v>Completed</v>
          </cell>
        </row>
        <row r="418">
          <cell r="A418">
            <v>59661351</v>
          </cell>
          <cell r="B418" t="str">
            <v>BAHANA PRESTASI</v>
          </cell>
          <cell r="C418" t="str">
            <v>PT. SINAR SOSRO</v>
          </cell>
          <cell r="D418" t="str">
            <v>DISPATCHED</v>
          </cell>
          <cell r="E418" t="str">
            <v>Completed</v>
          </cell>
        </row>
        <row r="419">
          <cell r="A419">
            <v>59661352</v>
          </cell>
          <cell r="B419" t="str">
            <v>BAHANA PRESTASI</v>
          </cell>
          <cell r="C419" t="str">
            <v>PT AJINOMOTO SALES INDONESIA</v>
          </cell>
          <cell r="D419" t="str">
            <v>DISPATCHED</v>
          </cell>
          <cell r="E419" t="str">
            <v>Completed</v>
          </cell>
        </row>
        <row r="420">
          <cell r="A420">
            <v>59662483</v>
          </cell>
          <cell r="B420" t="str">
            <v>BAHANA PRESTASI</v>
          </cell>
          <cell r="C420" t="str">
            <v>PT. ANUGERAH MITRA ANANTA</v>
          </cell>
          <cell r="D420" t="str">
            <v>DISPATCHED</v>
          </cell>
          <cell r="E420" t="str">
            <v>Completed</v>
          </cell>
        </row>
        <row r="421">
          <cell r="A421">
            <v>59662511</v>
          </cell>
          <cell r="B421" t="str">
            <v>BAHANA PRESTASI</v>
          </cell>
          <cell r="C421" t="str">
            <v>PT. PETROKIMIA GRESIK</v>
          </cell>
          <cell r="D421" t="str">
            <v>DISPATCHED</v>
          </cell>
          <cell r="E421" t="str">
            <v>Completed</v>
          </cell>
        </row>
        <row r="422">
          <cell r="A422">
            <v>59662972</v>
          </cell>
          <cell r="B422" t="str">
            <v>BORWITA INDAH, PT</v>
          </cell>
          <cell r="C422" t="str">
            <v>PT SINAR MAS AGRO RESOURCES AND</v>
          </cell>
          <cell r="D422"/>
          <cell r="E422" t="str">
            <v>Completed</v>
          </cell>
        </row>
        <row r="423">
          <cell r="A423">
            <v>59664161</v>
          </cell>
          <cell r="B423" t="str">
            <v>BAHANA PRESTASI</v>
          </cell>
          <cell r="C423" t="str">
            <v>PT TIRTA INVESTAMA</v>
          </cell>
          <cell r="D423" t="str">
            <v>DISPATCHED</v>
          </cell>
          <cell r="E423" t="str">
            <v>Completed</v>
          </cell>
        </row>
        <row r="424">
          <cell r="A424">
            <v>59664171</v>
          </cell>
          <cell r="B424" t="str">
            <v>BAHANA PRESTASI</v>
          </cell>
          <cell r="C424" t="str">
            <v>PT TIRTA INVESTAMA</v>
          </cell>
          <cell r="D424" t="str">
            <v>DISPATCHED</v>
          </cell>
          <cell r="E424" t="str">
            <v>Completed</v>
          </cell>
        </row>
        <row r="425">
          <cell r="A425">
            <v>59664179</v>
          </cell>
          <cell r="B425" t="str">
            <v>BAHANA PRESTASI</v>
          </cell>
          <cell r="C425" t="str">
            <v>PT TIRTA INVESTAMA</v>
          </cell>
          <cell r="D425" t="str">
            <v>DISPATCHED</v>
          </cell>
          <cell r="E425" t="str">
            <v>Completed</v>
          </cell>
        </row>
        <row r="426">
          <cell r="A426">
            <v>59664189</v>
          </cell>
          <cell r="B426" t="str">
            <v>BAHANA PRESTASI</v>
          </cell>
          <cell r="C426" t="str">
            <v>PT TIRTA INVESTAMA</v>
          </cell>
          <cell r="D426" t="str">
            <v>DISPATCHED</v>
          </cell>
          <cell r="E426" t="str">
            <v>Completed</v>
          </cell>
        </row>
        <row r="427">
          <cell r="A427">
            <v>59664211</v>
          </cell>
          <cell r="B427" t="str">
            <v>BAHANA PRESTASI</v>
          </cell>
          <cell r="C427" t="str">
            <v>PT TIRTA INVESTAMA</v>
          </cell>
          <cell r="D427" t="str">
            <v>DISPATCHED</v>
          </cell>
          <cell r="E427" t="str">
            <v>Completed</v>
          </cell>
        </row>
        <row r="428">
          <cell r="A428">
            <v>59664231</v>
          </cell>
          <cell r="B428" t="str">
            <v>BAHANA PRESTASI</v>
          </cell>
          <cell r="C428" t="str">
            <v>PT TIRTA INVESTAMA</v>
          </cell>
          <cell r="D428" t="str">
            <v>DISPATCHED</v>
          </cell>
          <cell r="E428" t="str">
            <v>Completed</v>
          </cell>
        </row>
        <row r="429">
          <cell r="A429">
            <v>59664325</v>
          </cell>
          <cell r="B429" t="str">
            <v>BAHANA PRESTASI</v>
          </cell>
          <cell r="C429" t="str">
            <v>PT TIRTA INVESTAMA</v>
          </cell>
          <cell r="D429" t="str">
            <v>DISPATCHED</v>
          </cell>
          <cell r="E429" t="str">
            <v>Completed</v>
          </cell>
        </row>
        <row r="430">
          <cell r="A430">
            <v>59664396</v>
          </cell>
          <cell r="B430" t="str">
            <v>BAHANA PRESTASI</v>
          </cell>
          <cell r="C430" t="str">
            <v>PT TIRTA INVESTAMA</v>
          </cell>
          <cell r="D430" t="str">
            <v>DISPATCHED</v>
          </cell>
          <cell r="E430" t="str">
            <v>Completed</v>
          </cell>
        </row>
        <row r="431">
          <cell r="A431">
            <v>59664506</v>
          </cell>
          <cell r="B431" t="str">
            <v>BAHANA PRESTASI</v>
          </cell>
          <cell r="C431" t="str">
            <v>PT TIRTA INVESTAMA</v>
          </cell>
          <cell r="D431" t="str">
            <v>DISPATCHED</v>
          </cell>
          <cell r="E431" t="str">
            <v>Completed</v>
          </cell>
        </row>
        <row r="432">
          <cell r="A432">
            <v>59664626</v>
          </cell>
          <cell r="B432" t="str">
            <v>BAHANA PRESTASI</v>
          </cell>
          <cell r="C432" t="str">
            <v>PT. LAUTAN LUAS TBK</v>
          </cell>
          <cell r="D432" t="str">
            <v>DISPATCHED</v>
          </cell>
          <cell r="E432" t="str">
            <v>Completed</v>
          </cell>
        </row>
        <row r="433">
          <cell r="A433">
            <v>59664626</v>
          </cell>
          <cell r="B433" t="str">
            <v>BAHANA PRESTASI</v>
          </cell>
          <cell r="C433" t="str">
            <v>PT. LAUTAN LUAS TBK</v>
          </cell>
          <cell r="D433" t="str">
            <v>DISPATCHED</v>
          </cell>
          <cell r="E433" t="str">
            <v>Completed</v>
          </cell>
        </row>
        <row r="434">
          <cell r="A434">
            <v>59664645</v>
          </cell>
          <cell r="B434" t="str">
            <v>BAHANA PRESTASI</v>
          </cell>
          <cell r="C434" t="str">
            <v>PT. LAUTAN LUAS TBK</v>
          </cell>
          <cell r="D434" t="str">
            <v>DISPATCHED</v>
          </cell>
          <cell r="E434" t="str">
            <v>Completed</v>
          </cell>
        </row>
        <row r="435">
          <cell r="A435">
            <v>59664665</v>
          </cell>
          <cell r="B435" t="str">
            <v>BAHANA PRESTASI</v>
          </cell>
          <cell r="C435" t="str">
            <v>PT. LAUTAN LUAS TBK</v>
          </cell>
          <cell r="D435" t="str">
            <v>DISPATCHED</v>
          </cell>
          <cell r="E435" t="str">
            <v>Completed</v>
          </cell>
        </row>
        <row r="436">
          <cell r="A436">
            <v>59664670</v>
          </cell>
          <cell r="B436" t="str">
            <v>BAHANA PRESTASI</v>
          </cell>
          <cell r="C436" t="str">
            <v>PT. LAUTAN LUAS TBK</v>
          </cell>
          <cell r="D436" t="str">
            <v>DISPATCHED</v>
          </cell>
          <cell r="E436" t="str">
            <v>Completed</v>
          </cell>
        </row>
        <row r="437">
          <cell r="A437">
            <v>59664714</v>
          </cell>
          <cell r="B437" t="str">
            <v>BAHANA PRESTASI</v>
          </cell>
          <cell r="C437" t="str">
            <v>PT. LAUTAN LUAS TBK</v>
          </cell>
          <cell r="D437" t="str">
            <v>DISPATCHED</v>
          </cell>
          <cell r="E437" t="str">
            <v>Completed</v>
          </cell>
        </row>
        <row r="438">
          <cell r="A438">
            <v>59664710</v>
          </cell>
          <cell r="B438" t="str">
            <v>BAHANA PRESTASI</v>
          </cell>
          <cell r="C438" t="str">
            <v>PT. LAUTAN LUAS TBK</v>
          </cell>
          <cell r="D438" t="str">
            <v>DISPATCHED</v>
          </cell>
          <cell r="E438" t="str">
            <v>Completed</v>
          </cell>
        </row>
        <row r="439">
          <cell r="A439">
            <v>59664712</v>
          </cell>
          <cell r="B439" t="str">
            <v>BAHANA PRESTASI</v>
          </cell>
          <cell r="C439" t="str">
            <v>PT. LAUTAN LUAS TBK</v>
          </cell>
          <cell r="D439" t="str">
            <v>DISPATCHED</v>
          </cell>
          <cell r="E439" t="str">
            <v>Completed</v>
          </cell>
        </row>
        <row r="440">
          <cell r="A440">
            <v>59664716</v>
          </cell>
          <cell r="B440" t="str">
            <v>BAHANA PRESTASI</v>
          </cell>
          <cell r="C440" t="str">
            <v>PT. LAUTAN LUAS TBK</v>
          </cell>
          <cell r="D440" t="str">
            <v>DISPATCHED</v>
          </cell>
          <cell r="E440" t="str">
            <v>Completed</v>
          </cell>
        </row>
        <row r="441">
          <cell r="A441">
            <v>59664726</v>
          </cell>
          <cell r="B441" t="str">
            <v>BAHANA PRESTASI</v>
          </cell>
          <cell r="C441" t="str">
            <v>PT. LAUTAN LUAS TBK</v>
          </cell>
          <cell r="D441" t="str">
            <v>DISPATCHED</v>
          </cell>
          <cell r="E441" t="str">
            <v>Completed</v>
          </cell>
        </row>
        <row r="442">
          <cell r="A442">
            <v>59664791</v>
          </cell>
          <cell r="B442" t="str">
            <v>BAHANA PRESTASI</v>
          </cell>
          <cell r="C442" t="str">
            <v>PT. LAUTAN LUAS TBK</v>
          </cell>
          <cell r="D442" t="str">
            <v>DISPATCHED</v>
          </cell>
          <cell r="E442" t="str">
            <v>Completed</v>
          </cell>
        </row>
        <row r="443">
          <cell r="A443">
            <v>59664793</v>
          </cell>
          <cell r="B443" t="str">
            <v>BAHANA PRESTASI</v>
          </cell>
          <cell r="C443" t="str">
            <v>PT. LAUTAN LUAS TBK</v>
          </cell>
          <cell r="D443" t="str">
            <v>DISPATCHED</v>
          </cell>
          <cell r="E443" t="str">
            <v>Completed</v>
          </cell>
        </row>
        <row r="444">
          <cell r="A444">
            <v>59665461</v>
          </cell>
          <cell r="B444" t="str">
            <v>BAHANA PRESTASI</v>
          </cell>
          <cell r="C444" t="str">
            <v>PT. LAUTAN LUAS TBK</v>
          </cell>
          <cell r="D444" t="str">
            <v>DISPATCHED</v>
          </cell>
          <cell r="E444" t="str">
            <v>Completed</v>
          </cell>
        </row>
        <row r="445">
          <cell r="A445">
            <v>59665461</v>
          </cell>
          <cell r="B445" t="str">
            <v>BAHANA PRESTASI</v>
          </cell>
          <cell r="C445" t="str">
            <v>PT. LAUTAN LUAS TBK</v>
          </cell>
          <cell r="D445" t="str">
            <v>DISPATCHED</v>
          </cell>
          <cell r="E445" t="str">
            <v>Completed</v>
          </cell>
        </row>
        <row r="446">
          <cell r="A446">
            <v>59665466</v>
          </cell>
          <cell r="B446" t="str">
            <v>BAHANA PRESTASI</v>
          </cell>
          <cell r="C446" t="str">
            <v>PT. LAUTAN LUAS TBK</v>
          </cell>
          <cell r="D446" t="str">
            <v>DISPATCHED</v>
          </cell>
          <cell r="E446" t="str">
            <v>Completed</v>
          </cell>
        </row>
        <row r="447">
          <cell r="A447">
            <v>59665478</v>
          </cell>
          <cell r="B447" t="str">
            <v>BAHANA PRESTASI</v>
          </cell>
          <cell r="C447" t="str">
            <v>PT. LAUTAN LUAS TBK</v>
          </cell>
          <cell r="D447" t="str">
            <v>DISPATCHED</v>
          </cell>
          <cell r="E447" t="str">
            <v>Completed</v>
          </cell>
        </row>
        <row r="448">
          <cell r="A448">
            <v>59666211</v>
          </cell>
          <cell r="B448" t="str">
            <v>BAHANA PRESTASI</v>
          </cell>
          <cell r="C448" t="str">
            <v>PT. NIRWANA LESTARI</v>
          </cell>
          <cell r="D448" t="str">
            <v>DISPATCHED</v>
          </cell>
          <cell r="E448" t="str">
            <v>Completed</v>
          </cell>
        </row>
        <row r="449">
          <cell r="A449">
            <v>59666210</v>
          </cell>
          <cell r="B449" t="str">
            <v>BAHANA PRESTASI</v>
          </cell>
          <cell r="C449" t="str">
            <v>PT. NIRWANA LESTARI</v>
          </cell>
          <cell r="D449" t="str">
            <v>DISPATCHED</v>
          </cell>
          <cell r="E449" t="str">
            <v>Completed</v>
          </cell>
        </row>
        <row r="450">
          <cell r="A450">
            <v>59666212</v>
          </cell>
          <cell r="B450" t="str">
            <v>BAHANA PRESTASI</v>
          </cell>
          <cell r="C450" t="str">
            <v>PT. NIRWANA LESTARI</v>
          </cell>
          <cell r="D450" t="str">
            <v>DISPATCHED</v>
          </cell>
          <cell r="E450" t="str">
            <v>Completed</v>
          </cell>
        </row>
        <row r="451">
          <cell r="A451">
            <v>59666215</v>
          </cell>
          <cell r="B451" t="str">
            <v>BAHANA PRESTASI</v>
          </cell>
          <cell r="C451" t="str">
            <v>PT. NIRWANA LESTARI</v>
          </cell>
          <cell r="D451" t="str">
            <v>DISPATCHED</v>
          </cell>
          <cell r="E451" t="str">
            <v>Completed</v>
          </cell>
        </row>
        <row r="452">
          <cell r="A452">
            <v>59666216</v>
          </cell>
          <cell r="B452" t="str">
            <v>BAHANA PRESTASI</v>
          </cell>
          <cell r="C452" t="str">
            <v>PT. NIRWANA LESTARI</v>
          </cell>
          <cell r="D452" t="str">
            <v>DISPATCHED</v>
          </cell>
          <cell r="E452" t="str">
            <v>Completed</v>
          </cell>
        </row>
        <row r="453">
          <cell r="A453">
            <v>59666216</v>
          </cell>
          <cell r="B453" t="str">
            <v>BAHANA PRESTASI</v>
          </cell>
          <cell r="C453" t="str">
            <v>PT. NIRWANA LESTARI</v>
          </cell>
          <cell r="D453" t="str">
            <v>DISPATCHED</v>
          </cell>
          <cell r="E453" t="str">
            <v>Completed</v>
          </cell>
        </row>
        <row r="454">
          <cell r="A454">
            <v>59666217</v>
          </cell>
          <cell r="B454" t="str">
            <v>BAHANA PRESTASI</v>
          </cell>
          <cell r="C454" t="str">
            <v>PT. NIRWANA LESTARI</v>
          </cell>
          <cell r="D454" t="str">
            <v>DISPATCHED</v>
          </cell>
          <cell r="E454" t="str">
            <v>Completed</v>
          </cell>
        </row>
        <row r="455">
          <cell r="A455">
            <v>59666218</v>
          </cell>
          <cell r="B455" t="str">
            <v>BAHANA PRESTASI</v>
          </cell>
          <cell r="C455" t="str">
            <v>PT. NIRWANA LESTARI</v>
          </cell>
          <cell r="D455" t="str">
            <v>DISPATCHED</v>
          </cell>
          <cell r="E455" t="str">
            <v>Completed</v>
          </cell>
        </row>
        <row r="456">
          <cell r="A456">
            <v>59666330</v>
          </cell>
          <cell r="B456" t="str">
            <v>BAHANA PRESTASI</v>
          </cell>
          <cell r="C456" t="str">
            <v>PT. NIRWANA LESTARI</v>
          </cell>
          <cell r="D456" t="str">
            <v>DISPATCHED</v>
          </cell>
          <cell r="E456" t="str">
            <v>Completed</v>
          </cell>
        </row>
        <row r="457">
          <cell r="A457">
            <v>59666330</v>
          </cell>
          <cell r="B457" t="str">
            <v>BAHANA PRESTASI</v>
          </cell>
          <cell r="C457" t="str">
            <v>PT. NIRWANA LESTARI</v>
          </cell>
          <cell r="D457" t="str">
            <v>DISPATCHED</v>
          </cell>
          <cell r="E457" t="str">
            <v>Completed</v>
          </cell>
        </row>
        <row r="458">
          <cell r="A458">
            <v>59666331</v>
          </cell>
          <cell r="B458" t="str">
            <v>BAHANA PRESTASI</v>
          </cell>
          <cell r="C458" t="str">
            <v>PT. NIRWANA LESTARI</v>
          </cell>
          <cell r="D458" t="str">
            <v>DISPATCHED</v>
          </cell>
          <cell r="E458" t="str">
            <v>Completed</v>
          </cell>
        </row>
        <row r="459">
          <cell r="A459">
            <v>59666331</v>
          </cell>
          <cell r="B459" t="str">
            <v>BAHANA PRESTASI</v>
          </cell>
          <cell r="C459" t="str">
            <v>PT. NIRWANA LESTARI</v>
          </cell>
          <cell r="D459" t="str">
            <v>DISPATCHED</v>
          </cell>
          <cell r="E459" t="str">
            <v>Completed</v>
          </cell>
        </row>
        <row r="460">
          <cell r="A460">
            <v>59667052</v>
          </cell>
          <cell r="B460" t="str">
            <v>BAHANA PRESTASI</v>
          </cell>
          <cell r="C460" t="str">
            <v>PT. NIRWANA LESTARI</v>
          </cell>
          <cell r="D460" t="str">
            <v>DISPATCHED</v>
          </cell>
          <cell r="E460" t="str">
            <v>Completed</v>
          </cell>
        </row>
        <row r="461">
          <cell r="A461">
            <v>59667387</v>
          </cell>
          <cell r="B461" t="str">
            <v>BAHANA PRESTASI</v>
          </cell>
          <cell r="C461" t="str">
            <v>PT SINAR MAS AGRO RESOURCES AND</v>
          </cell>
          <cell r="D461" t="str">
            <v>DISPATCHED</v>
          </cell>
          <cell r="E461" t="str">
            <v>Completed</v>
          </cell>
        </row>
        <row r="462">
          <cell r="A462">
            <v>59667398</v>
          </cell>
          <cell r="B462" t="str">
            <v>BAHANA PRESTASI</v>
          </cell>
          <cell r="C462" t="str">
            <v>PT SINAR MAS AGRO RESOURCES AND</v>
          </cell>
          <cell r="D462" t="str">
            <v>DISPATCHED</v>
          </cell>
          <cell r="E462" t="str">
            <v>Completed</v>
          </cell>
        </row>
        <row r="463">
          <cell r="A463">
            <v>59667399</v>
          </cell>
          <cell r="B463" t="str">
            <v>BAHANA PRESTASI</v>
          </cell>
          <cell r="C463" t="str">
            <v>PT SINAR MAS AGRO RESOURCES AND</v>
          </cell>
          <cell r="D463" t="str">
            <v>DISPATCHED</v>
          </cell>
          <cell r="E463" t="str">
            <v>Completed</v>
          </cell>
        </row>
        <row r="464">
          <cell r="A464">
            <v>59667401</v>
          </cell>
          <cell r="B464" t="str">
            <v>BAHANA PRESTASI</v>
          </cell>
          <cell r="C464" t="str">
            <v>PT SINAR MAS AGRO RESOURCES AND</v>
          </cell>
          <cell r="D464" t="str">
            <v>DISPATCHED</v>
          </cell>
          <cell r="E464" t="str">
            <v>Completed</v>
          </cell>
        </row>
        <row r="465">
          <cell r="A465">
            <v>59669119</v>
          </cell>
          <cell r="B465" t="str">
            <v>BAHANA PRESTASI</v>
          </cell>
          <cell r="C465" t="str">
            <v>IDLE CAP</v>
          </cell>
          <cell r="D465" t="str">
            <v>DISPATCHED</v>
          </cell>
          <cell r="E465" t="str">
            <v>Completed</v>
          </cell>
        </row>
        <row r="466">
          <cell r="A466">
            <v>59669153</v>
          </cell>
          <cell r="B466" t="str">
            <v>BAHANA PRESTASI</v>
          </cell>
          <cell r="C466" t="str">
            <v>IDLE CAP</v>
          </cell>
          <cell r="D466" t="str">
            <v>DISPATCHED</v>
          </cell>
          <cell r="E466" t="str">
            <v>Completed</v>
          </cell>
        </row>
        <row r="467">
          <cell r="A467">
            <v>59669190</v>
          </cell>
          <cell r="B467" t="str">
            <v>BAHANA PRESTASI</v>
          </cell>
          <cell r="C467" t="str">
            <v>IDLE CAP</v>
          </cell>
          <cell r="D467" t="str">
            <v>DISPATCHED</v>
          </cell>
          <cell r="E467" t="str">
            <v>Completed</v>
          </cell>
        </row>
        <row r="468">
          <cell r="A468">
            <v>59671227</v>
          </cell>
          <cell r="B468" t="str">
            <v>BAHANA PRESTASI</v>
          </cell>
          <cell r="C468" t="str">
            <v>PT SINAR MAS AGRO RESOURCES AND</v>
          </cell>
          <cell r="D468" t="str">
            <v>DISPATCHED</v>
          </cell>
          <cell r="E468" t="str">
            <v>Completed</v>
          </cell>
        </row>
        <row r="469">
          <cell r="A469">
            <v>59671029</v>
          </cell>
          <cell r="B469" t="str">
            <v>BAHANA PRESTASI</v>
          </cell>
          <cell r="C469" t="str">
            <v>PT. ANUGERAH MITRA ANANTA</v>
          </cell>
          <cell r="D469" t="str">
            <v>DISPATCHED</v>
          </cell>
          <cell r="E469" t="str">
            <v>Completed</v>
          </cell>
        </row>
        <row r="470">
          <cell r="A470">
            <v>59671030</v>
          </cell>
          <cell r="B470" t="str">
            <v>BAHANA PRESTASI</v>
          </cell>
          <cell r="C470" t="str">
            <v>PT. ANUGERAH MITRA ANANTA</v>
          </cell>
          <cell r="D470" t="str">
            <v>DISPATCHED</v>
          </cell>
          <cell r="E470" t="str">
            <v>Completed</v>
          </cell>
        </row>
        <row r="471">
          <cell r="A471">
            <v>59671225</v>
          </cell>
          <cell r="B471" t="str">
            <v>BAHANA PRESTASI</v>
          </cell>
          <cell r="C471" t="str">
            <v>PT SINAR MAS AGRO RESOURCES AND</v>
          </cell>
          <cell r="D471" t="str">
            <v>DISPATCHED</v>
          </cell>
          <cell r="E471" t="str">
            <v>Completed</v>
          </cell>
        </row>
        <row r="472">
          <cell r="A472">
            <v>59671225</v>
          </cell>
          <cell r="B472" t="str">
            <v>BAHANA PRESTASI</v>
          </cell>
          <cell r="C472" t="str">
            <v>PT SINAR MAS AGRO RESOURCES AND</v>
          </cell>
          <cell r="D472" t="str">
            <v>DISPATCHED</v>
          </cell>
          <cell r="E472" t="str">
            <v>Completed</v>
          </cell>
        </row>
        <row r="473">
          <cell r="A473">
            <v>59671226</v>
          </cell>
          <cell r="B473" t="str">
            <v>BAHANA PRESTASI</v>
          </cell>
          <cell r="C473" t="str">
            <v>PT SINAR MAS AGRO RESOURCES AND</v>
          </cell>
          <cell r="D473" t="str">
            <v>DISPATCHED</v>
          </cell>
          <cell r="E473" t="str">
            <v>Completed</v>
          </cell>
        </row>
        <row r="474">
          <cell r="A474">
            <v>59671228</v>
          </cell>
          <cell r="B474" t="str">
            <v>BAHANA PRESTASI</v>
          </cell>
          <cell r="C474" t="str">
            <v>PT SINAR MAS AGRO RESOURCES AND</v>
          </cell>
          <cell r="D474" t="str">
            <v>DISPATCHED</v>
          </cell>
          <cell r="E474" t="str">
            <v>Completed</v>
          </cell>
        </row>
        <row r="475">
          <cell r="A475">
            <v>59671417</v>
          </cell>
          <cell r="B475" t="str">
            <v>BAHANA PRESTASI</v>
          </cell>
          <cell r="C475" t="str">
            <v>IDLE CAP</v>
          </cell>
          <cell r="D475" t="str">
            <v>DISPATCHED</v>
          </cell>
          <cell r="E475" t="str">
            <v>Completed</v>
          </cell>
        </row>
        <row r="476">
          <cell r="A476">
            <v>59671455</v>
          </cell>
          <cell r="B476" t="str">
            <v>BAHANA PRESTASI</v>
          </cell>
          <cell r="C476" t="str">
            <v>PT SINAR MAS AGRO RESOURCES AND</v>
          </cell>
          <cell r="D476" t="str">
            <v>DISPATCHED</v>
          </cell>
          <cell r="E476" t="str">
            <v>Completed</v>
          </cell>
        </row>
        <row r="477">
          <cell r="A477">
            <v>59671549</v>
          </cell>
          <cell r="B477" t="str">
            <v>BAHANA PRESTASI</v>
          </cell>
          <cell r="C477" t="str">
            <v>PT. PETROKIMIA GRESIK</v>
          </cell>
          <cell r="D477" t="str">
            <v>DISPATCHED</v>
          </cell>
          <cell r="E477" t="str">
            <v>Completed</v>
          </cell>
        </row>
        <row r="478">
          <cell r="A478">
            <v>59671650</v>
          </cell>
          <cell r="B478" t="str">
            <v>BAHANA PRESTASI</v>
          </cell>
          <cell r="C478" t="str">
            <v>PT TIRTA INVESTAMA</v>
          </cell>
          <cell r="D478" t="str">
            <v>DISPATCHED</v>
          </cell>
          <cell r="E478" t="str">
            <v>Completed</v>
          </cell>
        </row>
        <row r="479">
          <cell r="A479">
            <v>59671651</v>
          </cell>
          <cell r="B479" t="str">
            <v>BAHANA PRESTASI</v>
          </cell>
          <cell r="C479" t="str">
            <v>PT TIRTA INVESTAMA</v>
          </cell>
          <cell r="D479" t="str">
            <v>DISPATCHED</v>
          </cell>
          <cell r="E479" t="str">
            <v>Completed</v>
          </cell>
        </row>
        <row r="480">
          <cell r="A480">
            <v>59671653</v>
          </cell>
          <cell r="B480" t="str">
            <v>BAHANA PRESTASI</v>
          </cell>
          <cell r="C480" t="str">
            <v>PT TIRTA INVESTAMA</v>
          </cell>
          <cell r="D480" t="str">
            <v>DISPATCHED</v>
          </cell>
          <cell r="E480" t="str">
            <v>Completed</v>
          </cell>
        </row>
        <row r="481">
          <cell r="A481">
            <v>59671655</v>
          </cell>
          <cell r="B481" t="str">
            <v>BAHANA PRESTASI</v>
          </cell>
          <cell r="C481" t="str">
            <v>PT TIRTA INVESTAMA</v>
          </cell>
          <cell r="D481" t="str">
            <v>DISPATCHED</v>
          </cell>
          <cell r="E481" t="str">
            <v>Completed</v>
          </cell>
        </row>
        <row r="482">
          <cell r="A482">
            <v>59671657</v>
          </cell>
          <cell r="B482" t="str">
            <v>BAHANA PRESTASI</v>
          </cell>
          <cell r="C482" t="str">
            <v>PT TIRTA INVESTAMA</v>
          </cell>
          <cell r="D482" t="str">
            <v>DISPATCHED</v>
          </cell>
          <cell r="E482" t="str">
            <v>Completed</v>
          </cell>
        </row>
        <row r="483">
          <cell r="A483">
            <v>59671659</v>
          </cell>
          <cell r="B483" t="str">
            <v>BAHANA PRESTASI</v>
          </cell>
          <cell r="C483" t="str">
            <v>PT TIRTA INVESTAMA</v>
          </cell>
          <cell r="D483" t="str">
            <v>DISPATCHED</v>
          </cell>
          <cell r="E483" t="str">
            <v>Completed</v>
          </cell>
        </row>
        <row r="484">
          <cell r="A484">
            <v>59671661</v>
          </cell>
          <cell r="B484" t="str">
            <v>BAHANA PRESTASI</v>
          </cell>
          <cell r="C484" t="str">
            <v>PT TIRTA INVESTAMA</v>
          </cell>
          <cell r="D484" t="str">
            <v>DISPATCHED</v>
          </cell>
          <cell r="E484" t="str">
            <v>Completed</v>
          </cell>
        </row>
        <row r="485">
          <cell r="A485">
            <v>59671663</v>
          </cell>
          <cell r="B485" t="str">
            <v>BAHANA PRESTASI</v>
          </cell>
          <cell r="C485" t="str">
            <v>PT TIRTA INVESTAMA</v>
          </cell>
          <cell r="D485" t="str">
            <v>DISPATCHED</v>
          </cell>
          <cell r="E485" t="str">
            <v>Completed</v>
          </cell>
        </row>
        <row r="486">
          <cell r="A486">
            <v>59671665</v>
          </cell>
          <cell r="B486" t="str">
            <v>BAHANA PRESTASI</v>
          </cell>
          <cell r="C486" t="str">
            <v>PT TIRTA INVESTAMA</v>
          </cell>
          <cell r="D486" t="str">
            <v>DISPATCHED</v>
          </cell>
          <cell r="E486" t="str">
            <v>Completed</v>
          </cell>
        </row>
        <row r="487">
          <cell r="A487">
            <v>59671666</v>
          </cell>
          <cell r="B487" t="str">
            <v>BAHANA PRESTASI</v>
          </cell>
          <cell r="C487" t="str">
            <v>PT TIRTA INVESTAMA</v>
          </cell>
          <cell r="D487" t="str">
            <v>DISPATCHED</v>
          </cell>
          <cell r="E487" t="str">
            <v>Completed</v>
          </cell>
        </row>
        <row r="488">
          <cell r="A488">
            <v>59671823</v>
          </cell>
          <cell r="B488" t="str">
            <v>BAHANA PRESTASI</v>
          </cell>
          <cell r="C488" t="str">
            <v>PT. NIRWANA LESTARI</v>
          </cell>
          <cell r="D488" t="str">
            <v>DISPATCHED</v>
          </cell>
          <cell r="E488" t="str">
            <v>Completed</v>
          </cell>
        </row>
        <row r="489">
          <cell r="A489">
            <v>59671732</v>
          </cell>
          <cell r="B489" t="str">
            <v>CITRA TRANSPORT LOGISTIC, PT</v>
          </cell>
          <cell r="C489" t="str">
            <v>PT SINAR MAS AGRO RESOURCES AND</v>
          </cell>
          <cell r="D489" t="str">
            <v>REGULER</v>
          </cell>
          <cell r="E489" t="str">
            <v>Completed</v>
          </cell>
        </row>
        <row r="490">
          <cell r="A490">
            <v>59671733</v>
          </cell>
          <cell r="B490" t="str">
            <v>BORWITA INDAH, PT</v>
          </cell>
          <cell r="C490" t="str">
            <v>PT SINAR MAS AGRO RESOURCES AND</v>
          </cell>
          <cell r="D490" t="str">
            <v>REGULER</v>
          </cell>
          <cell r="E490" t="str">
            <v>Completed</v>
          </cell>
        </row>
        <row r="491">
          <cell r="A491">
            <v>59671753</v>
          </cell>
          <cell r="B491" t="str">
            <v>BAHANA PRESTASI</v>
          </cell>
          <cell r="C491" t="str">
            <v>PT. NIRWANA LESTARI</v>
          </cell>
          <cell r="D491" t="str">
            <v>DISPATCHED</v>
          </cell>
          <cell r="E491" t="str">
            <v>Completed</v>
          </cell>
        </row>
        <row r="492">
          <cell r="A492">
            <v>59671975</v>
          </cell>
          <cell r="B492" t="str">
            <v>BAHANA PRESTASI</v>
          </cell>
          <cell r="C492" t="str">
            <v>PT. NIRWANA LESTARI</v>
          </cell>
          <cell r="D492" t="str">
            <v>DISPATCHED</v>
          </cell>
          <cell r="E492" t="str">
            <v>Completed</v>
          </cell>
        </row>
        <row r="493">
          <cell r="A493">
            <v>59671977</v>
          </cell>
          <cell r="B493" t="str">
            <v>BAHANA PRESTASI</v>
          </cell>
          <cell r="C493" t="str">
            <v>PT. NIRWANA LESTARI</v>
          </cell>
          <cell r="D493" t="str">
            <v>DISPATCHED</v>
          </cell>
          <cell r="E493" t="str">
            <v>Completed</v>
          </cell>
        </row>
        <row r="494">
          <cell r="A494">
            <v>59671976</v>
          </cell>
          <cell r="B494" t="str">
            <v>BAHANA PRESTASI</v>
          </cell>
          <cell r="C494" t="str">
            <v>PT. NIRWANA LESTARI</v>
          </cell>
          <cell r="D494" t="str">
            <v>DISPATCHED</v>
          </cell>
          <cell r="E494" t="str">
            <v>Completed</v>
          </cell>
        </row>
        <row r="495">
          <cell r="A495">
            <v>59671978</v>
          </cell>
          <cell r="B495" t="str">
            <v>BAHANA PRESTASI</v>
          </cell>
          <cell r="C495" t="str">
            <v>PT. NIRWANA LESTARI</v>
          </cell>
          <cell r="D495" t="str">
            <v>DISPATCHED</v>
          </cell>
          <cell r="E495" t="str">
            <v>Completed</v>
          </cell>
        </row>
        <row r="496">
          <cell r="A496">
            <v>59672000</v>
          </cell>
          <cell r="B496" t="str">
            <v>BAHANA PRESTASI</v>
          </cell>
          <cell r="C496" t="str">
            <v>PT. NIRWANA LESTARI</v>
          </cell>
          <cell r="D496" t="str">
            <v>DISPATCHED</v>
          </cell>
          <cell r="E496" t="str">
            <v>Completed</v>
          </cell>
        </row>
        <row r="497">
          <cell r="A497">
            <v>59672000</v>
          </cell>
          <cell r="B497" t="str">
            <v>BAHANA PRESTASI</v>
          </cell>
          <cell r="C497" t="str">
            <v>PT. NIRWANA LESTARI</v>
          </cell>
          <cell r="D497" t="str">
            <v>DISPATCHED</v>
          </cell>
          <cell r="E497" t="str">
            <v>Completed</v>
          </cell>
        </row>
        <row r="498">
          <cell r="A498">
            <v>59673529</v>
          </cell>
          <cell r="B498" t="str">
            <v>DIVA TRANS, CV</v>
          </cell>
          <cell r="C498" t="str">
            <v>PT TIRTA INVESTAMA</v>
          </cell>
          <cell r="D498"/>
          <cell r="E498" t="str">
            <v>Completed</v>
          </cell>
        </row>
        <row r="499">
          <cell r="A499">
            <v>59672459</v>
          </cell>
          <cell r="B499" t="str">
            <v>BAHANA PRESTASI</v>
          </cell>
          <cell r="C499" t="str">
            <v>PT. LAUTAN LUAS TBK</v>
          </cell>
          <cell r="D499" t="str">
            <v>DISPATCHED</v>
          </cell>
          <cell r="E499" t="str">
            <v>Completed</v>
          </cell>
        </row>
        <row r="500">
          <cell r="A500">
            <v>59672459</v>
          </cell>
          <cell r="B500" t="str">
            <v>BAHANA PRESTASI</v>
          </cell>
          <cell r="C500" t="str">
            <v>PT. LAUTAN LUAS TBK</v>
          </cell>
          <cell r="D500" t="str">
            <v>DISPATCHED</v>
          </cell>
          <cell r="E500" t="str">
            <v>Completed</v>
          </cell>
        </row>
        <row r="501">
          <cell r="A501">
            <v>59673528</v>
          </cell>
          <cell r="B501" t="str">
            <v>PUSAKA TRANSINDO, PT.</v>
          </cell>
          <cell r="C501" t="str">
            <v>PT TIRTA INVESTAMA</v>
          </cell>
          <cell r="D501"/>
          <cell r="E501" t="str">
            <v>Completed</v>
          </cell>
        </row>
        <row r="502">
          <cell r="A502">
            <v>59673530</v>
          </cell>
          <cell r="B502" t="str">
            <v>DIVA TRANS, CV</v>
          </cell>
          <cell r="C502" t="str">
            <v>PT TIRTA INVESTAMA</v>
          </cell>
          <cell r="D502"/>
          <cell r="E502" t="str">
            <v>Completed</v>
          </cell>
        </row>
        <row r="503">
          <cell r="A503">
            <v>59673531</v>
          </cell>
          <cell r="B503" t="str">
            <v>DIVA TRANS, CV</v>
          </cell>
          <cell r="C503" t="str">
            <v>PT TIRTA INVESTAMA</v>
          </cell>
          <cell r="D503"/>
          <cell r="E503" t="str">
            <v>Completed</v>
          </cell>
        </row>
        <row r="504">
          <cell r="A504">
            <v>59673533</v>
          </cell>
          <cell r="B504" t="str">
            <v>PUSAKA TRANSINDO, PT.</v>
          </cell>
          <cell r="C504" t="str">
            <v>PT TIRTA INVESTAMA</v>
          </cell>
          <cell r="D504"/>
          <cell r="E504" t="str">
            <v>Completed</v>
          </cell>
        </row>
        <row r="505">
          <cell r="A505">
            <v>59673536</v>
          </cell>
          <cell r="B505" t="str">
            <v>PUSAKA TRANSINDO, PT.</v>
          </cell>
          <cell r="C505" t="str">
            <v>PT TIRTA INVESTAMA</v>
          </cell>
          <cell r="D505"/>
          <cell r="E505" t="str">
            <v>Completed</v>
          </cell>
        </row>
        <row r="506">
          <cell r="A506">
            <v>59673554</v>
          </cell>
          <cell r="B506" t="str">
            <v>DIVA TRANS, CV</v>
          </cell>
          <cell r="C506" t="str">
            <v>PT TIRTA INVESTAMA</v>
          </cell>
          <cell r="D506" t="str">
            <v>REGULER</v>
          </cell>
          <cell r="E506" t="str">
            <v>Completed</v>
          </cell>
        </row>
        <row r="507">
          <cell r="A507">
            <v>59673555</v>
          </cell>
          <cell r="B507" t="str">
            <v>DIVA TRANS, CV</v>
          </cell>
          <cell r="C507" t="str">
            <v>PT TIRTA INVESTAMA</v>
          </cell>
          <cell r="D507" t="str">
            <v>REGULER</v>
          </cell>
          <cell r="E507" t="str">
            <v>Completed</v>
          </cell>
        </row>
        <row r="508">
          <cell r="A508">
            <v>59673556</v>
          </cell>
          <cell r="B508" t="str">
            <v>DIVA TRANS, CV</v>
          </cell>
          <cell r="C508" t="str">
            <v>PT TIRTA INVESTAMA</v>
          </cell>
          <cell r="D508" t="str">
            <v>REGULER</v>
          </cell>
          <cell r="E508" t="str">
            <v>Completed</v>
          </cell>
        </row>
        <row r="509">
          <cell r="A509">
            <v>59673557</v>
          </cell>
          <cell r="B509" t="str">
            <v>PUSAKA TRANSINDO, PT.</v>
          </cell>
          <cell r="C509" t="str">
            <v>PT TIRTA INVESTAMA</v>
          </cell>
          <cell r="D509" t="str">
            <v>REGULER</v>
          </cell>
          <cell r="E509" t="str">
            <v>Completed</v>
          </cell>
        </row>
        <row r="510">
          <cell r="A510">
            <v>59673558</v>
          </cell>
          <cell r="B510" t="str">
            <v>PUSAKA TRANSINDO, PT.</v>
          </cell>
          <cell r="C510" t="str">
            <v>PT TIRTA INVESTAMA</v>
          </cell>
          <cell r="D510" t="str">
            <v>REGULER</v>
          </cell>
          <cell r="E510" t="str">
            <v>Completed</v>
          </cell>
        </row>
        <row r="511">
          <cell r="A511">
            <v>59673559</v>
          </cell>
          <cell r="B511" t="str">
            <v>PUSAKA TRANSINDO, PT.</v>
          </cell>
          <cell r="C511" t="str">
            <v>PT TIRTA INVESTAMA</v>
          </cell>
          <cell r="D511" t="str">
            <v>REGULER</v>
          </cell>
          <cell r="E511" t="str">
            <v>Completed</v>
          </cell>
        </row>
        <row r="512">
          <cell r="A512">
            <v>59673560</v>
          </cell>
          <cell r="B512" t="str">
            <v>DIVA TRANS, CV</v>
          </cell>
          <cell r="C512" t="str">
            <v>PT TIRTA INVESTAMA</v>
          </cell>
          <cell r="D512" t="str">
            <v>REGULER</v>
          </cell>
          <cell r="E512" t="str">
            <v>Completed</v>
          </cell>
        </row>
        <row r="513">
          <cell r="A513">
            <v>59673561</v>
          </cell>
          <cell r="B513" t="str">
            <v>BORWITA INDAH, PT</v>
          </cell>
          <cell r="C513" t="str">
            <v>PT TIRTA INVESTAMA</v>
          </cell>
          <cell r="D513" t="str">
            <v>REGULER</v>
          </cell>
          <cell r="E513" t="str">
            <v>Completed</v>
          </cell>
        </row>
        <row r="514">
          <cell r="A514">
            <v>59673575</v>
          </cell>
          <cell r="B514" t="str">
            <v>DIVA TRANS, CV</v>
          </cell>
          <cell r="C514" t="str">
            <v>ECCO TANNERY INDONESIA</v>
          </cell>
          <cell r="D514" t="str">
            <v>REGULER</v>
          </cell>
          <cell r="E514" t="str">
            <v>Completed</v>
          </cell>
        </row>
        <row r="515">
          <cell r="A515">
            <v>59673576</v>
          </cell>
          <cell r="B515" t="str">
            <v>BAHANA PRESTASI</v>
          </cell>
          <cell r="C515" t="str">
            <v>PT. LAUTAN LUAS TBK</v>
          </cell>
          <cell r="D515" t="str">
            <v>DISPATCHED</v>
          </cell>
          <cell r="E515" t="str">
            <v>Completed</v>
          </cell>
        </row>
        <row r="516">
          <cell r="A516">
            <v>59673577</v>
          </cell>
          <cell r="B516" t="str">
            <v>BAHANA PRESTASI</v>
          </cell>
          <cell r="C516" t="str">
            <v>PT. LAUTAN LUAS TBK</v>
          </cell>
          <cell r="D516" t="str">
            <v>DISPATCHED</v>
          </cell>
          <cell r="E516" t="str">
            <v>Completed</v>
          </cell>
        </row>
        <row r="517">
          <cell r="A517">
            <v>59673578</v>
          </cell>
          <cell r="B517" t="str">
            <v>BAHANA PRESTASI</v>
          </cell>
          <cell r="C517" t="str">
            <v>PT. LAUTAN LUAS TBK</v>
          </cell>
          <cell r="D517" t="str">
            <v>DISPATCHED</v>
          </cell>
          <cell r="E517" t="str">
            <v>Completed</v>
          </cell>
        </row>
        <row r="518">
          <cell r="A518">
            <v>59673580</v>
          </cell>
          <cell r="B518" t="str">
            <v>BAHANA PRESTASI</v>
          </cell>
          <cell r="C518" t="str">
            <v>PT WARU GUNUNG</v>
          </cell>
          <cell r="D518" t="str">
            <v>DISPATCHED</v>
          </cell>
          <cell r="E518" t="str">
            <v>Completed</v>
          </cell>
        </row>
        <row r="519">
          <cell r="A519">
            <v>59673581</v>
          </cell>
          <cell r="B519" t="str">
            <v>BAHANA PRESTASI</v>
          </cell>
          <cell r="C519" t="str">
            <v>PT. ANUGERAH MITRA ANANTA</v>
          </cell>
          <cell r="D519" t="str">
            <v>DISPATCHED</v>
          </cell>
          <cell r="E519" t="str">
            <v>Completed</v>
          </cell>
        </row>
        <row r="520">
          <cell r="A520">
            <v>59674101</v>
          </cell>
          <cell r="B520" t="str">
            <v>PELANGI SUKSES ABADI TRANSPORTINDO, PT</v>
          </cell>
          <cell r="C520" t="str">
            <v>PT SINAR MAS AGRO RESOURCES AND</v>
          </cell>
          <cell r="D520"/>
          <cell r="E520" t="str">
            <v>Completed</v>
          </cell>
        </row>
        <row r="521">
          <cell r="A521">
            <v>59674102</v>
          </cell>
          <cell r="B521" t="str">
            <v>PUSAKA TRANSINDO, PT.</v>
          </cell>
          <cell r="C521" t="str">
            <v>PT SINAR MAS AGRO RESOURCES AND</v>
          </cell>
          <cell r="D521" t="str">
            <v>REGULER</v>
          </cell>
          <cell r="E521" t="str">
            <v>Completed</v>
          </cell>
        </row>
        <row r="522">
          <cell r="A522">
            <v>59674134</v>
          </cell>
          <cell r="B522" t="str">
            <v>PELANGI SUKSES ABADI TRANSPORTINDO, PT</v>
          </cell>
          <cell r="C522" t="str">
            <v>PT SINAR MAS AGRO RESOURCES AND</v>
          </cell>
          <cell r="D522" t="str">
            <v>REGULER</v>
          </cell>
          <cell r="E522" t="str">
            <v>Completed</v>
          </cell>
        </row>
        <row r="523">
          <cell r="A523">
            <v>59674134</v>
          </cell>
          <cell r="B523" t="str">
            <v>PELANGI SUKSES ABADI TRANSPORTINDO, PT</v>
          </cell>
          <cell r="C523" t="str">
            <v>PT SINAR MAS AGRO RESOURCES AND</v>
          </cell>
          <cell r="D523" t="str">
            <v>REGULER</v>
          </cell>
          <cell r="E523" t="str">
            <v>Completed</v>
          </cell>
        </row>
        <row r="524">
          <cell r="A524">
            <v>59674135</v>
          </cell>
          <cell r="B524" t="str">
            <v>PELANGI SUKSES ABADI TRANSPORTINDO, PT</v>
          </cell>
          <cell r="C524" t="str">
            <v>PT SINAR MAS AGRO RESOURCES AND</v>
          </cell>
          <cell r="D524" t="str">
            <v>REGULER</v>
          </cell>
          <cell r="E524" t="str">
            <v>Completed</v>
          </cell>
        </row>
        <row r="525">
          <cell r="A525">
            <v>59674135</v>
          </cell>
          <cell r="B525" t="str">
            <v>PELANGI SUKSES ABADI TRANSPORTINDO, PT</v>
          </cell>
          <cell r="C525" t="str">
            <v>PT SINAR MAS AGRO RESOURCES AND</v>
          </cell>
          <cell r="D525" t="str">
            <v>REGULER</v>
          </cell>
          <cell r="E525" t="str">
            <v>Completed</v>
          </cell>
        </row>
        <row r="526">
          <cell r="A526">
            <v>59674160</v>
          </cell>
          <cell r="B526" t="str">
            <v>BAHANA PRESTASI</v>
          </cell>
          <cell r="C526" t="str">
            <v>PT.  INBISCO NIAGATAMA SEMESTA</v>
          </cell>
          <cell r="D526" t="str">
            <v>DISPATCHED</v>
          </cell>
          <cell r="E526" t="str">
            <v>Completed</v>
          </cell>
        </row>
        <row r="527">
          <cell r="A527">
            <v>59674321</v>
          </cell>
          <cell r="B527" t="str">
            <v>BORWITA INDAH, PT</v>
          </cell>
          <cell r="C527" t="str">
            <v>PT AJINOMOTO SALES INDONESIA</v>
          </cell>
          <cell r="D527" t="str">
            <v>REGULER</v>
          </cell>
          <cell r="E527" t="str">
            <v>Completed</v>
          </cell>
        </row>
        <row r="528">
          <cell r="A528">
            <v>59674260</v>
          </cell>
          <cell r="B528" t="str">
            <v>BAHANA PRESTASI</v>
          </cell>
          <cell r="C528" t="str">
            <v>PT LIKU TELAGA</v>
          </cell>
          <cell r="D528" t="str">
            <v>DISPATCHED</v>
          </cell>
          <cell r="E528" t="str">
            <v>Completed</v>
          </cell>
        </row>
        <row r="529">
          <cell r="A529">
            <v>59674313</v>
          </cell>
          <cell r="B529" t="str">
            <v>BAHANA PRESTASI</v>
          </cell>
          <cell r="C529" t="str">
            <v>PT SINAR MAS AGRO RESOURCES AND</v>
          </cell>
          <cell r="D529" t="str">
            <v>DISPATCHED</v>
          </cell>
          <cell r="E529" t="str">
            <v>Completed</v>
          </cell>
        </row>
        <row r="530">
          <cell r="A530">
            <v>59674315</v>
          </cell>
          <cell r="B530" t="str">
            <v>BAHANA PRESTASI</v>
          </cell>
          <cell r="C530" t="str">
            <v>PT SINAR MAS AGRO RESOURCES AND</v>
          </cell>
          <cell r="D530" t="str">
            <v>DISPATCHED</v>
          </cell>
          <cell r="E530" t="str">
            <v>Completed</v>
          </cell>
        </row>
        <row r="531">
          <cell r="A531">
            <v>59674322</v>
          </cell>
          <cell r="B531" t="str">
            <v>BAHANA PRESTASI</v>
          </cell>
          <cell r="C531" t="str">
            <v>PT AJINOMOTO SALES INDONESIA</v>
          </cell>
          <cell r="D531" t="str">
            <v>DISPATCHED</v>
          </cell>
          <cell r="E531" t="str">
            <v>Completed</v>
          </cell>
        </row>
        <row r="532">
          <cell r="A532">
            <v>59674615</v>
          </cell>
          <cell r="B532" t="str">
            <v>BAHANA PRESTASI</v>
          </cell>
          <cell r="C532" t="str">
            <v>PT. SINAR SOSRO</v>
          </cell>
          <cell r="D532" t="str">
            <v>DISPATCHED</v>
          </cell>
          <cell r="E532" t="str">
            <v>Completed</v>
          </cell>
        </row>
        <row r="533">
          <cell r="A533">
            <v>59674697</v>
          </cell>
          <cell r="B533" t="str">
            <v>BAHANA PRESTASI</v>
          </cell>
          <cell r="C533" t="str">
            <v>IDLE CAP</v>
          </cell>
          <cell r="D533" t="str">
            <v>DISPATCHED</v>
          </cell>
          <cell r="E533" t="str">
            <v>Completed</v>
          </cell>
        </row>
        <row r="534">
          <cell r="A534">
            <v>59674732</v>
          </cell>
          <cell r="B534" t="str">
            <v>BAHANA PRESTASI</v>
          </cell>
          <cell r="C534" t="str">
            <v>IDLE CAP</v>
          </cell>
          <cell r="D534" t="str">
            <v>DISPATCHED</v>
          </cell>
          <cell r="E534" t="str">
            <v>Completed</v>
          </cell>
        </row>
        <row r="535">
          <cell r="A535">
            <v>59674753</v>
          </cell>
          <cell r="B535" t="str">
            <v>BAHANA PRESTASI</v>
          </cell>
          <cell r="C535" t="str">
            <v>IDLE CAP</v>
          </cell>
          <cell r="D535" t="str">
            <v>DISPATCHED</v>
          </cell>
          <cell r="E535" t="str">
            <v>Completed</v>
          </cell>
        </row>
        <row r="536">
          <cell r="A536">
            <v>59674820</v>
          </cell>
          <cell r="B536" t="str">
            <v>BAHANA PRESTASI</v>
          </cell>
          <cell r="C536" t="str">
            <v>IDLE CAP</v>
          </cell>
          <cell r="D536" t="str">
            <v>DISPATCHED</v>
          </cell>
          <cell r="E536" t="str">
            <v>Completed</v>
          </cell>
        </row>
        <row r="537">
          <cell r="A537">
            <v>59675140</v>
          </cell>
          <cell r="B537" t="str">
            <v>BAHANA PRESTASI</v>
          </cell>
          <cell r="C537" t="str">
            <v>IDLE CAP</v>
          </cell>
          <cell r="D537" t="str">
            <v>DISPATCHED</v>
          </cell>
          <cell r="E537" t="str">
            <v>Completed</v>
          </cell>
        </row>
        <row r="538">
          <cell r="A538">
            <v>59675254</v>
          </cell>
          <cell r="B538" t="str">
            <v>BAHANA PRESTASI</v>
          </cell>
          <cell r="C538" t="str">
            <v>PT. LAUTAN LUAS TBK</v>
          </cell>
          <cell r="D538" t="str">
            <v>DISPATCHED</v>
          </cell>
          <cell r="E538" t="str">
            <v>Completed</v>
          </cell>
        </row>
        <row r="539">
          <cell r="A539">
            <v>59675254</v>
          </cell>
          <cell r="B539" t="str">
            <v>BAHANA PRESTASI</v>
          </cell>
          <cell r="C539" t="str">
            <v>PT. LAUTAN LUAS TBK</v>
          </cell>
          <cell r="D539" t="str">
            <v>DISPATCHED</v>
          </cell>
          <cell r="E539" t="str">
            <v>Completed</v>
          </cell>
        </row>
        <row r="540">
          <cell r="A540">
            <v>59675261</v>
          </cell>
          <cell r="B540" t="str">
            <v>BAHANA PRESTASI</v>
          </cell>
          <cell r="C540" t="str">
            <v>PT. LAUTAN LUAS TBK</v>
          </cell>
          <cell r="D540" t="str">
            <v>DISPATCHED</v>
          </cell>
          <cell r="E540" t="str">
            <v>Completed</v>
          </cell>
        </row>
        <row r="541">
          <cell r="A541">
            <v>59675295</v>
          </cell>
          <cell r="B541" t="str">
            <v>BAHANA PRESTASI</v>
          </cell>
          <cell r="C541" t="str">
            <v>PT. LAUTAN LUAS TBK</v>
          </cell>
          <cell r="D541" t="str">
            <v>DISPATCHED</v>
          </cell>
          <cell r="E541" t="str">
            <v>Completed</v>
          </cell>
        </row>
        <row r="542">
          <cell r="A542">
            <v>59675310</v>
          </cell>
          <cell r="B542" t="str">
            <v>BAHANA PRESTASI</v>
          </cell>
          <cell r="C542" t="str">
            <v>PT. LAUTAN LUAS TBK</v>
          </cell>
          <cell r="D542" t="str">
            <v>DISPATCHED</v>
          </cell>
          <cell r="E542" t="str">
            <v>Completed</v>
          </cell>
        </row>
        <row r="543">
          <cell r="A543">
            <v>59675317</v>
          </cell>
          <cell r="B543" t="str">
            <v>BAHANA PRESTASI</v>
          </cell>
          <cell r="C543" t="str">
            <v>PT. LAUTAN LUAS TBK</v>
          </cell>
          <cell r="D543" t="str">
            <v>DISPATCHED</v>
          </cell>
          <cell r="E543" t="str">
            <v>Completed</v>
          </cell>
        </row>
        <row r="544">
          <cell r="A544">
            <v>59675344</v>
          </cell>
          <cell r="B544" t="str">
            <v>BAHANA PRESTASI</v>
          </cell>
          <cell r="C544" t="str">
            <v>PT. LAUTAN LUAS TBK</v>
          </cell>
          <cell r="D544" t="str">
            <v>DISPATCHED</v>
          </cell>
          <cell r="E544" t="str">
            <v>Completed</v>
          </cell>
        </row>
        <row r="545">
          <cell r="A545">
            <v>59675361</v>
          </cell>
          <cell r="B545" t="str">
            <v>BAHANA PRESTASI</v>
          </cell>
          <cell r="C545" t="str">
            <v>PT. LAUTAN LUAS TBK</v>
          </cell>
          <cell r="D545" t="str">
            <v>DISPATCHED</v>
          </cell>
          <cell r="E545" t="str">
            <v>Completed</v>
          </cell>
        </row>
        <row r="546">
          <cell r="A546">
            <v>59675371</v>
          </cell>
          <cell r="B546" t="str">
            <v>BAHANA PRESTASI</v>
          </cell>
          <cell r="C546" t="str">
            <v>PT. LAUTAN LUAS TBK</v>
          </cell>
          <cell r="D546" t="str">
            <v>DISPATCHED</v>
          </cell>
          <cell r="E546" t="str">
            <v>Completed</v>
          </cell>
        </row>
        <row r="547">
          <cell r="A547">
            <v>59675373</v>
          </cell>
          <cell r="B547" t="str">
            <v>BAHANA PRESTASI</v>
          </cell>
          <cell r="C547" t="str">
            <v>PT. LAUTAN LUAS TBK</v>
          </cell>
          <cell r="D547" t="str">
            <v>DISPATCHED</v>
          </cell>
          <cell r="E547" t="str">
            <v>Completed</v>
          </cell>
        </row>
        <row r="548">
          <cell r="A548">
            <v>59675375</v>
          </cell>
          <cell r="B548" t="str">
            <v>BAHANA PRESTASI</v>
          </cell>
          <cell r="C548" t="str">
            <v>PT. LAUTAN LUAS TBK</v>
          </cell>
          <cell r="D548" t="str">
            <v>DISPATCHED</v>
          </cell>
          <cell r="E548" t="str">
            <v>Completed</v>
          </cell>
        </row>
        <row r="549">
          <cell r="A549">
            <v>59675376</v>
          </cell>
          <cell r="B549" t="str">
            <v>BAHANA PRESTASI</v>
          </cell>
          <cell r="C549" t="str">
            <v>PT. LAUTAN LUAS TBK</v>
          </cell>
          <cell r="D549" t="str">
            <v>DISPATCHED</v>
          </cell>
          <cell r="E549" t="str">
            <v>Completed</v>
          </cell>
        </row>
        <row r="550">
          <cell r="A550">
            <v>59675379</v>
          </cell>
          <cell r="B550" t="str">
            <v>BAHANA PRESTASI</v>
          </cell>
          <cell r="C550" t="str">
            <v>PT. LAUTAN LUAS TBK</v>
          </cell>
          <cell r="D550" t="str">
            <v>DISPATCHED</v>
          </cell>
          <cell r="E550" t="str">
            <v>Completed</v>
          </cell>
        </row>
        <row r="551">
          <cell r="A551">
            <v>59675503</v>
          </cell>
          <cell r="B551" t="str">
            <v>BAHANA PRESTASI</v>
          </cell>
          <cell r="C551" t="str">
            <v>PT SINAR MAS AGRO RESOURCES AND</v>
          </cell>
          <cell r="D551" t="str">
            <v>DISPATCHED</v>
          </cell>
          <cell r="E551" t="str">
            <v>Completed</v>
          </cell>
        </row>
        <row r="552">
          <cell r="A552">
            <v>59675439</v>
          </cell>
          <cell r="B552" t="str">
            <v>BAHANA PRESTASI</v>
          </cell>
          <cell r="C552" t="str">
            <v>PT. LAUTAN LUAS TBK</v>
          </cell>
          <cell r="D552" t="str">
            <v>DISPATCHED</v>
          </cell>
          <cell r="E552" t="str">
            <v>Completed</v>
          </cell>
        </row>
        <row r="553">
          <cell r="A553">
            <v>59675463</v>
          </cell>
          <cell r="B553" t="str">
            <v>BAHANA PRESTASI</v>
          </cell>
          <cell r="C553" t="str">
            <v>PT SINAR MAS AGRO RESOURCES AND</v>
          </cell>
          <cell r="D553" t="str">
            <v>DISPATCHED</v>
          </cell>
          <cell r="E553" t="str">
            <v>Completed</v>
          </cell>
        </row>
        <row r="554">
          <cell r="A554">
            <v>59675492</v>
          </cell>
          <cell r="B554" t="str">
            <v>BAHANA PRESTASI</v>
          </cell>
          <cell r="C554" t="str">
            <v>PT SINAR MAS AGRO RESOURCES AND</v>
          </cell>
          <cell r="D554" t="str">
            <v>DISPATCHED</v>
          </cell>
          <cell r="E554" t="str">
            <v>Completed</v>
          </cell>
        </row>
        <row r="555">
          <cell r="A555">
            <v>59676789</v>
          </cell>
          <cell r="B555" t="str">
            <v>BAHANA PRESTASI</v>
          </cell>
          <cell r="C555" t="str">
            <v>PT. LAUTAN LUAS TBK</v>
          </cell>
          <cell r="D555" t="str">
            <v>DISPATCHED</v>
          </cell>
          <cell r="E555" t="str">
            <v>Completed</v>
          </cell>
        </row>
        <row r="556">
          <cell r="A556">
            <v>59676789</v>
          </cell>
          <cell r="B556" t="str">
            <v>BAHANA PRESTASI</v>
          </cell>
          <cell r="C556" t="str">
            <v>PT. LAUTAN LUAS TBK</v>
          </cell>
          <cell r="D556" t="str">
            <v>DISPATCHED</v>
          </cell>
          <cell r="E556" t="str">
            <v>Completed</v>
          </cell>
        </row>
        <row r="557">
          <cell r="A557">
            <v>59676789</v>
          </cell>
          <cell r="B557" t="str">
            <v>BAHANA PRESTASI</v>
          </cell>
          <cell r="C557" t="str">
            <v>PT. LAUTAN LUAS TBK</v>
          </cell>
          <cell r="D557" t="str">
            <v>DISPATCHED</v>
          </cell>
          <cell r="E557" t="str">
            <v>Completed</v>
          </cell>
        </row>
        <row r="558">
          <cell r="A558">
            <v>59676795</v>
          </cell>
          <cell r="B558" t="str">
            <v>BAHANA PRESTASI</v>
          </cell>
          <cell r="C558" t="str">
            <v>PT. LAUTAN LUAS TBK</v>
          </cell>
          <cell r="D558" t="str">
            <v>DISPATCHED</v>
          </cell>
          <cell r="E558" t="str">
            <v>Completed</v>
          </cell>
        </row>
        <row r="559">
          <cell r="A559">
            <v>59676795</v>
          </cell>
          <cell r="B559" t="str">
            <v>BAHANA PRESTASI</v>
          </cell>
          <cell r="C559" t="str">
            <v>PT. LAUTAN LUAS TBK</v>
          </cell>
          <cell r="D559" t="str">
            <v>DISPATCHED</v>
          </cell>
          <cell r="E559" t="str">
            <v>Completed</v>
          </cell>
        </row>
        <row r="560">
          <cell r="A560">
            <v>59676805</v>
          </cell>
          <cell r="B560" t="str">
            <v>BAHANA PRESTASI</v>
          </cell>
          <cell r="C560" t="str">
            <v>PT. LAUTAN LUAS TBK</v>
          </cell>
          <cell r="D560" t="str">
            <v>DISPATCHED</v>
          </cell>
          <cell r="E560" t="str">
            <v>Completed</v>
          </cell>
        </row>
        <row r="561">
          <cell r="A561">
            <v>59676817</v>
          </cell>
          <cell r="B561" t="str">
            <v>BAHANA PRESTASI</v>
          </cell>
          <cell r="C561" t="str">
            <v>SCIENTEX INDONESIA</v>
          </cell>
          <cell r="D561" t="str">
            <v>DISPATCHED</v>
          </cell>
          <cell r="E561" t="str">
            <v>Completed</v>
          </cell>
        </row>
        <row r="562">
          <cell r="A562">
            <v>59677020</v>
          </cell>
          <cell r="B562" t="str">
            <v>BAHANA PRESTASI</v>
          </cell>
          <cell r="C562" t="str">
            <v>PT. SINAR SOSRO</v>
          </cell>
          <cell r="D562" t="str">
            <v>DISPATCHED</v>
          </cell>
          <cell r="E562" t="str">
            <v>Completed</v>
          </cell>
        </row>
        <row r="563">
          <cell r="A563">
            <v>59677176</v>
          </cell>
          <cell r="B563" t="str">
            <v>BAHANA PRESTASI</v>
          </cell>
          <cell r="C563" t="str">
            <v>PT. LAUTAN LUAS TBK</v>
          </cell>
          <cell r="D563" t="str">
            <v>DISPATCHED</v>
          </cell>
          <cell r="E563" t="str">
            <v>Completed</v>
          </cell>
        </row>
        <row r="564">
          <cell r="A564">
            <v>59677203</v>
          </cell>
          <cell r="B564" t="str">
            <v>BAHANA PRESTASI</v>
          </cell>
          <cell r="C564" t="str">
            <v>PT. LAUTAN LUAS TBK</v>
          </cell>
          <cell r="D564" t="str">
            <v>DISPATCHED</v>
          </cell>
          <cell r="E564" t="str">
            <v>Completed</v>
          </cell>
        </row>
        <row r="565">
          <cell r="A565">
            <v>59677203</v>
          </cell>
          <cell r="B565" t="str">
            <v>BAHANA PRESTASI</v>
          </cell>
          <cell r="C565" t="str">
            <v>PT. LAUTAN LUAS TBK</v>
          </cell>
          <cell r="D565" t="str">
            <v>DISPATCHED</v>
          </cell>
          <cell r="E565" t="str">
            <v>Completed</v>
          </cell>
        </row>
        <row r="566">
          <cell r="A566">
            <v>59677203</v>
          </cell>
          <cell r="B566" t="str">
            <v>BAHANA PRESTASI</v>
          </cell>
          <cell r="C566" t="str">
            <v>PT. LAUTAN LUAS TBK</v>
          </cell>
          <cell r="D566" t="str">
            <v>DISPATCHED</v>
          </cell>
          <cell r="E566" t="str">
            <v>Completed</v>
          </cell>
        </row>
        <row r="567">
          <cell r="A567">
            <v>59677241</v>
          </cell>
          <cell r="B567" t="str">
            <v>BAHANA PRESTASI</v>
          </cell>
          <cell r="C567" t="str">
            <v>IDLE CAP</v>
          </cell>
          <cell r="D567" t="str">
            <v>DISPATCHED</v>
          </cell>
          <cell r="E567" t="str">
            <v>Completed</v>
          </cell>
        </row>
        <row r="568">
          <cell r="A568">
            <v>59677537</v>
          </cell>
          <cell r="B568" t="str">
            <v>BAHANA PRESTASI</v>
          </cell>
          <cell r="C568" t="str">
            <v>PT. NIRWANA LESTARI</v>
          </cell>
          <cell r="D568" t="str">
            <v>DISPATCHED</v>
          </cell>
          <cell r="E568" t="str">
            <v>Completed</v>
          </cell>
        </row>
        <row r="569">
          <cell r="A569">
            <v>59677535</v>
          </cell>
          <cell r="B569" t="str">
            <v>BAHANA PRESTASI</v>
          </cell>
          <cell r="C569" t="str">
            <v>PT. NIRWANA LESTARI</v>
          </cell>
          <cell r="D569" t="str">
            <v>DISPATCHED</v>
          </cell>
          <cell r="E569" t="str">
            <v>Completed</v>
          </cell>
        </row>
        <row r="570">
          <cell r="A570">
            <v>59677536</v>
          </cell>
          <cell r="B570" t="str">
            <v>BAHANA PRESTASI</v>
          </cell>
          <cell r="C570" t="str">
            <v>PT. NIRWANA LESTARI</v>
          </cell>
          <cell r="D570" t="str">
            <v>DISPATCHED</v>
          </cell>
          <cell r="E570" t="str">
            <v>Completed</v>
          </cell>
        </row>
        <row r="571">
          <cell r="A571">
            <v>59677537</v>
          </cell>
          <cell r="B571" t="str">
            <v>BAHANA PRESTASI</v>
          </cell>
          <cell r="C571" t="str">
            <v>PT. NIRWANA LESTARI</v>
          </cell>
          <cell r="D571" t="str">
            <v>DISPATCHED</v>
          </cell>
          <cell r="E571" t="str">
            <v>Completed</v>
          </cell>
        </row>
        <row r="572">
          <cell r="A572">
            <v>59677538</v>
          </cell>
          <cell r="B572" t="str">
            <v>BAHANA PRESTASI</v>
          </cell>
          <cell r="C572" t="str">
            <v>PT. NIRWANA LESTARI</v>
          </cell>
          <cell r="D572" t="str">
            <v>DISPATCHED</v>
          </cell>
          <cell r="E572" t="str">
            <v>Completed</v>
          </cell>
        </row>
        <row r="573">
          <cell r="A573">
            <v>59677538</v>
          </cell>
          <cell r="B573" t="str">
            <v>BAHANA PRESTASI</v>
          </cell>
          <cell r="C573" t="str">
            <v>PT. NIRWANA LESTARI</v>
          </cell>
          <cell r="D573" t="str">
            <v>DISPATCHED</v>
          </cell>
          <cell r="E573" t="str">
            <v>Completed</v>
          </cell>
        </row>
        <row r="574">
          <cell r="A574">
            <v>59677543</v>
          </cell>
          <cell r="B574" t="str">
            <v>BAHANA PRESTASI</v>
          </cell>
          <cell r="C574" t="str">
            <v>PT. NIRWANA LESTARI</v>
          </cell>
          <cell r="D574" t="str">
            <v>DISPATCHED</v>
          </cell>
          <cell r="E574" t="str">
            <v>Completed</v>
          </cell>
        </row>
        <row r="575">
          <cell r="A575">
            <v>59677542</v>
          </cell>
          <cell r="B575" t="str">
            <v>BAHANA PRESTASI</v>
          </cell>
          <cell r="C575" t="str">
            <v>PT. NIRWANA LESTARI</v>
          </cell>
          <cell r="D575" t="str">
            <v>DISPATCHED</v>
          </cell>
          <cell r="E575" t="str">
            <v>Completed</v>
          </cell>
        </row>
        <row r="576">
          <cell r="A576">
            <v>59677545</v>
          </cell>
          <cell r="B576" t="str">
            <v>BAHANA PRESTASI</v>
          </cell>
          <cell r="C576" t="str">
            <v>PT. NIRWANA LESTARI</v>
          </cell>
          <cell r="D576" t="str">
            <v>DISPATCHED</v>
          </cell>
          <cell r="E576" t="str">
            <v>Completed</v>
          </cell>
        </row>
        <row r="577">
          <cell r="A577">
            <v>59677545</v>
          </cell>
          <cell r="B577" t="str">
            <v>BAHANA PRESTASI</v>
          </cell>
          <cell r="C577" t="str">
            <v>PT. NIRWANA LESTARI</v>
          </cell>
          <cell r="D577" t="str">
            <v>DISPATCHED</v>
          </cell>
          <cell r="E577" t="str">
            <v>Completed</v>
          </cell>
        </row>
        <row r="578">
          <cell r="A578">
            <v>59677546</v>
          </cell>
          <cell r="B578" t="str">
            <v>BAHANA PRESTASI</v>
          </cell>
          <cell r="C578" t="str">
            <v>PT. NIRWANA LESTARI</v>
          </cell>
          <cell r="D578" t="str">
            <v>DISPATCHED</v>
          </cell>
          <cell r="E578" t="str">
            <v>Completed</v>
          </cell>
        </row>
        <row r="579">
          <cell r="A579">
            <v>59677544</v>
          </cell>
          <cell r="B579" t="str">
            <v>BAHANA PRESTASI</v>
          </cell>
          <cell r="C579" t="str">
            <v>PT. NIRWANA LESTARI</v>
          </cell>
          <cell r="D579" t="str">
            <v>DISPATCHED</v>
          </cell>
          <cell r="E579" t="str">
            <v>Completed</v>
          </cell>
        </row>
        <row r="580">
          <cell r="A580">
            <v>59677575</v>
          </cell>
          <cell r="B580" t="str">
            <v>BAHANA PRESTASI</v>
          </cell>
          <cell r="C580" t="str">
            <v>PT TIRTA INVESTAMA</v>
          </cell>
          <cell r="D580" t="str">
            <v>DISPATCHED</v>
          </cell>
          <cell r="E580" t="str">
            <v>Completed</v>
          </cell>
        </row>
        <row r="581">
          <cell r="A581">
            <v>59677578</v>
          </cell>
          <cell r="B581" t="str">
            <v>BAHANA PRESTASI</v>
          </cell>
          <cell r="C581" t="str">
            <v>PT TIRTA INVESTAMA</v>
          </cell>
          <cell r="D581" t="str">
            <v>DISPATCHED</v>
          </cell>
          <cell r="E581" t="str">
            <v>Completed</v>
          </cell>
        </row>
        <row r="582">
          <cell r="A582">
            <v>59677579</v>
          </cell>
          <cell r="B582" t="str">
            <v>BAHANA PRESTASI</v>
          </cell>
          <cell r="C582" t="str">
            <v>PT TIRTA INVESTAMA</v>
          </cell>
          <cell r="D582" t="str">
            <v>DISPATCHED</v>
          </cell>
          <cell r="E582" t="str">
            <v>Completed</v>
          </cell>
        </row>
        <row r="583">
          <cell r="A583">
            <v>59677591</v>
          </cell>
          <cell r="B583" t="str">
            <v>BAHANA PRESTASI</v>
          </cell>
          <cell r="C583" t="str">
            <v>PT TIRTA INVESTAMA</v>
          </cell>
          <cell r="D583" t="str">
            <v>DISPATCHED</v>
          </cell>
          <cell r="E583" t="str">
            <v>Completed</v>
          </cell>
        </row>
        <row r="584">
          <cell r="A584">
            <v>59677596</v>
          </cell>
          <cell r="B584" t="str">
            <v>BAHANA PRESTASI</v>
          </cell>
          <cell r="C584" t="str">
            <v>PT TIRTA INVESTAMA</v>
          </cell>
          <cell r="D584" t="str">
            <v>DISPATCHED</v>
          </cell>
          <cell r="E584" t="str">
            <v>Completed</v>
          </cell>
        </row>
        <row r="585">
          <cell r="A585">
            <v>59677826</v>
          </cell>
          <cell r="B585" t="str">
            <v>BAHANA PRESTASI</v>
          </cell>
          <cell r="C585" t="str">
            <v>PT. LAUTAN LUAS TBK</v>
          </cell>
          <cell r="D585" t="str">
            <v>DISPATCHED</v>
          </cell>
          <cell r="E585" t="str">
            <v>Completed</v>
          </cell>
        </row>
        <row r="586">
          <cell r="A586">
            <v>59677826</v>
          </cell>
          <cell r="B586" t="str">
            <v>BAHANA PRESTASI</v>
          </cell>
          <cell r="C586" t="str">
            <v>PT. LAUTAN LUAS TBK</v>
          </cell>
          <cell r="D586" t="str">
            <v>DISPATCHED</v>
          </cell>
          <cell r="E586" t="str">
            <v>Completed</v>
          </cell>
        </row>
        <row r="587">
          <cell r="A587">
            <v>59677827</v>
          </cell>
          <cell r="B587" t="str">
            <v>BAHANA PRESTASI</v>
          </cell>
          <cell r="C587" t="str">
            <v>PT. LAUTAN LUAS TBK</v>
          </cell>
          <cell r="D587" t="str">
            <v>DISPATCHED</v>
          </cell>
          <cell r="E587" t="str">
            <v>Completed</v>
          </cell>
        </row>
        <row r="588">
          <cell r="A588">
            <v>59677993</v>
          </cell>
          <cell r="B588" t="str">
            <v>BAHANA PRESTASI</v>
          </cell>
          <cell r="C588" t="str">
            <v>PT SINAR MAS AGRO RESOURCES AND</v>
          </cell>
          <cell r="D588" t="str">
            <v>DISPATCHED</v>
          </cell>
          <cell r="E588" t="str">
            <v>Completed</v>
          </cell>
        </row>
        <row r="589">
          <cell r="A589">
            <v>59679079</v>
          </cell>
          <cell r="B589" t="str">
            <v>ASRI TRANSINDO</v>
          </cell>
          <cell r="C589" t="str">
            <v>PT CIPTA MAPAN LOGISTIK</v>
          </cell>
          <cell r="D589"/>
          <cell r="E589" t="str">
            <v>Completed</v>
          </cell>
        </row>
        <row r="590">
          <cell r="A590">
            <v>59679431</v>
          </cell>
          <cell r="B590" t="str">
            <v>BAHANA PRESTASI</v>
          </cell>
          <cell r="C590" t="str">
            <v>PT TIRTA INVESTAMA</v>
          </cell>
          <cell r="D590" t="str">
            <v>DISPATCHED</v>
          </cell>
          <cell r="E590" t="str">
            <v>Completed</v>
          </cell>
        </row>
        <row r="591">
          <cell r="A591">
            <v>59682945</v>
          </cell>
          <cell r="B591" t="str">
            <v>BAHANA PRESTASI</v>
          </cell>
          <cell r="C591" t="str">
            <v>PT. SINAR SOSRO</v>
          </cell>
          <cell r="D591" t="str">
            <v>DISPATCHED</v>
          </cell>
          <cell r="E591" t="str">
            <v>Completed</v>
          </cell>
        </row>
        <row r="592">
          <cell r="A592">
            <v>59683810</v>
          </cell>
          <cell r="B592" t="str">
            <v>BAHANA PRESTASI</v>
          </cell>
          <cell r="C592" t="str">
            <v>IDLE CAP</v>
          </cell>
          <cell r="D592" t="str">
            <v>DISPATCHED</v>
          </cell>
          <cell r="E592" t="str">
            <v>Completed</v>
          </cell>
        </row>
        <row r="593">
          <cell r="A593">
            <v>59684651</v>
          </cell>
          <cell r="B593" t="str">
            <v>BAHANA PRESTASI</v>
          </cell>
          <cell r="C593" t="str">
            <v>IDLE CAP</v>
          </cell>
          <cell r="D593" t="str">
            <v>DISPATCHED</v>
          </cell>
          <cell r="E593" t="str">
            <v>Completed</v>
          </cell>
        </row>
        <row r="594">
          <cell r="A594">
            <v>59685096</v>
          </cell>
          <cell r="B594" t="str">
            <v>DIVA TRANS, CV</v>
          </cell>
          <cell r="C594" t="str">
            <v>PT TIRTA INVESTAMA</v>
          </cell>
          <cell r="D594" t="str">
            <v>REGULER</v>
          </cell>
          <cell r="E594" t="str">
            <v>Completed</v>
          </cell>
        </row>
        <row r="595">
          <cell r="A595">
            <v>59684984</v>
          </cell>
          <cell r="B595" t="str">
            <v>BAHANA PRESTASI</v>
          </cell>
          <cell r="C595" t="str">
            <v>PT. ANUGERAH MITRA ANANTA</v>
          </cell>
          <cell r="D595" t="str">
            <v>DISPATCHED</v>
          </cell>
          <cell r="E595" t="str">
            <v>Completed</v>
          </cell>
        </row>
        <row r="596">
          <cell r="A596">
            <v>59685026</v>
          </cell>
          <cell r="B596" t="str">
            <v>BAHANA PRESTASI</v>
          </cell>
          <cell r="C596" t="str">
            <v>PT TIRTA INVESTAMA</v>
          </cell>
          <cell r="D596" t="str">
            <v>DISPATCHED</v>
          </cell>
          <cell r="E596" t="str">
            <v>Completed</v>
          </cell>
        </row>
        <row r="597">
          <cell r="A597">
            <v>59685053</v>
          </cell>
          <cell r="B597" t="str">
            <v>BAHANA PRESTASI</v>
          </cell>
          <cell r="C597" t="str">
            <v>PT LOTTE GLOBAL LOGISTICS INDONESIA</v>
          </cell>
          <cell r="D597" t="str">
            <v>DISPATCHED</v>
          </cell>
          <cell r="E597" t="str">
            <v>Completed</v>
          </cell>
        </row>
        <row r="598">
          <cell r="A598">
            <v>59685091</v>
          </cell>
          <cell r="B598" t="str">
            <v>PUSAKA TRANSINDO, PT.</v>
          </cell>
          <cell r="C598" t="str">
            <v>PT TIRTA INVESTAMA</v>
          </cell>
          <cell r="D598" t="str">
            <v>REGULER</v>
          </cell>
          <cell r="E598" t="str">
            <v>Completed</v>
          </cell>
        </row>
        <row r="599">
          <cell r="A599">
            <v>59685092</v>
          </cell>
          <cell r="B599" t="str">
            <v>PUSAKA TRANSINDO, PT.</v>
          </cell>
          <cell r="C599" t="str">
            <v>PT TIRTA INVESTAMA</v>
          </cell>
          <cell r="D599" t="str">
            <v>REGULER</v>
          </cell>
          <cell r="E599" t="str">
            <v>Completed</v>
          </cell>
        </row>
        <row r="600">
          <cell r="A600">
            <v>59685093</v>
          </cell>
          <cell r="B600" t="str">
            <v>DIVA TRANS, CV</v>
          </cell>
          <cell r="C600" t="str">
            <v>PT TIRTA INVESTAMA</v>
          </cell>
          <cell r="D600" t="str">
            <v>REGULER</v>
          </cell>
          <cell r="E600" t="str">
            <v>Completed</v>
          </cell>
        </row>
        <row r="601">
          <cell r="A601">
            <v>59685095</v>
          </cell>
          <cell r="B601" t="str">
            <v>DIVA TRANS, CV</v>
          </cell>
          <cell r="C601" t="str">
            <v>PT TIRTA INVESTAMA</v>
          </cell>
          <cell r="D601" t="str">
            <v>REGULER</v>
          </cell>
          <cell r="E601" t="str">
            <v>Completed</v>
          </cell>
        </row>
        <row r="602">
          <cell r="A602">
            <v>59685097</v>
          </cell>
          <cell r="B602" t="str">
            <v>DIVA TRANS, CV</v>
          </cell>
          <cell r="C602" t="str">
            <v>PT TIRTA INVESTAMA</v>
          </cell>
          <cell r="D602" t="str">
            <v>REGULER</v>
          </cell>
          <cell r="E602" t="str">
            <v>Completed</v>
          </cell>
        </row>
        <row r="603">
          <cell r="A603">
            <v>59685104</v>
          </cell>
          <cell r="B603" t="str">
            <v>DIVA TRANS, CV</v>
          </cell>
          <cell r="C603" t="str">
            <v>ECCO TANNERY INDONESIA</v>
          </cell>
          <cell r="D603" t="str">
            <v>REGULER</v>
          </cell>
          <cell r="E603" t="str">
            <v>Completed</v>
          </cell>
        </row>
        <row r="604">
          <cell r="A604">
            <v>59685105</v>
          </cell>
          <cell r="B604" t="str">
            <v>DIVA TRANS, CV</v>
          </cell>
          <cell r="C604" t="str">
            <v>ECCO TANNERY INDONESIA</v>
          </cell>
          <cell r="D604" t="str">
            <v>REGULER</v>
          </cell>
          <cell r="E604" t="str">
            <v>Completed</v>
          </cell>
        </row>
        <row r="605">
          <cell r="A605">
            <v>59685121</v>
          </cell>
          <cell r="B605" t="str">
            <v>PUSAKA TRANSINDO, PT.</v>
          </cell>
          <cell r="C605" t="str">
            <v>PT TIRTA INVESTAMA</v>
          </cell>
          <cell r="D605" t="str">
            <v>REGULER</v>
          </cell>
          <cell r="E605" t="str">
            <v>Completed</v>
          </cell>
        </row>
        <row r="606">
          <cell r="A606">
            <v>59685142</v>
          </cell>
          <cell r="B606" t="str">
            <v>BAHANA PRESTASI</v>
          </cell>
          <cell r="C606" t="str">
            <v>PT. SINAR SOSRO</v>
          </cell>
          <cell r="D606" t="str">
            <v>DISPATCHED</v>
          </cell>
          <cell r="E606" t="str">
            <v>Completed</v>
          </cell>
        </row>
        <row r="607">
          <cell r="A607">
            <v>59685144</v>
          </cell>
          <cell r="B607" t="str">
            <v>BAHANA PRESTASI</v>
          </cell>
          <cell r="C607" t="str">
            <v>PT. SINAR SOSRO</v>
          </cell>
          <cell r="D607" t="str">
            <v>DISPATCHED</v>
          </cell>
          <cell r="E607" t="str">
            <v>Completed</v>
          </cell>
        </row>
        <row r="608">
          <cell r="A608">
            <v>59685146</v>
          </cell>
          <cell r="B608" t="str">
            <v>BAHANA PRESTASI</v>
          </cell>
          <cell r="C608" t="str">
            <v>PT WARU GUNUNG</v>
          </cell>
          <cell r="D608" t="str">
            <v>DISPATCHED</v>
          </cell>
          <cell r="E608" t="str">
            <v>Completed</v>
          </cell>
        </row>
        <row r="609">
          <cell r="A609">
            <v>59685147</v>
          </cell>
          <cell r="B609" t="str">
            <v>BAHANA PRESTASI</v>
          </cell>
          <cell r="C609" t="str">
            <v>PT. ANUGERAH MITRA ANANTA</v>
          </cell>
          <cell r="D609" t="str">
            <v>DISPATCHED</v>
          </cell>
          <cell r="E609" t="str">
            <v>Completed</v>
          </cell>
        </row>
        <row r="610">
          <cell r="A610">
            <v>59687488</v>
          </cell>
          <cell r="B610" t="str">
            <v>BAHANA PRESTASI</v>
          </cell>
          <cell r="C610" t="str">
            <v>SCIENTEX INDONESIA</v>
          </cell>
          <cell r="D610" t="str">
            <v>DISPATCHED</v>
          </cell>
          <cell r="E610" t="str">
            <v>Completed</v>
          </cell>
        </row>
        <row r="611">
          <cell r="A611">
            <v>59685944</v>
          </cell>
          <cell r="B611" t="str">
            <v>BAHANA PRESTASI</v>
          </cell>
          <cell r="C611" t="str">
            <v>PT AJINOMOTO SALES INDONESIA</v>
          </cell>
          <cell r="D611" t="str">
            <v>DISPATCHED</v>
          </cell>
          <cell r="E611" t="str">
            <v>Completed</v>
          </cell>
        </row>
        <row r="612">
          <cell r="A612">
            <v>59686163</v>
          </cell>
          <cell r="B612" t="str">
            <v>BAHANA PRESTASI</v>
          </cell>
          <cell r="C612" t="str">
            <v>PT LIKU TELAGA</v>
          </cell>
          <cell r="D612" t="str">
            <v>DISPATCHED</v>
          </cell>
          <cell r="E612" t="str">
            <v>Completed</v>
          </cell>
        </row>
        <row r="613">
          <cell r="A613">
            <v>59687433</v>
          </cell>
          <cell r="B613" t="str">
            <v>BAHANA PRESTASI</v>
          </cell>
          <cell r="C613" t="str">
            <v>PT. LAUTAN LUAS TBK</v>
          </cell>
          <cell r="D613" t="str">
            <v>DISPATCHED</v>
          </cell>
          <cell r="E613" t="str">
            <v>Completed</v>
          </cell>
        </row>
        <row r="614">
          <cell r="A614">
            <v>59687433</v>
          </cell>
          <cell r="B614" t="str">
            <v>BAHANA PRESTASI</v>
          </cell>
          <cell r="C614" t="str">
            <v>PT. LAUTAN LUAS TBK</v>
          </cell>
          <cell r="D614" t="str">
            <v>DISPATCHED</v>
          </cell>
          <cell r="E614" t="str">
            <v>Completed</v>
          </cell>
        </row>
        <row r="615">
          <cell r="A615">
            <v>59687484</v>
          </cell>
          <cell r="B615" t="str">
            <v>BAHANA PRESTASI</v>
          </cell>
          <cell r="C615" t="str">
            <v>PT. LAUTAN LUAS TBK</v>
          </cell>
          <cell r="D615" t="str">
            <v>DISPATCHED</v>
          </cell>
          <cell r="E615" t="str">
            <v>Completed</v>
          </cell>
        </row>
        <row r="616">
          <cell r="A616">
            <v>59687491</v>
          </cell>
          <cell r="B616" t="str">
            <v>BAHANA PRESTASI</v>
          </cell>
          <cell r="C616" t="str">
            <v>PT. LAUTAN LUAS TBK</v>
          </cell>
          <cell r="D616" t="str">
            <v>DISPATCHED</v>
          </cell>
          <cell r="E616" t="str">
            <v>Completed</v>
          </cell>
        </row>
        <row r="617">
          <cell r="A617">
            <v>59687493</v>
          </cell>
          <cell r="B617" t="str">
            <v>BAHANA PRESTASI</v>
          </cell>
          <cell r="C617" t="str">
            <v>PT. LAUTAN LUAS TBK</v>
          </cell>
          <cell r="D617" t="str">
            <v>DISPATCHED</v>
          </cell>
          <cell r="E617" t="str">
            <v>Completed</v>
          </cell>
        </row>
        <row r="618">
          <cell r="A618">
            <v>59687494</v>
          </cell>
          <cell r="B618" t="str">
            <v>BAHANA PRESTASI</v>
          </cell>
          <cell r="C618" t="str">
            <v>PT. LAUTAN LUAS TBK</v>
          </cell>
          <cell r="D618" t="str">
            <v>DISPATCHED</v>
          </cell>
          <cell r="E618" t="str">
            <v>Completed</v>
          </cell>
        </row>
        <row r="619">
          <cell r="A619">
            <v>59688002</v>
          </cell>
          <cell r="B619" t="str">
            <v>BAHANA PRESTASI</v>
          </cell>
          <cell r="C619" t="str">
            <v>PT. NIRWANA LESTARI</v>
          </cell>
          <cell r="D619" t="str">
            <v>DISPATCHED</v>
          </cell>
          <cell r="E619" t="str">
            <v>Completed</v>
          </cell>
        </row>
        <row r="620">
          <cell r="A620">
            <v>59688001</v>
          </cell>
          <cell r="B620" t="str">
            <v>BAHANA PRESTASI</v>
          </cell>
          <cell r="C620" t="str">
            <v>PT. NIRWANA LESTARI</v>
          </cell>
          <cell r="D620" t="str">
            <v>DISPATCHED</v>
          </cell>
          <cell r="E620" t="str">
            <v>Completed</v>
          </cell>
        </row>
        <row r="621">
          <cell r="A621">
            <v>59688000</v>
          </cell>
          <cell r="B621" t="str">
            <v>BAHANA PRESTASI</v>
          </cell>
          <cell r="C621" t="str">
            <v>PT. NIRWANA LESTARI</v>
          </cell>
          <cell r="D621" t="str">
            <v>DISPATCHED</v>
          </cell>
          <cell r="E621" t="str">
            <v>Completed</v>
          </cell>
        </row>
        <row r="622">
          <cell r="A622">
            <v>59688005</v>
          </cell>
          <cell r="B622" t="str">
            <v>BAHANA PRESTASI</v>
          </cell>
          <cell r="C622" t="str">
            <v>PT. NIRWANA LESTARI</v>
          </cell>
          <cell r="D622" t="str">
            <v>DISPATCHED</v>
          </cell>
          <cell r="E622" t="str">
            <v>Completed</v>
          </cell>
        </row>
        <row r="623">
          <cell r="A623">
            <v>59688004</v>
          </cell>
          <cell r="B623" t="str">
            <v>BAHANA PRESTASI</v>
          </cell>
          <cell r="C623" t="str">
            <v>PT. NIRWANA LESTARI</v>
          </cell>
          <cell r="D623" t="str">
            <v>DISPATCHED</v>
          </cell>
          <cell r="E623" t="str">
            <v>Completed</v>
          </cell>
        </row>
        <row r="624">
          <cell r="A624">
            <v>59688007</v>
          </cell>
          <cell r="B624" t="str">
            <v>BAHANA PRESTASI</v>
          </cell>
          <cell r="C624" t="str">
            <v>PT. NIRWANA LESTARI</v>
          </cell>
          <cell r="D624" t="str">
            <v>DISPATCHED</v>
          </cell>
          <cell r="E624" t="str">
            <v>Completed</v>
          </cell>
        </row>
        <row r="625">
          <cell r="A625">
            <v>59688008</v>
          </cell>
          <cell r="B625" t="str">
            <v>BAHANA PRESTASI</v>
          </cell>
          <cell r="C625" t="str">
            <v>PT. NIRWANA LESTARI</v>
          </cell>
          <cell r="D625" t="str">
            <v>DISPATCHED</v>
          </cell>
          <cell r="E625" t="str">
            <v>Completed</v>
          </cell>
        </row>
        <row r="626">
          <cell r="A626">
            <v>59688003</v>
          </cell>
          <cell r="B626" t="str">
            <v>BAHANA PRESTASI</v>
          </cell>
          <cell r="C626" t="str">
            <v>PT. NIRWANA LESTARI</v>
          </cell>
          <cell r="D626" t="str">
            <v>DISPATCHED</v>
          </cell>
          <cell r="E626" t="str">
            <v>Completed</v>
          </cell>
        </row>
        <row r="627">
          <cell r="A627">
            <v>59688003</v>
          </cell>
          <cell r="B627" t="str">
            <v>BAHANA PRESTASI</v>
          </cell>
          <cell r="C627" t="str">
            <v>PT. NIRWANA LESTARI</v>
          </cell>
          <cell r="D627" t="str">
            <v>DISPATCHED</v>
          </cell>
          <cell r="E627" t="str">
            <v>Completed</v>
          </cell>
        </row>
        <row r="628">
          <cell r="A628">
            <v>59688006</v>
          </cell>
          <cell r="B628" t="str">
            <v>BAHANA PRESTASI</v>
          </cell>
          <cell r="C628" t="str">
            <v>PT. NIRWANA LESTARI</v>
          </cell>
          <cell r="D628" t="str">
            <v>DISPATCHED</v>
          </cell>
          <cell r="E628" t="str">
            <v>Completed</v>
          </cell>
        </row>
        <row r="629">
          <cell r="A629">
            <v>59689144</v>
          </cell>
          <cell r="B629" t="str">
            <v>BAHANA PRESTASI</v>
          </cell>
          <cell r="C629" t="str">
            <v>PT. LAUTAN LUAS TBK</v>
          </cell>
          <cell r="D629" t="str">
            <v>DISPATCHED</v>
          </cell>
          <cell r="E629" t="str">
            <v>Completed</v>
          </cell>
        </row>
        <row r="630">
          <cell r="A630">
            <v>59689144</v>
          </cell>
          <cell r="B630" t="str">
            <v>BAHANA PRESTASI</v>
          </cell>
          <cell r="C630" t="str">
            <v>PT. LAUTAN LUAS TBK</v>
          </cell>
          <cell r="D630" t="str">
            <v>DISPATCHED</v>
          </cell>
          <cell r="E630" t="str">
            <v>Completed</v>
          </cell>
        </row>
        <row r="631">
          <cell r="A631">
            <v>59689149</v>
          </cell>
          <cell r="B631" t="str">
            <v>BAHANA PRESTASI</v>
          </cell>
          <cell r="C631" t="str">
            <v>PT. LAUTAN LUAS TBK</v>
          </cell>
          <cell r="D631" t="str">
            <v>DISPATCHED</v>
          </cell>
          <cell r="E631" t="str">
            <v>Completed</v>
          </cell>
        </row>
        <row r="632">
          <cell r="A632">
            <v>59689151</v>
          </cell>
          <cell r="B632" t="str">
            <v>BAHANA PRESTASI</v>
          </cell>
          <cell r="C632" t="str">
            <v>PT. LAUTAN LUAS TBK</v>
          </cell>
          <cell r="D632" t="str">
            <v>DISPATCHED</v>
          </cell>
          <cell r="E632" t="str">
            <v>Completed</v>
          </cell>
        </row>
        <row r="633">
          <cell r="A633">
            <v>59689176</v>
          </cell>
          <cell r="B633" t="str">
            <v>BAHANA PRESTASI</v>
          </cell>
          <cell r="C633" t="str">
            <v>PT. LAUTAN LUAS TBK</v>
          </cell>
          <cell r="D633" t="str">
            <v>DISPATCHED</v>
          </cell>
          <cell r="E633" t="str">
            <v>Completed</v>
          </cell>
        </row>
        <row r="634">
          <cell r="A634">
            <v>59689216</v>
          </cell>
          <cell r="B634" t="str">
            <v>BAHANA PRESTASI</v>
          </cell>
          <cell r="C634" t="str">
            <v>PT. LAUTAN LUAS TBK</v>
          </cell>
          <cell r="D634" t="str">
            <v>DISPATCHED</v>
          </cell>
          <cell r="E634" t="str">
            <v>Completed</v>
          </cell>
        </row>
        <row r="635">
          <cell r="A635">
            <v>59689233</v>
          </cell>
          <cell r="B635" t="str">
            <v>BAHANA PRESTASI</v>
          </cell>
          <cell r="C635" t="str">
            <v>PT. LAUTAN LUAS TBK</v>
          </cell>
          <cell r="D635" t="str">
            <v>DISPATCHED</v>
          </cell>
          <cell r="E635" t="str">
            <v>Completed</v>
          </cell>
        </row>
        <row r="636">
          <cell r="A636">
            <v>59689247</v>
          </cell>
          <cell r="B636" t="str">
            <v>BAHANA PRESTASI</v>
          </cell>
          <cell r="C636" t="str">
            <v>PT. LAUTAN LUAS TBK</v>
          </cell>
          <cell r="D636" t="str">
            <v>DISPATCHED</v>
          </cell>
          <cell r="E636" t="str">
            <v>Completed</v>
          </cell>
        </row>
        <row r="637">
          <cell r="A637">
            <v>59689258</v>
          </cell>
          <cell r="B637" t="str">
            <v>BAHANA PRESTASI</v>
          </cell>
          <cell r="C637" t="str">
            <v>PT. LAUTAN LUAS TBK</v>
          </cell>
          <cell r="D637" t="str">
            <v>DISPATCHED</v>
          </cell>
          <cell r="E637" t="str">
            <v>Completed</v>
          </cell>
        </row>
        <row r="638">
          <cell r="A638">
            <v>59689263</v>
          </cell>
          <cell r="B638" t="str">
            <v>BAHANA PRESTASI</v>
          </cell>
          <cell r="C638" t="str">
            <v>PT. LAUTAN LUAS TBK</v>
          </cell>
          <cell r="D638" t="str">
            <v>DISPATCHED</v>
          </cell>
          <cell r="E638" t="str">
            <v>Completed</v>
          </cell>
        </row>
        <row r="639">
          <cell r="A639">
            <v>59689264</v>
          </cell>
          <cell r="B639" t="str">
            <v>BAHANA PRESTASI</v>
          </cell>
          <cell r="C639" t="str">
            <v>PT. LAUTAN LUAS TBK</v>
          </cell>
          <cell r="D639" t="str">
            <v>DISPATCHED</v>
          </cell>
          <cell r="E639" t="str">
            <v>Completed</v>
          </cell>
        </row>
        <row r="640">
          <cell r="A640">
            <v>59689286</v>
          </cell>
          <cell r="B640" t="str">
            <v>BAHANA PRESTASI</v>
          </cell>
          <cell r="C640" t="str">
            <v>PT. LAUTAN LUAS TBK</v>
          </cell>
          <cell r="D640" t="str">
            <v>DISPATCHED</v>
          </cell>
          <cell r="E640" t="str">
            <v>Completed</v>
          </cell>
        </row>
        <row r="641">
          <cell r="A641">
            <v>59689751</v>
          </cell>
          <cell r="B641" t="str">
            <v>BAHANA PRESTASI</v>
          </cell>
          <cell r="C641" t="str">
            <v>PT SINAR MAS AGRO RESOURCES AND</v>
          </cell>
          <cell r="D641" t="str">
            <v>DISPATCHED</v>
          </cell>
          <cell r="E641" t="str">
            <v>Completed</v>
          </cell>
        </row>
        <row r="642">
          <cell r="A642">
            <v>59689757</v>
          </cell>
          <cell r="B642" t="str">
            <v>BAHANA PRESTASI</v>
          </cell>
          <cell r="C642" t="str">
            <v>PT SINAR MAS AGRO RESOURCES AND</v>
          </cell>
          <cell r="D642" t="str">
            <v>DISPATCHED</v>
          </cell>
          <cell r="E642" t="str">
            <v>Completed</v>
          </cell>
        </row>
        <row r="643">
          <cell r="A643">
            <v>59690225</v>
          </cell>
          <cell r="B643" t="str">
            <v>BAHANA PRESTASI</v>
          </cell>
          <cell r="C643" t="str">
            <v>PT SINAR MAS AGRO RESOURCES AND</v>
          </cell>
          <cell r="D643" t="str">
            <v>DISPATCHED</v>
          </cell>
          <cell r="E643" t="str">
            <v>Completed</v>
          </cell>
        </row>
        <row r="644">
          <cell r="A644">
            <v>59690225</v>
          </cell>
          <cell r="B644" t="str">
            <v>BAHANA PRESTASI</v>
          </cell>
          <cell r="C644" t="str">
            <v>PT SINAR MAS AGRO RESOURCES AND</v>
          </cell>
          <cell r="D644" t="str">
            <v>DISPATCHED</v>
          </cell>
          <cell r="E644" t="str">
            <v>Completed</v>
          </cell>
        </row>
        <row r="645">
          <cell r="A645">
            <v>59691588</v>
          </cell>
          <cell r="B645" t="str">
            <v>BAHANA PRESTASI</v>
          </cell>
          <cell r="C645" t="str">
            <v>PT. LAUTAN LUAS TBK</v>
          </cell>
          <cell r="D645" t="str">
            <v>DISPATCHED</v>
          </cell>
          <cell r="E645" t="str">
            <v>Completed</v>
          </cell>
        </row>
        <row r="646">
          <cell r="A646">
            <v>59689649</v>
          </cell>
          <cell r="B646" t="str">
            <v>BAHANA PRESTASI</v>
          </cell>
          <cell r="C646" t="str">
            <v>GREENFIELDS DAIRY INDONESIA</v>
          </cell>
          <cell r="D646" t="str">
            <v>DISPATCHED</v>
          </cell>
          <cell r="E646" t="str">
            <v>Completed</v>
          </cell>
        </row>
        <row r="647">
          <cell r="A647">
            <v>59690704</v>
          </cell>
          <cell r="B647" t="str">
            <v>BAHANA PRESTASI</v>
          </cell>
          <cell r="C647" t="str">
            <v>PT SINAR MAS AGRO RESOURCES AND</v>
          </cell>
          <cell r="D647" t="str">
            <v>DISPATCHED</v>
          </cell>
          <cell r="E647" t="str">
            <v>Completed</v>
          </cell>
        </row>
        <row r="648">
          <cell r="A648">
            <v>59691574</v>
          </cell>
          <cell r="B648" t="str">
            <v>BAHANA PRESTASI</v>
          </cell>
          <cell r="C648" t="str">
            <v>PT. LAUTAN LUAS TBK</v>
          </cell>
          <cell r="D648" t="str">
            <v>DISPATCHED</v>
          </cell>
          <cell r="E648" t="str">
            <v>Completed</v>
          </cell>
        </row>
        <row r="649">
          <cell r="A649">
            <v>59691574</v>
          </cell>
          <cell r="B649" t="str">
            <v>BAHANA PRESTASI</v>
          </cell>
          <cell r="C649" t="str">
            <v>PT. LAUTAN LUAS TBK</v>
          </cell>
          <cell r="D649" t="str">
            <v>DISPATCHED</v>
          </cell>
          <cell r="E649" t="str">
            <v>Completed</v>
          </cell>
        </row>
        <row r="650">
          <cell r="A650">
            <v>59691585</v>
          </cell>
          <cell r="B650" t="str">
            <v>BAHANA PRESTASI</v>
          </cell>
          <cell r="C650" t="str">
            <v>PT. LAUTAN LUAS TBK</v>
          </cell>
          <cell r="D650" t="str">
            <v>DISPATCHED</v>
          </cell>
          <cell r="E650" t="str">
            <v>Completed</v>
          </cell>
        </row>
        <row r="651">
          <cell r="A651">
            <v>59691585</v>
          </cell>
          <cell r="B651" t="str">
            <v>BAHANA PRESTASI</v>
          </cell>
          <cell r="C651" t="str">
            <v>PT. LAUTAN LUAS TBK</v>
          </cell>
          <cell r="D651" t="str">
            <v>DISPATCHED</v>
          </cell>
          <cell r="E651" t="str">
            <v>Completed</v>
          </cell>
        </row>
        <row r="652">
          <cell r="A652">
            <v>59691585</v>
          </cell>
          <cell r="B652" t="str">
            <v>BAHANA PRESTASI</v>
          </cell>
          <cell r="C652" t="str">
            <v>PT. LAUTAN LUAS TBK</v>
          </cell>
          <cell r="D652" t="str">
            <v>DISPATCHED</v>
          </cell>
          <cell r="E652" t="str">
            <v>Completed</v>
          </cell>
        </row>
        <row r="653">
          <cell r="A653">
            <v>59691588</v>
          </cell>
          <cell r="B653" t="str">
            <v>BAHANA PRESTASI</v>
          </cell>
          <cell r="C653" t="str">
            <v>PT. LAUTAN LUAS TBK</v>
          </cell>
          <cell r="D653" t="str">
            <v>DISPATCHED</v>
          </cell>
          <cell r="E653" t="str">
            <v>Completed</v>
          </cell>
        </row>
        <row r="654">
          <cell r="A654">
            <v>59691588</v>
          </cell>
          <cell r="B654" t="str">
            <v>BAHANA PRESTASI</v>
          </cell>
          <cell r="C654" t="str">
            <v>PT. LAUTAN LUAS TBK</v>
          </cell>
          <cell r="D654" t="str">
            <v>DISPATCHED</v>
          </cell>
          <cell r="E654" t="str">
            <v>Completed</v>
          </cell>
        </row>
        <row r="655">
          <cell r="A655">
            <v>59691596</v>
          </cell>
          <cell r="B655" t="str">
            <v>BAHANA PRESTASI</v>
          </cell>
          <cell r="C655" t="str">
            <v>PT. LAUTAN LUAS TBK</v>
          </cell>
          <cell r="D655" t="str">
            <v>DISPATCHED</v>
          </cell>
          <cell r="E655" t="str">
            <v>Completed</v>
          </cell>
        </row>
        <row r="656">
          <cell r="A656">
            <v>59691596</v>
          </cell>
          <cell r="B656" t="str">
            <v>BAHANA PRESTASI</v>
          </cell>
          <cell r="C656" t="str">
            <v>PT. LAUTAN LUAS TBK</v>
          </cell>
          <cell r="D656" t="str">
            <v>DISPATCHED</v>
          </cell>
          <cell r="E656" t="str">
            <v>Completed</v>
          </cell>
        </row>
        <row r="657">
          <cell r="A657">
            <v>59691858</v>
          </cell>
          <cell r="B657" t="str">
            <v>DIVA TRANS, CV</v>
          </cell>
          <cell r="C657" t="str">
            <v>ECCO TANNERY INDONESIA</v>
          </cell>
          <cell r="D657" t="str">
            <v>REGULER</v>
          </cell>
          <cell r="E657" t="str">
            <v>Completed</v>
          </cell>
        </row>
        <row r="658">
          <cell r="A658">
            <v>59693879</v>
          </cell>
          <cell r="B658" t="str">
            <v>BAHANA PRESTASI</v>
          </cell>
          <cell r="C658" t="str">
            <v>IDLE CAP</v>
          </cell>
          <cell r="D658" t="str">
            <v>DISPATCHED</v>
          </cell>
          <cell r="E658" t="str">
            <v>Completed</v>
          </cell>
        </row>
        <row r="659">
          <cell r="A659">
            <v>59693958</v>
          </cell>
          <cell r="B659" t="str">
            <v>BAHANA PRESTASI</v>
          </cell>
          <cell r="C659" t="str">
            <v>IDLE CAP</v>
          </cell>
          <cell r="D659" t="str">
            <v>DISPATCHED</v>
          </cell>
          <cell r="E659" t="str">
            <v>Completed</v>
          </cell>
        </row>
        <row r="660">
          <cell r="A660">
            <v>59696138</v>
          </cell>
          <cell r="B660" t="str">
            <v>BAHANA PRESTASI</v>
          </cell>
          <cell r="C660" t="str">
            <v>PT TIRTA INVESTAMA</v>
          </cell>
          <cell r="D660" t="str">
            <v>DISPATCHED</v>
          </cell>
          <cell r="E660" t="str">
            <v>Completed</v>
          </cell>
        </row>
        <row r="661">
          <cell r="A661">
            <v>59696140</v>
          </cell>
          <cell r="B661" t="str">
            <v>BAHANA PRESTASI</v>
          </cell>
          <cell r="C661" t="str">
            <v>PT TIRTA INVESTAMA</v>
          </cell>
          <cell r="D661" t="str">
            <v>DISPATCHED</v>
          </cell>
          <cell r="E661" t="str">
            <v>Completed</v>
          </cell>
        </row>
        <row r="662">
          <cell r="A662">
            <v>59696141</v>
          </cell>
          <cell r="B662" t="str">
            <v>BAHANA PRESTASI</v>
          </cell>
          <cell r="C662" t="str">
            <v>PT TIRTA INVESTAMA</v>
          </cell>
          <cell r="D662" t="str">
            <v>REGULER</v>
          </cell>
          <cell r="E662" t="str">
            <v>Completed</v>
          </cell>
        </row>
        <row r="663">
          <cell r="A663">
            <v>59696143</v>
          </cell>
          <cell r="B663" t="str">
            <v>BAHANA PRESTASI</v>
          </cell>
          <cell r="C663" t="str">
            <v>PT TIRTA INVESTAMA</v>
          </cell>
          <cell r="D663" t="str">
            <v>DISPATCHED</v>
          </cell>
          <cell r="E663" t="str">
            <v>Completed</v>
          </cell>
        </row>
        <row r="664">
          <cell r="A664">
            <v>59696145</v>
          </cell>
          <cell r="B664" t="str">
            <v>BAHANA PRESTASI</v>
          </cell>
          <cell r="C664" t="str">
            <v>PT TIRTA INVESTAMA</v>
          </cell>
          <cell r="D664" t="str">
            <v>DISPATCHED</v>
          </cell>
          <cell r="E664" t="str">
            <v>Completed</v>
          </cell>
        </row>
        <row r="665">
          <cell r="A665">
            <v>59696146</v>
          </cell>
          <cell r="B665" t="str">
            <v>BAHANA PRESTASI</v>
          </cell>
          <cell r="C665" t="str">
            <v>PT TIRTA INVESTAMA</v>
          </cell>
          <cell r="D665" t="str">
            <v>DISPATCHED</v>
          </cell>
          <cell r="E665" t="str">
            <v>Completed</v>
          </cell>
        </row>
        <row r="666">
          <cell r="A666">
            <v>59696155</v>
          </cell>
          <cell r="B666" t="str">
            <v>BAHANA PRESTASI</v>
          </cell>
          <cell r="C666" t="str">
            <v>PT TIRTA INVESTAMA</v>
          </cell>
          <cell r="D666" t="str">
            <v>DISPATCHED</v>
          </cell>
          <cell r="E666" t="str">
            <v>Completed</v>
          </cell>
        </row>
        <row r="667">
          <cell r="A667">
            <v>59696162</v>
          </cell>
          <cell r="B667" t="str">
            <v>BAHANA PRESTASI</v>
          </cell>
          <cell r="C667" t="str">
            <v>PT TIRTA INVESTAMA</v>
          </cell>
          <cell r="D667" t="str">
            <v>DISPATCHED</v>
          </cell>
          <cell r="E667" t="str">
            <v>Completed</v>
          </cell>
        </row>
        <row r="668">
          <cell r="A668">
            <v>59696164</v>
          </cell>
          <cell r="B668" t="str">
            <v>BAHANA PRESTASI</v>
          </cell>
          <cell r="C668" t="str">
            <v>PT TIRTA INVESTAMA</v>
          </cell>
          <cell r="D668" t="str">
            <v>DISPATCHED</v>
          </cell>
          <cell r="E668" t="str">
            <v>Completed</v>
          </cell>
        </row>
        <row r="669">
          <cell r="A669">
            <v>59696165</v>
          </cell>
          <cell r="B669" t="str">
            <v>BAHANA PRESTASI</v>
          </cell>
          <cell r="C669" t="str">
            <v>PT TIRTA INVESTAMA</v>
          </cell>
          <cell r="D669" t="str">
            <v>DISPATCHED</v>
          </cell>
          <cell r="E669" t="str">
            <v>Completed</v>
          </cell>
        </row>
        <row r="670">
          <cell r="A670">
            <v>59696179</v>
          </cell>
          <cell r="B670" t="str">
            <v>BAHANA PRESTASI</v>
          </cell>
          <cell r="C670" t="str">
            <v>PT TIRTA INVESTAMA</v>
          </cell>
          <cell r="D670" t="str">
            <v>DISPATCHED</v>
          </cell>
          <cell r="E670" t="str">
            <v>Completed</v>
          </cell>
        </row>
        <row r="671">
          <cell r="A671">
            <v>59696201</v>
          </cell>
          <cell r="B671" t="str">
            <v>BAHANA PRESTASI</v>
          </cell>
          <cell r="C671" t="str">
            <v>PT TIRTA INVESTAMA</v>
          </cell>
          <cell r="D671" t="str">
            <v>DISPATCHED</v>
          </cell>
          <cell r="E671" t="str">
            <v>Completed</v>
          </cell>
        </row>
        <row r="672">
          <cell r="A672">
            <v>59696339</v>
          </cell>
          <cell r="B672" t="str">
            <v>BAHANA PRESTASI</v>
          </cell>
          <cell r="C672" t="str">
            <v>PT. ANUGERAH MITRA ANANTA</v>
          </cell>
          <cell r="D672" t="str">
            <v>DISPATCHED</v>
          </cell>
          <cell r="E672" t="str">
            <v>Completed</v>
          </cell>
        </row>
        <row r="673">
          <cell r="A673">
            <v>59701186</v>
          </cell>
          <cell r="B673" t="str">
            <v>BAHANA PRESTASI</v>
          </cell>
          <cell r="C673" t="str">
            <v>PT LIKU TELAGA</v>
          </cell>
          <cell r="D673" t="str">
            <v>DISPATCHED</v>
          </cell>
          <cell r="E673" t="str">
            <v>Completed</v>
          </cell>
        </row>
        <row r="674">
          <cell r="A674">
            <v>59701216</v>
          </cell>
          <cell r="B674" t="str">
            <v>DIVA TRANS, CV</v>
          </cell>
          <cell r="C674" t="str">
            <v>ECCO TANNERY INDONESIA</v>
          </cell>
          <cell r="D674" t="str">
            <v>REGULER</v>
          </cell>
          <cell r="E674" t="str">
            <v>Completed</v>
          </cell>
        </row>
        <row r="675">
          <cell r="A675">
            <v>59701218</v>
          </cell>
          <cell r="B675" t="str">
            <v>BAHANA PRESTASI</v>
          </cell>
          <cell r="C675" t="str">
            <v>PT. LAUTAN LUAS TBK</v>
          </cell>
          <cell r="D675" t="str">
            <v>DISPATCHED</v>
          </cell>
          <cell r="E675" t="str">
            <v>Completed</v>
          </cell>
        </row>
        <row r="676">
          <cell r="A676">
            <v>59701221</v>
          </cell>
          <cell r="B676" t="str">
            <v>BAHANA PRESTASI</v>
          </cell>
          <cell r="C676" t="str">
            <v>PT. LAUTAN LUAS TBK</v>
          </cell>
          <cell r="D676" t="str">
            <v>DISPATCHED</v>
          </cell>
          <cell r="E676" t="str">
            <v>Completed</v>
          </cell>
        </row>
        <row r="677">
          <cell r="A677">
            <v>59701229</v>
          </cell>
          <cell r="B677" t="str">
            <v>DIVA TRANS, CV</v>
          </cell>
          <cell r="C677" t="str">
            <v>PT TIRTA INVESTAMA</v>
          </cell>
          <cell r="D677" t="str">
            <v>REGULER</v>
          </cell>
          <cell r="E677" t="str">
            <v>Completed</v>
          </cell>
        </row>
        <row r="678">
          <cell r="A678">
            <v>59701230</v>
          </cell>
          <cell r="B678" t="str">
            <v>DIVA TRANS, CV</v>
          </cell>
          <cell r="C678" t="str">
            <v>PT TIRTA INVESTAMA</v>
          </cell>
          <cell r="D678" t="str">
            <v>REGULER</v>
          </cell>
          <cell r="E678" t="str">
            <v>Completed</v>
          </cell>
        </row>
        <row r="679">
          <cell r="A679">
            <v>59701231</v>
          </cell>
          <cell r="B679" t="str">
            <v>DIVA TRANS, CV</v>
          </cell>
          <cell r="C679" t="str">
            <v>PT TIRTA INVESTAMA</v>
          </cell>
          <cell r="D679" t="str">
            <v>REGULER</v>
          </cell>
          <cell r="E679" t="str">
            <v>Completed</v>
          </cell>
        </row>
        <row r="680">
          <cell r="A680">
            <v>59701232</v>
          </cell>
          <cell r="B680" t="str">
            <v>DIVA TRANS, CV</v>
          </cell>
          <cell r="C680" t="str">
            <v>PT TIRTA INVESTAMA</v>
          </cell>
          <cell r="D680" t="str">
            <v>REGULER</v>
          </cell>
          <cell r="E680" t="str">
            <v>Completed</v>
          </cell>
        </row>
        <row r="681">
          <cell r="A681">
            <v>59701233</v>
          </cell>
          <cell r="B681" t="str">
            <v>DIVA TRANS, CV</v>
          </cell>
          <cell r="C681" t="str">
            <v>PT TIRTA INVESTAMA</v>
          </cell>
          <cell r="D681" t="str">
            <v>REGULER</v>
          </cell>
          <cell r="E681" t="str">
            <v>Completed</v>
          </cell>
        </row>
        <row r="682">
          <cell r="A682">
            <v>59701234</v>
          </cell>
          <cell r="B682" t="str">
            <v>DIVA TRANS, CV</v>
          </cell>
          <cell r="C682" t="str">
            <v>PT TIRTA INVESTAMA</v>
          </cell>
          <cell r="D682" t="str">
            <v>REGULER</v>
          </cell>
          <cell r="E682" t="str">
            <v>Completed</v>
          </cell>
        </row>
        <row r="683">
          <cell r="A683">
            <v>59701235</v>
          </cell>
          <cell r="B683" t="str">
            <v>DIVA TRANS, CV</v>
          </cell>
          <cell r="C683" t="str">
            <v>PT TIRTA INVESTAMA</v>
          </cell>
          <cell r="D683" t="str">
            <v>REGULER</v>
          </cell>
          <cell r="E683" t="str">
            <v>Completed</v>
          </cell>
        </row>
        <row r="684">
          <cell r="A684">
            <v>59701236</v>
          </cell>
          <cell r="B684" t="str">
            <v>PUSAKA TRANSINDO, PT.</v>
          </cell>
          <cell r="C684" t="str">
            <v>PT TIRTA INVESTAMA</v>
          </cell>
          <cell r="D684" t="str">
            <v>REGULER</v>
          </cell>
          <cell r="E684" t="str">
            <v>Completed</v>
          </cell>
        </row>
        <row r="685">
          <cell r="A685">
            <v>59701263</v>
          </cell>
          <cell r="B685" t="str">
            <v>BAHANA PRESTASI</v>
          </cell>
          <cell r="C685" t="str">
            <v>PT. LAUTAN LUAS TBK</v>
          </cell>
          <cell r="D685" t="str">
            <v>DISPATCHED</v>
          </cell>
          <cell r="E685" t="str">
            <v>Completed</v>
          </cell>
        </row>
        <row r="686">
          <cell r="A686">
            <v>59701255</v>
          </cell>
          <cell r="B686" t="str">
            <v>KARUNIA SEJAHTERA TRANS, PT</v>
          </cell>
          <cell r="C686" t="str">
            <v>SCIENTEX INDONESIA</v>
          </cell>
          <cell r="D686" t="str">
            <v>REGULER</v>
          </cell>
          <cell r="E686" t="str">
            <v>Completed</v>
          </cell>
        </row>
        <row r="687">
          <cell r="A687">
            <v>59701256</v>
          </cell>
          <cell r="B687" t="str">
            <v>KARUNIA SEJAHTERA TRANS, PT</v>
          </cell>
          <cell r="C687" t="str">
            <v>SCIENTEX INDONESIA</v>
          </cell>
          <cell r="D687" t="str">
            <v>REGULER</v>
          </cell>
          <cell r="E687" t="str">
            <v>Completed</v>
          </cell>
        </row>
        <row r="688">
          <cell r="A688">
            <v>59701262</v>
          </cell>
          <cell r="B688" t="str">
            <v>BAHANA PRESTASI</v>
          </cell>
          <cell r="C688" t="str">
            <v>PT. LAUTAN LUAS TBK</v>
          </cell>
          <cell r="D688" t="str">
            <v>DISPATCHED</v>
          </cell>
          <cell r="E688" t="str">
            <v>Completed</v>
          </cell>
        </row>
        <row r="689">
          <cell r="A689">
            <v>59701264</v>
          </cell>
          <cell r="B689" t="str">
            <v>BAHANA PRESTASI</v>
          </cell>
          <cell r="C689" t="str">
            <v>IDLE CAP</v>
          </cell>
          <cell r="D689" t="str">
            <v>DISPATCHED</v>
          </cell>
          <cell r="E689" t="str">
            <v>Completed</v>
          </cell>
        </row>
        <row r="690">
          <cell r="A690">
            <v>59701279</v>
          </cell>
          <cell r="B690" t="str">
            <v>BAHANA PRESTASI</v>
          </cell>
          <cell r="C690" t="str">
            <v>PT. SINAR SOSRO</v>
          </cell>
          <cell r="D690" t="str">
            <v>DISPATCHED</v>
          </cell>
          <cell r="E690" t="str">
            <v>Completed</v>
          </cell>
        </row>
        <row r="691">
          <cell r="A691">
            <v>59701281</v>
          </cell>
          <cell r="B691" t="str">
            <v>BAHANA PRESTASI</v>
          </cell>
          <cell r="C691" t="str">
            <v>PT. ANUGERAH MITRA ANANTA</v>
          </cell>
          <cell r="D691" t="str">
            <v>DISPATCHED</v>
          </cell>
          <cell r="E691" t="str">
            <v>Completed</v>
          </cell>
        </row>
        <row r="692">
          <cell r="A692">
            <v>59702145</v>
          </cell>
          <cell r="B692" t="str">
            <v>BAHANA PRESTASI</v>
          </cell>
          <cell r="C692" t="str">
            <v>PT AJINOMOTO SALES INDONESIA</v>
          </cell>
          <cell r="D692" t="str">
            <v>DISPATCHED</v>
          </cell>
          <cell r="E692" t="str">
            <v>Completed</v>
          </cell>
        </row>
        <row r="693">
          <cell r="A693">
            <v>59703178</v>
          </cell>
          <cell r="B693" t="str">
            <v>ABADI KARYA PRATAMA CV</v>
          </cell>
          <cell r="C693" t="str">
            <v>PT. PERTAMINA PETROCHEMICAL TRADING</v>
          </cell>
          <cell r="D693"/>
          <cell r="E693" t="str">
            <v>Completed</v>
          </cell>
        </row>
        <row r="694">
          <cell r="A694">
            <v>59704072</v>
          </cell>
          <cell r="B694" t="str">
            <v>BAHANA PRESTASI</v>
          </cell>
          <cell r="C694" t="str">
            <v>PT. LAUTAN LUAS TBK</v>
          </cell>
          <cell r="D694" t="str">
            <v>DISPATCHED</v>
          </cell>
          <cell r="E694" t="str">
            <v>Completed</v>
          </cell>
        </row>
        <row r="695">
          <cell r="A695">
            <v>59704074</v>
          </cell>
          <cell r="B695" t="str">
            <v>BAHANA PRESTASI</v>
          </cell>
          <cell r="C695" t="str">
            <v>PT. LAUTAN LUAS TBK</v>
          </cell>
          <cell r="D695" t="str">
            <v>DISPATCHED</v>
          </cell>
          <cell r="E695" t="str">
            <v>Completed</v>
          </cell>
        </row>
        <row r="696">
          <cell r="A696">
            <v>59704077</v>
          </cell>
          <cell r="B696" t="str">
            <v>BAHANA PRESTASI</v>
          </cell>
          <cell r="C696" t="str">
            <v>PT. LAUTAN LUAS TBK</v>
          </cell>
          <cell r="D696" t="str">
            <v>DISPATCHED</v>
          </cell>
          <cell r="E696" t="str">
            <v>Completed</v>
          </cell>
        </row>
        <row r="697">
          <cell r="A697">
            <v>59704078</v>
          </cell>
          <cell r="B697" t="str">
            <v>BAHANA PRESTASI</v>
          </cell>
          <cell r="C697" t="str">
            <v>PT. LAUTAN LUAS TBK</v>
          </cell>
          <cell r="D697" t="str">
            <v>DISPATCHED</v>
          </cell>
          <cell r="E697" t="str">
            <v>Completed</v>
          </cell>
        </row>
        <row r="698">
          <cell r="A698">
            <v>59704127</v>
          </cell>
          <cell r="B698" t="str">
            <v>BAHANA PRESTASI</v>
          </cell>
          <cell r="C698" t="str">
            <v>PT. LAUTAN LUAS TBK</v>
          </cell>
          <cell r="D698" t="str">
            <v>DISPATCHED</v>
          </cell>
          <cell r="E698" t="str">
            <v>Completed</v>
          </cell>
        </row>
        <row r="699">
          <cell r="A699">
            <v>59704140</v>
          </cell>
          <cell r="B699" t="str">
            <v>BAHANA PRESTASI</v>
          </cell>
          <cell r="C699" t="str">
            <v>PT. LAUTAN LUAS TBK</v>
          </cell>
          <cell r="D699" t="str">
            <v>DISPATCHED</v>
          </cell>
          <cell r="E699" t="str">
            <v>Completed</v>
          </cell>
        </row>
        <row r="700">
          <cell r="A700">
            <v>59704589</v>
          </cell>
          <cell r="B700" t="str">
            <v>BAHANA PRESTASI</v>
          </cell>
          <cell r="C700" t="str">
            <v>PT TIRTA INVESTAMA</v>
          </cell>
          <cell r="D700" t="str">
            <v>DISPATCHED</v>
          </cell>
          <cell r="E700" t="str">
            <v>Completed</v>
          </cell>
        </row>
        <row r="701">
          <cell r="A701">
            <v>59704576</v>
          </cell>
          <cell r="B701" t="str">
            <v>BAHANA PRESTASI</v>
          </cell>
          <cell r="C701" t="str">
            <v>PT TIRTA INVESTAMA</v>
          </cell>
          <cell r="D701" t="str">
            <v>DISPATCHED</v>
          </cell>
          <cell r="E701" t="str">
            <v>Completed</v>
          </cell>
        </row>
        <row r="702">
          <cell r="A702">
            <v>59704581</v>
          </cell>
          <cell r="B702" t="str">
            <v>BAHANA PRESTASI</v>
          </cell>
          <cell r="C702" t="str">
            <v>PT TIRTA INVESTAMA</v>
          </cell>
          <cell r="D702" t="str">
            <v>DISPATCHED</v>
          </cell>
          <cell r="E702" t="str">
            <v>Completed</v>
          </cell>
        </row>
        <row r="703">
          <cell r="A703">
            <v>59704585</v>
          </cell>
          <cell r="B703" t="str">
            <v>BAHANA PRESTASI</v>
          </cell>
          <cell r="C703" t="str">
            <v>PT TIRTA INVESTAMA</v>
          </cell>
          <cell r="D703" t="str">
            <v>DISPATCHED</v>
          </cell>
          <cell r="E703" t="str">
            <v>Completed</v>
          </cell>
        </row>
        <row r="704">
          <cell r="A704">
            <v>59704618</v>
          </cell>
          <cell r="B704" t="str">
            <v>BAHANA PRESTASI</v>
          </cell>
          <cell r="C704" t="str">
            <v>PT TIRTA INVESTAMA</v>
          </cell>
          <cell r="D704" t="str">
            <v>DISPATCHED</v>
          </cell>
          <cell r="E704" t="str">
            <v>Completed</v>
          </cell>
        </row>
        <row r="705">
          <cell r="A705">
            <v>59704631</v>
          </cell>
          <cell r="B705" t="str">
            <v>BAHANA PRESTASI</v>
          </cell>
          <cell r="C705" t="str">
            <v>PT TIRTA INVESTAMA</v>
          </cell>
          <cell r="D705" t="str">
            <v>DISPATCHED</v>
          </cell>
          <cell r="E705" t="str">
            <v>Completed</v>
          </cell>
        </row>
        <row r="706">
          <cell r="A706">
            <v>59704650</v>
          </cell>
          <cell r="B706" t="str">
            <v>BAHANA PRESTASI</v>
          </cell>
          <cell r="C706" t="str">
            <v>PT TIRTA INVESTAMA</v>
          </cell>
          <cell r="D706" t="str">
            <v>DISPATCHED</v>
          </cell>
          <cell r="E706" t="str">
            <v>Completed</v>
          </cell>
        </row>
        <row r="707">
          <cell r="A707">
            <v>59705410</v>
          </cell>
          <cell r="B707" t="str">
            <v>BAHANA PRESTASI</v>
          </cell>
          <cell r="C707" t="str">
            <v>PT. ANUGERAH MITRA ANANTA</v>
          </cell>
          <cell r="D707" t="str">
            <v>DISPATCHED</v>
          </cell>
          <cell r="E707" t="str">
            <v>Completed</v>
          </cell>
        </row>
        <row r="708">
          <cell r="A708">
            <v>59705483</v>
          </cell>
          <cell r="B708" t="str">
            <v>KARUNIA SEJAHTERA TRANS, PT</v>
          </cell>
          <cell r="C708" t="str">
            <v>PT. LAUTAN LUAS TBK</v>
          </cell>
          <cell r="D708" t="str">
            <v>REGULER</v>
          </cell>
          <cell r="E708" t="str">
            <v>Completed</v>
          </cell>
        </row>
        <row r="709">
          <cell r="A709">
            <v>59705532</v>
          </cell>
          <cell r="B709" t="str">
            <v>ASRI TRANSINDO</v>
          </cell>
          <cell r="C709" t="str">
            <v>PT. LAUTAN LUAS TBK</v>
          </cell>
          <cell r="D709" t="str">
            <v>REGULER</v>
          </cell>
          <cell r="E709" t="str">
            <v>Completed</v>
          </cell>
        </row>
        <row r="710">
          <cell r="A710">
            <v>59705532</v>
          </cell>
          <cell r="B710" t="str">
            <v>ASRI TRANSINDO</v>
          </cell>
          <cell r="C710" t="str">
            <v>PT. LAUTAN LUAS TBK</v>
          </cell>
          <cell r="D710" t="str">
            <v>REGULER</v>
          </cell>
          <cell r="E710" t="str">
            <v>Completed</v>
          </cell>
        </row>
        <row r="711">
          <cell r="A711">
            <v>59705578</v>
          </cell>
          <cell r="B711" t="str">
            <v>BAHANA PRESTASI</v>
          </cell>
          <cell r="C711" t="str">
            <v>PT CIPTA MAPAN LOGISTIK</v>
          </cell>
          <cell r="D711" t="str">
            <v>DISPATCHED</v>
          </cell>
          <cell r="E711" t="str">
            <v>Completed</v>
          </cell>
        </row>
        <row r="712">
          <cell r="A712">
            <v>59706258</v>
          </cell>
          <cell r="B712" t="str">
            <v>BAHARI LOGISTIC</v>
          </cell>
          <cell r="C712" t="str">
            <v>PT. NIRWANA LESTARI</v>
          </cell>
          <cell r="D712" t="str">
            <v>REGULER</v>
          </cell>
          <cell r="E712" t="str">
            <v>Completed</v>
          </cell>
        </row>
        <row r="713">
          <cell r="A713">
            <v>59706277</v>
          </cell>
          <cell r="B713" t="str">
            <v>ASRI TRANSINDO</v>
          </cell>
          <cell r="C713" t="str">
            <v>PT. NIRWANA LESTARI</v>
          </cell>
          <cell r="D713" t="str">
            <v>REGULER</v>
          </cell>
          <cell r="E713" t="str">
            <v>Completed</v>
          </cell>
        </row>
        <row r="714">
          <cell r="A714">
            <v>59706300</v>
          </cell>
          <cell r="B714" t="str">
            <v>BAHANA PRESTASI</v>
          </cell>
          <cell r="C714" t="str">
            <v>PT. NIRWANA LESTARI</v>
          </cell>
          <cell r="D714" t="str">
            <v>DISPATCHED</v>
          </cell>
          <cell r="E714" t="str">
            <v>Completed</v>
          </cell>
        </row>
        <row r="715">
          <cell r="A715">
            <v>59706296</v>
          </cell>
          <cell r="B715" t="str">
            <v>BAHANA PRESTASI</v>
          </cell>
          <cell r="C715" t="str">
            <v>PT. NIRWANA LESTARI</v>
          </cell>
          <cell r="D715" t="str">
            <v>DISPATCHED</v>
          </cell>
          <cell r="E715" t="str">
            <v>Completed</v>
          </cell>
        </row>
        <row r="716">
          <cell r="A716">
            <v>59706299</v>
          </cell>
          <cell r="B716" t="str">
            <v>BAHANA PRESTASI</v>
          </cell>
          <cell r="C716" t="str">
            <v>PT. NIRWANA LESTARI</v>
          </cell>
          <cell r="D716" t="str">
            <v>DISPATCHED</v>
          </cell>
          <cell r="E716" t="str">
            <v>Completed</v>
          </cell>
        </row>
        <row r="717">
          <cell r="A717">
            <v>59706297</v>
          </cell>
          <cell r="B717" t="str">
            <v>BAHANA PRESTASI</v>
          </cell>
          <cell r="C717" t="str">
            <v>PT. NIRWANA LESTARI</v>
          </cell>
          <cell r="D717" t="str">
            <v>DISPATCHED</v>
          </cell>
          <cell r="E717" t="str">
            <v>Completed</v>
          </cell>
        </row>
        <row r="718">
          <cell r="A718">
            <v>59706298</v>
          </cell>
          <cell r="B718" t="str">
            <v>BAHANA PRESTASI</v>
          </cell>
          <cell r="C718" t="str">
            <v>PT. NIRWANA LESTARI</v>
          </cell>
          <cell r="D718" t="str">
            <v>DISPATCHED</v>
          </cell>
          <cell r="E718" t="str">
            <v>Completed</v>
          </cell>
        </row>
        <row r="719">
          <cell r="A719">
            <v>59706301</v>
          </cell>
          <cell r="B719" t="str">
            <v>BAHANA PRESTASI</v>
          </cell>
          <cell r="C719" t="str">
            <v>PT. NIRWANA LESTARI</v>
          </cell>
          <cell r="D719" t="str">
            <v>DISPATCHED</v>
          </cell>
          <cell r="E719" t="str">
            <v>Completed</v>
          </cell>
        </row>
        <row r="720">
          <cell r="A720">
            <v>59706304</v>
          </cell>
          <cell r="B720" t="str">
            <v>BAHANA PRESTASI</v>
          </cell>
          <cell r="C720" t="str">
            <v>PT. NIRWANA LESTARI</v>
          </cell>
          <cell r="D720" t="str">
            <v>DISPATCHED</v>
          </cell>
          <cell r="E720" t="str">
            <v>Completed</v>
          </cell>
        </row>
        <row r="721">
          <cell r="A721">
            <v>59706303</v>
          </cell>
          <cell r="B721" t="str">
            <v>BAHANA PRESTASI</v>
          </cell>
          <cell r="C721" t="str">
            <v>PT. NIRWANA LESTARI</v>
          </cell>
          <cell r="D721" t="str">
            <v>DISPATCHED</v>
          </cell>
          <cell r="E721" t="str">
            <v>Completed</v>
          </cell>
        </row>
        <row r="722">
          <cell r="A722">
            <v>59706302</v>
          </cell>
          <cell r="B722" t="str">
            <v>BAHANA PRESTASI</v>
          </cell>
          <cell r="C722" t="str">
            <v>PT. NIRWANA LESTARI</v>
          </cell>
          <cell r="D722" t="str">
            <v>DISPATCHED</v>
          </cell>
          <cell r="E722" t="str">
            <v>Completed</v>
          </cell>
        </row>
        <row r="723">
          <cell r="A723">
            <v>59706354</v>
          </cell>
          <cell r="B723" t="str">
            <v>KARUNIA SEJAHTERA TRANS, PT</v>
          </cell>
          <cell r="C723" t="str">
            <v>PT. LAUTAN LUAS TBK</v>
          </cell>
          <cell r="D723" t="str">
            <v>REGULER</v>
          </cell>
          <cell r="E723" t="str">
            <v>Completed</v>
          </cell>
        </row>
        <row r="724">
          <cell r="A724">
            <v>59706365</v>
          </cell>
          <cell r="B724" t="str">
            <v>KARUNIA SEJAHTERA TRANS, PT</v>
          </cell>
          <cell r="C724" t="str">
            <v>SCIENTEX INDONESIA</v>
          </cell>
          <cell r="D724" t="str">
            <v>REGULER</v>
          </cell>
          <cell r="E724" t="str">
            <v>Completed</v>
          </cell>
        </row>
        <row r="725">
          <cell r="A725">
            <v>59706375</v>
          </cell>
          <cell r="B725" t="str">
            <v>BAHANA PRESTASI</v>
          </cell>
          <cell r="C725" t="str">
            <v>PT SINAR MAS AGRO RESOURCES AND</v>
          </cell>
          <cell r="D725" t="str">
            <v>DISPATCHED</v>
          </cell>
          <cell r="E725" t="str">
            <v>Completed</v>
          </cell>
        </row>
        <row r="726">
          <cell r="A726">
            <v>59706379</v>
          </cell>
          <cell r="B726" t="str">
            <v>BAHANA PRESTASI</v>
          </cell>
          <cell r="C726" t="str">
            <v>PT SINAR MAS AGRO RESOURCES AND</v>
          </cell>
          <cell r="D726" t="str">
            <v>DISPATCHED</v>
          </cell>
          <cell r="E726" t="str">
            <v>Completed</v>
          </cell>
        </row>
        <row r="727">
          <cell r="A727">
            <v>59706380</v>
          </cell>
          <cell r="B727" t="str">
            <v>BAHANA PRESTASI</v>
          </cell>
          <cell r="C727" t="str">
            <v>PT SINAR MAS AGRO RESOURCES AND</v>
          </cell>
          <cell r="D727" t="str">
            <v>DISPATCHED</v>
          </cell>
          <cell r="E727" t="str">
            <v>Completed</v>
          </cell>
        </row>
        <row r="728">
          <cell r="A728">
            <v>59706991</v>
          </cell>
          <cell r="B728" t="str">
            <v>LANCAR SEJAHTERA ABADI, PT</v>
          </cell>
          <cell r="C728" t="str">
            <v>PT SINAR MAS AGRO RESOURCES AND</v>
          </cell>
          <cell r="D728" t="str">
            <v>REGULER</v>
          </cell>
          <cell r="E728" t="str">
            <v>Completed</v>
          </cell>
        </row>
        <row r="729">
          <cell r="A729">
            <v>59706995</v>
          </cell>
          <cell r="B729" t="str">
            <v>ANGKASA PURA LOGISTIK, PT</v>
          </cell>
          <cell r="C729" t="str">
            <v>PT SINAR MAS AGRO RESOURCES AND</v>
          </cell>
          <cell r="D729" t="str">
            <v>REGULER</v>
          </cell>
          <cell r="E729" t="str">
            <v>Completed</v>
          </cell>
        </row>
        <row r="730">
          <cell r="A730">
            <v>59707001</v>
          </cell>
          <cell r="B730" t="str">
            <v>DIVA TRANS, CV</v>
          </cell>
          <cell r="C730" t="str">
            <v>PT SINAR MAS AGRO RESOURCES AND</v>
          </cell>
          <cell r="D730" t="str">
            <v>REGULER</v>
          </cell>
          <cell r="E730" t="str">
            <v>Completed</v>
          </cell>
        </row>
        <row r="731">
          <cell r="A731">
            <v>59707431</v>
          </cell>
          <cell r="B731" t="str">
            <v>KARUNIA SEJAHTERA TRANS, PT</v>
          </cell>
          <cell r="C731" t="str">
            <v>PT. NIRWANA LESTARI</v>
          </cell>
          <cell r="D731" t="str">
            <v>REGULER</v>
          </cell>
          <cell r="E731" t="str">
            <v>Completed</v>
          </cell>
        </row>
        <row r="732">
          <cell r="A732">
            <v>59707433</v>
          </cell>
          <cell r="B732" t="str">
            <v>KARUNIA SEJAHTERA TRANS, PT</v>
          </cell>
          <cell r="C732" t="str">
            <v>PT. NIRWANA LESTARI</v>
          </cell>
          <cell r="D732" t="str">
            <v>REGULER</v>
          </cell>
          <cell r="E732" t="str">
            <v>Completed</v>
          </cell>
        </row>
        <row r="733">
          <cell r="A733">
            <v>59707544</v>
          </cell>
          <cell r="B733" t="str">
            <v>BAHANA PRESTASI</v>
          </cell>
          <cell r="C733" t="str">
            <v>PT. LAUTAN LUAS TBK</v>
          </cell>
          <cell r="D733" t="str">
            <v>DISPATCHED</v>
          </cell>
          <cell r="E733" t="str">
            <v>Completed</v>
          </cell>
        </row>
        <row r="734">
          <cell r="A734">
            <v>59707544</v>
          </cell>
          <cell r="B734" t="str">
            <v>BAHANA PRESTASI</v>
          </cell>
          <cell r="C734" t="str">
            <v>PT. LAUTAN LUAS TBK</v>
          </cell>
          <cell r="D734" t="str">
            <v>DISPATCHED</v>
          </cell>
          <cell r="E734" t="str">
            <v>Completed</v>
          </cell>
        </row>
        <row r="735">
          <cell r="A735">
            <v>59707544</v>
          </cell>
          <cell r="B735" t="str">
            <v>BAHANA PRESTASI</v>
          </cell>
          <cell r="C735" t="str">
            <v>PT. LAUTAN LUAS TBK</v>
          </cell>
          <cell r="D735" t="str">
            <v>DISPATCHED</v>
          </cell>
          <cell r="E735" t="str">
            <v>Completed</v>
          </cell>
        </row>
        <row r="736">
          <cell r="A736">
            <v>59707546</v>
          </cell>
          <cell r="B736" t="str">
            <v>BAHANA PRESTASI</v>
          </cell>
          <cell r="C736" t="str">
            <v>PT. LAUTAN LUAS TBK</v>
          </cell>
          <cell r="D736" t="str">
            <v>DISPATCHED</v>
          </cell>
          <cell r="E736" t="str">
            <v>Completed</v>
          </cell>
        </row>
        <row r="737">
          <cell r="A737">
            <v>59707546</v>
          </cell>
          <cell r="B737" t="str">
            <v>BAHANA PRESTASI</v>
          </cell>
          <cell r="C737" t="str">
            <v>PT. LAUTAN LUAS TBK</v>
          </cell>
          <cell r="D737" t="str">
            <v>DISPATCHED</v>
          </cell>
          <cell r="E737" t="str">
            <v>Completed</v>
          </cell>
        </row>
        <row r="738">
          <cell r="A738">
            <v>59707550</v>
          </cell>
          <cell r="B738" t="str">
            <v>BAHANA PRESTASI</v>
          </cell>
          <cell r="C738" t="str">
            <v>PT. LAUTAN LUAS TBK</v>
          </cell>
          <cell r="D738" t="str">
            <v>DISPATCHED</v>
          </cell>
          <cell r="E738" t="str">
            <v>Completed</v>
          </cell>
        </row>
        <row r="739">
          <cell r="A739">
            <v>59707550</v>
          </cell>
          <cell r="B739" t="str">
            <v>BAHANA PRESTASI</v>
          </cell>
          <cell r="C739" t="str">
            <v>PT. LAUTAN LUAS TBK</v>
          </cell>
          <cell r="D739" t="str">
            <v>DISPATCHED</v>
          </cell>
          <cell r="E739" t="str">
            <v>Completed</v>
          </cell>
        </row>
        <row r="740">
          <cell r="A740">
            <v>59707554</v>
          </cell>
          <cell r="B740" t="str">
            <v>BAHANA PRESTASI</v>
          </cell>
          <cell r="C740" t="str">
            <v>PT. LAUTAN LUAS TBK</v>
          </cell>
          <cell r="D740" t="str">
            <v>DISPATCHED</v>
          </cell>
          <cell r="E740" t="str">
            <v>Completed</v>
          </cell>
        </row>
        <row r="741">
          <cell r="A741">
            <v>59707622</v>
          </cell>
          <cell r="B741" t="str">
            <v>BAHANA PRESTASI</v>
          </cell>
          <cell r="C741" t="str">
            <v>PT SINAR MAS AGRO RESOURCES AND</v>
          </cell>
          <cell r="D741" t="str">
            <v>DISPATCHED</v>
          </cell>
          <cell r="E741" t="str">
            <v>Completed</v>
          </cell>
        </row>
        <row r="742">
          <cell r="A742">
            <v>59707561</v>
          </cell>
          <cell r="B742" t="str">
            <v>BAHANA PRESTASI</v>
          </cell>
          <cell r="C742" t="str">
            <v>PT. LAUTAN LUAS TBK</v>
          </cell>
          <cell r="D742" t="str">
            <v>DISPATCHED</v>
          </cell>
          <cell r="E742" t="str">
            <v>Completed</v>
          </cell>
        </row>
        <row r="743">
          <cell r="A743">
            <v>59707580</v>
          </cell>
          <cell r="B743" t="str">
            <v>BAHANA PRESTASI</v>
          </cell>
          <cell r="C743" t="str">
            <v>PT. LAUTAN LUAS TBK</v>
          </cell>
          <cell r="D743" t="str">
            <v>DISPATCHED</v>
          </cell>
          <cell r="E743" t="str">
            <v>Completed</v>
          </cell>
        </row>
        <row r="744">
          <cell r="A744">
            <v>59707601</v>
          </cell>
          <cell r="B744" t="str">
            <v>BAHANA PRESTASI</v>
          </cell>
          <cell r="C744" t="str">
            <v>PT. LAUTAN LUAS TBK</v>
          </cell>
          <cell r="D744" t="str">
            <v>DISPATCHED</v>
          </cell>
          <cell r="E744" t="str">
            <v>Completed</v>
          </cell>
        </row>
        <row r="745">
          <cell r="A745">
            <v>59708128</v>
          </cell>
          <cell r="B745" t="str">
            <v>BAHANA PRESTASI</v>
          </cell>
          <cell r="C745" t="str">
            <v>PT SINAR MAS AGRO RESOURCES AND</v>
          </cell>
          <cell r="D745" t="str">
            <v>DISPATCHED</v>
          </cell>
          <cell r="E745" t="str">
            <v>Completed</v>
          </cell>
        </row>
        <row r="746">
          <cell r="A746">
            <v>59708141</v>
          </cell>
          <cell r="B746" t="str">
            <v>BAHANA PRESTASI</v>
          </cell>
          <cell r="C746" t="str">
            <v>PT SINAR MAS AGRO RESOURCES AND</v>
          </cell>
          <cell r="D746" t="str">
            <v>DISPATCHED</v>
          </cell>
          <cell r="E746" t="str">
            <v>Completed</v>
          </cell>
        </row>
        <row r="747">
          <cell r="A747">
            <v>59710396</v>
          </cell>
          <cell r="B747" t="str">
            <v>BAHANA PRESTASI</v>
          </cell>
          <cell r="C747" t="str">
            <v>PT. LAUTAN LUAS TBK</v>
          </cell>
          <cell r="D747" t="str">
            <v>DISPATCHED</v>
          </cell>
          <cell r="E747" t="str">
            <v>Completed</v>
          </cell>
        </row>
        <row r="748">
          <cell r="A748">
            <v>59710396</v>
          </cell>
          <cell r="B748" t="str">
            <v>BAHANA PRESTASI</v>
          </cell>
          <cell r="C748" t="str">
            <v>PT. LAUTAN LUAS TBK</v>
          </cell>
          <cell r="D748" t="str">
            <v>DISPATCHED</v>
          </cell>
          <cell r="E748" t="str">
            <v>Completed</v>
          </cell>
        </row>
        <row r="749">
          <cell r="A749">
            <v>59710404</v>
          </cell>
          <cell r="B749" t="str">
            <v>BAHANA PRESTASI</v>
          </cell>
          <cell r="C749" t="str">
            <v>PT. LAUTAN LUAS TBK</v>
          </cell>
          <cell r="D749" t="str">
            <v>DISPATCHED</v>
          </cell>
          <cell r="E749" t="str">
            <v>Completed</v>
          </cell>
        </row>
        <row r="750">
          <cell r="A750">
            <v>59710411</v>
          </cell>
          <cell r="B750" t="str">
            <v>BAHANA PRESTASI</v>
          </cell>
          <cell r="C750" t="str">
            <v>PT. LAUTAN LUAS TBK</v>
          </cell>
          <cell r="D750" t="str">
            <v>DISPATCHED</v>
          </cell>
          <cell r="E750" t="str">
            <v>Completed</v>
          </cell>
        </row>
        <row r="751">
          <cell r="A751">
            <v>59710417</v>
          </cell>
          <cell r="B751" t="str">
            <v>BAHANA PRESTASI</v>
          </cell>
          <cell r="C751" t="str">
            <v>PT. LAUTAN LUAS TBK</v>
          </cell>
          <cell r="D751" t="str">
            <v>DISPATCHED</v>
          </cell>
          <cell r="E751" t="str">
            <v>Completed</v>
          </cell>
        </row>
        <row r="752">
          <cell r="A752">
            <v>59710417</v>
          </cell>
          <cell r="B752" t="str">
            <v>BAHANA PRESTASI</v>
          </cell>
          <cell r="C752" t="str">
            <v>PT. LAUTAN LUAS TBK</v>
          </cell>
          <cell r="D752" t="str">
            <v>DISPATCHED</v>
          </cell>
          <cell r="E752" t="str">
            <v>Completed</v>
          </cell>
        </row>
        <row r="753">
          <cell r="A753">
            <v>59710417</v>
          </cell>
          <cell r="B753" t="str">
            <v>BAHANA PRESTASI</v>
          </cell>
          <cell r="C753" t="str">
            <v>PT. LAUTAN LUAS TBK</v>
          </cell>
          <cell r="D753" t="str">
            <v>DISPATCHED</v>
          </cell>
          <cell r="E753" t="str">
            <v>Completed</v>
          </cell>
        </row>
        <row r="754">
          <cell r="A754">
            <v>59710417</v>
          </cell>
          <cell r="B754" t="str">
            <v>BAHANA PRESTASI</v>
          </cell>
          <cell r="C754" t="str">
            <v>PT. LAUTAN LUAS TBK</v>
          </cell>
          <cell r="D754" t="str">
            <v>DISPATCHED</v>
          </cell>
          <cell r="E754" t="str">
            <v>Completed</v>
          </cell>
        </row>
        <row r="755">
          <cell r="A755">
            <v>59710417</v>
          </cell>
          <cell r="B755" t="str">
            <v>BAHANA PRESTASI</v>
          </cell>
          <cell r="C755" t="str">
            <v>PT. LAUTAN LUAS TBK</v>
          </cell>
          <cell r="D755" t="str">
            <v>DISPATCHED</v>
          </cell>
          <cell r="E755" t="str">
            <v>Completed</v>
          </cell>
        </row>
        <row r="756">
          <cell r="A756">
            <v>59710417</v>
          </cell>
          <cell r="B756" t="str">
            <v>BAHANA PRESTASI</v>
          </cell>
          <cell r="C756" t="str">
            <v>PT. LAUTAN LUAS TBK</v>
          </cell>
          <cell r="D756" t="str">
            <v>DISPATCHED</v>
          </cell>
          <cell r="E756" t="str">
            <v>Completed</v>
          </cell>
        </row>
        <row r="757">
          <cell r="A757">
            <v>59710424</v>
          </cell>
          <cell r="B757" t="str">
            <v>BAHANA PRESTASI</v>
          </cell>
          <cell r="C757" t="str">
            <v>PT. LAUTAN LUAS TBK</v>
          </cell>
          <cell r="D757" t="str">
            <v>DISPATCHED</v>
          </cell>
          <cell r="E757" t="str">
            <v>Completed</v>
          </cell>
        </row>
        <row r="758">
          <cell r="A758">
            <v>59710420</v>
          </cell>
          <cell r="B758" t="str">
            <v>BAHANA PRESTASI</v>
          </cell>
          <cell r="C758" t="str">
            <v>PT. LAUTAN LUAS TBK</v>
          </cell>
          <cell r="D758" t="str">
            <v>DISPATCHED</v>
          </cell>
          <cell r="E758" t="str">
            <v>Completed</v>
          </cell>
        </row>
        <row r="759">
          <cell r="A759">
            <v>59710420</v>
          </cell>
          <cell r="B759" t="str">
            <v>BAHANA PRESTASI</v>
          </cell>
          <cell r="C759" t="str">
            <v>PT. LAUTAN LUAS TBK</v>
          </cell>
          <cell r="D759" t="str">
            <v>DISPATCHED</v>
          </cell>
          <cell r="E759" t="str">
            <v>Completed</v>
          </cell>
        </row>
        <row r="760">
          <cell r="A760">
            <v>59710422</v>
          </cell>
          <cell r="B760" t="str">
            <v>BAHANA PRESTASI</v>
          </cell>
          <cell r="C760" t="str">
            <v>PT. LAUTAN LUAS TBK</v>
          </cell>
          <cell r="D760" t="str">
            <v>DISPATCHED</v>
          </cell>
          <cell r="E760" t="str">
            <v>Completed</v>
          </cell>
        </row>
        <row r="761">
          <cell r="A761">
            <v>59710425</v>
          </cell>
          <cell r="B761" t="str">
            <v>BAHANA PRESTASI</v>
          </cell>
          <cell r="C761" t="str">
            <v>PT. LAUTAN LUAS TBK</v>
          </cell>
          <cell r="D761" t="str">
            <v>DISPATCHED</v>
          </cell>
          <cell r="E761" t="str">
            <v>Completed</v>
          </cell>
        </row>
        <row r="762">
          <cell r="A762">
            <v>59710428</v>
          </cell>
          <cell r="B762" t="str">
            <v>BAHANA PRESTASI</v>
          </cell>
          <cell r="C762" t="str">
            <v>SCIENTEX INDONESIA</v>
          </cell>
          <cell r="D762" t="str">
            <v>DISPATCHED</v>
          </cell>
          <cell r="E762" t="str">
            <v>Completed</v>
          </cell>
        </row>
        <row r="763">
          <cell r="A763">
            <v>59710495</v>
          </cell>
          <cell r="B763" t="str">
            <v>BAHANA PRESTASI</v>
          </cell>
          <cell r="C763" t="str">
            <v>PT. LAUTAN LUAS TBK</v>
          </cell>
          <cell r="D763" t="str">
            <v>DISPATCHED</v>
          </cell>
          <cell r="E763" t="str">
            <v>Completed</v>
          </cell>
        </row>
        <row r="764">
          <cell r="A764">
            <v>59710497</v>
          </cell>
          <cell r="B764" t="str">
            <v>BAHANA PRESTASI</v>
          </cell>
          <cell r="C764" t="str">
            <v>PT. LAUTAN LUAS TBK</v>
          </cell>
          <cell r="D764" t="str">
            <v>DISPATCHED</v>
          </cell>
          <cell r="E764" t="str">
            <v>Completed</v>
          </cell>
        </row>
        <row r="765">
          <cell r="A765">
            <v>59710500</v>
          </cell>
          <cell r="B765" t="str">
            <v>BAHANA PRESTASI</v>
          </cell>
          <cell r="C765" t="str">
            <v>PT. LAUTAN LUAS TBK</v>
          </cell>
          <cell r="D765" t="str">
            <v>DISPATCHED</v>
          </cell>
          <cell r="E765" t="str">
            <v>Completed</v>
          </cell>
        </row>
        <row r="766">
          <cell r="A766">
            <v>59712803</v>
          </cell>
          <cell r="B766" t="str">
            <v>BAHANA PRESTASI</v>
          </cell>
          <cell r="C766" t="str">
            <v>IDLE CAP</v>
          </cell>
          <cell r="D766" t="str">
            <v>DISPATCHED</v>
          </cell>
          <cell r="E766" t="str">
            <v>Completed</v>
          </cell>
        </row>
        <row r="767">
          <cell r="A767">
            <v>59712960</v>
          </cell>
          <cell r="B767" t="str">
            <v>BAHANA PRESTASI</v>
          </cell>
          <cell r="C767" t="str">
            <v>IDLE CAP</v>
          </cell>
          <cell r="D767" t="str">
            <v>DISPATCHED</v>
          </cell>
          <cell r="E767" t="str">
            <v>Completed</v>
          </cell>
        </row>
        <row r="768">
          <cell r="A768">
            <v>59714200</v>
          </cell>
          <cell r="B768" t="str">
            <v>BAHANA PRESTASI</v>
          </cell>
          <cell r="C768" t="str">
            <v>PT LIKU TELAGA</v>
          </cell>
          <cell r="D768" t="str">
            <v>DISPATCHED</v>
          </cell>
          <cell r="E768" t="str">
            <v>Completed</v>
          </cell>
        </row>
        <row r="769">
          <cell r="A769">
            <v>59714204</v>
          </cell>
          <cell r="B769" t="str">
            <v>BAHANA PRESTASI</v>
          </cell>
          <cell r="C769" t="str">
            <v>PT. LAUTAN LUAS TBK</v>
          </cell>
          <cell r="D769" t="str">
            <v>DISPATCHED</v>
          </cell>
          <cell r="E769" t="str">
            <v>Completed</v>
          </cell>
        </row>
        <row r="770">
          <cell r="A770">
            <v>59714215</v>
          </cell>
          <cell r="B770" t="str">
            <v>DIVA TRANS, CV</v>
          </cell>
          <cell r="C770" t="str">
            <v>PT TIRTA INVESTAMA</v>
          </cell>
          <cell r="D770" t="str">
            <v>REGULER</v>
          </cell>
          <cell r="E770" t="str">
            <v>Completed</v>
          </cell>
        </row>
        <row r="771">
          <cell r="A771">
            <v>59714216</v>
          </cell>
          <cell r="B771" t="str">
            <v>DIVA TRANS, CV</v>
          </cell>
          <cell r="C771" t="str">
            <v>PT TIRTA INVESTAMA</v>
          </cell>
          <cell r="D771" t="str">
            <v>REGULER</v>
          </cell>
          <cell r="E771" t="str">
            <v>Completed</v>
          </cell>
        </row>
        <row r="772">
          <cell r="A772">
            <v>59714217</v>
          </cell>
          <cell r="B772" t="str">
            <v>DIVA TRANS, CV</v>
          </cell>
          <cell r="C772" t="str">
            <v>PT TIRTA INVESTAMA</v>
          </cell>
          <cell r="D772" t="str">
            <v>REGULER</v>
          </cell>
          <cell r="E772" t="str">
            <v>Completed</v>
          </cell>
        </row>
        <row r="773">
          <cell r="A773">
            <v>59714218</v>
          </cell>
          <cell r="B773" t="str">
            <v>DIVA TRANS, CV</v>
          </cell>
          <cell r="C773" t="str">
            <v>PT TIRTA INVESTAMA</v>
          </cell>
          <cell r="D773" t="str">
            <v>REGULER</v>
          </cell>
          <cell r="E773" t="str">
            <v>Completed</v>
          </cell>
        </row>
        <row r="774">
          <cell r="A774">
            <v>59714219</v>
          </cell>
          <cell r="B774" t="str">
            <v>DIVA TRANS, CV</v>
          </cell>
          <cell r="C774" t="str">
            <v>PT TIRTA INVESTAMA</v>
          </cell>
          <cell r="D774" t="str">
            <v>REGULER</v>
          </cell>
          <cell r="E774" t="str">
            <v>Completed</v>
          </cell>
        </row>
        <row r="775">
          <cell r="A775">
            <v>59714220</v>
          </cell>
          <cell r="B775" t="str">
            <v>DIVA TRANS, CV</v>
          </cell>
          <cell r="C775" t="str">
            <v>PT TIRTA INVESTAMA</v>
          </cell>
          <cell r="D775" t="str">
            <v>REGULER</v>
          </cell>
          <cell r="E775" t="str">
            <v>Completed</v>
          </cell>
        </row>
        <row r="776">
          <cell r="A776">
            <v>59714223</v>
          </cell>
          <cell r="B776" t="str">
            <v>DIVA TRANS, CV</v>
          </cell>
          <cell r="C776" t="str">
            <v>PT TIRTA INVESTAMA</v>
          </cell>
          <cell r="D776" t="str">
            <v>REGULER</v>
          </cell>
          <cell r="E776" t="str">
            <v>Completed</v>
          </cell>
        </row>
        <row r="777">
          <cell r="A777">
            <v>59714226</v>
          </cell>
          <cell r="B777" t="str">
            <v>ASRI TRANSINDO</v>
          </cell>
          <cell r="C777" t="str">
            <v>PT KAPIT MAS</v>
          </cell>
          <cell r="D777"/>
          <cell r="E777" t="str">
            <v>Completed</v>
          </cell>
        </row>
        <row r="778">
          <cell r="A778">
            <v>59714228</v>
          </cell>
          <cell r="B778" t="str">
            <v>BAHANA PRESTASI</v>
          </cell>
          <cell r="C778" t="str">
            <v>PT. NIRWANA LESTARI</v>
          </cell>
          <cell r="D778" t="str">
            <v>DISPATCHED</v>
          </cell>
          <cell r="E778" t="str">
            <v>Completed</v>
          </cell>
        </row>
        <row r="779">
          <cell r="A779">
            <v>59714229</v>
          </cell>
          <cell r="B779" t="str">
            <v>BAHANA PRESTASI</v>
          </cell>
          <cell r="C779" t="str">
            <v>PT. NIRWANA LESTARI</v>
          </cell>
          <cell r="D779" t="str">
            <v>DISPATCHED</v>
          </cell>
          <cell r="E779" t="str">
            <v>Completed</v>
          </cell>
        </row>
        <row r="780">
          <cell r="A780">
            <v>59714243</v>
          </cell>
          <cell r="B780" t="str">
            <v>BORWITA INDAH, PT</v>
          </cell>
          <cell r="C780" t="str">
            <v>PT TIRTA INVESTAMA</v>
          </cell>
          <cell r="D780" t="str">
            <v>REGULER</v>
          </cell>
          <cell r="E780" t="str">
            <v>Completed</v>
          </cell>
        </row>
        <row r="781">
          <cell r="A781">
            <v>59714351</v>
          </cell>
          <cell r="B781" t="str">
            <v>BAHANA PRESTASI</v>
          </cell>
          <cell r="C781" t="str">
            <v>PT. ANUGERAH MITRA ANANTA</v>
          </cell>
          <cell r="D781" t="str">
            <v>DISPATCHED</v>
          </cell>
          <cell r="E781" t="str">
            <v>Completed</v>
          </cell>
        </row>
        <row r="782">
          <cell r="A782">
            <v>59714352</v>
          </cell>
          <cell r="B782" t="str">
            <v>BAHANA PRESTASI</v>
          </cell>
          <cell r="C782" t="str">
            <v>PT WARU GUNUNG</v>
          </cell>
          <cell r="D782" t="str">
            <v>DISPATCHED</v>
          </cell>
          <cell r="E782" t="str">
            <v>Completed</v>
          </cell>
        </row>
        <row r="783">
          <cell r="A783">
            <v>59714830</v>
          </cell>
          <cell r="B783" t="str">
            <v>BAHANA PRESTASI</v>
          </cell>
          <cell r="C783" t="str">
            <v>IDLE CAP</v>
          </cell>
          <cell r="D783" t="str">
            <v>DISPATCHED</v>
          </cell>
          <cell r="E783" t="str">
            <v>Completed</v>
          </cell>
        </row>
        <row r="784">
          <cell r="A784">
            <v>59714898</v>
          </cell>
          <cell r="B784" t="str">
            <v>BAHANA PRESTASI</v>
          </cell>
          <cell r="C784" t="str">
            <v>PT SINAR MAS AGRO RESOURCES AND</v>
          </cell>
          <cell r="D784" t="str">
            <v>DISPATCHED</v>
          </cell>
          <cell r="E784" t="str">
            <v>Completed</v>
          </cell>
        </row>
        <row r="785">
          <cell r="A785">
            <v>59714899</v>
          </cell>
          <cell r="B785" t="str">
            <v>BAHANA PRESTASI</v>
          </cell>
          <cell r="C785" t="str">
            <v>PT SINAR MAS AGRO RESOURCES AND</v>
          </cell>
          <cell r="D785" t="str">
            <v>DISPATCHED</v>
          </cell>
          <cell r="E785" t="str">
            <v>Completed</v>
          </cell>
        </row>
        <row r="786">
          <cell r="A786">
            <v>59714900</v>
          </cell>
          <cell r="B786" t="str">
            <v>BAHANA PRESTASI</v>
          </cell>
          <cell r="C786" t="str">
            <v>PT SINAR MAS AGRO RESOURCES AND</v>
          </cell>
          <cell r="D786" t="str">
            <v>DISPATCHED</v>
          </cell>
          <cell r="E786" t="str">
            <v>Completed</v>
          </cell>
        </row>
        <row r="787">
          <cell r="A787">
            <v>59714904</v>
          </cell>
          <cell r="B787" t="str">
            <v>BAHANA PRESTASI</v>
          </cell>
          <cell r="C787" t="str">
            <v>IDLE CAP</v>
          </cell>
          <cell r="D787" t="str">
            <v>DISPATCHED</v>
          </cell>
          <cell r="E787" t="str">
            <v>Completed</v>
          </cell>
        </row>
        <row r="788">
          <cell r="A788">
            <v>59715425</v>
          </cell>
          <cell r="B788" t="str">
            <v>DIVA TRANS, CV</v>
          </cell>
          <cell r="C788" t="str">
            <v>PT TIRTA INVESTAMA</v>
          </cell>
          <cell r="D788" t="str">
            <v>REGULER</v>
          </cell>
          <cell r="E788" t="str">
            <v>Completed</v>
          </cell>
        </row>
        <row r="789">
          <cell r="A789">
            <v>59715429</v>
          </cell>
          <cell r="B789" t="str">
            <v>BAHANA PRESTASI</v>
          </cell>
          <cell r="C789" t="str">
            <v>IDLE CAP</v>
          </cell>
          <cell r="D789" t="str">
            <v>DISPATCHED</v>
          </cell>
          <cell r="E789" t="str">
            <v>Completed</v>
          </cell>
        </row>
        <row r="790">
          <cell r="A790">
            <v>59715432</v>
          </cell>
          <cell r="B790" t="str">
            <v>DIVA TRANS, CV</v>
          </cell>
          <cell r="C790" t="str">
            <v>PT TIRTA INVESTAMA</v>
          </cell>
          <cell r="D790" t="str">
            <v>REGULER</v>
          </cell>
          <cell r="E790" t="str">
            <v>Completed</v>
          </cell>
        </row>
        <row r="791">
          <cell r="A791">
            <v>59715442</v>
          </cell>
          <cell r="B791" t="str">
            <v>PUSAKA TRANSINDO, PT.</v>
          </cell>
          <cell r="C791" t="str">
            <v>PT TIRTA INVESTAMA</v>
          </cell>
          <cell r="D791" t="str">
            <v>REGULER</v>
          </cell>
          <cell r="E791" t="str">
            <v>Completed</v>
          </cell>
        </row>
        <row r="792">
          <cell r="A792">
            <v>59715858</v>
          </cell>
          <cell r="B792" t="str">
            <v>BAHANA PRESTASI</v>
          </cell>
          <cell r="C792" t="str">
            <v>PT. LAUTAN LUAS TBK</v>
          </cell>
          <cell r="D792" t="str">
            <v>DISPATCHED</v>
          </cell>
          <cell r="E792" t="str">
            <v>Completed</v>
          </cell>
        </row>
        <row r="793">
          <cell r="A793">
            <v>59715843</v>
          </cell>
          <cell r="B793" t="str">
            <v>BAHANA PRESTASI</v>
          </cell>
          <cell r="C793" t="str">
            <v>PT. LAUTAN LUAS TBK</v>
          </cell>
          <cell r="D793" t="str">
            <v>DISPATCHED</v>
          </cell>
          <cell r="E793" t="str">
            <v>Completed</v>
          </cell>
        </row>
        <row r="794">
          <cell r="A794">
            <v>59715847</v>
          </cell>
          <cell r="B794" t="str">
            <v>BAHANA PRESTASI</v>
          </cell>
          <cell r="C794" t="str">
            <v>PT. LAUTAN LUAS TBK</v>
          </cell>
          <cell r="D794" t="str">
            <v>DISPATCHED</v>
          </cell>
          <cell r="E794" t="str">
            <v>Completed</v>
          </cell>
        </row>
        <row r="795">
          <cell r="A795">
            <v>59715854</v>
          </cell>
          <cell r="B795" t="str">
            <v>BAHANA PRESTASI</v>
          </cell>
          <cell r="C795" t="str">
            <v>PT. LAUTAN LUAS TBK</v>
          </cell>
          <cell r="D795" t="str">
            <v>DISPATCHED</v>
          </cell>
          <cell r="E795" t="str">
            <v>Completed</v>
          </cell>
        </row>
        <row r="796">
          <cell r="A796">
            <v>59715860</v>
          </cell>
          <cell r="B796" t="str">
            <v>BAHANA PRESTASI</v>
          </cell>
          <cell r="C796" t="str">
            <v>PT. LAUTAN LUAS TBK</v>
          </cell>
          <cell r="D796" t="str">
            <v>DISPATCHED</v>
          </cell>
          <cell r="E796" t="str">
            <v>Completed</v>
          </cell>
        </row>
        <row r="797">
          <cell r="A797">
            <v>59715862</v>
          </cell>
          <cell r="B797" t="str">
            <v>BAHANA PRESTASI</v>
          </cell>
          <cell r="C797" t="str">
            <v>PT. LAUTAN LUAS TBK</v>
          </cell>
          <cell r="D797" t="str">
            <v>DISPATCHED</v>
          </cell>
          <cell r="E797" t="str">
            <v>Completed</v>
          </cell>
        </row>
        <row r="798">
          <cell r="A798">
            <v>59715865</v>
          </cell>
          <cell r="B798" t="str">
            <v>BAHANA PRESTASI</v>
          </cell>
          <cell r="C798" t="str">
            <v>PT. LAUTAN LUAS TBK</v>
          </cell>
          <cell r="D798" t="str">
            <v>DISPATCHED</v>
          </cell>
          <cell r="E798" t="str">
            <v>Completed</v>
          </cell>
        </row>
        <row r="799">
          <cell r="A799">
            <v>59715869</v>
          </cell>
          <cell r="B799" t="str">
            <v>BAHANA PRESTASI</v>
          </cell>
          <cell r="C799" t="str">
            <v>PT. LAUTAN LUAS TBK</v>
          </cell>
          <cell r="D799" t="str">
            <v>DISPATCHED</v>
          </cell>
          <cell r="E799" t="str">
            <v>Completed</v>
          </cell>
        </row>
        <row r="800">
          <cell r="A800">
            <v>59715870</v>
          </cell>
          <cell r="B800" t="str">
            <v>BAHANA PRESTASI</v>
          </cell>
          <cell r="C800" t="str">
            <v>PT. LAUTAN LUAS TBK</v>
          </cell>
          <cell r="D800" t="str">
            <v>DISPATCHED</v>
          </cell>
          <cell r="E800" t="str">
            <v>Completed</v>
          </cell>
        </row>
        <row r="801">
          <cell r="A801">
            <v>59715871</v>
          </cell>
          <cell r="B801" t="str">
            <v>BAHANA PRESTASI</v>
          </cell>
          <cell r="C801" t="str">
            <v>PT. LAUTAN LUAS TBK</v>
          </cell>
          <cell r="D801" t="str">
            <v>DISPATCHED</v>
          </cell>
          <cell r="E801" t="str">
            <v>Completed</v>
          </cell>
        </row>
        <row r="802">
          <cell r="A802">
            <v>59717366</v>
          </cell>
          <cell r="B802" t="str">
            <v>DIVA TRANS, CV</v>
          </cell>
          <cell r="C802" t="str">
            <v>ECCO TANNERY INDONESIA</v>
          </cell>
          <cell r="D802" t="str">
            <v>REGULER</v>
          </cell>
          <cell r="E802" t="str">
            <v>Completed</v>
          </cell>
        </row>
        <row r="803">
          <cell r="A803">
            <v>59717374</v>
          </cell>
          <cell r="B803" t="str">
            <v>DIVA TRANS, CV</v>
          </cell>
          <cell r="C803" t="str">
            <v>ECCO TANNERY INDONESIA</v>
          </cell>
          <cell r="D803" t="str">
            <v>REGULER</v>
          </cell>
          <cell r="E803" t="str">
            <v>Completed</v>
          </cell>
        </row>
        <row r="804">
          <cell r="A804">
            <v>59717442</v>
          </cell>
          <cell r="B804" t="str">
            <v>BAHANA PRESTASI</v>
          </cell>
          <cell r="C804" t="str">
            <v>PT. LAUTAN LUAS TBK</v>
          </cell>
          <cell r="D804" t="str">
            <v>DISPATCHED</v>
          </cell>
          <cell r="E804" t="str">
            <v>Completed</v>
          </cell>
        </row>
        <row r="805">
          <cell r="A805">
            <v>59717445</v>
          </cell>
          <cell r="B805" t="str">
            <v>BAHANA PRESTASI</v>
          </cell>
          <cell r="C805" t="str">
            <v>PT. LAUTAN LUAS TBK</v>
          </cell>
          <cell r="D805" t="str">
            <v>DISPATCHED</v>
          </cell>
          <cell r="E805" t="str">
            <v>Completed</v>
          </cell>
        </row>
        <row r="806">
          <cell r="A806">
            <v>59717448</v>
          </cell>
          <cell r="B806" t="str">
            <v>BAHANA PRESTASI</v>
          </cell>
          <cell r="C806" t="str">
            <v>PT. LAUTAN LUAS TBK</v>
          </cell>
          <cell r="D806" t="str">
            <v>DISPATCHED</v>
          </cell>
          <cell r="E806" t="str">
            <v>Completed</v>
          </cell>
        </row>
        <row r="807">
          <cell r="A807">
            <v>59717453</v>
          </cell>
          <cell r="B807" t="str">
            <v>BAHANA PRESTASI</v>
          </cell>
          <cell r="C807" t="str">
            <v>PT. LAUTAN LUAS TBK</v>
          </cell>
          <cell r="D807" t="str">
            <v>DISPATCHED</v>
          </cell>
          <cell r="E807" t="str">
            <v>Completed</v>
          </cell>
        </row>
        <row r="808">
          <cell r="A808">
            <v>59718446</v>
          </cell>
          <cell r="B808" t="str">
            <v>BAHANA PRESTASI</v>
          </cell>
          <cell r="C808" t="str">
            <v>PT TIRTA INVESTAMA</v>
          </cell>
          <cell r="D808" t="str">
            <v>DISPATCHED</v>
          </cell>
          <cell r="E808" t="str">
            <v>Completed</v>
          </cell>
        </row>
        <row r="809">
          <cell r="A809">
            <v>59717487</v>
          </cell>
          <cell r="B809" t="str">
            <v>BAHANA PRESTASI</v>
          </cell>
          <cell r="C809" t="str">
            <v>PT. LAUTAN LUAS TBK</v>
          </cell>
          <cell r="D809" t="str">
            <v>DISPATCHED</v>
          </cell>
          <cell r="E809" t="str">
            <v>Completed</v>
          </cell>
        </row>
        <row r="810">
          <cell r="A810">
            <v>59717522</v>
          </cell>
          <cell r="B810" t="str">
            <v>BAHANA PRESTASI</v>
          </cell>
          <cell r="C810" t="str">
            <v>PT. LAUTAN LUAS TBK</v>
          </cell>
          <cell r="D810" t="str">
            <v>DISPATCHED</v>
          </cell>
          <cell r="E810" t="str">
            <v>Completed</v>
          </cell>
        </row>
        <row r="811">
          <cell r="A811">
            <v>59717525</v>
          </cell>
          <cell r="B811" t="str">
            <v>BAHANA PRESTASI</v>
          </cell>
          <cell r="C811" t="str">
            <v>PT. LAUTAN LUAS TBK</v>
          </cell>
          <cell r="D811" t="str">
            <v>DISPATCHED</v>
          </cell>
          <cell r="E811" t="str">
            <v>Completed</v>
          </cell>
        </row>
        <row r="812">
          <cell r="A812">
            <v>59718585</v>
          </cell>
          <cell r="B812" t="str">
            <v>BAHANA PRESTASI</v>
          </cell>
          <cell r="C812" t="str">
            <v>PT TIRTA INVESTAMA</v>
          </cell>
          <cell r="D812" t="str">
            <v>DISPATCHED</v>
          </cell>
          <cell r="E812" t="str">
            <v>Completed</v>
          </cell>
        </row>
        <row r="813">
          <cell r="A813">
            <v>59718595</v>
          </cell>
          <cell r="B813" t="str">
            <v>BAHANA PRESTASI</v>
          </cell>
          <cell r="C813" t="str">
            <v>PT. LAUTAN LUAS TBK</v>
          </cell>
          <cell r="D813" t="str">
            <v>DISPATCHED</v>
          </cell>
          <cell r="E813" t="str">
            <v>Completed</v>
          </cell>
        </row>
        <row r="814">
          <cell r="A814">
            <v>59719404</v>
          </cell>
          <cell r="B814" t="str">
            <v>BAHANA PRESTASI</v>
          </cell>
          <cell r="C814" t="str">
            <v>SCIENTEX INDONESIA</v>
          </cell>
          <cell r="D814" t="str">
            <v>DISPATCHED</v>
          </cell>
          <cell r="E814" t="str">
            <v>Completed</v>
          </cell>
        </row>
        <row r="815">
          <cell r="A815">
            <v>59719404</v>
          </cell>
          <cell r="B815" t="str">
            <v>BAHANA PRESTASI</v>
          </cell>
          <cell r="C815" t="str">
            <v>SCIENTEX INDONESIA</v>
          </cell>
          <cell r="D815" t="str">
            <v>DISPATCHED</v>
          </cell>
          <cell r="E815" t="str">
            <v>Completed</v>
          </cell>
        </row>
        <row r="816">
          <cell r="A816">
            <v>59719502</v>
          </cell>
          <cell r="B816" t="str">
            <v>BAHANA PRESTASI</v>
          </cell>
          <cell r="C816" t="str">
            <v>PT TIRTA INVESTAMA</v>
          </cell>
          <cell r="D816" t="str">
            <v>DISPATCHED</v>
          </cell>
          <cell r="E816" t="str">
            <v>Completed</v>
          </cell>
        </row>
        <row r="817">
          <cell r="A817">
            <v>59719510</v>
          </cell>
          <cell r="B817" t="str">
            <v>BAHANA PRESTASI</v>
          </cell>
          <cell r="C817" t="str">
            <v>PT TIRTA INVESTAMA</v>
          </cell>
          <cell r="D817" t="str">
            <v>DISPATCHED</v>
          </cell>
          <cell r="E817" t="str">
            <v>Completed</v>
          </cell>
        </row>
        <row r="818">
          <cell r="A818">
            <v>59719520</v>
          </cell>
          <cell r="B818" t="str">
            <v>BAHANA PRESTASI</v>
          </cell>
          <cell r="C818" t="str">
            <v>PT TIRTA INVESTAMA</v>
          </cell>
          <cell r="D818" t="str">
            <v>DISPATCHED</v>
          </cell>
          <cell r="E818" t="str">
            <v>Completed</v>
          </cell>
        </row>
        <row r="819">
          <cell r="A819">
            <v>59719525</v>
          </cell>
          <cell r="B819" t="str">
            <v>BAHANA PRESTASI</v>
          </cell>
          <cell r="C819" t="str">
            <v>PT TIRTA INVESTAMA</v>
          </cell>
          <cell r="D819" t="str">
            <v>DISPATCHED</v>
          </cell>
          <cell r="E819" t="str">
            <v>Completed</v>
          </cell>
        </row>
        <row r="820">
          <cell r="A820">
            <v>59719537</v>
          </cell>
          <cell r="B820" t="str">
            <v>BAHANA PRESTASI</v>
          </cell>
          <cell r="C820" t="str">
            <v>PT TIRTA INVESTAMA</v>
          </cell>
          <cell r="D820" t="str">
            <v>DISPATCHED</v>
          </cell>
          <cell r="E820" t="str">
            <v>Completed</v>
          </cell>
        </row>
        <row r="821">
          <cell r="A821">
            <v>59719586</v>
          </cell>
          <cell r="B821" t="str">
            <v>BAHANA PRESTASI</v>
          </cell>
          <cell r="C821" t="str">
            <v>PT TIRTA INVESTAMA</v>
          </cell>
          <cell r="D821" t="str">
            <v>DISPATCHED</v>
          </cell>
          <cell r="E821" t="str">
            <v>Completed</v>
          </cell>
        </row>
        <row r="822">
          <cell r="A822">
            <v>59719748</v>
          </cell>
          <cell r="B822" t="str">
            <v>BAHANA PRESTASI</v>
          </cell>
          <cell r="C822" t="str">
            <v>PT SINAR MAS AGRO RESOURCES AND</v>
          </cell>
          <cell r="D822" t="str">
            <v>DISPATCHED</v>
          </cell>
          <cell r="E822" t="str">
            <v>Completed</v>
          </cell>
        </row>
        <row r="823">
          <cell r="A823">
            <v>59719748</v>
          </cell>
          <cell r="B823" t="str">
            <v>BAHANA PRESTASI</v>
          </cell>
          <cell r="C823" t="str">
            <v>PT SINAR MAS AGRO RESOURCES AND</v>
          </cell>
          <cell r="D823" t="str">
            <v>DISPATCHED</v>
          </cell>
          <cell r="E823" t="str">
            <v>Completed</v>
          </cell>
        </row>
        <row r="824">
          <cell r="A824">
            <v>59719749</v>
          </cell>
          <cell r="B824" t="str">
            <v>BAHANA PRESTASI</v>
          </cell>
          <cell r="C824" t="str">
            <v>PT SINAR MAS AGRO RESOURCES AND</v>
          </cell>
          <cell r="D824" t="str">
            <v>DISPATCHED</v>
          </cell>
          <cell r="E824" t="str">
            <v>Completed</v>
          </cell>
        </row>
        <row r="825">
          <cell r="A825">
            <v>59719754</v>
          </cell>
          <cell r="B825" t="str">
            <v>BAHANA PRESTASI</v>
          </cell>
          <cell r="C825" t="str">
            <v>PT SINAR MAS AGRO RESOURCES AND</v>
          </cell>
          <cell r="D825" t="str">
            <v>DISPATCHED</v>
          </cell>
          <cell r="E825" t="str">
            <v>Completed</v>
          </cell>
        </row>
        <row r="826">
          <cell r="A826">
            <v>59719767</v>
          </cell>
          <cell r="B826" t="str">
            <v>BAHANA PRESTASI</v>
          </cell>
          <cell r="C826" t="str">
            <v>PT SINAR MAS AGRO RESOURCES AND</v>
          </cell>
          <cell r="D826" t="str">
            <v>DISPATCHED</v>
          </cell>
          <cell r="E826" t="str">
            <v>Completed</v>
          </cell>
        </row>
        <row r="827">
          <cell r="A827">
            <v>59719780</v>
          </cell>
          <cell r="B827" t="str">
            <v>BAHANA PRESTASI</v>
          </cell>
          <cell r="C827" t="str">
            <v>PT SINAR MAS AGRO RESOURCES AND</v>
          </cell>
          <cell r="D827" t="str">
            <v>DISPATCHED</v>
          </cell>
          <cell r="E827" t="str">
            <v>Completed</v>
          </cell>
        </row>
        <row r="828">
          <cell r="A828">
            <v>59719781</v>
          </cell>
          <cell r="B828" t="str">
            <v>BORWITA INDAH, PT</v>
          </cell>
          <cell r="C828" t="str">
            <v>PT SINAR MAS AGRO RESOURCES AND</v>
          </cell>
          <cell r="D828" t="str">
            <v>REGULER</v>
          </cell>
          <cell r="E828" t="str">
            <v>Completed</v>
          </cell>
        </row>
        <row r="829">
          <cell r="A829">
            <v>59720971</v>
          </cell>
          <cell r="B829" t="str">
            <v>BAHANA PRESTASI</v>
          </cell>
          <cell r="C829" t="str">
            <v>PT. NIRWANA LESTARI</v>
          </cell>
          <cell r="D829" t="str">
            <v>DISPATCHED</v>
          </cell>
          <cell r="E829" t="str">
            <v>Completed</v>
          </cell>
        </row>
        <row r="830">
          <cell r="A830">
            <v>59718592</v>
          </cell>
          <cell r="B830" t="str">
            <v>BAHANA PRESTASI</v>
          </cell>
          <cell r="C830" t="str">
            <v>PT. LAUTAN LUAS TBK</v>
          </cell>
          <cell r="D830" t="str">
            <v>DISPATCHED</v>
          </cell>
          <cell r="E830" t="str">
            <v>Completed</v>
          </cell>
        </row>
        <row r="831">
          <cell r="A831">
            <v>59720967</v>
          </cell>
          <cell r="B831" t="str">
            <v>BAHANA PRESTASI</v>
          </cell>
          <cell r="C831" t="str">
            <v>PT. NIRWANA LESTARI</v>
          </cell>
          <cell r="D831" t="str">
            <v>DISPATCHED</v>
          </cell>
          <cell r="E831" t="str">
            <v>Completed</v>
          </cell>
        </row>
        <row r="832">
          <cell r="A832">
            <v>59720968</v>
          </cell>
          <cell r="B832" t="str">
            <v>BAHANA PRESTASI</v>
          </cell>
          <cell r="C832" t="str">
            <v>PT. NIRWANA LESTARI</v>
          </cell>
          <cell r="D832" t="str">
            <v>DISPATCHED</v>
          </cell>
          <cell r="E832" t="str">
            <v>Completed</v>
          </cell>
        </row>
        <row r="833">
          <cell r="A833">
            <v>59720969</v>
          </cell>
          <cell r="B833" t="str">
            <v>BAHANA PRESTASI</v>
          </cell>
          <cell r="C833" t="str">
            <v>PT. NIRWANA LESTARI</v>
          </cell>
          <cell r="D833" t="str">
            <v>DISPATCHED</v>
          </cell>
          <cell r="E833" t="str">
            <v>Completed</v>
          </cell>
        </row>
        <row r="834">
          <cell r="A834">
            <v>59720974</v>
          </cell>
          <cell r="B834" t="str">
            <v>BAHANA PRESTASI</v>
          </cell>
          <cell r="C834" t="str">
            <v>PT. NIRWANA LESTARI</v>
          </cell>
          <cell r="D834" t="str">
            <v>DISPATCHED</v>
          </cell>
          <cell r="E834" t="str">
            <v>Completed</v>
          </cell>
        </row>
        <row r="835">
          <cell r="A835">
            <v>59720975</v>
          </cell>
          <cell r="B835" t="str">
            <v>BAHANA PRESTASI</v>
          </cell>
          <cell r="C835" t="str">
            <v>PT. NIRWANA LESTARI</v>
          </cell>
          <cell r="D835" t="str">
            <v>DISPATCHED</v>
          </cell>
          <cell r="E835" t="str">
            <v>Completed</v>
          </cell>
        </row>
        <row r="836">
          <cell r="A836">
            <v>59720973</v>
          </cell>
          <cell r="B836" t="str">
            <v>BAHANA PRESTASI</v>
          </cell>
          <cell r="C836" t="str">
            <v>PT. NIRWANA LESTARI</v>
          </cell>
          <cell r="D836" t="str">
            <v>DISPATCHED</v>
          </cell>
          <cell r="E836" t="str">
            <v>Completed</v>
          </cell>
        </row>
        <row r="837">
          <cell r="A837">
            <v>59720976</v>
          </cell>
          <cell r="B837" t="str">
            <v>BAHANA PRESTASI</v>
          </cell>
          <cell r="C837" t="str">
            <v>PT. NIRWANA LESTARI</v>
          </cell>
          <cell r="D837" t="str">
            <v>DISPATCHED</v>
          </cell>
          <cell r="E837" t="str">
            <v>Completed</v>
          </cell>
        </row>
        <row r="838">
          <cell r="A838">
            <v>59720972</v>
          </cell>
          <cell r="B838" t="str">
            <v>BAHANA PRESTASI</v>
          </cell>
          <cell r="C838" t="str">
            <v>PT. NIRWANA LESTARI</v>
          </cell>
          <cell r="D838" t="str">
            <v>DISPATCHED</v>
          </cell>
          <cell r="E838" t="str">
            <v>Completed</v>
          </cell>
        </row>
        <row r="839">
          <cell r="A839">
            <v>59720972</v>
          </cell>
          <cell r="B839" t="str">
            <v>BAHANA PRESTASI</v>
          </cell>
          <cell r="C839" t="str">
            <v>PT. NIRWANA LESTARI</v>
          </cell>
          <cell r="D839" t="str">
            <v>DISPATCHED</v>
          </cell>
          <cell r="E839" t="str">
            <v>Completed</v>
          </cell>
        </row>
        <row r="840">
          <cell r="A840">
            <v>59720970</v>
          </cell>
          <cell r="B840" t="str">
            <v>BAHANA PRESTASI</v>
          </cell>
          <cell r="C840" t="str">
            <v>PT. NIRWANA LESTARI</v>
          </cell>
          <cell r="D840" t="str">
            <v>DISPATCHED</v>
          </cell>
          <cell r="E840" t="str">
            <v>Completed</v>
          </cell>
        </row>
        <row r="841">
          <cell r="A841">
            <v>59720977</v>
          </cell>
          <cell r="B841" t="str">
            <v>BAHANA PRESTASI</v>
          </cell>
          <cell r="C841" t="str">
            <v>PT. NIRWANA LESTARI</v>
          </cell>
          <cell r="D841" t="str">
            <v>DISPATCHED</v>
          </cell>
          <cell r="E841" t="str">
            <v>Completed</v>
          </cell>
        </row>
        <row r="842">
          <cell r="A842">
            <v>59720979</v>
          </cell>
          <cell r="B842" t="str">
            <v>BAHANA PRESTASI</v>
          </cell>
          <cell r="C842" t="str">
            <v>PT. NIRWANA LESTARI</v>
          </cell>
          <cell r="D842" t="str">
            <v>DISPATCHED</v>
          </cell>
          <cell r="E842" t="str">
            <v>Completed</v>
          </cell>
        </row>
        <row r="843">
          <cell r="A843">
            <v>59720978</v>
          </cell>
          <cell r="B843" t="str">
            <v>BAHANA PRESTASI</v>
          </cell>
          <cell r="C843" t="str">
            <v>PT. NIRWANA LESTARI</v>
          </cell>
          <cell r="D843" t="str">
            <v>DISPATCHED</v>
          </cell>
          <cell r="E843" t="str">
            <v>Completed</v>
          </cell>
        </row>
        <row r="844">
          <cell r="A844">
            <v>59722050</v>
          </cell>
          <cell r="B844" t="str">
            <v>BAHANA PRESTASI</v>
          </cell>
          <cell r="C844" t="str">
            <v>PT. NIRWANA LESTARI</v>
          </cell>
          <cell r="D844" t="str">
            <v>DISPATCHED</v>
          </cell>
          <cell r="E844" t="str">
            <v>Completed</v>
          </cell>
        </row>
        <row r="845">
          <cell r="A845">
            <v>59722304</v>
          </cell>
          <cell r="B845" t="str">
            <v>BAHANA PRESTASI</v>
          </cell>
          <cell r="C845" t="str">
            <v>PT.  INBISCO NIAGATAMA SEMESTA</v>
          </cell>
          <cell r="D845" t="str">
            <v>DISPATCHED</v>
          </cell>
          <cell r="E845" t="str">
            <v>Completed</v>
          </cell>
        </row>
        <row r="846">
          <cell r="A846">
            <v>59726501</v>
          </cell>
          <cell r="B846" t="str">
            <v>BAHANA PRESTASI</v>
          </cell>
          <cell r="C846" t="str">
            <v>PT TIRTA INVESTAMA</v>
          </cell>
          <cell r="D846" t="str">
            <v>DISPATCHED</v>
          </cell>
          <cell r="E846" t="str">
            <v>Completed</v>
          </cell>
        </row>
        <row r="847">
          <cell r="A847">
            <v>59726293</v>
          </cell>
          <cell r="B847" t="str">
            <v>BAHANA PRESTASI</v>
          </cell>
          <cell r="C847" t="str">
            <v>GREENFIELDS DAIRY INDONESIA</v>
          </cell>
          <cell r="D847" t="str">
            <v>DISPATCHED</v>
          </cell>
          <cell r="E847" t="str">
            <v>Completed</v>
          </cell>
        </row>
        <row r="848">
          <cell r="A848">
            <v>59726489</v>
          </cell>
          <cell r="B848" t="str">
            <v>BAHANA PRESTASI</v>
          </cell>
          <cell r="C848" t="str">
            <v>PT TIRTA INVESTAMA</v>
          </cell>
          <cell r="D848" t="str">
            <v>DISPATCHED</v>
          </cell>
          <cell r="E848" t="str">
            <v>Completed</v>
          </cell>
        </row>
        <row r="849">
          <cell r="A849">
            <v>59726495</v>
          </cell>
          <cell r="B849" t="str">
            <v>BAHANA PRESTASI</v>
          </cell>
          <cell r="C849" t="str">
            <v>PT TIRTA INVESTAMA</v>
          </cell>
          <cell r="D849" t="str">
            <v>DISPATCHED</v>
          </cell>
          <cell r="E849" t="str">
            <v>Completed</v>
          </cell>
        </row>
        <row r="850">
          <cell r="A850">
            <v>59726497</v>
          </cell>
          <cell r="B850" t="str">
            <v>BAHANA PRESTASI</v>
          </cell>
          <cell r="C850" t="str">
            <v>PT TIRTA INVESTAMA</v>
          </cell>
          <cell r="D850" t="str">
            <v>DISPATCHED</v>
          </cell>
          <cell r="E850" t="str">
            <v>Completed</v>
          </cell>
        </row>
        <row r="851">
          <cell r="A851">
            <v>59726305</v>
          </cell>
          <cell r="B851" t="str">
            <v>BAHANA PRESTASI</v>
          </cell>
          <cell r="C851" t="str">
            <v>GREENFIELDS DAIRY INDONESIA</v>
          </cell>
          <cell r="D851" t="str">
            <v>DISPATCHED</v>
          </cell>
          <cell r="E851" t="str">
            <v>Completed</v>
          </cell>
        </row>
        <row r="852">
          <cell r="A852">
            <v>59726507</v>
          </cell>
          <cell r="B852" t="str">
            <v>BAHANA PRESTASI</v>
          </cell>
          <cell r="C852" t="str">
            <v>PT TIRTA INVESTAMA</v>
          </cell>
          <cell r="D852" t="str">
            <v>DISPATCHED</v>
          </cell>
          <cell r="E852" t="str">
            <v>Completed</v>
          </cell>
        </row>
        <row r="853">
          <cell r="A853">
            <v>59726513</v>
          </cell>
          <cell r="B853" t="str">
            <v>BAHANA PRESTASI</v>
          </cell>
          <cell r="C853" t="str">
            <v>PT TIRTA INVESTAMA</v>
          </cell>
          <cell r="D853" t="str">
            <v>DISPATCHED</v>
          </cell>
          <cell r="E853" t="str">
            <v>Completed</v>
          </cell>
        </row>
        <row r="854">
          <cell r="A854">
            <v>59726520</v>
          </cell>
          <cell r="B854" t="str">
            <v>BAHANA PRESTASI</v>
          </cell>
          <cell r="C854" t="str">
            <v>PT TIRTA INVESTAMA</v>
          </cell>
          <cell r="D854" t="str">
            <v>DISPATCHED</v>
          </cell>
          <cell r="E854" t="str">
            <v>Completed</v>
          </cell>
        </row>
        <row r="855">
          <cell r="A855">
            <v>59726610</v>
          </cell>
          <cell r="B855" t="str">
            <v>BAHANA PRESTASI</v>
          </cell>
          <cell r="C855" t="str">
            <v>IDLE CAP</v>
          </cell>
          <cell r="D855" t="str">
            <v>DISPATCHED</v>
          </cell>
          <cell r="E855" t="str">
            <v>Completed</v>
          </cell>
        </row>
        <row r="856">
          <cell r="A856">
            <v>59726632</v>
          </cell>
          <cell r="B856" t="str">
            <v>BAHANA PRESTASI</v>
          </cell>
          <cell r="C856" t="str">
            <v>IDLE CAP</v>
          </cell>
          <cell r="D856" t="str">
            <v>DISPATCHED</v>
          </cell>
          <cell r="E856" t="str">
            <v>Completed</v>
          </cell>
        </row>
        <row r="857">
          <cell r="A857">
            <v>59726655</v>
          </cell>
          <cell r="B857" t="str">
            <v>BAHANA PRESTASI</v>
          </cell>
          <cell r="C857" t="str">
            <v>IDLE CAP</v>
          </cell>
          <cell r="D857" t="str">
            <v>DISPATCHED</v>
          </cell>
          <cell r="E857" t="str">
            <v>Completed</v>
          </cell>
        </row>
        <row r="858">
          <cell r="A858">
            <v>59729890</v>
          </cell>
          <cell r="B858" t="str">
            <v>BAHANA PRESTASI</v>
          </cell>
          <cell r="C858" t="str">
            <v>PT SINAR MAS AGRO RESOURCES AND</v>
          </cell>
          <cell r="D858" t="str">
            <v>DISPATCHED</v>
          </cell>
          <cell r="E858" t="str">
            <v>Completed</v>
          </cell>
        </row>
        <row r="859">
          <cell r="A859">
            <v>59729769</v>
          </cell>
          <cell r="B859" t="str">
            <v>BAHANA PRESTASI</v>
          </cell>
          <cell r="C859" t="str">
            <v>IDLE CAP</v>
          </cell>
          <cell r="D859" t="str">
            <v>DISPATCHED</v>
          </cell>
          <cell r="E859" t="str">
            <v>Completed</v>
          </cell>
        </row>
        <row r="860">
          <cell r="A860">
            <v>59729881</v>
          </cell>
          <cell r="B860" t="str">
            <v>BAHANA PRESTASI</v>
          </cell>
          <cell r="C860" t="str">
            <v>PT SINAR MAS AGRO RESOURCES AND</v>
          </cell>
          <cell r="D860" t="str">
            <v>DISPATCHED</v>
          </cell>
          <cell r="E860" t="str">
            <v>Completed</v>
          </cell>
        </row>
        <row r="861">
          <cell r="A861">
            <v>59729887</v>
          </cell>
          <cell r="B861" t="str">
            <v>BAHANA PRESTASI</v>
          </cell>
          <cell r="C861" t="str">
            <v>PT SINAR MAS AGRO RESOURCES AND</v>
          </cell>
          <cell r="D861" t="str">
            <v>DISPATCHED</v>
          </cell>
          <cell r="E861" t="str">
            <v>Completed</v>
          </cell>
        </row>
        <row r="862">
          <cell r="A862">
            <v>59729888</v>
          </cell>
          <cell r="B862" t="str">
            <v>BAHANA PRESTASI</v>
          </cell>
          <cell r="C862" t="str">
            <v>PT SINAR MAS AGRO RESOURCES AND</v>
          </cell>
          <cell r="D862" t="str">
            <v>DISPATCHED</v>
          </cell>
          <cell r="E862" t="str">
            <v>Completed</v>
          </cell>
        </row>
        <row r="863">
          <cell r="A863">
            <v>59729889</v>
          </cell>
          <cell r="B863" t="str">
            <v>BAHANA PRESTASI</v>
          </cell>
          <cell r="C863" t="str">
            <v>PT SINAR MAS AGRO RESOURCES AND</v>
          </cell>
          <cell r="D863" t="str">
            <v>DISPATCHED</v>
          </cell>
          <cell r="E863" t="str">
            <v>Completed</v>
          </cell>
        </row>
        <row r="864">
          <cell r="A864">
            <v>59729891</v>
          </cell>
          <cell r="B864" t="str">
            <v>BAHANA PRESTASI</v>
          </cell>
          <cell r="C864" t="str">
            <v>PT SINAR MAS AGRO RESOURCES AND</v>
          </cell>
          <cell r="D864" t="str">
            <v>DISPATCHED</v>
          </cell>
          <cell r="E864" t="str">
            <v>Completed</v>
          </cell>
        </row>
        <row r="865">
          <cell r="A865">
            <v>59729894</v>
          </cell>
          <cell r="B865" t="str">
            <v>BAHANA PRESTASI</v>
          </cell>
          <cell r="C865" t="str">
            <v>PT. ANUGERAH MITRA ANANTA</v>
          </cell>
          <cell r="D865" t="str">
            <v>DISPATCHED</v>
          </cell>
          <cell r="E865" t="str">
            <v>Completed</v>
          </cell>
        </row>
        <row r="866">
          <cell r="A866">
            <v>59729895</v>
          </cell>
          <cell r="B866" t="str">
            <v>BAHANA PRESTASI</v>
          </cell>
          <cell r="C866" t="str">
            <v>PT. ANUGERAH MITRA ANANTA</v>
          </cell>
          <cell r="D866" t="str">
            <v>DISPATCHED</v>
          </cell>
          <cell r="E866" t="str">
            <v>Completed</v>
          </cell>
        </row>
        <row r="867">
          <cell r="A867">
            <v>59729940</v>
          </cell>
          <cell r="B867" t="str">
            <v>BAHANA PRESTASI</v>
          </cell>
          <cell r="C867" t="str">
            <v>PT SINAR MAS AGRO RESOURCES AND</v>
          </cell>
          <cell r="D867" t="str">
            <v>DISPATCHED</v>
          </cell>
          <cell r="E867" t="str">
            <v>Completed</v>
          </cell>
        </row>
        <row r="868">
          <cell r="A868">
            <v>59729941</v>
          </cell>
          <cell r="B868" t="str">
            <v>BAHANA PRESTASI</v>
          </cell>
          <cell r="C868" t="str">
            <v>PT SINAR MAS AGRO RESOURCES AND</v>
          </cell>
          <cell r="D868" t="str">
            <v>DISPATCHED</v>
          </cell>
          <cell r="E868" t="str">
            <v>Completed</v>
          </cell>
        </row>
        <row r="869">
          <cell r="A869">
            <v>59729942</v>
          </cell>
          <cell r="B869" t="str">
            <v>BAHANA PRESTASI</v>
          </cell>
          <cell r="C869" t="str">
            <v>PT SINAR MAS AGRO RESOURCES AND</v>
          </cell>
          <cell r="D869" t="str">
            <v>DISPATCHED</v>
          </cell>
          <cell r="E869" t="str">
            <v>Completed</v>
          </cell>
        </row>
        <row r="870">
          <cell r="A870">
            <v>59729943</v>
          </cell>
          <cell r="B870" t="str">
            <v>BAHANA PRESTASI</v>
          </cell>
          <cell r="C870" t="str">
            <v>PT SINAR MAS AGRO RESOURCES AND</v>
          </cell>
          <cell r="D870" t="str">
            <v>DISPATCHED</v>
          </cell>
          <cell r="E870" t="str">
            <v>Completed</v>
          </cell>
        </row>
        <row r="871">
          <cell r="A871">
            <v>59730262</v>
          </cell>
          <cell r="B871" t="str">
            <v>BAHANA PRESTASI</v>
          </cell>
          <cell r="C871" t="str">
            <v>PT. PETROKIMIA GRESIK</v>
          </cell>
          <cell r="D871" t="str">
            <v>DISPATCHED</v>
          </cell>
          <cell r="E871" t="str">
            <v>Completed</v>
          </cell>
        </row>
        <row r="872">
          <cell r="A872">
            <v>59730263</v>
          </cell>
          <cell r="B872" t="str">
            <v>BAHANA PRESTASI</v>
          </cell>
          <cell r="C872" t="str">
            <v>PT. PETROKIMIA GRESIK</v>
          </cell>
          <cell r="D872" t="str">
            <v>DISPATCHED</v>
          </cell>
          <cell r="E872" t="str">
            <v>Completed</v>
          </cell>
        </row>
        <row r="873">
          <cell r="A873">
            <v>59730356</v>
          </cell>
          <cell r="B873" t="str">
            <v>BAHANA PRESTASI</v>
          </cell>
          <cell r="C873" t="str">
            <v>IDLE CAP</v>
          </cell>
          <cell r="D873" t="str">
            <v>DISPATCHED</v>
          </cell>
          <cell r="E873" t="str">
            <v>Completed</v>
          </cell>
        </row>
        <row r="874">
          <cell r="A874">
            <v>59730361</v>
          </cell>
          <cell r="B874" t="str">
            <v>BAHANA PRESTASI</v>
          </cell>
          <cell r="C874" t="str">
            <v>IDLE CAP</v>
          </cell>
          <cell r="D874" t="str">
            <v>DISPATCHED</v>
          </cell>
          <cell r="E874" t="str">
            <v>Completed</v>
          </cell>
        </row>
        <row r="875">
          <cell r="A875">
            <v>59730364</v>
          </cell>
          <cell r="B875" t="str">
            <v>BAHANA PRESTASI</v>
          </cell>
          <cell r="C875" t="str">
            <v>IDLE CAP</v>
          </cell>
          <cell r="D875" t="str">
            <v>DISPATCHED</v>
          </cell>
          <cell r="E875" t="str">
            <v>Completed</v>
          </cell>
        </row>
        <row r="876">
          <cell r="A876">
            <v>59730365</v>
          </cell>
          <cell r="B876" t="str">
            <v>BAHANA PRESTASI</v>
          </cell>
          <cell r="C876" t="str">
            <v>IDLE CAP</v>
          </cell>
          <cell r="D876" t="str">
            <v>DISPATCHED</v>
          </cell>
          <cell r="E876" t="str">
            <v>Completed</v>
          </cell>
        </row>
        <row r="877">
          <cell r="A877">
            <v>59730367</v>
          </cell>
          <cell r="B877" t="str">
            <v>BAHANA PRESTASI</v>
          </cell>
          <cell r="C877" t="str">
            <v>IDLE CAP</v>
          </cell>
          <cell r="D877" t="str">
            <v>DISPATCHED</v>
          </cell>
          <cell r="E877" t="str">
            <v>Completed</v>
          </cell>
        </row>
        <row r="878">
          <cell r="A878">
            <v>59730371</v>
          </cell>
          <cell r="B878" t="str">
            <v>BAHANA PRESTASI</v>
          </cell>
          <cell r="C878" t="str">
            <v>PT TIRTA INVESTAMA</v>
          </cell>
          <cell r="D878" t="str">
            <v>DISPATCHED</v>
          </cell>
          <cell r="E878" t="str">
            <v>Completed</v>
          </cell>
        </row>
        <row r="879">
          <cell r="A879">
            <v>59730372</v>
          </cell>
          <cell r="B879" t="str">
            <v>BAHANA PRESTASI</v>
          </cell>
          <cell r="C879" t="str">
            <v>PT TIRTA INVESTAMA</v>
          </cell>
          <cell r="D879" t="str">
            <v>DISPATCHED</v>
          </cell>
          <cell r="E879" t="str">
            <v>Completed</v>
          </cell>
        </row>
        <row r="880">
          <cell r="A880">
            <v>59730373</v>
          </cell>
          <cell r="B880" t="str">
            <v>BAHANA PRESTASI</v>
          </cell>
          <cell r="C880" t="str">
            <v>PT TIRTA INVESTAMA</v>
          </cell>
          <cell r="D880" t="str">
            <v>DISPATCHED</v>
          </cell>
          <cell r="E880" t="str">
            <v>Completed</v>
          </cell>
        </row>
        <row r="881">
          <cell r="A881">
            <v>59730374</v>
          </cell>
          <cell r="B881" t="str">
            <v>BAHANA PRESTASI</v>
          </cell>
          <cell r="C881" t="str">
            <v>PT TIRTA INVESTAMA</v>
          </cell>
          <cell r="D881" t="str">
            <v>DISPATCHED</v>
          </cell>
          <cell r="E881" t="str">
            <v>Completed</v>
          </cell>
        </row>
        <row r="882">
          <cell r="A882">
            <v>59730375</v>
          </cell>
          <cell r="B882" t="str">
            <v>BAHANA PRESTASI</v>
          </cell>
          <cell r="C882" t="str">
            <v>PT TIRTA INVESTAMA</v>
          </cell>
          <cell r="D882" t="str">
            <v>DISPATCHED</v>
          </cell>
          <cell r="E882" t="str">
            <v>Completed</v>
          </cell>
        </row>
        <row r="883">
          <cell r="A883">
            <v>59730376</v>
          </cell>
          <cell r="B883" t="str">
            <v>BAHANA PRESTASI</v>
          </cell>
          <cell r="C883" t="str">
            <v>PT TIRTA INVESTAMA</v>
          </cell>
          <cell r="D883" t="str">
            <v>DISPATCHED</v>
          </cell>
          <cell r="E883" t="str">
            <v>Completed</v>
          </cell>
        </row>
        <row r="884">
          <cell r="A884">
            <v>59730377</v>
          </cell>
          <cell r="B884" t="str">
            <v>BAHANA PRESTASI</v>
          </cell>
          <cell r="C884" t="str">
            <v>PT TIRTA INVESTAMA</v>
          </cell>
          <cell r="D884" t="str">
            <v>DISPATCHED</v>
          </cell>
          <cell r="E884" t="str">
            <v>Completed</v>
          </cell>
        </row>
        <row r="885">
          <cell r="A885">
            <v>59730403</v>
          </cell>
          <cell r="B885" t="str">
            <v>BAHANA PRESTASI</v>
          </cell>
          <cell r="C885" t="str">
            <v>PT TIRTA INVESTAMA</v>
          </cell>
          <cell r="D885" t="str">
            <v>DISPATCHED</v>
          </cell>
          <cell r="E885" t="str">
            <v>Completed</v>
          </cell>
        </row>
        <row r="886">
          <cell r="A886">
            <v>59730427</v>
          </cell>
          <cell r="B886" t="str">
            <v>BAHANA PRESTASI</v>
          </cell>
          <cell r="C886" t="str">
            <v>PT TIRTA INVESTAMA</v>
          </cell>
          <cell r="D886" t="str">
            <v>DISPATCHED</v>
          </cell>
          <cell r="E886" t="str">
            <v>Completed</v>
          </cell>
        </row>
        <row r="887">
          <cell r="A887">
            <v>59730429</v>
          </cell>
          <cell r="B887" t="str">
            <v>BAHANA PRESTASI</v>
          </cell>
          <cell r="C887" t="str">
            <v>PT TIRTA INVESTAMA</v>
          </cell>
          <cell r="D887" t="str">
            <v>DISPATCHED</v>
          </cell>
          <cell r="E887" t="str">
            <v>Completed</v>
          </cell>
        </row>
        <row r="888">
          <cell r="A888">
            <v>59730588</v>
          </cell>
          <cell r="B888" t="str">
            <v>BAHANA PRESTASI</v>
          </cell>
          <cell r="C888" t="str">
            <v>PT. NIRWANA LESTARI</v>
          </cell>
          <cell r="D888" t="str">
            <v>DISPATCHED</v>
          </cell>
          <cell r="E888" t="str">
            <v>Completed</v>
          </cell>
        </row>
        <row r="889">
          <cell r="A889">
            <v>59730581</v>
          </cell>
          <cell r="B889" t="str">
            <v>BAHANA PRESTASI</v>
          </cell>
          <cell r="C889" t="str">
            <v>PT. NIRWANA LESTARI</v>
          </cell>
          <cell r="D889" t="str">
            <v>DISPATCHED</v>
          </cell>
          <cell r="E889" t="str">
            <v>Completed</v>
          </cell>
        </row>
        <row r="890">
          <cell r="A890">
            <v>59730582</v>
          </cell>
          <cell r="B890" t="str">
            <v>BAHANA PRESTASI</v>
          </cell>
          <cell r="C890" t="str">
            <v>PT. NIRWANA LESTARI</v>
          </cell>
          <cell r="D890" t="str">
            <v>DISPATCHED</v>
          </cell>
          <cell r="E890" t="str">
            <v>Completed</v>
          </cell>
        </row>
        <row r="891">
          <cell r="A891">
            <v>59730583</v>
          </cell>
          <cell r="B891" t="str">
            <v>BAHANA PRESTASI</v>
          </cell>
          <cell r="C891" t="str">
            <v>PT. NIRWANA LESTARI</v>
          </cell>
          <cell r="D891" t="str">
            <v>DISPATCHED</v>
          </cell>
          <cell r="E891" t="str">
            <v>Completed</v>
          </cell>
        </row>
        <row r="892">
          <cell r="A892">
            <v>59730587</v>
          </cell>
          <cell r="B892" t="str">
            <v>BAHANA PRESTASI</v>
          </cell>
          <cell r="C892" t="str">
            <v>PT. NIRWANA LESTARI</v>
          </cell>
          <cell r="D892" t="str">
            <v>DISPATCHED</v>
          </cell>
          <cell r="E892" t="str">
            <v>Completed</v>
          </cell>
        </row>
        <row r="893">
          <cell r="A893">
            <v>59730584</v>
          </cell>
          <cell r="B893" t="str">
            <v>BAHANA PRESTASI</v>
          </cell>
          <cell r="C893" t="str">
            <v>PT. NIRWANA LESTARI</v>
          </cell>
          <cell r="D893" t="str">
            <v>DISPATCHED</v>
          </cell>
          <cell r="E893" t="str">
            <v>Completed</v>
          </cell>
        </row>
        <row r="894">
          <cell r="A894">
            <v>59730585</v>
          </cell>
          <cell r="B894" t="str">
            <v>BAHANA PRESTASI</v>
          </cell>
          <cell r="C894" t="str">
            <v>PT. NIRWANA LESTARI</v>
          </cell>
          <cell r="D894" t="str">
            <v>DISPATCHED</v>
          </cell>
          <cell r="E894" t="str">
            <v>Completed</v>
          </cell>
        </row>
        <row r="895">
          <cell r="A895">
            <v>59730586</v>
          </cell>
          <cell r="B895" t="str">
            <v>BAHANA PRESTASI</v>
          </cell>
          <cell r="C895" t="str">
            <v>PT. NIRWANA LESTARI</v>
          </cell>
          <cell r="D895" t="str">
            <v>DISPATCHED</v>
          </cell>
          <cell r="E895" t="str">
            <v>Completed</v>
          </cell>
        </row>
        <row r="896">
          <cell r="A896">
            <v>59730719</v>
          </cell>
          <cell r="B896" t="str">
            <v>BAHANA PRESTASI</v>
          </cell>
          <cell r="C896" t="str">
            <v>PT. ANUGERAH MITRA ANANTA</v>
          </cell>
          <cell r="D896" t="str">
            <v>DISPATCHED</v>
          </cell>
          <cell r="E896" t="str">
            <v>Completed</v>
          </cell>
        </row>
        <row r="897">
          <cell r="A897">
            <v>59732192</v>
          </cell>
          <cell r="B897" t="str">
            <v>BAHANA PRESTASI</v>
          </cell>
          <cell r="C897" t="str">
            <v>SCIENTEX INDONESIA</v>
          </cell>
          <cell r="D897" t="str">
            <v>DISPATCHED</v>
          </cell>
          <cell r="E897" t="str">
            <v>Completed</v>
          </cell>
        </row>
        <row r="898">
          <cell r="A898">
            <v>59732191</v>
          </cell>
          <cell r="B898" t="str">
            <v>BAHANA PRESTASI</v>
          </cell>
          <cell r="C898" t="str">
            <v>PT. LAUTAN LUAS TBK</v>
          </cell>
          <cell r="D898" t="str">
            <v>DISPATCHED</v>
          </cell>
          <cell r="E898" t="str">
            <v>Completed</v>
          </cell>
        </row>
        <row r="899">
          <cell r="A899">
            <v>59732191</v>
          </cell>
          <cell r="B899" t="str">
            <v>BAHANA PRESTASI</v>
          </cell>
          <cell r="C899" t="str">
            <v>PT. LAUTAN LUAS TBK</v>
          </cell>
          <cell r="D899" t="str">
            <v>DISPATCHED</v>
          </cell>
          <cell r="E899" t="str">
            <v>Completed</v>
          </cell>
        </row>
        <row r="900">
          <cell r="A900">
            <v>59732191</v>
          </cell>
          <cell r="B900" t="str">
            <v>BAHANA PRESTASI</v>
          </cell>
          <cell r="C900" t="str">
            <v>PT. LAUTAN LUAS TBK</v>
          </cell>
          <cell r="D900" t="str">
            <v>DISPATCHED</v>
          </cell>
          <cell r="E900" t="str">
            <v>Completed</v>
          </cell>
        </row>
        <row r="901">
          <cell r="A901">
            <v>59732227</v>
          </cell>
          <cell r="B901" t="str">
            <v>BAHANA PRESTASI</v>
          </cell>
          <cell r="C901" t="str">
            <v>SCIENTEX INDONESIA</v>
          </cell>
          <cell r="D901" t="str">
            <v>DISPATCHED</v>
          </cell>
          <cell r="E901" t="str">
            <v>Completed</v>
          </cell>
        </row>
        <row r="902">
          <cell r="A902">
            <v>59732372</v>
          </cell>
          <cell r="B902" t="str">
            <v>DIVA TRANS, CV</v>
          </cell>
          <cell r="C902" t="str">
            <v>ECCO TANNERY INDONESIA</v>
          </cell>
          <cell r="D902" t="str">
            <v>REGULER</v>
          </cell>
          <cell r="E902" t="str">
            <v>Completed</v>
          </cell>
        </row>
        <row r="903">
          <cell r="A903">
            <v>59732759</v>
          </cell>
          <cell r="B903" t="str">
            <v>PUSAKA TRANSINDO, PT.</v>
          </cell>
          <cell r="C903" t="str">
            <v>PT TIRTA INVESTAMA</v>
          </cell>
          <cell r="D903" t="str">
            <v>REGULER</v>
          </cell>
          <cell r="E903" t="str">
            <v>Completed</v>
          </cell>
        </row>
        <row r="904">
          <cell r="A904">
            <v>59732760</v>
          </cell>
          <cell r="B904" t="str">
            <v>PUSAKA TRANSINDO, PT.</v>
          </cell>
          <cell r="C904" t="str">
            <v>PT TIRTA INVESTAMA</v>
          </cell>
          <cell r="D904" t="str">
            <v>REGULER</v>
          </cell>
          <cell r="E904" t="str">
            <v>Completed</v>
          </cell>
        </row>
        <row r="905">
          <cell r="A905">
            <v>59732761</v>
          </cell>
          <cell r="B905" t="str">
            <v>DIVA TRANS, CV</v>
          </cell>
          <cell r="C905" t="str">
            <v>PT TIRTA INVESTAMA</v>
          </cell>
          <cell r="D905" t="str">
            <v>REGULER</v>
          </cell>
          <cell r="E905" t="str">
            <v>Completed</v>
          </cell>
        </row>
        <row r="906">
          <cell r="A906">
            <v>59732762</v>
          </cell>
          <cell r="B906" t="str">
            <v>DIVA TRANS, CV</v>
          </cell>
          <cell r="C906" t="str">
            <v>PT TIRTA INVESTAMA</v>
          </cell>
          <cell r="D906" t="str">
            <v>REGULER</v>
          </cell>
          <cell r="E906" t="str">
            <v>Completed</v>
          </cell>
        </row>
        <row r="907">
          <cell r="A907">
            <v>59732763</v>
          </cell>
          <cell r="B907" t="str">
            <v>DIVA TRANS, CV</v>
          </cell>
          <cell r="C907" t="str">
            <v>PT TIRTA INVESTAMA</v>
          </cell>
          <cell r="D907" t="str">
            <v>REGULER</v>
          </cell>
          <cell r="E907" t="str">
            <v>Completed</v>
          </cell>
        </row>
        <row r="908">
          <cell r="A908">
            <v>59732764</v>
          </cell>
          <cell r="B908" t="str">
            <v>DIVA TRANS, CV</v>
          </cell>
          <cell r="C908" t="str">
            <v>PT TIRTA INVESTAMA</v>
          </cell>
          <cell r="D908" t="str">
            <v>REGULER</v>
          </cell>
          <cell r="E908" t="str">
            <v>Completed</v>
          </cell>
        </row>
        <row r="909">
          <cell r="A909">
            <v>59732765</v>
          </cell>
          <cell r="B909" t="str">
            <v>DIVA TRANS, CV</v>
          </cell>
          <cell r="C909" t="str">
            <v>PT TIRTA INVESTAMA</v>
          </cell>
          <cell r="D909" t="str">
            <v>REGULER</v>
          </cell>
          <cell r="E909" t="str">
            <v>Completed</v>
          </cell>
        </row>
        <row r="910">
          <cell r="A910">
            <v>59732766</v>
          </cell>
          <cell r="B910" t="str">
            <v>DIVA TRANS, CV</v>
          </cell>
          <cell r="C910" t="str">
            <v>PT TIRTA INVESTAMA</v>
          </cell>
          <cell r="D910" t="str">
            <v>REGULER</v>
          </cell>
          <cell r="E910" t="str">
            <v>Completed</v>
          </cell>
        </row>
        <row r="911">
          <cell r="A911">
            <v>59732767</v>
          </cell>
          <cell r="B911" t="str">
            <v>DIVA TRANS, CV</v>
          </cell>
          <cell r="C911" t="str">
            <v>PT TIRTA INVESTAMA</v>
          </cell>
          <cell r="D911" t="str">
            <v>REGULER</v>
          </cell>
          <cell r="E911" t="str">
            <v>Completed</v>
          </cell>
        </row>
        <row r="912">
          <cell r="A912">
            <v>59732768</v>
          </cell>
          <cell r="B912" t="str">
            <v>DIVA TRANS, CV</v>
          </cell>
          <cell r="C912" t="str">
            <v>PT TIRTA INVESTAMA</v>
          </cell>
          <cell r="D912" t="str">
            <v>REGULER</v>
          </cell>
          <cell r="E912" t="str">
            <v>Completed</v>
          </cell>
        </row>
        <row r="913">
          <cell r="A913">
            <v>59732769</v>
          </cell>
          <cell r="B913" t="str">
            <v>DIVA TRANS, CV</v>
          </cell>
          <cell r="C913" t="str">
            <v>PT TIRTA INVESTAMA</v>
          </cell>
          <cell r="D913" t="str">
            <v>REGULER</v>
          </cell>
          <cell r="E913" t="str">
            <v>Completed</v>
          </cell>
        </row>
        <row r="914">
          <cell r="A914">
            <v>59732770</v>
          </cell>
          <cell r="B914" t="str">
            <v>DIVA TRANS, CV</v>
          </cell>
          <cell r="C914" t="str">
            <v>PT TIRTA INVESTAMA</v>
          </cell>
          <cell r="D914" t="str">
            <v>REGULER</v>
          </cell>
          <cell r="E914" t="str">
            <v>Completed</v>
          </cell>
        </row>
        <row r="915">
          <cell r="A915">
            <v>59732771</v>
          </cell>
          <cell r="B915" t="str">
            <v>DIVA TRANS, CV</v>
          </cell>
          <cell r="C915" t="str">
            <v>PT TIRTA INVESTAMA</v>
          </cell>
          <cell r="D915" t="str">
            <v>REGULER</v>
          </cell>
          <cell r="E915" t="str">
            <v>Completed</v>
          </cell>
        </row>
        <row r="916">
          <cell r="A916">
            <v>59732774</v>
          </cell>
          <cell r="B916" t="str">
            <v>DIVA TRANS, CV</v>
          </cell>
          <cell r="C916" t="str">
            <v>PT TIRTA INVESTAMA</v>
          </cell>
          <cell r="D916" t="str">
            <v>REGULER</v>
          </cell>
          <cell r="E916" t="str">
            <v>Completed</v>
          </cell>
        </row>
        <row r="917">
          <cell r="A917">
            <v>59732775</v>
          </cell>
          <cell r="B917" t="str">
            <v>PUSAKA TRANSINDO, PT.</v>
          </cell>
          <cell r="C917" t="str">
            <v>PT TIRTA INVESTAMA</v>
          </cell>
          <cell r="D917" t="str">
            <v>REGULER</v>
          </cell>
          <cell r="E917" t="str">
            <v>Completed</v>
          </cell>
        </row>
        <row r="918">
          <cell r="A918">
            <v>59732780</v>
          </cell>
          <cell r="B918" t="str">
            <v>PUSAKA TRANSINDO, PT.</v>
          </cell>
          <cell r="C918" t="str">
            <v>PT TIRTA INVESTAMA</v>
          </cell>
          <cell r="D918" t="str">
            <v>REGULER</v>
          </cell>
          <cell r="E918" t="str">
            <v>Completed</v>
          </cell>
        </row>
        <row r="919">
          <cell r="A919">
            <v>59732782</v>
          </cell>
          <cell r="B919" t="str">
            <v>PUSAKA TRANSINDO, PT.</v>
          </cell>
          <cell r="C919" t="str">
            <v>PT TIRTA INVESTAMA</v>
          </cell>
          <cell r="D919" t="str">
            <v>REGULER</v>
          </cell>
          <cell r="E919" t="str">
            <v>Completed</v>
          </cell>
        </row>
        <row r="920">
          <cell r="A920">
            <v>59733227</v>
          </cell>
          <cell r="B920" t="str">
            <v>BORWITA INDAH, PT</v>
          </cell>
          <cell r="C920" t="str">
            <v>PT AJINOMOTO SALES INDONESIA</v>
          </cell>
          <cell r="D920" t="str">
            <v>REGULER</v>
          </cell>
          <cell r="E920" t="str">
            <v>Completed</v>
          </cell>
        </row>
        <row r="921">
          <cell r="A921">
            <v>59733228</v>
          </cell>
          <cell r="B921" t="str">
            <v>BAHANA PRESTASI</v>
          </cell>
          <cell r="C921" t="str">
            <v>PT. ANUGERAH MITRA ANANTA</v>
          </cell>
          <cell r="D921" t="str">
            <v>DISPATCHED</v>
          </cell>
          <cell r="E921" t="str">
            <v>Completed</v>
          </cell>
        </row>
        <row r="922">
          <cell r="A922">
            <v>59733229</v>
          </cell>
          <cell r="B922" t="str">
            <v>BAHANA PRESTASI</v>
          </cell>
          <cell r="C922" t="str">
            <v>PT. SINAR SOSRO</v>
          </cell>
          <cell r="D922" t="str">
            <v>DISPATCHED</v>
          </cell>
          <cell r="E922" t="str">
            <v>Completed</v>
          </cell>
        </row>
        <row r="923">
          <cell r="A923">
            <v>59733230</v>
          </cell>
          <cell r="B923" t="str">
            <v>BAHANA PRESTASI</v>
          </cell>
          <cell r="C923" t="str">
            <v>PT. ANUGERAH MITRA ANANTA</v>
          </cell>
          <cell r="D923" t="str">
            <v>DISPATCHED</v>
          </cell>
          <cell r="E923" t="str">
            <v>Completed</v>
          </cell>
        </row>
        <row r="924">
          <cell r="A924">
            <v>59733237</v>
          </cell>
          <cell r="B924" t="str">
            <v>BAHANA PRESTASI</v>
          </cell>
          <cell r="C924" t="str">
            <v>PT SINAR MAS AGRO RESOURCES AND</v>
          </cell>
          <cell r="D924" t="str">
            <v>DISPATCHED</v>
          </cell>
          <cell r="E924" t="str">
            <v>Completed</v>
          </cell>
        </row>
        <row r="925">
          <cell r="A925">
            <v>59733238</v>
          </cell>
          <cell r="B925" t="str">
            <v>BAHANA PRESTASI</v>
          </cell>
          <cell r="C925" t="str">
            <v>PT SINAR MAS AGRO RESOURCES AND</v>
          </cell>
          <cell r="D925" t="str">
            <v>DISPATCHED</v>
          </cell>
          <cell r="E925" t="str">
            <v>Completed</v>
          </cell>
        </row>
        <row r="926">
          <cell r="A926">
            <v>59733239</v>
          </cell>
          <cell r="B926" t="str">
            <v>BAHANA PRESTASI</v>
          </cell>
          <cell r="C926" t="str">
            <v>PT SINAR MAS AGRO RESOURCES AND</v>
          </cell>
          <cell r="D926" t="str">
            <v>DISPATCHED</v>
          </cell>
          <cell r="E926" t="str">
            <v>Completed</v>
          </cell>
        </row>
        <row r="927">
          <cell r="A927">
            <v>59733240</v>
          </cell>
          <cell r="B927" t="str">
            <v>BAHANA PRESTASI</v>
          </cell>
          <cell r="C927" t="str">
            <v>PT SINAR MAS AGRO RESOURCES AND</v>
          </cell>
          <cell r="D927" t="str">
            <v>DISPATCHED</v>
          </cell>
          <cell r="E927" t="str">
            <v>Completed</v>
          </cell>
        </row>
        <row r="928">
          <cell r="A928">
            <v>59733564</v>
          </cell>
          <cell r="B928" t="str">
            <v>DIVA TRANS, CV</v>
          </cell>
          <cell r="C928" t="str">
            <v>PT TIRTA INVESTAMA</v>
          </cell>
          <cell r="D928" t="str">
            <v>REGULER</v>
          </cell>
          <cell r="E928" t="str">
            <v>Completed</v>
          </cell>
        </row>
        <row r="929">
          <cell r="A929">
            <v>59733578</v>
          </cell>
          <cell r="B929" t="str">
            <v>DIVA TRANS, CV</v>
          </cell>
          <cell r="C929" t="str">
            <v>PT TIRTA INVESTAMA</v>
          </cell>
          <cell r="D929" t="str">
            <v>REGULER</v>
          </cell>
          <cell r="E929" t="str">
            <v>Completed</v>
          </cell>
        </row>
        <row r="930">
          <cell r="A930">
            <v>59733587</v>
          </cell>
          <cell r="B930" t="str">
            <v>BAHANA PRESTASI</v>
          </cell>
          <cell r="C930" t="str">
            <v>PT LIKU TELAGA</v>
          </cell>
          <cell r="D930" t="str">
            <v>DISPATCHED</v>
          </cell>
          <cell r="E930" t="str">
            <v>Completed</v>
          </cell>
        </row>
        <row r="931">
          <cell r="A931">
            <v>59733653</v>
          </cell>
          <cell r="B931" t="str">
            <v>BAHANA PRESTASI</v>
          </cell>
          <cell r="C931" t="str">
            <v>PT. LAUTAN LUAS TBK</v>
          </cell>
          <cell r="D931" t="str">
            <v>DISPATCHED</v>
          </cell>
          <cell r="E931" t="str">
            <v>Completed</v>
          </cell>
        </row>
        <row r="932">
          <cell r="A932">
            <v>59733653</v>
          </cell>
          <cell r="B932" t="str">
            <v>BAHANA PRESTASI</v>
          </cell>
          <cell r="C932" t="str">
            <v>PT. LAUTAN LUAS TBK</v>
          </cell>
          <cell r="D932" t="str">
            <v>DISPATCHED</v>
          </cell>
          <cell r="E932" t="str">
            <v>Completed</v>
          </cell>
        </row>
        <row r="933">
          <cell r="A933">
            <v>59733653</v>
          </cell>
          <cell r="B933" t="str">
            <v>BAHANA PRESTASI</v>
          </cell>
          <cell r="C933" t="str">
            <v>PT. LAUTAN LUAS TBK</v>
          </cell>
          <cell r="D933" t="str">
            <v>DISPATCHED</v>
          </cell>
          <cell r="E933" t="str">
            <v>Completed</v>
          </cell>
        </row>
        <row r="934">
          <cell r="A934">
            <v>59733654</v>
          </cell>
          <cell r="B934" t="str">
            <v>BAHANA PRESTASI</v>
          </cell>
          <cell r="C934" t="str">
            <v>SCIENTEX INDONESIA</v>
          </cell>
          <cell r="D934" t="str">
            <v>DISPATCHED</v>
          </cell>
          <cell r="E934" t="str">
            <v>Completed</v>
          </cell>
        </row>
        <row r="935">
          <cell r="A935">
            <v>59733654</v>
          </cell>
          <cell r="B935" t="str">
            <v>BAHANA PRESTASI</v>
          </cell>
          <cell r="C935" t="str">
            <v>SCIENTEX INDONESIA</v>
          </cell>
          <cell r="D935" t="str">
            <v>DISPATCHED</v>
          </cell>
          <cell r="E935" t="str">
            <v>Completed</v>
          </cell>
        </row>
        <row r="936">
          <cell r="A936">
            <v>59733655</v>
          </cell>
          <cell r="B936" t="str">
            <v>BAHANA PRESTASI</v>
          </cell>
          <cell r="C936" t="str">
            <v>PT. LAUTAN LUAS TBK</v>
          </cell>
          <cell r="D936" t="str">
            <v>DISPATCHED</v>
          </cell>
          <cell r="E936" t="str">
            <v>Completed</v>
          </cell>
        </row>
        <row r="937">
          <cell r="A937">
            <v>59733658</v>
          </cell>
          <cell r="B937" t="str">
            <v>BAHANA PRESTASI</v>
          </cell>
          <cell r="C937" t="str">
            <v>PT. LAUTAN LUAS TBK</v>
          </cell>
          <cell r="D937" t="str">
            <v>DISPATCHED</v>
          </cell>
          <cell r="E937" t="str">
            <v>Completed</v>
          </cell>
        </row>
        <row r="938">
          <cell r="A938">
            <v>59733661</v>
          </cell>
          <cell r="B938" t="str">
            <v>BAHANA PRESTASI</v>
          </cell>
          <cell r="C938" t="str">
            <v>PT. LAUTAN LUAS TBK</v>
          </cell>
          <cell r="D938" t="str">
            <v>DISPATCHED</v>
          </cell>
          <cell r="E938" t="str">
            <v>Completed</v>
          </cell>
        </row>
        <row r="939">
          <cell r="A939">
            <v>59733663</v>
          </cell>
          <cell r="B939" t="str">
            <v>BAHANA PRESTASI</v>
          </cell>
          <cell r="C939" t="str">
            <v>PT. LAUTAN LUAS TBK</v>
          </cell>
          <cell r="D939" t="str">
            <v>DISPATCHED</v>
          </cell>
          <cell r="E939" t="str">
            <v>Completed</v>
          </cell>
        </row>
        <row r="940">
          <cell r="A940">
            <v>59733664</v>
          </cell>
          <cell r="B940" t="str">
            <v>BAHANA PRESTASI</v>
          </cell>
          <cell r="C940" t="str">
            <v>PT. LAUTAN LUAS TBK</v>
          </cell>
          <cell r="D940" t="str">
            <v>DISPATCHED</v>
          </cell>
          <cell r="E940" t="str">
            <v>Completed</v>
          </cell>
        </row>
        <row r="941">
          <cell r="A941">
            <v>59733665</v>
          </cell>
          <cell r="B941" t="str">
            <v>BAHANA PRESTASI</v>
          </cell>
          <cell r="C941" t="str">
            <v>PT. LAUTAN LUAS TBK</v>
          </cell>
          <cell r="D941" t="str">
            <v>DISPATCHED</v>
          </cell>
          <cell r="E941" t="str">
            <v>Completed</v>
          </cell>
        </row>
        <row r="942">
          <cell r="A942">
            <v>59733666</v>
          </cell>
          <cell r="B942" t="str">
            <v>BAHANA PRESTASI</v>
          </cell>
          <cell r="C942" t="str">
            <v>PT. LAUTAN LUAS TBK</v>
          </cell>
          <cell r="D942" t="str">
            <v>DISPATCHED</v>
          </cell>
          <cell r="E942" t="str">
            <v>Completed</v>
          </cell>
        </row>
        <row r="943">
          <cell r="A943">
            <v>59733667</v>
          </cell>
          <cell r="B943" t="str">
            <v>BAHANA PRESTASI</v>
          </cell>
          <cell r="C943" t="str">
            <v>PT. LAUTAN LUAS TBK</v>
          </cell>
          <cell r="D943" t="str">
            <v>DISPATCHED</v>
          </cell>
          <cell r="E943" t="str">
            <v>Completed</v>
          </cell>
        </row>
        <row r="944">
          <cell r="A944">
            <v>59733713</v>
          </cell>
          <cell r="B944" t="str">
            <v>BAHANA PRESTASI</v>
          </cell>
          <cell r="C944" t="str">
            <v>PT. NIRWANA LESTARI</v>
          </cell>
          <cell r="D944" t="str">
            <v>DISPATCHED</v>
          </cell>
          <cell r="E944" t="str">
            <v>Completed</v>
          </cell>
        </row>
        <row r="945">
          <cell r="A945">
            <v>59733715</v>
          </cell>
          <cell r="B945" t="str">
            <v>BAHANA PRESTASI</v>
          </cell>
          <cell r="C945" t="str">
            <v>PT. NIRWANA LESTARI</v>
          </cell>
          <cell r="D945" t="str">
            <v>DISPATCHED</v>
          </cell>
          <cell r="E945" t="str">
            <v>Completed</v>
          </cell>
        </row>
        <row r="946">
          <cell r="A946">
            <v>59733714</v>
          </cell>
          <cell r="B946" t="str">
            <v>BAHANA PRESTASI</v>
          </cell>
          <cell r="C946" t="str">
            <v>PT. NIRWANA LESTARI</v>
          </cell>
          <cell r="D946" t="str">
            <v>DISPATCHED</v>
          </cell>
          <cell r="E946" t="str">
            <v>Completed</v>
          </cell>
        </row>
        <row r="947">
          <cell r="A947">
            <v>59733717</v>
          </cell>
          <cell r="B947" t="str">
            <v>BAHANA PRESTASI</v>
          </cell>
          <cell r="C947" t="str">
            <v>PT. NIRWANA LESTARI</v>
          </cell>
          <cell r="D947" t="str">
            <v>DISPATCHED</v>
          </cell>
          <cell r="E947" t="str">
            <v>Completed</v>
          </cell>
        </row>
        <row r="948">
          <cell r="A948">
            <v>59733719</v>
          </cell>
          <cell r="B948" t="str">
            <v>BAHANA PRESTASI</v>
          </cell>
          <cell r="C948" t="str">
            <v>PT. NIRWANA LESTARI</v>
          </cell>
          <cell r="D948" t="str">
            <v>DISPATCHED</v>
          </cell>
          <cell r="E948" t="str">
            <v>Completed</v>
          </cell>
        </row>
        <row r="949">
          <cell r="A949">
            <v>59733716</v>
          </cell>
          <cell r="B949" t="str">
            <v>BAHANA PRESTASI</v>
          </cell>
          <cell r="C949" t="str">
            <v>PT. NIRWANA LESTARI</v>
          </cell>
          <cell r="D949" t="str">
            <v>DISPATCHED</v>
          </cell>
          <cell r="E949" t="str">
            <v>Completed</v>
          </cell>
        </row>
        <row r="950">
          <cell r="A950">
            <v>59733716</v>
          </cell>
          <cell r="B950" t="str">
            <v>BAHANA PRESTASI</v>
          </cell>
          <cell r="C950" t="str">
            <v>PT. NIRWANA LESTARI</v>
          </cell>
          <cell r="D950" t="str">
            <v>DISPATCHED</v>
          </cell>
          <cell r="E950" t="str">
            <v>Completed</v>
          </cell>
        </row>
        <row r="951">
          <cell r="A951">
            <v>59733718</v>
          </cell>
          <cell r="B951" t="str">
            <v>BAHANA PRESTASI</v>
          </cell>
          <cell r="C951" t="str">
            <v>PT. NIRWANA LESTARI</v>
          </cell>
          <cell r="D951" t="str">
            <v>DISPATCHED</v>
          </cell>
          <cell r="E951" t="str">
            <v>Completed</v>
          </cell>
        </row>
        <row r="952">
          <cell r="A952">
            <v>59733718</v>
          </cell>
          <cell r="B952" t="str">
            <v>BAHANA PRESTASI</v>
          </cell>
          <cell r="C952" t="str">
            <v>PT. NIRWANA LESTARI</v>
          </cell>
          <cell r="D952" t="str">
            <v>DISPATCHED</v>
          </cell>
          <cell r="E952" t="str">
            <v>Completed</v>
          </cell>
        </row>
        <row r="953">
          <cell r="A953">
            <v>59733720</v>
          </cell>
          <cell r="B953" t="str">
            <v>BAHANA PRESTASI</v>
          </cell>
          <cell r="C953" t="str">
            <v>PT. NIRWANA LESTARI</v>
          </cell>
          <cell r="D953" t="str">
            <v>DISPATCHED</v>
          </cell>
          <cell r="E953" t="str">
            <v>Completed</v>
          </cell>
        </row>
        <row r="954">
          <cell r="A954">
            <v>59733721</v>
          </cell>
          <cell r="B954" t="str">
            <v>BAHANA PRESTASI</v>
          </cell>
          <cell r="C954" t="str">
            <v>PT. NIRWANA LESTARI</v>
          </cell>
          <cell r="D954" t="str">
            <v>DISPATCHED</v>
          </cell>
          <cell r="E954" t="str">
            <v>Completed</v>
          </cell>
        </row>
        <row r="955">
          <cell r="A955">
            <v>59733830</v>
          </cell>
          <cell r="B955" t="str">
            <v>BAHANA PRESTASI</v>
          </cell>
          <cell r="C955" t="str">
            <v>IDLE CAP</v>
          </cell>
          <cell r="D955" t="str">
            <v>DISPATCHED</v>
          </cell>
          <cell r="E955" t="str">
            <v>Completed</v>
          </cell>
        </row>
        <row r="956">
          <cell r="A956">
            <v>59733854</v>
          </cell>
          <cell r="B956" t="str">
            <v>BAHANA PRESTASI</v>
          </cell>
          <cell r="C956" t="str">
            <v>IDLE CAP</v>
          </cell>
          <cell r="D956" t="str">
            <v>DISPATCHED</v>
          </cell>
          <cell r="E956" t="str">
            <v>Completed</v>
          </cell>
        </row>
        <row r="957">
          <cell r="A957">
            <v>59733864</v>
          </cell>
          <cell r="B957" t="str">
            <v>BAHANA PRESTASI</v>
          </cell>
          <cell r="C957" t="str">
            <v>IDLE CAP</v>
          </cell>
          <cell r="D957" t="str">
            <v>DISPATCHED</v>
          </cell>
          <cell r="E957" t="str">
            <v>Completed</v>
          </cell>
        </row>
        <row r="958">
          <cell r="A958">
            <v>59733877</v>
          </cell>
          <cell r="B958" t="str">
            <v>BAHANA PRESTASI</v>
          </cell>
          <cell r="C958" t="str">
            <v>PT. LAUTAN LUAS TBK</v>
          </cell>
          <cell r="D958" t="str">
            <v>DISPATCHED</v>
          </cell>
          <cell r="E958" t="str">
            <v>Completed</v>
          </cell>
        </row>
        <row r="959">
          <cell r="A959">
            <v>59734031</v>
          </cell>
          <cell r="B959" t="str">
            <v>BAHANA PRESTASI</v>
          </cell>
          <cell r="C959" t="str">
            <v>PT SINAR MAS AGRO RESOURCES AND</v>
          </cell>
          <cell r="D959" t="str">
            <v>DISPATCHED</v>
          </cell>
          <cell r="E959" t="str">
            <v>Completed</v>
          </cell>
        </row>
        <row r="960">
          <cell r="A960">
            <v>59734025</v>
          </cell>
          <cell r="B960" t="str">
            <v>BAHANA PRESTASI</v>
          </cell>
          <cell r="C960" t="str">
            <v>PT AJINOMOTO SALES INDONESIA</v>
          </cell>
          <cell r="D960" t="str">
            <v>DISPATCHED</v>
          </cell>
          <cell r="E960" t="str">
            <v>Completed</v>
          </cell>
        </row>
        <row r="961">
          <cell r="A961">
            <v>59734026</v>
          </cell>
          <cell r="B961" t="str">
            <v>BAHANA PRESTASI</v>
          </cell>
          <cell r="C961" t="str">
            <v>PT SINAR MAS AGRO RESOURCES AND</v>
          </cell>
          <cell r="D961" t="str">
            <v>DISPATCHED</v>
          </cell>
          <cell r="E961" t="str">
            <v>Completed</v>
          </cell>
        </row>
        <row r="962">
          <cell r="A962">
            <v>59734028</v>
          </cell>
          <cell r="B962" t="str">
            <v>BAHANA PRESTASI</v>
          </cell>
          <cell r="C962" t="str">
            <v>PT SINAR MAS AGRO RESOURCES AND</v>
          </cell>
          <cell r="D962" t="str">
            <v>DISPATCHED</v>
          </cell>
          <cell r="E962" t="str">
            <v>Completed</v>
          </cell>
        </row>
        <row r="963">
          <cell r="A963">
            <v>59734053</v>
          </cell>
          <cell r="B963" t="str">
            <v>BAHANA PRESTASI</v>
          </cell>
          <cell r="C963" t="str">
            <v>PT SINAR MAS AGRO RESOURCES AND</v>
          </cell>
          <cell r="D963" t="str">
            <v>DISPATCHED</v>
          </cell>
          <cell r="E963" t="str">
            <v>Completed</v>
          </cell>
        </row>
        <row r="964">
          <cell r="A964">
            <v>59734082</v>
          </cell>
          <cell r="B964" t="str">
            <v>BAHANA PRESTASI</v>
          </cell>
          <cell r="C964" t="str">
            <v>IDLE CAP</v>
          </cell>
          <cell r="D964" t="str">
            <v>DISPATCHED</v>
          </cell>
          <cell r="E964" t="str">
            <v>Completed</v>
          </cell>
        </row>
        <row r="965">
          <cell r="A965">
            <v>59734267</v>
          </cell>
          <cell r="B965" t="str">
            <v>BAHANA PRESTASI</v>
          </cell>
          <cell r="C965" t="str">
            <v>IDLE CAP</v>
          </cell>
          <cell r="D965" t="str">
            <v>DISPATCHED</v>
          </cell>
          <cell r="E965" t="str">
            <v>Completed</v>
          </cell>
        </row>
        <row r="966">
          <cell r="A966">
            <v>59734278</v>
          </cell>
          <cell r="B966" t="str">
            <v>BAHANA PRESTASI</v>
          </cell>
          <cell r="C966" t="str">
            <v>IDLE CAP</v>
          </cell>
          <cell r="D966" t="str">
            <v>DISPATCHED</v>
          </cell>
          <cell r="E966" t="str">
            <v>Completed</v>
          </cell>
        </row>
        <row r="967">
          <cell r="A967">
            <v>59734357</v>
          </cell>
          <cell r="B967" t="str">
            <v>BAHANA PRESTASI</v>
          </cell>
          <cell r="C967" t="str">
            <v>PT. LAUTAN LUAS TBK</v>
          </cell>
          <cell r="D967" t="str">
            <v>DISPATCHED</v>
          </cell>
          <cell r="E967" t="str">
            <v>Completed</v>
          </cell>
        </row>
        <row r="968">
          <cell r="A968">
            <v>59734358</v>
          </cell>
          <cell r="B968" t="str">
            <v>BAHANA PRESTASI</v>
          </cell>
          <cell r="C968" t="str">
            <v>PT. LAUTAN LUAS TBK</v>
          </cell>
          <cell r="D968" t="str">
            <v>DISPATCHED</v>
          </cell>
          <cell r="E968" t="str">
            <v>Completed</v>
          </cell>
        </row>
        <row r="969">
          <cell r="A969">
            <v>59734359</v>
          </cell>
          <cell r="B969" t="str">
            <v>BAHANA PRESTASI</v>
          </cell>
          <cell r="C969" t="str">
            <v>PT. LAUTAN LUAS TBK</v>
          </cell>
          <cell r="D969" t="str">
            <v>DISPATCHED</v>
          </cell>
          <cell r="E969" t="str">
            <v>Completed</v>
          </cell>
        </row>
        <row r="970">
          <cell r="A970">
            <v>59734361</v>
          </cell>
          <cell r="B970" t="str">
            <v>BAHANA PRESTASI</v>
          </cell>
          <cell r="C970" t="str">
            <v>PT. LAUTAN LUAS TBK</v>
          </cell>
          <cell r="D970" t="str">
            <v>DISPATCHED</v>
          </cell>
          <cell r="E970" t="str">
            <v>Completed</v>
          </cell>
        </row>
        <row r="971">
          <cell r="A971">
            <v>59734361</v>
          </cell>
          <cell r="B971" t="str">
            <v>BAHANA PRESTASI</v>
          </cell>
          <cell r="C971" t="str">
            <v>PT. LAUTAN LUAS TBK</v>
          </cell>
          <cell r="D971" t="str">
            <v>DISPATCHED</v>
          </cell>
          <cell r="E971" t="str">
            <v>Completed</v>
          </cell>
        </row>
        <row r="972">
          <cell r="A972">
            <v>59734362</v>
          </cell>
          <cell r="B972" t="str">
            <v>BAHANA PRESTASI</v>
          </cell>
          <cell r="C972" t="str">
            <v>PT. LAUTAN LUAS TBK</v>
          </cell>
          <cell r="D972" t="str">
            <v>DISPATCHED</v>
          </cell>
          <cell r="E972" t="str">
            <v>Completed</v>
          </cell>
        </row>
        <row r="973">
          <cell r="A973">
            <v>59734364</v>
          </cell>
          <cell r="B973" t="str">
            <v>BAHANA PRESTASI</v>
          </cell>
          <cell r="C973" t="str">
            <v>PT. LAUTAN LUAS TBK</v>
          </cell>
          <cell r="D973" t="str">
            <v>DISPATCHED</v>
          </cell>
          <cell r="E973" t="str">
            <v>Completed</v>
          </cell>
        </row>
        <row r="974">
          <cell r="A974">
            <v>59734482</v>
          </cell>
          <cell r="B974" t="str">
            <v>BAHANA PRESTASI</v>
          </cell>
          <cell r="C974" t="str">
            <v>PT. LAUTAN LUAS TBK</v>
          </cell>
          <cell r="D974" t="str">
            <v>DISPATCHED</v>
          </cell>
          <cell r="E974" t="str">
            <v>Completed</v>
          </cell>
        </row>
        <row r="975">
          <cell r="A975">
            <v>59734482</v>
          </cell>
          <cell r="B975" t="str">
            <v>BAHANA PRESTASI</v>
          </cell>
          <cell r="C975" t="str">
            <v>PT. LAUTAN LUAS TBK</v>
          </cell>
          <cell r="D975" t="str">
            <v>DISPATCHED</v>
          </cell>
          <cell r="E975" t="str">
            <v>Completed</v>
          </cell>
        </row>
        <row r="976">
          <cell r="A976">
            <v>59734482</v>
          </cell>
          <cell r="B976" t="str">
            <v>BAHANA PRESTASI</v>
          </cell>
          <cell r="C976" t="str">
            <v>PT. LAUTAN LUAS TBK</v>
          </cell>
          <cell r="D976" t="str">
            <v>DISPATCHED</v>
          </cell>
          <cell r="E976" t="str">
            <v>Completed</v>
          </cell>
        </row>
        <row r="977">
          <cell r="A977">
            <v>59734482</v>
          </cell>
          <cell r="B977" t="str">
            <v>BAHANA PRESTASI</v>
          </cell>
          <cell r="C977" t="str">
            <v>PT. LAUTAN LUAS TBK</v>
          </cell>
          <cell r="D977" t="str">
            <v>DISPATCHED</v>
          </cell>
          <cell r="E977" t="str">
            <v>Completed</v>
          </cell>
        </row>
        <row r="978">
          <cell r="A978">
            <v>59734490</v>
          </cell>
          <cell r="B978" t="str">
            <v>BAHANA PRESTASI</v>
          </cell>
          <cell r="C978" t="str">
            <v>PT. LAUTAN LUAS TBK</v>
          </cell>
          <cell r="D978" t="str">
            <v>DISPATCHED</v>
          </cell>
          <cell r="E978" t="str">
            <v>Completed</v>
          </cell>
        </row>
        <row r="979">
          <cell r="A979">
            <v>59734490</v>
          </cell>
          <cell r="B979" t="str">
            <v>BAHANA PRESTASI</v>
          </cell>
          <cell r="C979" t="str">
            <v>PT. LAUTAN LUAS TBK</v>
          </cell>
          <cell r="D979" t="str">
            <v>DISPATCHED</v>
          </cell>
          <cell r="E979" t="str">
            <v>Completed</v>
          </cell>
        </row>
        <row r="980">
          <cell r="A980">
            <v>59734492</v>
          </cell>
          <cell r="B980" t="str">
            <v>BAHANA PRESTASI</v>
          </cell>
          <cell r="C980" t="str">
            <v>PT. LAUTAN LUAS TBK</v>
          </cell>
          <cell r="D980" t="str">
            <v>REGULER</v>
          </cell>
          <cell r="E980" t="str">
            <v>Completed</v>
          </cell>
        </row>
        <row r="981">
          <cell r="A981">
            <v>59734495</v>
          </cell>
          <cell r="B981" t="str">
            <v>BAHANA PRESTASI</v>
          </cell>
          <cell r="C981" t="str">
            <v>PT. LAUTAN LUAS TBK</v>
          </cell>
          <cell r="D981" t="str">
            <v>DISPATCHED</v>
          </cell>
          <cell r="E981" t="str">
            <v>Completed</v>
          </cell>
        </row>
        <row r="982">
          <cell r="A982">
            <v>59734495</v>
          </cell>
          <cell r="B982" t="str">
            <v>BAHANA PRESTASI</v>
          </cell>
          <cell r="C982" t="str">
            <v>PT. LAUTAN LUAS TBK</v>
          </cell>
          <cell r="D982" t="str">
            <v>DISPATCHED</v>
          </cell>
          <cell r="E982" t="str">
            <v>Completed</v>
          </cell>
        </row>
        <row r="983">
          <cell r="A983">
            <v>59734495</v>
          </cell>
          <cell r="B983" t="str">
            <v>BAHANA PRESTASI</v>
          </cell>
          <cell r="C983" t="str">
            <v>PT. LAUTAN LUAS TBK</v>
          </cell>
          <cell r="D983" t="str">
            <v>DISPATCHED</v>
          </cell>
          <cell r="E983" t="str">
            <v>Completed</v>
          </cell>
        </row>
        <row r="984">
          <cell r="A984">
            <v>59734495</v>
          </cell>
          <cell r="B984" t="str">
            <v>BAHANA PRESTASI</v>
          </cell>
          <cell r="C984" t="str">
            <v>PT. LAUTAN LUAS TBK</v>
          </cell>
          <cell r="D984" t="str">
            <v>DISPATCHED</v>
          </cell>
          <cell r="E984" t="str">
            <v>Completed</v>
          </cell>
        </row>
        <row r="985">
          <cell r="A985">
            <v>59734495</v>
          </cell>
          <cell r="B985" t="str">
            <v>BAHANA PRESTASI</v>
          </cell>
          <cell r="C985" t="str">
            <v>PT. LAUTAN LUAS TBK</v>
          </cell>
          <cell r="D985" t="str">
            <v>DISPATCHED</v>
          </cell>
          <cell r="E985" t="str">
            <v>Completed</v>
          </cell>
        </row>
        <row r="986">
          <cell r="A986">
            <v>59734496</v>
          </cell>
          <cell r="B986" t="str">
            <v>BAHANA PRESTASI</v>
          </cell>
          <cell r="C986" t="str">
            <v>PT. LAUTAN LUAS TBK</v>
          </cell>
          <cell r="D986" t="str">
            <v>DISPATCHED</v>
          </cell>
          <cell r="E986" t="str">
            <v>Completed</v>
          </cell>
        </row>
        <row r="987">
          <cell r="A987">
            <v>59734597</v>
          </cell>
          <cell r="B987" t="str">
            <v>BAHANA PRESTASI</v>
          </cell>
          <cell r="C987" t="str">
            <v>PT SINAR MAS AGRO RESOURCES AND</v>
          </cell>
          <cell r="D987" t="str">
            <v>DISPATCHED</v>
          </cell>
          <cell r="E987" t="str">
            <v>Completed</v>
          </cell>
        </row>
        <row r="988">
          <cell r="A988">
            <v>59735551</v>
          </cell>
          <cell r="B988" t="str">
            <v>BAHANA PRESTASI</v>
          </cell>
          <cell r="C988" t="str">
            <v>PT TIRTA INVESTAMA</v>
          </cell>
          <cell r="D988" t="str">
            <v>DISPATCHED</v>
          </cell>
          <cell r="E988" t="str">
            <v>Completed</v>
          </cell>
        </row>
        <row r="989">
          <cell r="A989">
            <v>59734356</v>
          </cell>
          <cell r="B989" t="str">
            <v>BAHANA PRESTASI</v>
          </cell>
          <cell r="C989" t="str">
            <v>IDLE CAP</v>
          </cell>
          <cell r="D989" t="str">
            <v>DISPATCHED</v>
          </cell>
          <cell r="E989" t="str">
            <v>Completed</v>
          </cell>
        </row>
        <row r="990">
          <cell r="A990">
            <v>59734621</v>
          </cell>
          <cell r="B990" t="str">
            <v>BAHANA PRESTASI</v>
          </cell>
          <cell r="C990" t="str">
            <v>PT BEHN MEYER CHEMICALS</v>
          </cell>
          <cell r="D990" t="str">
            <v>DISPATCHED</v>
          </cell>
          <cell r="E990" t="str">
            <v>Completed</v>
          </cell>
        </row>
        <row r="991">
          <cell r="A991">
            <v>59734722</v>
          </cell>
          <cell r="B991" t="str">
            <v>PUSAKA SUNNY JAYA, PT</v>
          </cell>
          <cell r="C991" t="str">
            <v>PT TIRTA INVESTAMA</v>
          </cell>
          <cell r="D991"/>
          <cell r="E991" t="str">
            <v>Completed</v>
          </cell>
        </row>
        <row r="992">
          <cell r="A992">
            <v>59734846</v>
          </cell>
          <cell r="B992" t="str">
            <v>BAHANA PRESTASI</v>
          </cell>
          <cell r="C992" t="str">
            <v>GREENFIELDS DAIRY INDONESIA</v>
          </cell>
          <cell r="D992" t="str">
            <v>DISPATCHED</v>
          </cell>
          <cell r="E992" t="str">
            <v>Completed</v>
          </cell>
        </row>
        <row r="993">
          <cell r="A993">
            <v>59734857</v>
          </cell>
          <cell r="B993" t="str">
            <v>BAHANA PRESTASI</v>
          </cell>
          <cell r="C993" t="str">
            <v>PT. NIRWANA LESTARI</v>
          </cell>
          <cell r="D993" t="str">
            <v>DISPATCHED</v>
          </cell>
          <cell r="E993" t="str">
            <v>Completed</v>
          </cell>
        </row>
        <row r="994">
          <cell r="A994">
            <v>59735571</v>
          </cell>
          <cell r="B994" t="str">
            <v>BAHANA PRESTASI</v>
          </cell>
          <cell r="C994" t="str">
            <v>PT TIRTA INVESTAMA</v>
          </cell>
          <cell r="D994" t="str">
            <v>DISPATCHED</v>
          </cell>
          <cell r="E994" t="str">
            <v>Completed</v>
          </cell>
        </row>
        <row r="995">
          <cell r="A995">
            <v>59736138</v>
          </cell>
          <cell r="B995" t="str">
            <v>BAHANA PRESTASI</v>
          </cell>
          <cell r="C995" t="str">
            <v>PT TIRTA INVESTAMA</v>
          </cell>
          <cell r="D995" t="str">
            <v>DISPATCHED</v>
          </cell>
          <cell r="E995" t="str">
            <v>Completed</v>
          </cell>
        </row>
        <row r="996">
          <cell r="A996">
            <v>59736115</v>
          </cell>
          <cell r="B996" t="str">
            <v>BAHANA PRESTASI</v>
          </cell>
          <cell r="C996" t="str">
            <v>PT TIRTA INVESTAMA</v>
          </cell>
          <cell r="D996" t="str">
            <v>DISPATCHED</v>
          </cell>
          <cell r="E996" t="str">
            <v>Completed</v>
          </cell>
        </row>
        <row r="997">
          <cell r="A997">
            <v>59736130</v>
          </cell>
          <cell r="B997" t="str">
            <v>BAHANA PRESTASI</v>
          </cell>
          <cell r="C997" t="str">
            <v>PT TIRTA INVESTAMA</v>
          </cell>
          <cell r="D997" t="str">
            <v>DISPATCHED</v>
          </cell>
          <cell r="E997" t="str">
            <v>Completed</v>
          </cell>
        </row>
        <row r="998">
          <cell r="A998">
            <v>59736137</v>
          </cell>
          <cell r="B998" t="str">
            <v>BAHANA PRESTASI</v>
          </cell>
          <cell r="C998" t="str">
            <v>PT TIRTA INVESTAMA</v>
          </cell>
          <cell r="D998" t="str">
            <v>DISPATCHED</v>
          </cell>
          <cell r="E998" t="str">
            <v>Completed</v>
          </cell>
        </row>
        <row r="999">
          <cell r="A999">
            <v>59736139</v>
          </cell>
          <cell r="B999" t="str">
            <v>BAHANA PRESTASI</v>
          </cell>
          <cell r="C999" t="str">
            <v>PT TIRTA INVESTAMA</v>
          </cell>
          <cell r="D999" t="str">
            <v>DISPATCHED</v>
          </cell>
          <cell r="E999" t="str">
            <v>Completed</v>
          </cell>
        </row>
        <row r="1000">
          <cell r="A1000">
            <v>59736140</v>
          </cell>
          <cell r="B1000" t="str">
            <v>BAHANA PRESTASI</v>
          </cell>
          <cell r="C1000" t="str">
            <v>PT TIRTA INVESTAMA</v>
          </cell>
          <cell r="D1000" t="str">
            <v>DISPATCHED</v>
          </cell>
          <cell r="E1000" t="str">
            <v>Completed</v>
          </cell>
        </row>
        <row r="1001">
          <cell r="A1001">
            <v>59736142</v>
          </cell>
          <cell r="B1001" t="str">
            <v>BAHANA PRESTASI</v>
          </cell>
          <cell r="C1001" t="str">
            <v>PT TIRTA INVESTAMA</v>
          </cell>
          <cell r="D1001" t="str">
            <v>DISPATCHED</v>
          </cell>
          <cell r="E1001" t="str">
            <v>Completed</v>
          </cell>
        </row>
        <row r="1002">
          <cell r="A1002">
            <v>59736147</v>
          </cell>
          <cell r="B1002" t="str">
            <v>BAHANA PRESTASI</v>
          </cell>
          <cell r="C1002" t="str">
            <v>PT TIRTA INVESTAMA</v>
          </cell>
          <cell r="D1002" t="str">
            <v>DISPATCHED</v>
          </cell>
          <cell r="E1002" t="str">
            <v>Completed</v>
          </cell>
        </row>
        <row r="1003">
          <cell r="A1003">
            <v>59736150</v>
          </cell>
          <cell r="B1003" t="str">
            <v>BAHANA PRESTASI</v>
          </cell>
          <cell r="C1003" t="str">
            <v>PT TIRTA INVESTAMA</v>
          </cell>
          <cell r="D1003" t="str">
            <v>DISPATCHED</v>
          </cell>
          <cell r="E1003" t="str">
            <v>Completed</v>
          </cell>
        </row>
        <row r="1004">
          <cell r="A1004">
            <v>59736153</v>
          </cell>
          <cell r="B1004" t="str">
            <v>BAHANA PRESTASI</v>
          </cell>
          <cell r="C1004" t="str">
            <v>PT TIRTA INVESTAMA</v>
          </cell>
          <cell r="D1004" t="str">
            <v>DISPATCHED</v>
          </cell>
          <cell r="E1004" t="str">
            <v>Completed</v>
          </cell>
        </row>
        <row r="1005">
          <cell r="A1005">
            <v>59736168</v>
          </cell>
          <cell r="B1005" t="str">
            <v>PELANGI SUKSES ABADI TRANSPORTINDO, PT</v>
          </cell>
          <cell r="C1005" t="str">
            <v>PT SINAR MAS AGRO RESOURCES AND</v>
          </cell>
          <cell r="D1005" t="str">
            <v>REGULER</v>
          </cell>
          <cell r="E1005" t="str">
            <v>Completed</v>
          </cell>
        </row>
        <row r="1006">
          <cell r="A1006">
            <v>59736250</v>
          </cell>
          <cell r="B1006" t="str">
            <v>PUSAKA TRANSINDO, PT.</v>
          </cell>
          <cell r="C1006" t="str">
            <v>PT TIRTA INVESTAMA</v>
          </cell>
          <cell r="D1006" t="str">
            <v>REGULER</v>
          </cell>
          <cell r="E1006" t="str">
            <v>Completed</v>
          </cell>
        </row>
        <row r="1007">
          <cell r="A1007">
            <v>59736247</v>
          </cell>
          <cell r="B1007" t="str">
            <v>DIVA TRANS, CV</v>
          </cell>
          <cell r="C1007" t="str">
            <v>PT TIRTA INVESTAMA</v>
          </cell>
          <cell r="D1007" t="str">
            <v>REGULER</v>
          </cell>
          <cell r="E1007" t="str">
            <v>Completed</v>
          </cell>
        </row>
        <row r="1008">
          <cell r="A1008">
            <v>59736248</v>
          </cell>
          <cell r="B1008" t="str">
            <v>PUSAKA TRANSINDO, PT.</v>
          </cell>
          <cell r="C1008" t="str">
            <v>PT TIRTA INVESTAMA</v>
          </cell>
          <cell r="D1008" t="str">
            <v>REGULER</v>
          </cell>
          <cell r="E1008" t="str">
            <v>Completed</v>
          </cell>
        </row>
        <row r="1009">
          <cell r="A1009">
            <v>59736249</v>
          </cell>
          <cell r="B1009" t="str">
            <v>PUSAKA TRANSINDO, PT.</v>
          </cell>
          <cell r="C1009" t="str">
            <v>PT TIRTA INVESTAMA</v>
          </cell>
          <cell r="D1009" t="str">
            <v>REGULER</v>
          </cell>
          <cell r="E1009" t="str">
            <v>Completed</v>
          </cell>
        </row>
        <row r="1010">
          <cell r="A1010">
            <v>59736252</v>
          </cell>
          <cell r="B1010" t="str">
            <v>DIVA TRANS, CV</v>
          </cell>
          <cell r="C1010" t="str">
            <v>PT TIRTA INVESTAMA</v>
          </cell>
          <cell r="D1010" t="str">
            <v>REGULER</v>
          </cell>
          <cell r="E1010" t="str">
            <v>Completed</v>
          </cell>
        </row>
        <row r="1011">
          <cell r="A1011">
            <v>59736253</v>
          </cell>
          <cell r="B1011" t="str">
            <v>DIVA TRANS, CV</v>
          </cell>
          <cell r="C1011" t="str">
            <v>PT TIRTA INVESTAMA</v>
          </cell>
          <cell r="D1011" t="str">
            <v>REGULER</v>
          </cell>
          <cell r="E1011" t="str">
            <v>Completed</v>
          </cell>
        </row>
        <row r="1012">
          <cell r="A1012">
            <v>59736254</v>
          </cell>
          <cell r="B1012" t="str">
            <v>DIVA TRANS, CV</v>
          </cell>
          <cell r="C1012" t="str">
            <v>PT TIRTA INVESTAMA</v>
          </cell>
          <cell r="D1012" t="str">
            <v>REGULER</v>
          </cell>
          <cell r="E1012" t="str">
            <v>Completed</v>
          </cell>
        </row>
        <row r="1013">
          <cell r="A1013">
            <v>59736255</v>
          </cell>
          <cell r="B1013" t="str">
            <v>DIVA TRANS, CV</v>
          </cell>
          <cell r="C1013" t="str">
            <v>PT TIRTA INVESTAMA</v>
          </cell>
          <cell r="D1013" t="str">
            <v>REGULER</v>
          </cell>
          <cell r="E1013" t="str">
            <v>Completed</v>
          </cell>
        </row>
        <row r="1014">
          <cell r="A1014">
            <v>59736256</v>
          </cell>
          <cell r="B1014" t="str">
            <v>DIVA TRANS, CV</v>
          </cell>
          <cell r="C1014" t="str">
            <v>PT TIRTA INVESTAMA</v>
          </cell>
          <cell r="D1014" t="str">
            <v>REGULER</v>
          </cell>
          <cell r="E1014" t="str">
            <v>Completed</v>
          </cell>
        </row>
        <row r="1015">
          <cell r="A1015">
            <v>59736257</v>
          </cell>
          <cell r="B1015" t="str">
            <v>DIVA TRANS, CV</v>
          </cell>
          <cell r="C1015" t="str">
            <v>PT TIRTA INVESTAMA</v>
          </cell>
          <cell r="D1015" t="str">
            <v>REGULER</v>
          </cell>
          <cell r="E1015" t="str">
            <v>Completed</v>
          </cell>
        </row>
        <row r="1016">
          <cell r="A1016">
            <v>59736258</v>
          </cell>
          <cell r="B1016" t="str">
            <v>DIVA TRANS, CV</v>
          </cell>
          <cell r="C1016" t="str">
            <v>PT TIRTA INVESTAMA</v>
          </cell>
          <cell r="D1016" t="str">
            <v>REGULER</v>
          </cell>
          <cell r="E1016" t="str">
            <v>Completed</v>
          </cell>
        </row>
        <row r="1017">
          <cell r="A1017">
            <v>59736259</v>
          </cell>
          <cell r="B1017" t="str">
            <v>DIVA TRANS, CV</v>
          </cell>
          <cell r="C1017" t="str">
            <v>PT TIRTA INVESTAMA</v>
          </cell>
          <cell r="D1017" t="str">
            <v>REGULER</v>
          </cell>
          <cell r="E1017" t="str">
            <v>Completed</v>
          </cell>
        </row>
        <row r="1018">
          <cell r="A1018">
            <v>59736260</v>
          </cell>
          <cell r="B1018" t="str">
            <v>DIVA TRANS, CV</v>
          </cell>
          <cell r="C1018" t="str">
            <v>PT TIRTA INVESTAMA</v>
          </cell>
          <cell r="D1018" t="str">
            <v>REGULER</v>
          </cell>
          <cell r="E1018" t="str">
            <v>Completed</v>
          </cell>
        </row>
        <row r="1019">
          <cell r="A1019">
            <v>59736267</v>
          </cell>
          <cell r="B1019" t="str">
            <v>BAHANA PRESTASI</v>
          </cell>
          <cell r="C1019" t="str">
            <v>PT. LAUTAN LUAS TBK</v>
          </cell>
          <cell r="D1019" t="str">
            <v>DISPATCHED</v>
          </cell>
          <cell r="E1019" t="str">
            <v>Completed</v>
          </cell>
        </row>
        <row r="1020">
          <cell r="A1020">
            <v>59736268</v>
          </cell>
          <cell r="B1020" t="str">
            <v>BAHANA PRESTASI</v>
          </cell>
          <cell r="C1020" t="str">
            <v>PT. LAUTAN LUAS TBK</v>
          </cell>
          <cell r="D1020" t="str">
            <v>DISPATCHED</v>
          </cell>
          <cell r="E1020" t="str">
            <v>Completed</v>
          </cell>
        </row>
        <row r="1021">
          <cell r="A1021">
            <v>59736277</v>
          </cell>
          <cell r="B1021" t="str">
            <v>DIVA TRANS, CV</v>
          </cell>
          <cell r="C1021" t="str">
            <v>ECCO TANNERY INDONESIA</v>
          </cell>
          <cell r="D1021" t="str">
            <v>REGULER</v>
          </cell>
          <cell r="E1021" t="str">
            <v>Completed</v>
          </cell>
        </row>
        <row r="1022">
          <cell r="A1022">
            <v>59736278</v>
          </cell>
          <cell r="B1022" t="str">
            <v>SINERGI SEMESTA LOGISTINDO, PT</v>
          </cell>
          <cell r="C1022" t="str">
            <v>ANDALAN DUNIA SEMESTA</v>
          </cell>
          <cell r="D1022"/>
          <cell r="E1022" t="str">
            <v>Completed</v>
          </cell>
        </row>
        <row r="1023">
          <cell r="A1023">
            <v>59736279</v>
          </cell>
          <cell r="B1023" t="str">
            <v>BAHANA PRESTASI</v>
          </cell>
          <cell r="C1023" t="str">
            <v>PT LIKU TELAGA</v>
          </cell>
          <cell r="D1023" t="str">
            <v>DISPATCHED</v>
          </cell>
          <cell r="E1023" t="str">
            <v>Completed</v>
          </cell>
        </row>
        <row r="1024">
          <cell r="A1024">
            <v>59736289</v>
          </cell>
          <cell r="B1024" t="str">
            <v>BAHANA PRESTASI</v>
          </cell>
          <cell r="C1024" t="str">
            <v>PT. NIRWANA LESTARI</v>
          </cell>
          <cell r="D1024" t="str">
            <v>DISPATCHED</v>
          </cell>
          <cell r="E1024" t="str">
            <v>Completed</v>
          </cell>
        </row>
        <row r="1025">
          <cell r="A1025">
            <v>59736290</v>
          </cell>
          <cell r="B1025" t="str">
            <v>BAHANA PRESTASI</v>
          </cell>
          <cell r="C1025" t="str">
            <v>PT. NIRWANA LESTARI</v>
          </cell>
          <cell r="D1025" t="str">
            <v>DISPATCHED</v>
          </cell>
          <cell r="E1025" t="str">
            <v>Completed</v>
          </cell>
        </row>
        <row r="1026">
          <cell r="A1026">
            <v>59736291</v>
          </cell>
          <cell r="B1026" t="str">
            <v>BAHANA PRESTASI</v>
          </cell>
          <cell r="C1026" t="str">
            <v>PT. NIRWANA LESTARI</v>
          </cell>
          <cell r="D1026" t="str">
            <v>DISPATCHED</v>
          </cell>
          <cell r="E1026" t="str">
            <v>Completed</v>
          </cell>
        </row>
        <row r="1027">
          <cell r="A1027">
            <v>59736292</v>
          </cell>
          <cell r="B1027" t="str">
            <v>BAHANA PRESTASI</v>
          </cell>
          <cell r="C1027" t="str">
            <v>PT. NIRWANA LESTARI</v>
          </cell>
          <cell r="D1027" t="str">
            <v>DISPATCHED</v>
          </cell>
          <cell r="E1027" t="str">
            <v>Completed</v>
          </cell>
        </row>
        <row r="1028">
          <cell r="A1028">
            <v>59736300</v>
          </cell>
          <cell r="B1028" t="str">
            <v>SINERGI SEMESTA LOGISTINDO, PT</v>
          </cell>
          <cell r="C1028" t="str">
            <v>ANDALAN DUNIA SEMESTA</v>
          </cell>
          <cell r="D1028"/>
          <cell r="E1028" t="str">
            <v>Completed</v>
          </cell>
        </row>
        <row r="1029">
          <cell r="A1029">
            <v>59736316</v>
          </cell>
          <cell r="B1029" t="str">
            <v>BAHANA PRESTASI</v>
          </cell>
          <cell r="C1029" t="str">
            <v>PT. ANUGERAH MITRA ANANTA</v>
          </cell>
          <cell r="D1029" t="str">
            <v>DISPATCHED</v>
          </cell>
          <cell r="E1029" t="str">
            <v>Completed</v>
          </cell>
        </row>
        <row r="1030">
          <cell r="A1030">
            <v>59736317</v>
          </cell>
          <cell r="B1030" t="str">
            <v>BAHANA PRESTASI</v>
          </cell>
          <cell r="C1030" t="str">
            <v>PT. ANUGERAH MITRA ANANTA</v>
          </cell>
          <cell r="D1030" t="str">
            <v>DISPATCHED</v>
          </cell>
          <cell r="E1030" t="str">
            <v>Completed</v>
          </cell>
        </row>
        <row r="1031">
          <cell r="A1031">
            <v>59736318</v>
          </cell>
          <cell r="B1031" t="str">
            <v>BAHANA PRESTASI</v>
          </cell>
          <cell r="C1031" t="str">
            <v>PT. ANUGERAH MITRA ANANTA</v>
          </cell>
          <cell r="D1031" t="str">
            <v>DISPATCHED</v>
          </cell>
          <cell r="E1031" t="str">
            <v>Completed</v>
          </cell>
        </row>
        <row r="1032">
          <cell r="A1032">
            <v>59736332</v>
          </cell>
          <cell r="B1032" t="str">
            <v>BAHANA PRESTASI</v>
          </cell>
          <cell r="C1032" t="str">
            <v>PT RAPINDO PLASTAMA</v>
          </cell>
          <cell r="D1032" t="str">
            <v>DISPATCHED</v>
          </cell>
          <cell r="E1032" t="str">
            <v>Completed</v>
          </cell>
        </row>
        <row r="1033">
          <cell r="A1033">
            <v>59736533</v>
          </cell>
          <cell r="B1033" t="str">
            <v>BAHANA PRESTASI</v>
          </cell>
          <cell r="C1033" t="str">
            <v>PT SINAR MAS AGRO RESOURCES AND</v>
          </cell>
          <cell r="D1033" t="str">
            <v>DISPATCHED</v>
          </cell>
          <cell r="E1033" t="str">
            <v>Completed</v>
          </cell>
        </row>
        <row r="1034">
          <cell r="A1034">
            <v>59736533</v>
          </cell>
          <cell r="B1034" t="str">
            <v>BAHANA PRESTASI</v>
          </cell>
          <cell r="C1034" t="str">
            <v>PT SINAR MAS AGRO RESOURCES AND</v>
          </cell>
          <cell r="D1034" t="str">
            <v>DISPATCHED</v>
          </cell>
          <cell r="E1034" t="str">
            <v>Completed</v>
          </cell>
        </row>
        <row r="1035">
          <cell r="A1035">
            <v>59736534</v>
          </cell>
          <cell r="B1035" t="str">
            <v>BAHANA PRESTASI</v>
          </cell>
          <cell r="C1035" t="str">
            <v>PT SINAR MAS AGRO RESOURCES AND</v>
          </cell>
          <cell r="D1035" t="str">
            <v>DISPATCHED</v>
          </cell>
          <cell r="E1035" t="str">
            <v>Completed</v>
          </cell>
        </row>
        <row r="1036">
          <cell r="A1036">
            <v>59736538</v>
          </cell>
          <cell r="B1036" t="str">
            <v>BAHANA PRESTASI</v>
          </cell>
          <cell r="C1036" t="str">
            <v>PT SINAR MAS AGRO RESOURCES AND</v>
          </cell>
          <cell r="D1036" t="str">
            <v>DISPATCHED</v>
          </cell>
          <cell r="E1036" t="str">
            <v>Completed</v>
          </cell>
        </row>
        <row r="1037">
          <cell r="A1037">
            <v>59736785</v>
          </cell>
          <cell r="B1037" t="str">
            <v>BAHANA PRESTASI</v>
          </cell>
          <cell r="C1037" t="str">
            <v>PT. SINAR SOSRO</v>
          </cell>
          <cell r="D1037" t="str">
            <v>DISPATCHED</v>
          </cell>
          <cell r="E1037" t="str">
            <v>Completed</v>
          </cell>
        </row>
        <row r="1038">
          <cell r="A1038">
            <v>59737464</v>
          </cell>
          <cell r="B1038" t="str">
            <v>BAHANA PRESTASI</v>
          </cell>
          <cell r="C1038" t="str">
            <v>PT. NIRWANA LESTARI</v>
          </cell>
          <cell r="D1038" t="str">
            <v>DISPATCHED</v>
          </cell>
          <cell r="E1038" t="str">
            <v>Completed</v>
          </cell>
        </row>
        <row r="1039">
          <cell r="A1039">
            <v>59737465</v>
          </cell>
          <cell r="B1039" t="str">
            <v>BAHANA PRESTASI</v>
          </cell>
          <cell r="C1039" t="str">
            <v>PT. NIRWANA LESTARI</v>
          </cell>
          <cell r="D1039" t="str">
            <v>DISPATCHED</v>
          </cell>
          <cell r="E1039" t="str">
            <v>Completed</v>
          </cell>
        </row>
        <row r="1040">
          <cell r="A1040">
            <v>59737467</v>
          </cell>
          <cell r="B1040" t="str">
            <v>BAHANA PRESTASI</v>
          </cell>
          <cell r="C1040" t="str">
            <v>PT. NIRWANA LESTARI</v>
          </cell>
          <cell r="D1040" t="str">
            <v>DISPATCHED</v>
          </cell>
          <cell r="E1040" t="str">
            <v>Completed</v>
          </cell>
        </row>
        <row r="1041">
          <cell r="A1041">
            <v>59737466</v>
          </cell>
          <cell r="B1041" t="str">
            <v>BAHANA PRESTASI</v>
          </cell>
          <cell r="C1041" t="str">
            <v>PT. NIRWANA LESTARI</v>
          </cell>
          <cell r="D1041" t="str">
            <v>DISPATCHED</v>
          </cell>
          <cell r="E1041" t="str">
            <v>Completed</v>
          </cell>
        </row>
        <row r="1042">
          <cell r="A1042">
            <v>59737470</v>
          </cell>
          <cell r="B1042" t="str">
            <v>BAHANA PRESTASI</v>
          </cell>
          <cell r="C1042" t="str">
            <v>PT. NIRWANA LESTARI</v>
          </cell>
          <cell r="D1042" t="str">
            <v>DISPATCHED</v>
          </cell>
          <cell r="E1042" t="str">
            <v>Completed</v>
          </cell>
        </row>
        <row r="1043">
          <cell r="A1043">
            <v>59737469</v>
          </cell>
          <cell r="B1043" t="str">
            <v>BAHANA PRESTASI</v>
          </cell>
          <cell r="C1043" t="str">
            <v>PT. NIRWANA LESTARI</v>
          </cell>
          <cell r="D1043" t="str">
            <v>DISPATCHED</v>
          </cell>
          <cell r="E1043" t="str">
            <v>Completed</v>
          </cell>
        </row>
        <row r="1044">
          <cell r="A1044">
            <v>59737468</v>
          </cell>
          <cell r="B1044" t="str">
            <v>BAHANA PRESTASI</v>
          </cell>
          <cell r="C1044" t="str">
            <v>PT. NIRWANA LESTARI</v>
          </cell>
          <cell r="D1044" t="str">
            <v>DISPATCHED</v>
          </cell>
          <cell r="E1044" t="str">
            <v>Completed</v>
          </cell>
        </row>
        <row r="1045">
          <cell r="A1045">
            <v>59737471</v>
          </cell>
          <cell r="B1045" t="str">
            <v>BAHANA PRESTASI</v>
          </cell>
          <cell r="C1045" t="str">
            <v>PT. NIRWANA LESTARI</v>
          </cell>
          <cell r="D1045" t="str">
            <v>DISPATCHED</v>
          </cell>
          <cell r="E1045" t="str">
            <v>Completed</v>
          </cell>
        </row>
        <row r="1046">
          <cell r="A1046">
            <v>59737472</v>
          </cell>
          <cell r="B1046" t="str">
            <v>BAHANA PRESTASI</v>
          </cell>
          <cell r="C1046" t="str">
            <v>PT. NIRWANA LESTARI</v>
          </cell>
          <cell r="D1046" t="str">
            <v>DISPATCHED</v>
          </cell>
          <cell r="E1046" t="str">
            <v>Completed</v>
          </cell>
        </row>
        <row r="1047">
          <cell r="A1047">
            <v>59737522</v>
          </cell>
          <cell r="B1047" t="str">
            <v>BAHANA PRESTASI</v>
          </cell>
          <cell r="C1047" t="str">
            <v>PT AJINOMOTO SALES INDONESIA</v>
          </cell>
          <cell r="D1047" t="str">
            <v>DISPATCHED</v>
          </cell>
          <cell r="E1047" t="str">
            <v>Completed</v>
          </cell>
        </row>
        <row r="1048">
          <cell r="A1048">
            <v>59737550</v>
          </cell>
          <cell r="B1048" t="str">
            <v>BAHANA PRESTASI</v>
          </cell>
          <cell r="C1048" t="str">
            <v>PT SINAR MAS AGRO RESOURCES AND</v>
          </cell>
          <cell r="D1048" t="str">
            <v>DISPATCHED</v>
          </cell>
          <cell r="E1048" t="str">
            <v>Completed</v>
          </cell>
        </row>
        <row r="1049">
          <cell r="A1049">
            <v>59737825</v>
          </cell>
          <cell r="B1049" t="str">
            <v>BAHANA PRESTASI</v>
          </cell>
          <cell r="C1049" t="str">
            <v>PT TIRTA INVESTAMA</v>
          </cell>
          <cell r="D1049" t="str">
            <v>DISPATCHED</v>
          </cell>
          <cell r="E1049" t="str">
            <v>Completed</v>
          </cell>
        </row>
        <row r="1050">
          <cell r="A1050">
            <v>59737859</v>
          </cell>
          <cell r="B1050" t="str">
            <v>BAHANA PRESTASI</v>
          </cell>
          <cell r="C1050" t="str">
            <v>PT TIRTA INVESTAMA</v>
          </cell>
          <cell r="D1050" t="str">
            <v>DISPATCHED</v>
          </cell>
          <cell r="E1050" t="str">
            <v>Completed</v>
          </cell>
        </row>
        <row r="1051">
          <cell r="A1051">
            <v>59737984</v>
          </cell>
          <cell r="B1051" t="str">
            <v>BAHANA PRESTASI</v>
          </cell>
          <cell r="C1051" t="str">
            <v>PT TIRTA INVESTAMA</v>
          </cell>
          <cell r="D1051" t="str">
            <v>DISPATCHED</v>
          </cell>
          <cell r="E1051" t="str">
            <v>Completed</v>
          </cell>
        </row>
        <row r="1052">
          <cell r="A1052">
            <v>59738055</v>
          </cell>
          <cell r="B1052" t="str">
            <v>BAHANA PRESTASI</v>
          </cell>
          <cell r="C1052" t="str">
            <v>IDLE CAP</v>
          </cell>
          <cell r="D1052" t="str">
            <v>DISPATCHED</v>
          </cell>
          <cell r="E1052" t="str">
            <v>Completed</v>
          </cell>
        </row>
        <row r="1053">
          <cell r="A1053">
            <v>59739233</v>
          </cell>
          <cell r="B1053" t="str">
            <v>BAHANA PRESTASI</v>
          </cell>
          <cell r="C1053" t="str">
            <v>PT. LAUTAN LUAS TBK</v>
          </cell>
          <cell r="D1053" t="str">
            <v>DISPATCHED</v>
          </cell>
          <cell r="E1053" t="str">
            <v>Completed</v>
          </cell>
        </row>
        <row r="1054">
          <cell r="A1054">
            <v>59739219</v>
          </cell>
          <cell r="B1054" t="str">
            <v>BAHANA PRESTASI</v>
          </cell>
          <cell r="C1054" t="str">
            <v>PT. LAUTAN LUAS TBK</v>
          </cell>
          <cell r="D1054" t="str">
            <v>DISPATCHED</v>
          </cell>
          <cell r="E1054" t="str">
            <v>Completed</v>
          </cell>
        </row>
        <row r="1055">
          <cell r="A1055">
            <v>59739224</v>
          </cell>
          <cell r="B1055" t="str">
            <v>BAHANA PRESTASI</v>
          </cell>
          <cell r="C1055" t="str">
            <v>PT. LAUTAN LUAS TBK</v>
          </cell>
          <cell r="D1055" t="str">
            <v>DISPATCHED</v>
          </cell>
          <cell r="E1055" t="str">
            <v>Completed</v>
          </cell>
        </row>
        <row r="1056">
          <cell r="A1056">
            <v>59739229</v>
          </cell>
          <cell r="B1056" t="str">
            <v>BAHANA PRESTASI</v>
          </cell>
          <cell r="C1056" t="str">
            <v>PT. LAUTAN LUAS TBK</v>
          </cell>
          <cell r="D1056" t="str">
            <v>DISPATCHED</v>
          </cell>
          <cell r="E1056" t="str">
            <v>Completed</v>
          </cell>
        </row>
        <row r="1057">
          <cell r="A1057">
            <v>59739235</v>
          </cell>
          <cell r="B1057" t="str">
            <v>BAHANA PRESTASI</v>
          </cell>
          <cell r="C1057" t="str">
            <v>PT. LAUTAN LUAS TBK</v>
          </cell>
          <cell r="D1057" t="str">
            <v>DISPATCHED</v>
          </cell>
          <cell r="E1057" t="str">
            <v>Completed</v>
          </cell>
        </row>
        <row r="1058">
          <cell r="A1058">
            <v>59739238</v>
          </cell>
          <cell r="B1058" t="str">
            <v>BAHANA PRESTASI</v>
          </cell>
          <cell r="C1058" t="str">
            <v>PT. LAUTAN LUAS TBK</v>
          </cell>
          <cell r="D1058" t="str">
            <v>DISPATCHED</v>
          </cell>
          <cell r="E1058" t="str">
            <v>Completed</v>
          </cell>
        </row>
        <row r="1059">
          <cell r="A1059">
            <v>59739765</v>
          </cell>
          <cell r="B1059" t="str">
            <v>BAHANA PRESTASI</v>
          </cell>
          <cell r="C1059" t="str">
            <v>GREENFIELDS DAIRY INDONESIA</v>
          </cell>
          <cell r="D1059" t="str">
            <v>DISPATCHED</v>
          </cell>
          <cell r="E1059" t="str">
            <v>Completed</v>
          </cell>
        </row>
        <row r="1060">
          <cell r="A1060">
            <v>59739975</v>
          </cell>
          <cell r="B1060" t="str">
            <v>BAHANA PRESTASI</v>
          </cell>
          <cell r="C1060" t="str">
            <v>GREENFIELDS DAIRY INDONESIA</v>
          </cell>
          <cell r="D1060" t="str">
            <v>DISPATCHED</v>
          </cell>
          <cell r="E1060" t="str">
            <v>Completed</v>
          </cell>
        </row>
        <row r="1061">
          <cell r="A1061">
            <v>59742480</v>
          </cell>
          <cell r="B1061" t="str">
            <v>BAHANA PRESTASI</v>
          </cell>
          <cell r="C1061" t="str">
            <v>PT TIRTA INVESTAMA</v>
          </cell>
          <cell r="D1061" t="str">
            <v>DISPATCHED</v>
          </cell>
          <cell r="E1061" t="str">
            <v>Completed</v>
          </cell>
        </row>
        <row r="1062">
          <cell r="A1062">
            <v>59741322</v>
          </cell>
          <cell r="B1062" t="str">
            <v>BAHANA PRESTASI</v>
          </cell>
          <cell r="C1062" t="str">
            <v>ECCO TANNERY INDONESIA</v>
          </cell>
          <cell r="D1062" t="str">
            <v>DISPATCHED</v>
          </cell>
          <cell r="E1062" t="str">
            <v>Completed</v>
          </cell>
        </row>
        <row r="1063">
          <cell r="A1063">
            <v>59742321</v>
          </cell>
          <cell r="B1063" t="str">
            <v>BAHANA PRESTASI</v>
          </cell>
          <cell r="C1063" t="str">
            <v>IDLE CAP</v>
          </cell>
          <cell r="D1063" t="str">
            <v>DISPATCHED</v>
          </cell>
          <cell r="E1063" t="str">
            <v>Completed</v>
          </cell>
        </row>
        <row r="1064">
          <cell r="A1064">
            <v>59742358</v>
          </cell>
          <cell r="B1064" t="str">
            <v>BAHANA PRESTASI</v>
          </cell>
          <cell r="C1064" t="str">
            <v>PT SINAR MAS AGRO RESOURCES AND</v>
          </cell>
          <cell r="D1064" t="str">
            <v>DISPATCHED</v>
          </cell>
          <cell r="E1064" t="str">
            <v>Completed</v>
          </cell>
        </row>
        <row r="1065">
          <cell r="A1065">
            <v>59742370</v>
          </cell>
          <cell r="B1065" t="str">
            <v>BAHANA PRESTASI</v>
          </cell>
          <cell r="C1065" t="str">
            <v>PT SINAR MAS AGRO RESOURCES AND</v>
          </cell>
          <cell r="D1065" t="str">
            <v>DISPATCHED</v>
          </cell>
          <cell r="E1065" t="str">
            <v>Completed</v>
          </cell>
        </row>
        <row r="1066">
          <cell r="A1066">
            <v>59742406</v>
          </cell>
          <cell r="B1066" t="str">
            <v>BORWITA INDAH, PT</v>
          </cell>
          <cell r="C1066" t="str">
            <v>PT SINAR MAS AGRO RESOURCES AND</v>
          </cell>
          <cell r="D1066" t="str">
            <v>REGULER</v>
          </cell>
          <cell r="E1066" t="str">
            <v>Completed</v>
          </cell>
        </row>
        <row r="1067">
          <cell r="A1067">
            <v>59742496</v>
          </cell>
          <cell r="B1067" t="str">
            <v>BAHANA PRESTASI</v>
          </cell>
          <cell r="C1067" t="str">
            <v>PT TIRTA INVESTAMA</v>
          </cell>
          <cell r="D1067" t="str">
            <v>DISPATCHED</v>
          </cell>
          <cell r="E1067" t="str">
            <v>Completed</v>
          </cell>
        </row>
        <row r="1068">
          <cell r="A1068">
            <v>59742501</v>
          </cell>
          <cell r="B1068" t="str">
            <v>BAHANA PRESTASI</v>
          </cell>
          <cell r="C1068" t="str">
            <v>PT TIRTA INVESTAMA</v>
          </cell>
          <cell r="D1068" t="str">
            <v>DISPATCHED</v>
          </cell>
          <cell r="E1068" t="str">
            <v>Completed</v>
          </cell>
        </row>
        <row r="1069">
          <cell r="A1069">
            <v>59742530</v>
          </cell>
          <cell r="B1069" t="str">
            <v>BAHANA PRESTASI</v>
          </cell>
          <cell r="C1069" t="str">
            <v>PT. LAUTAN LUAS TBK</v>
          </cell>
          <cell r="D1069" t="str">
            <v>DISPATCHED</v>
          </cell>
          <cell r="E1069" t="str">
            <v>Completed</v>
          </cell>
        </row>
        <row r="1070">
          <cell r="A1070">
            <v>59742533</v>
          </cell>
          <cell r="B1070" t="str">
            <v>BAHANA PRESTASI</v>
          </cell>
          <cell r="C1070" t="str">
            <v>PT. LAUTAN LUAS TBK</v>
          </cell>
          <cell r="D1070" t="str">
            <v>DISPATCHED</v>
          </cell>
          <cell r="E1070" t="str">
            <v>Completed</v>
          </cell>
        </row>
        <row r="1071">
          <cell r="A1071">
            <v>59742536</v>
          </cell>
          <cell r="B1071" t="str">
            <v>BAHANA PRESTASI</v>
          </cell>
          <cell r="C1071" t="str">
            <v>PT. LAUTAN LUAS TBK</v>
          </cell>
          <cell r="D1071" t="str">
            <v>DISPATCHED</v>
          </cell>
          <cell r="E1071" t="str">
            <v>Completed</v>
          </cell>
        </row>
        <row r="1072">
          <cell r="A1072">
            <v>59742536</v>
          </cell>
          <cell r="B1072" t="str">
            <v>BAHANA PRESTASI</v>
          </cell>
          <cell r="C1072" t="str">
            <v>PT. LAUTAN LUAS TBK</v>
          </cell>
          <cell r="D1072" t="str">
            <v>DISPATCHED</v>
          </cell>
          <cell r="E1072" t="str">
            <v>Completed</v>
          </cell>
        </row>
        <row r="1073">
          <cell r="A1073">
            <v>59742537</v>
          </cell>
          <cell r="B1073" t="str">
            <v>BAHANA PRESTASI</v>
          </cell>
          <cell r="C1073" t="str">
            <v>PT. LAUTAN LUAS TBK</v>
          </cell>
          <cell r="D1073" t="str">
            <v>DISPATCHED</v>
          </cell>
          <cell r="E1073" t="str">
            <v>Completed</v>
          </cell>
        </row>
        <row r="1074">
          <cell r="A1074">
            <v>59742538</v>
          </cell>
          <cell r="B1074" t="str">
            <v>BAHANA PRESTASI</v>
          </cell>
          <cell r="C1074" t="str">
            <v>PT. LAUTAN LUAS TBK</v>
          </cell>
          <cell r="D1074" t="str">
            <v>DISPATCHED</v>
          </cell>
          <cell r="E1074" t="str">
            <v>Completed</v>
          </cell>
        </row>
        <row r="1075">
          <cell r="A1075">
            <v>59743458</v>
          </cell>
          <cell r="B1075" t="str">
            <v>BAHANA PRESTASI</v>
          </cell>
          <cell r="C1075" t="str">
            <v>PT. LAUTAN LUAS TBK</v>
          </cell>
          <cell r="D1075" t="str">
            <v>DISPATCHED</v>
          </cell>
          <cell r="E1075" t="str">
            <v>Completed</v>
          </cell>
        </row>
        <row r="1076">
          <cell r="A1076">
            <v>59743458</v>
          </cell>
          <cell r="B1076" t="str">
            <v>BAHANA PRESTASI</v>
          </cell>
          <cell r="C1076" t="str">
            <v>PT. LAUTAN LUAS TBK</v>
          </cell>
          <cell r="D1076" t="str">
            <v>DISPATCHED</v>
          </cell>
          <cell r="E1076" t="str">
            <v>Completed</v>
          </cell>
        </row>
        <row r="1077">
          <cell r="A1077">
            <v>59743472</v>
          </cell>
          <cell r="B1077" t="str">
            <v>BAHANA PRESTASI</v>
          </cell>
          <cell r="C1077" t="str">
            <v>PT. LAUTAN LUAS TBK</v>
          </cell>
          <cell r="D1077" t="str">
            <v>DISPATCHED</v>
          </cell>
          <cell r="E1077" t="str">
            <v>Completed</v>
          </cell>
        </row>
        <row r="1078">
          <cell r="A1078">
            <v>59743478</v>
          </cell>
          <cell r="B1078" t="str">
            <v>BAHANA PRESTASI</v>
          </cell>
          <cell r="C1078" t="str">
            <v>PT. LAUTAN LUAS TBK</v>
          </cell>
          <cell r="D1078" t="str">
            <v>DISPATCHED</v>
          </cell>
          <cell r="E1078" t="str">
            <v>Completed</v>
          </cell>
        </row>
        <row r="1079">
          <cell r="A1079">
            <v>59743485</v>
          </cell>
          <cell r="B1079" t="str">
            <v>BAHANA PRESTASI</v>
          </cell>
          <cell r="C1079" t="str">
            <v>PT. LAUTAN LUAS TBK</v>
          </cell>
          <cell r="D1079" t="str">
            <v>DISPATCHED</v>
          </cell>
          <cell r="E1079" t="str">
            <v>Completed</v>
          </cell>
        </row>
        <row r="1080">
          <cell r="A1080">
            <v>59743485</v>
          </cell>
          <cell r="B1080" t="str">
            <v>BAHANA PRESTASI</v>
          </cell>
          <cell r="C1080" t="str">
            <v>PT. LAUTAN LUAS TBK</v>
          </cell>
          <cell r="D1080" t="str">
            <v>DISPATCHED</v>
          </cell>
          <cell r="E1080" t="str">
            <v>Completed</v>
          </cell>
        </row>
        <row r="1081">
          <cell r="A1081">
            <v>59743485</v>
          </cell>
          <cell r="B1081" t="str">
            <v>BAHANA PRESTASI</v>
          </cell>
          <cell r="C1081" t="str">
            <v>PT. LAUTAN LUAS TBK</v>
          </cell>
          <cell r="D1081" t="str">
            <v>DISPATCHED</v>
          </cell>
          <cell r="E1081" t="str">
            <v>Completed</v>
          </cell>
        </row>
        <row r="1082">
          <cell r="A1082">
            <v>59743613</v>
          </cell>
          <cell r="B1082" t="str">
            <v>BAHANA PRESTASI</v>
          </cell>
          <cell r="C1082" t="str">
            <v>PT. LAUTAN LUAS TBK</v>
          </cell>
          <cell r="D1082" t="str">
            <v>DISPATCHED</v>
          </cell>
          <cell r="E1082" t="str">
            <v>Completed</v>
          </cell>
        </row>
        <row r="1083">
          <cell r="A1083">
            <v>59743624</v>
          </cell>
          <cell r="B1083" t="str">
            <v>BAHANA PRESTASI</v>
          </cell>
          <cell r="C1083" t="str">
            <v>PT. LAUTAN LUAS TBK</v>
          </cell>
          <cell r="D1083" t="str">
            <v>DISPATCHED</v>
          </cell>
          <cell r="E1083" t="str">
            <v>Completed</v>
          </cell>
        </row>
        <row r="1084">
          <cell r="A1084">
            <v>59743624</v>
          </cell>
          <cell r="B1084" t="str">
            <v>BAHANA PRESTASI</v>
          </cell>
          <cell r="C1084" t="str">
            <v>PT. LAUTAN LUAS TBK</v>
          </cell>
          <cell r="D1084" t="str">
            <v>DISPATCHED</v>
          </cell>
          <cell r="E1084" t="str">
            <v>Completed</v>
          </cell>
        </row>
        <row r="1085">
          <cell r="A1085">
            <v>59743629</v>
          </cell>
          <cell r="B1085" t="str">
            <v>BAHANA PRESTASI</v>
          </cell>
          <cell r="C1085" t="str">
            <v>PT. LAUTAN LUAS TBK</v>
          </cell>
          <cell r="D1085" t="str">
            <v>DISPATCHED</v>
          </cell>
          <cell r="E1085" t="str">
            <v>Completed</v>
          </cell>
        </row>
        <row r="1086">
          <cell r="A1086">
            <v>59743629</v>
          </cell>
          <cell r="B1086" t="str">
            <v>BAHANA PRESTASI</v>
          </cell>
          <cell r="C1086" t="str">
            <v>PT. LAUTAN LUAS TBK</v>
          </cell>
          <cell r="D1086" t="str">
            <v>DISPATCHED</v>
          </cell>
          <cell r="E1086" t="str">
            <v>Completed</v>
          </cell>
        </row>
        <row r="1087">
          <cell r="A1087">
            <v>59743629</v>
          </cell>
          <cell r="B1087" t="str">
            <v>BAHANA PRESTASI</v>
          </cell>
          <cell r="C1087" t="str">
            <v>PT. LAUTAN LUAS TBK</v>
          </cell>
          <cell r="D1087" t="str">
            <v>DISPATCHED</v>
          </cell>
          <cell r="E1087" t="str">
            <v>Completed</v>
          </cell>
        </row>
        <row r="1088">
          <cell r="A1088">
            <v>59743629</v>
          </cell>
          <cell r="B1088" t="str">
            <v>BAHANA PRESTASI</v>
          </cell>
          <cell r="C1088" t="str">
            <v>PT. LAUTAN LUAS TBK</v>
          </cell>
          <cell r="D1088" t="str">
            <v>DISPATCHED</v>
          </cell>
          <cell r="E1088" t="str">
            <v>Completed</v>
          </cell>
        </row>
        <row r="1089">
          <cell r="A1089">
            <v>59743643</v>
          </cell>
          <cell r="B1089" t="str">
            <v>BAHANA PRESTASI</v>
          </cell>
          <cell r="C1089" t="str">
            <v>PT. LAUTAN LUAS TBK</v>
          </cell>
          <cell r="D1089" t="str">
            <v>DISPATCHED</v>
          </cell>
          <cell r="E1089" t="str">
            <v>Completed</v>
          </cell>
        </row>
        <row r="1090">
          <cell r="A1090">
            <v>59746131</v>
          </cell>
          <cell r="B1090" t="str">
            <v>PUSAKA SUNNY JAYA, PT</v>
          </cell>
          <cell r="C1090" t="str">
            <v>PT TIRTA INVESTAMA</v>
          </cell>
          <cell r="D1090"/>
          <cell r="E1090" t="str">
            <v>Completed</v>
          </cell>
        </row>
        <row r="1091">
          <cell r="A1091">
            <v>59743485</v>
          </cell>
          <cell r="B1091" t="str">
            <v>BAHANA PRESTASI</v>
          </cell>
          <cell r="C1091" t="str">
            <v>PT. LAUTAN LUAS TBK</v>
          </cell>
          <cell r="D1091" t="str">
            <v>DISPATCHED</v>
          </cell>
          <cell r="E1091" t="str">
            <v>Completed</v>
          </cell>
        </row>
        <row r="1092">
          <cell r="A1092">
            <v>59745891</v>
          </cell>
          <cell r="B1092" t="str">
            <v>BAHANA PRESTASI</v>
          </cell>
          <cell r="C1092" t="str">
            <v>PT SINAR MAS AGRO RESOURCES AND</v>
          </cell>
          <cell r="D1092" t="str">
            <v>DISPATCHED</v>
          </cell>
          <cell r="E1092" t="str">
            <v>Completed</v>
          </cell>
        </row>
        <row r="1093">
          <cell r="A1093">
            <v>59746005</v>
          </cell>
          <cell r="B1093" t="str">
            <v>BAHANA PRESTASI</v>
          </cell>
          <cell r="C1093" t="str">
            <v>PT TIRTA INVESTAMA</v>
          </cell>
          <cell r="D1093" t="str">
            <v>DISPATCHED</v>
          </cell>
          <cell r="E1093" t="str">
            <v>Completed</v>
          </cell>
        </row>
        <row r="1094">
          <cell r="A1094">
            <v>59751238</v>
          </cell>
          <cell r="B1094" t="str">
            <v>PUSAKA TRANSINDO, PT.</v>
          </cell>
          <cell r="C1094" t="str">
            <v>PT TIRTA INVESTAMA</v>
          </cell>
          <cell r="D1094" t="str">
            <v>REGULER</v>
          </cell>
          <cell r="E1094" t="str">
            <v>Completed</v>
          </cell>
        </row>
        <row r="1095">
          <cell r="A1095">
            <v>59745626</v>
          </cell>
          <cell r="B1095" t="str">
            <v>PELANGI SUKSES ABADI TRANSPORTINDO, PT</v>
          </cell>
          <cell r="C1095" t="str">
            <v>PT SINAR MAS AGRO RESOURCES AND</v>
          </cell>
          <cell r="D1095" t="str">
            <v>REGULER</v>
          </cell>
          <cell r="E1095" t="str">
            <v>Completed</v>
          </cell>
        </row>
        <row r="1096">
          <cell r="A1096">
            <v>59745627</v>
          </cell>
          <cell r="B1096" t="str">
            <v>PELANGI SUKSES ABADI TRANSPORTINDO, PT</v>
          </cell>
          <cell r="C1096" t="str">
            <v>PT SINAR MAS AGRO RESOURCES AND</v>
          </cell>
          <cell r="D1096" t="str">
            <v>REGULER</v>
          </cell>
          <cell r="E1096" t="str">
            <v>Completed</v>
          </cell>
        </row>
        <row r="1097">
          <cell r="A1097">
            <v>59751210</v>
          </cell>
          <cell r="B1097" t="str">
            <v>BAHANA PRESTASI</v>
          </cell>
          <cell r="C1097" t="str">
            <v>PT LIKU TELAGA</v>
          </cell>
          <cell r="D1097" t="str">
            <v>DISPATCHED</v>
          </cell>
          <cell r="E1097" t="str">
            <v>Completed</v>
          </cell>
        </row>
        <row r="1098">
          <cell r="A1098">
            <v>59751211</v>
          </cell>
          <cell r="B1098" t="str">
            <v>BAHANA PRESTASI</v>
          </cell>
          <cell r="C1098" t="str">
            <v>PT LIKU TELAGA</v>
          </cell>
          <cell r="D1098" t="str">
            <v>DISPATCHED</v>
          </cell>
          <cell r="E1098" t="str">
            <v>Completed</v>
          </cell>
        </row>
        <row r="1099">
          <cell r="A1099">
            <v>59751237</v>
          </cell>
          <cell r="B1099" t="str">
            <v>PUSAKA TRANSINDO, PT.</v>
          </cell>
          <cell r="C1099" t="str">
            <v>PT TIRTA INVESTAMA</v>
          </cell>
          <cell r="D1099" t="str">
            <v>REGULER</v>
          </cell>
          <cell r="E1099" t="str">
            <v>Completed</v>
          </cell>
        </row>
        <row r="1100">
          <cell r="A1100">
            <v>59751239</v>
          </cell>
          <cell r="B1100" t="str">
            <v>PUSAKA TRANSINDO, PT.</v>
          </cell>
          <cell r="C1100" t="str">
            <v>PT TIRTA INVESTAMA</v>
          </cell>
          <cell r="D1100" t="str">
            <v>REGULER</v>
          </cell>
          <cell r="E1100" t="str">
            <v>Completed</v>
          </cell>
        </row>
        <row r="1101">
          <cell r="A1101">
            <v>59751240</v>
          </cell>
          <cell r="B1101" t="str">
            <v>PUSAKA TRANSINDO, PT.</v>
          </cell>
          <cell r="C1101" t="str">
            <v>PT TIRTA INVESTAMA</v>
          </cell>
          <cell r="D1101" t="str">
            <v>REGULER</v>
          </cell>
          <cell r="E1101" t="str">
            <v>Completed</v>
          </cell>
        </row>
        <row r="1102">
          <cell r="A1102">
            <v>59751241</v>
          </cell>
          <cell r="B1102" t="str">
            <v>PUSAKA TRANSINDO, PT.</v>
          </cell>
          <cell r="C1102" t="str">
            <v>PT TIRTA INVESTAMA</v>
          </cell>
          <cell r="D1102" t="str">
            <v>REGULER</v>
          </cell>
          <cell r="E1102" t="str">
            <v>Completed</v>
          </cell>
        </row>
        <row r="1103">
          <cell r="A1103">
            <v>59751242</v>
          </cell>
          <cell r="B1103" t="str">
            <v>DIVA TRANS, CV</v>
          </cell>
          <cell r="C1103" t="str">
            <v>PT TIRTA INVESTAMA</v>
          </cell>
          <cell r="D1103" t="str">
            <v>REGULER</v>
          </cell>
          <cell r="E1103" t="str">
            <v>Completed</v>
          </cell>
        </row>
        <row r="1104">
          <cell r="A1104">
            <v>59751243</v>
          </cell>
          <cell r="B1104" t="str">
            <v>DIVA TRANS, CV</v>
          </cell>
          <cell r="C1104" t="str">
            <v>PT TIRTA INVESTAMA</v>
          </cell>
          <cell r="D1104" t="str">
            <v>REGULER</v>
          </cell>
          <cell r="E1104" t="str">
            <v>Completed</v>
          </cell>
        </row>
        <row r="1105">
          <cell r="A1105">
            <v>59751244</v>
          </cell>
          <cell r="B1105" t="str">
            <v>DIVA TRANS, CV</v>
          </cell>
          <cell r="C1105" t="str">
            <v>PT TIRTA INVESTAMA</v>
          </cell>
          <cell r="D1105" t="str">
            <v>REGULER</v>
          </cell>
          <cell r="E1105" t="str">
            <v>Completed</v>
          </cell>
        </row>
        <row r="1106">
          <cell r="A1106">
            <v>59751245</v>
          </cell>
          <cell r="B1106" t="str">
            <v>DIVA TRANS, CV</v>
          </cell>
          <cell r="C1106" t="str">
            <v>PT TIRTA INVESTAMA</v>
          </cell>
          <cell r="D1106" t="str">
            <v>REGULER</v>
          </cell>
          <cell r="E1106" t="str">
            <v>Accepted</v>
          </cell>
        </row>
        <row r="1107">
          <cell r="A1107">
            <v>59751246</v>
          </cell>
          <cell r="B1107" t="str">
            <v>DIVA TRANS, CV</v>
          </cell>
          <cell r="C1107" t="str">
            <v>PT TIRTA INVESTAMA</v>
          </cell>
          <cell r="D1107" t="str">
            <v>REGULER</v>
          </cell>
          <cell r="E1107" t="str">
            <v>Completed</v>
          </cell>
        </row>
        <row r="1108">
          <cell r="A1108">
            <v>59751247</v>
          </cell>
          <cell r="B1108" t="str">
            <v>DIVA TRANS, CV</v>
          </cell>
          <cell r="C1108" t="str">
            <v>PT TIRTA INVESTAMA</v>
          </cell>
          <cell r="D1108" t="str">
            <v>REGULER</v>
          </cell>
          <cell r="E1108" t="str">
            <v>Completed</v>
          </cell>
        </row>
        <row r="1109">
          <cell r="A1109">
            <v>59751248</v>
          </cell>
          <cell r="B1109" t="str">
            <v>DIVA TRANS, CV</v>
          </cell>
          <cell r="C1109" t="str">
            <v>PT TIRTA INVESTAMA</v>
          </cell>
          <cell r="D1109" t="str">
            <v>REGULER</v>
          </cell>
          <cell r="E1109" t="str">
            <v>Completed</v>
          </cell>
        </row>
        <row r="1110">
          <cell r="A1110">
            <v>59751249</v>
          </cell>
          <cell r="B1110" t="str">
            <v>DIVA TRANS, CV</v>
          </cell>
          <cell r="C1110" t="str">
            <v>PT TIRTA INVESTAMA</v>
          </cell>
          <cell r="D1110" t="str">
            <v>REGULER</v>
          </cell>
          <cell r="E1110" t="str">
            <v>Completed</v>
          </cell>
        </row>
        <row r="1111">
          <cell r="A1111">
            <v>59751250</v>
          </cell>
          <cell r="B1111" t="str">
            <v>DIVA TRANS, CV</v>
          </cell>
          <cell r="C1111" t="str">
            <v>PT TIRTA INVESTAMA</v>
          </cell>
          <cell r="D1111" t="str">
            <v>REGULER</v>
          </cell>
          <cell r="E1111" t="str">
            <v>Completed</v>
          </cell>
        </row>
        <row r="1112">
          <cell r="A1112">
            <v>59751251</v>
          </cell>
          <cell r="B1112" t="str">
            <v>DIVA TRANS, CV</v>
          </cell>
          <cell r="C1112" t="str">
            <v>PT TIRTA INVESTAMA</v>
          </cell>
          <cell r="D1112" t="str">
            <v>REGULER</v>
          </cell>
          <cell r="E1112" t="str">
            <v>Completed</v>
          </cell>
        </row>
        <row r="1113">
          <cell r="A1113">
            <v>59751252</v>
          </cell>
          <cell r="B1113" t="str">
            <v>DIVA TRANS, CV</v>
          </cell>
          <cell r="C1113" t="str">
            <v>PT TIRTA INVESTAMA</v>
          </cell>
          <cell r="D1113" t="str">
            <v>REGULER</v>
          </cell>
          <cell r="E1113" t="str">
            <v>Completed</v>
          </cell>
        </row>
        <row r="1114">
          <cell r="A1114">
            <v>59751258</v>
          </cell>
          <cell r="B1114" t="str">
            <v>BAHANA PRESTASI</v>
          </cell>
          <cell r="C1114" t="str">
            <v>PT. LAUTAN LUAS TBK</v>
          </cell>
          <cell r="D1114" t="str">
            <v>DISPATCHED</v>
          </cell>
          <cell r="E1114" t="str">
            <v>Completed</v>
          </cell>
        </row>
        <row r="1115">
          <cell r="A1115">
            <v>59751258</v>
          </cell>
          <cell r="B1115" t="str">
            <v>BAHANA PRESTASI</v>
          </cell>
          <cell r="C1115" t="str">
            <v>PT. LAUTAN LUAS TBK</v>
          </cell>
          <cell r="D1115" t="str">
            <v>DISPATCHED</v>
          </cell>
          <cell r="E1115" t="str">
            <v>Completed</v>
          </cell>
        </row>
        <row r="1116">
          <cell r="A1116">
            <v>59751258</v>
          </cell>
          <cell r="B1116" t="str">
            <v>BAHANA PRESTASI</v>
          </cell>
          <cell r="C1116" t="str">
            <v>PT. LAUTAN LUAS TBK</v>
          </cell>
          <cell r="D1116" t="str">
            <v>DISPATCHED</v>
          </cell>
          <cell r="E1116" t="str">
            <v>Completed</v>
          </cell>
        </row>
        <row r="1117">
          <cell r="A1117">
            <v>59751259</v>
          </cell>
          <cell r="B1117" t="str">
            <v>BAHANA PRESTASI</v>
          </cell>
          <cell r="C1117" t="str">
            <v>PT. LAUTAN LUAS TBK</v>
          </cell>
          <cell r="D1117" t="str">
            <v>DISPATCHED</v>
          </cell>
          <cell r="E1117" t="str">
            <v>Completed</v>
          </cell>
        </row>
        <row r="1118">
          <cell r="A1118">
            <v>59751260</v>
          </cell>
          <cell r="B1118" t="str">
            <v>BAHANA PRESTASI</v>
          </cell>
          <cell r="C1118" t="str">
            <v>PT. LAUTAN LUAS TBK</v>
          </cell>
          <cell r="D1118" t="str">
            <v>DISPATCHED</v>
          </cell>
          <cell r="E1118" t="str">
            <v>Completed</v>
          </cell>
        </row>
        <row r="1119">
          <cell r="A1119">
            <v>59751262</v>
          </cell>
          <cell r="B1119" t="str">
            <v>BAHANA PRESTASI</v>
          </cell>
          <cell r="C1119" t="str">
            <v>GREENFIELDS DAIRY INDONESIA</v>
          </cell>
          <cell r="D1119" t="str">
            <v>DISPATCHED</v>
          </cell>
          <cell r="E1119" t="str">
            <v>Completed</v>
          </cell>
        </row>
        <row r="1120">
          <cell r="A1120">
            <v>59753536</v>
          </cell>
          <cell r="B1120" t="str">
            <v>BAHANA PRESTASI</v>
          </cell>
          <cell r="C1120" t="str">
            <v>PT TIRTA INVESTAMA</v>
          </cell>
          <cell r="D1120" t="str">
            <v>DISPATCHED</v>
          </cell>
          <cell r="E1120" t="str">
            <v>Completed</v>
          </cell>
        </row>
        <row r="1121">
          <cell r="A1121">
            <v>59752500</v>
          </cell>
          <cell r="B1121" t="str">
            <v>BAHANA PRESTASI</v>
          </cell>
          <cell r="C1121" t="str">
            <v>PT TIRTA INVESTAMA</v>
          </cell>
          <cell r="D1121" t="str">
            <v>DISPATCHED</v>
          </cell>
          <cell r="E1121" t="str">
            <v>Completed</v>
          </cell>
        </row>
        <row r="1122">
          <cell r="A1122">
            <v>59753447</v>
          </cell>
          <cell r="B1122" t="str">
            <v>BAHANA PRESTASI</v>
          </cell>
          <cell r="C1122" t="str">
            <v>PT TIRTA INVESTAMA</v>
          </cell>
          <cell r="D1122" t="str">
            <v>DISPATCHED</v>
          </cell>
          <cell r="E1122" t="str">
            <v>Completed</v>
          </cell>
        </row>
        <row r="1123">
          <cell r="A1123">
            <v>59753453</v>
          </cell>
          <cell r="B1123" t="str">
            <v>BAHANA PRESTASI</v>
          </cell>
          <cell r="C1123" t="str">
            <v>PT TIRTA INVESTAMA</v>
          </cell>
          <cell r="D1123" t="str">
            <v>DISPATCHED</v>
          </cell>
          <cell r="E1123" t="str">
            <v>Completed</v>
          </cell>
        </row>
        <row r="1124">
          <cell r="A1124">
            <v>59753539</v>
          </cell>
          <cell r="B1124" t="str">
            <v>BAHANA PRESTASI</v>
          </cell>
          <cell r="C1124" t="str">
            <v>PT TIRTA INVESTAMA</v>
          </cell>
          <cell r="D1124" t="str">
            <v>DISPATCHED</v>
          </cell>
          <cell r="E1124" t="str">
            <v>Completed</v>
          </cell>
        </row>
        <row r="1125">
          <cell r="A1125">
            <v>59753550</v>
          </cell>
          <cell r="B1125" t="str">
            <v>BAHANA PRESTASI</v>
          </cell>
          <cell r="C1125" t="str">
            <v>PT TIRTA INVESTAMA</v>
          </cell>
          <cell r="D1125" t="str">
            <v>DISPATCHED</v>
          </cell>
          <cell r="E1125" t="str">
            <v>Completed</v>
          </cell>
        </row>
        <row r="1126">
          <cell r="A1126">
            <v>59753553</v>
          </cell>
          <cell r="B1126" t="str">
            <v>BAHANA PRESTASI</v>
          </cell>
          <cell r="C1126" t="str">
            <v>PT TIRTA INVESTAMA</v>
          </cell>
          <cell r="D1126" t="str">
            <v>DISPATCHED</v>
          </cell>
          <cell r="E1126" t="str">
            <v>Completed</v>
          </cell>
        </row>
        <row r="1127">
          <cell r="A1127">
            <v>59753689</v>
          </cell>
          <cell r="B1127" t="str">
            <v>BAHANA PRESTASI</v>
          </cell>
          <cell r="C1127" t="str">
            <v>PT. ANUGERAH MITRA ANANTA</v>
          </cell>
          <cell r="D1127" t="str">
            <v>DISPATCHED</v>
          </cell>
          <cell r="E1127" t="str">
            <v>Completed</v>
          </cell>
        </row>
        <row r="1128">
          <cell r="A1128">
            <v>59753690</v>
          </cell>
          <cell r="B1128" t="str">
            <v>BAHANA PRESTASI</v>
          </cell>
          <cell r="C1128" t="str">
            <v>PT. ANUGERAH MITRA ANANTA</v>
          </cell>
          <cell r="D1128" t="str">
            <v>DISPATCHED</v>
          </cell>
          <cell r="E1128" t="str">
            <v>Completed</v>
          </cell>
        </row>
        <row r="1129">
          <cell r="A1129">
            <v>59753694</v>
          </cell>
          <cell r="B1129" t="str">
            <v>BAHANA PRESTASI</v>
          </cell>
          <cell r="C1129" t="str">
            <v>PT. ANUGERAH MITRA ANANTA</v>
          </cell>
          <cell r="D1129" t="str">
            <v>DISPATCHED</v>
          </cell>
          <cell r="E1129" t="str">
            <v>Completed</v>
          </cell>
        </row>
        <row r="1130">
          <cell r="A1130">
            <v>59753701</v>
          </cell>
          <cell r="B1130" t="str">
            <v>ASRI TRANSINDO</v>
          </cell>
          <cell r="C1130" t="str">
            <v>PT. NIRWANA LESTARI</v>
          </cell>
          <cell r="D1130" t="str">
            <v>REGULER</v>
          </cell>
          <cell r="E1130" t="str">
            <v>Completed</v>
          </cell>
        </row>
        <row r="1131">
          <cell r="A1131">
            <v>59753703</v>
          </cell>
          <cell r="B1131" t="str">
            <v>BORWITA INDAH, PT</v>
          </cell>
          <cell r="C1131" t="str">
            <v>PT AJINOMOTO SALES INDONESIA</v>
          </cell>
          <cell r="D1131" t="str">
            <v>REGULER</v>
          </cell>
          <cell r="E1131" t="str">
            <v>Completed</v>
          </cell>
        </row>
        <row r="1132">
          <cell r="A1132">
            <v>59753851</v>
          </cell>
          <cell r="B1132" t="str">
            <v>BAHANA PRESTASI</v>
          </cell>
          <cell r="C1132" t="str">
            <v>PT SINAR MAS AGRO RESOURCES AND</v>
          </cell>
          <cell r="D1132" t="str">
            <v>DISPATCHED</v>
          </cell>
          <cell r="E1132" t="str">
            <v>Completed</v>
          </cell>
        </row>
        <row r="1133">
          <cell r="A1133">
            <v>59753857</v>
          </cell>
          <cell r="B1133" t="str">
            <v>BAHANA PRESTASI</v>
          </cell>
          <cell r="C1133" t="str">
            <v>PT SINAR MAS AGRO RESOURCES AND</v>
          </cell>
          <cell r="D1133" t="str">
            <v>DISPATCHED</v>
          </cell>
          <cell r="E1133" t="str">
            <v>Accepted</v>
          </cell>
        </row>
        <row r="1134">
          <cell r="A1134">
            <v>59753859</v>
          </cell>
          <cell r="B1134" t="str">
            <v>BAHANA PRESTASI</v>
          </cell>
          <cell r="C1134" t="str">
            <v>PT SINAR MAS AGRO RESOURCES AND</v>
          </cell>
          <cell r="D1134" t="str">
            <v>DISPATCHED</v>
          </cell>
          <cell r="E1134" t="str">
            <v>Completed</v>
          </cell>
        </row>
        <row r="1135">
          <cell r="A1135">
            <v>59753946</v>
          </cell>
          <cell r="B1135" t="str">
            <v>BAHANA PRESTASI</v>
          </cell>
          <cell r="C1135" t="str">
            <v>PT TIRTA INVESTAMA</v>
          </cell>
          <cell r="D1135" t="str">
            <v>DISPATCHED</v>
          </cell>
          <cell r="E1135" t="str">
            <v>Completed</v>
          </cell>
        </row>
        <row r="1136">
          <cell r="A1136">
            <v>59754061</v>
          </cell>
          <cell r="B1136" t="str">
            <v>BAHANA PRESTASI</v>
          </cell>
          <cell r="C1136" t="str">
            <v>PT TIRTA INVESTAMA</v>
          </cell>
          <cell r="D1136" t="str">
            <v>DISPATCHED</v>
          </cell>
          <cell r="E1136" t="str">
            <v>Completed</v>
          </cell>
        </row>
        <row r="1137">
          <cell r="A1137">
            <v>59754200</v>
          </cell>
          <cell r="B1137" t="str">
            <v>BAHARI LOGISTIC</v>
          </cell>
          <cell r="C1137" t="str">
            <v>PT. NIRWANA LESTARI</v>
          </cell>
          <cell r="D1137" t="str">
            <v>REGULER</v>
          </cell>
          <cell r="E1137" t="str">
            <v>Completed</v>
          </cell>
        </row>
        <row r="1138">
          <cell r="A1138">
            <v>59754301</v>
          </cell>
          <cell r="B1138" t="str">
            <v>BAHARI LOGISTIC</v>
          </cell>
          <cell r="C1138" t="str">
            <v>PT. NIRWANA LESTARI</v>
          </cell>
          <cell r="D1138" t="str">
            <v>REGULER</v>
          </cell>
          <cell r="E1138" t="str">
            <v>Completed</v>
          </cell>
        </row>
        <row r="1139">
          <cell r="A1139">
            <v>59754302</v>
          </cell>
          <cell r="B1139" t="str">
            <v>BAHARI LOGISTIC</v>
          </cell>
          <cell r="C1139" t="str">
            <v>PT. NIRWANA LESTARI</v>
          </cell>
          <cell r="D1139" t="str">
            <v>REGULER</v>
          </cell>
          <cell r="E1139" t="str">
            <v>Completed</v>
          </cell>
        </row>
        <row r="1140">
          <cell r="A1140">
            <v>59754487</v>
          </cell>
          <cell r="B1140" t="str">
            <v>BAHANA PRESTASI</v>
          </cell>
          <cell r="C1140" t="str">
            <v>PT SINAR MAS AGRO RESOURCES AND</v>
          </cell>
          <cell r="D1140" t="str">
            <v>DISPATCHED</v>
          </cell>
          <cell r="E1140" t="str">
            <v>Completed</v>
          </cell>
        </row>
        <row r="1141">
          <cell r="A1141">
            <v>59754540</v>
          </cell>
          <cell r="B1141" t="str">
            <v>BAHANA PRESTASI</v>
          </cell>
          <cell r="C1141" t="str">
            <v>PT TIRTA INVESTAMA</v>
          </cell>
          <cell r="D1141" t="str">
            <v>DISPATCHED</v>
          </cell>
          <cell r="E1141" t="str">
            <v>Completed</v>
          </cell>
        </row>
        <row r="1142">
          <cell r="A1142">
            <v>59754573</v>
          </cell>
          <cell r="B1142" t="str">
            <v>BAHANA PRESTASI</v>
          </cell>
          <cell r="C1142" t="str">
            <v>PT. LAUTAN LUAS TBK</v>
          </cell>
          <cell r="D1142" t="str">
            <v>DISPATCHED</v>
          </cell>
          <cell r="E1142" t="str">
            <v>Completed</v>
          </cell>
        </row>
        <row r="1143">
          <cell r="A1143">
            <v>59754583</v>
          </cell>
          <cell r="B1143" t="str">
            <v>BAHANA PRESTASI</v>
          </cell>
          <cell r="C1143" t="str">
            <v>PT. LAUTAN LUAS TBK</v>
          </cell>
          <cell r="D1143" t="str">
            <v>DISPATCHED</v>
          </cell>
          <cell r="E1143" t="str">
            <v>Completed</v>
          </cell>
        </row>
        <row r="1144">
          <cell r="A1144">
            <v>59754585</v>
          </cell>
          <cell r="B1144" t="str">
            <v>BAHANA PRESTASI</v>
          </cell>
          <cell r="C1144" t="str">
            <v>PT. LAUTAN LUAS TBK</v>
          </cell>
          <cell r="D1144" t="str">
            <v>DISPATCHED</v>
          </cell>
          <cell r="E1144" t="str">
            <v>Completed</v>
          </cell>
        </row>
        <row r="1145">
          <cell r="A1145">
            <v>59754588</v>
          </cell>
          <cell r="B1145" t="str">
            <v>BAHANA PRESTASI</v>
          </cell>
          <cell r="C1145" t="str">
            <v>PT. LAUTAN LUAS TBK</v>
          </cell>
          <cell r="D1145" t="str">
            <v>DISPATCHED</v>
          </cell>
          <cell r="E1145" t="str">
            <v>Completed</v>
          </cell>
        </row>
        <row r="1146">
          <cell r="A1146">
            <v>59754663</v>
          </cell>
          <cell r="B1146" t="str">
            <v>BAHANA PRESTASI</v>
          </cell>
          <cell r="C1146" t="str">
            <v>PT. NIRWANA LESTARI</v>
          </cell>
          <cell r="D1146" t="str">
            <v>DISPATCHED</v>
          </cell>
          <cell r="E1146" t="str">
            <v>Completed</v>
          </cell>
        </row>
        <row r="1147">
          <cell r="A1147">
            <v>59754662</v>
          </cell>
          <cell r="B1147" t="str">
            <v>BAHANA PRESTASI</v>
          </cell>
          <cell r="C1147" t="str">
            <v>PT. NIRWANA LESTARI</v>
          </cell>
          <cell r="D1147" t="str">
            <v>DISPATCHED</v>
          </cell>
          <cell r="E1147" t="str">
            <v>Completed</v>
          </cell>
        </row>
        <row r="1148">
          <cell r="A1148">
            <v>59754665</v>
          </cell>
          <cell r="B1148" t="str">
            <v>BAHANA PRESTASI</v>
          </cell>
          <cell r="C1148" t="str">
            <v>PT. NIRWANA LESTARI</v>
          </cell>
          <cell r="D1148" t="str">
            <v>DISPATCHED</v>
          </cell>
          <cell r="E1148" t="str">
            <v>Completed</v>
          </cell>
        </row>
        <row r="1149">
          <cell r="A1149">
            <v>59754664</v>
          </cell>
          <cell r="B1149" t="str">
            <v>BAHANA PRESTASI</v>
          </cell>
          <cell r="C1149" t="str">
            <v>PT. NIRWANA LESTARI</v>
          </cell>
          <cell r="D1149" t="str">
            <v>DISPATCHED</v>
          </cell>
          <cell r="E1149" t="str">
            <v>Completed</v>
          </cell>
        </row>
        <row r="1150">
          <cell r="A1150">
            <v>59754668</v>
          </cell>
          <cell r="B1150" t="str">
            <v>BAHANA PRESTASI</v>
          </cell>
          <cell r="C1150" t="str">
            <v>PT. NIRWANA LESTARI</v>
          </cell>
          <cell r="D1150" t="str">
            <v>DISPATCHED</v>
          </cell>
          <cell r="E1150" t="str">
            <v>Completed</v>
          </cell>
        </row>
        <row r="1151">
          <cell r="A1151">
            <v>59754669</v>
          </cell>
          <cell r="B1151" t="str">
            <v>BAHANA PRESTASI</v>
          </cell>
          <cell r="C1151" t="str">
            <v>PT. NIRWANA LESTARI</v>
          </cell>
          <cell r="D1151" t="str">
            <v>DISPATCHED</v>
          </cell>
          <cell r="E1151" t="str">
            <v>Completed</v>
          </cell>
        </row>
        <row r="1152">
          <cell r="A1152">
            <v>59754670</v>
          </cell>
          <cell r="B1152" t="str">
            <v>BAHANA PRESTASI</v>
          </cell>
          <cell r="C1152" t="str">
            <v>PT. NIRWANA LESTARI</v>
          </cell>
          <cell r="D1152" t="str">
            <v>DISPATCHED</v>
          </cell>
          <cell r="E1152" t="str">
            <v>Completed</v>
          </cell>
        </row>
        <row r="1153">
          <cell r="A1153">
            <v>59754671</v>
          </cell>
          <cell r="B1153" t="str">
            <v>BAHANA PRESTASI</v>
          </cell>
          <cell r="C1153" t="str">
            <v>PT. NIRWANA LESTARI</v>
          </cell>
          <cell r="D1153" t="str">
            <v>DISPATCHED</v>
          </cell>
          <cell r="E1153" t="str">
            <v>Completed</v>
          </cell>
        </row>
        <row r="1154">
          <cell r="A1154">
            <v>59754671</v>
          </cell>
          <cell r="B1154" t="str">
            <v>BAHANA PRESTASI</v>
          </cell>
          <cell r="C1154" t="str">
            <v>PT. NIRWANA LESTARI</v>
          </cell>
          <cell r="D1154" t="str">
            <v>DISPATCHED</v>
          </cell>
          <cell r="E1154" t="str">
            <v>Completed</v>
          </cell>
        </row>
        <row r="1155">
          <cell r="A1155">
            <v>59755111</v>
          </cell>
          <cell r="B1155" t="str">
            <v>BAHANA PRESTASI</v>
          </cell>
          <cell r="C1155" t="str">
            <v>PT AZELIS INDONESIA DISTRIBUSI</v>
          </cell>
          <cell r="D1155" t="str">
            <v>DISPATCHED</v>
          </cell>
          <cell r="E1155" t="str">
            <v>Completed</v>
          </cell>
        </row>
        <row r="1156">
          <cell r="A1156">
            <v>59755574</v>
          </cell>
          <cell r="B1156" t="str">
            <v>BAHANA PRESTASI</v>
          </cell>
          <cell r="C1156" t="str">
            <v>PT. LAUTAN LUAS TBK</v>
          </cell>
          <cell r="D1156" t="str">
            <v>DISPATCHED</v>
          </cell>
          <cell r="E1156" t="str">
            <v>Completed</v>
          </cell>
        </row>
        <row r="1157">
          <cell r="A1157">
            <v>59755574</v>
          </cell>
          <cell r="B1157" t="str">
            <v>BAHANA PRESTASI</v>
          </cell>
          <cell r="C1157" t="str">
            <v>PT. LAUTAN LUAS TBK</v>
          </cell>
          <cell r="D1157" t="str">
            <v>DISPATCHED</v>
          </cell>
          <cell r="E1157" t="str">
            <v>Completed</v>
          </cell>
        </row>
        <row r="1158">
          <cell r="A1158">
            <v>59755577</v>
          </cell>
          <cell r="B1158" t="str">
            <v>BAHANA PRESTASI</v>
          </cell>
          <cell r="C1158" t="str">
            <v>PT. LAUTAN LUAS TBK</v>
          </cell>
          <cell r="D1158" t="str">
            <v>DISPATCHED</v>
          </cell>
          <cell r="E1158" t="str">
            <v>Completed</v>
          </cell>
        </row>
        <row r="1159">
          <cell r="A1159">
            <v>59755579</v>
          </cell>
          <cell r="B1159" t="str">
            <v>BAHANA PRESTASI</v>
          </cell>
          <cell r="C1159" t="str">
            <v>PT. LAUTAN LUAS TBK</v>
          </cell>
          <cell r="D1159" t="str">
            <v>DISPATCHED</v>
          </cell>
          <cell r="E1159" t="str">
            <v>Completed</v>
          </cell>
        </row>
        <row r="1160">
          <cell r="A1160">
            <v>59755579</v>
          </cell>
          <cell r="B1160" t="str">
            <v>BAHANA PRESTASI</v>
          </cell>
          <cell r="C1160" t="str">
            <v>PT. LAUTAN LUAS TBK</v>
          </cell>
          <cell r="D1160" t="str">
            <v>DISPATCHED</v>
          </cell>
          <cell r="E1160" t="str">
            <v>Completed</v>
          </cell>
        </row>
        <row r="1161">
          <cell r="A1161">
            <v>59755583</v>
          </cell>
          <cell r="B1161" t="str">
            <v>BAHANA PRESTASI</v>
          </cell>
          <cell r="C1161" t="str">
            <v>PT. LAUTAN LUAS TBK</v>
          </cell>
          <cell r="D1161" t="str">
            <v>DISPATCHED</v>
          </cell>
          <cell r="E1161" t="str">
            <v>Completed</v>
          </cell>
        </row>
        <row r="1162">
          <cell r="A1162">
            <v>59755631</v>
          </cell>
          <cell r="B1162" t="str">
            <v>BAHANA PRESTASI</v>
          </cell>
          <cell r="C1162" t="str">
            <v>PT. LAUTAN LUAS TBK</v>
          </cell>
          <cell r="D1162" t="str">
            <v>DISPATCHED</v>
          </cell>
          <cell r="E1162" t="str">
            <v>Completed</v>
          </cell>
        </row>
        <row r="1163">
          <cell r="A1163">
            <v>59755631</v>
          </cell>
          <cell r="B1163" t="str">
            <v>BAHANA PRESTASI</v>
          </cell>
          <cell r="C1163" t="str">
            <v>PT. LAUTAN LUAS TBK</v>
          </cell>
          <cell r="D1163" t="str">
            <v>DISPATCHED</v>
          </cell>
          <cell r="E1163" t="str">
            <v>Completed</v>
          </cell>
        </row>
        <row r="1164">
          <cell r="A1164">
            <v>59755631</v>
          </cell>
          <cell r="B1164" t="str">
            <v>BAHANA PRESTASI</v>
          </cell>
          <cell r="C1164" t="str">
            <v>PT. LAUTAN LUAS TBK</v>
          </cell>
          <cell r="D1164" t="str">
            <v>DISPATCHED</v>
          </cell>
          <cell r="E1164" t="str">
            <v>Completed</v>
          </cell>
        </row>
        <row r="1165">
          <cell r="A1165">
            <v>59755753</v>
          </cell>
          <cell r="B1165" t="str">
            <v>DIVA TRANS, CV</v>
          </cell>
          <cell r="C1165" t="str">
            <v>ECCO TANNERY INDONESIA</v>
          </cell>
          <cell r="D1165" t="str">
            <v>REGULER</v>
          </cell>
          <cell r="E1165" t="str">
            <v>Completed</v>
          </cell>
        </row>
        <row r="1166">
          <cell r="A1166">
            <v>59755754</v>
          </cell>
          <cell r="B1166" t="str">
            <v>DIVA TRANS, CV</v>
          </cell>
          <cell r="C1166" t="str">
            <v>ECCO TANNERY INDONESIA</v>
          </cell>
          <cell r="D1166" t="str">
            <v>REGULER</v>
          </cell>
          <cell r="E1166" t="str">
            <v>Completed</v>
          </cell>
        </row>
        <row r="1167">
          <cell r="A1167">
            <v>59757566</v>
          </cell>
          <cell r="B1167" t="str">
            <v>BAHANA PRESTASI</v>
          </cell>
          <cell r="C1167" t="str">
            <v>IDLE CAP</v>
          </cell>
          <cell r="D1167" t="str">
            <v>DISPATCHED</v>
          </cell>
          <cell r="E1167" t="str">
            <v>Completed</v>
          </cell>
        </row>
        <row r="1168">
          <cell r="A1168">
            <v>59758953</v>
          </cell>
          <cell r="B1168" t="str">
            <v>BAHANA PRESTASI</v>
          </cell>
          <cell r="C1168" t="str">
            <v>PT. LAUTAN LUAS TBK</v>
          </cell>
          <cell r="D1168" t="str">
            <v>DISPATCHED</v>
          </cell>
          <cell r="E1168" t="str">
            <v>Completed</v>
          </cell>
        </row>
        <row r="1169">
          <cell r="A1169">
            <v>59754006</v>
          </cell>
          <cell r="B1169" t="str">
            <v>BAHANA PRESTASI</v>
          </cell>
          <cell r="C1169" t="str">
            <v>PT TIRTA INVESTAMA</v>
          </cell>
          <cell r="D1169" t="str">
            <v>DISPATCHED</v>
          </cell>
          <cell r="E1169" t="str">
            <v>Completed</v>
          </cell>
        </row>
        <row r="1170">
          <cell r="A1170">
            <v>59756664</v>
          </cell>
          <cell r="B1170" t="str">
            <v>BAHANA PRESTASI</v>
          </cell>
          <cell r="C1170" t="str">
            <v>GREENFIELDS DAIRY INDONESIA</v>
          </cell>
          <cell r="D1170" t="str">
            <v>DISPATCHED</v>
          </cell>
          <cell r="E1170" t="str">
            <v>Completed</v>
          </cell>
        </row>
        <row r="1171">
          <cell r="A1171">
            <v>59757992</v>
          </cell>
          <cell r="B1171" t="str">
            <v>BAHANA PRESTASI</v>
          </cell>
          <cell r="C1171" t="str">
            <v>IDLE CAP</v>
          </cell>
          <cell r="D1171" t="str">
            <v>DISPATCHED</v>
          </cell>
          <cell r="E1171" t="str">
            <v>Completed</v>
          </cell>
        </row>
        <row r="1172">
          <cell r="A1172">
            <v>59758058</v>
          </cell>
          <cell r="B1172" t="str">
            <v>BAHANA PRESTASI</v>
          </cell>
          <cell r="C1172" t="str">
            <v>IDLE CAP</v>
          </cell>
          <cell r="D1172" t="str">
            <v>DISPATCHED</v>
          </cell>
          <cell r="E1172" t="str">
            <v>Completed</v>
          </cell>
        </row>
        <row r="1173">
          <cell r="A1173">
            <v>59758116</v>
          </cell>
          <cell r="B1173" t="str">
            <v>BAHANA PRESTASI</v>
          </cell>
          <cell r="C1173" t="str">
            <v>IDLE CAP</v>
          </cell>
          <cell r="D1173" t="str">
            <v>DISPATCHED</v>
          </cell>
          <cell r="E1173" t="str">
            <v>Completed</v>
          </cell>
        </row>
        <row r="1174">
          <cell r="A1174">
            <v>59758945</v>
          </cell>
          <cell r="B1174" t="str">
            <v>BAHANA PRESTASI</v>
          </cell>
          <cell r="C1174" t="str">
            <v>PT. LAUTAN LUAS TBK</v>
          </cell>
          <cell r="D1174" t="str">
            <v>DISPATCHED</v>
          </cell>
          <cell r="E1174" t="str">
            <v>Completed</v>
          </cell>
        </row>
        <row r="1175">
          <cell r="A1175">
            <v>59758953</v>
          </cell>
          <cell r="B1175" t="str">
            <v>BAHANA PRESTASI</v>
          </cell>
          <cell r="C1175" t="str">
            <v>PT. LAUTAN LUAS TBK</v>
          </cell>
          <cell r="D1175" t="str">
            <v>DISPATCHED</v>
          </cell>
          <cell r="E1175" t="str">
            <v>Completed</v>
          </cell>
        </row>
        <row r="1176">
          <cell r="A1176">
            <v>59758958</v>
          </cell>
          <cell r="B1176" t="str">
            <v>BAHANA PRESTASI</v>
          </cell>
          <cell r="C1176" t="str">
            <v>PT. LAUTAN LUAS TBK</v>
          </cell>
          <cell r="D1176" t="str">
            <v>DISPATCHED</v>
          </cell>
          <cell r="E1176" t="str">
            <v>Completed</v>
          </cell>
        </row>
        <row r="1177">
          <cell r="A1177">
            <v>59758958</v>
          </cell>
          <cell r="B1177" t="str">
            <v>BAHANA PRESTASI</v>
          </cell>
          <cell r="C1177" t="str">
            <v>PT. LAUTAN LUAS TBK</v>
          </cell>
          <cell r="D1177" t="str">
            <v>DISPATCHED</v>
          </cell>
          <cell r="E1177" t="str">
            <v>Completed</v>
          </cell>
        </row>
        <row r="1178">
          <cell r="A1178">
            <v>59758958</v>
          </cell>
          <cell r="B1178" t="str">
            <v>BAHANA PRESTASI</v>
          </cell>
          <cell r="C1178" t="str">
            <v>PT. LAUTAN LUAS TBK</v>
          </cell>
          <cell r="D1178" t="str">
            <v>DISPATCHED</v>
          </cell>
          <cell r="E1178" t="str">
            <v>Completed</v>
          </cell>
        </row>
        <row r="1179">
          <cell r="A1179">
            <v>59758963</v>
          </cell>
          <cell r="B1179" t="str">
            <v>BAHANA PRESTASI</v>
          </cell>
          <cell r="C1179" t="str">
            <v>PT. LAUTAN LUAS TBK</v>
          </cell>
          <cell r="D1179" t="str">
            <v>DISPATCHED</v>
          </cell>
          <cell r="E1179" t="str">
            <v>Completed</v>
          </cell>
        </row>
        <row r="1180">
          <cell r="A1180">
            <v>59758969</v>
          </cell>
          <cell r="B1180" t="str">
            <v>BAHANA PRESTASI</v>
          </cell>
          <cell r="C1180" t="str">
            <v>PT. LAUTAN LUAS TBK</v>
          </cell>
          <cell r="D1180" t="str">
            <v>REGULER</v>
          </cell>
          <cell r="E1180" t="str">
            <v>Completed</v>
          </cell>
        </row>
        <row r="1181">
          <cell r="A1181">
            <v>59758969</v>
          </cell>
          <cell r="B1181" t="str">
            <v>BAHANA PRESTASI</v>
          </cell>
          <cell r="C1181" t="str">
            <v>PT. LAUTAN LUAS TBK</v>
          </cell>
          <cell r="D1181" t="str">
            <v>REGULER</v>
          </cell>
          <cell r="E1181" t="str">
            <v>Completed</v>
          </cell>
        </row>
        <row r="1182">
          <cell r="A1182">
            <v>59758969</v>
          </cell>
          <cell r="B1182" t="str">
            <v>BAHANA PRESTASI</v>
          </cell>
          <cell r="C1182" t="str">
            <v>PT. LAUTAN LUAS TBK</v>
          </cell>
          <cell r="D1182" t="str">
            <v>REGULER</v>
          </cell>
          <cell r="E1182" t="str">
            <v>Completed</v>
          </cell>
        </row>
        <row r="1183">
          <cell r="A1183">
            <v>59758974</v>
          </cell>
          <cell r="B1183" t="str">
            <v>BAHANA PRESTASI</v>
          </cell>
          <cell r="C1183" t="str">
            <v>PT. LAUTAN LUAS TBK</v>
          </cell>
          <cell r="D1183" t="str">
            <v>DISPATCHED</v>
          </cell>
          <cell r="E1183" t="str">
            <v>Completed</v>
          </cell>
        </row>
        <row r="1184">
          <cell r="A1184">
            <v>59758977</v>
          </cell>
          <cell r="B1184" t="str">
            <v>BAHANA PRESTASI</v>
          </cell>
          <cell r="C1184" t="str">
            <v>PT. LAUTAN LUAS TBK</v>
          </cell>
          <cell r="D1184" t="str">
            <v>DISPATCHED</v>
          </cell>
          <cell r="E1184" t="str">
            <v>Completed</v>
          </cell>
        </row>
        <row r="1185">
          <cell r="A1185">
            <v>59758979</v>
          </cell>
          <cell r="B1185" t="str">
            <v>BAHANA PRESTASI</v>
          </cell>
          <cell r="C1185" t="str">
            <v>PT. LAUTAN LUAS TBK</v>
          </cell>
          <cell r="D1185" t="str">
            <v>DISPATCHED</v>
          </cell>
          <cell r="E1185" t="str">
            <v>Completed</v>
          </cell>
        </row>
        <row r="1186">
          <cell r="A1186">
            <v>59758983</v>
          </cell>
          <cell r="B1186" t="str">
            <v>BAHANA PRESTASI</v>
          </cell>
          <cell r="C1186" t="str">
            <v>PT. LAUTAN LUAS TBK</v>
          </cell>
          <cell r="D1186" t="str">
            <v>DISPATCHED</v>
          </cell>
          <cell r="E1186" t="str">
            <v>Completed</v>
          </cell>
        </row>
        <row r="1187">
          <cell r="A1187">
            <v>59758985</v>
          </cell>
          <cell r="B1187" t="str">
            <v>BAHANA PRESTASI</v>
          </cell>
          <cell r="C1187" t="str">
            <v>PT. LAUTAN LUAS TBK</v>
          </cell>
          <cell r="D1187" t="str">
            <v>DISPATCHED</v>
          </cell>
          <cell r="E1187" t="str">
            <v>Completed</v>
          </cell>
        </row>
        <row r="1188">
          <cell r="A1188">
            <v>59760391</v>
          </cell>
          <cell r="B1188" t="str">
            <v>BAHANA PRESTASI</v>
          </cell>
          <cell r="C1188" t="str">
            <v>SCIENTEX INDONESIA</v>
          </cell>
          <cell r="D1188" t="str">
            <v>DISPATCHED</v>
          </cell>
          <cell r="E1188" t="str">
            <v>Completed</v>
          </cell>
        </row>
        <row r="1189">
          <cell r="A1189">
            <v>59760393</v>
          </cell>
          <cell r="B1189" t="str">
            <v>BAHANA PRESTASI</v>
          </cell>
          <cell r="C1189" t="str">
            <v>PT. LAUTAN LUAS TBK</v>
          </cell>
          <cell r="D1189" t="str">
            <v>DISPATCHED</v>
          </cell>
          <cell r="E1189" t="str">
            <v>Completed</v>
          </cell>
        </row>
        <row r="1190">
          <cell r="A1190">
            <v>59760466</v>
          </cell>
          <cell r="B1190" t="str">
            <v>BAHANA PRESTASI</v>
          </cell>
          <cell r="C1190" t="str">
            <v>PT SINAR MAS AGRO RESOURCES AND</v>
          </cell>
          <cell r="D1190" t="str">
            <v>DISPATCHED</v>
          </cell>
          <cell r="E1190" t="str">
            <v>Completed</v>
          </cell>
        </row>
        <row r="1191">
          <cell r="A1191">
            <v>59760466</v>
          </cell>
          <cell r="B1191" t="str">
            <v>BAHANA PRESTASI</v>
          </cell>
          <cell r="C1191" t="str">
            <v>PT SINAR MAS AGRO RESOURCES AND</v>
          </cell>
          <cell r="D1191" t="str">
            <v>DISPATCHED</v>
          </cell>
          <cell r="E1191" t="str">
            <v>Completed</v>
          </cell>
        </row>
        <row r="1192">
          <cell r="A1192">
            <v>59762770</v>
          </cell>
          <cell r="B1192" t="str">
            <v>BAHANA PRESTASI</v>
          </cell>
          <cell r="C1192" t="str">
            <v>PT TIRTA INVESTAMA</v>
          </cell>
          <cell r="D1192" t="str">
            <v>DISPATCHED</v>
          </cell>
          <cell r="E1192" t="str">
            <v>Completed</v>
          </cell>
        </row>
        <row r="1193">
          <cell r="A1193">
            <v>59762437</v>
          </cell>
          <cell r="B1193" t="str">
            <v>BAHANA PRESTASI</v>
          </cell>
          <cell r="C1193" t="str">
            <v>IDLE CAP</v>
          </cell>
          <cell r="D1193" t="str">
            <v>DISPATCHED</v>
          </cell>
          <cell r="E1193" t="str">
            <v>Completed</v>
          </cell>
        </row>
        <row r="1194">
          <cell r="A1194">
            <v>59762514</v>
          </cell>
          <cell r="B1194" t="str">
            <v>BAHANA PRESTASI</v>
          </cell>
          <cell r="C1194" t="str">
            <v>PT TIRTA INVESTAMA</v>
          </cell>
          <cell r="D1194" t="str">
            <v>DISPATCHED</v>
          </cell>
          <cell r="E1194" t="str">
            <v>Completed</v>
          </cell>
        </row>
        <row r="1195">
          <cell r="A1195">
            <v>59762764</v>
          </cell>
          <cell r="B1195" t="str">
            <v>BAHANA PRESTASI</v>
          </cell>
          <cell r="C1195" t="str">
            <v>PT. LAUTAN LUAS TBK</v>
          </cell>
          <cell r="D1195" t="str">
            <v>DISPATCHED</v>
          </cell>
          <cell r="E1195" t="str">
            <v>Completed</v>
          </cell>
        </row>
        <row r="1196">
          <cell r="A1196">
            <v>59762766</v>
          </cell>
          <cell r="B1196" t="str">
            <v>BAHANA PRESTASI</v>
          </cell>
          <cell r="C1196" t="str">
            <v>ECCO TANNERY INDONESIA</v>
          </cell>
          <cell r="D1196" t="str">
            <v>DISPATCHED</v>
          </cell>
          <cell r="E1196" t="str">
            <v>Completed</v>
          </cell>
        </row>
        <row r="1197">
          <cell r="A1197">
            <v>59762768</v>
          </cell>
          <cell r="B1197" t="str">
            <v>BAHANA PRESTASI</v>
          </cell>
          <cell r="C1197" t="str">
            <v>PT LIKU TELAGA</v>
          </cell>
          <cell r="D1197" t="str">
            <v>DISPATCHED</v>
          </cell>
          <cell r="E1197" t="str">
            <v>Completed</v>
          </cell>
        </row>
        <row r="1198">
          <cell r="A1198">
            <v>59762771</v>
          </cell>
          <cell r="B1198" t="str">
            <v>BAHANA PRESTASI</v>
          </cell>
          <cell r="C1198" t="str">
            <v>PT LIKU TELAGA</v>
          </cell>
          <cell r="D1198" t="str">
            <v>DISPATCHED</v>
          </cell>
          <cell r="E1198" t="str">
            <v>Completed</v>
          </cell>
        </row>
        <row r="1199">
          <cell r="A1199">
            <v>59762784</v>
          </cell>
          <cell r="B1199" t="str">
            <v>BAHANA PRESTASI</v>
          </cell>
          <cell r="C1199" t="str">
            <v>PT. LAUTAN LUAS TBK</v>
          </cell>
          <cell r="D1199" t="str">
            <v>DISPATCHED</v>
          </cell>
          <cell r="E1199" t="str">
            <v>Completed</v>
          </cell>
        </row>
        <row r="1200">
          <cell r="A1200">
            <v>59762791</v>
          </cell>
          <cell r="B1200" t="str">
            <v>BAHANA PRESTASI</v>
          </cell>
          <cell r="C1200" t="str">
            <v>PT. LAUTAN LUAS TBK</v>
          </cell>
          <cell r="D1200" t="str">
            <v>DISPATCHED</v>
          </cell>
          <cell r="E1200" t="str">
            <v>Completed</v>
          </cell>
        </row>
        <row r="1201">
          <cell r="A1201">
            <v>59762791</v>
          </cell>
          <cell r="B1201" t="str">
            <v>BAHANA PRESTASI</v>
          </cell>
          <cell r="C1201" t="str">
            <v>PT. LAUTAN LUAS TBK</v>
          </cell>
          <cell r="D1201" t="str">
            <v>DISPATCHED</v>
          </cell>
          <cell r="E1201" t="str">
            <v>Completed</v>
          </cell>
        </row>
        <row r="1202">
          <cell r="A1202">
            <v>59762791</v>
          </cell>
          <cell r="B1202" t="str">
            <v>BAHANA PRESTASI</v>
          </cell>
          <cell r="C1202" t="str">
            <v>PT. LAUTAN LUAS TBK</v>
          </cell>
          <cell r="D1202" t="str">
            <v>DISPATCHED</v>
          </cell>
          <cell r="E1202" t="str">
            <v>Completed</v>
          </cell>
        </row>
        <row r="1203">
          <cell r="A1203">
            <v>59763442</v>
          </cell>
          <cell r="B1203" t="str">
            <v>BAHANA PRESTASI</v>
          </cell>
          <cell r="C1203" t="str">
            <v>PT. ANUGERAH MITRA ANANTA</v>
          </cell>
          <cell r="D1203" t="str">
            <v>DISPATCHED</v>
          </cell>
          <cell r="E1203" t="str">
            <v>Completed</v>
          </cell>
        </row>
        <row r="1204">
          <cell r="A1204">
            <v>59763444</v>
          </cell>
          <cell r="B1204" t="str">
            <v>BAHANA PRESTASI</v>
          </cell>
          <cell r="C1204" t="str">
            <v>PT. ANUGERAH MITRA ANANTA</v>
          </cell>
          <cell r="D1204" t="str">
            <v>DISPATCHED</v>
          </cell>
          <cell r="E1204" t="str">
            <v>Completed</v>
          </cell>
        </row>
        <row r="1205">
          <cell r="A1205">
            <v>59763447</v>
          </cell>
          <cell r="B1205" t="str">
            <v>BAHANA PRESTASI</v>
          </cell>
          <cell r="C1205" t="str">
            <v>PT. ANUGERAH MITRA ANANTA</v>
          </cell>
          <cell r="D1205" t="str">
            <v>DISPATCHED</v>
          </cell>
          <cell r="E1205" t="str">
            <v>Completed</v>
          </cell>
        </row>
        <row r="1206">
          <cell r="A1206">
            <v>59763608</v>
          </cell>
          <cell r="B1206" t="str">
            <v>BAHANA PRESTASI</v>
          </cell>
          <cell r="C1206" t="str">
            <v>PT TIRTA INVESTAMA</v>
          </cell>
          <cell r="D1206" t="str">
            <v>DISPATCHED</v>
          </cell>
          <cell r="E1206" t="str">
            <v>Completed</v>
          </cell>
        </row>
        <row r="1207">
          <cell r="A1207">
            <v>59764145</v>
          </cell>
          <cell r="B1207" t="str">
            <v>PUSAKA TRANSINDO, PT.</v>
          </cell>
          <cell r="C1207" t="str">
            <v>PT TIRTA INVESTAMA</v>
          </cell>
          <cell r="D1207"/>
          <cell r="E1207" t="str">
            <v>Completed</v>
          </cell>
        </row>
        <row r="1208">
          <cell r="A1208">
            <v>59764146</v>
          </cell>
          <cell r="B1208" t="str">
            <v>PUSAKA TRANSINDO, PT.</v>
          </cell>
          <cell r="C1208" t="str">
            <v>PT TIRTA INVESTAMA</v>
          </cell>
          <cell r="D1208"/>
          <cell r="E1208" t="str">
            <v>Completed</v>
          </cell>
        </row>
        <row r="1209">
          <cell r="A1209">
            <v>59764157</v>
          </cell>
          <cell r="B1209" t="str">
            <v>DIVA TRANS, CV</v>
          </cell>
          <cell r="C1209" t="str">
            <v>PT TIRTA INVESTAMA</v>
          </cell>
          <cell r="D1209"/>
          <cell r="E1209" t="str">
            <v>Completed</v>
          </cell>
        </row>
        <row r="1210">
          <cell r="A1210">
            <v>59764170</v>
          </cell>
          <cell r="B1210" t="str">
            <v>DIVA TRANS, CV</v>
          </cell>
          <cell r="C1210" t="str">
            <v>PT TIRTA INVESTAMA</v>
          </cell>
          <cell r="D1210"/>
          <cell r="E1210" t="str">
            <v>Completed</v>
          </cell>
        </row>
        <row r="1211">
          <cell r="A1211">
            <v>59764173</v>
          </cell>
          <cell r="B1211" t="str">
            <v>DIVA TRANS, CV</v>
          </cell>
          <cell r="C1211" t="str">
            <v>PT TIRTA INVESTAMA</v>
          </cell>
          <cell r="D1211"/>
          <cell r="E1211" t="str">
            <v>Completed</v>
          </cell>
        </row>
        <row r="1212">
          <cell r="A1212">
            <v>59764175</v>
          </cell>
          <cell r="B1212" t="str">
            <v>DIVA TRANS, CV</v>
          </cell>
          <cell r="C1212" t="str">
            <v>PT TIRTA INVESTAMA</v>
          </cell>
          <cell r="D1212"/>
          <cell r="E1212" t="str">
            <v>Completed</v>
          </cell>
        </row>
        <row r="1213">
          <cell r="A1213">
            <v>59764179</v>
          </cell>
          <cell r="B1213" t="str">
            <v>DIVA TRANS, CV</v>
          </cell>
          <cell r="C1213" t="str">
            <v>PT TIRTA INVESTAMA</v>
          </cell>
          <cell r="D1213"/>
          <cell r="E1213" t="str">
            <v>Completed</v>
          </cell>
        </row>
        <row r="1214">
          <cell r="A1214">
            <v>59764200</v>
          </cell>
          <cell r="B1214" t="str">
            <v>DIVA TRANS, CV</v>
          </cell>
          <cell r="C1214" t="str">
            <v>PT TIRTA INVESTAMA</v>
          </cell>
          <cell r="D1214"/>
          <cell r="E1214" t="str">
            <v>Completed</v>
          </cell>
        </row>
        <row r="1215">
          <cell r="A1215">
            <v>59764201</v>
          </cell>
          <cell r="B1215" t="str">
            <v>DIVA TRANS, CV</v>
          </cell>
          <cell r="C1215" t="str">
            <v>PT TIRTA INVESTAMA</v>
          </cell>
          <cell r="D1215"/>
          <cell r="E1215" t="str">
            <v>Completed</v>
          </cell>
        </row>
        <row r="1216">
          <cell r="A1216">
            <v>59764207</v>
          </cell>
          <cell r="B1216" t="str">
            <v>DIVA TRANS, CV</v>
          </cell>
          <cell r="C1216" t="str">
            <v>PT TIRTA INVESTAMA</v>
          </cell>
          <cell r="D1216"/>
          <cell r="E1216" t="str">
            <v>Completed</v>
          </cell>
        </row>
        <row r="1217">
          <cell r="A1217">
            <v>59764208</v>
          </cell>
          <cell r="B1217" t="str">
            <v>DIVA TRANS, CV</v>
          </cell>
          <cell r="C1217" t="str">
            <v>PT TIRTA INVESTAMA</v>
          </cell>
          <cell r="D1217"/>
          <cell r="E1217" t="str">
            <v>Completed</v>
          </cell>
        </row>
        <row r="1218">
          <cell r="A1218">
            <v>59764809</v>
          </cell>
          <cell r="B1218" t="str">
            <v>ASRI TRANSINDO</v>
          </cell>
          <cell r="C1218" t="str">
            <v>PT. CIPTA LOGISTIK INDONESIA</v>
          </cell>
          <cell r="D1218" t="str">
            <v>REGULER</v>
          </cell>
          <cell r="E1218" t="str">
            <v>Completed</v>
          </cell>
        </row>
        <row r="1219">
          <cell r="A1219">
            <v>59764809</v>
          </cell>
          <cell r="B1219" t="str">
            <v>ASRI TRANSINDO</v>
          </cell>
          <cell r="C1219" t="str">
            <v>PT. CIPTA LOGISTIK INDONESIA</v>
          </cell>
          <cell r="D1219" t="str">
            <v>REGULER</v>
          </cell>
          <cell r="E1219" t="str">
            <v>Completed</v>
          </cell>
        </row>
        <row r="1220">
          <cell r="A1220">
            <v>59764809</v>
          </cell>
          <cell r="B1220" t="str">
            <v>ASRI TRANSINDO</v>
          </cell>
          <cell r="C1220" t="str">
            <v>PT. CIPTA LOGISTIK INDONESIA</v>
          </cell>
          <cell r="D1220" t="str">
            <v>REGULER</v>
          </cell>
          <cell r="E1220" t="str">
            <v>Completed</v>
          </cell>
        </row>
        <row r="1221">
          <cell r="A1221">
            <v>59764809</v>
          </cell>
          <cell r="B1221" t="str">
            <v>ASRI TRANSINDO</v>
          </cell>
          <cell r="C1221" t="str">
            <v>PT. CIPTA LOGISTIK INDONESIA</v>
          </cell>
          <cell r="D1221" t="str">
            <v>REGULER</v>
          </cell>
          <cell r="E1221" t="str">
            <v>Completed</v>
          </cell>
        </row>
        <row r="1222">
          <cell r="A1222">
            <v>59764889</v>
          </cell>
          <cell r="B1222" t="str">
            <v>BORWITA INDAH, PT</v>
          </cell>
          <cell r="C1222" t="str">
            <v>PT TIRTA INVESTAMA</v>
          </cell>
          <cell r="D1222" t="str">
            <v>REGULER</v>
          </cell>
          <cell r="E1222" t="str">
            <v>Accepted</v>
          </cell>
        </row>
        <row r="1223">
          <cell r="A1223">
            <v>59765004</v>
          </cell>
          <cell r="B1223" t="str">
            <v>BORWITA INDAH, PT</v>
          </cell>
          <cell r="C1223" t="str">
            <v>PT SINAR MAS AGRO RESOURCES AND</v>
          </cell>
          <cell r="D1223" t="str">
            <v>REGULER</v>
          </cell>
          <cell r="E1223" t="str">
            <v>Completed</v>
          </cell>
        </row>
        <row r="1224">
          <cell r="A1224">
            <v>59765004</v>
          </cell>
          <cell r="B1224" t="str">
            <v>BORWITA INDAH, PT</v>
          </cell>
          <cell r="C1224" t="str">
            <v>PT SINAR MAS AGRO RESOURCES AND</v>
          </cell>
          <cell r="D1224" t="str">
            <v>REGULER</v>
          </cell>
          <cell r="E1224" t="str">
            <v>Completed</v>
          </cell>
        </row>
        <row r="1225">
          <cell r="A1225">
            <v>59765006</v>
          </cell>
          <cell r="B1225" t="str">
            <v>BAHANA PRESTASI</v>
          </cell>
          <cell r="C1225" t="str">
            <v>PT SINAR MAS AGRO RESOURCES AND</v>
          </cell>
          <cell r="D1225" t="str">
            <v>DISPATCHED</v>
          </cell>
          <cell r="E1225" t="str">
            <v>Completed</v>
          </cell>
        </row>
        <row r="1226">
          <cell r="A1226">
            <v>59765010</v>
          </cell>
          <cell r="B1226" t="str">
            <v>BAHANA PRESTASI</v>
          </cell>
          <cell r="C1226" t="str">
            <v>PT SINAR MAS AGRO RESOURCES AND</v>
          </cell>
          <cell r="D1226" t="str">
            <v>DISPATCHED</v>
          </cell>
          <cell r="E1226" t="str">
            <v>Completed</v>
          </cell>
        </row>
        <row r="1227">
          <cell r="A1227">
            <v>59765012</v>
          </cell>
          <cell r="B1227" t="str">
            <v>BAHANA PRESTASI</v>
          </cell>
          <cell r="C1227" t="str">
            <v>PT SINAR MAS AGRO RESOURCES AND</v>
          </cell>
          <cell r="D1227" t="str">
            <v>DISPATCHED</v>
          </cell>
          <cell r="E1227" t="str">
            <v>Completed</v>
          </cell>
        </row>
        <row r="1228">
          <cell r="A1228">
            <v>59765014</v>
          </cell>
          <cell r="B1228" t="str">
            <v>ANGKASA PURA LOGISTIK, PT</v>
          </cell>
          <cell r="C1228" t="str">
            <v>PT SINAR MAS AGRO RESOURCES AND</v>
          </cell>
          <cell r="D1228" t="str">
            <v>REGULER</v>
          </cell>
          <cell r="E1228" t="str">
            <v>Completed</v>
          </cell>
        </row>
        <row r="1229">
          <cell r="A1229">
            <v>59765024</v>
          </cell>
          <cell r="B1229" t="str">
            <v>ANGKASA PURA LOGISTIK, PT</v>
          </cell>
          <cell r="C1229" t="str">
            <v>PT SINAR MAS AGRO RESOURCES AND</v>
          </cell>
          <cell r="D1229" t="str">
            <v>REGULER</v>
          </cell>
          <cell r="E1229" t="str">
            <v>Completed</v>
          </cell>
        </row>
        <row r="1230">
          <cell r="A1230">
            <v>59765206</v>
          </cell>
          <cell r="B1230" t="str">
            <v>BAHANA PRESTASI</v>
          </cell>
          <cell r="C1230" t="str">
            <v>PT. NIRWANA LESTARI</v>
          </cell>
          <cell r="D1230" t="str">
            <v>DISPATCHED</v>
          </cell>
          <cell r="E1230" t="str">
            <v>Completed</v>
          </cell>
        </row>
        <row r="1231">
          <cell r="A1231">
            <v>59765209</v>
          </cell>
          <cell r="B1231" t="str">
            <v>BAHANA PRESTASI</v>
          </cell>
          <cell r="C1231" t="str">
            <v>PT. NIRWANA LESTARI</v>
          </cell>
          <cell r="D1231" t="str">
            <v>DISPATCHED</v>
          </cell>
          <cell r="E1231" t="str">
            <v>Completed</v>
          </cell>
        </row>
        <row r="1232">
          <cell r="A1232">
            <v>59765211</v>
          </cell>
          <cell r="B1232" t="str">
            <v>BAHANA PRESTASI</v>
          </cell>
          <cell r="C1232" t="str">
            <v>PT. NIRWANA LESTARI</v>
          </cell>
          <cell r="D1232" t="str">
            <v>DISPATCHED</v>
          </cell>
          <cell r="E1232" t="str">
            <v>Completed</v>
          </cell>
        </row>
        <row r="1233">
          <cell r="A1233">
            <v>59765210</v>
          </cell>
          <cell r="B1233" t="str">
            <v>BAHANA PRESTASI</v>
          </cell>
          <cell r="C1233" t="str">
            <v>PT. NIRWANA LESTARI</v>
          </cell>
          <cell r="D1233" t="str">
            <v>DISPATCHED</v>
          </cell>
          <cell r="E1233" t="str">
            <v>Completed</v>
          </cell>
        </row>
        <row r="1234">
          <cell r="A1234">
            <v>59765208</v>
          </cell>
          <cell r="B1234" t="str">
            <v>BAHANA PRESTASI</v>
          </cell>
          <cell r="C1234" t="str">
            <v>PT. NIRWANA LESTARI</v>
          </cell>
          <cell r="D1234" t="str">
            <v>DISPATCHED</v>
          </cell>
          <cell r="E1234" t="str">
            <v>Completed</v>
          </cell>
        </row>
        <row r="1235">
          <cell r="A1235">
            <v>59765212</v>
          </cell>
          <cell r="B1235" t="str">
            <v>BAHANA PRESTASI</v>
          </cell>
          <cell r="C1235" t="str">
            <v>PT. NIRWANA LESTARI</v>
          </cell>
          <cell r="D1235" t="str">
            <v>DISPATCHED</v>
          </cell>
          <cell r="E1235" t="str">
            <v>Completed</v>
          </cell>
        </row>
        <row r="1236">
          <cell r="A1236">
            <v>59765213</v>
          </cell>
          <cell r="B1236" t="str">
            <v>BAHANA PRESTASI</v>
          </cell>
          <cell r="C1236" t="str">
            <v>PT. NIRWANA LESTARI</v>
          </cell>
          <cell r="D1236" t="str">
            <v>DISPATCHED</v>
          </cell>
          <cell r="E1236" t="str">
            <v>Completed</v>
          </cell>
        </row>
        <row r="1237">
          <cell r="A1237">
            <v>59765213</v>
          </cell>
          <cell r="B1237" t="str">
            <v>BAHANA PRESTASI</v>
          </cell>
          <cell r="C1237" t="str">
            <v>PT. NIRWANA LESTARI</v>
          </cell>
          <cell r="D1237" t="str">
            <v>DISPATCHED</v>
          </cell>
          <cell r="E1237" t="str">
            <v>Completed</v>
          </cell>
        </row>
        <row r="1238">
          <cell r="A1238">
            <v>59765215</v>
          </cell>
          <cell r="B1238" t="str">
            <v>BAHANA PRESTASI</v>
          </cell>
          <cell r="C1238" t="str">
            <v>PT. NIRWANA LESTARI</v>
          </cell>
          <cell r="D1238" t="str">
            <v>DISPATCHED</v>
          </cell>
          <cell r="E1238" t="str">
            <v>Completed</v>
          </cell>
        </row>
        <row r="1239">
          <cell r="A1239">
            <v>59765218</v>
          </cell>
          <cell r="B1239" t="str">
            <v>BAHANA PRESTASI</v>
          </cell>
          <cell r="C1239" t="str">
            <v>PT. NIRWANA LESTARI</v>
          </cell>
          <cell r="D1239" t="str">
            <v>DISPATCHED</v>
          </cell>
          <cell r="E1239" t="str">
            <v>Completed</v>
          </cell>
        </row>
        <row r="1240">
          <cell r="A1240">
            <v>59765278</v>
          </cell>
          <cell r="B1240" t="str">
            <v>BORWITA INDAH, PT</v>
          </cell>
          <cell r="C1240" t="str">
            <v>PT TIRTA INVESTAMA</v>
          </cell>
          <cell r="D1240" t="str">
            <v>REGULER</v>
          </cell>
          <cell r="E1240" t="str">
            <v>Accepted</v>
          </cell>
        </row>
        <row r="1241">
          <cell r="A1241">
            <v>59765284</v>
          </cell>
          <cell r="B1241" t="str">
            <v>BORWITA INDAH, PT</v>
          </cell>
          <cell r="C1241" t="str">
            <v>PT TIRTA INVESTAMA</v>
          </cell>
          <cell r="D1241" t="str">
            <v>REGULER</v>
          </cell>
          <cell r="E1241" t="str">
            <v>Completed</v>
          </cell>
        </row>
        <row r="1242">
          <cell r="A1242">
            <v>59765286</v>
          </cell>
          <cell r="B1242" t="str">
            <v>BORWITA INDAH, PT</v>
          </cell>
          <cell r="C1242" t="str">
            <v>PT TIRTA INVESTAMA</v>
          </cell>
          <cell r="D1242" t="str">
            <v>REGULER</v>
          </cell>
          <cell r="E1242" t="str">
            <v>Accepted</v>
          </cell>
        </row>
        <row r="1243">
          <cell r="A1243">
            <v>59766338</v>
          </cell>
          <cell r="B1243" t="str">
            <v>BAHANA PRESTASI</v>
          </cell>
          <cell r="C1243" t="str">
            <v>PT. LAUTAN LUAS TBK</v>
          </cell>
          <cell r="D1243" t="str">
            <v>DISPATCHED</v>
          </cell>
          <cell r="E1243" t="str">
            <v>Completed</v>
          </cell>
        </row>
        <row r="1244">
          <cell r="A1244">
            <v>59766338</v>
          </cell>
          <cell r="B1244" t="str">
            <v>BAHANA PRESTASI</v>
          </cell>
          <cell r="C1244" t="str">
            <v>PT. LAUTAN LUAS TBK</v>
          </cell>
          <cell r="D1244" t="str">
            <v>DISPATCHED</v>
          </cell>
          <cell r="E1244" t="str">
            <v>Completed</v>
          </cell>
        </row>
        <row r="1245">
          <cell r="A1245">
            <v>59766338</v>
          </cell>
          <cell r="B1245" t="str">
            <v>BAHANA PRESTASI</v>
          </cell>
          <cell r="C1245" t="str">
            <v>PT. LAUTAN LUAS TBK</v>
          </cell>
          <cell r="D1245" t="str">
            <v>DISPATCHED</v>
          </cell>
          <cell r="E1245" t="str">
            <v>Completed</v>
          </cell>
        </row>
        <row r="1246">
          <cell r="A1246">
            <v>59766361</v>
          </cell>
          <cell r="B1246" t="str">
            <v>BAHANA PRESTASI</v>
          </cell>
          <cell r="C1246" t="str">
            <v>PT. LAUTAN LUAS TBK</v>
          </cell>
          <cell r="D1246" t="str">
            <v>DISPATCHED</v>
          </cell>
          <cell r="E1246" t="str">
            <v>Completed</v>
          </cell>
        </row>
        <row r="1247">
          <cell r="A1247">
            <v>59766361</v>
          </cell>
          <cell r="B1247" t="str">
            <v>BAHANA PRESTASI</v>
          </cell>
          <cell r="C1247" t="str">
            <v>PT. LAUTAN LUAS TBK</v>
          </cell>
          <cell r="D1247" t="str">
            <v>DISPATCHED</v>
          </cell>
          <cell r="E1247" t="str">
            <v>Completed</v>
          </cell>
        </row>
        <row r="1248">
          <cell r="A1248">
            <v>59766365</v>
          </cell>
          <cell r="B1248" t="str">
            <v>BAHANA PRESTASI</v>
          </cell>
          <cell r="C1248" t="str">
            <v>PT. LAUTAN LUAS TBK</v>
          </cell>
          <cell r="D1248" t="str">
            <v>DISPATCHED</v>
          </cell>
          <cell r="E1248" t="str">
            <v>Completed</v>
          </cell>
        </row>
        <row r="1249">
          <cell r="A1249">
            <v>59766377</v>
          </cell>
          <cell r="B1249" t="str">
            <v>BAHANA PRESTASI</v>
          </cell>
          <cell r="C1249" t="str">
            <v>PT. LAUTAN LUAS TBK</v>
          </cell>
          <cell r="D1249" t="str">
            <v>DISPATCHED</v>
          </cell>
          <cell r="E1249" t="str">
            <v>Completed</v>
          </cell>
        </row>
        <row r="1250">
          <cell r="A1250">
            <v>59766384</v>
          </cell>
          <cell r="B1250" t="str">
            <v>BAHANA PRESTASI</v>
          </cell>
          <cell r="C1250" t="str">
            <v>PT. LAUTAN LUAS TBK</v>
          </cell>
          <cell r="D1250" t="str">
            <v>DISPATCHED</v>
          </cell>
          <cell r="E1250" t="str">
            <v>Completed</v>
          </cell>
        </row>
        <row r="1251">
          <cell r="A1251">
            <v>59766939</v>
          </cell>
          <cell r="B1251" t="str">
            <v>BAHANA PRESTASI</v>
          </cell>
          <cell r="C1251" t="str">
            <v>IDLE CAP</v>
          </cell>
          <cell r="D1251" t="str">
            <v>DISPATCHED</v>
          </cell>
          <cell r="E1251" t="str">
            <v>Completed</v>
          </cell>
        </row>
        <row r="1252">
          <cell r="A1252">
            <v>59767108</v>
          </cell>
          <cell r="B1252" t="str">
            <v>BAHANA PRESTASI</v>
          </cell>
          <cell r="C1252" t="str">
            <v>PT. ANUGERAH MITRA ANANTA</v>
          </cell>
          <cell r="D1252" t="str">
            <v>DISPATCHED</v>
          </cell>
          <cell r="E1252" t="str">
            <v>Completed</v>
          </cell>
        </row>
        <row r="1253">
          <cell r="A1253">
            <v>59767111</v>
          </cell>
          <cell r="B1253" t="str">
            <v>BAHANA PRESTASI</v>
          </cell>
          <cell r="C1253" t="str">
            <v>IDLE CAP</v>
          </cell>
          <cell r="D1253" t="str">
            <v>DISPATCHED</v>
          </cell>
          <cell r="E1253" t="str">
            <v>Completed</v>
          </cell>
        </row>
        <row r="1254">
          <cell r="A1254">
            <v>59767208</v>
          </cell>
          <cell r="B1254" t="str">
            <v>BAHANA PRESTASI</v>
          </cell>
          <cell r="C1254" t="str">
            <v>IDLE CAP</v>
          </cell>
          <cell r="D1254" t="str">
            <v>DISPATCHED</v>
          </cell>
          <cell r="E1254" t="str">
            <v>Completed</v>
          </cell>
        </row>
        <row r="1255">
          <cell r="A1255">
            <v>59767471</v>
          </cell>
          <cell r="B1255" t="str">
            <v>BAHARI LOGISTIC</v>
          </cell>
          <cell r="C1255" t="str">
            <v>PT. NIRWANA LESTARI</v>
          </cell>
          <cell r="D1255" t="str">
            <v>REGULER</v>
          </cell>
          <cell r="E1255" t="str">
            <v>Completed</v>
          </cell>
        </row>
        <row r="1256">
          <cell r="A1256">
            <v>59768042</v>
          </cell>
          <cell r="B1256" t="str">
            <v>BAHANA PRESTASI</v>
          </cell>
          <cell r="C1256" t="str">
            <v>PT. LAUTAN LUAS TBK</v>
          </cell>
          <cell r="D1256" t="str">
            <v>DISPATCHED</v>
          </cell>
          <cell r="E1256" t="str">
            <v>Completed</v>
          </cell>
        </row>
        <row r="1257">
          <cell r="A1257">
            <v>59767919</v>
          </cell>
          <cell r="B1257" t="str">
            <v>KARUNIA SEJAHTERA TRANS, PT</v>
          </cell>
          <cell r="C1257" t="str">
            <v>PT. NIRWANA LESTARI</v>
          </cell>
          <cell r="D1257" t="str">
            <v>REGULER</v>
          </cell>
          <cell r="E1257" t="str">
            <v>Completed</v>
          </cell>
        </row>
        <row r="1258">
          <cell r="A1258">
            <v>59768042</v>
          </cell>
          <cell r="B1258" t="str">
            <v>BAHANA PRESTASI</v>
          </cell>
          <cell r="C1258" t="str">
            <v>PT. LAUTAN LUAS TBK</v>
          </cell>
          <cell r="D1258" t="str">
            <v>DISPATCHED</v>
          </cell>
          <cell r="E1258" t="str">
            <v>Completed</v>
          </cell>
        </row>
        <row r="1259">
          <cell r="A1259">
            <v>59768042</v>
          </cell>
          <cell r="B1259" t="str">
            <v>BAHANA PRESTASI</v>
          </cell>
          <cell r="C1259" t="str">
            <v>PT. LAUTAN LUAS TBK</v>
          </cell>
          <cell r="D1259" t="str">
            <v>DISPATCHED</v>
          </cell>
          <cell r="E1259" t="str">
            <v>Completed</v>
          </cell>
        </row>
        <row r="1260">
          <cell r="A1260">
            <v>59768048</v>
          </cell>
          <cell r="B1260" t="str">
            <v>BAHANA PRESTASI</v>
          </cell>
          <cell r="C1260" t="str">
            <v>PT. LAUTAN LUAS TBK</v>
          </cell>
          <cell r="D1260" t="str">
            <v>DISPATCHED</v>
          </cell>
          <cell r="E1260" t="str">
            <v>Completed</v>
          </cell>
        </row>
        <row r="1261">
          <cell r="A1261">
            <v>59768048</v>
          </cell>
          <cell r="B1261" t="str">
            <v>BAHANA PRESTASI</v>
          </cell>
          <cell r="C1261" t="str">
            <v>PT. LAUTAN LUAS TBK</v>
          </cell>
          <cell r="D1261" t="str">
            <v>DISPATCHED</v>
          </cell>
          <cell r="E1261" t="str">
            <v>Completed</v>
          </cell>
        </row>
        <row r="1262">
          <cell r="A1262">
            <v>59768073</v>
          </cell>
          <cell r="B1262" t="str">
            <v>BAHANA PRESTASI</v>
          </cell>
          <cell r="C1262" t="str">
            <v>PT. LAUTAN LUAS TBK</v>
          </cell>
          <cell r="D1262" t="str">
            <v>DISPATCHED</v>
          </cell>
          <cell r="E1262" t="str">
            <v>Completed</v>
          </cell>
        </row>
        <row r="1263">
          <cell r="A1263">
            <v>59768073</v>
          </cell>
          <cell r="B1263" t="str">
            <v>BAHANA PRESTASI</v>
          </cell>
          <cell r="C1263" t="str">
            <v>PT. LAUTAN LUAS TBK</v>
          </cell>
          <cell r="D1263" t="str">
            <v>DISPATCHED</v>
          </cell>
          <cell r="E1263" t="str">
            <v>Completed</v>
          </cell>
        </row>
        <row r="1264">
          <cell r="A1264">
            <v>59768154</v>
          </cell>
          <cell r="B1264" t="str">
            <v>BAHANA PRESTASI</v>
          </cell>
          <cell r="C1264" t="str">
            <v>PT. LAUTAN LUAS TBK</v>
          </cell>
          <cell r="D1264" t="str">
            <v>DISPATCHED</v>
          </cell>
          <cell r="E1264" t="str">
            <v>Completed</v>
          </cell>
        </row>
        <row r="1265">
          <cell r="A1265">
            <v>59768724</v>
          </cell>
          <cell r="B1265" t="str">
            <v>BAHANA PRESTASI</v>
          </cell>
          <cell r="C1265" t="str">
            <v>PT. LAUTAN LUAS TBK</v>
          </cell>
          <cell r="D1265" t="str">
            <v>DISPATCHED</v>
          </cell>
          <cell r="E1265" t="str">
            <v>Completed</v>
          </cell>
        </row>
        <row r="1266">
          <cell r="A1266">
            <v>59768730</v>
          </cell>
          <cell r="B1266" t="str">
            <v>BAHANA PRESTASI</v>
          </cell>
          <cell r="C1266" t="str">
            <v>PT. LAUTAN LUAS TBK</v>
          </cell>
          <cell r="D1266" t="str">
            <v>DISPATCHED</v>
          </cell>
          <cell r="E1266" t="str">
            <v>Completed</v>
          </cell>
        </row>
        <row r="1267">
          <cell r="A1267">
            <v>59768733</v>
          </cell>
          <cell r="B1267" t="str">
            <v>BAHANA PRESTASI</v>
          </cell>
          <cell r="C1267" t="str">
            <v>PT. LAUTAN LUAS TBK</v>
          </cell>
          <cell r="D1267" t="str">
            <v>DISPATCHED</v>
          </cell>
          <cell r="E1267" t="str">
            <v>Completed</v>
          </cell>
        </row>
        <row r="1268">
          <cell r="A1268">
            <v>59768764</v>
          </cell>
          <cell r="B1268" t="str">
            <v>BAHANA PRESTASI</v>
          </cell>
          <cell r="C1268" t="str">
            <v>PT. LAUTAN LUAS TBK</v>
          </cell>
          <cell r="D1268" t="str">
            <v>DISPATCHED</v>
          </cell>
          <cell r="E1268" t="str">
            <v>Completed</v>
          </cell>
        </row>
        <row r="1269">
          <cell r="A1269">
            <v>59768774</v>
          </cell>
          <cell r="B1269" t="str">
            <v>BAHANA PRESTASI</v>
          </cell>
          <cell r="C1269" t="str">
            <v>PT. LAUTAN LUAS TBK</v>
          </cell>
          <cell r="D1269" t="str">
            <v>DISPATCHED</v>
          </cell>
          <cell r="E1269" t="str">
            <v>Completed</v>
          </cell>
        </row>
        <row r="1270">
          <cell r="A1270">
            <v>59768777</v>
          </cell>
          <cell r="B1270" t="str">
            <v>BAHANA PRESTASI</v>
          </cell>
          <cell r="C1270" t="str">
            <v>PT. LAUTAN LUAS TBK</v>
          </cell>
          <cell r="D1270" t="str">
            <v>DISPATCHED</v>
          </cell>
          <cell r="E1270" t="str">
            <v>Completed</v>
          </cell>
        </row>
        <row r="1271">
          <cell r="A1271">
            <v>59768983</v>
          </cell>
          <cell r="B1271" t="str">
            <v>BAHANA PRESTASI</v>
          </cell>
          <cell r="C1271" t="str">
            <v>PT. SINAR SOSRO</v>
          </cell>
          <cell r="D1271" t="str">
            <v>DISPATCHED</v>
          </cell>
          <cell r="E1271" t="str">
            <v>Completed</v>
          </cell>
        </row>
        <row r="1272">
          <cell r="A1272">
            <v>59769079</v>
          </cell>
          <cell r="B1272" t="str">
            <v>BAHANA PRESTASI</v>
          </cell>
          <cell r="C1272" t="str">
            <v>IDLE CAP</v>
          </cell>
          <cell r="D1272" t="str">
            <v>DISPATCHED</v>
          </cell>
          <cell r="E1272" t="str">
            <v>Completed</v>
          </cell>
        </row>
        <row r="1273">
          <cell r="A1273">
            <v>59769159</v>
          </cell>
          <cell r="B1273" t="str">
            <v>BAHANA PRESTASI</v>
          </cell>
          <cell r="C1273" t="str">
            <v>IDLE CAP</v>
          </cell>
          <cell r="D1273" t="str">
            <v>DISPATCHED</v>
          </cell>
          <cell r="E1273" t="str">
            <v>Completed</v>
          </cell>
        </row>
        <row r="1274">
          <cell r="A1274">
            <v>59769237</v>
          </cell>
          <cell r="B1274" t="str">
            <v>BAHANA PRESTASI</v>
          </cell>
          <cell r="C1274" t="str">
            <v>PT TIRTA INVESTAMA</v>
          </cell>
          <cell r="D1274" t="str">
            <v>DISPATCHED</v>
          </cell>
          <cell r="E1274" t="str">
            <v>Completed</v>
          </cell>
        </row>
        <row r="1275">
          <cell r="A1275">
            <v>59770903</v>
          </cell>
          <cell r="B1275" t="str">
            <v>BAHANA PRESTASI</v>
          </cell>
          <cell r="C1275" t="str">
            <v>PT. LAUTAN LUAS TBK</v>
          </cell>
          <cell r="D1275" t="str">
            <v>DISPATCHED</v>
          </cell>
          <cell r="E1275" t="str">
            <v>Completed</v>
          </cell>
        </row>
        <row r="1276">
          <cell r="A1276">
            <v>59768172</v>
          </cell>
          <cell r="B1276" t="str">
            <v>BAHANA PRESTASI</v>
          </cell>
          <cell r="C1276" t="str">
            <v>PT. LAUTAN LUAS TBK</v>
          </cell>
          <cell r="D1276" t="str">
            <v>DISPATCHED</v>
          </cell>
          <cell r="E1276" t="str">
            <v>Completed</v>
          </cell>
        </row>
        <row r="1277">
          <cell r="A1277">
            <v>59770644</v>
          </cell>
          <cell r="B1277" t="str">
            <v>BAHANA PRESTASI</v>
          </cell>
          <cell r="C1277" t="str">
            <v>PT. LAUTAN LUAS TBK</v>
          </cell>
          <cell r="D1277" t="str">
            <v>DISPATCHED</v>
          </cell>
          <cell r="E1277" t="str">
            <v>Completed</v>
          </cell>
        </row>
        <row r="1278">
          <cell r="A1278">
            <v>59770644</v>
          </cell>
          <cell r="B1278" t="str">
            <v>BAHANA PRESTASI</v>
          </cell>
          <cell r="C1278" t="str">
            <v>PT. LAUTAN LUAS TBK</v>
          </cell>
          <cell r="D1278" t="str">
            <v>DISPATCHED</v>
          </cell>
          <cell r="E1278" t="str">
            <v>Completed</v>
          </cell>
        </row>
        <row r="1279">
          <cell r="A1279">
            <v>59770827</v>
          </cell>
          <cell r="B1279" t="str">
            <v>BAHANA PRESTASI</v>
          </cell>
          <cell r="C1279" t="str">
            <v>PT. LAUTAN LUAS TBK</v>
          </cell>
          <cell r="D1279" t="str">
            <v>DISPATCHED</v>
          </cell>
          <cell r="E1279" t="str">
            <v>Completed</v>
          </cell>
        </row>
        <row r="1280">
          <cell r="A1280">
            <v>59770899</v>
          </cell>
          <cell r="B1280" t="str">
            <v>BAHANA PRESTASI</v>
          </cell>
          <cell r="C1280" t="str">
            <v>PT. LAUTAN LUAS TBK</v>
          </cell>
          <cell r="D1280" t="str">
            <v>DISPATCHED</v>
          </cell>
          <cell r="E1280" t="str">
            <v>Completed</v>
          </cell>
        </row>
        <row r="1281">
          <cell r="A1281">
            <v>59770918</v>
          </cell>
          <cell r="B1281" t="str">
            <v>BAHANA PRESTASI</v>
          </cell>
          <cell r="C1281" t="str">
            <v>PT. LAUTAN LUAS TBK</v>
          </cell>
          <cell r="D1281" t="str">
            <v>DISPATCHED</v>
          </cell>
          <cell r="E1281" t="str">
            <v>Completed</v>
          </cell>
        </row>
        <row r="1282">
          <cell r="A1282">
            <v>59771013</v>
          </cell>
          <cell r="B1282" t="str">
            <v>BAHANA PRESTASI</v>
          </cell>
          <cell r="C1282" t="str">
            <v>PT CIPTA MAPAN LOGISTIK</v>
          </cell>
          <cell r="D1282" t="str">
            <v>DISPATCHED</v>
          </cell>
          <cell r="E1282" t="str">
            <v>Completed</v>
          </cell>
        </row>
        <row r="1283">
          <cell r="A1283">
            <v>59773226</v>
          </cell>
          <cell r="B1283" t="str">
            <v>BAHANA PRESTASI</v>
          </cell>
          <cell r="C1283" t="str">
            <v>PT TIRTA INVESTAMA</v>
          </cell>
          <cell r="D1283" t="str">
            <v>DISPATCHED</v>
          </cell>
          <cell r="E1283" t="str">
            <v>Completed</v>
          </cell>
        </row>
        <row r="1284">
          <cell r="A1284">
            <v>59773423</v>
          </cell>
          <cell r="B1284" t="str">
            <v>BAHANA PRESTASI</v>
          </cell>
          <cell r="C1284" t="str">
            <v>PT SINAR MAS AGRO RESOURCES AND</v>
          </cell>
          <cell r="D1284" t="str">
            <v>DISPATCHED</v>
          </cell>
          <cell r="E1284" t="str">
            <v>Completed</v>
          </cell>
        </row>
        <row r="1285">
          <cell r="A1285">
            <v>59773431</v>
          </cell>
          <cell r="B1285" t="str">
            <v>BAHANA PRESTASI</v>
          </cell>
          <cell r="C1285" t="str">
            <v>PT SINAR MAS AGRO RESOURCES AND</v>
          </cell>
          <cell r="D1285" t="str">
            <v>DISPATCHED</v>
          </cell>
          <cell r="E1285" t="str">
            <v>Completed</v>
          </cell>
        </row>
        <row r="1286">
          <cell r="A1286">
            <v>59773457</v>
          </cell>
          <cell r="B1286" t="str">
            <v>BAHANA PRESTASI</v>
          </cell>
          <cell r="C1286" t="str">
            <v>PT SINAR MAS AGRO RESOURCES AND</v>
          </cell>
          <cell r="D1286" t="str">
            <v>DISPATCHED</v>
          </cell>
          <cell r="E1286" t="str">
            <v>Completed</v>
          </cell>
        </row>
        <row r="1287">
          <cell r="A1287">
            <v>59773809</v>
          </cell>
          <cell r="B1287" t="str">
            <v>BAHANA PRESTASI</v>
          </cell>
          <cell r="C1287" t="str">
            <v>PT SINAR MAS AGRO RESOURCES AND</v>
          </cell>
          <cell r="D1287" t="str">
            <v>DISPATCHED</v>
          </cell>
          <cell r="E1287" t="str">
            <v>Completed</v>
          </cell>
        </row>
        <row r="1288">
          <cell r="A1288">
            <v>59774896</v>
          </cell>
          <cell r="B1288" t="str">
            <v>BAHANA PRESTASI</v>
          </cell>
          <cell r="C1288" t="str">
            <v>PT SINAR MAS AGRO RESOURCES AND</v>
          </cell>
          <cell r="D1288" t="str">
            <v>DISPATCHED</v>
          </cell>
          <cell r="E1288" t="str">
            <v>Completed</v>
          </cell>
        </row>
        <row r="1289">
          <cell r="A1289">
            <v>59776067</v>
          </cell>
          <cell r="B1289" t="str">
            <v>BAHANA PRESTASI</v>
          </cell>
          <cell r="C1289" t="str">
            <v>PT LIKU TELAGA</v>
          </cell>
          <cell r="D1289" t="str">
            <v>DISPATCHED</v>
          </cell>
          <cell r="E1289" t="str">
            <v>Completed</v>
          </cell>
        </row>
        <row r="1290">
          <cell r="A1290">
            <v>59776133</v>
          </cell>
          <cell r="B1290" t="str">
            <v>BAHANA PRESTASI</v>
          </cell>
          <cell r="C1290" t="str">
            <v>PT. ANUGERAH MITRA ANANTA</v>
          </cell>
          <cell r="D1290" t="str">
            <v>DISPATCHED</v>
          </cell>
          <cell r="E1290" t="str">
            <v>Completed</v>
          </cell>
        </row>
        <row r="1291">
          <cell r="A1291">
            <v>59776134</v>
          </cell>
          <cell r="B1291" t="str">
            <v>BAHANA PRESTASI</v>
          </cell>
          <cell r="C1291" t="str">
            <v>PT. ANUGERAH MITRA ANANTA</v>
          </cell>
          <cell r="D1291" t="str">
            <v>DISPATCHED</v>
          </cell>
          <cell r="E1291" t="str">
            <v>Completed</v>
          </cell>
        </row>
        <row r="1292">
          <cell r="A1292">
            <v>59776135</v>
          </cell>
          <cell r="B1292" t="str">
            <v>BAHANA PRESTASI</v>
          </cell>
          <cell r="C1292" t="str">
            <v>PT. ANUGERAH MITRA ANANTA</v>
          </cell>
          <cell r="D1292" t="str">
            <v>DISPATCHED</v>
          </cell>
          <cell r="E1292" t="str">
            <v>Completed</v>
          </cell>
        </row>
        <row r="1293">
          <cell r="A1293">
            <v>59777004</v>
          </cell>
          <cell r="B1293" t="str">
            <v>DIVA TRANS, CV</v>
          </cell>
          <cell r="C1293" t="str">
            <v>PT TIRTA INVESTAMA</v>
          </cell>
          <cell r="D1293" t="str">
            <v>REGULER</v>
          </cell>
          <cell r="E1293" t="str">
            <v>Completed</v>
          </cell>
        </row>
        <row r="1294">
          <cell r="A1294">
            <v>59776998</v>
          </cell>
          <cell r="B1294" t="str">
            <v>BORWITA INDAH, PT</v>
          </cell>
          <cell r="C1294" t="str">
            <v>PT TIRTA INVESTAMA</v>
          </cell>
          <cell r="D1294" t="str">
            <v>REGULER</v>
          </cell>
          <cell r="E1294" t="str">
            <v>Completed</v>
          </cell>
        </row>
        <row r="1295">
          <cell r="A1295">
            <v>59777001</v>
          </cell>
          <cell r="B1295" t="str">
            <v>BORWITA INDAH, PT</v>
          </cell>
          <cell r="C1295" t="str">
            <v>PT TIRTA INVESTAMA</v>
          </cell>
          <cell r="D1295" t="str">
            <v>REGULER</v>
          </cell>
          <cell r="E1295" t="str">
            <v>Completed</v>
          </cell>
        </row>
        <row r="1296">
          <cell r="A1296">
            <v>59777003</v>
          </cell>
          <cell r="B1296" t="str">
            <v>BORWITA INDAH, PT</v>
          </cell>
          <cell r="C1296" t="str">
            <v>PT TIRTA INVESTAMA</v>
          </cell>
          <cell r="D1296" t="str">
            <v>REGULER</v>
          </cell>
          <cell r="E1296" t="str">
            <v>Completed</v>
          </cell>
        </row>
        <row r="1297">
          <cell r="A1297">
            <v>59777007</v>
          </cell>
          <cell r="B1297" t="str">
            <v>DIVA TRANS, CV</v>
          </cell>
          <cell r="C1297" t="str">
            <v>PT TIRTA INVESTAMA</v>
          </cell>
          <cell r="D1297" t="str">
            <v>REGULER</v>
          </cell>
          <cell r="E1297" t="str">
            <v>Completed</v>
          </cell>
        </row>
        <row r="1298">
          <cell r="A1298">
            <v>59777012</v>
          </cell>
          <cell r="B1298" t="str">
            <v>DIVA TRANS, CV</v>
          </cell>
          <cell r="C1298" t="str">
            <v>PT TIRTA INVESTAMA</v>
          </cell>
          <cell r="D1298" t="str">
            <v>REGULER</v>
          </cell>
          <cell r="E1298" t="str">
            <v>Completed</v>
          </cell>
        </row>
        <row r="1299">
          <cell r="A1299">
            <v>59777013</v>
          </cell>
          <cell r="B1299" t="str">
            <v>DIVA TRANS, CV</v>
          </cell>
          <cell r="C1299" t="str">
            <v>PT TIRTA INVESTAMA</v>
          </cell>
          <cell r="D1299" t="str">
            <v>REGULER</v>
          </cell>
          <cell r="E1299" t="str">
            <v>Completed</v>
          </cell>
        </row>
        <row r="1300">
          <cell r="A1300">
            <v>59777014</v>
          </cell>
          <cell r="B1300" t="str">
            <v>DIVA TRANS, CV</v>
          </cell>
          <cell r="C1300" t="str">
            <v>PT TIRTA INVESTAMA</v>
          </cell>
          <cell r="D1300" t="str">
            <v>REGULER</v>
          </cell>
          <cell r="E1300" t="str">
            <v>Completed</v>
          </cell>
        </row>
        <row r="1301">
          <cell r="A1301">
            <v>59777017</v>
          </cell>
          <cell r="B1301" t="str">
            <v>DIVA TRANS, CV</v>
          </cell>
          <cell r="C1301" t="str">
            <v>PT TIRTA INVESTAMA</v>
          </cell>
          <cell r="D1301" t="str">
            <v>REGULER</v>
          </cell>
          <cell r="E1301" t="str">
            <v>Completed</v>
          </cell>
        </row>
        <row r="1302">
          <cell r="A1302">
            <v>59777020</v>
          </cell>
          <cell r="B1302" t="str">
            <v>DIVA TRANS, CV</v>
          </cell>
          <cell r="C1302" t="str">
            <v>PT TIRTA INVESTAMA</v>
          </cell>
          <cell r="D1302" t="str">
            <v>REGULER</v>
          </cell>
          <cell r="E1302" t="str">
            <v>Completed</v>
          </cell>
        </row>
        <row r="1303">
          <cell r="A1303">
            <v>59777033</v>
          </cell>
          <cell r="B1303" t="str">
            <v>BORWITA INDAH, PT</v>
          </cell>
          <cell r="C1303" t="str">
            <v>PT TIRTA INVESTAMA</v>
          </cell>
          <cell r="D1303" t="str">
            <v>REGULER</v>
          </cell>
          <cell r="E1303" t="str">
            <v>Completed</v>
          </cell>
        </row>
        <row r="1304">
          <cell r="A1304">
            <v>59777100</v>
          </cell>
          <cell r="B1304" t="str">
            <v>DIVA TRANS, CV</v>
          </cell>
          <cell r="C1304" t="str">
            <v>PT TIRTA INVESTAMA</v>
          </cell>
          <cell r="D1304" t="str">
            <v>REGULER</v>
          </cell>
          <cell r="E1304" t="str">
            <v>Completed</v>
          </cell>
        </row>
        <row r="1305">
          <cell r="A1305">
            <v>59777115</v>
          </cell>
          <cell r="B1305" t="str">
            <v>DIVA TRANS, CV</v>
          </cell>
          <cell r="C1305" t="str">
            <v>PT TIRTA INVESTAMA</v>
          </cell>
          <cell r="D1305" t="str">
            <v>REGULER</v>
          </cell>
          <cell r="E1305" t="str">
            <v>Completed</v>
          </cell>
        </row>
        <row r="1306">
          <cell r="A1306">
            <v>59777122</v>
          </cell>
          <cell r="B1306" t="str">
            <v>DIVA TRANS, CV</v>
          </cell>
          <cell r="C1306" t="str">
            <v>PT TIRTA INVESTAMA</v>
          </cell>
          <cell r="D1306" t="str">
            <v>REGULER</v>
          </cell>
          <cell r="E1306" t="str">
            <v>Completed</v>
          </cell>
        </row>
        <row r="1307">
          <cell r="A1307">
            <v>59777128</v>
          </cell>
          <cell r="B1307" t="str">
            <v>DIVA TRANS, CV</v>
          </cell>
          <cell r="C1307" t="str">
            <v>PT TIRTA INVESTAMA</v>
          </cell>
          <cell r="D1307" t="str">
            <v>REGULER</v>
          </cell>
          <cell r="E1307" t="str">
            <v>Completed</v>
          </cell>
        </row>
        <row r="1308">
          <cell r="A1308">
            <v>59777129</v>
          </cell>
          <cell r="B1308" t="str">
            <v>DIVA TRANS, CV</v>
          </cell>
          <cell r="C1308" t="str">
            <v>PT TIRTA INVESTAMA</v>
          </cell>
          <cell r="D1308" t="str">
            <v>REGULER</v>
          </cell>
          <cell r="E1308" t="str">
            <v>Completed</v>
          </cell>
        </row>
        <row r="1309">
          <cell r="A1309">
            <v>59777131</v>
          </cell>
          <cell r="B1309" t="str">
            <v>BAHANA PRESTASI</v>
          </cell>
          <cell r="C1309" t="str">
            <v>PT TIRTA INVESTAMA</v>
          </cell>
          <cell r="D1309" t="str">
            <v>DISPATCHED</v>
          </cell>
          <cell r="E1309" t="str">
            <v>Completed</v>
          </cell>
        </row>
        <row r="1310">
          <cell r="A1310">
            <v>59777134</v>
          </cell>
          <cell r="B1310" t="str">
            <v>DIVA TRANS, CV</v>
          </cell>
          <cell r="C1310" t="str">
            <v>PT TIRTA INVESTAMA</v>
          </cell>
          <cell r="D1310" t="str">
            <v>REGULER</v>
          </cell>
          <cell r="E1310" t="str">
            <v>Completed</v>
          </cell>
        </row>
        <row r="1311">
          <cell r="A1311">
            <v>59777138</v>
          </cell>
          <cell r="B1311" t="str">
            <v>BAHANA PRESTASI</v>
          </cell>
          <cell r="C1311" t="str">
            <v>PT TIRTA INVESTAMA</v>
          </cell>
          <cell r="D1311" t="str">
            <v>DISPATCHED</v>
          </cell>
          <cell r="E1311" t="str">
            <v>Completed</v>
          </cell>
        </row>
        <row r="1312">
          <cell r="A1312">
            <v>59777205</v>
          </cell>
          <cell r="B1312" t="str">
            <v>BAHANA PRESTASI</v>
          </cell>
          <cell r="C1312" t="str">
            <v>PT TIRTA INVESTAMA</v>
          </cell>
          <cell r="D1312" t="str">
            <v>DISPATCHED</v>
          </cell>
          <cell r="E1312" t="str">
            <v>Completed</v>
          </cell>
        </row>
        <row r="1313">
          <cell r="A1313">
            <v>59777374</v>
          </cell>
          <cell r="B1313" t="str">
            <v>PUSAKA TRANSINDO, PT.</v>
          </cell>
          <cell r="C1313" t="str">
            <v>PT TIRTA INVESTAMA</v>
          </cell>
          <cell r="D1313" t="str">
            <v>REGULER</v>
          </cell>
          <cell r="E1313" t="str">
            <v>Completed</v>
          </cell>
        </row>
        <row r="1314">
          <cell r="A1314">
            <v>59777379</v>
          </cell>
          <cell r="B1314" t="str">
            <v>PUSAKA TRANSINDO, PT.</v>
          </cell>
          <cell r="C1314" t="str">
            <v>PT TIRTA INVESTAMA</v>
          </cell>
          <cell r="D1314" t="str">
            <v>REGULER</v>
          </cell>
          <cell r="E1314" t="str">
            <v>Completed</v>
          </cell>
        </row>
        <row r="1315">
          <cell r="A1315">
            <v>59777814</v>
          </cell>
          <cell r="B1315" t="str">
            <v>BAHANA PRESTASI</v>
          </cell>
          <cell r="C1315" t="str">
            <v>PT. NIRWANA LESTARI</v>
          </cell>
          <cell r="D1315" t="str">
            <v>DISPATCHED</v>
          </cell>
          <cell r="E1315" t="str">
            <v>Completed</v>
          </cell>
        </row>
        <row r="1316">
          <cell r="A1316">
            <v>59777816</v>
          </cell>
          <cell r="B1316" t="str">
            <v>BAHANA PRESTASI</v>
          </cell>
          <cell r="C1316" t="str">
            <v>PT. NIRWANA LESTARI</v>
          </cell>
          <cell r="D1316" t="str">
            <v>DISPATCHED</v>
          </cell>
          <cell r="E1316" t="str">
            <v>Completed</v>
          </cell>
        </row>
        <row r="1317">
          <cell r="A1317">
            <v>59777815</v>
          </cell>
          <cell r="B1317" t="str">
            <v>BAHANA PRESTASI</v>
          </cell>
          <cell r="C1317" t="str">
            <v>PT. NIRWANA LESTARI</v>
          </cell>
          <cell r="D1317" t="str">
            <v>DISPATCHED</v>
          </cell>
          <cell r="E1317" t="str">
            <v>Completed</v>
          </cell>
        </row>
        <row r="1318">
          <cell r="A1318">
            <v>59777815</v>
          </cell>
          <cell r="B1318" t="str">
            <v>BAHANA PRESTASI</v>
          </cell>
          <cell r="C1318" t="str">
            <v>PT. NIRWANA LESTARI</v>
          </cell>
          <cell r="D1318" t="str">
            <v>DISPATCHED</v>
          </cell>
          <cell r="E1318" t="str">
            <v>Completed</v>
          </cell>
        </row>
        <row r="1319">
          <cell r="A1319">
            <v>59777813</v>
          </cell>
          <cell r="B1319" t="str">
            <v>BAHANA PRESTASI</v>
          </cell>
          <cell r="C1319" t="str">
            <v>PT. NIRWANA LESTARI</v>
          </cell>
          <cell r="D1319" t="str">
            <v>DISPATCHED</v>
          </cell>
          <cell r="E1319" t="str">
            <v>Completed</v>
          </cell>
        </row>
        <row r="1320">
          <cell r="A1320">
            <v>59777813</v>
          </cell>
          <cell r="B1320" t="str">
            <v>BAHANA PRESTASI</v>
          </cell>
          <cell r="C1320" t="str">
            <v>PT. NIRWANA LESTARI</v>
          </cell>
          <cell r="D1320" t="str">
            <v>DISPATCHED</v>
          </cell>
          <cell r="E1320" t="str">
            <v>Completed</v>
          </cell>
        </row>
        <row r="1321">
          <cell r="A1321">
            <v>59777817</v>
          </cell>
          <cell r="B1321" t="str">
            <v>BAHANA PRESTASI</v>
          </cell>
          <cell r="C1321" t="str">
            <v>PT. NIRWANA LESTARI</v>
          </cell>
          <cell r="D1321" t="str">
            <v>DISPATCHED</v>
          </cell>
          <cell r="E1321" t="str">
            <v>Completed</v>
          </cell>
        </row>
        <row r="1322">
          <cell r="A1322">
            <v>59777820</v>
          </cell>
          <cell r="B1322" t="str">
            <v>BAHANA PRESTASI</v>
          </cell>
          <cell r="C1322" t="str">
            <v>PT. NIRWANA LESTARI</v>
          </cell>
          <cell r="D1322" t="str">
            <v>DISPATCHED</v>
          </cell>
          <cell r="E1322" t="str">
            <v>Completed</v>
          </cell>
        </row>
        <row r="1323">
          <cell r="A1323">
            <v>59777818</v>
          </cell>
          <cell r="B1323" t="str">
            <v>BAHANA PRESTASI</v>
          </cell>
          <cell r="C1323" t="str">
            <v>PT. NIRWANA LESTARI</v>
          </cell>
          <cell r="D1323" t="str">
            <v>DISPATCHED</v>
          </cell>
          <cell r="E1323" t="str">
            <v>Completed</v>
          </cell>
        </row>
        <row r="1324">
          <cell r="A1324">
            <v>59777819</v>
          </cell>
          <cell r="B1324" t="str">
            <v>BAHANA PRESTASI</v>
          </cell>
          <cell r="C1324" t="str">
            <v>PT. NIRWANA LESTARI</v>
          </cell>
          <cell r="D1324" t="str">
            <v>DISPATCHED</v>
          </cell>
          <cell r="E1324" t="str">
            <v>Completed</v>
          </cell>
        </row>
        <row r="1325">
          <cell r="A1325">
            <v>59777821</v>
          </cell>
          <cell r="B1325" t="str">
            <v>BAHANA PRESTASI</v>
          </cell>
          <cell r="C1325" t="str">
            <v>PT. NIRWANA LESTARI</v>
          </cell>
          <cell r="D1325" t="str">
            <v>DISPATCHED</v>
          </cell>
          <cell r="E1325" t="str">
            <v>Completed</v>
          </cell>
        </row>
        <row r="1326">
          <cell r="A1326">
            <v>59777979</v>
          </cell>
          <cell r="B1326" t="str">
            <v>BORWITA INDAH, PT</v>
          </cell>
          <cell r="C1326" t="str">
            <v>PT AJINOMOTO SALES INDONESIA</v>
          </cell>
          <cell r="D1326" t="str">
            <v>REGULER</v>
          </cell>
          <cell r="E1326" t="str">
            <v>Completed</v>
          </cell>
        </row>
        <row r="1327">
          <cell r="A1327">
            <v>59778476</v>
          </cell>
          <cell r="B1327" t="str">
            <v>BAHANA PRESTASI</v>
          </cell>
          <cell r="C1327" t="str">
            <v>PT. LAUTAN LUAS TBK</v>
          </cell>
          <cell r="D1327" t="str">
            <v>DISPATCHED</v>
          </cell>
          <cell r="E1327" t="str">
            <v>Completed</v>
          </cell>
        </row>
        <row r="1328">
          <cell r="A1328">
            <v>59778492</v>
          </cell>
          <cell r="B1328" t="str">
            <v>BAHANA PRESTASI</v>
          </cell>
          <cell r="C1328" t="str">
            <v>PT CIPTA MAPAN LOGISTIK</v>
          </cell>
          <cell r="D1328" t="str">
            <v>DISPATCHED</v>
          </cell>
          <cell r="E1328" t="str">
            <v>Completed</v>
          </cell>
        </row>
        <row r="1329">
          <cell r="A1329">
            <v>59778749</v>
          </cell>
          <cell r="B1329" t="str">
            <v>BAHANA PRESTASI</v>
          </cell>
          <cell r="C1329" t="str">
            <v>PT. LAUTAN LUAS TBK</v>
          </cell>
          <cell r="D1329" t="str">
            <v>DISPATCHED</v>
          </cell>
          <cell r="E1329" t="str">
            <v>Completed</v>
          </cell>
        </row>
        <row r="1330">
          <cell r="A1330">
            <v>59779505</v>
          </cell>
          <cell r="B1330" t="str">
            <v>BAHANA PRESTASI</v>
          </cell>
          <cell r="C1330" t="str">
            <v>PT. LAUTAN LUAS TBK</v>
          </cell>
          <cell r="D1330" t="str">
            <v>DISPATCHED</v>
          </cell>
          <cell r="E1330" t="str">
            <v>Completed</v>
          </cell>
        </row>
        <row r="1331">
          <cell r="A1331">
            <v>59779505</v>
          </cell>
          <cell r="B1331" t="str">
            <v>BAHANA PRESTASI</v>
          </cell>
          <cell r="C1331" t="str">
            <v>PT. LAUTAN LUAS TBK</v>
          </cell>
          <cell r="D1331" t="str">
            <v>DISPATCHED</v>
          </cell>
          <cell r="E1331" t="str">
            <v>Completed</v>
          </cell>
        </row>
        <row r="1332">
          <cell r="A1332">
            <v>59779515</v>
          </cell>
          <cell r="B1332" t="str">
            <v>BAHANA PRESTASI</v>
          </cell>
          <cell r="C1332" t="str">
            <v>PT. LAUTAN LUAS TBK</v>
          </cell>
          <cell r="D1332" t="str">
            <v>DISPATCHED</v>
          </cell>
          <cell r="E1332" t="str">
            <v>Completed</v>
          </cell>
        </row>
        <row r="1333">
          <cell r="A1333">
            <v>59779515</v>
          </cell>
          <cell r="B1333" t="str">
            <v>BAHANA PRESTASI</v>
          </cell>
          <cell r="C1333" t="str">
            <v>PT. LAUTAN LUAS TBK</v>
          </cell>
          <cell r="D1333" t="str">
            <v>DISPATCHED</v>
          </cell>
          <cell r="E1333" t="str">
            <v>Completed</v>
          </cell>
        </row>
        <row r="1334">
          <cell r="A1334">
            <v>59779528</v>
          </cell>
          <cell r="B1334" t="str">
            <v>BAHANA PRESTASI</v>
          </cell>
          <cell r="C1334" t="str">
            <v>PT. LAUTAN LUAS TBK</v>
          </cell>
          <cell r="D1334" t="str">
            <v>DISPATCHED</v>
          </cell>
          <cell r="E1334" t="str">
            <v>Completed</v>
          </cell>
        </row>
        <row r="1335">
          <cell r="A1335">
            <v>59779561</v>
          </cell>
          <cell r="B1335" t="str">
            <v>BAHANA PRESTASI</v>
          </cell>
          <cell r="C1335" t="str">
            <v>PT. LAUTAN LUAS TBK</v>
          </cell>
          <cell r="D1335" t="str">
            <v>DISPATCHED</v>
          </cell>
          <cell r="E1335" t="str">
            <v>Completed</v>
          </cell>
        </row>
        <row r="1336">
          <cell r="A1336">
            <v>59779568</v>
          </cell>
          <cell r="B1336" t="str">
            <v>BAHANA PRESTASI</v>
          </cell>
          <cell r="C1336" t="str">
            <v>PT. LAUTAN LUAS TBK</v>
          </cell>
          <cell r="D1336" t="str">
            <v>DISPATCHED</v>
          </cell>
          <cell r="E1336" t="str">
            <v>Completed</v>
          </cell>
        </row>
        <row r="1337">
          <cell r="A1337">
            <v>59779573</v>
          </cell>
          <cell r="B1337" t="str">
            <v>BAHANA PRESTASI</v>
          </cell>
          <cell r="C1337" t="str">
            <v>PT. LAUTAN LUAS TBK</v>
          </cell>
          <cell r="D1337" t="str">
            <v>DISPATCHED</v>
          </cell>
          <cell r="E1337" t="str">
            <v>Completed</v>
          </cell>
        </row>
        <row r="1338">
          <cell r="A1338">
            <v>59779593</v>
          </cell>
          <cell r="B1338" t="str">
            <v>BAHANA PRESTASI</v>
          </cell>
          <cell r="C1338" t="str">
            <v>PT SINAR MAS AGRO RESOURCES AND</v>
          </cell>
          <cell r="D1338" t="str">
            <v>DISPATCHED</v>
          </cell>
          <cell r="E1338" t="str">
            <v>Completed</v>
          </cell>
        </row>
        <row r="1339">
          <cell r="A1339">
            <v>59779619</v>
          </cell>
          <cell r="B1339" t="str">
            <v>BAHANA PRESTASI</v>
          </cell>
          <cell r="C1339" t="str">
            <v>PT SINAR MAS AGRO RESOURCES AND</v>
          </cell>
          <cell r="D1339" t="str">
            <v>DISPATCHED</v>
          </cell>
          <cell r="E1339" t="str">
            <v>Completed</v>
          </cell>
        </row>
        <row r="1340">
          <cell r="A1340">
            <v>59779659</v>
          </cell>
          <cell r="B1340" t="str">
            <v>BAHANA PRESTASI</v>
          </cell>
          <cell r="C1340" t="str">
            <v>PT SINAR MAS AGRO RESOURCES AND</v>
          </cell>
          <cell r="D1340" t="str">
            <v>DISPATCHED</v>
          </cell>
          <cell r="E1340" t="str">
            <v>Completed</v>
          </cell>
        </row>
        <row r="1341">
          <cell r="A1341">
            <v>59779756</v>
          </cell>
          <cell r="B1341" t="str">
            <v>BAHANA PRESTASI</v>
          </cell>
          <cell r="C1341" t="str">
            <v>PT. NIRWANA LESTARI</v>
          </cell>
          <cell r="D1341" t="str">
            <v>DISPATCHED</v>
          </cell>
          <cell r="E1341" t="str">
            <v>Completed</v>
          </cell>
        </row>
        <row r="1342">
          <cell r="A1342">
            <v>59779757</v>
          </cell>
          <cell r="B1342" t="str">
            <v>BAHANA PRESTASI</v>
          </cell>
          <cell r="C1342" t="str">
            <v>PT. NIRWANA LESTARI</v>
          </cell>
          <cell r="D1342" t="str">
            <v>DISPATCHED</v>
          </cell>
          <cell r="E1342" t="str">
            <v>Completed</v>
          </cell>
        </row>
        <row r="1343">
          <cell r="A1343">
            <v>59779758</v>
          </cell>
          <cell r="B1343" t="str">
            <v>BAHANA PRESTASI</v>
          </cell>
          <cell r="C1343" t="str">
            <v>PT. NIRWANA LESTARI</v>
          </cell>
          <cell r="D1343" t="str">
            <v>DISPATCHED</v>
          </cell>
          <cell r="E1343" t="str">
            <v>Completed</v>
          </cell>
        </row>
        <row r="1344">
          <cell r="A1344">
            <v>59779760</v>
          </cell>
          <cell r="B1344" t="str">
            <v>BAHANA PRESTASI</v>
          </cell>
          <cell r="C1344" t="str">
            <v>PT. NIRWANA LESTARI</v>
          </cell>
          <cell r="D1344" t="str">
            <v>DISPATCHED</v>
          </cell>
          <cell r="E1344" t="str">
            <v>Completed</v>
          </cell>
        </row>
        <row r="1345">
          <cell r="A1345">
            <v>59779761</v>
          </cell>
          <cell r="B1345" t="str">
            <v>BAHANA PRESTASI</v>
          </cell>
          <cell r="C1345" t="str">
            <v>PT. NIRWANA LESTARI</v>
          </cell>
          <cell r="D1345" t="str">
            <v>DISPATCHED</v>
          </cell>
          <cell r="E1345" t="str">
            <v>Completed</v>
          </cell>
        </row>
        <row r="1346">
          <cell r="A1346">
            <v>59779762</v>
          </cell>
          <cell r="B1346" t="str">
            <v>BAHANA PRESTASI</v>
          </cell>
          <cell r="C1346" t="str">
            <v>PT. NIRWANA LESTARI</v>
          </cell>
          <cell r="D1346" t="str">
            <v>DISPATCHED</v>
          </cell>
          <cell r="E1346" t="str">
            <v>Completed</v>
          </cell>
        </row>
        <row r="1347">
          <cell r="A1347">
            <v>59779763</v>
          </cell>
          <cell r="B1347" t="str">
            <v>BAHANA PRESTASI</v>
          </cell>
          <cell r="C1347" t="str">
            <v>PT. NIRWANA LESTARI</v>
          </cell>
          <cell r="D1347" t="str">
            <v>DISPATCHED</v>
          </cell>
          <cell r="E1347" t="str">
            <v>Completed</v>
          </cell>
        </row>
        <row r="1348">
          <cell r="A1348">
            <v>59779765</v>
          </cell>
          <cell r="B1348" t="str">
            <v>BAHANA PRESTASI</v>
          </cell>
          <cell r="C1348" t="str">
            <v>PT. NIRWANA LESTARI</v>
          </cell>
          <cell r="D1348" t="str">
            <v>DISPATCHED</v>
          </cell>
          <cell r="E1348" t="str">
            <v>Completed</v>
          </cell>
        </row>
        <row r="1349">
          <cell r="A1349">
            <v>59779766</v>
          </cell>
          <cell r="B1349" t="str">
            <v>BAHANA PRESTASI</v>
          </cell>
          <cell r="C1349" t="str">
            <v>PT. NIRWANA LESTARI</v>
          </cell>
          <cell r="D1349" t="str">
            <v>DISPATCHED</v>
          </cell>
          <cell r="E1349" t="str">
            <v>Completed</v>
          </cell>
        </row>
        <row r="1350">
          <cell r="A1350">
            <v>59779776</v>
          </cell>
          <cell r="B1350" t="str">
            <v>BAHANA PRESTASI</v>
          </cell>
          <cell r="C1350" t="str">
            <v>PT. ANUGERAH MITRA ANANTA</v>
          </cell>
          <cell r="D1350" t="str">
            <v>DISPATCHED</v>
          </cell>
          <cell r="E1350" t="str">
            <v>Completed</v>
          </cell>
        </row>
        <row r="1351">
          <cell r="A1351">
            <v>59780006</v>
          </cell>
          <cell r="B1351" t="str">
            <v>BAHANA PRESTASI</v>
          </cell>
          <cell r="C1351" t="str">
            <v>PT. LAUTAN LUAS TBK</v>
          </cell>
          <cell r="D1351" t="str">
            <v>DISPATCHED</v>
          </cell>
          <cell r="E1351" t="str">
            <v>Completed</v>
          </cell>
        </row>
        <row r="1352">
          <cell r="A1352">
            <v>59780027</v>
          </cell>
          <cell r="B1352" t="str">
            <v>DIVA TRANS, CV</v>
          </cell>
          <cell r="C1352" t="str">
            <v>ECCO TANNERY INDONESIA</v>
          </cell>
          <cell r="D1352" t="str">
            <v>REGULER</v>
          </cell>
          <cell r="E1352" t="str">
            <v>Completed</v>
          </cell>
        </row>
        <row r="1353">
          <cell r="A1353">
            <v>59780032</v>
          </cell>
          <cell r="B1353" t="str">
            <v>KARUNIA SEJAHTERA TRANS, PT</v>
          </cell>
          <cell r="C1353" t="str">
            <v>SCIENTEX INDONESIA</v>
          </cell>
          <cell r="D1353" t="str">
            <v>REGULER</v>
          </cell>
          <cell r="E1353" t="str">
            <v>Completed</v>
          </cell>
        </row>
        <row r="1354">
          <cell r="A1354">
            <v>59780089</v>
          </cell>
          <cell r="B1354" t="str">
            <v>BAHANA PRESTASI</v>
          </cell>
          <cell r="C1354" t="str">
            <v>PT AJINOMOTO SALES INDONESIA</v>
          </cell>
          <cell r="D1354" t="str">
            <v>DISPATCHED</v>
          </cell>
          <cell r="E1354" t="str">
            <v>Completed</v>
          </cell>
        </row>
        <row r="1355">
          <cell r="A1355">
            <v>59781874</v>
          </cell>
          <cell r="B1355" t="str">
            <v>BAHANA PRESTASI</v>
          </cell>
          <cell r="C1355" t="str">
            <v>PT. LAUTAN LUAS TBK</v>
          </cell>
          <cell r="D1355" t="str">
            <v>DISPATCHED</v>
          </cell>
          <cell r="E1355" t="str">
            <v>Completed</v>
          </cell>
        </row>
        <row r="1356">
          <cell r="A1356">
            <v>59780381</v>
          </cell>
          <cell r="B1356" t="str">
            <v>BAHANA PRESTASI</v>
          </cell>
          <cell r="C1356" t="str">
            <v>PT. SINAR SOSRO</v>
          </cell>
          <cell r="D1356" t="str">
            <v>DISPATCHED</v>
          </cell>
          <cell r="E1356" t="str">
            <v>Completed</v>
          </cell>
        </row>
        <row r="1357">
          <cell r="A1357">
            <v>59780774</v>
          </cell>
          <cell r="B1357" t="str">
            <v>BAHANA PRESTASI</v>
          </cell>
          <cell r="C1357" t="str">
            <v>IDLE CAP</v>
          </cell>
          <cell r="D1357" t="str">
            <v>DISPATCHED</v>
          </cell>
          <cell r="E1357" t="str">
            <v>Completed</v>
          </cell>
        </row>
        <row r="1358">
          <cell r="A1358">
            <v>59780814</v>
          </cell>
          <cell r="B1358" t="str">
            <v>BAHANA PRESTASI</v>
          </cell>
          <cell r="C1358" t="str">
            <v>IDLE CAP</v>
          </cell>
          <cell r="D1358" t="str">
            <v>DISPATCHED</v>
          </cell>
          <cell r="E1358" t="str">
            <v>Completed</v>
          </cell>
        </row>
        <row r="1359">
          <cell r="A1359">
            <v>59781886</v>
          </cell>
          <cell r="B1359" t="str">
            <v>BAHANA PRESTASI</v>
          </cell>
          <cell r="C1359" t="str">
            <v>PT. LAUTAN LUAS TBK</v>
          </cell>
          <cell r="D1359" t="str">
            <v>DISPATCHED</v>
          </cell>
          <cell r="E1359" t="str">
            <v>Completed</v>
          </cell>
        </row>
        <row r="1360">
          <cell r="A1360">
            <v>59781889</v>
          </cell>
          <cell r="B1360" t="str">
            <v>BAHANA PRESTASI</v>
          </cell>
          <cell r="C1360" t="str">
            <v>PT. LAUTAN LUAS TBK</v>
          </cell>
          <cell r="D1360" t="str">
            <v>DISPATCHED</v>
          </cell>
          <cell r="E1360" t="str">
            <v>Completed</v>
          </cell>
        </row>
        <row r="1361">
          <cell r="A1361">
            <v>59781896</v>
          </cell>
          <cell r="B1361" t="str">
            <v>BAHANA PRESTASI</v>
          </cell>
          <cell r="C1361" t="str">
            <v>PT. LAUTAN LUAS TBK</v>
          </cell>
          <cell r="D1361" t="str">
            <v>DISPATCHED</v>
          </cell>
          <cell r="E1361" t="str">
            <v>Completed</v>
          </cell>
        </row>
        <row r="1362">
          <cell r="A1362">
            <v>59781899</v>
          </cell>
          <cell r="B1362" t="str">
            <v>BAHANA PRESTASI</v>
          </cell>
          <cell r="C1362" t="str">
            <v>PT. LAUTAN LUAS TBK</v>
          </cell>
          <cell r="D1362" t="str">
            <v>DISPATCHED</v>
          </cell>
          <cell r="E1362" t="str">
            <v>Completed</v>
          </cell>
        </row>
        <row r="1363">
          <cell r="A1363">
            <v>59781942</v>
          </cell>
          <cell r="B1363" t="str">
            <v>BAHANA PRESTASI</v>
          </cell>
          <cell r="C1363" t="str">
            <v>PT. LAUTAN LUAS TBK</v>
          </cell>
          <cell r="D1363" t="str">
            <v>DISPATCHED</v>
          </cell>
          <cell r="E1363" t="str">
            <v>Completed</v>
          </cell>
        </row>
        <row r="1364">
          <cell r="A1364">
            <v>59781942</v>
          </cell>
          <cell r="B1364" t="str">
            <v>BAHANA PRESTASI</v>
          </cell>
          <cell r="C1364" t="str">
            <v>PT. LAUTAN LUAS TBK</v>
          </cell>
          <cell r="D1364" t="str">
            <v>DISPATCHED</v>
          </cell>
          <cell r="E1364" t="str">
            <v>Completed</v>
          </cell>
        </row>
        <row r="1365">
          <cell r="A1365">
            <v>59781950</v>
          </cell>
          <cell r="B1365" t="str">
            <v>BAHANA PRESTASI</v>
          </cell>
          <cell r="C1365" t="str">
            <v>PT. LAUTAN LUAS TBK</v>
          </cell>
          <cell r="D1365" t="str">
            <v>DISPATCHED</v>
          </cell>
          <cell r="E1365" t="str">
            <v>Completed</v>
          </cell>
        </row>
        <row r="1366">
          <cell r="A1366">
            <v>59781953</v>
          </cell>
          <cell r="B1366" t="str">
            <v>BAHANA PRESTASI</v>
          </cell>
          <cell r="C1366" t="str">
            <v>PT. LAUTAN LUAS TBK</v>
          </cell>
          <cell r="D1366" t="str">
            <v>DISPATCHED</v>
          </cell>
          <cell r="E1366" t="str">
            <v>Completed</v>
          </cell>
        </row>
        <row r="1367">
          <cell r="A1367">
            <v>59781960</v>
          </cell>
          <cell r="B1367" t="str">
            <v>BAHANA PRESTASI</v>
          </cell>
          <cell r="C1367" t="str">
            <v>PT. LAUTAN LUAS TBK</v>
          </cell>
          <cell r="D1367" t="str">
            <v>DISPATCHED</v>
          </cell>
          <cell r="E1367" t="str">
            <v>Completed</v>
          </cell>
        </row>
        <row r="1368">
          <cell r="A1368">
            <v>59781962</v>
          </cell>
          <cell r="B1368" t="str">
            <v>BAHANA PRESTASI</v>
          </cell>
          <cell r="C1368" t="str">
            <v>PT. LAUTAN LUAS TBK</v>
          </cell>
          <cell r="D1368" t="str">
            <v>DISPATCHED</v>
          </cell>
          <cell r="E1368" t="str">
            <v>Completed</v>
          </cell>
        </row>
        <row r="1369">
          <cell r="A1369">
            <v>59785058</v>
          </cell>
          <cell r="B1369" t="str">
            <v>BAHANA PRESTASI</v>
          </cell>
          <cell r="C1369" t="str">
            <v>GREENFIELDS DAIRY INDONESIA</v>
          </cell>
          <cell r="D1369" t="str">
            <v>DISPATCHED</v>
          </cell>
          <cell r="E1369" t="str">
            <v>Completed</v>
          </cell>
        </row>
        <row r="1370">
          <cell r="A1370">
            <v>59784420</v>
          </cell>
          <cell r="B1370" t="str">
            <v>BAHANA PRESTASI</v>
          </cell>
          <cell r="C1370" t="str">
            <v>IDLE CAP</v>
          </cell>
          <cell r="D1370" t="str">
            <v>DISPATCHED</v>
          </cell>
          <cell r="E1370" t="str">
            <v>Completed</v>
          </cell>
        </row>
        <row r="1371">
          <cell r="A1371">
            <v>59784474</v>
          </cell>
          <cell r="B1371" t="str">
            <v>BAHANA PRESTASI</v>
          </cell>
          <cell r="C1371" t="str">
            <v>IDLE CAP</v>
          </cell>
          <cell r="D1371" t="str">
            <v>DISPATCHED</v>
          </cell>
          <cell r="E1371" t="str">
            <v>Completed</v>
          </cell>
        </row>
        <row r="1372">
          <cell r="A1372">
            <v>59785092</v>
          </cell>
          <cell r="B1372" t="str">
            <v>BAHANA PRESTASI</v>
          </cell>
          <cell r="C1372" t="str">
            <v>PT TIRTA INVESTAMA</v>
          </cell>
          <cell r="D1372" t="str">
            <v>DISPATCHED</v>
          </cell>
          <cell r="E1372" t="str">
            <v>Completed</v>
          </cell>
        </row>
        <row r="1373">
          <cell r="A1373">
            <v>59785699</v>
          </cell>
          <cell r="B1373" t="str">
            <v>BAHANA PRESTASI</v>
          </cell>
          <cell r="C1373" t="str">
            <v>PT. ANUGERAH MITRA ANANTA</v>
          </cell>
          <cell r="D1373" t="str">
            <v>DISPATCHED</v>
          </cell>
          <cell r="E1373" t="str">
            <v>Completed</v>
          </cell>
        </row>
        <row r="1374">
          <cell r="A1374">
            <v>59785702</v>
          </cell>
          <cell r="B1374" t="str">
            <v>BAHANA PRESTASI</v>
          </cell>
          <cell r="C1374" t="str">
            <v>PT. ANUGERAH MITRA ANANTA</v>
          </cell>
          <cell r="D1374" t="str">
            <v>DISPATCHED</v>
          </cell>
          <cell r="E1374" t="str">
            <v>Completed</v>
          </cell>
        </row>
        <row r="1375">
          <cell r="A1375">
            <v>59785700</v>
          </cell>
          <cell r="B1375" t="str">
            <v>BAHANA PRESTASI</v>
          </cell>
          <cell r="C1375" t="str">
            <v>PT. ANUGERAH MITRA ANANTA</v>
          </cell>
          <cell r="D1375" t="str">
            <v>DISPATCHED</v>
          </cell>
          <cell r="E1375" t="str">
            <v>Completed</v>
          </cell>
        </row>
        <row r="1376">
          <cell r="A1376">
            <v>59785701</v>
          </cell>
          <cell r="B1376" t="str">
            <v>BAHANA PRESTASI</v>
          </cell>
          <cell r="C1376" t="str">
            <v>PT RAPINDO PLASTAMA</v>
          </cell>
          <cell r="D1376" t="str">
            <v>DISPATCHED</v>
          </cell>
          <cell r="E1376" t="str">
            <v>Completed</v>
          </cell>
        </row>
        <row r="1377">
          <cell r="A1377">
            <v>59785703</v>
          </cell>
          <cell r="B1377" t="str">
            <v>BAHANA PRESTASI</v>
          </cell>
          <cell r="C1377" t="str">
            <v>IDLE CAP</v>
          </cell>
          <cell r="D1377" t="str">
            <v>DISPATCHED</v>
          </cell>
          <cell r="E1377" t="str">
            <v>Completed</v>
          </cell>
        </row>
        <row r="1378">
          <cell r="A1378">
            <v>59785705</v>
          </cell>
          <cell r="B1378" t="str">
            <v>BAHANA PRESTASI</v>
          </cell>
          <cell r="C1378" t="str">
            <v>IDLE CAP</v>
          </cell>
          <cell r="D1378" t="str">
            <v>DISPATCHED</v>
          </cell>
          <cell r="E1378" t="str">
            <v>Completed</v>
          </cell>
        </row>
        <row r="1379">
          <cell r="A1379">
            <v>59785706</v>
          </cell>
          <cell r="B1379" t="str">
            <v>BAHANA PRESTASI</v>
          </cell>
          <cell r="C1379" t="str">
            <v>IDLE CAP</v>
          </cell>
          <cell r="D1379" t="str">
            <v>DISPATCHED</v>
          </cell>
          <cell r="E1379" t="str">
            <v>Completed</v>
          </cell>
        </row>
        <row r="1380">
          <cell r="A1380">
            <v>59785852</v>
          </cell>
          <cell r="B1380" t="str">
            <v>BAHANA PRESTASI</v>
          </cell>
          <cell r="C1380" t="str">
            <v>PT SINAR MAS AGRO RESOURCES AND</v>
          </cell>
          <cell r="D1380" t="str">
            <v>DISPATCHED</v>
          </cell>
          <cell r="E1380" t="str">
            <v>Completed</v>
          </cell>
        </row>
        <row r="1381">
          <cell r="A1381">
            <v>59785852</v>
          </cell>
          <cell r="B1381" t="str">
            <v>BAHANA PRESTASI</v>
          </cell>
          <cell r="C1381" t="str">
            <v>PT SINAR MAS AGRO RESOURCES AND</v>
          </cell>
          <cell r="D1381" t="str">
            <v>DISPATCHED</v>
          </cell>
          <cell r="E1381" t="str">
            <v>Completed</v>
          </cell>
        </row>
        <row r="1382">
          <cell r="A1382">
            <v>59785857</v>
          </cell>
          <cell r="B1382" t="str">
            <v>BAHANA PRESTASI</v>
          </cell>
          <cell r="C1382" t="str">
            <v>PT SINAR MAS AGRO RESOURCES AND</v>
          </cell>
          <cell r="D1382" t="str">
            <v>DISPATCHED</v>
          </cell>
          <cell r="E1382" t="str">
            <v>Completed</v>
          </cell>
        </row>
        <row r="1383">
          <cell r="A1383">
            <v>59785858</v>
          </cell>
          <cell r="B1383" t="str">
            <v>BAHANA PRESTASI</v>
          </cell>
          <cell r="C1383" t="str">
            <v>PT SINAR MAS AGRO RESOURCES AND</v>
          </cell>
          <cell r="D1383" t="str">
            <v>DISPATCHED</v>
          </cell>
          <cell r="E1383" t="str">
            <v>Completed</v>
          </cell>
        </row>
        <row r="1384">
          <cell r="A1384">
            <v>59785859</v>
          </cell>
          <cell r="B1384" t="str">
            <v>BAHANA PRESTASI</v>
          </cell>
          <cell r="C1384" t="str">
            <v>PT SINAR MAS AGRO RESOURCES AND</v>
          </cell>
          <cell r="D1384" t="str">
            <v>DISPATCHED</v>
          </cell>
          <cell r="E1384" t="str">
            <v>Completed</v>
          </cell>
        </row>
        <row r="1385">
          <cell r="A1385">
            <v>59785860</v>
          </cell>
          <cell r="B1385" t="str">
            <v>BAHANA PRESTASI</v>
          </cell>
          <cell r="C1385" t="str">
            <v>PT SINAR MAS AGRO RESOURCES AND</v>
          </cell>
          <cell r="D1385" t="str">
            <v>DISPATCHED</v>
          </cell>
          <cell r="E1385" t="str">
            <v>Completed</v>
          </cell>
        </row>
        <row r="1386">
          <cell r="A1386">
            <v>59785863</v>
          </cell>
          <cell r="B1386" t="str">
            <v>BAHANA PRESTASI</v>
          </cell>
          <cell r="C1386" t="str">
            <v>IDLE CAP</v>
          </cell>
          <cell r="D1386" t="str">
            <v>DISPATCHED</v>
          </cell>
          <cell r="E1386" t="str">
            <v>Completed</v>
          </cell>
        </row>
        <row r="1387">
          <cell r="A1387">
            <v>59786007</v>
          </cell>
          <cell r="B1387" t="str">
            <v>BAHANA PRESTASI</v>
          </cell>
          <cell r="C1387" t="str">
            <v>IDLE CAP</v>
          </cell>
          <cell r="D1387" t="str">
            <v>DISPATCHED</v>
          </cell>
          <cell r="E1387" t="str">
            <v>Completed</v>
          </cell>
        </row>
        <row r="1388">
          <cell r="A1388">
            <v>59786123</v>
          </cell>
          <cell r="B1388" t="str">
            <v>BAHANA PRESTASI</v>
          </cell>
          <cell r="C1388" t="str">
            <v>PT TIRTA INVESTAMA</v>
          </cell>
          <cell r="D1388" t="str">
            <v>DISPATCHED</v>
          </cell>
          <cell r="E1388" t="str">
            <v>Completed</v>
          </cell>
        </row>
        <row r="1389">
          <cell r="A1389">
            <v>59786127</v>
          </cell>
          <cell r="B1389" t="str">
            <v>BAHANA PRESTASI</v>
          </cell>
          <cell r="C1389" t="str">
            <v>PT TIRTA INVESTAMA</v>
          </cell>
          <cell r="D1389" t="str">
            <v>DISPATCHED</v>
          </cell>
          <cell r="E1389" t="str">
            <v>Completed</v>
          </cell>
        </row>
        <row r="1390">
          <cell r="A1390">
            <v>59786158</v>
          </cell>
          <cell r="B1390" t="str">
            <v>BAHANA PRESTASI</v>
          </cell>
          <cell r="C1390" t="str">
            <v>IDLE CAP</v>
          </cell>
          <cell r="D1390" t="str">
            <v>DISPATCHED</v>
          </cell>
          <cell r="E1390" t="str">
            <v>Completed</v>
          </cell>
        </row>
        <row r="1391">
          <cell r="A1391">
            <v>59786191</v>
          </cell>
          <cell r="B1391" t="str">
            <v>BAHANA PRESTASI</v>
          </cell>
          <cell r="C1391" t="str">
            <v>PT TIRTA INVESTAMA</v>
          </cell>
          <cell r="D1391" t="str">
            <v>DISPATCHED</v>
          </cell>
          <cell r="E1391" t="str">
            <v>Completed</v>
          </cell>
        </row>
        <row r="1392">
          <cell r="A1392">
            <v>59786193</v>
          </cell>
          <cell r="B1392" t="str">
            <v>BAHANA PRESTASI</v>
          </cell>
          <cell r="C1392" t="str">
            <v>PT TIRTA INVESTAMA</v>
          </cell>
          <cell r="D1392" t="str">
            <v>DISPATCHED</v>
          </cell>
          <cell r="E1392" t="str">
            <v>Completed</v>
          </cell>
        </row>
        <row r="1393">
          <cell r="A1393">
            <v>59786195</v>
          </cell>
          <cell r="B1393" t="str">
            <v>BAHANA PRESTASI</v>
          </cell>
          <cell r="C1393" t="str">
            <v>PT TIRTA INVESTAMA</v>
          </cell>
          <cell r="D1393" t="str">
            <v>DISPATCHED</v>
          </cell>
          <cell r="E1393" t="str">
            <v>Completed</v>
          </cell>
        </row>
        <row r="1394">
          <cell r="A1394">
            <v>59787904</v>
          </cell>
          <cell r="B1394" t="str">
            <v>DIVA TRANS, CV</v>
          </cell>
          <cell r="C1394" t="str">
            <v>PT TIRTA INVESTAMA</v>
          </cell>
          <cell r="D1394" t="str">
            <v>REGULER</v>
          </cell>
          <cell r="E1394" t="str">
            <v>Completed</v>
          </cell>
        </row>
        <row r="1395">
          <cell r="A1395">
            <v>59787942</v>
          </cell>
          <cell r="B1395" t="str">
            <v>PUSAKA TRANSINDO, PT.</v>
          </cell>
          <cell r="C1395" t="str">
            <v>PT TIRTA INVESTAMA</v>
          </cell>
          <cell r="D1395" t="str">
            <v>REGULER</v>
          </cell>
          <cell r="E1395" t="str">
            <v>Completed</v>
          </cell>
        </row>
        <row r="1396">
          <cell r="A1396">
            <v>59787943</v>
          </cell>
          <cell r="B1396" t="str">
            <v>PUSAKA TRANSINDO, PT.</v>
          </cell>
          <cell r="C1396" t="str">
            <v>PT TIRTA INVESTAMA</v>
          </cell>
          <cell r="D1396" t="str">
            <v>REGULER</v>
          </cell>
          <cell r="E1396" t="str">
            <v>Completed</v>
          </cell>
        </row>
        <row r="1397">
          <cell r="A1397">
            <v>59787944</v>
          </cell>
          <cell r="B1397" t="str">
            <v>PUSAKA TRANSINDO, PT.</v>
          </cell>
          <cell r="C1397" t="str">
            <v>PT TIRTA INVESTAMA</v>
          </cell>
          <cell r="D1397" t="str">
            <v>REGULER</v>
          </cell>
          <cell r="E1397" t="str">
            <v>Completed</v>
          </cell>
        </row>
        <row r="1398">
          <cell r="A1398">
            <v>59787962</v>
          </cell>
          <cell r="B1398" t="str">
            <v>PUSAKA TRANSINDO, PT.</v>
          </cell>
          <cell r="C1398" t="str">
            <v>PT TIRTA INVESTAMA</v>
          </cell>
          <cell r="D1398" t="str">
            <v>REGULER</v>
          </cell>
          <cell r="E1398" t="str">
            <v>Completed</v>
          </cell>
        </row>
        <row r="1399">
          <cell r="A1399">
            <v>59788009</v>
          </cell>
          <cell r="B1399" t="str">
            <v>DIVA TRANS, CV</v>
          </cell>
          <cell r="C1399" t="str">
            <v>PT TIRTA INVESTAMA</v>
          </cell>
          <cell r="D1399" t="str">
            <v>REGULER</v>
          </cell>
          <cell r="E1399" t="str">
            <v>Completed</v>
          </cell>
        </row>
        <row r="1400">
          <cell r="A1400">
            <v>59788150</v>
          </cell>
          <cell r="B1400" t="str">
            <v>BAHANA PRESTASI</v>
          </cell>
          <cell r="C1400" t="str">
            <v>PT. LAUTAN LUAS TBK</v>
          </cell>
          <cell r="D1400" t="str">
            <v>DISPATCHED</v>
          </cell>
          <cell r="E1400" t="str">
            <v>Completed</v>
          </cell>
        </row>
        <row r="1401">
          <cell r="A1401">
            <v>59788188</v>
          </cell>
          <cell r="B1401" t="str">
            <v>DIVA TRANS, CV</v>
          </cell>
          <cell r="C1401" t="str">
            <v>PT TIRTA INVESTAMA</v>
          </cell>
          <cell r="D1401" t="str">
            <v>REGULER</v>
          </cell>
          <cell r="E1401" t="str">
            <v>Completed</v>
          </cell>
        </row>
        <row r="1402">
          <cell r="A1402">
            <v>59788184</v>
          </cell>
          <cell r="B1402" t="str">
            <v>BORWITA INDAH, PT</v>
          </cell>
          <cell r="C1402" t="str">
            <v>PT TIRTA INVESTAMA</v>
          </cell>
          <cell r="D1402" t="str">
            <v>REGULER</v>
          </cell>
          <cell r="E1402" t="str">
            <v>Accepted</v>
          </cell>
        </row>
        <row r="1403">
          <cell r="A1403">
            <v>59788186</v>
          </cell>
          <cell r="B1403" t="str">
            <v>PUSAKA TRANSINDO, PT.</v>
          </cell>
          <cell r="C1403" t="str">
            <v>PT TIRTA INVESTAMA</v>
          </cell>
          <cell r="D1403" t="str">
            <v>REGULER</v>
          </cell>
          <cell r="E1403" t="str">
            <v>Completed</v>
          </cell>
        </row>
        <row r="1404">
          <cell r="A1404">
            <v>59788187</v>
          </cell>
          <cell r="B1404" t="str">
            <v>PUSAKA TRANSINDO, PT.</v>
          </cell>
          <cell r="C1404" t="str">
            <v>PT TIRTA INVESTAMA</v>
          </cell>
          <cell r="D1404" t="str">
            <v>REGULER</v>
          </cell>
          <cell r="E1404" t="str">
            <v>Completed</v>
          </cell>
        </row>
        <row r="1405">
          <cell r="A1405">
            <v>59788189</v>
          </cell>
          <cell r="B1405" t="str">
            <v>DIVA TRANS, CV</v>
          </cell>
          <cell r="C1405" t="str">
            <v>PT TIRTA INVESTAMA</v>
          </cell>
          <cell r="D1405" t="str">
            <v>REGULER</v>
          </cell>
          <cell r="E1405" t="str">
            <v>Completed</v>
          </cell>
        </row>
        <row r="1406">
          <cell r="A1406">
            <v>59788190</v>
          </cell>
          <cell r="B1406" t="str">
            <v>DIVA TRANS, CV</v>
          </cell>
          <cell r="C1406" t="str">
            <v>PT TIRTA INVESTAMA</v>
          </cell>
          <cell r="D1406" t="str">
            <v>REGULER</v>
          </cell>
          <cell r="E1406" t="str">
            <v>Completed</v>
          </cell>
        </row>
        <row r="1407">
          <cell r="A1407">
            <v>59788191</v>
          </cell>
          <cell r="B1407" t="str">
            <v>DIVA TRANS, CV</v>
          </cell>
          <cell r="C1407" t="str">
            <v>PT TIRTA INVESTAMA</v>
          </cell>
          <cell r="D1407" t="str">
            <v>REGULER</v>
          </cell>
          <cell r="E1407" t="str">
            <v>Completed</v>
          </cell>
        </row>
        <row r="1408">
          <cell r="A1408">
            <v>59788192</v>
          </cell>
          <cell r="B1408" t="str">
            <v>CITRA TRANSPORT LOGISTIC, PT</v>
          </cell>
          <cell r="C1408" t="str">
            <v>PT TIRTA INVESTAMA</v>
          </cell>
          <cell r="D1408" t="str">
            <v>REGULER</v>
          </cell>
          <cell r="E1408" t="str">
            <v>Completed</v>
          </cell>
        </row>
        <row r="1409">
          <cell r="A1409">
            <v>59788193</v>
          </cell>
          <cell r="B1409" t="str">
            <v>CITRA TRANSPORT LOGISTIC, PT</v>
          </cell>
          <cell r="C1409" t="str">
            <v>PT TIRTA INVESTAMA</v>
          </cell>
          <cell r="D1409" t="str">
            <v>REGULER</v>
          </cell>
          <cell r="E1409" t="str">
            <v>Completed</v>
          </cell>
        </row>
        <row r="1410">
          <cell r="A1410">
            <v>59788194</v>
          </cell>
          <cell r="B1410" t="str">
            <v>CITRA TRANSPORT LOGISTIC, PT</v>
          </cell>
          <cell r="C1410" t="str">
            <v>PT TIRTA INVESTAMA</v>
          </cell>
          <cell r="D1410" t="str">
            <v>REGULER</v>
          </cell>
          <cell r="E1410" t="str">
            <v>Completed</v>
          </cell>
        </row>
        <row r="1411">
          <cell r="A1411">
            <v>59788195</v>
          </cell>
          <cell r="B1411" t="str">
            <v>CITRA TRANSPORT LOGISTIC, PT</v>
          </cell>
          <cell r="C1411" t="str">
            <v>PT TIRTA INVESTAMA</v>
          </cell>
          <cell r="D1411" t="str">
            <v>REGULER</v>
          </cell>
          <cell r="E1411" t="str">
            <v>Completed</v>
          </cell>
        </row>
        <row r="1412">
          <cell r="A1412">
            <v>59788204</v>
          </cell>
          <cell r="B1412" t="str">
            <v>DIVA TRANS, CV</v>
          </cell>
          <cell r="C1412" t="str">
            <v>ECCO TANNERY INDONESIA</v>
          </cell>
          <cell r="D1412" t="str">
            <v>REGULER</v>
          </cell>
          <cell r="E1412" t="str">
            <v>Completed</v>
          </cell>
        </row>
        <row r="1413">
          <cell r="A1413">
            <v>59788205</v>
          </cell>
          <cell r="B1413" t="str">
            <v>BAHANA PRESTASI</v>
          </cell>
          <cell r="C1413" t="str">
            <v>PT. LAUTAN LUAS TBK</v>
          </cell>
          <cell r="D1413" t="str">
            <v>DISPATCHED</v>
          </cell>
          <cell r="E1413" t="str">
            <v>Completed</v>
          </cell>
        </row>
        <row r="1414">
          <cell r="A1414">
            <v>59788206</v>
          </cell>
          <cell r="B1414" t="str">
            <v>BAHANA PRESTASI</v>
          </cell>
          <cell r="C1414" t="str">
            <v>PT. LAUTAN LUAS TBK</v>
          </cell>
          <cell r="D1414" t="str">
            <v>DISPATCHED</v>
          </cell>
          <cell r="E1414" t="str">
            <v>Completed</v>
          </cell>
        </row>
        <row r="1415">
          <cell r="A1415">
            <v>59788207</v>
          </cell>
          <cell r="B1415" t="str">
            <v>BAHANA PRESTASI</v>
          </cell>
          <cell r="C1415" t="str">
            <v>PT. LAUTAN LUAS TBK</v>
          </cell>
          <cell r="D1415" t="str">
            <v>DISPATCHED</v>
          </cell>
          <cell r="E1415" t="str">
            <v>Completed</v>
          </cell>
        </row>
        <row r="1416">
          <cell r="A1416">
            <v>59788208</v>
          </cell>
          <cell r="B1416" t="str">
            <v>BAHANA PRESTASI</v>
          </cell>
          <cell r="C1416" t="str">
            <v>PT. LAUTAN LUAS TBK</v>
          </cell>
          <cell r="D1416" t="str">
            <v>DISPATCHED</v>
          </cell>
          <cell r="E1416" t="str">
            <v>Completed</v>
          </cell>
        </row>
        <row r="1417">
          <cell r="A1417">
            <v>59788209</v>
          </cell>
          <cell r="B1417" t="str">
            <v>BAHANA PRESTASI</v>
          </cell>
          <cell r="C1417" t="str">
            <v>PT. LAUTAN LUAS TBK</v>
          </cell>
          <cell r="D1417" t="str">
            <v>DISPATCHED</v>
          </cell>
          <cell r="E1417" t="str">
            <v>Completed</v>
          </cell>
        </row>
        <row r="1418">
          <cell r="A1418">
            <v>59788252</v>
          </cell>
          <cell r="B1418" t="str">
            <v>BAHANA PRESTASI</v>
          </cell>
          <cell r="C1418" t="str">
            <v>PT TIRTA INVESTAMA</v>
          </cell>
          <cell r="D1418" t="str">
            <v>DISPATCHED</v>
          </cell>
          <cell r="E1418" t="str">
            <v>Completed</v>
          </cell>
        </row>
        <row r="1419">
          <cell r="A1419">
            <v>59788255</v>
          </cell>
          <cell r="B1419" t="str">
            <v>DIVA TRANS, CV</v>
          </cell>
          <cell r="C1419" t="str">
            <v>PT TIRTA INVESTAMA</v>
          </cell>
          <cell r="D1419" t="str">
            <v>REGULER</v>
          </cell>
          <cell r="E1419" t="str">
            <v>Completed</v>
          </cell>
        </row>
        <row r="1420">
          <cell r="A1420">
            <v>59788256</v>
          </cell>
          <cell r="B1420" t="str">
            <v>DIVA TRANS, CV</v>
          </cell>
          <cell r="C1420" t="str">
            <v>PT TIRTA INVESTAMA</v>
          </cell>
          <cell r="D1420" t="str">
            <v>REGULER</v>
          </cell>
          <cell r="E1420" t="str">
            <v>Completed</v>
          </cell>
        </row>
        <row r="1421">
          <cell r="A1421">
            <v>59788257</v>
          </cell>
          <cell r="B1421" t="str">
            <v>DIVA TRANS, CV</v>
          </cell>
          <cell r="C1421" t="str">
            <v>PT TIRTA INVESTAMA</v>
          </cell>
          <cell r="D1421" t="str">
            <v>REGULER</v>
          </cell>
          <cell r="E1421" t="str">
            <v>Completed</v>
          </cell>
        </row>
        <row r="1422">
          <cell r="A1422">
            <v>59788258</v>
          </cell>
          <cell r="B1422" t="str">
            <v>DIVA TRANS, CV</v>
          </cell>
          <cell r="C1422" t="str">
            <v>PT TIRTA INVESTAMA</v>
          </cell>
          <cell r="D1422" t="str">
            <v>REGULER</v>
          </cell>
          <cell r="E1422" t="str">
            <v>Completed</v>
          </cell>
        </row>
        <row r="1423">
          <cell r="A1423">
            <v>59788259</v>
          </cell>
          <cell r="B1423" t="str">
            <v>DIVA TRANS, CV</v>
          </cell>
          <cell r="C1423" t="str">
            <v>PT TIRTA INVESTAMA</v>
          </cell>
          <cell r="D1423" t="str">
            <v>REGULER</v>
          </cell>
          <cell r="E1423" t="str">
            <v>Completed</v>
          </cell>
        </row>
        <row r="1424">
          <cell r="A1424">
            <v>59788260</v>
          </cell>
          <cell r="B1424" t="str">
            <v>DIVA TRANS, CV</v>
          </cell>
          <cell r="C1424" t="str">
            <v>PT TIRTA INVESTAMA</v>
          </cell>
          <cell r="D1424" t="str">
            <v>REGULER</v>
          </cell>
          <cell r="E1424" t="str">
            <v>Completed</v>
          </cell>
        </row>
        <row r="1425">
          <cell r="A1425">
            <v>59788261</v>
          </cell>
          <cell r="B1425" t="str">
            <v>DIVA TRANS, CV</v>
          </cell>
          <cell r="C1425" t="str">
            <v>PT TIRTA INVESTAMA</v>
          </cell>
          <cell r="D1425" t="str">
            <v>REGULER</v>
          </cell>
          <cell r="E1425" t="str">
            <v>Completed</v>
          </cell>
        </row>
        <row r="1426">
          <cell r="A1426">
            <v>59788263</v>
          </cell>
          <cell r="B1426" t="str">
            <v>DIVA TRANS, CV</v>
          </cell>
          <cell r="C1426" t="str">
            <v>PT TIRTA INVESTAMA</v>
          </cell>
          <cell r="D1426" t="str">
            <v>REGULER</v>
          </cell>
          <cell r="E1426" t="str">
            <v>Completed</v>
          </cell>
        </row>
        <row r="1427">
          <cell r="A1427">
            <v>59788265</v>
          </cell>
          <cell r="B1427" t="str">
            <v>DIVA TRANS, CV</v>
          </cell>
          <cell r="C1427" t="str">
            <v>PT TIRTA INVESTAMA</v>
          </cell>
          <cell r="D1427" t="str">
            <v>REGULER</v>
          </cell>
          <cell r="E1427" t="str">
            <v>Completed</v>
          </cell>
        </row>
        <row r="1428">
          <cell r="A1428">
            <v>59788266</v>
          </cell>
          <cell r="B1428" t="str">
            <v>DIVA TRANS, CV</v>
          </cell>
          <cell r="C1428" t="str">
            <v>PT TIRTA INVESTAMA</v>
          </cell>
          <cell r="D1428" t="str">
            <v>REGULER</v>
          </cell>
          <cell r="E1428" t="str">
            <v>Completed</v>
          </cell>
        </row>
        <row r="1429">
          <cell r="A1429">
            <v>59788267</v>
          </cell>
          <cell r="B1429" t="str">
            <v>PUSAKA TRANSINDO, PT.</v>
          </cell>
          <cell r="C1429" t="str">
            <v>PT TIRTA INVESTAMA</v>
          </cell>
          <cell r="D1429" t="str">
            <v>REGULER</v>
          </cell>
          <cell r="E1429" t="str">
            <v>Completed</v>
          </cell>
        </row>
        <row r="1430">
          <cell r="A1430">
            <v>59788269</v>
          </cell>
          <cell r="B1430" t="str">
            <v>PUSAKA TRANSINDO, PT.</v>
          </cell>
          <cell r="C1430" t="str">
            <v>PT TIRTA INVESTAMA</v>
          </cell>
          <cell r="D1430" t="str">
            <v>REGULER</v>
          </cell>
          <cell r="E1430" t="str">
            <v>Completed</v>
          </cell>
        </row>
        <row r="1431">
          <cell r="A1431">
            <v>59788270</v>
          </cell>
          <cell r="B1431" t="str">
            <v>PUSAKA TRANSINDO, PT.</v>
          </cell>
          <cell r="C1431" t="str">
            <v>PT TIRTA INVESTAMA</v>
          </cell>
          <cell r="D1431" t="str">
            <v>REGULER</v>
          </cell>
          <cell r="E1431" t="str">
            <v>Completed</v>
          </cell>
        </row>
        <row r="1432">
          <cell r="A1432">
            <v>59788271</v>
          </cell>
          <cell r="B1432" t="str">
            <v>BORWITA INDAH, PT</v>
          </cell>
          <cell r="C1432" t="str">
            <v>PT TIRTA INVESTAMA</v>
          </cell>
          <cell r="D1432" t="str">
            <v>REGULER</v>
          </cell>
          <cell r="E1432" t="str">
            <v>Accepted</v>
          </cell>
        </row>
        <row r="1433">
          <cell r="A1433">
            <v>59788272</v>
          </cell>
          <cell r="B1433" t="str">
            <v>BORWITA INDAH, PT</v>
          </cell>
          <cell r="C1433" t="str">
            <v>PT TIRTA INVESTAMA</v>
          </cell>
          <cell r="D1433" t="str">
            <v>REGULER</v>
          </cell>
          <cell r="E1433" t="str">
            <v>Accepted</v>
          </cell>
        </row>
        <row r="1434">
          <cell r="A1434">
            <v>59788273</v>
          </cell>
          <cell r="B1434" t="str">
            <v>PUSAKA TRANSINDO, PT.</v>
          </cell>
          <cell r="C1434" t="str">
            <v>PT TIRTA INVESTAMA</v>
          </cell>
          <cell r="D1434" t="str">
            <v>REGULER</v>
          </cell>
          <cell r="E1434" t="str">
            <v>Completed</v>
          </cell>
        </row>
        <row r="1435">
          <cell r="A1435">
            <v>59788274</v>
          </cell>
          <cell r="B1435" t="str">
            <v>PUSAKA TRANSINDO, PT.</v>
          </cell>
          <cell r="C1435" t="str">
            <v>PT TIRTA INVESTAMA</v>
          </cell>
          <cell r="D1435" t="str">
            <v>REGULER</v>
          </cell>
          <cell r="E1435" t="str">
            <v>Completed</v>
          </cell>
        </row>
        <row r="1436">
          <cell r="A1436">
            <v>59788673</v>
          </cell>
          <cell r="B1436" t="str">
            <v>BAHANA PRESTASI</v>
          </cell>
          <cell r="C1436" t="str">
            <v>PT. SINAR SOSRO</v>
          </cell>
          <cell r="D1436" t="str">
            <v>DISPATCHED</v>
          </cell>
          <cell r="E1436" t="str">
            <v>Completed</v>
          </cell>
        </row>
        <row r="1437">
          <cell r="A1437">
            <v>59788681</v>
          </cell>
          <cell r="B1437" t="str">
            <v>BORWITA INDAH, PT</v>
          </cell>
          <cell r="C1437" t="str">
            <v>PT TIRTA INVESTAMA</v>
          </cell>
          <cell r="D1437" t="str">
            <v>REGULER</v>
          </cell>
          <cell r="E1437" t="str">
            <v>Completed</v>
          </cell>
        </row>
        <row r="1438">
          <cell r="A1438">
            <v>59788692</v>
          </cell>
          <cell r="B1438" t="str">
            <v>BAHANA PRESTASI</v>
          </cell>
          <cell r="C1438" t="str">
            <v>PT. ANUGERAH MITRA ANANTA</v>
          </cell>
          <cell r="D1438" t="str">
            <v>DISPATCHED</v>
          </cell>
          <cell r="E1438" t="str">
            <v>Completed</v>
          </cell>
        </row>
        <row r="1439">
          <cell r="A1439">
            <v>59788693</v>
          </cell>
          <cell r="B1439" t="str">
            <v>BAHANA PRESTASI</v>
          </cell>
          <cell r="C1439" t="str">
            <v>PT. ANUGERAH MITRA ANANTA</v>
          </cell>
          <cell r="D1439" t="str">
            <v>DISPATCHED</v>
          </cell>
          <cell r="E1439" t="str">
            <v>Completed</v>
          </cell>
        </row>
        <row r="1440">
          <cell r="A1440">
            <v>59789866</v>
          </cell>
          <cell r="B1440" t="str">
            <v>BAHANA PRESTASI</v>
          </cell>
          <cell r="C1440" t="str">
            <v>IDLE CAP</v>
          </cell>
          <cell r="D1440" t="str">
            <v>DISPATCHED</v>
          </cell>
          <cell r="E1440" t="str">
            <v>Completed</v>
          </cell>
        </row>
        <row r="1441">
          <cell r="A1441">
            <v>59789894</v>
          </cell>
          <cell r="B1441" t="str">
            <v>BAHANA PRESTASI</v>
          </cell>
          <cell r="C1441" t="str">
            <v>IDLE CAP</v>
          </cell>
          <cell r="D1441" t="str">
            <v>DISPATCHED</v>
          </cell>
          <cell r="E1441" t="str">
            <v>Completed</v>
          </cell>
        </row>
        <row r="1442">
          <cell r="A1442">
            <v>59789990</v>
          </cell>
          <cell r="B1442" t="str">
            <v>BAHANA PRESTASI</v>
          </cell>
          <cell r="C1442" t="str">
            <v>PT. LAUTAN LUAS TBK</v>
          </cell>
          <cell r="D1442" t="str">
            <v>DISPATCHED</v>
          </cell>
          <cell r="E1442" t="str">
            <v>Completed</v>
          </cell>
        </row>
        <row r="1443">
          <cell r="A1443">
            <v>59789994</v>
          </cell>
          <cell r="B1443" t="str">
            <v>BAHANA PRESTASI</v>
          </cell>
          <cell r="C1443" t="str">
            <v>PT. LAUTAN LUAS TBK</v>
          </cell>
          <cell r="D1443" t="str">
            <v>DISPATCHED</v>
          </cell>
          <cell r="E1443" t="str">
            <v>Completed</v>
          </cell>
        </row>
        <row r="1444">
          <cell r="A1444">
            <v>59789994</v>
          </cell>
          <cell r="B1444" t="str">
            <v>BAHANA PRESTASI</v>
          </cell>
          <cell r="C1444" t="str">
            <v>PT. LAUTAN LUAS TBK</v>
          </cell>
          <cell r="D1444" t="str">
            <v>DISPATCHED</v>
          </cell>
          <cell r="E1444" t="str">
            <v>Completed</v>
          </cell>
        </row>
        <row r="1445">
          <cell r="A1445">
            <v>59789994</v>
          </cell>
          <cell r="B1445" t="str">
            <v>BAHANA PRESTASI</v>
          </cell>
          <cell r="C1445" t="str">
            <v>PT. LAUTAN LUAS TBK</v>
          </cell>
          <cell r="D1445" t="str">
            <v>DISPATCHED</v>
          </cell>
          <cell r="E1445" t="str">
            <v>Completed</v>
          </cell>
        </row>
        <row r="1446">
          <cell r="A1446">
            <v>59789997</v>
          </cell>
          <cell r="B1446" t="str">
            <v>BAHANA PRESTASI</v>
          </cell>
          <cell r="C1446" t="str">
            <v>PT. LAUTAN LUAS TBK</v>
          </cell>
          <cell r="D1446" t="str">
            <v>DISPATCHED</v>
          </cell>
          <cell r="E1446" t="str">
            <v>Completed</v>
          </cell>
        </row>
        <row r="1447">
          <cell r="A1447">
            <v>59790001</v>
          </cell>
          <cell r="B1447" t="str">
            <v>BAHANA PRESTASI</v>
          </cell>
          <cell r="C1447" t="str">
            <v>IDLE CAP</v>
          </cell>
          <cell r="D1447" t="str">
            <v>DISPATCHED</v>
          </cell>
          <cell r="E1447" t="str">
            <v>Completed</v>
          </cell>
        </row>
        <row r="1448">
          <cell r="A1448">
            <v>59790015</v>
          </cell>
          <cell r="B1448" t="str">
            <v>BAHANA PRESTASI</v>
          </cell>
          <cell r="C1448" t="str">
            <v>PT. LAUTAN LUAS TBK</v>
          </cell>
          <cell r="D1448" t="str">
            <v>DISPATCHED</v>
          </cell>
          <cell r="E1448" t="str">
            <v>Completed</v>
          </cell>
        </row>
        <row r="1449">
          <cell r="A1449">
            <v>59790015</v>
          </cell>
          <cell r="B1449" t="str">
            <v>BAHANA PRESTASI</v>
          </cell>
          <cell r="C1449" t="str">
            <v>PT. LAUTAN LUAS TBK</v>
          </cell>
          <cell r="D1449" t="str">
            <v>DISPATCHED</v>
          </cell>
          <cell r="E1449" t="str">
            <v>Completed</v>
          </cell>
        </row>
        <row r="1450">
          <cell r="A1450">
            <v>59790094</v>
          </cell>
          <cell r="B1450" t="str">
            <v>BAHANA PRESTASI</v>
          </cell>
          <cell r="C1450" t="str">
            <v>PT SINAR MAS AGRO RESOURCES AND</v>
          </cell>
          <cell r="D1450" t="str">
            <v>DISPATCHED</v>
          </cell>
          <cell r="E1450" t="str">
            <v>Completed</v>
          </cell>
        </row>
        <row r="1451">
          <cell r="A1451">
            <v>59790096</v>
          </cell>
          <cell r="B1451" t="str">
            <v>BAHANA PRESTASI</v>
          </cell>
          <cell r="C1451" t="str">
            <v>PT SINAR MAS AGRO RESOURCES AND</v>
          </cell>
          <cell r="D1451" t="str">
            <v>DISPATCHED</v>
          </cell>
          <cell r="E1451" t="str">
            <v>Completed</v>
          </cell>
        </row>
        <row r="1452">
          <cell r="A1452">
            <v>59790286</v>
          </cell>
          <cell r="B1452" t="str">
            <v>BAHANA PRESTASI</v>
          </cell>
          <cell r="C1452" t="str">
            <v>IDLE CAP</v>
          </cell>
          <cell r="D1452" t="str">
            <v>DISPATCHED</v>
          </cell>
          <cell r="E1452" t="str">
            <v>Completed</v>
          </cell>
        </row>
        <row r="1453">
          <cell r="A1453">
            <v>59790638</v>
          </cell>
          <cell r="B1453" t="str">
            <v>BAHANA PRESTASI</v>
          </cell>
          <cell r="C1453" t="str">
            <v>PT SINAR MAS AGRO RESOURCES AND</v>
          </cell>
          <cell r="D1453" t="str">
            <v>DISPATCHED</v>
          </cell>
          <cell r="E1453" t="str">
            <v>Completed</v>
          </cell>
        </row>
        <row r="1454">
          <cell r="A1454">
            <v>59790704</v>
          </cell>
          <cell r="B1454" t="str">
            <v>BAHANA PRESTASI</v>
          </cell>
          <cell r="C1454" t="str">
            <v>PT. NIRWANA LESTARI</v>
          </cell>
          <cell r="D1454" t="str">
            <v>DISPATCHED</v>
          </cell>
          <cell r="E1454" t="str">
            <v>Completed</v>
          </cell>
        </row>
        <row r="1455">
          <cell r="A1455">
            <v>59790704</v>
          </cell>
          <cell r="B1455" t="str">
            <v>BAHANA PRESTASI</v>
          </cell>
          <cell r="C1455" t="str">
            <v>PT. NIRWANA LESTARI</v>
          </cell>
          <cell r="D1455" t="str">
            <v>DISPATCHED</v>
          </cell>
          <cell r="E1455" t="str">
            <v>Completed</v>
          </cell>
        </row>
        <row r="1456">
          <cell r="A1456">
            <v>59790705</v>
          </cell>
          <cell r="B1456" t="str">
            <v>BAHANA PRESTASI</v>
          </cell>
          <cell r="C1456" t="str">
            <v>PT. NIRWANA LESTARI</v>
          </cell>
          <cell r="D1456" t="str">
            <v>DISPATCHED</v>
          </cell>
          <cell r="E1456" t="str">
            <v>Completed</v>
          </cell>
        </row>
        <row r="1457">
          <cell r="A1457">
            <v>59790709</v>
          </cell>
          <cell r="B1457" t="str">
            <v>BAHANA PRESTASI</v>
          </cell>
          <cell r="C1457" t="str">
            <v>PT. NIRWANA LESTARI</v>
          </cell>
          <cell r="D1457" t="str">
            <v>DISPATCHED</v>
          </cell>
          <cell r="E1457" t="str">
            <v>Completed</v>
          </cell>
        </row>
        <row r="1458">
          <cell r="A1458">
            <v>59790708</v>
          </cell>
          <cell r="B1458" t="str">
            <v>BAHANA PRESTASI</v>
          </cell>
          <cell r="C1458" t="str">
            <v>PT. NIRWANA LESTARI</v>
          </cell>
          <cell r="D1458" t="str">
            <v>DISPATCHED</v>
          </cell>
          <cell r="E1458" t="str">
            <v>Completed</v>
          </cell>
        </row>
        <row r="1459">
          <cell r="A1459">
            <v>59790706</v>
          </cell>
          <cell r="B1459" t="str">
            <v>BAHANA PRESTASI</v>
          </cell>
          <cell r="C1459" t="str">
            <v>PT. NIRWANA LESTARI</v>
          </cell>
          <cell r="D1459" t="str">
            <v>DISPATCHED</v>
          </cell>
          <cell r="E1459" t="str">
            <v>Completed</v>
          </cell>
        </row>
        <row r="1460">
          <cell r="A1460">
            <v>59790707</v>
          </cell>
          <cell r="B1460" t="str">
            <v>BAHANA PRESTASI</v>
          </cell>
          <cell r="C1460" t="str">
            <v>PT. NIRWANA LESTARI</v>
          </cell>
          <cell r="D1460" t="str">
            <v>DISPATCHED</v>
          </cell>
          <cell r="E1460" t="str">
            <v>Completed</v>
          </cell>
        </row>
        <row r="1461">
          <cell r="A1461">
            <v>59790707</v>
          </cell>
          <cell r="B1461" t="str">
            <v>BAHANA PRESTASI</v>
          </cell>
          <cell r="C1461" t="str">
            <v>PT. NIRWANA LESTARI</v>
          </cell>
          <cell r="D1461" t="str">
            <v>DISPATCHED</v>
          </cell>
          <cell r="E1461" t="str">
            <v>Completed</v>
          </cell>
        </row>
        <row r="1462">
          <cell r="A1462">
            <v>59790710</v>
          </cell>
          <cell r="B1462" t="str">
            <v>BAHANA PRESTASI</v>
          </cell>
          <cell r="C1462" t="str">
            <v>PT. NIRWANA LESTARI</v>
          </cell>
          <cell r="D1462" t="str">
            <v>DISPATCHED</v>
          </cell>
          <cell r="E1462" t="str">
            <v>Completed</v>
          </cell>
        </row>
        <row r="1463">
          <cell r="A1463">
            <v>59790711</v>
          </cell>
          <cell r="B1463" t="str">
            <v>BAHANA PRESTASI</v>
          </cell>
          <cell r="C1463" t="str">
            <v>PT. NIRWANA LESTARI</v>
          </cell>
          <cell r="D1463" t="str">
            <v>DISPATCHED</v>
          </cell>
          <cell r="E1463" t="str">
            <v>Completed</v>
          </cell>
        </row>
        <row r="1464">
          <cell r="A1464">
            <v>59791376</v>
          </cell>
          <cell r="B1464" t="str">
            <v>BAHANA PRESTASI</v>
          </cell>
          <cell r="C1464" t="str">
            <v>IDLE CAP</v>
          </cell>
          <cell r="D1464" t="str">
            <v>DISPATCHED</v>
          </cell>
          <cell r="E1464" t="str">
            <v>Completed</v>
          </cell>
        </row>
        <row r="1465">
          <cell r="A1465">
            <v>59791418</v>
          </cell>
          <cell r="B1465" t="str">
            <v>BAHANA PRESTASI</v>
          </cell>
          <cell r="C1465" t="str">
            <v>PT. NIRWANA LESTARI</v>
          </cell>
          <cell r="D1465" t="str">
            <v>DISPATCHED</v>
          </cell>
          <cell r="E1465" t="str">
            <v>Completed</v>
          </cell>
        </row>
        <row r="1466">
          <cell r="A1466">
            <v>59791600</v>
          </cell>
          <cell r="B1466" t="str">
            <v>BAHANA PRESTASI</v>
          </cell>
          <cell r="C1466" t="str">
            <v>IDLE CAP</v>
          </cell>
          <cell r="D1466" t="str">
            <v>DISPATCHED</v>
          </cell>
          <cell r="E1466" t="str">
            <v>Completed</v>
          </cell>
        </row>
        <row r="1467">
          <cell r="A1467">
            <v>59791811</v>
          </cell>
          <cell r="B1467" t="str">
            <v>BAHANA PRESTASI</v>
          </cell>
          <cell r="C1467" t="str">
            <v>IDLE CAP</v>
          </cell>
          <cell r="D1467" t="str">
            <v>DISPATCHED</v>
          </cell>
          <cell r="E1467" t="str">
            <v>Completed</v>
          </cell>
        </row>
        <row r="1468">
          <cell r="A1468">
            <v>59792083</v>
          </cell>
          <cell r="B1468" t="str">
            <v>BAHANA PRESTASI</v>
          </cell>
          <cell r="C1468" t="str">
            <v>IDLE CAP</v>
          </cell>
          <cell r="D1468" t="str">
            <v>DISPATCHED</v>
          </cell>
          <cell r="E1468" t="str">
            <v>Completed</v>
          </cell>
        </row>
        <row r="1469">
          <cell r="A1469">
            <v>59792183</v>
          </cell>
          <cell r="B1469" t="str">
            <v>BAHANA PRESTASI</v>
          </cell>
          <cell r="C1469" t="str">
            <v>PT. LAUTAN LUAS TBK</v>
          </cell>
          <cell r="D1469" t="str">
            <v>DISPATCHED</v>
          </cell>
          <cell r="E1469" t="str">
            <v>Completed</v>
          </cell>
        </row>
        <row r="1470">
          <cell r="A1470">
            <v>59792183</v>
          </cell>
          <cell r="B1470" t="str">
            <v>BAHANA PRESTASI</v>
          </cell>
          <cell r="C1470" t="str">
            <v>PT. LAUTAN LUAS TBK</v>
          </cell>
          <cell r="D1470" t="str">
            <v>DISPATCHED</v>
          </cell>
          <cell r="E1470" t="str">
            <v>Completed</v>
          </cell>
        </row>
        <row r="1471">
          <cell r="A1471">
            <v>59792192</v>
          </cell>
          <cell r="B1471" t="str">
            <v>BAHANA PRESTASI</v>
          </cell>
          <cell r="C1471" t="str">
            <v>PT. LAUTAN LUAS TBK</v>
          </cell>
          <cell r="D1471" t="str">
            <v>DISPATCHED</v>
          </cell>
          <cell r="E1471" t="str">
            <v>Completed</v>
          </cell>
        </row>
        <row r="1472">
          <cell r="A1472">
            <v>59792204</v>
          </cell>
          <cell r="B1472" t="str">
            <v>BAHANA PRESTASI</v>
          </cell>
          <cell r="C1472" t="str">
            <v>PT. LAUTAN LUAS TBK</v>
          </cell>
          <cell r="D1472" t="str">
            <v>DISPATCHED</v>
          </cell>
          <cell r="E1472" t="str">
            <v>Completed</v>
          </cell>
        </row>
        <row r="1473">
          <cell r="A1473">
            <v>59792211</v>
          </cell>
          <cell r="B1473" t="str">
            <v>BAHANA PRESTASI</v>
          </cell>
          <cell r="C1473" t="str">
            <v>PT. LAUTAN LUAS TBK</v>
          </cell>
          <cell r="D1473" t="str">
            <v>DISPATCHED</v>
          </cell>
          <cell r="E1473" t="str">
            <v>Completed</v>
          </cell>
        </row>
        <row r="1474">
          <cell r="A1474">
            <v>59792221</v>
          </cell>
          <cell r="B1474" t="str">
            <v>BAHANA PRESTASI</v>
          </cell>
          <cell r="C1474" t="str">
            <v>PT. LAUTAN LUAS TBK</v>
          </cell>
          <cell r="D1474" t="str">
            <v>DISPATCHED</v>
          </cell>
          <cell r="E1474" t="str">
            <v>Completed</v>
          </cell>
        </row>
        <row r="1475">
          <cell r="A1475">
            <v>59792222</v>
          </cell>
          <cell r="B1475" t="str">
            <v>BAHANA PRESTASI</v>
          </cell>
          <cell r="C1475" t="str">
            <v>IDLE CAP</v>
          </cell>
          <cell r="D1475" t="str">
            <v>DISPATCHED</v>
          </cell>
          <cell r="E1475" t="str">
            <v>Completed</v>
          </cell>
        </row>
        <row r="1476">
          <cell r="A1476">
            <v>59792964</v>
          </cell>
          <cell r="B1476" t="str">
            <v>BAHANA PRESTASI</v>
          </cell>
          <cell r="C1476" t="str">
            <v>PT. LAUTAN LUAS TBK</v>
          </cell>
          <cell r="D1476" t="str">
            <v>DISPATCHED</v>
          </cell>
          <cell r="E1476" t="str">
            <v>Completed</v>
          </cell>
        </row>
        <row r="1477">
          <cell r="A1477">
            <v>59792964</v>
          </cell>
          <cell r="B1477" t="str">
            <v>BAHANA PRESTASI</v>
          </cell>
          <cell r="C1477" t="str">
            <v>PT. LAUTAN LUAS TBK</v>
          </cell>
          <cell r="D1477" t="str">
            <v>DISPATCHED</v>
          </cell>
          <cell r="E1477" t="str">
            <v>Completed</v>
          </cell>
        </row>
        <row r="1478">
          <cell r="A1478">
            <v>59792987</v>
          </cell>
          <cell r="B1478" t="str">
            <v>BAHANA PRESTASI</v>
          </cell>
          <cell r="C1478" t="str">
            <v>PT. LAUTAN LUAS TBK</v>
          </cell>
          <cell r="D1478" t="str">
            <v>DISPATCHED</v>
          </cell>
          <cell r="E1478" t="str">
            <v>Completed</v>
          </cell>
        </row>
        <row r="1479">
          <cell r="A1479">
            <v>59792987</v>
          </cell>
          <cell r="B1479" t="str">
            <v>BAHANA PRESTASI</v>
          </cell>
          <cell r="C1479" t="str">
            <v>PT. LAUTAN LUAS TBK</v>
          </cell>
          <cell r="D1479" t="str">
            <v>DISPATCHED</v>
          </cell>
          <cell r="E1479" t="str">
            <v>Completed</v>
          </cell>
        </row>
        <row r="1480">
          <cell r="A1480">
            <v>59792989</v>
          </cell>
          <cell r="B1480" t="str">
            <v>BAHANA PRESTASI</v>
          </cell>
          <cell r="C1480" t="str">
            <v>PT. LAUTAN LUAS TBK</v>
          </cell>
          <cell r="D1480" t="str">
            <v>DISPATCHED</v>
          </cell>
          <cell r="E1480" t="str">
            <v>Completed</v>
          </cell>
        </row>
        <row r="1481">
          <cell r="A1481">
            <v>59793560</v>
          </cell>
          <cell r="B1481" t="str">
            <v>BAHANA PRESTASI</v>
          </cell>
          <cell r="C1481" t="str">
            <v>PT. SINAR SOSRO</v>
          </cell>
          <cell r="D1481" t="str">
            <v>DISPATCHED</v>
          </cell>
          <cell r="E1481" t="str">
            <v>Completed</v>
          </cell>
        </row>
        <row r="1482">
          <cell r="A1482">
            <v>59795229</v>
          </cell>
          <cell r="B1482" t="str">
            <v>BAHANA PRESTASI</v>
          </cell>
          <cell r="C1482" t="str">
            <v>PT. LAUTAN LUAS TBK</v>
          </cell>
          <cell r="D1482" t="str">
            <v>DISPATCHED</v>
          </cell>
          <cell r="E1482" t="str">
            <v>Completed</v>
          </cell>
        </row>
        <row r="1483">
          <cell r="A1483">
            <v>59790098</v>
          </cell>
          <cell r="B1483" t="str">
            <v>BAHANA PRESTASI</v>
          </cell>
          <cell r="C1483" t="str">
            <v>PT SINAR MAS AGRO RESOURCES AND</v>
          </cell>
          <cell r="D1483" t="str">
            <v>DISPATCHED</v>
          </cell>
          <cell r="E1483" t="str">
            <v>Completed</v>
          </cell>
        </row>
        <row r="1484">
          <cell r="A1484">
            <v>59790698</v>
          </cell>
          <cell r="B1484" t="str">
            <v>BAHANA PRESTASI</v>
          </cell>
          <cell r="C1484" t="str">
            <v>PT DAYASA ARIA PRIMA</v>
          </cell>
          <cell r="D1484" t="str">
            <v>DISPATCHED</v>
          </cell>
          <cell r="E1484" t="str">
            <v>Completed</v>
          </cell>
        </row>
        <row r="1485">
          <cell r="A1485">
            <v>59790703</v>
          </cell>
          <cell r="B1485" t="str">
            <v>BAHANA PRESTASI</v>
          </cell>
          <cell r="C1485" t="str">
            <v>PT. NIRWANA LESTARI</v>
          </cell>
          <cell r="D1485" t="str">
            <v>DISPATCHED</v>
          </cell>
          <cell r="E1485" t="str">
            <v>Completed</v>
          </cell>
        </row>
        <row r="1486">
          <cell r="A1486">
            <v>59794080</v>
          </cell>
          <cell r="B1486" t="str">
            <v>BAHANA PRESTASI</v>
          </cell>
          <cell r="C1486" t="str">
            <v>PT TIRTA INVESTAMA</v>
          </cell>
          <cell r="D1486" t="str">
            <v>DISPATCHED</v>
          </cell>
          <cell r="E1486" t="str">
            <v>Completed</v>
          </cell>
        </row>
        <row r="1487">
          <cell r="A1487">
            <v>59794725</v>
          </cell>
          <cell r="B1487" t="str">
            <v>BAHANA PRESTASI</v>
          </cell>
          <cell r="C1487" t="str">
            <v>PT TIRTA INVESTAMA</v>
          </cell>
          <cell r="D1487" t="str">
            <v>DISPATCHED</v>
          </cell>
          <cell r="E1487" t="str">
            <v>Completed</v>
          </cell>
        </row>
        <row r="1488">
          <cell r="A1488">
            <v>59794797</v>
          </cell>
          <cell r="B1488" t="str">
            <v>BAHANA PRESTASI</v>
          </cell>
          <cell r="C1488" t="str">
            <v>PT. LAUTAN LUAS TBK</v>
          </cell>
          <cell r="D1488" t="str">
            <v>DISPATCHED</v>
          </cell>
          <cell r="E1488" t="str">
            <v>Completed</v>
          </cell>
        </row>
        <row r="1489">
          <cell r="A1489">
            <v>59794984</v>
          </cell>
          <cell r="B1489" t="str">
            <v>BAHANA PRESTASI</v>
          </cell>
          <cell r="C1489" t="str">
            <v>PT. LAUTAN LUAS TBK</v>
          </cell>
          <cell r="D1489" t="str">
            <v>DISPATCHED</v>
          </cell>
          <cell r="E1489" t="str">
            <v>Completed</v>
          </cell>
        </row>
        <row r="1490">
          <cell r="A1490">
            <v>59795074</v>
          </cell>
          <cell r="B1490" t="str">
            <v>BAHANA PRESTASI</v>
          </cell>
          <cell r="C1490" t="str">
            <v>PT. LAUTAN LUAS TBK</v>
          </cell>
          <cell r="D1490" t="str">
            <v>DISPATCHED</v>
          </cell>
          <cell r="E1490" t="str">
            <v>Completed</v>
          </cell>
        </row>
        <row r="1491">
          <cell r="A1491">
            <v>59795225</v>
          </cell>
          <cell r="B1491" t="str">
            <v>BAHANA PRESTASI</v>
          </cell>
          <cell r="C1491" t="str">
            <v>PT TIRTA INVESTAMA</v>
          </cell>
          <cell r="D1491" t="str">
            <v>DISPATCHED</v>
          </cell>
          <cell r="E1491" t="str">
            <v>Completed</v>
          </cell>
        </row>
        <row r="1492">
          <cell r="A1492">
            <v>59795229</v>
          </cell>
          <cell r="B1492" t="str">
            <v>BAHANA PRESTASI</v>
          </cell>
          <cell r="C1492" t="str">
            <v>PT. LAUTAN LUAS TBK</v>
          </cell>
          <cell r="D1492" t="str">
            <v>DISPATCHED</v>
          </cell>
          <cell r="E1492" t="str">
            <v>Completed</v>
          </cell>
        </row>
        <row r="1493">
          <cell r="A1493">
            <v>59795285</v>
          </cell>
          <cell r="B1493" t="str">
            <v>BAHANA PRESTASI</v>
          </cell>
          <cell r="C1493" t="str">
            <v>PT. LAUTAN LUAS TBK</v>
          </cell>
          <cell r="D1493" t="str">
            <v>DISPATCHED</v>
          </cell>
          <cell r="E1493" t="str">
            <v>Completed</v>
          </cell>
        </row>
        <row r="1494">
          <cell r="A1494">
            <v>59795285</v>
          </cell>
          <cell r="B1494" t="str">
            <v>BAHANA PRESTASI</v>
          </cell>
          <cell r="C1494" t="str">
            <v>PT. LAUTAN LUAS TBK</v>
          </cell>
          <cell r="D1494" t="str">
            <v>DISPATCHED</v>
          </cell>
          <cell r="E1494" t="str">
            <v>Completed</v>
          </cell>
        </row>
        <row r="1495">
          <cell r="A1495">
            <v>59795301</v>
          </cell>
          <cell r="B1495" t="str">
            <v>BAHANA PRESTASI</v>
          </cell>
          <cell r="C1495" t="str">
            <v>PT TIRTA INVESTAMA</v>
          </cell>
          <cell r="D1495" t="str">
            <v>DISPATCHED</v>
          </cell>
          <cell r="E1495" t="str">
            <v>Completed</v>
          </cell>
        </row>
        <row r="1496">
          <cell r="A1496">
            <v>59795316</v>
          </cell>
          <cell r="B1496" t="str">
            <v>BAHANA PRESTASI</v>
          </cell>
          <cell r="C1496" t="str">
            <v>PT. LAUTAN LUAS TBK</v>
          </cell>
          <cell r="D1496" t="str">
            <v>DISPATCHED</v>
          </cell>
          <cell r="E1496" t="str">
            <v>Completed</v>
          </cell>
        </row>
        <row r="1497">
          <cell r="A1497">
            <v>59795320</v>
          </cell>
          <cell r="B1497" t="str">
            <v>BAHANA PRESTASI</v>
          </cell>
          <cell r="C1497" t="str">
            <v>PT. LAUTAN LUAS TBK</v>
          </cell>
          <cell r="D1497" t="str">
            <v>DISPATCHED</v>
          </cell>
          <cell r="E1497" t="str">
            <v>Completed</v>
          </cell>
        </row>
        <row r="1498">
          <cell r="A1498">
            <v>59795321</v>
          </cell>
          <cell r="B1498" t="str">
            <v>BAHANA PRESTASI</v>
          </cell>
          <cell r="C1498" t="str">
            <v>PT. LAUTAN LUAS TBK</v>
          </cell>
          <cell r="D1498" t="str">
            <v>DISPATCHED</v>
          </cell>
          <cell r="E1498" t="str">
            <v>Completed</v>
          </cell>
        </row>
        <row r="1499">
          <cell r="A1499">
            <v>59795322</v>
          </cell>
          <cell r="B1499" t="str">
            <v>BAHANA PRESTASI</v>
          </cell>
          <cell r="C1499" t="str">
            <v>PT. LAUTAN LUAS TBK</v>
          </cell>
          <cell r="D1499" t="str">
            <v>DISPATCHED</v>
          </cell>
          <cell r="E1499" t="str">
            <v>Completed</v>
          </cell>
        </row>
        <row r="1500">
          <cell r="A1500">
            <v>59795332</v>
          </cell>
          <cell r="B1500" t="str">
            <v>BAHANA PRESTASI</v>
          </cell>
          <cell r="C1500" t="str">
            <v>PT TIRTA INVESTAMA</v>
          </cell>
          <cell r="D1500" t="str">
            <v>DISPATCHED</v>
          </cell>
          <cell r="E1500" t="str">
            <v>Completed</v>
          </cell>
        </row>
        <row r="1501">
          <cell r="A1501">
            <v>59795392</v>
          </cell>
          <cell r="B1501" t="str">
            <v>BAHANA PRESTASI</v>
          </cell>
          <cell r="C1501" t="str">
            <v>PT AJINOMOTO SALES INDONESIA</v>
          </cell>
          <cell r="D1501" t="str">
            <v>DISPATCHED</v>
          </cell>
          <cell r="E1501" t="str">
            <v>Completed</v>
          </cell>
        </row>
        <row r="1502">
          <cell r="A1502">
            <v>59796442</v>
          </cell>
          <cell r="B1502" t="str">
            <v>BAHANA PRESTASI</v>
          </cell>
          <cell r="C1502" t="str">
            <v>PT TIRTA INVESTAMA</v>
          </cell>
          <cell r="D1502" t="str">
            <v>DISPATCHED</v>
          </cell>
          <cell r="E1502" t="str">
            <v>Completed</v>
          </cell>
        </row>
        <row r="1503">
          <cell r="A1503">
            <v>59798705</v>
          </cell>
          <cell r="B1503" t="str">
            <v>BAHANA PRESTASI</v>
          </cell>
          <cell r="C1503" t="str">
            <v>PT. LAUTAN LUAS TBK</v>
          </cell>
          <cell r="D1503" t="str">
            <v>DISPATCHED</v>
          </cell>
          <cell r="E1503" t="str">
            <v>Completed</v>
          </cell>
        </row>
        <row r="1504">
          <cell r="A1504">
            <v>59798703</v>
          </cell>
          <cell r="B1504" t="str">
            <v>BAHANA PRESTASI</v>
          </cell>
          <cell r="C1504" t="str">
            <v>PT. LAUTAN LUAS TBK</v>
          </cell>
          <cell r="D1504" t="str">
            <v>DISPATCHED</v>
          </cell>
          <cell r="E1504" t="str">
            <v>Completed</v>
          </cell>
        </row>
        <row r="1505">
          <cell r="A1505">
            <v>59798704</v>
          </cell>
          <cell r="B1505" t="str">
            <v>BAHANA PRESTASI</v>
          </cell>
          <cell r="C1505" t="str">
            <v>PT. LAUTAN LUAS TBK</v>
          </cell>
          <cell r="D1505" t="str">
            <v>DISPATCHED</v>
          </cell>
          <cell r="E1505" t="str">
            <v>Completed</v>
          </cell>
        </row>
        <row r="1506">
          <cell r="A1506">
            <v>59798756</v>
          </cell>
          <cell r="B1506" t="str">
            <v>BAHANA PRESTASI</v>
          </cell>
          <cell r="C1506" t="str">
            <v>PT SINAR MAS AGRO RESOURCES AND</v>
          </cell>
          <cell r="D1506" t="str">
            <v>DISPATCHED</v>
          </cell>
          <cell r="E1506" t="str">
            <v>Completed</v>
          </cell>
        </row>
        <row r="1507">
          <cell r="A1507">
            <v>59798757</v>
          </cell>
          <cell r="B1507" t="str">
            <v>BAHANA PRESTASI</v>
          </cell>
          <cell r="C1507" t="str">
            <v>PT SINAR MAS AGRO RESOURCES AND</v>
          </cell>
          <cell r="D1507" t="str">
            <v>DISPATCHED</v>
          </cell>
          <cell r="E1507" t="str">
            <v>Completed</v>
          </cell>
        </row>
        <row r="1508">
          <cell r="A1508">
            <v>59798758</v>
          </cell>
          <cell r="B1508" t="str">
            <v>BAHANA PRESTASI</v>
          </cell>
          <cell r="C1508" t="str">
            <v>PT SINAR MAS AGRO RESOURCES AND</v>
          </cell>
          <cell r="D1508" t="str">
            <v>DISPATCHED</v>
          </cell>
          <cell r="E1508" t="str">
            <v>Completed</v>
          </cell>
        </row>
        <row r="1509">
          <cell r="A1509">
            <v>59798760</v>
          </cell>
          <cell r="B1509" t="str">
            <v>BAHANA PRESTASI</v>
          </cell>
          <cell r="C1509" t="str">
            <v>PT SINAR MAS AGRO RESOURCES AND</v>
          </cell>
          <cell r="D1509" t="str">
            <v>DISPATCHED</v>
          </cell>
          <cell r="E1509" t="str">
            <v>Completed</v>
          </cell>
        </row>
        <row r="1510">
          <cell r="A1510">
            <v>59798798</v>
          </cell>
          <cell r="B1510" t="str">
            <v>BORWITA INDAH, PT</v>
          </cell>
          <cell r="C1510" t="str">
            <v>PT TIRTA INVESTAMA</v>
          </cell>
          <cell r="D1510" t="str">
            <v>REGULER</v>
          </cell>
          <cell r="E1510" t="str">
            <v>Accepted</v>
          </cell>
        </row>
        <row r="1511">
          <cell r="A1511">
            <v>59798799</v>
          </cell>
          <cell r="B1511" t="str">
            <v>BORWITA INDAH, PT</v>
          </cell>
          <cell r="C1511" t="str">
            <v>PT TIRTA INVESTAMA</v>
          </cell>
          <cell r="D1511" t="str">
            <v>REGULER</v>
          </cell>
          <cell r="E1511" t="str">
            <v>Completed</v>
          </cell>
        </row>
        <row r="1512">
          <cell r="A1512">
            <v>59798800</v>
          </cell>
          <cell r="B1512" t="str">
            <v>BORWITA INDAH, PT</v>
          </cell>
          <cell r="C1512" t="str">
            <v>PT TIRTA INVESTAMA</v>
          </cell>
          <cell r="D1512" t="str">
            <v>REGULER</v>
          </cell>
          <cell r="E1512" t="str">
            <v>Completed</v>
          </cell>
        </row>
        <row r="1513">
          <cell r="A1513">
            <v>59798801</v>
          </cell>
          <cell r="B1513" t="str">
            <v>BORWITA INDAH, PT</v>
          </cell>
          <cell r="C1513" t="str">
            <v>PT TIRTA INVESTAMA</v>
          </cell>
          <cell r="D1513" t="str">
            <v>REGULER</v>
          </cell>
          <cell r="E1513" t="str">
            <v>Accepted</v>
          </cell>
        </row>
        <row r="1514">
          <cell r="A1514">
            <v>59798802</v>
          </cell>
          <cell r="B1514" t="str">
            <v>BORWITA INDAH, PT</v>
          </cell>
          <cell r="C1514" t="str">
            <v>PT TIRTA INVESTAMA</v>
          </cell>
          <cell r="D1514" t="str">
            <v>REGULER</v>
          </cell>
          <cell r="E1514" t="str">
            <v>Accepted</v>
          </cell>
        </row>
        <row r="1515">
          <cell r="A1515">
            <v>59798803</v>
          </cell>
          <cell r="B1515" t="str">
            <v>BORWITA INDAH, PT</v>
          </cell>
          <cell r="C1515" t="str">
            <v>PT TIRTA INVESTAMA</v>
          </cell>
          <cell r="D1515" t="str">
            <v>REGULER</v>
          </cell>
          <cell r="E1515" t="str">
            <v>Accepted</v>
          </cell>
        </row>
        <row r="1516">
          <cell r="A1516">
            <v>59798804</v>
          </cell>
          <cell r="B1516" t="str">
            <v>BORWITA INDAH, PT</v>
          </cell>
          <cell r="C1516" t="str">
            <v>PT TIRTA INVESTAMA</v>
          </cell>
          <cell r="D1516" t="str">
            <v>REGULER</v>
          </cell>
          <cell r="E1516" t="str">
            <v>Accepted</v>
          </cell>
        </row>
        <row r="1517">
          <cell r="A1517">
            <v>59798805</v>
          </cell>
          <cell r="B1517" t="str">
            <v>BORWITA INDAH, PT</v>
          </cell>
          <cell r="C1517" t="str">
            <v>PT TIRTA INVESTAMA</v>
          </cell>
          <cell r="D1517" t="str">
            <v>REGULER</v>
          </cell>
          <cell r="E1517" t="str">
            <v>Completed</v>
          </cell>
        </row>
        <row r="1518">
          <cell r="A1518">
            <v>59798807</v>
          </cell>
          <cell r="B1518" t="str">
            <v>PUSAKA TRANSINDO, PT.</v>
          </cell>
          <cell r="C1518" t="str">
            <v>PT TIRTA INVESTAMA</v>
          </cell>
          <cell r="D1518" t="str">
            <v>REGULER</v>
          </cell>
          <cell r="E1518" t="str">
            <v>Completed</v>
          </cell>
        </row>
        <row r="1519">
          <cell r="A1519">
            <v>59798808</v>
          </cell>
          <cell r="B1519" t="str">
            <v>PUSAKA TRANSINDO, PT.</v>
          </cell>
          <cell r="C1519" t="str">
            <v>PT TIRTA INVESTAMA</v>
          </cell>
          <cell r="D1519" t="str">
            <v>REGULER</v>
          </cell>
          <cell r="E1519" t="str">
            <v>Completed</v>
          </cell>
        </row>
        <row r="1520">
          <cell r="A1520">
            <v>59798809</v>
          </cell>
          <cell r="B1520" t="str">
            <v>PUSAKA TRANSINDO, PT.</v>
          </cell>
          <cell r="C1520" t="str">
            <v>PT TIRTA INVESTAMA</v>
          </cell>
          <cell r="D1520" t="str">
            <v>REGULER</v>
          </cell>
          <cell r="E1520" t="str">
            <v>Completed</v>
          </cell>
        </row>
        <row r="1521">
          <cell r="A1521">
            <v>59798810</v>
          </cell>
          <cell r="B1521" t="str">
            <v>PUSAKA TRANSINDO, PT.</v>
          </cell>
          <cell r="C1521" t="str">
            <v>PT TIRTA INVESTAMA</v>
          </cell>
          <cell r="D1521" t="str">
            <v>REGULER</v>
          </cell>
          <cell r="E1521" t="str">
            <v>Completed</v>
          </cell>
        </row>
        <row r="1522">
          <cell r="A1522">
            <v>59798811</v>
          </cell>
          <cell r="B1522" t="str">
            <v>PUSAKA TRANSINDO, PT.</v>
          </cell>
          <cell r="C1522" t="str">
            <v>PT TIRTA INVESTAMA</v>
          </cell>
          <cell r="D1522" t="str">
            <v>REGULER</v>
          </cell>
          <cell r="E1522" t="str">
            <v>Completed</v>
          </cell>
        </row>
        <row r="1523">
          <cell r="A1523">
            <v>59798812</v>
          </cell>
          <cell r="B1523" t="str">
            <v>PUSAKA TRANSINDO, PT.</v>
          </cell>
          <cell r="C1523" t="str">
            <v>PT TIRTA INVESTAMA</v>
          </cell>
          <cell r="D1523" t="str">
            <v>REGULER</v>
          </cell>
          <cell r="E1523" t="str">
            <v>Completed</v>
          </cell>
        </row>
        <row r="1524">
          <cell r="A1524">
            <v>59798813</v>
          </cell>
          <cell r="B1524" t="str">
            <v>DIVA TRANS, CV</v>
          </cell>
          <cell r="C1524" t="str">
            <v>PT TIRTA INVESTAMA</v>
          </cell>
          <cell r="D1524" t="str">
            <v>REGULER</v>
          </cell>
          <cell r="E1524" t="str">
            <v>Completed</v>
          </cell>
        </row>
        <row r="1525">
          <cell r="A1525">
            <v>59798814</v>
          </cell>
          <cell r="B1525" t="str">
            <v>DIVA TRANS, CV</v>
          </cell>
          <cell r="C1525" t="str">
            <v>PT TIRTA INVESTAMA</v>
          </cell>
          <cell r="D1525" t="str">
            <v>REGULER</v>
          </cell>
          <cell r="E1525" t="str">
            <v>Completed</v>
          </cell>
        </row>
        <row r="1526">
          <cell r="A1526">
            <v>59798820</v>
          </cell>
          <cell r="B1526" t="str">
            <v>BAHANA PRESTASI</v>
          </cell>
          <cell r="C1526" t="str">
            <v>PT. ANUGERAH MITRA ANANTA</v>
          </cell>
          <cell r="D1526" t="str">
            <v>DISPATCHED</v>
          </cell>
          <cell r="E1526" t="str">
            <v>Completed</v>
          </cell>
        </row>
        <row r="1527">
          <cell r="A1527">
            <v>59798821</v>
          </cell>
          <cell r="B1527" t="str">
            <v>BAHANA PRESTASI</v>
          </cell>
          <cell r="C1527" t="str">
            <v>PT. ANUGERAH MITRA ANANTA</v>
          </cell>
          <cell r="D1527" t="str">
            <v>DISPATCHED</v>
          </cell>
          <cell r="E1527" t="str">
            <v>Completed</v>
          </cell>
        </row>
        <row r="1528">
          <cell r="A1528">
            <v>59798822</v>
          </cell>
          <cell r="B1528" t="str">
            <v>BAHANA PRESTASI</v>
          </cell>
          <cell r="C1528" t="str">
            <v>PT. ANUGERAH MITRA ANANTA</v>
          </cell>
          <cell r="D1528" t="str">
            <v>DISPATCHED</v>
          </cell>
          <cell r="E1528" t="str">
            <v>Completed</v>
          </cell>
        </row>
        <row r="1529">
          <cell r="A1529">
            <v>59799476</v>
          </cell>
          <cell r="B1529" t="str">
            <v>BAHANA PRESTASI</v>
          </cell>
          <cell r="C1529" t="str">
            <v>PT TIRTA INVESTAMA</v>
          </cell>
          <cell r="D1529" t="str">
            <v>DISPATCHED</v>
          </cell>
          <cell r="E1529" t="str">
            <v>Completed</v>
          </cell>
        </row>
        <row r="1530">
          <cell r="A1530">
            <v>59799765</v>
          </cell>
          <cell r="B1530" t="str">
            <v>BAHANA PRESTASI</v>
          </cell>
          <cell r="C1530" t="str">
            <v>PT. SINAR SOSRO</v>
          </cell>
          <cell r="D1530" t="str">
            <v>DISPATCHED</v>
          </cell>
          <cell r="E1530" t="str">
            <v>Completed</v>
          </cell>
        </row>
        <row r="1531">
          <cell r="A1531">
            <v>59800671</v>
          </cell>
          <cell r="B1531" t="str">
            <v>BAHANA PRESTASI</v>
          </cell>
          <cell r="C1531" t="str">
            <v>PT. NIRWANA LESTARI</v>
          </cell>
          <cell r="D1531" t="str">
            <v>DISPATCHED</v>
          </cell>
          <cell r="E1531" t="str">
            <v>Completed</v>
          </cell>
        </row>
        <row r="1532">
          <cell r="A1532">
            <v>59800093</v>
          </cell>
          <cell r="B1532" t="str">
            <v>BAHANA PRESTASI</v>
          </cell>
          <cell r="C1532" t="str">
            <v>IDLE CAP</v>
          </cell>
          <cell r="D1532" t="str">
            <v>DISPATCHED</v>
          </cell>
          <cell r="E1532" t="str">
            <v>Completed</v>
          </cell>
        </row>
        <row r="1533">
          <cell r="A1533">
            <v>59800653</v>
          </cell>
          <cell r="B1533" t="str">
            <v>ASRI TRANSINDO</v>
          </cell>
          <cell r="C1533" t="str">
            <v>PT. NIRWANA LESTARI</v>
          </cell>
          <cell r="D1533" t="str">
            <v>REGULER</v>
          </cell>
          <cell r="E1533" t="str">
            <v>Completed</v>
          </cell>
        </row>
        <row r="1534">
          <cell r="A1534">
            <v>59800663</v>
          </cell>
          <cell r="B1534" t="str">
            <v>KARUNIA SEJAHTERA TRANS, PT</v>
          </cell>
          <cell r="C1534" t="str">
            <v>PT. NIRWANA LESTARI</v>
          </cell>
          <cell r="D1534" t="str">
            <v>REGULER</v>
          </cell>
          <cell r="E1534" t="str">
            <v>Completed</v>
          </cell>
        </row>
        <row r="1535">
          <cell r="A1535">
            <v>59801082</v>
          </cell>
          <cell r="B1535" t="str">
            <v>BAHANA PRESTASI</v>
          </cell>
          <cell r="C1535" t="str">
            <v>PT. NIRWANA LESTARI</v>
          </cell>
          <cell r="D1535" t="str">
            <v>DISPATCHED</v>
          </cell>
          <cell r="E1535" t="str">
            <v>Completed</v>
          </cell>
        </row>
        <row r="1536">
          <cell r="A1536">
            <v>59801084</v>
          </cell>
          <cell r="B1536" t="str">
            <v>BAHANA PRESTASI</v>
          </cell>
          <cell r="C1536" t="str">
            <v>PT. NIRWANA LESTARI</v>
          </cell>
          <cell r="D1536" t="str">
            <v>DISPATCHED</v>
          </cell>
          <cell r="E1536" t="str">
            <v>Completed</v>
          </cell>
        </row>
        <row r="1537">
          <cell r="A1537">
            <v>59801084</v>
          </cell>
          <cell r="B1537" t="str">
            <v>BAHANA PRESTASI</v>
          </cell>
          <cell r="C1537" t="str">
            <v>PT. NIRWANA LESTARI</v>
          </cell>
          <cell r="D1537" t="str">
            <v>DISPATCHED</v>
          </cell>
          <cell r="E1537" t="str">
            <v>Completed</v>
          </cell>
        </row>
        <row r="1538">
          <cell r="A1538">
            <v>59801083</v>
          </cell>
          <cell r="B1538" t="str">
            <v>BAHANA PRESTASI</v>
          </cell>
          <cell r="C1538" t="str">
            <v>PT. NIRWANA LESTARI</v>
          </cell>
          <cell r="D1538" t="str">
            <v>DISPATCHED</v>
          </cell>
          <cell r="E1538" t="str">
            <v>Completed</v>
          </cell>
        </row>
        <row r="1539">
          <cell r="A1539">
            <v>59801087</v>
          </cell>
          <cell r="B1539" t="str">
            <v>BAHANA PRESTASI</v>
          </cell>
          <cell r="C1539" t="str">
            <v>PT. NIRWANA LESTARI</v>
          </cell>
          <cell r="D1539" t="str">
            <v>DISPATCHED</v>
          </cell>
          <cell r="E1539" t="str">
            <v>Completed</v>
          </cell>
        </row>
        <row r="1540">
          <cell r="A1540">
            <v>59801085</v>
          </cell>
          <cell r="B1540" t="str">
            <v>BAHANA PRESTASI</v>
          </cell>
          <cell r="C1540" t="str">
            <v>PT. NIRWANA LESTARI</v>
          </cell>
          <cell r="D1540" t="str">
            <v>DISPATCHED</v>
          </cell>
          <cell r="E1540" t="str">
            <v>Completed</v>
          </cell>
        </row>
        <row r="1541">
          <cell r="A1541">
            <v>59801086</v>
          </cell>
          <cell r="B1541" t="str">
            <v>BAHANA PRESTASI</v>
          </cell>
          <cell r="C1541" t="str">
            <v>PT. NIRWANA LESTARI</v>
          </cell>
          <cell r="D1541" t="str">
            <v>DISPATCHED</v>
          </cell>
          <cell r="E1541" t="str">
            <v>Completed</v>
          </cell>
        </row>
        <row r="1542">
          <cell r="A1542">
            <v>59801089</v>
          </cell>
          <cell r="B1542" t="str">
            <v>BAHANA PRESTASI</v>
          </cell>
          <cell r="C1542" t="str">
            <v>PT. NIRWANA LESTARI</v>
          </cell>
          <cell r="D1542" t="str">
            <v>DISPATCHED</v>
          </cell>
          <cell r="E1542" t="str">
            <v>Completed</v>
          </cell>
        </row>
        <row r="1543">
          <cell r="A1543">
            <v>59801090</v>
          </cell>
          <cell r="B1543" t="str">
            <v>BAHANA PRESTASI</v>
          </cell>
          <cell r="C1543" t="str">
            <v>PT. NIRWANA LESTARI</v>
          </cell>
          <cell r="D1543" t="str">
            <v>DISPATCHED</v>
          </cell>
          <cell r="E1543" t="str">
            <v>Completed</v>
          </cell>
        </row>
        <row r="1544">
          <cell r="A1544">
            <v>59801088</v>
          </cell>
          <cell r="B1544" t="str">
            <v>BAHANA PRESTASI</v>
          </cell>
          <cell r="C1544" t="str">
            <v>PT. NIRWANA LESTARI</v>
          </cell>
          <cell r="D1544" t="str">
            <v>DISPATCHED</v>
          </cell>
          <cell r="E1544" t="str">
            <v>Completed</v>
          </cell>
        </row>
        <row r="1545">
          <cell r="A1545">
            <v>59802235</v>
          </cell>
          <cell r="B1545" t="str">
            <v>BAHANA PRESTASI</v>
          </cell>
          <cell r="C1545" t="str">
            <v>PT SINAR MAS AGRO RESOURCES AND</v>
          </cell>
          <cell r="D1545" t="str">
            <v>DISPATCHED</v>
          </cell>
          <cell r="E1545" t="str">
            <v>Accepted</v>
          </cell>
        </row>
        <row r="1546">
          <cell r="A1546">
            <v>59803036</v>
          </cell>
          <cell r="B1546" t="str">
            <v>BAHANA PRESTASI</v>
          </cell>
          <cell r="C1546" t="str">
            <v>PT SINAR MAS AGRO RESOURCES AND</v>
          </cell>
          <cell r="D1546" t="str">
            <v>DISPATCHED</v>
          </cell>
          <cell r="E1546" t="str">
            <v>Completed</v>
          </cell>
        </row>
        <row r="1547">
          <cell r="A1547">
            <v>59803001</v>
          </cell>
          <cell r="B1547" t="str">
            <v>BAHANA PRESTASI</v>
          </cell>
          <cell r="C1547" t="str">
            <v>PT. LAUTAN LUAS TBK</v>
          </cell>
          <cell r="D1547" t="str">
            <v>DISPATCHED</v>
          </cell>
          <cell r="E1547" t="str">
            <v>Completed</v>
          </cell>
        </row>
        <row r="1548">
          <cell r="A1548">
            <v>59803006</v>
          </cell>
          <cell r="B1548" t="str">
            <v>BAHANA PRESTASI</v>
          </cell>
          <cell r="C1548" t="str">
            <v>PT. LAUTAN LUAS TBK</v>
          </cell>
          <cell r="D1548" t="str">
            <v>DISPATCHED</v>
          </cell>
          <cell r="E1548" t="str">
            <v>Completed</v>
          </cell>
        </row>
        <row r="1549">
          <cell r="A1549">
            <v>59803011</v>
          </cell>
          <cell r="B1549" t="str">
            <v>BAHANA PRESTASI</v>
          </cell>
          <cell r="C1549" t="str">
            <v>PT. LAUTAN LUAS TBK</v>
          </cell>
          <cell r="D1549" t="str">
            <v>DISPATCHED</v>
          </cell>
          <cell r="E1549" t="str">
            <v>Completed</v>
          </cell>
        </row>
        <row r="1550">
          <cell r="A1550">
            <v>59803124</v>
          </cell>
          <cell r="B1550" t="str">
            <v>BAHANA PRESTASI</v>
          </cell>
          <cell r="C1550" t="str">
            <v>PT TIRTA INVESTAMA</v>
          </cell>
          <cell r="D1550" t="str">
            <v>DISPATCHED</v>
          </cell>
          <cell r="E1550" t="str">
            <v>Completed</v>
          </cell>
        </row>
        <row r="1551">
          <cell r="A1551">
            <v>59803176</v>
          </cell>
          <cell r="B1551" t="str">
            <v>BAHANA PRESTASI</v>
          </cell>
          <cell r="C1551" t="str">
            <v>PT TIRTA INVESTAMA</v>
          </cell>
          <cell r="D1551" t="str">
            <v>DISPATCHED</v>
          </cell>
          <cell r="E1551" t="str">
            <v>Completed</v>
          </cell>
        </row>
        <row r="1552">
          <cell r="A1552">
            <v>59803263</v>
          </cell>
          <cell r="B1552" t="str">
            <v>BAHANA PRESTASI</v>
          </cell>
          <cell r="C1552" t="str">
            <v>PT. PETROKIMIA GRESIK</v>
          </cell>
          <cell r="D1552" t="str">
            <v>DISPATCHED</v>
          </cell>
          <cell r="E1552" t="str">
            <v>Completed</v>
          </cell>
        </row>
        <row r="1553">
          <cell r="A1553">
            <v>59803270</v>
          </cell>
          <cell r="B1553" t="str">
            <v>BAHANA PRESTASI</v>
          </cell>
          <cell r="C1553" t="str">
            <v>PT TIRTA INVESTAMA</v>
          </cell>
          <cell r="D1553" t="str">
            <v>DISPATCHED</v>
          </cell>
          <cell r="E1553" t="str">
            <v>Completed</v>
          </cell>
        </row>
        <row r="1554">
          <cell r="A1554">
            <v>59803277</v>
          </cell>
          <cell r="B1554" t="str">
            <v>BAHANA PRESTASI</v>
          </cell>
          <cell r="C1554" t="str">
            <v>PT. PETROKIMIA GRESIK</v>
          </cell>
          <cell r="D1554" t="str">
            <v>DISPATCHED</v>
          </cell>
          <cell r="E1554" t="str">
            <v>Completed</v>
          </cell>
        </row>
        <row r="1555">
          <cell r="A1555">
            <v>59803299</v>
          </cell>
          <cell r="B1555" t="str">
            <v>BAHANA PRESTASI</v>
          </cell>
          <cell r="C1555" t="str">
            <v>PT TIRTA INVESTAMA</v>
          </cell>
          <cell r="D1555" t="str">
            <v>DISPATCHED</v>
          </cell>
          <cell r="E1555" t="str">
            <v>Completed</v>
          </cell>
        </row>
        <row r="1556">
          <cell r="A1556">
            <v>59803326</v>
          </cell>
          <cell r="B1556" t="str">
            <v>BAHANA PRESTASI</v>
          </cell>
          <cell r="C1556" t="str">
            <v>PT TIRTA INVESTAMA</v>
          </cell>
          <cell r="D1556" t="str">
            <v>DISPATCHED</v>
          </cell>
          <cell r="E1556" t="str">
            <v>Completed</v>
          </cell>
        </row>
        <row r="1557">
          <cell r="A1557">
            <v>59803338</v>
          </cell>
          <cell r="B1557" t="str">
            <v>BAHANA PRESTASI</v>
          </cell>
          <cell r="C1557" t="str">
            <v>PT TIRTA INVESTAMA</v>
          </cell>
          <cell r="D1557" t="str">
            <v>DISPATCHED</v>
          </cell>
          <cell r="E1557" t="str">
            <v>Completed</v>
          </cell>
        </row>
        <row r="1558">
          <cell r="A1558">
            <v>59803430</v>
          </cell>
          <cell r="B1558" t="str">
            <v>BAHANA PRESTASI</v>
          </cell>
          <cell r="C1558" t="str">
            <v>PT TIRTA INVESTAMA</v>
          </cell>
          <cell r="D1558" t="str">
            <v>DISPATCHED</v>
          </cell>
          <cell r="E1558" t="str">
            <v>Completed</v>
          </cell>
        </row>
        <row r="1559">
          <cell r="A1559">
            <v>59803455</v>
          </cell>
          <cell r="B1559" t="str">
            <v>BAHANA PRESTASI</v>
          </cell>
          <cell r="C1559" t="str">
            <v>PT TIRTA INVESTAMA</v>
          </cell>
          <cell r="D1559" t="str">
            <v>DISPATCHED</v>
          </cell>
          <cell r="E1559" t="str">
            <v>Completed</v>
          </cell>
        </row>
        <row r="1560">
          <cell r="A1560">
            <v>59804386</v>
          </cell>
          <cell r="B1560" t="str">
            <v>DIVA TRANS, CV</v>
          </cell>
          <cell r="C1560" t="str">
            <v>ECCO TANNERY INDONESIA</v>
          </cell>
          <cell r="D1560" t="str">
            <v>REGULER</v>
          </cell>
          <cell r="E1560" t="str">
            <v>Completed</v>
          </cell>
        </row>
        <row r="1561">
          <cell r="A1561">
            <v>59804392</v>
          </cell>
          <cell r="B1561" t="str">
            <v>KARUNIA SEJAHTERA TRANS, PT</v>
          </cell>
          <cell r="C1561" t="str">
            <v>SCIENTEX INDONESIA</v>
          </cell>
          <cell r="D1561" t="str">
            <v>REGULER</v>
          </cell>
          <cell r="E1561" t="str">
            <v>Completed</v>
          </cell>
        </row>
        <row r="1562">
          <cell r="A1562">
            <v>59804446</v>
          </cell>
          <cell r="B1562" t="str">
            <v>BAHANA PRESTASI</v>
          </cell>
          <cell r="C1562" t="str">
            <v>PT. LAUTAN LUAS TBK</v>
          </cell>
          <cell r="D1562" t="str">
            <v>DISPATCHED</v>
          </cell>
          <cell r="E1562" t="str">
            <v>Completed</v>
          </cell>
        </row>
        <row r="1563">
          <cell r="A1563">
            <v>59804459</v>
          </cell>
          <cell r="B1563" t="str">
            <v>BAHANA PRESTASI</v>
          </cell>
          <cell r="C1563" t="str">
            <v>PT. LAUTAN LUAS TBK</v>
          </cell>
          <cell r="D1563" t="str">
            <v>DISPATCHED</v>
          </cell>
          <cell r="E1563" t="str">
            <v>Completed</v>
          </cell>
        </row>
        <row r="1564">
          <cell r="A1564">
            <v>59804460</v>
          </cell>
          <cell r="B1564" t="str">
            <v>BAHANA PRESTASI</v>
          </cell>
          <cell r="C1564" t="str">
            <v>PT. LAUTAN LUAS TBK</v>
          </cell>
          <cell r="D1564" t="str">
            <v>DISPATCHED</v>
          </cell>
          <cell r="E1564" t="str">
            <v>Completed</v>
          </cell>
        </row>
        <row r="1565">
          <cell r="A1565">
            <v>59804463</v>
          </cell>
          <cell r="B1565" t="str">
            <v>BAHANA PRESTASI</v>
          </cell>
          <cell r="C1565" t="str">
            <v>PT. LAUTAN LUAS TBK</v>
          </cell>
          <cell r="D1565" t="str">
            <v>DISPATCHED</v>
          </cell>
          <cell r="E1565" t="str">
            <v>Completed</v>
          </cell>
        </row>
        <row r="1566">
          <cell r="A1566">
            <v>59806789</v>
          </cell>
          <cell r="B1566" t="str">
            <v>BAHANA PRESTASI</v>
          </cell>
          <cell r="C1566" t="str">
            <v>PT. LAUTAN LUAS TBK</v>
          </cell>
          <cell r="D1566" t="str">
            <v>DISPATCHED</v>
          </cell>
          <cell r="E1566" t="str">
            <v>Completed</v>
          </cell>
        </row>
        <row r="1567">
          <cell r="A1567">
            <v>59805115</v>
          </cell>
          <cell r="B1567" t="str">
            <v>BAHANA PRESTASI</v>
          </cell>
          <cell r="C1567" t="str">
            <v>PT SINAR MAS AGRO RESOURCES AND</v>
          </cell>
          <cell r="D1567" t="str">
            <v>DISPATCHED</v>
          </cell>
          <cell r="E1567" t="str">
            <v>Accepted</v>
          </cell>
        </row>
        <row r="1568">
          <cell r="A1568">
            <v>59806711</v>
          </cell>
          <cell r="B1568" t="str">
            <v>BAHANA PRESTASI</v>
          </cell>
          <cell r="C1568" t="str">
            <v>PT. LAUTAN LUAS TBK</v>
          </cell>
          <cell r="D1568" t="str">
            <v>DISPATCHED</v>
          </cell>
          <cell r="E1568" t="str">
            <v>Completed</v>
          </cell>
        </row>
        <row r="1569">
          <cell r="A1569">
            <v>59806713</v>
          </cell>
          <cell r="B1569" t="str">
            <v>BAHANA PRESTASI</v>
          </cell>
          <cell r="C1569" t="str">
            <v>PT. LAUTAN LUAS TBK</v>
          </cell>
          <cell r="D1569" t="str">
            <v>DISPATCHED</v>
          </cell>
          <cell r="E1569" t="str">
            <v>Completed</v>
          </cell>
        </row>
        <row r="1570">
          <cell r="A1570">
            <v>59806828</v>
          </cell>
          <cell r="B1570" t="str">
            <v>BAHANA PRESTASI</v>
          </cell>
          <cell r="C1570" t="str">
            <v>PT. LAUTAN LUAS TBK</v>
          </cell>
          <cell r="D1570" t="str">
            <v>DISPATCHED</v>
          </cell>
          <cell r="E1570" t="str">
            <v>Completed</v>
          </cell>
        </row>
        <row r="1571">
          <cell r="A1571">
            <v>59806833</v>
          </cell>
          <cell r="B1571" t="str">
            <v>BAHANA PRESTASI</v>
          </cell>
          <cell r="C1571" t="str">
            <v>PT. LAUTAN LUAS TBK</v>
          </cell>
          <cell r="D1571" t="str">
            <v>DISPATCHED</v>
          </cell>
          <cell r="E1571" t="str">
            <v>Completed</v>
          </cell>
        </row>
        <row r="1572">
          <cell r="A1572">
            <v>59806844</v>
          </cell>
          <cell r="B1572" t="str">
            <v>BAHANA PRESTASI</v>
          </cell>
          <cell r="C1572" t="str">
            <v>PT. LAUTAN LUAS TBK</v>
          </cell>
          <cell r="D1572" t="str">
            <v>DISPATCHED</v>
          </cell>
          <cell r="E1572" t="str">
            <v>Completed</v>
          </cell>
        </row>
        <row r="1573">
          <cell r="A1573">
            <v>59807545</v>
          </cell>
          <cell r="B1573" t="str">
            <v>BAHANA PRESTASI</v>
          </cell>
          <cell r="C1573" t="str">
            <v>PT. LAUTAN LUAS TBK</v>
          </cell>
          <cell r="D1573" t="str">
            <v>DISPATCHED</v>
          </cell>
          <cell r="E1573" t="str">
            <v>Completed</v>
          </cell>
        </row>
        <row r="1574">
          <cell r="A1574">
            <v>59807548</v>
          </cell>
          <cell r="B1574" t="str">
            <v>BAHANA PRESTASI</v>
          </cell>
          <cell r="C1574" t="str">
            <v>PT. LAUTAN LUAS TBK</v>
          </cell>
          <cell r="D1574" t="str">
            <v>DISPATCHED</v>
          </cell>
          <cell r="E1574" t="str">
            <v>Completed</v>
          </cell>
        </row>
        <row r="1575">
          <cell r="A1575">
            <v>59807554</v>
          </cell>
          <cell r="B1575" t="str">
            <v>BAHANA PRESTASI</v>
          </cell>
          <cell r="C1575" t="str">
            <v>PT. LAUTAN LUAS TBK</v>
          </cell>
          <cell r="D1575" t="str">
            <v>DISPATCHED</v>
          </cell>
          <cell r="E1575" t="str">
            <v>Completed</v>
          </cell>
        </row>
        <row r="1576">
          <cell r="A1576">
            <v>59807554</v>
          </cell>
          <cell r="B1576" t="str">
            <v>BAHANA PRESTASI</v>
          </cell>
          <cell r="C1576" t="str">
            <v>PT. LAUTAN LUAS TBK</v>
          </cell>
          <cell r="D1576" t="str">
            <v>DISPATCHED</v>
          </cell>
          <cell r="E1576" t="str">
            <v>Completed</v>
          </cell>
        </row>
        <row r="1577">
          <cell r="A1577">
            <v>59807554</v>
          </cell>
          <cell r="B1577" t="str">
            <v>BAHANA PRESTASI</v>
          </cell>
          <cell r="C1577" t="str">
            <v>PT. LAUTAN LUAS TBK</v>
          </cell>
          <cell r="D1577" t="str">
            <v>DISPATCHED</v>
          </cell>
          <cell r="E1577" t="str">
            <v>Completed</v>
          </cell>
        </row>
        <row r="1578">
          <cell r="A1578">
            <v>59807555</v>
          </cell>
          <cell r="B1578" t="str">
            <v>BAHANA PRESTASI</v>
          </cell>
          <cell r="C1578" t="str">
            <v>PT. LAUTAN LUAS TBK</v>
          </cell>
          <cell r="D1578" t="str">
            <v>DISPATCHED</v>
          </cell>
          <cell r="E1578" t="str">
            <v>Completed</v>
          </cell>
        </row>
        <row r="1579">
          <cell r="A1579">
            <v>59807555</v>
          </cell>
          <cell r="B1579" t="str">
            <v>BAHANA PRESTASI</v>
          </cell>
          <cell r="C1579" t="str">
            <v>PT. LAUTAN LUAS TBK</v>
          </cell>
          <cell r="D1579" t="str">
            <v>DISPATCHED</v>
          </cell>
          <cell r="E1579" t="str">
            <v>Completed</v>
          </cell>
        </row>
        <row r="1580">
          <cell r="A1580">
            <v>59807556</v>
          </cell>
          <cell r="B1580" t="str">
            <v>BAHANA PRESTASI</v>
          </cell>
          <cell r="C1580" t="str">
            <v>PT. LAUTAN LUAS TBK</v>
          </cell>
          <cell r="D1580" t="str">
            <v>DISPATCHED</v>
          </cell>
          <cell r="E1580" t="str">
            <v>Completed</v>
          </cell>
        </row>
        <row r="1581">
          <cell r="A1581">
            <v>59814024</v>
          </cell>
          <cell r="B1581" t="str">
            <v>BAHANA PRESTASI</v>
          </cell>
          <cell r="C1581" t="str">
            <v>PT. LAUTAN LUAS TBK</v>
          </cell>
          <cell r="D1581" t="str">
            <v>DISPATCHED</v>
          </cell>
          <cell r="E1581" t="str">
            <v>Completed</v>
          </cell>
        </row>
        <row r="1582">
          <cell r="A1582">
            <v>59814038</v>
          </cell>
          <cell r="B1582" t="str">
            <v>BAHANA PRESTASI</v>
          </cell>
          <cell r="C1582" t="str">
            <v>PT. LAUTAN LUAS TBK</v>
          </cell>
          <cell r="D1582" t="str">
            <v>DISPATCHED</v>
          </cell>
          <cell r="E1582" t="str">
            <v>Completed</v>
          </cell>
        </row>
        <row r="1583">
          <cell r="A1583">
            <v>59814041</v>
          </cell>
          <cell r="B1583" t="str">
            <v>PUSAKA TRANSINDO, PT.</v>
          </cell>
          <cell r="C1583" t="str">
            <v>PT TIRTA INVESTAMA</v>
          </cell>
          <cell r="D1583" t="str">
            <v>REGULER</v>
          </cell>
          <cell r="E1583" t="str">
            <v>Completed</v>
          </cell>
        </row>
        <row r="1584">
          <cell r="A1584">
            <v>59814042</v>
          </cell>
          <cell r="B1584" t="str">
            <v>PUSAKA TRANSINDO, PT.</v>
          </cell>
          <cell r="C1584" t="str">
            <v>PT TIRTA INVESTAMA</v>
          </cell>
          <cell r="D1584" t="str">
            <v>REGULER</v>
          </cell>
          <cell r="E1584" t="str">
            <v>Completed</v>
          </cell>
        </row>
        <row r="1585">
          <cell r="A1585">
            <v>59814043</v>
          </cell>
          <cell r="B1585" t="str">
            <v>PUSAKA TRANSINDO, PT.</v>
          </cell>
          <cell r="C1585" t="str">
            <v>PT TIRTA INVESTAMA</v>
          </cell>
          <cell r="D1585" t="str">
            <v>REGULER</v>
          </cell>
          <cell r="E1585" t="str">
            <v>Completed</v>
          </cell>
        </row>
        <row r="1586">
          <cell r="A1586">
            <v>59814045</v>
          </cell>
          <cell r="B1586" t="str">
            <v>BAHANA PRESTASI</v>
          </cell>
          <cell r="C1586" t="str">
            <v>PT. LAUTAN LUAS TBK</v>
          </cell>
          <cell r="D1586" t="str">
            <v>DISPATCHED</v>
          </cell>
          <cell r="E1586" t="str">
            <v>Completed</v>
          </cell>
        </row>
        <row r="1587">
          <cell r="A1587">
            <v>59814045</v>
          </cell>
          <cell r="B1587" t="str">
            <v>BAHANA PRESTASI</v>
          </cell>
          <cell r="C1587" t="str">
            <v>PT. LAUTAN LUAS TBK</v>
          </cell>
          <cell r="D1587" t="str">
            <v>DISPATCHED</v>
          </cell>
          <cell r="E1587" t="str">
            <v>Completed</v>
          </cell>
        </row>
        <row r="1588">
          <cell r="A1588">
            <v>59814046</v>
          </cell>
          <cell r="B1588" t="str">
            <v>DIVA TRANS, CV</v>
          </cell>
          <cell r="C1588" t="str">
            <v>ECCO TANNERY INDONESIA</v>
          </cell>
          <cell r="D1588" t="str">
            <v>REGULER</v>
          </cell>
          <cell r="E1588" t="str">
            <v>Completed</v>
          </cell>
        </row>
        <row r="1589">
          <cell r="A1589">
            <v>59814051</v>
          </cell>
          <cell r="B1589" t="str">
            <v>KARUNIA SEJAHTERA TRANS, PT</v>
          </cell>
          <cell r="C1589" t="str">
            <v>PT. LAUTAN LUAS TBK</v>
          </cell>
          <cell r="D1589" t="str">
            <v>REGULER</v>
          </cell>
          <cell r="E1589" t="str">
            <v>Completed</v>
          </cell>
        </row>
        <row r="1590">
          <cell r="A1590">
            <v>59814051</v>
          </cell>
          <cell r="B1590" t="str">
            <v>KARUNIA SEJAHTERA TRANS, PT</v>
          </cell>
          <cell r="C1590" t="str">
            <v>PT. LAUTAN LUAS TBK</v>
          </cell>
          <cell r="D1590" t="str">
            <v>REGULER</v>
          </cell>
          <cell r="E1590" t="str">
            <v>Completed</v>
          </cell>
        </row>
        <row r="1591">
          <cell r="A1591">
            <v>59814051</v>
          </cell>
          <cell r="B1591" t="str">
            <v>KARUNIA SEJAHTERA TRANS, PT</v>
          </cell>
          <cell r="C1591" t="str">
            <v>PT. LAUTAN LUAS TBK</v>
          </cell>
          <cell r="D1591" t="str">
            <v>REGULER</v>
          </cell>
          <cell r="E1591" t="str">
            <v>Completed</v>
          </cell>
        </row>
        <row r="1592">
          <cell r="A1592">
            <v>59814144</v>
          </cell>
          <cell r="B1592" t="str">
            <v>BAHANA PRESTASI</v>
          </cell>
          <cell r="C1592" t="str">
            <v>PT TIRTA INVESTAMA</v>
          </cell>
          <cell r="D1592" t="str">
            <v>REGULER</v>
          </cell>
          <cell r="E1592" t="str">
            <v>Completed</v>
          </cell>
        </row>
        <row r="1593">
          <cell r="A1593">
            <v>59814936</v>
          </cell>
          <cell r="B1593" t="str">
            <v>BAHANA PRESTASI</v>
          </cell>
          <cell r="C1593" t="str">
            <v>IDLE CAP</v>
          </cell>
          <cell r="D1593" t="str">
            <v>DISPATCHED</v>
          </cell>
          <cell r="E1593" t="str">
            <v>Completed</v>
          </cell>
        </row>
        <row r="1594">
          <cell r="A1594">
            <v>59815009</v>
          </cell>
          <cell r="B1594" t="str">
            <v>ANGKASA PURA LOGISTIK, PT</v>
          </cell>
          <cell r="C1594" t="str">
            <v>PT TIRTA INVESTAMA</v>
          </cell>
          <cell r="D1594" t="str">
            <v>REGULER</v>
          </cell>
          <cell r="E1594" t="str">
            <v>Accepted</v>
          </cell>
        </row>
        <row r="1595">
          <cell r="A1595">
            <v>59815010</v>
          </cell>
          <cell r="B1595" t="str">
            <v>ANGKASA PURA LOGISTIK, PT</v>
          </cell>
          <cell r="C1595" t="str">
            <v>PT TIRTA INVESTAMA</v>
          </cell>
          <cell r="D1595" t="str">
            <v>REGULER</v>
          </cell>
          <cell r="E1595" t="str">
            <v>Accepted</v>
          </cell>
        </row>
        <row r="1596">
          <cell r="A1596">
            <v>59815043</v>
          </cell>
          <cell r="B1596" t="str">
            <v>BAHANA PRESTASI</v>
          </cell>
          <cell r="C1596" t="str">
            <v>IDLE CAP</v>
          </cell>
          <cell r="D1596" t="str">
            <v>DISPATCHED</v>
          </cell>
          <cell r="E1596" t="str">
            <v>Completed</v>
          </cell>
        </row>
        <row r="1597">
          <cell r="A1597">
            <v>59815013</v>
          </cell>
          <cell r="B1597" t="str">
            <v>BAHANA PRESTASI</v>
          </cell>
          <cell r="C1597" t="str">
            <v>IDLE CAP</v>
          </cell>
          <cell r="D1597" t="str">
            <v>DISPATCHED</v>
          </cell>
          <cell r="E1597" t="str">
            <v>Completed</v>
          </cell>
        </row>
        <row r="1598">
          <cell r="A1598">
            <v>59815039</v>
          </cell>
          <cell r="B1598" t="str">
            <v>BAHANA PRESTASI</v>
          </cell>
          <cell r="C1598" t="str">
            <v>IDLE CAP</v>
          </cell>
          <cell r="D1598" t="str">
            <v>DISPATCHED</v>
          </cell>
          <cell r="E1598" t="str">
            <v>Completed</v>
          </cell>
        </row>
        <row r="1599">
          <cell r="A1599">
            <v>59816166</v>
          </cell>
          <cell r="B1599" t="str">
            <v>BAHANA PRESTASI</v>
          </cell>
          <cell r="C1599" t="str">
            <v>PT. LAUTAN LUAS TBK</v>
          </cell>
          <cell r="D1599" t="str">
            <v>DISPATCHED</v>
          </cell>
          <cell r="E1599" t="str">
            <v>Completed</v>
          </cell>
        </row>
        <row r="1600">
          <cell r="A1600">
            <v>59816166</v>
          </cell>
          <cell r="B1600" t="str">
            <v>BAHANA PRESTASI</v>
          </cell>
          <cell r="C1600" t="str">
            <v>PT. LAUTAN LUAS TBK</v>
          </cell>
          <cell r="D1600" t="str">
            <v>DISPATCHED</v>
          </cell>
          <cell r="E1600" t="str">
            <v>Completed</v>
          </cell>
        </row>
        <row r="1601">
          <cell r="A1601">
            <v>59816167</v>
          </cell>
          <cell r="B1601" t="str">
            <v>BAHANA PRESTASI</v>
          </cell>
          <cell r="C1601" t="str">
            <v>PT. LAUTAN LUAS TBK</v>
          </cell>
          <cell r="D1601" t="str">
            <v>DISPATCHED</v>
          </cell>
          <cell r="E1601" t="str">
            <v>Completed</v>
          </cell>
        </row>
        <row r="1602">
          <cell r="A1602">
            <v>59816169</v>
          </cell>
          <cell r="B1602" t="str">
            <v>BAHANA PRESTASI</v>
          </cell>
          <cell r="C1602" t="str">
            <v>PT. LAUTAN LUAS TBK</v>
          </cell>
          <cell r="D1602" t="str">
            <v>DISPATCHED</v>
          </cell>
          <cell r="E1602" t="str">
            <v>Completed</v>
          </cell>
        </row>
        <row r="1603">
          <cell r="A1603">
            <v>59816170</v>
          </cell>
          <cell r="B1603" t="str">
            <v>BAHANA PRESTASI</v>
          </cell>
          <cell r="C1603" t="str">
            <v>PT. LAUTAN LUAS TBK</v>
          </cell>
          <cell r="D1603" t="str">
            <v>DISPATCHED</v>
          </cell>
          <cell r="E1603" t="str">
            <v>Completed</v>
          </cell>
        </row>
        <row r="1604">
          <cell r="A1604">
            <v>59816240</v>
          </cell>
          <cell r="B1604" t="str">
            <v>DIVA TRANS, CV</v>
          </cell>
          <cell r="C1604" t="str">
            <v>ECCO TANNERY INDONESIA</v>
          </cell>
          <cell r="D1604" t="str">
            <v>REGULER</v>
          </cell>
          <cell r="E1604" t="str">
            <v>Completed</v>
          </cell>
        </row>
        <row r="1605">
          <cell r="A1605">
            <v>59816242</v>
          </cell>
          <cell r="B1605" t="str">
            <v>KARUNIA SEJAHTERA TRANS, PT</v>
          </cell>
          <cell r="C1605" t="str">
            <v>SCIENTEX INDONESIA</v>
          </cell>
          <cell r="D1605" t="str">
            <v>REGULER</v>
          </cell>
          <cell r="E1605" t="str">
            <v>Completed</v>
          </cell>
        </row>
        <row r="1606">
          <cell r="A1606">
            <v>59816261</v>
          </cell>
          <cell r="B1606" t="str">
            <v>KARUNIA SEJAHTERA TRANS, PT</v>
          </cell>
          <cell r="C1606" t="str">
            <v>SCIENTEX INDONESIA</v>
          </cell>
          <cell r="D1606" t="str">
            <v>REGULER</v>
          </cell>
          <cell r="E1606" t="str">
            <v>Completed</v>
          </cell>
        </row>
        <row r="1607">
          <cell r="A1607">
            <v>59816958</v>
          </cell>
          <cell r="B1607" t="str">
            <v>BAHANA PRESTASI</v>
          </cell>
          <cell r="C1607" t="str">
            <v>IDLE CAP</v>
          </cell>
          <cell r="D1607" t="str">
            <v>DISPATCHED</v>
          </cell>
          <cell r="E1607" t="str">
            <v>Completed</v>
          </cell>
        </row>
        <row r="1608">
          <cell r="A1608">
            <v>59817485</v>
          </cell>
          <cell r="B1608" t="str">
            <v>DIVA TRANS, CV</v>
          </cell>
          <cell r="C1608" t="str">
            <v>PT. GCM MARKETING SOLUTIONS INDONESIA</v>
          </cell>
          <cell r="D1608"/>
          <cell r="E1608" t="str">
            <v>Completed</v>
          </cell>
        </row>
        <row r="1609">
          <cell r="A1609">
            <v>59817560</v>
          </cell>
          <cell r="B1609" t="str">
            <v>BAHANA PRESTASI</v>
          </cell>
          <cell r="C1609" t="str">
            <v>PT. SINAR SOSRO</v>
          </cell>
          <cell r="D1609" t="str">
            <v>DISPATCHED</v>
          </cell>
          <cell r="E1609" t="str">
            <v>Completed</v>
          </cell>
        </row>
        <row r="1610">
          <cell r="A1610">
            <v>59817869</v>
          </cell>
          <cell r="B1610" t="str">
            <v>BAHANA PRESTASI</v>
          </cell>
          <cell r="C1610" t="str">
            <v>PT. ANUGERAH MITRA ANANTA</v>
          </cell>
          <cell r="D1610" t="str">
            <v>DISPATCHED</v>
          </cell>
          <cell r="E1610" t="str">
            <v>Completed</v>
          </cell>
        </row>
        <row r="1611">
          <cell r="A1611">
            <v>59817870</v>
          </cell>
          <cell r="B1611" t="str">
            <v>BAHANA PRESTASI</v>
          </cell>
          <cell r="C1611" t="str">
            <v>PT. ANUGERAH MITRA ANANTA</v>
          </cell>
          <cell r="D1611" t="str">
            <v>DISPATCHED</v>
          </cell>
          <cell r="E1611" t="str">
            <v>Completed</v>
          </cell>
        </row>
        <row r="1612">
          <cell r="A1612">
            <v>59817887</v>
          </cell>
          <cell r="B1612" t="str">
            <v>BAHANA PRESTASI</v>
          </cell>
          <cell r="C1612" t="str">
            <v>PT. NIRWANA LESTARI</v>
          </cell>
          <cell r="D1612" t="str">
            <v>DISPATCHED</v>
          </cell>
          <cell r="E1612" t="str">
            <v>Completed</v>
          </cell>
        </row>
        <row r="1613">
          <cell r="A1613">
            <v>59817886</v>
          </cell>
          <cell r="B1613" t="str">
            <v>BAHANA PRESTASI</v>
          </cell>
          <cell r="C1613" t="str">
            <v>PT. NIRWANA LESTARI</v>
          </cell>
          <cell r="D1613" t="str">
            <v>DISPATCHED</v>
          </cell>
          <cell r="E1613" t="str">
            <v>Completed</v>
          </cell>
        </row>
        <row r="1614">
          <cell r="A1614">
            <v>59817888</v>
          </cell>
          <cell r="B1614" t="str">
            <v>BAHANA PRESTASI</v>
          </cell>
          <cell r="C1614" t="str">
            <v>PT. NIRWANA LESTARI</v>
          </cell>
          <cell r="D1614" t="str">
            <v>DISPATCHED</v>
          </cell>
          <cell r="E1614" t="str">
            <v>Completed</v>
          </cell>
        </row>
        <row r="1615">
          <cell r="A1615">
            <v>59817888</v>
          </cell>
          <cell r="B1615" t="str">
            <v>BAHANA PRESTASI</v>
          </cell>
          <cell r="C1615" t="str">
            <v>PT. NIRWANA LESTARI</v>
          </cell>
          <cell r="D1615" t="str">
            <v>DISPATCHED</v>
          </cell>
          <cell r="E1615" t="str">
            <v>Completed</v>
          </cell>
        </row>
        <row r="1616">
          <cell r="A1616">
            <v>59817892</v>
          </cell>
          <cell r="B1616" t="str">
            <v>BAHANA PRESTASI</v>
          </cell>
          <cell r="C1616" t="str">
            <v>PT. NIRWANA LESTARI</v>
          </cell>
          <cell r="D1616" t="str">
            <v>DISPATCHED</v>
          </cell>
          <cell r="E1616" t="str">
            <v>Completed</v>
          </cell>
        </row>
        <row r="1617">
          <cell r="A1617">
            <v>59817894</v>
          </cell>
          <cell r="B1617" t="str">
            <v>BAHANA PRESTASI</v>
          </cell>
          <cell r="C1617" t="str">
            <v>PT. NIRWANA LESTARI</v>
          </cell>
          <cell r="D1617" t="str">
            <v>DISPATCHED</v>
          </cell>
          <cell r="E1617" t="str">
            <v>Completed</v>
          </cell>
        </row>
        <row r="1618">
          <cell r="A1618">
            <v>59817894</v>
          </cell>
          <cell r="B1618" t="str">
            <v>BAHANA PRESTASI</v>
          </cell>
          <cell r="C1618" t="str">
            <v>PT. NIRWANA LESTARI</v>
          </cell>
          <cell r="D1618" t="str">
            <v>DISPATCHED</v>
          </cell>
          <cell r="E1618" t="str">
            <v>Completed</v>
          </cell>
        </row>
        <row r="1619">
          <cell r="A1619">
            <v>59817890</v>
          </cell>
          <cell r="B1619" t="str">
            <v>BAHANA PRESTASI</v>
          </cell>
          <cell r="C1619" t="str">
            <v>PT. NIRWANA LESTARI</v>
          </cell>
          <cell r="D1619" t="str">
            <v>DISPATCHED</v>
          </cell>
          <cell r="E1619" t="str">
            <v>Completed</v>
          </cell>
        </row>
        <row r="1620">
          <cell r="A1620">
            <v>59817891</v>
          </cell>
          <cell r="B1620" t="str">
            <v>BAHANA PRESTASI</v>
          </cell>
          <cell r="C1620" t="str">
            <v>PT. NIRWANA LESTARI</v>
          </cell>
          <cell r="D1620" t="str">
            <v>DISPATCHED</v>
          </cell>
          <cell r="E1620" t="str">
            <v>Completed</v>
          </cell>
        </row>
        <row r="1621">
          <cell r="A1621">
            <v>59817893</v>
          </cell>
          <cell r="B1621" t="str">
            <v>BAHANA PRESTASI</v>
          </cell>
          <cell r="C1621" t="str">
            <v>PT. NIRWANA LESTARI</v>
          </cell>
          <cell r="D1621" t="str">
            <v>DISPATCHED</v>
          </cell>
          <cell r="E1621" t="str">
            <v>Completed</v>
          </cell>
        </row>
        <row r="1622">
          <cell r="A1622">
            <v>59817889</v>
          </cell>
          <cell r="B1622" t="str">
            <v>BAHANA PRESTASI</v>
          </cell>
          <cell r="C1622" t="str">
            <v>PT. NIRWANA LESTARI</v>
          </cell>
          <cell r="D1622" t="str">
            <v>DISPATCHED</v>
          </cell>
          <cell r="E1622" t="str">
            <v>Completed</v>
          </cell>
        </row>
        <row r="1623">
          <cell r="A1623">
            <v>59817940</v>
          </cell>
          <cell r="B1623" t="str">
            <v>BAHANA PRESTASI</v>
          </cell>
          <cell r="C1623" t="str">
            <v>PT. LAUTAN LUAS TBK</v>
          </cell>
          <cell r="D1623" t="str">
            <v>DISPATCHED</v>
          </cell>
          <cell r="E1623" t="str">
            <v>Completed</v>
          </cell>
        </row>
        <row r="1624">
          <cell r="A1624">
            <v>59817940</v>
          </cell>
          <cell r="B1624" t="str">
            <v>BAHANA PRESTASI</v>
          </cell>
          <cell r="C1624" t="str">
            <v>PT. LAUTAN LUAS TBK</v>
          </cell>
          <cell r="D1624" t="str">
            <v>DISPATCHED</v>
          </cell>
          <cell r="E1624" t="str">
            <v>Completed</v>
          </cell>
        </row>
        <row r="1625">
          <cell r="A1625">
            <v>59817945</v>
          </cell>
          <cell r="B1625" t="str">
            <v>BAHANA PRESTASI</v>
          </cell>
          <cell r="C1625" t="str">
            <v>PT. LAUTAN LUAS TBK</v>
          </cell>
          <cell r="D1625" t="str">
            <v>DISPATCHED</v>
          </cell>
          <cell r="E1625" t="str">
            <v>Completed</v>
          </cell>
        </row>
        <row r="1626">
          <cell r="A1626">
            <v>59817946</v>
          </cell>
          <cell r="B1626" t="str">
            <v>BAHANA PRESTASI</v>
          </cell>
          <cell r="C1626" t="str">
            <v>PT. LAUTAN LUAS TBK</v>
          </cell>
          <cell r="D1626" t="str">
            <v>DISPATCHED</v>
          </cell>
          <cell r="E1626" t="str">
            <v>Completed</v>
          </cell>
        </row>
        <row r="1627">
          <cell r="A1627">
            <v>59817967</v>
          </cell>
          <cell r="B1627" t="str">
            <v>BAHANA PRESTASI</v>
          </cell>
          <cell r="C1627" t="str">
            <v>PT. LAUTAN LUAS TBK</v>
          </cell>
          <cell r="D1627" t="str">
            <v>DISPATCHED</v>
          </cell>
          <cell r="E1627" t="str">
            <v>Completed</v>
          </cell>
        </row>
        <row r="1628">
          <cell r="A1628">
            <v>59818102</v>
          </cell>
          <cell r="B1628" t="str">
            <v>BAHANA PRESTASI</v>
          </cell>
          <cell r="C1628" t="str">
            <v>IDLE CAP</v>
          </cell>
          <cell r="D1628" t="str">
            <v>DISPATCHED</v>
          </cell>
          <cell r="E1628" t="str">
            <v>Completed</v>
          </cell>
        </row>
        <row r="1629">
          <cell r="A1629">
            <v>59818662</v>
          </cell>
          <cell r="B1629" t="str">
            <v>BAHANA PRESTASI</v>
          </cell>
          <cell r="C1629" t="str">
            <v>PT TIRTA INVESTAMA</v>
          </cell>
          <cell r="D1629" t="str">
            <v>DISPATCHED</v>
          </cell>
          <cell r="E1629" t="str">
            <v>Completed</v>
          </cell>
        </row>
        <row r="1630">
          <cell r="A1630">
            <v>59818575</v>
          </cell>
          <cell r="B1630" t="str">
            <v>BAHANA PRESTASI</v>
          </cell>
          <cell r="C1630" t="str">
            <v>PT TIRTA INVESTAMA</v>
          </cell>
          <cell r="D1630" t="str">
            <v>DISPATCHED</v>
          </cell>
          <cell r="E1630" t="str">
            <v>Completed</v>
          </cell>
        </row>
        <row r="1631">
          <cell r="A1631">
            <v>59818634</v>
          </cell>
          <cell r="B1631" t="str">
            <v>BAHANA PRESTASI</v>
          </cell>
          <cell r="C1631" t="str">
            <v>PT TIRTA INVESTAMA</v>
          </cell>
          <cell r="D1631" t="str">
            <v>DISPATCHED</v>
          </cell>
          <cell r="E1631" t="str">
            <v>Completed</v>
          </cell>
        </row>
        <row r="1632">
          <cell r="A1632">
            <v>59818668</v>
          </cell>
          <cell r="B1632" t="str">
            <v>BAHANA PRESTASI</v>
          </cell>
          <cell r="C1632" t="str">
            <v>PT TIRTA INVESTAMA</v>
          </cell>
          <cell r="D1632" t="str">
            <v>DISPATCHED</v>
          </cell>
          <cell r="E1632" t="str">
            <v>Completed</v>
          </cell>
        </row>
        <row r="1633">
          <cell r="A1633">
            <v>59818672</v>
          </cell>
          <cell r="B1633" t="str">
            <v>BAHANA PRESTASI</v>
          </cell>
          <cell r="C1633" t="str">
            <v>IDLE CAP</v>
          </cell>
          <cell r="D1633" t="str">
            <v>DISPATCHED</v>
          </cell>
          <cell r="E1633" t="str">
            <v>Completed</v>
          </cell>
        </row>
        <row r="1634">
          <cell r="A1634">
            <v>59818768</v>
          </cell>
          <cell r="B1634" t="str">
            <v>BAHANA PRESTASI</v>
          </cell>
          <cell r="C1634" t="str">
            <v>PT TIRTA INVESTAMA</v>
          </cell>
          <cell r="D1634" t="str">
            <v>DISPATCHED</v>
          </cell>
          <cell r="E1634" t="str">
            <v>Completed</v>
          </cell>
        </row>
        <row r="1635">
          <cell r="A1635">
            <v>59818808</v>
          </cell>
          <cell r="B1635" t="str">
            <v>BAHANA PRESTASI</v>
          </cell>
          <cell r="C1635" t="str">
            <v>PT TIRTA INVESTAMA</v>
          </cell>
          <cell r="D1635" t="str">
            <v>DISPATCHED</v>
          </cell>
          <cell r="E1635" t="str">
            <v>Completed</v>
          </cell>
        </row>
        <row r="1636">
          <cell r="A1636">
            <v>59818905</v>
          </cell>
          <cell r="B1636" t="str">
            <v>DIVA TRANS, CV</v>
          </cell>
          <cell r="C1636" t="str">
            <v>PT. GCM MARKETING SOLUTIONS INDONESIA</v>
          </cell>
          <cell r="D1636" t="str">
            <v>REGULER</v>
          </cell>
          <cell r="E1636" t="str">
            <v>Completed</v>
          </cell>
        </row>
        <row r="1637">
          <cell r="A1637">
            <v>59819218</v>
          </cell>
          <cell r="B1637" t="str">
            <v>PELANGI SUKSES ABADI TRANSPORTINDO, PT</v>
          </cell>
          <cell r="C1637" t="str">
            <v>PT AJINOMOTO SALES INDONESIA</v>
          </cell>
          <cell r="D1637"/>
          <cell r="E1637" t="str">
            <v>Completed</v>
          </cell>
        </row>
        <row r="1638">
          <cell r="A1638">
            <v>59819286</v>
          </cell>
          <cell r="B1638" t="str">
            <v>BAHANA PRESTASI</v>
          </cell>
          <cell r="C1638" t="str">
            <v>PT. LAUTAN LUAS TBK</v>
          </cell>
          <cell r="D1638" t="str">
            <v>DISPATCHED</v>
          </cell>
          <cell r="E1638" t="str">
            <v>Completed</v>
          </cell>
        </row>
        <row r="1639">
          <cell r="A1639">
            <v>59819566</v>
          </cell>
          <cell r="B1639" t="str">
            <v>BAHANA PRESTASI</v>
          </cell>
          <cell r="C1639" t="str">
            <v>PT. LAUTAN LUAS TBK</v>
          </cell>
          <cell r="D1639" t="str">
            <v>DISPATCHED</v>
          </cell>
          <cell r="E1639" t="str">
            <v>Completed</v>
          </cell>
        </row>
        <row r="1640">
          <cell r="A1640">
            <v>59823548</v>
          </cell>
          <cell r="B1640" t="str">
            <v>BAHANA PRESTASI</v>
          </cell>
          <cell r="C1640" t="str">
            <v>IDLE CAP</v>
          </cell>
          <cell r="D1640" t="str">
            <v>DISPATCHED</v>
          </cell>
          <cell r="E1640" t="str">
            <v>Completed</v>
          </cell>
        </row>
        <row r="1641">
          <cell r="A1641">
            <v>59825008</v>
          </cell>
          <cell r="B1641" t="str">
            <v>BAHANA PRESTASI</v>
          </cell>
          <cell r="C1641" t="str">
            <v>PT. LAUTAN LUAS TBK</v>
          </cell>
          <cell r="D1641" t="str">
            <v>DISPATCHED</v>
          </cell>
          <cell r="E1641" t="str">
            <v>Completed</v>
          </cell>
        </row>
        <row r="1642">
          <cell r="A1642">
            <v>59825011</v>
          </cell>
          <cell r="B1642" t="str">
            <v>DIVA TRANS, CV</v>
          </cell>
          <cell r="C1642" t="str">
            <v>ECCO TANNERY INDONESIA</v>
          </cell>
          <cell r="D1642" t="str">
            <v>REGULER</v>
          </cell>
          <cell r="E1642" t="str">
            <v>Completed</v>
          </cell>
        </row>
        <row r="1643">
          <cell r="A1643">
            <v>59825034</v>
          </cell>
          <cell r="B1643" t="str">
            <v>CITRA TRANSPORT LOGISTIC, PT</v>
          </cell>
          <cell r="C1643" t="str">
            <v>PT TIRTA INVESTAMA</v>
          </cell>
          <cell r="D1643" t="str">
            <v>REGULER</v>
          </cell>
          <cell r="E1643" t="str">
            <v>Completed</v>
          </cell>
        </row>
        <row r="1644">
          <cell r="A1644">
            <v>59825586</v>
          </cell>
          <cell r="B1644" t="str">
            <v>BAHANA PRESTASI</v>
          </cell>
          <cell r="C1644" t="str">
            <v>IDLE CAP</v>
          </cell>
          <cell r="D1644" t="str">
            <v>DISPATCHED</v>
          </cell>
          <cell r="E1644" t="str">
            <v>Completed</v>
          </cell>
        </row>
        <row r="1645">
          <cell r="A1645">
            <v>59825604</v>
          </cell>
          <cell r="B1645" t="str">
            <v>BAHANA PRESTASI</v>
          </cell>
          <cell r="C1645" t="str">
            <v>IDLE CAP</v>
          </cell>
          <cell r="D1645" t="str">
            <v>DISPATCHED</v>
          </cell>
          <cell r="E1645" t="str">
            <v>Completed</v>
          </cell>
        </row>
        <row r="1646">
          <cell r="A1646">
            <v>59825656</v>
          </cell>
          <cell r="B1646" t="str">
            <v>BORWITA INDAH, PT</v>
          </cell>
          <cell r="C1646" t="str">
            <v>PT AJINOMOTO SALES INDONESIA</v>
          </cell>
          <cell r="D1646"/>
          <cell r="E1646" t="str">
            <v>Completed</v>
          </cell>
        </row>
        <row r="1647">
          <cell r="A1647">
            <v>59825668</v>
          </cell>
          <cell r="B1647" t="str">
            <v>BORWITA INDAH, PT</v>
          </cell>
          <cell r="C1647" t="str">
            <v>PT AJINOMOTO SALES INDONESIA</v>
          </cell>
          <cell r="D1647"/>
          <cell r="E1647" t="str">
            <v>Completed</v>
          </cell>
        </row>
        <row r="1648">
          <cell r="A1648">
            <v>59826130</v>
          </cell>
          <cell r="B1648" t="str">
            <v>BAHANA PRESTASI</v>
          </cell>
          <cell r="C1648" t="str">
            <v>IDLE CAP</v>
          </cell>
          <cell r="D1648" t="str">
            <v>DISPATCHED</v>
          </cell>
          <cell r="E1648" t="str">
            <v>Completed</v>
          </cell>
        </row>
        <row r="1649">
          <cell r="A1649">
            <v>59827932</v>
          </cell>
          <cell r="B1649" t="str">
            <v>BAHANA PRESTASI</v>
          </cell>
          <cell r="C1649" t="str">
            <v>PT. NIRWANA LESTARI</v>
          </cell>
          <cell r="D1649" t="str">
            <v>DISPATCHED</v>
          </cell>
          <cell r="E1649" t="str">
            <v>Completed</v>
          </cell>
        </row>
        <row r="1650">
          <cell r="A1650">
            <v>59827939</v>
          </cell>
          <cell r="B1650" t="str">
            <v>BAHANA PRESTASI</v>
          </cell>
          <cell r="C1650" t="str">
            <v>PT. NIRWANA LESTARI</v>
          </cell>
          <cell r="D1650" t="str">
            <v>DISPATCHED</v>
          </cell>
          <cell r="E1650" t="str">
            <v>Completed</v>
          </cell>
        </row>
        <row r="1651">
          <cell r="A1651">
            <v>59827937</v>
          </cell>
          <cell r="B1651" t="str">
            <v>BAHANA PRESTASI</v>
          </cell>
          <cell r="C1651" t="str">
            <v>PT. NIRWANA LESTARI</v>
          </cell>
          <cell r="D1651" t="str">
            <v>DISPATCHED</v>
          </cell>
          <cell r="E1651" t="str">
            <v>Completed</v>
          </cell>
        </row>
        <row r="1652">
          <cell r="A1652">
            <v>59827935</v>
          </cell>
          <cell r="B1652" t="str">
            <v>BAHANA PRESTASI</v>
          </cell>
          <cell r="C1652" t="str">
            <v>PT. NIRWANA LESTARI</v>
          </cell>
          <cell r="D1652" t="str">
            <v>DISPATCHED</v>
          </cell>
          <cell r="E1652" t="str">
            <v>Completed</v>
          </cell>
        </row>
        <row r="1653">
          <cell r="A1653">
            <v>59827941</v>
          </cell>
          <cell r="B1653" t="str">
            <v>BAHANA PRESTASI</v>
          </cell>
          <cell r="C1653" t="str">
            <v>PT. NIRWANA LESTARI</v>
          </cell>
          <cell r="D1653" t="str">
            <v>DISPATCHED</v>
          </cell>
          <cell r="E1653" t="str">
            <v>Completed</v>
          </cell>
        </row>
        <row r="1654">
          <cell r="A1654">
            <v>59827942</v>
          </cell>
          <cell r="B1654" t="str">
            <v>BAHANA PRESTASI</v>
          </cell>
          <cell r="C1654" t="str">
            <v>PT. NIRWANA LESTARI</v>
          </cell>
          <cell r="D1654" t="str">
            <v>DISPATCHED</v>
          </cell>
          <cell r="E1654" t="str">
            <v>Completed</v>
          </cell>
        </row>
        <row r="1655">
          <cell r="A1655">
            <v>59827944</v>
          </cell>
          <cell r="B1655" t="str">
            <v>BAHANA PRESTASI</v>
          </cell>
          <cell r="C1655" t="str">
            <v>PT. NIRWANA LESTARI</v>
          </cell>
          <cell r="D1655" t="str">
            <v>DISPATCHED</v>
          </cell>
          <cell r="E1655" t="str">
            <v>Completed</v>
          </cell>
        </row>
        <row r="1656">
          <cell r="A1656">
            <v>59827943</v>
          </cell>
          <cell r="B1656" t="str">
            <v>BAHANA PRESTASI</v>
          </cell>
          <cell r="C1656" t="str">
            <v>PT. NIRWANA LESTARI</v>
          </cell>
          <cell r="D1656" t="str">
            <v>DISPATCHED</v>
          </cell>
          <cell r="E1656" t="str">
            <v>Completed</v>
          </cell>
        </row>
        <row r="1657">
          <cell r="A1657">
            <v>59824993</v>
          </cell>
          <cell r="B1657" t="str">
            <v>DIVA TRANS, CV</v>
          </cell>
          <cell r="C1657" t="str">
            <v>PT SINAR MAS AGRO RESOURCES AND</v>
          </cell>
          <cell r="D1657"/>
          <cell r="E1657" t="str">
            <v>Completed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TMS ID</v>
          </cell>
          <cell r="B1" t="str">
            <v>Created Date</v>
          </cell>
          <cell r="C1" t="str">
            <v>Driver Name</v>
          </cell>
          <cell r="D1" t="str">
            <v>Driver Name</v>
          </cell>
          <cell r="E1" t="str">
            <v>Vehicle Number</v>
          </cell>
        </row>
        <row r="2">
          <cell r="A2">
            <v>59599550</v>
          </cell>
          <cell r="B2" t="str">
            <v>01/04/2022 08:59</v>
          </cell>
          <cell r="C2" t="str">
            <v>DIVA</v>
          </cell>
          <cell r="D2"/>
          <cell r="E2" t="str">
            <v>AE8650FF</v>
          </cell>
        </row>
        <row r="3">
          <cell r="A3">
            <v>59599553</v>
          </cell>
          <cell r="B3" t="str">
            <v>01/04/2022 09:00</v>
          </cell>
          <cell r="C3" t="str">
            <v>DIVA</v>
          </cell>
          <cell r="D3"/>
          <cell r="E3" t="str">
            <v>B9006UEV</v>
          </cell>
        </row>
        <row r="4">
          <cell r="A4">
            <v>59599557</v>
          </cell>
          <cell r="B4" t="str">
            <v>01/04/2022 09:06</v>
          </cell>
          <cell r="C4" t="str">
            <v>1663</v>
          </cell>
          <cell r="D4"/>
          <cell r="E4" t="str">
            <v>B9845UYW</v>
          </cell>
        </row>
        <row r="5">
          <cell r="A5">
            <v>59599558</v>
          </cell>
          <cell r="B5" t="str">
            <v>01/04/2022 09:06</v>
          </cell>
          <cell r="C5" t="str">
            <v>1656</v>
          </cell>
          <cell r="D5"/>
          <cell r="E5" t="str">
            <v>B9756SYU</v>
          </cell>
        </row>
        <row r="6">
          <cell r="A6">
            <v>59599564</v>
          </cell>
          <cell r="B6" t="str">
            <v>01/04/2022 09:21</v>
          </cell>
          <cell r="C6" t="str">
            <v>704</v>
          </cell>
          <cell r="D6"/>
          <cell r="E6" t="str">
            <v>B9436SEU</v>
          </cell>
        </row>
        <row r="7">
          <cell r="A7">
            <v>59599565</v>
          </cell>
          <cell r="B7" t="str">
            <v>01/04/2022 09:21</v>
          </cell>
          <cell r="C7" t="str">
            <v>1942</v>
          </cell>
          <cell r="D7"/>
          <cell r="E7" t="str">
            <v>B9660UDB</v>
          </cell>
        </row>
        <row r="8">
          <cell r="A8">
            <v>59599584</v>
          </cell>
          <cell r="B8" t="str">
            <v>01/04/2022 10:28</v>
          </cell>
          <cell r="C8" t="str">
            <v>1288</v>
          </cell>
          <cell r="D8"/>
          <cell r="E8" t="str">
            <v>B9511PEU</v>
          </cell>
        </row>
        <row r="9">
          <cell r="A9">
            <v>59599586</v>
          </cell>
          <cell r="B9" t="str">
            <v>01/04/2022 10:45</v>
          </cell>
          <cell r="C9" t="str">
            <v>1654</v>
          </cell>
          <cell r="D9"/>
          <cell r="E9" t="str">
            <v>B9760SYU</v>
          </cell>
        </row>
        <row r="10">
          <cell r="A10">
            <v>59599587</v>
          </cell>
          <cell r="B10" t="str">
            <v>01/04/2022 10:50</v>
          </cell>
          <cell r="C10" t="str">
            <v>1042</v>
          </cell>
          <cell r="D10"/>
          <cell r="E10" t="str">
            <v>B9409UEU</v>
          </cell>
        </row>
        <row r="11">
          <cell r="A11">
            <v>59599588</v>
          </cell>
          <cell r="B11" t="str">
            <v>01/04/2022 10:53</v>
          </cell>
          <cell r="C11" t="str">
            <v>856</v>
          </cell>
          <cell r="D11"/>
          <cell r="E11" t="str">
            <v>B9102BEV</v>
          </cell>
        </row>
        <row r="12">
          <cell r="A12">
            <v>59599596</v>
          </cell>
          <cell r="B12" t="str">
            <v>01/04/2022 11:17</v>
          </cell>
          <cell r="C12" t="str">
            <v>1658</v>
          </cell>
          <cell r="D12"/>
          <cell r="E12" t="str">
            <v>DK8795JK</v>
          </cell>
        </row>
        <row r="13">
          <cell r="A13">
            <v>59600351</v>
          </cell>
          <cell r="B13" t="str">
            <v>01/04/2022 13:06</v>
          </cell>
          <cell r="C13" t="str">
            <v>1214</v>
          </cell>
          <cell r="D13"/>
          <cell r="E13" t="str">
            <v>B9810PEU</v>
          </cell>
        </row>
        <row r="14">
          <cell r="A14">
            <v>59600511</v>
          </cell>
          <cell r="B14" t="str">
            <v>01/04/2022 13:34</v>
          </cell>
          <cell r="C14" t="str">
            <v>JOKO</v>
          </cell>
          <cell r="D14"/>
          <cell r="E14" t="str">
            <v>W 8039 UQ</v>
          </cell>
        </row>
        <row r="15">
          <cell r="A15">
            <v>59600512</v>
          </cell>
          <cell r="B15" t="str">
            <v>01/04/2022 13:34</v>
          </cell>
          <cell r="C15" t="str">
            <v>TOHA</v>
          </cell>
          <cell r="D15"/>
          <cell r="E15" t="str">
            <v>W9195U</v>
          </cell>
        </row>
        <row r="16">
          <cell r="A16">
            <v>59600515</v>
          </cell>
          <cell r="B16" t="str">
            <v>01/04/2022 13:35</v>
          </cell>
          <cell r="C16" t="str">
            <v>ASNAN</v>
          </cell>
          <cell r="D16"/>
          <cell r="E16" t="str">
            <v>L 9163 UX</v>
          </cell>
        </row>
        <row r="17">
          <cell r="A17">
            <v>59600517</v>
          </cell>
          <cell r="B17" t="str">
            <v>01/04/2022 13:36</v>
          </cell>
          <cell r="C17" t="str">
            <v>HERI</v>
          </cell>
          <cell r="D17"/>
          <cell r="E17" t="str">
            <v>N 9057 TJ</v>
          </cell>
        </row>
        <row r="18">
          <cell r="A18">
            <v>59600518</v>
          </cell>
          <cell r="B18" t="str">
            <v>01/04/2022 13:36</v>
          </cell>
          <cell r="C18" t="str">
            <v>SUPRIADI</v>
          </cell>
          <cell r="D18"/>
          <cell r="E18" t="str">
            <v>L 9266 UM</v>
          </cell>
        </row>
        <row r="19">
          <cell r="A19">
            <v>59600519</v>
          </cell>
          <cell r="B19" t="str">
            <v>01/04/2022 13:36</v>
          </cell>
          <cell r="C19" t="str">
            <v>EDI</v>
          </cell>
          <cell r="D19"/>
          <cell r="E19" t="str">
            <v>W 9722 PC</v>
          </cell>
        </row>
        <row r="20">
          <cell r="A20">
            <v>59600531</v>
          </cell>
          <cell r="B20" t="str">
            <v>01/04/2022 13:37</v>
          </cell>
          <cell r="C20" t="str">
            <v>RUDI</v>
          </cell>
          <cell r="D20"/>
          <cell r="E20" t="str">
            <v>B 9006 UEV</v>
          </cell>
        </row>
        <row r="21">
          <cell r="A21">
            <v>59600558</v>
          </cell>
          <cell r="B21" t="str">
            <v>01/04/2022 13:38</v>
          </cell>
          <cell r="C21" t="str">
            <v>WAHYU</v>
          </cell>
          <cell r="D21"/>
          <cell r="E21" t="str">
            <v>N 9761 UC</v>
          </cell>
        </row>
        <row r="22">
          <cell r="A22">
            <v>59600560</v>
          </cell>
          <cell r="B22" t="str">
            <v>01/04/2022 13:38</v>
          </cell>
          <cell r="C22" t="str">
            <v>THOLIB</v>
          </cell>
          <cell r="D22"/>
          <cell r="E22" t="str">
            <v>AE 8650 FF</v>
          </cell>
        </row>
        <row r="23">
          <cell r="A23">
            <v>59600564</v>
          </cell>
          <cell r="B23" t="str">
            <v>01/04/2022 13:38</v>
          </cell>
          <cell r="C23" t="str">
            <v>WAHYU</v>
          </cell>
          <cell r="D23"/>
          <cell r="E23" t="str">
            <v>N 9761 UC</v>
          </cell>
        </row>
        <row r="24">
          <cell r="A24">
            <v>59600737</v>
          </cell>
          <cell r="B24" t="str">
            <v>01/04/2022 13:57</v>
          </cell>
          <cell r="C24" t="str">
            <v>1012</v>
          </cell>
          <cell r="D24"/>
          <cell r="E24" t="str">
            <v>B9423SEU</v>
          </cell>
        </row>
        <row r="25">
          <cell r="A25">
            <v>59600741</v>
          </cell>
          <cell r="B25" t="str">
            <v>01/04/2022 13:57</v>
          </cell>
          <cell r="C25" t="str">
            <v>1837</v>
          </cell>
          <cell r="D25"/>
          <cell r="E25" t="str">
            <v>B9560PEU</v>
          </cell>
        </row>
        <row r="26">
          <cell r="A26">
            <v>59601669</v>
          </cell>
          <cell r="B26" t="str">
            <v>01/04/2022 15:01</v>
          </cell>
          <cell r="C26" t="str">
            <v>HENDRA</v>
          </cell>
          <cell r="D26"/>
          <cell r="E26" t="str">
            <v>B9523BXT</v>
          </cell>
        </row>
        <row r="27">
          <cell r="A27">
            <v>59602564</v>
          </cell>
          <cell r="B27" t="str">
            <v>01/04/2022 15:54</v>
          </cell>
          <cell r="C27" t="str">
            <v>1686</v>
          </cell>
          <cell r="D27"/>
          <cell r="E27" t="str">
            <v>B9061SXS</v>
          </cell>
        </row>
        <row r="28">
          <cell r="A28">
            <v>59602563</v>
          </cell>
          <cell r="B28" t="str">
            <v>01/04/2022 15:54</v>
          </cell>
          <cell r="C28" t="str">
            <v>1674</v>
          </cell>
          <cell r="D28"/>
          <cell r="E28" t="str">
            <v>B9060SXS</v>
          </cell>
        </row>
        <row r="29">
          <cell r="A29">
            <v>59602565</v>
          </cell>
          <cell r="B29" t="str">
            <v>01/04/2022 15:54</v>
          </cell>
          <cell r="C29" t="str">
            <v>1688</v>
          </cell>
          <cell r="D29"/>
          <cell r="E29" t="str">
            <v>B9058SXS</v>
          </cell>
        </row>
        <row r="30">
          <cell r="A30">
            <v>59602695</v>
          </cell>
          <cell r="B30" t="str">
            <v>01/04/2022 16:03</v>
          </cell>
          <cell r="C30" t="str">
            <v>EDI WIBOWO</v>
          </cell>
          <cell r="D30"/>
          <cell r="E30" t="str">
            <v>L8863UU</v>
          </cell>
        </row>
        <row r="31">
          <cell r="A31">
            <v>59602722</v>
          </cell>
          <cell r="B31" t="str">
            <v>01/04/2022 16:05</v>
          </cell>
          <cell r="C31" t="str">
            <v>ASNAN</v>
          </cell>
          <cell r="D31"/>
          <cell r="E31" t="str">
            <v>L9163UX</v>
          </cell>
        </row>
        <row r="32">
          <cell r="A32">
            <v>59602920</v>
          </cell>
          <cell r="B32" t="str">
            <v>01/04/2022 16:15</v>
          </cell>
          <cell r="C32" t="str">
            <v>1726</v>
          </cell>
          <cell r="D32"/>
          <cell r="E32" t="str">
            <v>B9177BDE</v>
          </cell>
        </row>
        <row r="33">
          <cell r="A33">
            <v>59602933</v>
          </cell>
          <cell r="B33" t="str">
            <v>01/04/2022 16:15</v>
          </cell>
          <cell r="C33" t="str">
            <v>1750</v>
          </cell>
          <cell r="D33"/>
          <cell r="E33" t="str">
            <v>B9055BDE</v>
          </cell>
        </row>
        <row r="34">
          <cell r="A34">
            <v>59602950</v>
          </cell>
          <cell r="B34" t="str">
            <v>01/04/2022 16:15</v>
          </cell>
          <cell r="C34" t="str">
            <v>1724</v>
          </cell>
          <cell r="D34"/>
          <cell r="E34" t="str">
            <v>B9545BDF</v>
          </cell>
        </row>
        <row r="35">
          <cell r="A35">
            <v>59602957</v>
          </cell>
          <cell r="B35" t="str">
            <v>01/04/2022 16:15</v>
          </cell>
          <cell r="C35" t="str">
            <v>1726</v>
          </cell>
          <cell r="D35"/>
          <cell r="E35" t="str">
            <v>B9177BDE</v>
          </cell>
        </row>
        <row r="36">
          <cell r="A36">
            <v>59602958</v>
          </cell>
          <cell r="B36" t="str">
            <v>01/04/2022 16:16</v>
          </cell>
          <cell r="C36" t="str">
            <v>1694</v>
          </cell>
          <cell r="D36"/>
          <cell r="E36" t="str">
            <v>B9467UDE</v>
          </cell>
        </row>
        <row r="37">
          <cell r="A37">
            <v>59602965</v>
          </cell>
          <cell r="B37" t="str">
            <v>01/04/2022 16:16</v>
          </cell>
          <cell r="C37" t="str">
            <v>1514</v>
          </cell>
          <cell r="D37"/>
          <cell r="E37" t="str">
            <v>B9565UCA</v>
          </cell>
        </row>
        <row r="38">
          <cell r="A38">
            <v>59602974</v>
          </cell>
          <cell r="B38" t="str">
            <v>01/04/2022 16:17</v>
          </cell>
          <cell r="C38" t="str">
            <v>1698</v>
          </cell>
          <cell r="D38"/>
          <cell r="E38" t="str">
            <v>DK8850KL</v>
          </cell>
        </row>
        <row r="39">
          <cell r="A39">
            <v>59602978</v>
          </cell>
          <cell r="B39" t="str">
            <v>01/04/2022 16:17</v>
          </cell>
          <cell r="C39" t="str">
            <v>1752</v>
          </cell>
          <cell r="D39"/>
          <cell r="E39" t="str">
            <v>B9822UT</v>
          </cell>
        </row>
        <row r="40">
          <cell r="A40">
            <v>59603049</v>
          </cell>
          <cell r="B40" t="str">
            <v>01/04/2022 16:21</v>
          </cell>
          <cell r="C40" t="str">
            <v>1100</v>
          </cell>
          <cell r="D40"/>
          <cell r="E40" t="str">
            <v>B9624PEU</v>
          </cell>
        </row>
        <row r="41">
          <cell r="A41">
            <v>59603052</v>
          </cell>
          <cell r="B41" t="str">
            <v>01/04/2022 16:21</v>
          </cell>
          <cell r="C41" t="str">
            <v>1296</v>
          </cell>
          <cell r="D41"/>
          <cell r="E41" t="str">
            <v>B9754PEU</v>
          </cell>
        </row>
        <row r="42">
          <cell r="A42">
            <v>59603218</v>
          </cell>
          <cell r="B42" t="str">
            <v>01/04/2022 16:32</v>
          </cell>
          <cell r="C42" t="str">
            <v>1144</v>
          </cell>
          <cell r="D42"/>
          <cell r="E42" t="str">
            <v>B9614UXR</v>
          </cell>
        </row>
        <row r="43">
          <cell r="A43">
            <v>59603325</v>
          </cell>
          <cell r="B43" t="str">
            <v>01/04/2022 16:38</v>
          </cell>
          <cell r="C43" t="str">
            <v>2082</v>
          </cell>
          <cell r="D43"/>
          <cell r="E43" t="str">
            <v>B9958UCE</v>
          </cell>
        </row>
        <row r="44">
          <cell r="A44">
            <v>59603367</v>
          </cell>
          <cell r="B44" t="str">
            <v>01/04/2022 16:42</v>
          </cell>
          <cell r="C44" t="str">
            <v>1651</v>
          </cell>
          <cell r="D44"/>
          <cell r="E44" t="str">
            <v>B9104ZJ</v>
          </cell>
        </row>
        <row r="45">
          <cell r="A45">
            <v>59603369</v>
          </cell>
          <cell r="B45" t="str">
            <v>01/04/2022 16:42</v>
          </cell>
          <cell r="C45" t="str">
            <v>1718</v>
          </cell>
          <cell r="D45"/>
          <cell r="E45" t="str">
            <v>B9206UCD</v>
          </cell>
        </row>
        <row r="46">
          <cell r="A46">
            <v>59603374</v>
          </cell>
          <cell r="B46" t="str">
            <v>01/04/2022 16:43</v>
          </cell>
          <cell r="C46" t="str">
            <v>1651</v>
          </cell>
          <cell r="D46"/>
          <cell r="E46" t="str">
            <v>B9104ZJ</v>
          </cell>
        </row>
        <row r="47">
          <cell r="A47">
            <v>59603392</v>
          </cell>
          <cell r="B47" t="str">
            <v>01/04/2022 16:44</v>
          </cell>
          <cell r="C47" t="str">
            <v>1716</v>
          </cell>
          <cell r="D47"/>
          <cell r="E47" t="str">
            <v>B9747SYM</v>
          </cell>
        </row>
        <row r="48">
          <cell r="A48">
            <v>59603406</v>
          </cell>
          <cell r="B48" t="str">
            <v>01/04/2022 16:44</v>
          </cell>
          <cell r="C48" t="str">
            <v>1716</v>
          </cell>
          <cell r="D48"/>
          <cell r="E48" t="str">
            <v>B9747SYM</v>
          </cell>
        </row>
        <row r="49">
          <cell r="A49">
            <v>59603409</v>
          </cell>
          <cell r="B49" t="str">
            <v>01/04/2022 16:45</v>
          </cell>
          <cell r="C49" t="str">
            <v>1709</v>
          </cell>
          <cell r="D49"/>
          <cell r="E49" t="str">
            <v>B9317UT</v>
          </cell>
        </row>
        <row r="50">
          <cell r="A50">
            <v>59604202</v>
          </cell>
          <cell r="B50" t="str">
            <v>01/04/2022 17:13</v>
          </cell>
          <cell r="C50" t="str">
            <v>1724</v>
          </cell>
          <cell r="D50"/>
          <cell r="E50" t="str">
            <v>B9405UEU</v>
          </cell>
        </row>
        <row r="51">
          <cell r="A51">
            <v>59604213</v>
          </cell>
          <cell r="B51" t="str">
            <v>01/04/2022 17:14</v>
          </cell>
          <cell r="C51" t="str">
            <v>1724</v>
          </cell>
          <cell r="D51"/>
          <cell r="E51" t="str">
            <v>B9405UEU</v>
          </cell>
        </row>
        <row r="52">
          <cell r="A52">
            <v>59604218</v>
          </cell>
          <cell r="B52" t="str">
            <v>01/04/2022 17:15</v>
          </cell>
          <cell r="C52" t="str">
            <v>1714</v>
          </cell>
          <cell r="D52"/>
          <cell r="E52" t="str">
            <v>B9968UT</v>
          </cell>
        </row>
        <row r="53">
          <cell r="A53">
            <v>59604238</v>
          </cell>
          <cell r="B53" t="str">
            <v>01/04/2022 17:15</v>
          </cell>
          <cell r="C53" t="str">
            <v>1718</v>
          </cell>
          <cell r="D53"/>
          <cell r="E53" t="str">
            <v>B9206UCD</v>
          </cell>
        </row>
        <row r="54">
          <cell r="A54">
            <v>59604251</v>
          </cell>
          <cell r="B54" t="str">
            <v>01/04/2022 17:16</v>
          </cell>
          <cell r="C54" t="str">
            <v>2021</v>
          </cell>
          <cell r="D54"/>
          <cell r="E54" t="str">
            <v>B9148FXS</v>
          </cell>
        </row>
        <row r="55">
          <cell r="A55">
            <v>59604696</v>
          </cell>
          <cell r="B55" t="str">
            <v>01/04/2022 17:37</v>
          </cell>
          <cell r="C55" t="str">
            <v>1546</v>
          </cell>
          <cell r="D55"/>
          <cell r="E55" t="str">
            <v>B9316UT</v>
          </cell>
        </row>
        <row r="56">
          <cell r="A56">
            <v>59604735</v>
          </cell>
          <cell r="B56" t="str">
            <v>01/04/2022 17:38</v>
          </cell>
          <cell r="C56" t="str">
            <v>1712</v>
          </cell>
          <cell r="D56"/>
          <cell r="E56" t="str">
            <v>L9165CJ</v>
          </cell>
        </row>
        <row r="57">
          <cell r="A57">
            <v>59607897</v>
          </cell>
          <cell r="B57" t="str">
            <v>01/04/2022 20:28</v>
          </cell>
          <cell r="C57" t="str">
            <v>1078</v>
          </cell>
          <cell r="D57"/>
          <cell r="E57" t="str">
            <v>B9419UEU</v>
          </cell>
        </row>
        <row r="58">
          <cell r="A58">
            <v>59607904</v>
          </cell>
          <cell r="B58" t="str">
            <v>01/04/2022 20:29</v>
          </cell>
          <cell r="C58" t="str">
            <v>1078</v>
          </cell>
          <cell r="D58"/>
          <cell r="E58" t="str">
            <v>B9419UEU</v>
          </cell>
        </row>
        <row r="59">
          <cell r="A59">
            <v>59607919</v>
          </cell>
          <cell r="B59" t="str">
            <v>01/04/2022 20:30</v>
          </cell>
          <cell r="C59" t="str">
            <v>1078</v>
          </cell>
          <cell r="D59"/>
          <cell r="E59" t="str">
            <v>B9419UEU</v>
          </cell>
        </row>
        <row r="60">
          <cell r="A60">
            <v>59607925</v>
          </cell>
          <cell r="B60" t="str">
            <v>01/04/2022 20:31</v>
          </cell>
          <cell r="C60" t="str">
            <v>1078</v>
          </cell>
          <cell r="D60"/>
          <cell r="E60" t="str">
            <v>B9419UEU</v>
          </cell>
        </row>
        <row r="61">
          <cell r="A61">
            <v>59607928</v>
          </cell>
          <cell r="B61" t="str">
            <v>01/04/2022 20:32</v>
          </cell>
          <cell r="C61" t="str">
            <v>1078</v>
          </cell>
          <cell r="D61"/>
          <cell r="E61" t="str">
            <v>B9419UEU</v>
          </cell>
        </row>
        <row r="62">
          <cell r="A62">
            <v>59607939</v>
          </cell>
          <cell r="B62" t="str">
            <v>01/04/2022 20:33</v>
          </cell>
          <cell r="C62" t="str">
            <v>1078</v>
          </cell>
          <cell r="D62"/>
          <cell r="E62" t="str">
            <v>B9419UEU</v>
          </cell>
        </row>
        <row r="63">
          <cell r="A63">
            <v>59607967</v>
          </cell>
          <cell r="B63" t="str">
            <v>01/04/2022 20:34</v>
          </cell>
          <cell r="C63" t="str">
            <v>1078</v>
          </cell>
          <cell r="D63"/>
          <cell r="E63" t="str">
            <v>B9419UEU</v>
          </cell>
        </row>
        <row r="64">
          <cell r="A64">
            <v>59607969</v>
          </cell>
          <cell r="B64" t="str">
            <v>01/04/2022 20:35</v>
          </cell>
          <cell r="C64" t="str">
            <v>1078</v>
          </cell>
          <cell r="D64"/>
          <cell r="E64" t="str">
            <v>B9419UEU</v>
          </cell>
        </row>
        <row r="65">
          <cell r="A65">
            <v>59607988</v>
          </cell>
          <cell r="B65" t="str">
            <v>01/04/2022 20:37</v>
          </cell>
          <cell r="C65" t="str">
            <v>1907</v>
          </cell>
          <cell r="D65"/>
          <cell r="E65" t="str">
            <v>B9404UEU</v>
          </cell>
        </row>
        <row r="66">
          <cell r="A66">
            <v>59607993</v>
          </cell>
          <cell r="B66" t="str">
            <v>01/04/2022 20:38</v>
          </cell>
          <cell r="C66" t="str">
            <v>1692</v>
          </cell>
          <cell r="D66"/>
          <cell r="E66" t="str">
            <v>B9421UEU</v>
          </cell>
        </row>
        <row r="67">
          <cell r="A67">
            <v>59608720</v>
          </cell>
          <cell r="B67" t="str">
            <v>01/04/2022 22:25</v>
          </cell>
          <cell r="C67" t="str">
            <v>2001</v>
          </cell>
          <cell r="D67"/>
          <cell r="E67" t="str">
            <v>B9559PEU</v>
          </cell>
        </row>
        <row r="68">
          <cell r="A68">
            <v>59608736</v>
          </cell>
          <cell r="B68" t="str">
            <v>01/04/2022 22:29</v>
          </cell>
          <cell r="C68" t="str">
            <v>1070</v>
          </cell>
          <cell r="D68"/>
          <cell r="E68" t="str">
            <v>B9804PEU</v>
          </cell>
        </row>
        <row r="69">
          <cell r="A69">
            <v>59608930</v>
          </cell>
          <cell r="B69" t="str">
            <v>02/04/2022 10:38</v>
          </cell>
          <cell r="C69" t="str">
            <v>1942</v>
          </cell>
          <cell r="D69"/>
          <cell r="E69" t="str">
            <v>B9660UDB</v>
          </cell>
        </row>
        <row r="70">
          <cell r="A70">
            <v>59608931</v>
          </cell>
          <cell r="B70" t="str">
            <v>02/04/2022 10:38</v>
          </cell>
          <cell r="C70" t="str">
            <v>1961</v>
          </cell>
          <cell r="D70"/>
          <cell r="E70" t="str">
            <v>B9820UDB</v>
          </cell>
        </row>
        <row r="71">
          <cell r="A71">
            <v>59608932</v>
          </cell>
          <cell r="B71" t="str">
            <v>02/04/2022 10:38</v>
          </cell>
          <cell r="C71" t="str">
            <v>1425</v>
          </cell>
          <cell r="D71"/>
          <cell r="E71" t="str">
            <v>B9686PEU</v>
          </cell>
        </row>
        <row r="72">
          <cell r="A72">
            <v>59608934</v>
          </cell>
          <cell r="B72" t="str">
            <v>02/04/2022 10:38</v>
          </cell>
          <cell r="C72" t="str">
            <v>1498</v>
          </cell>
          <cell r="D72"/>
          <cell r="E72" t="str">
            <v>B9079BEV</v>
          </cell>
        </row>
        <row r="73">
          <cell r="A73">
            <v>59608973</v>
          </cell>
          <cell r="B73" t="str">
            <v>02/04/2022 12:22</v>
          </cell>
          <cell r="C73" t="str">
            <v>1241</v>
          </cell>
          <cell r="D73"/>
          <cell r="E73" t="str">
            <v>B9660PEU</v>
          </cell>
        </row>
        <row r="74">
          <cell r="A74">
            <v>59609031</v>
          </cell>
          <cell r="B74" t="str">
            <v>02/04/2022 13:12</v>
          </cell>
          <cell r="C74" t="str">
            <v>1042</v>
          </cell>
          <cell r="D74"/>
          <cell r="E74" t="str">
            <v>B9409UEU</v>
          </cell>
        </row>
        <row r="75">
          <cell r="A75">
            <v>59609037</v>
          </cell>
          <cell r="B75" t="str">
            <v>02/04/2022 13:39</v>
          </cell>
          <cell r="C75" t="str">
            <v>1070</v>
          </cell>
          <cell r="D75"/>
          <cell r="E75" t="str">
            <v>B9804PEU</v>
          </cell>
        </row>
        <row r="76">
          <cell r="A76">
            <v>59609198</v>
          </cell>
          <cell r="B76" t="str">
            <v>02/04/2022 17:29</v>
          </cell>
          <cell r="C76" t="str">
            <v>1942</v>
          </cell>
          <cell r="D76"/>
          <cell r="E76" t="str">
            <v>B9660UDB</v>
          </cell>
        </row>
        <row r="77">
          <cell r="A77">
            <v>59609217</v>
          </cell>
          <cell r="B77" t="str">
            <v>02/04/2022 17:46</v>
          </cell>
          <cell r="C77" t="str">
            <v>1395</v>
          </cell>
          <cell r="D77"/>
          <cell r="E77" t="str">
            <v>B9698BCV</v>
          </cell>
        </row>
        <row r="78">
          <cell r="A78">
            <v>59609218</v>
          </cell>
          <cell r="B78" t="str">
            <v>02/04/2022 17:51</v>
          </cell>
          <cell r="C78" t="str">
            <v>1090</v>
          </cell>
          <cell r="D78"/>
          <cell r="E78" t="str">
            <v>B9314UT</v>
          </cell>
        </row>
        <row r="79">
          <cell r="A79">
            <v>59609220</v>
          </cell>
          <cell r="B79" t="str">
            <v>02/04/2022 17:54</v>
          </cell>
          <cell r="C79" t="str">
            <v>1837</v>
          </cell>
          <cell r="D79"/>
          <cell r="E79" t="str">
            <v>B9560PEU</v>
          </cell>
        </row>
        <row r="80">
          <cell r="A80">
            <v>59609222</v>
          </cell>
          <cell r="B80" t="str">
            <v>02/04/2022 17:59</v>
          </cell>
          <cell r="C80" t="str">
            <v>1129</v>
          </cell>
          <cell r="D80"/>
          <cell r="E80" t="str">
            <v>B9664PEU</v>
          </cell>
        </row>
        <row r="81">
          <cell r="A81">
            <v>59609225</v>
          </cell>
          <cell r="B81" t="str">
            <v>02/04/2022 18:32</v>
          </cell>
          <cell r="C81" t="str">
            <v>1456</v>
          </cell>
          <cell r="D81"/>
          <cell r="E81" t="str">
            <v>B9426SEU</v>
          </cell>
        </row>
        <row r="82">
          <cell r="A82">
            <v>59609250</v>
          </cell>
          <cell r="B82" t="str">
            <v>02/04/2022 19:57</v>
          </cell>
          <cell r="C82" t="str">
            <v>1019</v>
          </cell>
          <cell r="D82"/>
          <cell r="E82" t="str">
            <v>B9459SEU</v>
          </cell>
        </row>
        <row r="83">
          <cell r="A83">
            <v>59609255</v>
          </cell>
          <cell r="B83" t="str">
            <v>02/04/2022 21:38</v>
          </cell>
          <cell r="C83" t="str">
            <v>1939</v>
          </cell>
          <cell r="D83"/>
          <cell r="E83" t="str">
            <v>B9667UDB</v>
          </cell>
        </row>
        <row r="84">
          <cell r="A84">
            <v>59609266</v>
          </cell>
          <cell r="B84" t="str">
            <v>02/04/2022 22:41</v>
          </cell>
          <cell r="C84" t="str">
            <v>1692</v>
          </cell>
          <cell r="D84"/>
          <cell r="E84" t="str">
            <v>B9421UEU</v>
          </cell>
        </row>
        <row r="85">
          <cell r="A85">
            <v>59609267</v>
          </cell>
          <cell r="B85" t="str">
            <v>02/04/2022 22:43</v>
          </cell>
          <cell r="C85" t="str">
            <v>1078</v>
          </cell>
          <cell r="D85"/>
          <cell r="E85" t="str">
            <v>B9419UEU</v>
          </cell>
        </row>
        <row r="86">
          <cell r="A86">
            <v>59609268</v>
          </cell>
          <cell r="B86" t="str">
            <v>02/04/2022 22:45</v>
          </cell>
          <cell r="C86" t="str">
            <v>1078</v>
          </cell>
          <cell r="D86"/>
          <cell r="E86" t="str">
            <v>B9419UEU</v>
          </cell>
        </row>
        <row r="87">
          <cell r="A87">
            <v>59609269</v>
          </cell>
          <cell r="B87" t="str">
            <v>02/04/2022 22:47</v>
          </cell>
          <cell r="C87" t="str">
            <v>1078</v>
          </cell>
          <cell r="D87"/>
          <cell r="E87" t="str">
            <v>B9419UEU</v>
          </cell>
        </row>
        <row r="88">
          <cell r="A88">
            <v>59609271</v>
          </cell>
          <cell r="B88" t="str">
            <v>02/04/2022 22:49</v>
          </cell>
          <cell r="C88" t="str">
            <v>1078</v>
          </cell>
          <cell r="D88"/>
          <cell r="E88" t="str">
            <v>B9419UEU</v>
          </cell>
        </row>
        <row r="89">
          <cell r="A89">
            <v>59609272</v>
          </cell>
          <cell r="B89" t="str">
            <v>02/04/2022 22:54</v>
          </cell>
          <cell r="C89" t="str">
            <v>1078</v>
          </cell>
          <cell r="D89"/>
          <cell r="E89" t="str">
            <v>B9419UEU</v>
          </cell>
        </row>
        <row r="90">
          <cell r="A90">
            <v>59609880</v>
          </cell>
          <cell r="B90" t="str">
            <v>04/04/2022 08:43</v>
          </cell>
          <cell r="C90" t="str">
            <v>1934</v>
          </cell>
          <cell r="D90"/>
          <cell r="E90" t="str">
            <v>B9420UEU</v>
          </cell>
        </row>
        <row r="91">
          <cell r="A91">
            <v>59609882</v>
          </cell>
          <cell r="B91" t="str">
            <v>04/04/2022 08:44</v>
          </cell>
          <cell r="C91" t="str">
            <v>1546</v>
          </cell>
          <cell r="D91"/>
          <cell r="E91" t="str">
            <v>B9316UT</v>
          </cell>
        </row>
        <row r="92">
          <cell r="A92">
            <v>59611385</v>
          </cell>
          <cell r="B92" t="str">
            <v>04/04/2022 10:29</v>
          </cell>
          <cell r="C92" t="str">
            <v>EDI</v>
          </cell>
          <cell r="D92"/>
          <cell r="E92" t="str">
            <v>L 8863 UU</v>
          </cell>
        </row>
        <row r="93">
          <cell r="A93">
            <v>59611386</v>
          </cell>
          <cell r="B93" t="str">
            <v>04/04/2022 10:29</v>
          </cell>
          <cell r="C93"/>
          <cell r="D93"/>
          <cell r="E93"/>
        </row>
        <row r="94">
          <cell r="A94">
            <v>59611387</v>
          </cell>
          <cell r="B94" t="str">
            <v>04/04/2022 10:29</v>
          </cell>
          <cell r="C94" t="str">
            <v>NARYO</v>
          </cell>
          <cell r="D94"/>
          <cell r="E94" t="str">
            <v>S 9674 JA</v>
          </cell>
        </row>
        <row r="95">
          <cell r="A95">
            <v>59611388</v>
          </cell>
          <cell r="B95" t="str">
            <v>04/04/2022 10:30</v>
          </cell>
          <cell r="C95" t="str">
            <v>SHOLEH</v>
          </cell>
          <cell r="D95"/>
          <cell r="E95" t="str">
            <v>N 8438 TL</v>
          </cell>
        </row>
        <row r="96">
          <cell r="A96">
            <v>59611389</v>
          </cell>
          <cell r="B96" t="str">
            <v>04/04/2022 10:30</v>
          </cell>
          <cell r="C96" t="str">
            <v>1156</v>
          </cell>
          <cell r="D96"/>
          <cell r="E96" t="str">
            <v>B9078BEV</v>
          </cell>
        </row>
        <row r="97">
          <cell r="A97">
            <v>59611390</v>
          </cell>
          <cell r="B97" t="str">
            <v>04/04/2022 10:30</v>
          </cell>
          <cell r="C97" t="str">
            <v>JOKO</v>
          </cell>
          <cell r="D97"/>
          <cell r="E97" t="str">
            <v>W 8039 UQ</v>
          </cell>
        </row>
        <row r="98">
          <cell r="A98">
            <v>59611391</v>
          </cell>
          <cell r="B98" t="str">
            <v>04/04/2022 10:31</v>
          </cell>
          <cell r="C98" t="str">
            <v>BUDI</v>
          </cell>
          <cell r="D98"/>
          <cell r="E98" t="str">
            <v>W8224UQ</v>
          </cell>
        </row>
        <row r="99">
          <cell r="A99">
            <v>59611392</v>
          </cell>
          <cell r="B99" t="str">
            <v>04/04/2022 10:31</v>
          </cell>
          <cell r="C99" t="str">
            <v>ROKHMAD</v>
          </cell>
          <cell r="D99"/>
          <cell r="E99" t="str">
            <v>W9620U</v>
          </cell>
        </row>
        <row r="100">
          <cell r="A100">
            <v>59611393</v>
          </cell>
          <cell r="B100" t="str">
            <v>04/04/2022 10:33</v>
          </cell>
          <cell r="C100" t="str">
            <v>1961</v>
          </cell>
          <cell r="D100"/>
          <cell r="E100" t="str">
            <v>B9820UDB</v>
          </cell>
        </row>
        <row r="101">
          <cell r="A101">
            <v>59611394</v>
          </cell>
          <cell r="B101" t="str">
            <v>04/04/2022 10:33</v>
          </cell>
          <cell r="C101" t="str">
            <v>RUDI</v>
          </cell>
          <cell r="D101"/>
          <cell r="E101" t="str">
            <v>B 9006 UEV</v>
          </cell>
        </row>
        <row r="102">
          <cell r="A102">
            <v>59611395</v>
          </cell>
          <cell r="B102" t="str">
            <v>04/04/2022 10:33</v>
          </cell>
          <cell r="C102" t="str">
            <v>1942</v>
          </cell>
          <cell r="D102"/>
          <cell r="E102" t="str">
            <v>B9660UDB</v>
          </cell>
        </row>
        <row r="103">
          <cell r="A103">
            <v>59611396</v>
          </cell>
          <cell r="B103" t="str">
            <v>04/04/2022 10:34</v>
          </cell>
          <cell r="C103" t="str">
            <v>ASNAN</v>
          </cell>
          <cell r="D103"/>
          <cell r="E103" t="str">
            <v>L 9163 UX</v>
          </cell>
        </row>
        <row r="104">
          <cell r="A104">
            <v>59611397</v>
          </cell>
          <cell r="B104" t="str">
            <v>04/04/2022 10:34</v>
          </cell>
          <cell r="C104" t="str">
            <v>HERI</v>
          </cell>
          <cell r="D104"/>
          <cell r="E104" t="str">
            <v>N 9057 TJ</v>
          </cell>
        </row>
        <row r="105">
          <cell r="A105">
            <v>59611398</v>
          </cell>
          <cell r="B105" t="str">
            <v>04/04/2022 10:34</v>
          </cell>
          <cell r="C105" t="str">
            <v>720</v>
          </cell>
          <cell r="D105"/>
          <cell r="E105" t="str">
            <v>B9463SEU</v>
          </cell>
        </row>
        <row r="106">
          <cell r="A106">
            <v>59611399</v>
          </cell>
          <cell r="B106" t="str">
            <v>04/04/2022 10:34</v>
          </cell>
          <cell r="C106" t="str">
            <v>1611</v>
          </cell>
          <cell r="D106"/>
          <cell r="E106" t="str">
            <v>B9076BEV</v>
          </cell>
        </row>
        <row r="107">
          <cell r="A107">
            <v>59611400</v>
          </cell>
          <cell r="B107" t="str">
            <v>04/04/2022 10:35</v>
          </cell>
          <cell r="C107" t="str">
            <v>1609</v>
          </cell>
          <cell r="D107"/>
          <cell r="E107" t="str">
            <v>B9749PEU</v>
          </cell>
        </row>
        <row r="108">
          <cell r="A108">
            <v>59611401</v>
          </cell>
          <cell r="B108" t="str">
            <v>04/04/2022 10:35</v>
          </cell>
          <cell r="C108" t="str">
            <v>YANTO</v>
          </cell>
          <cell r="D108"/>
          <cell r="E108" t="str">
            <v>W9244UP</v>
          </cell>
        </row>
        <row r="109">
          <cell r="A109">
            <v>59611402</v>
          </cell>
          <cell r="B109" t="str">
            <v>04/04/2022 10:35</v>
          </cell>
          <cell r="C109" t="str">
            <v>SULIS</v>
          </cell>
          <cell r="D109"/>
          <cell r="E109" t="str">
            <v>W9241UP</v>
          </cell>
        </row>
        <row r="110">
          <cell r="A110">
            <v>59611403</v>
          </cell>
          <cell r="B110" t="str">
            <v>04/04/2022 10:36</v>
          </cell>
          <cell r="C110" t="str">
            <v>NARWANTO</v>
          </cell>
          <cell r="D110"/>
          <cell r="E110" t="str">
            <v>W9647UP</v>
          </cell>
        </row>
        <row r="111">
          <cell r="A111">
            <v>59611404</v>
          </cell>
          <cell r="B111" t="str">
            <v>04/04/2022 10:36</v>
          </cell>
          <cell r="C111" t="str">
            <v>ROHMAD</v>
          </cell>
          <cell r="D111"/>
          <cell r="E111" t="str">
            <v>W9620U</v>
          </cell>
        </row>
        <row r="112">
          <cell r="A112">
            <v>59612025</v>
          </cell>
          <cell r="B112" t="str">
            <v>04/04/2022 12:46</v>
          </cell>
          <cell r="C112" t="str">
            <v>1663</v>
          </cell>
          <cell r="D112"/>
          <cell r="E112" t="str">
            <v>B9845UYW</v>
          </cell>
        </row>
        <row r="113">
          <cell r="A113">
            <v>59612026</v>
          </cell>
          <cell r="B113" t="str">
            <v>04/04/2022 12:46</v>
          </cell>
          <cell r="C113" t="str">
            <v>1654</v>
          </cell>
          <cell r="D113"/>
          <cell r="E113" t="str">
            <v>B9760SYU</v>
          </cell>
        </row>
        <row r="114">
          <cell r="A114">
            <v>59612027</v>
          </cell>
          <cell r="B114" t="str">
            <v>04/04/2022 12:46</v>
          </cell>
          <cell r="C114" t="str">
            <v>1656</v>
          </cell>
          <cell r="D114"/>
          <cell r="E114" t="str">
            <v>B9756SYU</v>
          </cell>
        </row>
        <row r="115">
          <cell r="A115">
            <v>59612361</v>
          </cell>
          <cell r="B115" t="str">
            <v>04/04/2022 13:41</v>
          </cell>
          <cell r="C115" t="str">
            <v>1961</v>
          </cell>
          <cell r="D115"/>
          <cell r="E115" t="str">
            <v>B9820UDB</v>
          </cell>
        </row>
        <row r="116">
          <cell r="A116">
            <v>59612671</v>
          </cell>
          <cell r="B116" t="str">
            <v>04/04/2022 14:07</v>
          </cell>
          <cell r="C116" t="str">
            <v>1714</v>
          </cell>
          <cell r="D116"/>
          <cell r="E116" t="str">
            <v>B9968UT</v>
          </cell>
        </row>
        <row r="117">
          <cell r="A117">
            <v>59612673</v>
          </cell>
          <cell r="B117" t="str">
            <v>04/04/2022 14:07</v>
          </cell>
          <cell r="C117" t="str">
            <v>2021</v>
          </cell>
          <cell r="D117"/>
          <cell r="E117" t="str">
            <v>B9148FXS</v>
          </cell>
        </row>
        <row r="118">
          <cell r="A118">
            <v>59612674</v>
          </cell>
          <cell r="B118" t="str">
            <v>04/04/2022 14:08</v>
          </cell>
          <cell r="C118" t="str">
            <v>1640</v>
          </cell>
          <cell r="D118"/>
          <cell r="E118" t="str">
            <v>B9422UCA</v>
          </cell>
        </row>
        <row r="119">
          <cell r="A119">
            <v>59612676</v>
          </cell>
          <cell r="B119" t="str">
            <v>04/04/2022 14:08</v>
          </cell>
          <cell r="C119" t="str">
            <v>1640</v>
          </cell>
          <cell r="D119"/>
          <cell r="E119" t="str">
            <v>B9422UCA</v>
          </cell>
        </row>
        <row r="120">
          <cell r="A120">
            <v>59612677</v>
          </cell>
          <cell r="B120" t="str">
            <v>04/04/2022 14:09</v>
          </cell>
          <cell r="C120" t="str">
            <v>1716</v>
          </cell>
          <cell r="D120"/>
          <cell r="E120" t="str">
            <v>B9747SYM</v>
          </cell>
        </row>
        <row r="121">
          <cell r="A121">
            <v>59612696</v>
          </cell>
          <cell r="B121" t="str">
            <v>04/04/2022 14:09</v>
          </cell>
          <cell r="C121"/>
          <cell r="D121"/>
          <cell r="E121"/>
        </row>
        <row r="122">
          <cell r="A122">
            <v>59612709</v>
          </cell>
          <cell r="B122" t="str">
            <v>04/04/2022 14:09</v>
          </cell>
          <cell r="C122" t="str">
            <v>1651</v>
          </cell>
          <cell r="D122"/>
          <cell r="E122" t="str">
            <v>B9104ZJ</v>
          </cell>
        </row>
        <row r="123">
          <cell r="A123">
            <v>59613068</v>
          </cell>
          <cell r="B123" t="str">
            <v>04/04/2022 14:39</v>
          </cell>
          <cell r="C123" t="str">
            <v>1686</v>
          </cell>
          <cell r="D123"/>
          <cell r="E123" t="str">
            <v>B9061SXS</v>
          </cell>
        </row>
        <row r="124">
          <cell r="A124">
            <v>59613069</v>
          </cell>
          <cell r="B124" t="str">
            <v>04/04/2022 14:39</v>
          </cell>
          <cell r="C124" t="str">
            <v>1674</v>
          </cell>
          <cell r="D124"/>
          <cell r="E124" t="str">
            <v>B9060SXS</v>
          </cell>
        </row>
        <row r="125">
          <cell r="A125">
            <v>59613070</v>
          </cell>
          <cell r="B125" t="str">
            <v>04/04/2022 14:39</v>
          </cell>
          <cell r="C125" t="str">
            <v>1688</v>
          </cell>
          <cell r="D125"/>
          <cell r="E125" t="str">
            <v>B9058SXS</v>
          </cell>
        </row>
        <row r="126">
          <cell r="A126">
            <v>59613072</v>
          </cell>
          <cell r="B126" t="str">
            <v>04/04/2022 14:39</v>
          </cell>
          <cell r="C126" t="str">
            <v>1703</v>
          </cell>
          <cell r="D126"/>
          <cell r="E126" t="str">
            <v>B9059SXS</v>
          </cell>
        </row>
        <row r="127">
          <cell r="A127">
            <v>59613071</v>
          </cell>
          <cell r="B127" t="str">
            <v>04/04/2022 14:39</v>
          </cell>
          <cell r="C127" t="str">
            <v>1707</v>
          </cell>
          <cell r="D127"/>
          <cell r="E127" t="str">
            <v>B9062SXS</v>
          </cell>
        </row>
        <row r="128">
          <cell r="A128">
            <v>59613073</v>
          </cell>
          <cell r="B128" t="str">
            <v>04/04/2022 14:39</v>
          </cell>
          <cell r="C128" t="str">
            <v>1676</v>
          </cell>
          <cell r="D128"/>
          <cell r="E128" t="str">
            <v>B9069SXS</v>
          </cell>
        </row>
        <row r="129">
          <cell r="A129">
            <v>59613074</v>
          </cell>
          <cell r="B129" t="str">
            <v>04/04/2022 14:39</v>
          </cell>
          <cell r="C129" t="str">
            <v>1705</v>
          </cell>
          <cell r="D129"/>
          <cell r="E129" t="str">
            <v>B9063SXS</v>
          </cell>
        </row>
        <row r="130">
          <cell r="A130">
            <v>59613075</v>
          </cell>
          <cell r="B130" t="str">
            <v>04/04/2022 14:39</v>
          </cell>
          <cell r="C130" t="str">
            <v>1678</v>
          </cell>
          <cell r="D130"/>
          <cell r="E130" t="str">
            <v>B9064SXS</v>
          </cell>
        </row>
        <row r="131">
          <cell r="A131">
            <v>59613076</v>
          </cell>
          <cell r="B131" t="str">
            <v>04/04/2022 14:39</v>
          </cell>
          <cell r="C131" t="str">
            <v>1690</v>
          </cell>
          <cell r="D131"/>
          <cell r="E131" t="str">
            <v>B9068SXS</v>
          </cell>
        </row>
        <row r="132">
          <cell r="A132">
            <v>59613259</v>
          </cell>
          <cell r="B132" t="str">
            <v>04/04/2022 14:54</v>
          </cell>
          <cell r="C132" t="str">
            <v>856</v>
          </cell>
          <cell r="D132"/>
          <cell r="E132" t="str">
            <v>B9102BEV</v>
          </cell>
        </row>
        <row r="133">
          <cell r="A133">
            <v>59613261</v>
          </cell>
          <cell r="B133" t="str">
            <v>04/04/2022 14:55</v>
          </cell>
          <cell r="C133" t="str">
            <v>1660</v>
          </cell>
          <cell r="D133"/>
          <cell r="E133" t="str">
            <v>B9088BEV</v>
          </cell>
        </row>
        <row r="134">
          <cell r="A134">
            <v>59614324</v>
          </cell>
          <cell r="B134" t="str">
            <v>04/04/2022 15:47</v>
          </cell>
          <cell r="C134" t="str">
            <v>1837</v>
          </cell>
          <cell r="D134"/>
          <cell r="E134" t="str">
            <v>B9560PEU</v>
          </cell>
        </row>
        <row r="135">
          <cell r="A135">
            <v>59614325</v>
          </cell>
          <cell r="B135" t="str">
            <v>04/04/2022 15:47</v>
          </cell>
          <cell r="C135" t="str">
            <v>685</v>
          </cell>
          <cell r="D135"/>
          <cell r="E135" t="str">
            <v>B9083BEV</v>
          </cell>
        </row>
        <row r="136">
          <cell r="A136">
            <v>59614326</v>
          </cell>
          <cell r="B136" t="str">
            <v>04/04/2022 15:48</v>
          </cell>
          <cell r="C136" t="str">
            <v>1090</v>
          </cell>
          <cell r="D136"/>
          <cell r="E136" t="str">
            <v>B9314UT</v>
          </cell>
        </row>
        <row r="137">
          <cell r="A137">
            <v>59614327</v>
          </cell>
          <cell r="B137" t="str">
            <v>04/04/2022 15:48</v>
          </cell>
          <cell r="C137" t="str">
            <v>2001</v>
          </cell>
          <cell r="D137"/>
          <cell r="E137" t="str">
            <v>B9559PEU</v>
          </cell>
        </row>
        <row r="138">
          <cell r="A138">
            <v>59615899</v>
          </cell>
          <cell r="B138" t="str">
            <v>04/04/2022 17:15</v>
          </cell>
          <cell r="C138" t="str">
            <v>1144</v>
          </cell>
          <cell r="D138"/>
          <cell r="E138" t="str">
            <v>B9614UXR</v>
          </cell>
        </row>
        <row r="139">
          <cell r="A139">
            <v>59615985</v>
          </cell>
          <cell r="B139" t="str">
            <v>04/04/2022 17:20</v>
          </cell>
          <cell r="C139" t="str">
            <v>1296</v>
          </cell>
          <cell r="D139"/>
          <cell r="E139" t="str">
            <v>B9754PEU</v>
          </cell>
        </row>
        <row r="140">
          <cell r="A140">
            <v>59616132</v>
          </cell>
          <cell r="B140" t="str">
            <v>04/04/2022 17:27</v>
          </cell>
          <cell r="C140" t="str">
            <v>1288</v>
          </cell>
          <cell r="D140"/>
          <cell r="E140" t="str">
            <v>B9511PEU</v>
          </cell>
        </row>
        <row r="141">
          <cell r="A141">
            <v>59616239</v>
          </cell>
          <cell r="B141" t="str">
            <v>04/04/2022 17:32</v>
          </cell>
          <cell r="C141" t="str">
            <v>1658</v>
          </cell>
          <cell r="D141"/>
          <cell r="E141" t="str">
            <v>DK8795JK</v>
          </cell>
        </row>
        <row r="142">
          <cell r="A142">
            <v>59616245</v>
          </cell>
          <cell r="B142" t="str">
            <v>04/04/2022 17:33</v>
          </cell>
          <cell r="C142" t="str">
            <v>1694</v>
          </cell>
          <cell r="D142"/>
          <cell r="E142" t="str">
            <v>B9467UDE</v>
          </cell>
        </row>
        <row r="143">
          <cell r="A143">
            <v>59616247</v>
          </cell>
          <cell r="B143" t="str">
            <v>04/04/2022 17:33</v>
          </cell>
          <cell r="C143" t="str">
            <v>1100</v>
          </cell>
          <cell r="D143"/>
          <cell r="E143" t="str">
            <v>B9624PEU</v>
          </cell>
        </row>
        <row r="144">
          <cell r="A144">
            <v>59616248</v>
          </cell>
          <cell r="B144" t="str">
            <v>04/04/2022 17:33</v>
          </cell>
          <cell r="C144" t="str">
            <v>1726</v>
          </cell>
          <cell r="D144"/>
          <cell r="E144" t="str">
            <v>B9177BDE</v>
          </cell>
        </row>
        <row r="145">
          <cell r="A145">
            <v>59616249</v>
          </cell>
          <cell r="B145" t="str">
            <v>04/04/2022 17:33</v>
          </cell>
          <cell r="C145" t="str">
            <v>1726</v>
          </cell>
          <cell r="D145"/>
          <cell r="E145" t="str">
            <v>B9177BDE</v>
          </cell>
        </row>
        <row r="146">
          <cell r="A146">
            <v>59616250</v>
          </cell>
          <cell r="B146" t="str">
            <v>04/04/2022 17:34</v>
          </cell>
          <cell r="C146" t="str">
            <v>1750</v>
          </cell>
          <cell r="D146"/>
          <cell r="E146" t="str">
            <v>B9055BDE</v>
          </cell>
        </row>
        <row r="147">
          <cell r="A147">
            <v>59616365</v>
          </cell>
          <cell r="B147" t="str">
            <v>04/04/2022 17:40</v>
          </cell>
          <cell r="C147" t="str">
            <v>1070</v>
          </cell>
          <cell r="D147"/>
          <cell r="E147" t="str">
            <v>B9804PEU</v>
          </cell>
        </row>
        <row r="148">
          <cell r="A148">
            <v>59618959</v>
          </cell>
          <cell r="B148" t="str">
            <v>04/04/2022 19:08</v>
          </cell>
          <cell r="C148" t="str">
            <v>1752</v>
          </cell>
          <cell r="D148"/>
          <cell r="E148" t="str">
            <v>B9822UT</v>
          </cell>
        </row>
        <row r="149">
          <cell r="A149">
            <v>59618963</v>
          </cell>
          <cell r="B149" t="str">
            <v>04/04/2022 19:08</v>
          </cell>
          <cell r="C149" t="str">
            <v>1698</v>
          </cell>
          <cell r="D149"/>
          <cell r="E149" t="str">
            <v>DK8850KL</v>
          </cell>
        </row>
        <row r="150">
          <cell r="A150">
            <v>59618970</v>
          </cell>
          <cell r="B150" t="str">
            <v>04/04/2022 19:08</v>
          </cell>
          <cell r="C150" t="str">
            <v>1514</v>
          </cell>
          <cell r="D150"/>
          <cell r="E150" t="str">
            <v>B9565UCA</v>
          </cell>
        </row>
        <row r="151">
          <cell r="A151">
            <v>59618975</v>
          </cell>
          <cell r="B151" t="str">
            <v>04/04/2022 19:09</v>
          </cell>
          <cell r="C151" t="str">
            <v>1718</v>
          </cell>
          <cell r="D151"/>
          <cell r="E151" t="str">
            <v>B9206UCD</v>
          </cell>
        </row>
        <row r="152">
          <cell r="A152">
            <v>59618979</v>
          </cell>
          <cell r="B152" t="str">
            <v>04/04/2022 19:09</v>
          </cell>
          <cell r="C152" t="str">
            <v>1718</v>
          </cell>
          <cell r="D152"/>
          <cell r="E152" t="str">
            <v>B9206UCD</v>
          </cell>
        </row>
        <row r="153">
          <cell r="A153">
            <v>59618983</v>
          </cell>
          <cell r="B153" t="str">
            <v>04/04/2022 19:10</v>
          </cell>
          <cell r="C153" t="str">
            <v>1934</v>
          </cell>
          <cell r="D153"/>
          <cell r="E153" t="str">
            <v>B9958UT</v>
          </cell>
        </row>
        <row r="154">
          <cell r="A154">
            <v>59618988</v>
          </cell>
          <cell r="B154" t="str">
            <v>04/04/2022 19:10</v>
          </cell>
          <cell r="C154" t="str">
            <v>1716</v>
          </cell>
          <cell r="D154"/>
          <cell r="E154" t="str">
            <v>B9747SYM</v>
          </cell>
        </row>
        <row r="155">
          <cell r="A155">
            <v>59618989</v>
          </cell>
          <cell r="B155" t="str">
            <v>04/04/2022 19:11</v>
          </cell>
          <cell r="C155" t="str">
            <v>1546</v>
          </cell>
          <cell r="D155"/>
          <cell r="E155" t="str">
            <v>B9316UT</v>
          </cell>
        </row>
        <row r="156">
          <cell r="A156">
            <v>59618991</v>
          </cell>
          <cell r="B156" t="str">
            <v>04/04/2022 19:11</v>
          </cell>
          <cell r="C156" t="str">
            <v>1698</v>
          </cell>
          <cell r="D156"/>
          <cell r="E156" t="str">
            <v>DK8850KL</v>
          </cell>
        </row>
        <row r="157">
          <cell r="A157">
            <v>59618993</v>
          </cell>
          <cell r="B157" t="str">
            <v>04/04/2022 19:11</v>
          </cell>
          <cell r="C157" t="str">
            <v>1172</v>
          </cell>
          <cell r="D157"/>
          <cell r="E157" t="str">
            <v>B9420UEU</v>
          </cell>
        </row>
        <row r="158">
          <cell r="A158">
            <v>59619003</v>
          </cell>
          <cell r="B158" t="str">
            <v>04/04/2022 19:12</v>
          </cell>
          <cell r="C158" t="str">
            <v>DIVA</v>
          </cell>
          <cell r="D158"/>
          <cell r="E158" t="str">
            <v>N9057PJ</v>
          </cell>
        </row>
        <row r="159">
          <cell r="A159">
            <v>59620831</v>
          </cell>
          <cell r="B159" t="str">
            <v>04/04/2022 21:08</v>
          </cell>
          <cell r="C159" t="str">
            <v>1063</v>
          </cell>
          <cell r="D159"/>
          <cell r="E159" t="str">
            <v>B9152FXS</v>
          </cell>
        </row>
        <row r="160">
          <cell r="A160">
            <v>59620853</v>
          </cell>
          <cell r="B160" t="str">
            <v>04/04/2022 21:10</v>
          </cell>
          <cell r="C160" t="str">
            <v>1907</v>
          </cell>
          <cell r="D160"/>
          <cell r="E160" t="str">
            <v>B9404UEU</v>
          </cell>
        </row>
        <row r="161">
          <cell r="A161">
            <v>59621060</v>
          </cell>
          <cell r="B161" t="str">
            <v>04/04/2022 21:30</v>
          </cell>
          <cell r="C161" t="str">
            <v>KS</v>
          </cell>
          <cell r="D161"/>
          <cell r="E161" t="str">
            <v>L9590UB</v>
          </cell>
        </row>
        <row r="162">
          <cell r="A162">
            <v>59622024</v>
          </cell>
          <cell r="B162" t="str">
            <v>05/04/2022 08:55</v>
          </cell>
          <cell r="C162" t="str">
            <v>1709</v>
          </cell>
          <cell r="D162"/>
          <cell r="E162" t="str">
            <v>B9317UT</v>
          </cell>
        </row>
        <row r="163">
          <cell r="A163">
            <v>59622025</v>
          </cell>
          <cell r="B163" t="str">
            <v>05/04/2022 08:56</v>
          </cell>
          <cell r="C163"/>
          <cell r="D163"/>
          <cell r="E163"/>
        </row>
        <row r="164">
          <cell r="A164">
            <v>59622026</v>
          </cell>
          <cell r="B164" t="str">
            <v>05/04/2022 08:56</v>
          </cell>
          <cell r="C164" t="str">
            <v>2082</v>
          </cell>
          <cell r="D164"/>
          <cell r="E164" t="str">
            <v>B9958UCE</v>
          </cell>
        </row>
        <row r="165">
          <cell r="A165">
            <v>59622028</v>
          </cell>
          <cell r="B165" t="str">
            <v>05/04/2022 09:00</v>
          </cell>
          <cell r="C165" t="str">
            <v>MISTO</v>
          </cell>
          <cell r="D165"/>
          <cell r="E165" t="str">
            <v>W 8357 UQ</v>
          </cell>
        </row>
        <row r="166">
          <cell r="A166">
            <v>59622029</v>
          </cell>
          <cell r="B166" t="str">
            <v>05/04/2022 09:01</v>
          </cell>
          <cell r="C166" t="str">
            <v>YANTO</v>
          </cell>
          <cell r="D166"/>
          <cell r="E166" t="str">
            <v>W 9244 UP</v>
          </cell>
        </row>
        <row r="167">
          <cell r="A167">
            <v>59622030</v>
          </cell>
          <cell r="B167" t="str">
            <v>05/04/2022 09:01</v>
          </cell>
          <cell r="C167" t="str">
            <v>SAMSUL</v>
          </cell>
          <cell r="D167"/>
          <cell r="E167" t="str">
            <v>W 8315 UQ</v>
          </cell>
        </row>
        <row r="168">
          <cell r="A168">
            <v>59622031</v>
          </cell>
          <cell r="B168" t="str">
            <v>05/04/2022 09:02</v>
          </cell>
          <cell r="C168" t="str">
            <v>TEGUH</v>
          </cell>
          <cell r="D168"/>
          <cell r="E168" t="str">
            <v>W 9878 U</v>
          </cell>
        </row>
        <row r="169">
          <cell r="A169">
            <v>59622032</v>
          </cell>
          <cell r="B169" t="str">
            <v>05/04/2022 09:02</v>
          </cell>
          <cell r="C169" t="str">
            <v>EDI WIBOWO</v>
          </cell>
          <cell r="D169"/>
          <cell r="E169" t="str">
            <v>L 8863 UU</v>
          </cell>
        </row>
        <row r="170">
          <cell r="A170">
            <v>59622033</v>
          </cell>
          <cell r="B170" t="str">
            <v>05/04/2022 09:03</v>
          </cell>
          <cell r="C170" t="str">
            <v>ASNAN</v>
          </cell>
          <cell r="D170"/>
          <cell r="E170" t="str">
            <v>L 9163 UX</v>
          </cell>
        </row>
        <row r="171">
          <cell r="A171">
            <v>59622034</v>
          </cell>
          <cell r="B171" t="str">
            <v>05/04/2022 09:03</v>
          </cell>
          <cell r="C171" t="str">
            <v>RUDI</v>
          </cell>
          <cell r="D171"/>
          <cell r="E171" t="str">
            <v>B 9006 UEV</v>
          </cell>
        </row>
        <row r="172">
          <cell r="A172">
            <v>59622035</v>
          </cell>
          <cell r="B172" t="str">
            <v>05/04/2022 09:03</v>
          </cell>
          <cell r="C172" t="str">
            <v>SHOLEH</v>
          </cell>
          <cell r="D172"/>
          <cell r="E172" t="str">
            <v>N 8438 TL</v>
          </cell>
        </row>
        <row r="173">
          <cell r="A173">
            <v>59622036</v>
          </cell>
          <cell r="B173" t="str">
            <v>05/04/2022 09:04</v>
          </cell>
          <cell r="C173" t="str">
            <v>1663</v>
          </cell>
          <cell r="D173"/>
          <cell r="E173" t="str">
            <v>B9845UYW</v>
          </cell>
        </row>
        <row r="174">
          <cell r="A174">
            <v>59622045</v>
          </cell>
          <cell r="B174" t="str">
            <v>05/04/2022 09:30</v>
          </cell>
          <cell r="C174" t="str">
            <v>1078</v>
          </cell>
          <cell r="D174"/>
          <cell r="E174" t="str">
            <v>B9419UEU</v>
          </cell>
        </row>
        <row r="175">
          <cell r="A175">
            <v>59622046</v>
          </cell>
          <cell r="B175" t="str">
            <v>05/04/2022 09:32</v>
          </cell>
          <cell r="C175" t="str">
            <v>1078</v>
          </cell>
          <cell r="D175"/>
          <cell r="E175" t="str">
            <v>B9419UEU</v>
          </cell>
        </row>
        <row r="176">
          <cell r="A176">
            <v>59622048</v>
          </cell>
          <cell r="B176" t="str">
            <v>05/04/2022 09:34</v>
          </cell>
          <cell r="C176" t="str">
            <v>1078</v>
          </cell>
          <cell r="D176"/>
          <cell r="E176" t="str">
            <v>B9419UEU</v>
          </cell>
        </row>
        <row r="177">
          <cell r="A177">
            <v>59622049</v>
          </cell>
          <cell r="B177" t="str">
            <v>05/04/2022 09:36</v>
          </cell>
          <cell r="C177" t="str">
            <v>AHMAD NUR AZIZ</v>
          </cell>
          <cell r="D177"/>
          <cell r="E177" t="str">
            <v>B9180UEX</v>
          </cell>
        </row>
        <row r="178">
          <cell r="A178">
            <v>59622052</v>
          </cell>
          <cell r="B178" t="str">
            <v>05/04/2022 09:37</v>
          </cell>
          <cell r="C178" t="str">
            <v>1078</v>
          </cell>
          <cell r="D178"/>
          <cell r="E178" t="str">
            <v>B9419UEU</v>
          </cell>
        </row>
        <row r="179">
          <cell r="A179">
            <v>59622053</v>
          </cell>
          <cell r="B179" t="str">
            <v>05/04/2022 09:51</v>
          </cell>
          <cell r="C179" t="str">
            <v>1053</v>
          </cell>
          <cell r="D179"/>
          <cell r="E179" t="str">
            <v>B9417SEU</v>
          </cell>
        </row>
        <row r="180">
          <cell r="A180">
            <v>59622056</v>
          </cell>
          <cell r="B180" t="str">
            <v>05/04/2022 09:54</v>
          </cell>
          <cell r="C180" t="str">
            <v>1239</v>
          </cell>
          <cell r="D180"/>
          <cell r="E180" t="str">
            <v>B9478SEU</v>
          </cell>
        </row>
        <row r="181">
          <cell r="A181">
            <v>59622116</v>
          </cell>
          <cell r="B181" t="str">
            <v>05/04/2022 11:07</v>
          </cell>
          <cell r="C181" t="str">
            <v>MAKSUM</v>
          </cell>
          <cell r="D181"/>
          <cell r="E181" t="str">
            <v>B9405UEW</v>
          </cell>
        </row>
        <row r="182">
          <cell r="A182">
            <v>59622118</v>
          </cell>
          <cell r="B182" t="str">
            <v>05/04/2022 11:09</v>
          </cell>
          <cell r="C182" t="str">
            <v>SUDEDI</v>
          </cell>
          <cell r="D182"/>
          <cell r="E182" t="str">
            <v>B9135UEW</v>
          </cell>
        </row>
        <row r="183">
          <cell r="A183">
            <v>59624241</v>
          </cell>
          <cell r="B183" t="str">
            <v>05/04/2022 14:37</v>
          </cell>
          <cell r="C183" t="str">
            <v>1752</v>
          </cell>
          <cell r="D183"/>
          <cell r="E183" t="str">
            <v>B9822UT</v>
          </cell>
        </row>
        <row r="184">
          <cell r="A184">
            <v>59624249</v>
          </cell>
          <cell r="B184" t="str">
            <v>05/04/2022 14:38</v>
          </cell>
          <cell r="C184" t="str">
            <v>1716</v>
          </cell>
          <cell r="D184"/>
          <cell r="E184" t="str">
            <v>B9747SYM</v>
          </cell>
        </row>
        <row r="185">
          <cell r="A185">
            <v>59624256</v>
          </cell>
          <cell r="B185" t="str">
            <v>05/04/2022 14:38</v>
          </cell>
          <cell r="C185" t="str">
            <v>1714</v>
          </cell>
          <cell r="D185"/>
          <cell r="E185" t="str">
            <v>B9968UT</v>
          </cell>
        </row>
        <row r="186">
          <cell r="A186">
            <v>59624261</v>
          </cell>
          <cell r="B186" t="str">
            <v>05/04/2022 14:39</v>
          </cell>
          <cell r="C186" t="str">
            <v>1651</v>
          </cell>
          <cell r="D186"/>
          <cell r="E186" t="str">
            <v>B9104ZJ</v>
          </cell>
        </row>
        <row r="187">
          <cell r="A187">
            <v>59624262</v>
          </cell>
          <cell r="B187" t="str">
            <v>05/04/2022 14:39</v>
          </cell>
          <cell r="C187" t="str">
            <v>2021</v>
          </cell>
          <cell r="D187"/>
          <cell r="E187" t="str">
            <v>B9148FXS</v>
          </cell>
        </row>
        <row r="188">
          <cell r="A188">
            <v>59624325</v>
          </cell>
          <cell r="B188" t="str">
            <v>05/04/2022 14:41</v>
          </cell>
          <cell r="C188" t="str">
            <v>1288</v>
          </cell>
          <cell r="D188"/>
          <cell r="E188" t="str">
            <v>B9511PEU</v>
          </cell>
        </row>
        <row r="189">
          <cell r="A189">
            <v>59624562</v>
          </cell>
          <cell r="B189" t="str">
            <v>05/04/2022 14:59</v>
          </cell>
          <cell r="C189" t="str">
            <v>1707</v>
          </cell>
          <cell r="D189"/>
          <cell r="E189" t="str">
            <v>B9062SXS</v>
          </cell>
        </row>
        <row r="190">
          <cell r="A190">
            <v>59624564</v>
          </cell>
          <cell r="B190" t="str">
            <v>05/04/2022 14:59</v>
          </cell>
          <cell r="C190" t="str">
            <v>1703</v>
          </cell>
          <cell r="D190"/>
          <cell r="E190" t="str">
            <v>B9059SXS</v>
          </cell>
        </row>
        <row r="191">
          <cell r="A191">
            <v>59624565</v>
          </cell>
          <cell r="B191" t="str">
            <v>05/04/2022 14:59</v>
          </cell>
          <cell r="C191" t="str">
            <v>1688</v>
          </cell>
          <cell r="D191"/>
          <cell r="E191" t="str">
            <v>B9058SXS</v>
          </cell>
        </row>
        <row r="192">
          <cell r="A192">
            <v>59624563</v>
          </cell>
          <cell r="B192" t="str">
            <v>05/04/2022 14:59</v>
          </cell>
          <cell r="C192" t="str">
            <v>1676</v>
          </cell>
          <cell r="D192"/>
          <cell r="E192" t="str">
            <v>B9069SXS</v>
          </cell>
        </row>
        <row r="193">
          <cell r="A193">
            <v>59624567</v>
          </cell>
          <cell r="B193" t="str">
            <v>05/04/2022 14:59</v>
          </cell>
          <cell r="C193" t="str">
            <v>1705</v>
          </cell>
          <cell r="D193"/>
          <cell r="E193" t="str">
            <v>B9063SXS</v>
          </cell>
        </row>
        <row r="194">
          <cell r="A194">
            <v>59624566</v>
          </cell>
          <cell r="B194" t="str">
            <v>05/04/2022 14:59</v>
          </cell>
          <cell r="C194" t="str">
            <v>1676</v>
          </cell>
          <cell r="D194"/>
          <cell r="E194" t="str">
            <v>B9069SXS</v>
          </cell>
        </row>
        <row r="195">
          <cell r="A195">
            <v>59624568</v>
          </cell>
          <cell r="B195" t="str">
            <v>05/04/2022 14:59</v>
          </cell>
          <cell r="C195" t="str">
            <v>1676</v>
          </cell>
          <cell r="D195"/>
          <cell r="E195" t="str">
            <v>B9069SXS</v>
          </cell>
        </row>
        <row r="196">
          <cell r="A196">
            <v>59624569</v>
          </cell>
          <cell r="B196" t="str">
            <v>05/04/2022 14:59</v>
          </cell>
          <cell r="C196" t="str">
            <v>1678</v>
          </cell>
          <cell r="D196"/>
          <cell r="E196" t="str">
            <v>B9064SXS</v>
          </cell>
        </row>
        <row r="197">
          <cell r="A197">
            <v>59624570</v>
          </cell>
          <cell r="B197" t="str">
            <v>05/04/2022 14:59</v>
          </cell>
          <cell r="C197" t="str">
            <v>1674</v>
          </cell>
          <cell r="D197"/>
          <cell r="E197" t="str">
            <v>B9060SXS</v>
          </cell>
        </row>
        <row r="198">
          <cell r="A198">
            <v>59624571</v>
          </cell>
          <cell r="B198" t="str">
            <v>05/04/2022 14:59</v>
          </cell>
          <cell r="C198" t="str">
            <v>1686</v>
          </cell>
          <cell r="D198"/>
          <cell r="E198" t="str">
            <v>B9061SXS</v>
          </cell>
        </row>
        <row r="199">
          <cell r="A199">
            <v>59624929</v>
          </cell>
          <cell r="B199" t="str">
            <v>05/04/2022 15:14</v>
          </cell>
          <cell r="C199" t="str">
            <v>721</v>
          </cell>
          <cell r="D199"/>
          <cell r="E199" t="str">
            <v>B9455SEU</v>
          </cell>
        </row>
        <row r="200">
          <cell r="A200">
            <v>59625912</v>
          </cell>
          <cell r="B200" t="str">
            <v>05/04/2022 16:01</v>
          </cell>
          <cell r="C200" t="str">
            <v>1100</v>
          </cell>
          <cell r="D200"/>
          <cell r="E200" t="str">
            <v>B9624PEU</v>
          </cell>
        </row>
        <row r="201">
          <cell r="A201">
            <v>59625960</v>
          </cell>
          <cell r="B201" t="str">
            <v>05/04/2022 16:05</v>
          </cell>
          <cell r="C201" t="str">
            <v>1907</v>
          </cell>
          <cell r="D201"/>
          <cell r="E201" t="str">
            <v>B9421UEU</v>
          </cell>
        </row>
        <row r="202">
          <cell r="A202">
            <v>59626230</v>
          </cell>
          <cell r="B202" t="str">
            <v>05/04/2022 16:08</v>
          </cell>
          <cell r="C202" t="str">
            <v>1078</v>
          </cell>
          <cell r="D202"/>
          <cell r="E202" t="str">
            <v>B9419UEU</v>
          </cell>
        </row>
        <row r="203">
          <cell r="A203">
            <v>59626269</v>
          </cell>
          <cell r="B203" t="str">
            <v>05/04/2022 16:09</v>
          </cell>
          <cell r="C203" t="str">
            <v>1078</v>
          </cell>
          <cell r="D203"/>
          <cell r="E203" t="str">
            <v>B9419UEU</v>
          </cell>
        </row>
        <row r="204">
          <cell r="A204">
            <v>59626286</v>
          </cell>
          <cell r="B204" t="str">
            <v>05/04/2022 16:10</v>
          </cell>
          <cell r="C204" t="str">
            <v>1078</v>
          </cell>
          <cell r="D204"/>
          <cell r="E204" t="str">
            <v>B9419UEU</v>
          </cell>
        </row>
        <row r="205">
          <cell r="A205">
            <v>59626325</v>
          </cell>
          <cell r="B205" t="str">
            <v>05/04/2022 16:13</v>
          </cell>
          <cell r="C205" t="str">
            <v>1404</v>
          </cell>
          <cell r="D205"/>
          <cell r="E205" t="str">
            <v>B9862SXR</v>
          </cell>
        </row>
        <row r="206">
          <cell r="A206">
            <v>59626701</v>
          </cell>
          <cell r="B206" t="str">
            <v>05/04/2022 16:27</v>
          </cell>
          <cell r="C206" t="str">
            <v>1718</v>
          </cell>
          <cell r="D206"/>
          <cell r="E206" t="str">
            <v>B9206UCD</v>
          </cell>
        </row>
        <row r="207">
          <cell r="A207">
            <v>59626710</v>
          </cell>
          <cell r="B207" t="str">
            <v>05/04/2022 16:28</v>
          </cell>
          <cell r="C207" t="str">
            <v>1718</v>
          </cell>
          <cell r="D207"/>
          <cell r="E207" t="str">
            <v>B9206UCD</v>
          </cell>
        </row>
        <row r="208">
          <cell r="A208">
            <v>59626713</v>
          </cell>
          <cell r="B208" t="str">
            <v>05/04/2022 16:29</v>
          </cell>
          <cell r="C208" t="str">
            <v>1726</v>
          </cell>
          <cell r="D208"/>
          <cell r="E208" t="str">
            <v>B9177BDE</v>
          </cell>
        </row>
        <row r="209">
          <cell r="A209">
            <v>59626715</v>
          </cell>
          <cell r="B209" t="str">
            <v>05/04/2022 16:29</v>
          </cell>
          <cell r="C209" t="str">
            <v>1750</v>
          </cell>
          <cell r="D209"/>
          <cell r="E209" t="str">
            <v>B9055BDE</v>
          </cell>
        </row>
        <row r="210">
          <cell r="A210">
            <v>59626721</v>
          </cell>
          <cell r="B210" t="str">
            <v>05/04/2022 16:29</v>
          </cell>
          <cell r="C210" t="str">
            <v>1694</v>
          </cell>
          <cell r="D210"/>
          <cell r="E210" t="str">
            <v>B9467UDE</v>
          </cell>
        </row>
        <row r="211">
          <cell r="A211">
            <v>59627241</v>
          </cell>
          <cell r="B211" t="str">
            <v>05/04/2022 16:49</v>
          </cell>
          <cell r="C211" t="str">
            <v>1129</v>
          </cell>
          <cell r="D211"/>
          <cell r="E211" t="str">
            <v>B9664PEU</v>
          </cell>
        </row>
        <row r="212">
          <cell r="A212">
            <v>59627243</v>
          </cell>
          <cell r="B212" t="str">
            <v>05/04/2022 16:49</v>
          </cell>
          <cell r="C212" t="str">
            <v>1070</v>
          </cell>
          <cell r="D212"/>
          <cell r="E212" t="str">
            <v>B9804PEU</v>
          </cell>
        </row>
        <row r="213">
          <cell r="A213">
            <v>59627499</v>
          </cell>
          <cell r="B213" t="str">
            <v>05/04/2022 17:00</v>
          </cell>
          <cell r="C213" t="str">
            <v>1395</v>
          </cell>
          <cell r="D213"/>
          <cell r="E213" t="str">
            <v>B9698BCV</v>
          </cell>
        </row>
        <row r="214">
          <cell r="A214">
            <v>59628023</v>
          </cell>
          <cell r="B214" t="str">
            <v>05/04/2022 17:24</v>
          </cell>
          <cell r="C214" t="str">
            <v>1709</v>
          </cell>
          <cell r="D214"/>
          <cell r="E214" t="str">
            <v>B9317UT</v>
          </cell>
        </row>
        <row r="215">
          <cell r="A215">
            <v>59628026</v>
          </cell>
          <cell r="B215" t="str">
            <v>05/04/2022 17:24</v>
          </cell>
          <cell r="C215" t="str">
            <v>1934</v>
          </cell>
          <cell r="D215"/>
          <cell r="E215" t="str">
            <v>B9407UEU</v>
          </cell>
        </row>
        <row r="216">
          <cell r="A216">
            <v>59628819</v>
          </cell>
          <cell r="B216" t="str">
            <v>05/04/2022 18:14</v>
          </cell>
          <cell r="C216" t="str">
            <v>1156</v>
          </cell>
          <cell r="D216"/>
          <cell r="E216" t="str">
            <v>B9078BEV</v>
          </cell>
        </row>
        <row r="217">
          <cell r="A217">
            <v>59629000</v>
          </cell>
          <cell r="B217" t="str">
            <v>05/04/2022 18:28</v>
          </cell>
          <cell r="C217" t="str">
            <v>1640</v>
          </cell>
          <cell r="D217"/>
          <cell r="E217" t="str">
            <v>B9422UCA</v>
          </cell>
        </row>
        <row r="218">
          <cell r="A218">
            <v>59629005</v>
          </cell>
          <cell r="B218" t="str">
            <v>05/04/2022 18:29</v>
          </cell>
          <cell r="C218" t="str">
            <v>1658</v>
          </cell>
          <cell r="D218"/>
          <cell r="E218" t="str">
            <v>DK8795JK</v>
          </cell>
        </row>
        <row r="219">
          <cell r="A219">
            <v>59631690</v>
          </cell>
          <cell r="B219" t="str">
            <v>05/04/2022 20:54</v>
          </cell>
          <cell r="C219" t="str">
            <v>1281</v>
          </cell>
          <cell r="D219"/>
          <cell r="E219" t="str">
            <v>B9656PEU</v>
          </cell>
        </row>
        <row r="220">
          <cell r="A220">
            <v>59631710</v>
          </cell>
          <cell r="B220" t="str">
            <v>05/04/2022 20:57</v>
          </cell>
          <cell r="C220" t="str">
            <v>2001</v>
          </cell>
          <cell r="D220"/>
          <cell r="E220" t="str">
            <v>B9559PEU</v>
          </cell>
        </row>
        <row r="221">
          <cell r="A221">
            <v>59637203</v>
          </cell>
          <cell r="B221" t="str">
            <v>06/04/2022 08:55</v>
          </cell>
          <cell r="C221" t="str">
            <v>1724</v>
          </cell>
          <cell r="D221"/>
          <cell r="E221" t="str">
            <v>B9405UEU</v>
          </cell>
        </row>
        <row r="222">
          <cell r="A222">
            <v>59637204</v>
          </cell>
          <cell r="B222" t="str">
            <v>06/04/2022 08:56</v>
          </cell>
          <cell r="C222" t="str">
            <v>1546</v>
          </cell>
          <cell r="D222"/>
          <cell r="E222" t="str">
            <v>B9316UT</v>
          </cell>
        </row>
        <row r="223">
          <cell r="A223">
            <v>59637205</v>
          </cell>
          <cell r="B223" t="str">
            <v>06/04/2022 08:56</v>
          </cell>
          <cell r="C223" t="str">
            <v>1698</v>
          </cell>
          <cell r="D223"/>
          <cell r="E223" t="str">
            <v>DK8850KL</v>
          </cell>
        </row>
        <row r="224">
          <cell r="A224">
            <v>59637220</v>
          </cell>
          <cell r="B224" t="str">
            <v>06/04/2022 09:18</v>
          </cell>
          <cell r="C224" t="str">
            <v>1939</v>
          </cell>
          <cell r="D224"/>
          <cell r="E224" t="str">
            <v>B9947UCE</v>
          </cell>
        </row>
        <row r="225">
          <cell r="A225">
            <v>59637271</v>
          </cell>
          <cell r="B225" t="str">
            <v>06/04/2022 09:58</v>
          </cell>
          <cell r="C225" t="str">
            <v>1942</v>
          </cell>
          <cell r="D225"/>
          <cell r="E225" t="str">
            <v>B9660UDB</v>
          </cell>
        </row>
        <row r="226">
          <cell r="A226">
            <v>59637278</v>
          </cell>
          <cell r="B226" t="str">
            <v>06/04/2022 10:39</v>
          </cell>
          <cell r="C226" t="str">
            <v>1961</v>
          </cell>
          <cell r="D226"/>
          <cell r="E226" t="str">
            <v>B9820UDB</v>
          </cell>
        </row>
        <row r="227">
          <cell r="A227">
            <v>59638119</v>
          </cell>
          <cell r="B227" t="str">
            <v>06/04/2022 11:14</v>
          </cell>
          <cell r="C227" t="str">
            <v>DIVA</v>
          </cell>
          <cell r="D227"/>
          <cell r="E227" t="str">
            <v>B9006UEV</v>
          </cell>
        </row>
        <row r="228">
          <cell r="A228">
            <v>59638127</v>
          </cell>
          <cell r="B228" t="str">
            <v>06/04/2022 11:15</v>
          </cell>
          <cell r="C228" t="str">
            <v>1750</v>
          </cell>
          <cell r="D228"/>
          <cell r="E228" t="str">
            <v>B9055BDE</v>
          </cell>
        </row>
        <row r="229">
          <cell r="A229">
            <v>59638345</v>
          </cell>
          <cell r="B229" t="str">
            <v>06/04/2022 11:35</v>
          </cell>
          <cell r="C229" t="str">
            <v>SULIS</v>
          </cell>
          <cell r="D229"/>
          <cell r="E229" t="str">
            <v>W 9241 UP</v>
          </cell>
        </row>
        <row r="230">
          <cell r="A230">
            <v>59638347</v>
          </cell>
          <cell r="B230" t="str">
            <v>06/04/2022 11:35</v>
          </cell>
          <cell r="C230" t="str">
            <v>SAMSUL</v>
          </cell>
          <cell r="D230"/>
          <cell r="E230" t="str">
            <v>W 8315 UQ</v>
          </cell>
        </row>
        <row r="231">
          <cell r="A231">
            <v>59638348</v>
          </cell>
          <cell r="B231" t="str">
            <v>06/04/2022 11:35</v>
          </cell>
          <cell r="C231" t="str">
            <v>SUGIONO</v>
          </cell>
          <cell r="D231"/>
          <cell r="E231" t="str">
            <v>W 8269 UQ</v>
          </cell>
        </row>
        <row r="232">
          <cell r="A232">
            <v>59638349</v>
          </cell>
          <cell r="B232" t="str">
            <v>06/04/2022 11:36</v>
          </cell>
          <cell r="C232" t="str">
            <v>SUGIYANTO</v>
          </cell>
          <cell r="D232"/>
          <cell r="E232" t="str">
            <v>W8251UQ</v>
          </cell>
        </row>
        <row r="233">
          <cell r="A233">
            <v>59638350</v>
          </cell>
          <cell r="B233" t="str">
            <v>06/04/2022 11:36</v>
          </cell>
          <cell r="C233" t="str">
            <v>ROKHMAD</v>
          </cell>
          <cell r="D233"/>
          <cell r="E233" t="str">
            <v>W 9620 U</v>
          </cell>
        </row>
        <row r="234">
          <cell r="A234">
            <v>59638351</v>
          </cell>
          <cell r="B234" t="str">
            <v>06/04/2022 11:36</v>
          </cell>
          <cell r="C234" t="str">
            <v>WAHYU</v>
          </cell>
          <cell r="D234"/>
          <cell r="E234" t="str">
            <v>N 9761 UC</v>
          </cell>
        </row>
        <row r="235">
          <cell r="A235">
            <v>59638355</v>
          </cell>
          <cell r="B235" t="str">
            <v>06/04/2022 11:37</v>
          </cell>
          <cell r="C235" t="str">
            <v>THOLIB</v>
          </cell>
          <cell r="D235"/>
          <cell r="E235" t="str">
            <v>AE 8650 FF</v>
          </cell>
        </row>
        <row r="236">
          <cell r="A236">
            <v>59638357</v>
          </cell>
          <cell r="B236" t="str">
            <v>06/04/2022 11:37</v>
          </cell>
          <cell r="C236" t="str">
            <v>RUDI</v>
          </cell>
          <cell r="D236"/>
          <cell r="E236" t="str">
            <v>B 9006 UEV</v>
          </cell>
        </row>
        <row r="237">
          <cell r="A237">
            <v>59638358</v>
          </cell>
          <cell r="B237" t="str">
            <v>06/04/2022 11:37</v>
          </cell>
          <cell r="C237" t="str">
            <v>THOLIB</v>
          </cell>
          <cell r="D237"/>
          <cell r="E237" t="str">
            <v>AE 8650 FF</v>
          </cell>
        </row>
        <row r="238">
          <cell r="A238">
            <v>59638362</v>
          </cell>
          <cell r="B238" t="str">
            <v>06/04/2022 11:44</v>
          </cell>
          <cell r="C238" t="str">
            <v>1066</v>
          </cell>
          <cell r="D238"/>
          <cell r="E238" t="str">
            <v>B9312UT</v>
          </cell>
        </row>
        <row r="239">
          <cell r="A239">
            <v>59639646</v>
          </cell>
          <cell r="B239" t="str">
            <v>06/04/2022 13:41</v>
          </cell>
          <cell r="C239" t="str">
            <v>1042</v>
          </cell>
          <cell r="D239"/>
          <cell r="E239" t="str">
            <v>B9409UEU</v>
          </cell>
        </row>
        <row r="240">
          <cell r="A240">
            <v>59639714</v>
          </cell>
          <cell r="B240" t="str">
            <v>06/04/2022 13:46</v>
          </cell>
          <cell r="C240" t="str">
            <v>1961</v>
          </cell>
          <cell r="D240"/>
          <cell r="E240" t="str">
            <v>B9820UDB</v>
          </cell>
        </row>
        <row r="241">
          <cell r="A241">
            <v>59639864</v>
          </cell>
          <cell r="B241" t="str">
            <v>06/04/2022 14:04</v>
          </cell>
          <cell r="C241" t="str">
            <v>1514</v>
          </cell>
          <cell r="D241"/>
          <cell r="E241"/>
        </row>
        <row r="242">
          <cell r="A242">
            <v>59639866</v>
          </cell>
          <cell r="B242" t="str">
            <v>06/04/2022 14:04</v>
          </cell>
          <cell r="C242" t="str">
            <v>1716</v>
          </cell>
          <cell r="D242"/>
          <cell r="E242" t="str">
            <v>B9747SYM</v>
          </cell>
        </row>
        <row r="243">
          <cell r="A243">
            <v>59639875</v>
          </cell>
          <cell r="B243" t="str">
            <v>06/04/2022 14:05</v>
          </cell>
          <cell r="C243" t="str">
            <v>2082</v>
          </cell>
          <cell r="D243"/>
          <cell r="E243" t="str">
            <v>B9958UCE</v>
          </cell>
        </row>
        <row r="244">
          <cell r="A244">
            <v>59639877</v>
          </cell>
          <cell r="B244" t="str">
            <v>06/04/2022 14:05</v>
          </cell>
          <cell r="C244" t="str">
            <v>1640</v>
          </cell>
          <cell r="D244"/>
          <cell r="E244" t="str">
            <v>B9422UCA</v>
          </cell>
        </row>
        <row r="245">
          <cell r="A245">
            <v>59639911</v>
          </cell>
          <cell r="B245" t="str">
            <v>06/04/2022 14:06</v>
          </cell>
          <cell r="C245" t="str">
            <v>1660</v>
          </cell>
          <cell r="D245"/>
          <cell r="E245" t="str">
            <v>B9088BEV</v>
          </cell>
        </row>
        <row r="246">
          <cell r="A246">
            <v>59639964</v>
          </cell>
          <cell r="B246" t="str">
            <v>06/04/2022 14:08</v>
          </cell>
          <cell r="C246" t="str">
            <v>1674</v>
          </cell>
          <cell r="D246"/>
          <cell r="E246" t="str">
            <v>B9060SXS</v>
          </cell>
        </row>
        <row r="247">
          <cell r="A247">
            <v>59639966</v>
          </cell>
          <cell r="B247" t="str">
            <v>06/04/2022 14:08</v>
          </cell>
          <cell r="C247" t="str">
            <v>1705</v>
          </cell>
          <cell r="D247"/>
          <cell r="E247" t="str">
            <v>B9063SXS</v>
          </cell>
        </row>
        <row r="248">
          <cell r="A248">
            <v>59639967</v>
          </cell>
          <cell r="B248" t="str">
            <v>06/04/2022 14:08</v>
          </cell>
          <cell r="C248"/>
          <cell r="D248"/>
          <cell r="E248"/>
        </row>
        <row r="249">
          <cell r="A249">
            <v>59639968</v>
          </cell>
          <cell r="B249" t="str">
            <v>06/04/2022 14:08</v>
          </cell>
          <cell r="C249" t="str">
            <v>1676</v>
          </cell>
          <cell r="D249"/>
          <cell r="E249" t="str">
            <v>B9069SXS</v>
          </cell>
        </row>
        <row r="250">
          <cell r="A250">
            <v>59639969</v>
          </cell>
          <cell r="B250" t="str">
            <v>06/04/2022 14:08</v>
          </cell>
          <cell r="C250" t="str">
            <v>1688</v>
          </cell>
          <cell r="D250"/>
          <cell r="E250" t="str">
            <v>B9058SXS</v>
          </cell>
        </row>
        <row r="251">
          <cell r="A251">
            <v>59639974</v>
          </cell>
          <cell r="B251" t="str">
            <v>06/04/2022 14:08</v>
          </cell>
          <cell r="C251" t="str">
            <v>1690</v>
          </cell>
          <cell r="D251"/>
          <cell r="E251" t="str">
            <v>B9068SXS</v>
          </cell>
        </row>
        <row r="252">
          <cell r="A252">
            <v>59639973</v>
          </cell>
          <cell r="B252" t="str">
            <v>06/04/2022 14:08</v>
          </cell>
          <cell r="C252" t="str">
            <v>1705</v>
          </cell>
          <cell r="D252"/>
          <cell r="E252" t="str">
            <v>B9063SXS</v>
          </cell>
        </row>
        <row r="253">
          <cell r="A253">
            <v>59639972</v>
          </cell>
          <cell r="B253" t="str">
            <v>06/04/2022 14:08</v>
          </cell>
          <cell r="C253" t="str">
            <v>1707</v>
          </cell>
          <cell r="D253"/>
          <cell r="E253" t="str">
            <v>B9062SXS</v>
          </cell>
        </row>
        <row r="254">
          <cell r="A254">
            <v>59639976</v>
          </cell>
          <cell r="B254" t="str">
            <v>06/04/2022 14:08</v>
          </cell>
          <cell r="C254"/>
          <cell r="D254"/>
          <cell r="E254"/>
        </row>
        <row r="255">
          <cell r="A255">
            <v>59639975</v>
          </cell>
          <cell r="B255" t="str">
            <v>06/04/2022 14:08</v>
          </cell>
          <cell r="C255" t="str">
            <v>1703</v>
          </cell>
          <cell r="D255"/>
          <cell r="E255" t="str">
            <v>B9059SXS</v>
          </cell>
        </row>
        <row r="256">
          <cell r="A256">
            <v>59639970</v>
          </cell>
          <cell r="B256" t="str">
            <v>06/04/2022 14:08</v>
          </cell>
          <cell r="C256" t="str">
            <v>1688</v>
          </cell>
          <cell r="D256"/>
          <cell r="E256" t="str">
            <v>B9058SXS</v>
          </cell>
        </row>
        <row r="257">
          <cell r="A257">
            <v>59639979</v>
          </cell>
          <cell r="B257" t="str">
            <v>06/04/2022 14:08</v>
          </cell>
          <cell r="C257" t="str">
            <v>1686</v>
          </cell>
          <cell r="D257"/>
          <cell r="E257" t="str">
            <v>B9061SXS</v>
          </cell>
        </row>
        <row r="258">
          <cell r="A258">
            <v>59639978</v>
          </cell>
          <cell r="B258" t="str">
            <v>06/04/2022 14:08</v>
          </cell>
          <cell r="C258" t="str">
            <v>1678</v>
          </cell>
          <cell r="D258"/>
          <cell r="E258" t="str">
            <v>B9064SXS</v>
          </cell>
        </row>
        <row r="259">
          <cell r="A259">
            <v>59639977</v>
          </cell>
          <cell r="B259" t="str">
            <v>06/04/2022 14:08</v>
          </cell>
          <cell r="C259" t="str">
            <v>1678</v>
          </cell>
          <cell r="D259"/>
          <cell r="E259" t="str">
            <v>B9064SXS</v>
          </cell>
        </row>
        <row r="260">
          <cell r="A260">
            <v>59639995</v>
          </cell>
          <cell r="B260" t="str">
            <v>06/04/2022 14:10</v>
          </cell>
          <cell r="C260" t="str">
            <v>856</v>
          </cell>
          <cell r="D260"/>
          <cell r="E260" t="str">
            <v>B9102BEV</v>
          </cell>
        </row>
        <row r="261">
          <cell r="A261">
            <v>59640074</v>
          </cell>
          <cell r="B261" t="str">
            <v>06/04/2022 14:13</v>
          </cell>
          <cell r="C261" t="str">
            <v>1837</v>
          </cell>
          <cell r="D261"/>
          <cell r="E261" t="str">
            <v>B9560PEU</v>
          </cell>
        </row>
        <row r="262">
          <cell r="A262">
            <v>59640230</v>
          </cell>
          <cell r="B262" t="str">
            <v>06/04/2022 14:31</v>
          </cell>
          <cell r="C262" t="str">
            <v>1395</v>
          </cell>
          <cell r="D262"/>
          <cell r="E262" t="str">
            <v>B9698BCV</v>
          </cell>
        </row>
        <row r="263">
          <cell r="A263">
            <v>59640235</v>
          </cell>
          <cell r="B263" t="str">
            <v>06/04/2022 14:31</v>
          </cell>
          <cell r="C263" t="str">
            <v>1144</v>
          </cell>
          <cell r="D263"/>
          <cell r="E263" t="str">
            <v>B9614UXR</v>
          </cell>
        </row>
        <row r="264">
          <cell r="A264">
            <v>59640257</v>
          </cell>
          <cell r="B264" t="str">
            <v>06/04/2022 14:32</v>
          </cell>
          <cell r="C264" t="str">
            <v>1172</v>
          </cell>
          <cell r="D264"/>
          <cell r="E264" t="str">
            <v>B9420UEU</v>
          </cell>
        </row>
        <row r="265">
          <cell r="A265">
            <v>59640782</v>
          </cell>
          <cell r="B265" t="str">
            <v>06/04/2022 15:08</v>
          </cell>
          <cell r="C265" t="str">
            <v>1281</v>
          </cell>
          <cell r="D265"/>
          <cell r="E265" t="str">
            <v>B9656PEU</v>
          </cell>
        </row>
        <row r="266">
          <cell r="A266">
            <v>59641942</v>
          </cell>
          <cell r="B266" t="str">
            <v>06/04/2022 16:06</v>
          </cell>
          <cell r="C266" t="str">
            <v>1942</v>
          </cell>
          <cell r="D266"/>
          <cell r="E266" t="str">
            <v>B9660UDB</v>
          </cell>
        </row>
        <row r="267">
          <cell r="A267">
            <v>59642774</v>
          </cell>
          <cell r="B267" t="str">
            <v>06/04/2022 16:53</v>
          </cell>
          <cell r="C267" t="str">
            <v>1640</v>
          </cell>
          <cell r="D267"/>
          <cell r="E267" t="str">
            <v>B9422UCA</v>
          </cell>
        </row>
        <row r="268">
          <cell r="A268">
            <v>59642778</v>
          </cell>
          <cell r="B268" t="str">
            <v>06/04/2022 16:53</v>
          </cell>
          <cell r="C268" t="str">
            <v>1698</v>
          </cell>
          <cell r="D268"/>
          <cell r="E268" t="str">
            <v>DK8850KL</v>
          </cell>
        </row>
        <row r="269">
          <cell r="A269">
            <v>59642780</v>
          </cell>
          <cell r="B269" t="str">
            <v>06/04/2022 16:53</v>
          </cell>
          <cell r="C269" t="str">
            <v>1752</v>
          </cell>
          <cell r="D269"/>
          <cell r="E269" t="str">
            <v>B9822UT</v>
          </cell>
        </row>
        <row r="270">
          <cell r="A270">
            <v>59642781</v>
          </cell>
          <cell r="B270" t="str">
            <v>06/04/2022 16:54</v>
          </cell>
          <cell r="C270" t="str">
            <v>1714</v>
          </cell>
          <cell r="D270"/>
          <cell r="E270" t="str">
            <v>B9968UT</v>
          </cell>
        </row>
        <row r="271">
          <cell r="A271">
            <v>59642789</v>
          </cell>
          <cell r="B271" t="str">
            <v>06/04/2022 16:54</v>
          </cell>
          <cell r="C271" t="str">
            <v>2021</v>
          </cell>
          <cell r="D271"/>
          <cell r="E271" t="str">
            <v>B9148FXS</v>
          </cell>
        </row>
        <row r="272">
          <cell r="A272">
            <v>59642799</v>
          </cell>
          <cell r="B272" t="str">
            <v>06/04/2022 16:54</v>
          </cell>
          <cell r="C272" t="str">
            <v>1514</v>
          </cell>
          <cell r="D272"/>
          <cell r="E272" t="str">
            <v>B9565UCA</v>
          </cell>
        </row>
        <row r="273">
          <cell r="A273">
            <v>59642803</v>
          </cell>
          <cell r="B273" t="str">
            <v>06/04/2022 16:55</v>
          </cell>
          <cell r="C273" t="str">
            <v>1651</v>
          </cell>
          <cell r="D273"/>
          <cell r="E273" t="str">
            <v>B9958UT</v>
          </cell>
        </row>
        <row r="274">
          <cell r="A274">
            <v>59642816</v>
          </cell>
          <cell r="B274" t="str">
            <v>06/04/2022 16:55</v>
          </cell>
          <cell r="C274" t="str">
            <v>1694</v>
          </cell>
          <cell r="D274"/>
          <cell r="E274" t="str">
            <v>B9467UDE</v>
          </cell>
        </row>
        <row r="275">
          <cell r="A275">
            <v>59642837</v>
          </cell>
          <cell r="B275" t="str">
            <v>06/04/2022 16:57</v>
          </cell>
          <cell r="C275" t="str">
            <v>1712</v>
          </cell>
          <cell r="D275"/>
          <cell r="E275" t="str">
            <v>B9545BDF</v>
          </cell>
        </row>
        <row r="276">
          <cell r="A276">
            <v>59642839</v>
          </cell>
          <cell r="B276" t="str">
            <v>06/04/2022 16:57</v>
          </cell>
          <cell r="C276" t="str">
            <v>1750</v>
          </cell>
          <cell r="D276"/>
          <cell r="E276" t="str">
            <v>B9055BDE</v>
          </cell>
        </row>
        <row r="277">
          <cell r="A277">
            <v>59642842</v>
          </cell>
          <cell r="B277" t="str">
            <v>06/04/2022 16:57</v>
          </cell>
          <cell r="C277" t="str">
            <v>1726</v>
          </cell>
          <cell r="D277"/>
          <cell r="E277" t="str">
            <v>B9177BDE</v>
          </cell>
        </row>
        <row r="278">
          <cell r="A278">
            <v>59642845</v>
          </cell>
          <cell r="B278" t="str">
            <v>06/04/2022 16:58</v>
          </cell>
          <cell r="C278" t="str">
            <v>1658</v>
          </cell>
          <cell r="D278"/>
          <cell r="E278" t="str">
            <v>DK8795JK</v>
          </cell>
        </row>
        <row r="279">
          <cell r="A279">
            <v>59642847</v>
          </cell>
          <cell r="B279" t="str">
            <v>06/04/2022 16:58</v>
          </cell>
          <cell r="C279" t="str">
            <v>1658</v>
          </cell>
          <cell r="D279"/>
          <cell r="E279" t="str">
            <v>DK8795JK</v>
          </cell>
        </row>
        <row r="280">
          <cell r="A280">
            <v>59642849</v>
          </cell>
          <cell r="B280" t="str">
            <v>06/04/2022 16:58</v>
          </cell>
          <cell r="C280" t="str">
            <v>1709</v>
          </cell>
          <cell r="D280"/>
          <cell r="E280" t="str">
            <v>B9317UT</v>
          </cell>
        </row>
        <row r="281">
          <cell r="A281">
            <v>59642851</v>
          </cell>
          <cell r="B281" t="str">
            <v>06/04/2022 16:58</v>
          </cell>
          <cell r="C281" t="str">
            <v>1724</v>
          </cell>
          <cell r="D281"/>
          <cell r="E281" t="str">
            <v>B9405UEU</v>
          </cell>
        </row>
        <row r="282">
          <cell r="A282">
            <v>59646638</v>
          </cell>
          <cell r="B282" t="str">
            <v>06/04/2022 19:29</v>
          </cell>
          <cell r="C282" t="str">
            <v>721</v>
          </cell>
          <cell r="D282"/>
          <cell r="E282" t="str">
            <v>B9455SEU</v>
          </cell>
        </row>
        <row r="283">
          <cell r="A283">
            <v>59647750</v>
          </cell>
          <cell r="B283" t="str">
            <v>06/04/2022 21:13</v>
          </cell>
          <cell r="C283" t="str">
            <v>1288</v>
          </cell>
          <cell r="D283"/>
          <cell r="E283" t="str">
            <v>B9511PEU</v>
          </cell>
        </row>
        <row r="284">
          <cell r="A284">
            <v>59648563</v>
          </cell>
          <cell r="B284" t="str">
            <v>06/04/2022 23:26</v>
          </cell>
          <cell r="C284" t="str">
            <v>1907</v>
          </cell>
          <cell r="D284"/>
          <cell r="E284" t="str">
            <v>B9421UEU</v>
          </cell>
        </row>
        <row r="285">
          <cell r="A285">
            <v>59648564</v>
          </cell>
          <cell r="B285" t="str">
            <v>06/04/2022 23:27</v>
          </cell>
          <cell r="C285" t="str">
            <v>1078</v>
          </cell>
          <cell r="D285"/>
          <cell r="E285" t="str">
            <v>B9419UEU</v>
          </cell>
        </row>
        <row r="286">
          <cell r="A286">
            <v>59648884</v>
          </cell>
          <cell r="B286" t="str">
            <v>07/04/2022 09:33</v>
          </cell>
          <cell r="C286" t="str">
            <v>1718</v>
          </cell>
          <cell r="D286"/>
          <cell r="E286" t="str">
            <v>B9206UCD</v>
          </cell>
        </row>
        <row r="287">
          <cell r="A287">
            <v>59648923</v>
          </cell>
          <cell r="B287" t="str">
            <v>07/04/2022 10:09</v>
          </cell>
          <cell r="C287" t="str">
            <v>1663</v>
          </cell>
          <cell r="D287"/>
          <cell r="E287" t="str">
            <v>B9845UYW</v>
          </cell>
        </row>
        <row r="288">
          <cell r="A288">
            <v>59648924</v>
          </cell>
          <cell r="B288" t="str">
            <v>07/04/2022 10:10</v>
          </cell>
          <cell r="C288" t="str">
            <v>1656</v>
          </cell>
          <cell r="D288"/>
          <cell r="E288" t="str">
            <v>B9756SYU</v>
          </cell>
        </row>
        <row r="289">
          <cell r="A289">
            <v>59648925</v>
          </cell>
          <cell r="B289" t="str">
            <v>07/04/2022 10:10</v>
          </cell>
          <cell r="C289" t="str">
            <v>1837</v>
          </cell>
          <cell r="D289"/>
          <cell r="E289" t="str">
            <v>B9560PEU</v>
          </cell>
        </row>
        <row r="290">
          <cell r="A290">
            <v>59648926</v>
          </cell>
          <cell r="B290" t="str">
            <v>07/04/2022 10:10</v>
          </cell>
          <cell r="C290" t="str">
            <v>1070</v>
          </cell>
          <cell r="D290"/>
          <cell r="E290" t="str">
            <v>B9804PEU</v>
          </cell>
        </row>
        <row r="291">
          <cell r="A291">
            <v>59648936</v>
          </cell>
          <cell r="B291" t="str">
            <v>07/04/2022 10:37</v>
          </cell>
          <cell r="C291" t="str">
            <v>1942</v>
          </cell>
          <cell r="D291"/>
          <cell r="E291" t="str">
            <v>B9660UDB</v>
          </cell>
        </row>
        <row r="292">
          <cell r="A292">
            <v>59648937</v>
          </cell>
          <cell r="B292" t="str">
            <v>07/04/2022 10:38</v>
          </cell>
          <cell r="C292" t="str">
            <v>856</v>
          </cell>
          <cell r="D292"/>
          <cell r="E292" t="str">
            <v>B9102BEV</v>
          </cell>
        </row>
        <row r="293">
          <cell r="A293">
            <v>59648938</v>
          </cell>
          <cell r="B293" t="str">
            <v>07/04/2022 10:39</v>
          </cell>
          <cell r="C293" t="str">
            <v>1660</v>
          </cell>
          <cell r="D293"/>
          <cell r="E293" t="str">
            <v>B9088BEV</v>
          </cell>
        </row>
        <row r="294">
          <cell r="A294">
            <v>59649421</v>
          </cell>
          <cell r="B294" t="str">
            <v>07/04/2022 11:06</v>
          </cell>
          <cell r="C294" t="str">
            <v>ASEP SAEFUDIN</v>
          </cell>
          <cell r="D294"/>
          <cell r="E294" t="str">
            <v>B 9974 TEU</v>
          </cell>
        </row>
        <row r="295">
          <cell r="A295">
            <v>59649425</v>
          </cell>
          <cell r="B295" t="str">
            <v>07/04/2022 11:07</v>
          </cell>
          <cell r="C295" t="str">
            <v>ASEP AGUS</v>
          </cell>
          <cell r="D295"/>
          <cell r="E295" t="str">
            <v>B 9327 TEZ</v>
          </cell>
        </row>
        <row r="296">
          <cell r="A296">
            <v>59649436</v>
          </cell>
          <cell r="B296" t="str">
            <v>07/04/2022 11:10</v>
          </cell>
          <cell r="C296" t="str">
            <v>SUGENG</v>
          </cell>
          <cell r="D296"/>
          <cell r="E296" t="str">
            <v>W9851U</v>
          </cell>
        </row>
        <row r="297">
          <cell r="A297">
            <v>59649437</v>
          </cell>
          <cell r="B297" t="str">
            <v>07/04/2022 11:10</v>
          </cell>
          <cell r="C297" t="str">
            <v>THOLIB</v>
          </cell>
          <cell r="D297"/>
          <cell r="E297" t="str">
            <v>AE 8650 FF</v>
          </cell>
        </row>
        <row r="298">
          <cell r="A298">
            <v>59649438</v>
          </cell>
          <cell r="B298" t="str">
            <v>07/04/2022 11:10</v>
          </cell>
          <cell r="C298" t="str">
            <v>EDI K</v>
          </cell>
          <cell r="D298"/>
          <cell r="E298" t="str">
            <v>W 9722 PC</v>
          </cell>
        </row>
        <row r="299">
          <cell r="A299">
            <v>59649439</v>
          </cell>
          <cell r="B299" t="str">
            <v>07/04/2022 11:11</v>
          </cell>
          <cell r="C299" t="str">
            <v>NARYO</v>
          </cell>
          <cell r="D299"/>
          <cell r="E299" t="str">
            <v>S 9674 JA</v>
          </cell>
        </row>
        <row r="300">
          <cell r="A300">
            <v>59649440</v>
          </cell>
          <cell r="B300" t="str">
            <v>07/04/2022 11:11</v>
          </cell>
          <cell r="C300" t="str">
            <v>SHOLEH</v>
          </cell>
          <cell r="D300"/>
          <cell r="E300" t="str">
            <v>N 8438 TL</v>
          </cell>
        </row>
        <row r="301">
          <cell r="A301">
            <v>59649441</v>
          </cell>
          <cell r="B301" t="str">
            <v>07/04/2022 11:11</v>
          </cell>
          <cell r="C301" t="str">
            <v>HERI</v>
          </cell>
          <cell r="D301"/>
          <cell r="E301" t="str">
            <v>N 9057 TJ</v>
          </cell>
        </row>
        <row r="302">
          <cell r="A302">
            <v>59649442</v>
          </cell>
          <cell r="B302" t="str">
            <v>07/04/2022 11:12</v>
          </cell>
          <cell r="C302" t="str">
            <v>THOLIB</v>
          </cell>
          <cell r="D302"/>
          <cell r="E302" t="str">
            <v>AE8650FF</v>
          </cell>
        </row>
        <row r="303">
          <cell r="A303">
            <v>59649443</v>
          </cell>
          <cell r="B303" t="str">
            <v>07/04/2022 11:12</v>
          </cell>
          <cell r="C303" t="str">
            <v>ASNAN</v>
          </cell>
          <cell r="D303"/>
          <cell r="E303" t="str">
            <v>L 9163 UX</v>
          </cell>
        </row>
        <row r="304">
          <cell r="A304">
            <v>59649448</v>
          </cell>
          <cell r="B304" t="str">
            <v>07/04/2022 11:12</v>
          </cell>
          <cell r="C304" t="str">
            <v>JUNAIDI</v>
          </cell>
          <cell r="D304"/>
          <cell r="E304" t="str">
            <v>L 8942 UG</v>
          </cell>
        </row>
        <row r="305">
          <cell r="A305">
            <v>59649488</v>
          </cell>
          <cell r="B305" t="str">
            <v>07/04/2022 11:23</v>
          </cell>
          <cell r="C305" t="str">
            <v>1705</v>
          </cell>
          <cell r="D305"/>
          <cell r="E305" t="str">
            <v>B9063SXS</v>
          </cell>
        </row>
        <row r="306">
          <cell r="A306">
            <v>59649487</v>
          </cell>
          <cell r="B306" t="str">
            <v>07/04/2022 11:23</v>
          </cell>
          <cell r="C306" t="str">
            <v>1686</v>
          </cell>
          <cell r="D306"/>
          <cell r="E306" t="str">
            <v>B9061SXS</v>
          </cell>
        </row>
        <row r="307">
          <cell r="A307">
            <v>59649523</v>
          </cell>
          <cell r="B307" t="str">
            <v>07/04/2022 11:38</v>
          </cell>
          <cell r="C307" t="str">
            <v>1042</v>
          </cell>
          <cell r="D307"/>
          <cell r="E307" t="str">
            <v>B9409UEU</v>
          </cell>
        </row>
        <row r="308">
          <cell r="A308">
            <v>59649524</v>
          </cell>
          <cell r="B308" t="str">
            <v>07/04/2022 11:39</v>
          </cell>
          <cell r="C308" t="str">
            <v>YANTO</v>
          </cell>
          <cell r="D308"/>
          <cell r="E308" t="str">
            <v>W9244UP</v>
          </cell>
        </row>
        <row r="309">
          <cell r="A309">
            <v>59649925</v>
          </cell>
          <cell r="B309" t="str">
            <v>07/04/2022 12:55</v>
          </cell>
          <cell r="C309" t="str">
            <v>DIVA</v>
          </cell>
          <cell r="D309"/>
          <cell r="E309" t="str">
            <v>L9163UX</v>
          </cell>
        </row>
        <row r="310">
          <cell r="A310">
            <v>59650290</v>
          </cell>
          <cell r="B310" t="str">
            <v>07/04/2022 13:51</v>
          </cell>
          <cell r="C310" t="str">
            <v>1129</v>
          </cell>
          <cell r="D310"/>
          <cell r="E310" t="str">
            <v>B9664PEU</v>
          </cell>
        </row>
        <row r="311">
          <cell r="A311">
            <v>59650306</v>
          </cell>
          <cell r="B311" t="str">
            <v>07/04/2022 13:53</v>
          </cell>
          <cell r="C311" t="str">
            <v>1070</v>
          </cell>
          <cell r="D311"/>
          <cell r="E311" t="str">
            <v>B9804PEU</v>
          </cell>
        </row>
        <row r="312">
          <cell r="A312">
            <v>59650319</v>
          </cell>
          <cell r="B312" t="str">
            <v>07/04/2022 13:55</v>
          </cell>
          <cell r="C312" t="str">
            <v>1144</v>
          </cell>
          <cell r="D312"/>
          <cell r="E312" t="str">
            <v>B9614UXR</v>
          </cell>
        </row>
        <row r="313">
          <cell r="A313">
            <v>59650329</v>
          </cell>
          <cell r="B313" t="str">
            <v>07/04/2022 13:56</v>
          </cell>
          <cell r="C313" t="str">
            <v>1939</v>
          </cell>
          <cell r="D313"/>
          <cell r="E313" t="str">
            <v>B9947UCE</v>
          </cell>
        </row>
        <row r="314">
          <cell r="A314">
            <v>59650389</v>
          </cell>
          <cell r="B314" t="str">
            <v>07/04/2022 14:00</v>
          </cell>
          <cell r="C314" t="str">
            <v>685</v>
          </cell>
          <cell r="D314"/>
          <cell r="E314" t="str">
            <v>B9083BEV</v>
          </cell>
        </row>
        <row r="315">
          <cell r="A315">
            <v>59650396</v>
          </cell>
          <cell r="B315" t="str">
            <v>07/04/2022 14:00</v>
          </cell>
          <cell r="C315" t="str">
            <v>1640</v>
          </cell>
          <cell r="D315"/>
          <cell r="E315" t="str">
            <v>B9422UCA</v>
          </cell>
        </row>
        <row r="316">
          <cell r="A316">
            <v>59650420</v>
          </cell>
          <cell r="B316" t="str">
            <v>07/04/2022 14:01</v>
          </cell>
          <cell r="C316" t="str">
            <v>1698</v>
          </cell>
          <cell r="D316"/>
          <cell r="E316" t="str">
            <v>DK8850KL</v>
          </cell>
        </row>
        <row r="317">
          <cell r="A317">
            <v>59650439</v>
          </cell>
          <cell r="B317" t="str">
            <v>07/04/2022 14:02</v>
          </cell>
          <cell r="C317" t="str">
            <v>1514</v>
          </cell>
          <cell r="D317"/>
          <cell r="E317" t="str">
            <v>B9565UCA</v>
          </cell>
        </row>
        <row r="318">
          <cell r="A318">
            <v>59650460</v>
          </cell>
          <cell r="B318" t="str">
            <v>07/04/2022 14:03</v>
          </cell>
          <cell r="C318" t="str">
            <v>1546</v>
          </cell>
          <cell r="D318"/>
          <cell r="E318" t="str">
            <v>B9316UT</v>
          </cell>
        </row>
        <row r="319">
          <cell r="A319">
            <v>59650488</v>
          </cell>
          <cell r="B319" t="str">
            <v>07/04/2022 14:03</v>
          </cell>
          <cell r="C319" t="str">
            <v>2021</v>
          </cell>
          <cell r="D319"/>
          <cell r="E319" t="str">
            <v>B9148FXS</v>
          </cell>
        </row>
        <row r="320">
          <cell r="A320">
            <v>59650599</v>
          </cell>
          <cell r="B320" t="str">
            <v>07/04/2022 14:13</v>
          </cell>
          <cell r="C320" t="str">
            <v>WAHYUDI</v>
          </cell>
          <cell r="D320"/>
          <cell r="E320" t="str">
            <v>B9340PEU</v>
          </cell>
        </row>
        <row r="321">
          <cell r="A321">
            <v>59651819</v>
          </cell>
          <cell r="B321" t="str">
            <v>07/04/2022 15:24</v>
          </cell>
          <cell r="C321" t="str">
            <v>1718</v>
          </cell>
          <cell r="D321"/>
          <cell r="E321" t="str">
            <v>B9206UCD</v>
          </cell>
        </row>
        <row r="322">
          <cell r="A322">
            <v>59651961</v>
          </cell>
          <cell r="B322" t="str">
            <v>07/04/2022 15:32</v>
          </cell>
          <cell r="C322" t="str">
            <v>1690</v>
          </cell>
          <cell r="D322"/>
          <cell r="E322" t="str">
            <v>B9068SXS</v>
          </cell>
        </row>
        <row r="323">
          <cell r="A323">
            <v>59651959</v>
          </cell>
          <cell r="B323" t="str">
            <v>07/04/2022 15:32</v>
          </cell>
          <cell r="C323" t="str">
            <v>1688</v>
          </cell>
          <cell r="D323"/>
          <cell r="E323" t="str">
            <v>B9058SXS</v>
          </cell>
        </row>
        <row r="324">
          <cell r="A324">
            <v>59651960</v>
          </cell>
          <cell r="B324" t="str">
            <v>07/04/2022 15:32</v>
          </cell>
          <cell r="C324" t="str">
            <v>1688</v>
          </cell>
          <cell r="D324"/>
          <cell r="E324" t="str">
            <v>B9058SXS</v>
          </cell>
        </row>
        <row r="325">
          <cell r="A325">
            <v>59651963</v>
          </cell>
          <cell r="B325" t="str">
            <v>07/04/2022 15:32</v>
          </cell>
          <cell r="C325" t="str">
            <v>1703</v>
          </cell>
          <cell r="D325"/>
          <cell r="E325" t="str">
            <v>B9059SXS</v>
          </cell>
        </row>
        <row r="326">
          <cell r="A326">
            <v>59651962</v>
          </cell>
          <cell r="B326" t="str">
            <v>07/04/2022 15:32</v>
          </cell>
          <cell r="C326" t="str">
            <v>1676</v>
          </cell>
          <cell r="D326"/>
          <cell r="E326" t="str">
            <v>B9069SXS</v>
          </cell>
        </row>
        <row r="327">
          <cell r="A327">
            <v>59651964</v>
          </cell>
          <cell r="B327" t="str">
            <v>07/04/2022 15:32</v>
          </cell>
          <cell r="C327" t="str">
            <v>1678</v>
          </cell>
          <cell r="D327"/>
          <cell r="E327" t="str">
            <v>B9064SXS</v>
          </cell>
        </row>
        <row r="328">
          <cell r="A328">
            <v>59651965</v>
          </cell>
          <cell r="B328" t="str">
            <v>07/04/2022 15:32</v>
          </cell>
          <cell r="C328" t="str">
            <v>1707</v>
          </cell>
          <cell r="D328"/>
          <cell r="E328" t="str">
            <v>B9062SXS</v>
          </cell>
        </row>
        <row r="329">
          <cell r="A329">
            <v>59651966</v>
          </cell>
          <cell r="B329" t="str">
            <v>07/04/2022 15:32</v>
          </cell>
          <cell r="C329" t="str">
            <v>1674</v>
          </cell>
          <cell r="D329"/>
          <cell r="E329" t="str">
            <v>B9060SXS</v>
          </cell>
        </row>
        <row r="330">
          <cell r="A330">
            <v>59651968</v>
          </cell>
          <cell r="B330" t="str">
            <v>07/04/2022 15:32</v>
          </cell>
          <cell r="C330" t="str">
            <v>1686</v>
          </cell>
          <cell r="D330"/>
          <cell r="E330" t="str">
            <v>B9061SXS</v>
          </cell>
        </row>
        <row r="331">
          <cell r="A331">
            <v>59651967</v>
          </cell>
          <cell r="B331" t="str">
            <v>07/04/2022 15:32</v>
          </cell>
          <cell r="C331" t="str">
            <v>1705</v>
          </cell>
          <cell r="D331"/>
          <cell r="E331" t="str">
            <v>B9063SXS</v>
          </cell>
        </row>
        <row r="332">
          <cell r="A332">
            <v>59652140</v>
          </cell>
          <cell r="B332" t="str">
            <v>07/04/2022 15:40</v>
          </cell>
          <cell r="C332" t="str">
            <v>2082</v>
          </cell>
          <cell r="D332"/>
          <cell r="E332" t="str">
            <v>B9958UCE</v>
          </cell>
        </row>
        <row r="333">
          <cell r="A333">
            <v>59652144</v>
          </cell>
          <cell r="B333" t="str">
            <v>07/04/2022 15:40</v>
          </cell>
          <cell r="C333" t="str">
            <v>1752</v>
          </cell>
          <cell r="D333"/>
          <cell r="E333" t="str">
            <v>B9822UT</v>
          </cell>
        </row>
        <row r="334">
          <cell r="A334">
            <v>59652147</v>
          </cell>
          <cell r="B334" t="str">
            <v>07/04/2022 15:41</v>
          </cell>
          <cell r="C334" t="str">
            <v>1726</v>
          </cell>
          <cell r="D334"/>
          <cell r="E334" t="str">
            <v>B9177BDE</v>
          </cell>
        </row>
        <row r="335">
          <cell r="A335">
            <v>59652150</v>
          </cell>
          <cell r="B335" t="str">
            <v>07/04/2022 15:41</v>
          </cell>
          <cell r="C335" t="str">
            <v>1694</v>
          </cell>
          <cell r="D335"/>
          <cell r="E335" t="str">
            <v>B9467UDE</v>
          </cell>
        </row>
        <row r="336">
          <cell r="A336">
            <v>59652152</v>
          </cell>
          <cell r="B336" t="str">
            <v>07/04/2022 15:41</v>
          </cell>
          <cell r="C336" t="str">
            <v>1750</v>
          </cell>
          <cell r="D336"/>
          <cell r="E336" t="str">
            <v>B9055BDE</v>
          </cell>
        </row>
        <row r="337">
          <cell r="A337">
            <v>59652157</v>
          </cell>
          <cell r="B337" t="str">
            <v>07/04/2022 15:42</v>
          </cell>
          <cell r="C337" t="str">
            <v>1718</v>
          </cell>
          <cell r="D337"/>
          <cell r="E337" t="str">
            <v>B9206UCD</v>
          </cell>
        </row>
        <row r="338">
          <cell r="A338">
            <v>59653347</v>
          </cell>
          <cell r="B338" t="str">
            <v>07/04/2022 16:31</v>
          </cell>
          <cell r="C338" t="str">
            <v>1333</v>
          </cell>
          <cell r="D338"/>
          <cell r="E338" t="str">
            <v>B9154FXS</v>
          </cell>
        </row>
        <row r="339">
          <cell r="A339">
            <v>59653369</v>
          </cell>
          <cell r="B339" t="str">
            <v>07/04/2022 16:33</v>
          </cell>
          <cell r="C339" t="str">
            <v>1247</v>
          </cell>
          <cell r="D339"/>
          <cell r="E339" t="str">
            <v>B9216IT</v>
          </cell>
        </row>
        <row r="340">
          <cell r="A340">
            <v>59653378</v>
          </cell>
          <cell r="B340" t="str">
            <v>07/04/2022 16:34</v>
          </cell>
          <cell r="C340" t="str">
            <v>1907</v>
          </cell>
          <cell r="D340"/>
          <cell r="E340" t="str">
            <v>B9408UEU</v>
          </cell>
        </row>
        <row r="341">
          <cell r="A341">
            <v>59653420</v>
          </cell>
          <cell r="B341" t="str">
            <v>07/04/2022 16:35</v>
          </cell>
          <cell r="C341" t="str">
            <v>1692</v>
          </cell>
          <cell r="D341"/>
          <cell r="E341" t="str">
            <v>B9421UEU</v>
          </cell>
        </row>
        <row r="342">
          <cell r="A342">
            <v>59653699</v>
          </cell>
          <cell r="B342" t="str">
            <v>07/04/2022 16:55</v>
          </cell>
          <cell r="C342" t="str">
            <v>1718</v>
          </cell>
          <cell r="D342"/>
          <cell r="E342" t="str">
            <v>B9206UCD</v>
          </cell>
        </row>
        <row r="343">
          <cell r="A343">
            <v>59653824</v>
          </cell>
          <cell r="B343" t="str">
            <v>07/04/2022 16:57</v>
          </cell>
          <cell r="C343" t="str">
            <v>1651</v>
          </cell>
          <cell r="D343"/>
          <cell r="E343" t="str">
            <v>B9104ZJ</v>
          </cell>
        </row>
        <row r="344">
          <cell r="A344">
            <v>59653846</v>
          </cell>
          <cell r="B344" t="str">
            <v>07/04/2022 16:58</v>
          </cell>
          <cell r="C344" t="str">
            <v>1716</v>
          </cell>
          <cell r="D344"/>
          <cell r="E344" t="str">
            <v>B9747SYM</v>
          </cell>
        </row>
        <row r="345">
          <cell r="A345">
            <v>59653849</v>
          </cell>
          <cell r="B345" t="str">
            <v>07/04/2022 16:58</v>
          </cell>
          <cell r="C345" t="str">
            <v>1709</v>
          </cell>
          <cell r="D345"/>
          <cell r="E345" t="str">
            <v>B9317UT</v>
          </cell>
        </row>
        <row r="346">
          <cell r="A346">
            <v>59654591</v>
          </cell>
          <cell r="B346" t="str">
            <v>07/04/2022 17:28</v>
          </cell>
          <cell r="C346" t="str">
            <v>1281</v>
          </cell>
          <cell r="D346"/>
          <cell r="E346" t="str">
            <v>B9656PEU</v>
          </cell>
        </row>
        <row r="347">
          <cell r="A347">
            <v>59655447</v>
          </cell>
          <cell r="B347" t="str">
            <v>07/04/2022 18:16</v>
          </cell>
          <cell r="C347" t="str">
            <v>1296</v>
          </cell>
          <cell r="D347"/>
          <cell r="E347" t="str">
            <v>B9754PEU</v>
          </cell>
        </row>
        <row r="348">
          <cell r="A348">
            <v>59655452</v>
          </cell>
          <cell r="B348" t="str">
            <v>07/04/2022 18:17</v>
          </cell>
          <cell r="C348" t="str">
            <v>1070</v>
          </cell>
          <cell r="D348"/>
          <cell r="E348" t="str">
            <v>B9804PEU</v>
          </cell>
        </row>
        <row r="349">
          <cell r="A349">
            <v>59655461</v>
          </cell>
          <cell r="B349" t="str">
            <v>07/04/2022 18:17</v>
          </cell>
          <cell r="C349" t="str">
            <v>1837</v>
          </cell>
          <cell r="D349"/>
          <cell r="E349" t="str">
            <v>B9560PEU</v>
          </cell>
        </row>
        <row r="350">
          <cell r="A350">
            <v>59658732</v>
          </cell>
          <cell r="B350" t="str">
            <v>07/04/2022 20:25</v>
          </cell>
          <cell r="C350" t="str">
            <v>2055</v>
          </cell>
          <cell r="D350"/>
          <cell r="E350" t="str">
            <v>L9852BZ</v>
          </cell>
        </row>
        <row r="351">
          <cell r="A351">
            <v>59660410</v>
          </cell>
          <cell r="B351" t="str">
            <v>08/04/2022 03:01</v>
          </cell>
          <cell r="C351" t="str">
            <v>DIDI RAHADI</v>
          </cell>
          <cell r="D351"/>
          <cell r="E351" t="str">
            <v>A9413ZM</v>
          </cell>
        </row>
        <row r="352">
          <cell r="A352">
            <v>59660412</v>
          </cell>
          <cell r="B352" t="str">
            <v>08/04/2022 03:03</v>
          </cell>
          <cell r="C352" t="str">
            <v>SAEFUL</v>
          </cell>
          <cell r="D352"/>
          <cell r="E352" t="str">
            <v>B9816TEZ</v>
          </cell>
        </row>
        <row r="353">
          <cell r="A353">
            <v>59661261</v>
          </cell>
          <cell r="B353" t="str">
            <v>08/04/2022 08:44</v>
          </cell>
          <cell r="C353" t="str">
            <v>1663</v>
          </cell>
          <cell r="D353"/>
          <cell r="E353" t="str">
            <v>B9845UYW</v>
          </cell>
        </row>
        <row r="354">
          <cell r="A354">
            <v>59661263</v>
          </cell>
          <cell r="B354" t="str">
            <v>08/04/2022 08:44</v>
          </cell>
          <cell r="C354" t="str">
            <v>SUTRISNO</v>
          </cell>
          <cell r="D354"/>
          <cell r="E354" t="str">
            <v>W 9916 U</v>
          </cell>
        </row>
        <row r="355">
          <cell r="A355">
            <v>59661264</v>
          </cell>
          <cell r="B355" t="str">
            <v>08/04/2022 08:45</v>
          </cell>
          <cell r="C355" t="str">
            <v>ROKHMAD</v>
          </cell>
          <cell r="D355"/>
          <cell r="E355" t="str">
            <v>W 9620 U</v>
          </cell>
        </row>
        <row r="356">
          <cell r="A356">
            <v>59661265</v>
          </cell>
          <cell r="B356" t="str">
            <v>08/04/2022 08:45</v>
          </cell>
          <cell r="C356" t="str">
            <v>MUSLIQ</v>
          </cell>
          <cell r="D356"/>
          <cell r="E356" t="str">
            <v>W 9877 U</v>
          </cell>
        </row>
        <row r="357">
          <cell r="A357">
            <v>59661268</v>
          </cell>
          <cell r="B357" t="str">
            <v>08/04/2022 08:46</v>
          </cell>
          <cell r="C357" t="str">
            <v>HERI</v>
          </cell>
          <cell r="D357"/>
          <cell r="E357" t="str">
            <v>N 9057 TJ</v>
          </cell>
        </row>
        <row r="358">
          <cell r="A358">
            <v>59661269</v>
          </cell>
          <cell r="B358" t="str">
            <v>08/04/2022 08:46</v>
          </cell>
          <cell r="C358" t="str">
            <v>EDI K</v>
          </cell>
          <cell r="D358"/>
          <cell r="E358" t="str">
            <v>W 9722 PC</v>
          </cell>
        </row>
        <row r="359">
          <cell r="A359">
            <v>59661271</v>
          </cell>
          <cell r="B359" t="str">
            <v>08/04/2022 08:47</v>
          </cell>
          <cell r="C359" t="str">
            <v>SHOLEH</v>
          </cell>
          <cell r="D359"/>
          <cell r="E359" t="str">
            <v>N 8438 TL</v>
          </cell>
        </row>
        <row r="360">
          <cell r="A360">
            <v>59661272</v>
          </cell>
          <cell r="B360" t="str">
            <v>08/04/2022 08:47</v>
          </cell>
          <cell r="C360" t="str">
            <v>NARYO</v>
          </cell>
          <cell r="D360"/>
          <cell r="E360" t="str">
            <v>S 9674 JA</v>
          </cell>
        </row>
        <row r="361">
          <cell r="A361">
            <v>59661273</v>
          </cell>
          <cell r="B361" t="str">
            <v>08/04/2022 08:48</v>
          </cell>
          <cell r="C361" t="str">
            <v>EDI K</v>
          </cell>
          <cell r="D361"/>
          <cell r="E361" t="str">
            <v>L 8863 UU</v>
          </cell>
        </row>
        <row r="362">
          <cell r="A362">
            <v>59661274</v>
          </cell>
          <cell r="B362" t="str">
            <v>08/04/2022 08:48</v>
          </cell>
          <cell r="C362" t="str">
            <v>RUDI</v>
          </cell>
          <cell r="D362"/>
          <cell r="E362" t="str">
            <v>B 9006 UEV</v>
          </cell>
        </row>
        <row r="363">
          <cell r="A363">
            <v>59661283</v>
          </cell>
          <cell r="B363" t="str">
            <v>08/04/2022 09:10</v>
          </cell>
          <cell r="C363" t="str">
            <v>1724</v>
          </cell>
          <cell r="D363"/>
          <cell r="E363" t="str">
            <v>B9405UEU</v>
          </cell>
        </row>
        <row r="364">
          <cell r="A364">
            <v>59661284</v>
          </cell>
          <cell r="B364" t="str">
            <v>08/04/2022 09:11</v>
          </cell>
          <cell r="C364" t="str">
            <v>1712</v>
          </cell>
          <cell r="D364"/>
          <cell r="E364" t="str">
            <v>L9165CJ</v>
          </cell>
        </row>
        <row r="365">
          <cell r="A365">
            <v>59661285</v>
          </cell>
          <cell r="B365" t="str">
            <v>08/04/2022 09:11</v>
          </cell>
          <cell r="C365" t="str">
            <v>1752</v>
          </cell>
          <cell r="D365"/>
          <cell r="E365" t="str">
            <v>B9822UT</v>
          </cell>
        </row>
        <row r="366">
          <cell r="A366">
            <v>59661286</v>
          </cell>
          <cell r="B366" t="str">
            <v>08/04/2022 09:11</v>
          </cell>
          <cell r="C366" t="str">
            <v>1658</v>
          </cell>
          <cell r="D366"/>
          <cell r="E366" t="str">
            <v>DK8795JK</v>
          </cell>
        </row>
        <row r="367">
          <cell r="A367">
            <v>59661336</v>
          </cell>
          <cell r="B367" t="str">
            <v>08/04/2022 10:27</v>
          </cell>
          <cell r="C367" t="str">
            <v>1961</v>
          </cell>
          <cell r="D367"/>
          <cell r="E367" t="str">
            <v>B9820UDB</v>
          </cell>
        </row>
        <row r="368">
          <cell r="A368">
            <v>59661337</v>
          </cell>
          <cell r="B368" t="str">
            <v>08/04/2022 10:28</v>
          </cell>
          <cell r="C368" t="str">
            <v>1961</v>
          </cell>
          <cell r="D368"/>
          <cell r="E368" t="str">
            <v>B9820UDB</v>
          </cell>
        </row>
        <row r="369">
          <cell r="A369">
            <v>59661338</v>
          </cell>
          <cell r="B369" t="str">
            <v>08/04/2022 10:28</v>
          </cell>
          <cell r="C369" t="str">
            <v>987</v>
          </cell>
          <cell r="D369"/>
          <cell r="E369" t="str">
            <v>B9498SEU</v>
          </cell>
        </row>
        <row r="370">
          <cell r="A370">
            <v>59661344</v>
          </cell>
          <cell r="B370" t="str">
            <v>08/04/2022 10:35</v>
          </cell>
          <cell r="C370" t="str">
            <v>1939</v>
          </cell>
          <cell r="D370"/>
          <cell r="E370" t="str">
            <v>B9947UCE</v>
          </cell>
        </row>
        <row r="371">
          <cell r="A371">
            <v>59661346</v>
          </cell>
          <cell r="B371" t="str">
            <v>08/04/2022 10:36</v>
          </cell>
          <cell r="C371" t="str">
            <v>781</v>
          </cell>
          <cell r="D371"/>
          <cell r="E371" t="str">
            <v>B9465SEU</v>
          </cell>
        </row>
        <row r="372">
          <cell r="A372">
            <v>59661347</v>
          </cell>
          <cell r="B372" t="str">
            <v>08/04/2022 10:36</v>
          </cell>
          <cell r="C372" t="str">
            <v>1281</v>
          </cell>
          <cell r="D372"/>
          <cell r="E372" t="str">
            <v>B9656PEU</v>
          </cell>
        </row>
        <row r="373">
          <cell r="A373">
            <v>59661349</v>
          </cell>
          <cell r="B373" t="str">
            <v>08/04/2022 10:44</v>
          </cell>
          <cell r="C373" t="str">
            <v>1092</v>
          </cell>
          <cell r="D373"/>
          <cell r="E373" t="str">
            <v>B9453SEU</v>
          </cell>
        </row>
        <row r="374">
          <cell r="A374">
            <v>59661350</v>
          </cell>
          <cell r="B374" t="str">
            <v>08/04/2022 10:45</v>
          </cell>
          <cell r="C374" t="str">
            <v>1156</v>
          </cell>
          <cell r="D374"/>
          <cell r="E374" t="str">
            <v>B9078BEV</v>
          </cell>
        </row>
        <row r="375">
          <cell r="A375">
            <v>59661351</v>
          </cell>
          <cell r="B375" t="str">
            <v>08/04/2022 10:46</v>
          </cell>
          <cell r="C375" t="str">
            <v>1066</v>
          </cell>
          <cell r="D375"/>
          <cell r="E375" t="str">
            <v>B9312UT</v>
          </cell>
        </row>
        <row r="376">
          <cell r="A376">
            <v>59661352</v>
          </cell>
          <cell r="B376" t="str">
            <v>08/04/2022 10:46</v>
          </cell>
          <cell r="C376" t="str">
            <v>1100</v>
          </cell>
          <cell r="D376"/>
          <cell r="E376" t="str">
            <v>B9624PEU</v>
          </cell>
        </row>
        <row r="377">
          <cell r="A377">
            <v>59662483</v>
          </cell>
          <cell r="B377" t="str">
            <v>08/04/2022 13:40</v>
          </cell>
          <cell r="C377" t="str">
            <v>1942</v>
          </cell>
          <cell r="D377"/>
          <cell r="E377" t="str">
            <v>B9660UDB</v>
          </cell>
        </row>
        <row r="378">
          <cell r="A378">
            <v>59662511</v>
          </cell>
          <cell r="B378" t="str">
            <v>08/04/2022 13:43</v>
          </cell>
          <cell r="C378" t="str">
            <v>1654</v>
          </cell>
          <cell r="D378"/>
          <cell r="E378" t="str">
            <v>B9760SYU</v>
          </cell>
        </row>
        <row r="379">
          <cell r="A379">
            <v>59662972</v>
          </cell>
          <cell r="B379" t="str">
            <v>08/04/2022 14:24</v>
          </cell>
          <cell r="C379" t="str">
            <v>NURHADI</v>
          </cell>
          <cell r="D379"/>
          <cell r="E379" t="str">
            <v>D9563AF</v>
          </cell>
        </row>
        <row r="380">
          <cell r="A380">
            <v>59664161</v>
          </cell>
          <cell r="B380" t="str">
            <v>08/04/2022 15:23</v>
          </cell>
          <cell r="C380" t="str">
            <v>1078</v>
          </cell>
          <cell r="D380"/>
          <cell r="E380" t="str">
            <v>B9419UEU</v>
          </cell>
        </row>
        <row r="381">
          <cell r="A381">
            <v>59664171</v>
          </cell>
          <cell r="B381" t="str">
            <v>08/04/2022 15:24</v>
          </cell>
          <cell r="C381" t="str">
            <v>1078</v>
          </cell>
          <cell r="D381"/>
          <cell r="E381" t="str">
            <v>B9419UEU</v>
          </cell>
        </row>
        <row r="382">
          <cell r="A382">
            <v>59664179</v>
          </cell>
          <cell r="B382" t="str">
            <v>08/04/2022 15:25</v>
          </cell>
          <cell r="C382" t="str">
            <v>1078</v>
          </cell>
          <cell r="D382"/>
          <cell r="E382" t="str">
            <v>B9419UEU</v>
          </cell>
        </row>
        <row r="383">
          <cell r="A383">
            <v>59664189</v>
          </cell>
          <cell r="B383" t="str">
            <v>08/04/2022 15:26</v>
          </cell>
          <cell r="C383" t="str">
            <v>1078</v>
          </cell>
          <cell r="D383"/>
          <cell r="E383" t="str">
            <v>B9419UEU</v>
          </cell>
        </row>
        <row r="384">
          <cell r="A384">
            <v>59664211</v>
          </cell>
          <cell r="B384" t="str">
            <v>08/04/2022 15:27</v>
          </cell>
          <cell r="C384" t="str">
            <v>1078</v>
          </cell>
          <cell r="D384"/>
          <cell r="E384" t="str">
            <v>B9419UEU</v>
          </cell>
        </row>
        <row r="385">
          <cell r="A385">
            <v>59664231</v>
          </cell>
          <cell r="B385" t="str">
            <v>08/04/2022 15:27</v>
          </cell>
          <cell r="C385" t="str">
            <v>1078</v>
          </cell>
          <cell r="D385"/>
          <cell r="E385" t="str">
            <v>B9419UEU</v>
          </cell>
        </row>
        <row r="386">
          <cell r="A386">
            <v>59664325</v>
          </cell>
          <cell r="B386" t="str">
            <v>08/04/2022 15:32</v>
          </cell>
          <cell r="C386" t="str">
            <v>1907</v>
          </cell>
          <cell r="D386"/>
          <cell r="E386" t="str">
            <v>B9408UEU</v>
          </cell>
        </row>
        <row r="387">
          <cell r="A387">
            <v>59664396</v>
          </cell>
          <cell r="B387" t="str">
            <v>08/04/2022 15:33</v>
          </cell>
          <cell r="C387" t="str">
            <v>1692</v>
          </cell>
          <cell r="D387"/>
          <cell r="E387" t="str">
            <v>B9421UEU</v>
          </cell>
        </row>
        <row r="388">
          <cell r="A388">
            <v>59664506</v>
          </cell>
          <cell r="B388" t="str">
            <v>08/04/2022 15:38</v>
          </cell>
          <cell r="C388" t="str">
            <v>1078</v>
          </cell>
          <cell r="D388"/>
          <cell r="E388" t="str">
            <v>B9419UEU</v>
          </cell>
        </row>
        <row r="389">
          <cell r="A389">
            <v>59664626</v>
          </cell>
          <cell r="B389" t="str">
            <v>08/04/2022 15:47</v>
          </cell>
          <cell r="C389" t="str">
            <v>1651</v>
          </cell>
          <cell r="D389"/>
          <cell r="E389" t="str">
            <v>B9104ZJ</v>
          </cell>
        </row>
        <row r="390">
          <cell r="A390">
            <v>59664645</v>
          </cell>
          <cell r="B390" t="str">
            <v>08/04/2022 15:48</v>
          </cell>
          <cell r="C390" t="str">
            <v>1718</v>
          </cell>
          <cell r="D390"/>
          <cell r="E390" t="str">
            <v>B9206UCD</v>
          </cell>
        </row>
        <row r="391">
          <cell r="A391">
            <v>59664665</v>
          </cell>
          <cell r="B391" t="str">
            <v>08/04/2022 15:48</v>
          </cell>
          <cell r="C391" t="str">
            <v>1698</v>
          </cell>
          <cell r="D391"/>
          <cell r="E391" t="str">
            <v>DK8850KL</v>
          </cell>
        </row>
        <row r="392">
          <cell r="A392">
            <v>59664670</v>
          </cell>
          <cell r="B392" t="str">
            <v>08/04/2022 15:48</v>
          </cell>
          <cell r="C392" t="str">
            <v>1712</v>
          </cell>
          <cell r="D392"/>
          <cell r="E392" t="str">
            <v>L9165CJ</v>
          </cell>
        </row>
        <row r="393">
          <cell r="A393">
            <v>59664710</v>
          </cell>
          <cell r="B393" t="str">
            <v>08/04/2022 15:49</v>
          </cell>
          <cell r="C393" t="str">
            <v>1752</v>
          </cell>
          <cell r="D393"/>
          <cell r="E393" t="str">
            <v>B9822UT</v>
          </cell>
        </row>
        <row r="394">
          <cell r="A394">
            <v>59664712</v>
          </cell>
          <cell r="B394" t="str">
            <v>08/04/2022 15:50</v>
          </cell>
          <cell r="C394" t="str">
            <v>1752</v>
          </cell>
          <cell r="D394"/>
          <cell r="E394" t="str">
            <v>B9822UT</v>
          </cell>
        </row>
        <row r="395">
          <cell r="A395">
            <v>59664714</v>
          </cell>
          <cell r="B395" t="str">
            <v>08/04/2022 15:50</v>
          </cell>
          <cell r="C395" t="str">
            <v>2021</v>
          </cell>
          <cell r="D395"/>
          <cell r="E395" t="str">
            <v>B9148FXS</v>
          </cell>
        </row>
        <row r="396">
          <cell r="A396">
            <v>59664716</v>
          </cell>
          <cell r="B396" t="str">
            <v>08/04/2022 15:51</v>
          </cell>
          <cell r="C396" t="str">
            <v>1709</v>
          </cell>
          <cell r="D396"/>
          <cell r="E396" t="str">
            <v>B9317UT</v>
          </cell>
        </row>
        <row r="397">
          <cell r="A397">
            <v>59664719</v>
          </cell>
          <cell r="B397" t="str">
            <v>08/04/2022 15:51</v>
          </cell>
          <cell r="C397"/>
          <cell r="D397"/>
          <cell r="E397"/>
        </row>
        <row r="398">
          <cell r="A398">
            <v>59664726</v>
          </cell>
          <cell r="B398" t="str">
            <v>08/04/2022 15:51</v>
          </cell>
          <cell r="C398" t="str">
            <v>1724</v>
          </cell>
          <cell r="D398"/>
          <cell r="E398" t="str">
            <v>B9405UEU</v>
          </cell>
        </row>
        <row r="399">
          <cell r="A399">
            <v>59664791</v>
          </cell>
          <cell r="B399" t="str">
            <v>08/04/2022 15:58</v>
          </cell>
          <cell r="C399" t="str">
            <v>1694</v>
          </cell>
          <cell r="D399"/>
          <cell r="E399" t="str">
            <v>B9467UDE</v>
          </cell>
        </row>
        <row r="400">
          <cell r="A400">
            <v>59664793</v>
          </cell>
          <cell r="B400" t="str">
            <v>08/04/2022 15:59</v>
          </cell>
          <cell r="C400" t="str">
            <v>1750</v>
          </cell>
          <cell r="D400"/>
          <cell r="E400" t="str">
            <v>B9055BDE</v>
          </cell>
        </row>
        <row r="401">
          <cell r="A401">
            <v>59665461</v>
          </cell>
          <cell r="B401" t="str">
            <v>08/04/2022 16:36</v>
          </cell>
          <cell r="C401" t="str">
            <v>1651</v>
          </cell>
          <cell r="D401"/>
          <cell r="E401" t="str">
            <v>B9104ZJ</v>
          </cell>
        </row>
        <row r="402">
          <cell r="A402">
            <v>59665466</v>
          </cell>
          <cell r="B402" t="str">
            <v>08/04/2022 16:36</v>
          </cell>
          <cell r="C402" t="str">
            <v>2082</v>
          </cell>
          <cell r="D402"/>
          <cell r="E402" t="str">
            <v>B9958UCE</v>
          </cell>
        </row>
        <row r="403">
          <cell r="A403">
            <v>59665478</v>
          </cell>
          <cell r="B403" t="str">
            <v>08/04/2022 16:37</v>
          </cell>
          <cell r="C403" t="str">
            <v>2082</v>
          </cell>
          <cell r="D403"/>
          <cell r="E403" t="str">
            <v>B9958UCE</v>
          </cell>
        </row>
        <row r="404">
          <cell r="A404">
            <v>59666211</v>
          </cell>
          <cell r="B404" t="str">
            <v>08/04/2022 17:08</v>
          </cell>
          <cell r="C404" t="str">
            <v>1707</v>
          </cell>
          <cell r="D404"/>
          <cell r="E404" t="str">
            <v>B9062SXS</v>
          </cell>
        </row>
        <row r="405">
          <cell r="A405">
            <v>59666210</v>
          </cell>
          <cell r="B405" t="str">
            <v>08/04/2022 17:08</v>
          </cell>
          <cell r="C405" t="str">
            <v>1703</v>
          </cell>
          <cell r="D405"/>
          <cell r="E405" t="str">
            <v>B9059SXS</v>
          </cell>
        </row>
        <row r="406">
          <cell r="A406">
            <v>59666212</v>
          </cell>
          <cell r="B406" t="str">
            <v>08/04/2022 17:08</v>
          </cell>
          <cell r="C406" t="str">
            <v>1705</v>
          </cell>
          <cell r="D406"/>
          <cell r="E406" t="str">
            <v>B9063SXS</v>
          </cell>
        </row>
        <row r="407">
          <cell r="A407">
            <v>59666215</v>
          </cell>
          <cell r="B407" t="str">
            <v>08/04/2022 17:08</v>
          </cell>
          <cell r="C407" t="str">
            <v>1688</v>
          </cell>
          <cell r="D407"/>
          <cell r="E407" t="str">
            <v>B9058SXS</v>
          </cell>
        </row>
        <row r="408">
          <cell r="A408">
            <v>59666216</v>
          </cell>
          <cell r="B408" t="str">
            <v>08/04/2022 17:08</v>
          </cell>
          <cell r="C408" t="str">
            <v>1678</v>
          </cell>
          <cell r="D408"/>
          <cell r="E408" t="str">
            <v>B9064SXS</v>
          </cell>
        </row>
        <row r="409">
          <cell r="A409">
            <v>59666214</v>
          </cell>
          <cell r="B409" t="str">
            <v>08/04/2022 17:08</v>
          </cell>
          <cell r="C409"/>
          <cell r="D409"/>
          <cell r="E409"/>
        </row>
        <row r="410">
          <cell r="A410">
            <v>59666217</v>
          </cell>
          <cell r="B410" t="str">
            <v>08/04/2022 17:08</v>
          </cell>
          <cell r="C410" t="str">
            <v>1676</v>
          </cell>
          <cell r="D410"/>
          <cell r="E410" t="str">
            <v>B9069SXS</v>
          </cell>
        </row>
        <row r="411">
          <cell r="A411">
            <v>59666218</v>
          </cell>
          <cell r="B411" t="str">
            <v>08/04/2022 17:08</v>
          </cell>
          <cell r="C411" t="str">
            <v>1690</v>
          </cell>
          <cell r="D411"/>
          <cell r="E411" t="str">
            <v>B9068SXS</v>
          </cell>
        </row>
        <row r="412">
          <cell r="A412">
            <v>59666330</v>
          </cell>
          <cell r="B412" t="str">
            <v>08/04/2022 17:18</v>
          </cell>
          <cell r="C412" t="str">
            <v>1674</v>
          </cell>
          <cell r="D412"/>
          <cell r="E412" t="str">
            <v>B9060SXS</v>
          </cell>
        </row>
        <row r="413">
          <cell r="A413">
            <v>59666331</v>
          </cell>
          <cell r="B413" t="str">
            <v>08/04/2022 17:18</v>
          </cell>
          <cell r="C413" t="str">
            <v>1686</v>
          </cell>
          <cell r="D413"/>
          <cell r="E413" t="str">
            <v>B9061SXS</v>
          </cell>
        </row>
        <row r="414">
          <cell r="A414">
            <v>59667052</v>
          </cell>
          <cell r="B414" t="str">
            <v>08/04/2022 18:09</v>
          </cell>
          <cell r="C414" t="str">
            <v>1678</v>
          </cell>
          <cell r="D414"/>
          <cell r="E414" t="str">
            <v>B9064SXS</v>
          </cell>
        </row>
        <row r="415">
          <cell r="A415">
            <v>59667387</v>
          </cell>
          <cell r="B415" t="str">
            <v>08/04/2022 18:32</v>
          </cell>
          <cell r="C415" t="str">
            <v>685</v>
          </cell>
          <cell r="D415"/>
          <cell r="E415" t="str">
            <v>B9083BEV</v>
          </cell>
        </row>
        <row r="416">
          <cell r="A416">
            <v>59667398</v>
          </cell>
          <cell r="B416" t="str">
            <v>08/04/2022 18:32</v>
          </cell>
          <cell r="C416" t="str">
            <v>1129</v>
          </cell>
          <cell r="D416"/>
          <cell r="E416" t="str">
            <v>B9664PEU</v>
          </cell>
        </row>
        <row r="417">
          <cell r="A417">
            <v>59667399</v>
          </cell>
          <cell r="B417" t="str">
            <v>08/04/2022 18:33</v>
          </cell>
          <cell r="C417" t="str">
            <v>1144</v>
          </cell>
          <cell r="D417"/>
          <cell r="E417" t="str">
            <v>B9614UXR</v>
          </cell>
        </row>
        <row r="418">
          <cell r="A418">
            <v>59667401</v>
          </cell>
          <cell r="B418" t="str">
            <v>08/04/2022 18:33</v>
          </cell>
          <cell r="C418" t="str">
            <v>1090</v>
          </cell>
          <cell r="D418"/>
          <cell r="E418" t="str">
            <v>B9314UT</v>
          </cell>
        </row>
        <row r="419">
          <cell r="A419">
            <v>59669119</v>
          </cell>
          <cell r="B419" t="str">
            <v>08/04/2022 19:36</v>
          </cell>
          <cell r="C419" t="str">
            <v>1395</v>
          </cell>
          <cell r="D419"/>
          <cell r="E419" t="str">
            <v>B9698BCV</v>
          </cell>
        </row>
        <row r="420">
          <cell r="A420">
            <v>59669153</v>
          </cell>
          <cell r="B420" t="str">
            <v>08/04/2022 19:39</v>
          </cell>
          <cell r="C420" t="str">
            <v>1288</v>
          </cell>
          <cell r="D420"/>
          <cell r="E420" t="str">
            <v>B9511PEU</v>
          </cell>
        </row>
        <row r="421">
          <cell r="A421">
            <v>59669190</v>
          </cell>
          <cell r="B421" t="str">
            <v>08/04/2022 19:43</v>
          </cell>
          <cell r="C421" t="str">
            <v>1172</v>
          </cell>
          <cell r="D421"/>
          <cell r="E421" t="str">
            <v>B9420UEU</v>
          </cell>
        </row>
        <row r="422">
          <cell r="A422">
            <v>59671029</v>
          </cell>
          <cell r="B422" t="str">
            <v>09/04/2022 10:24</v>
          </cell>
          <cell r="C422" t="str">
            <v>1961</v>
          </cell>
          <cell r="D422"/>
          <cell r="E422" t="str">
            <v>B9820UDB</v>
          </cell>
        </row>
        <row r="423">
          <cell r="A423">
            <v>59671030</v>
          </cell>
          <cell r="B423" t="str">
            <v>09/04/2022 10:24</v>
          </cell>
          <cell r="C423" t="str">
            <v>1942</v>
          </cell>
          <cell r="D423"/>
          <cell r="E423" t="str">
            <v>B9660UDB</v>
          </cell>
        </row>
        <row r="424">
          <cell r="A424">
            <v>59671225</v>
          </cell>
          <cell r="B424" t="str">
            <v>09/04/2022 14:03</v>
          </cell>
          <cell r="C424" t="str">
            <v>1395</v>
          </cell>
          <cell r="D424"/>
          <cell r="E424" t="str">
            <v>B9698BCV</v>
          </cell>
        </row>
        <row r="425">
          <cell r="A425">
            <v>59671226</v>
          </cell>
          <cell r="B425" t="str">
            <v>09/04/2022 14:04</v>
          </cell>
          <cell r="C425" t="str">
            <v>1405</v>
          </cell>
          <cell r="D425"/>
          <cell r="E425" t="str">
            <v>B9482SEU</v>
          </cell>
        </row>
        <row r="426">
          <cell r="A426">
            <v>59671227</v>
          </cell>
          <cell r="B426" t="str">
            <v>09/04/2022 14:04</v>
          </cell>
          <cell r="C426" t="str">
            <v>2001</v>
          </cell>
          <cell r="D426"/>
          <cell r="E426" t="str">
            <v>B9559PEU</v>
          </cell>
        </row>
        <row r="427">
          <cell r="A427">
            <v>59671228</v>
          </cell>
          <cell r="B427" t="str">
            <v>09/04/2022 14:05</v>
          </cell>
          <cell r="C427" t="str">
            <v>1336</v>
          </cell>
          <cell r="D427"/>
          <cell r="E427" t="str">
            <v>B9415SEU</v>
          </cell>
        </row>
        <row r="428">
          <cell r="A428">
            <v>59671417</v>
          </cell>
          <cell r="B428" t="str">
            <v>09/04/2022 16:56</v>
          </cell>
          <cell r="C428" t="str">
            <v>1053</v>
          </cell>
          <cell r="D428"/>
          <cell r="E428" t="str">
            <v>B9417SEU</v>
          </cell>
        </row>
        <row r="429">
          <cell r="A429">
            <v>59671455</v>
          </cell>
          <cell r="B429" t="str">
            <v>09/04/2022 17:18</v>
          </cell>
          <cell r="C429" t="str">
            <v>1288</v>
          </cell>
          <cell r="D429"/>
          <cell r="E429" t="str">
            <v>B9511PEU</v>
          </cell>
        </row>
        <row r="430">
          <cell r="A430">
            <v>59671549</v>
          </cell>
          <cell r="B430" t="str">
            <v>09/04/2022 18:53</v>
          </cell>
          <cell r="C430" t="str">
            <v>1656</v>
          </cell>
          <cell r="D430"/>
          <cell r="E430" t="str">
            <v>B9756SYU</v>
          </cell>
        </row>
        <row r="431">
          <cell r="A431">
            <v>59671613</v>
          </cell>
          <cell r="B431" t="str">
            <v>09/04/2022 20:44</v>
          </cell>
          <cell r="C431"/>
          <cell r="D431"/>
          <cell r="E431"/>
        </row>
        <row r="432">
          <cell r="A432">
            <v>59671650</v>
          </cell>
          <cell r="B432" t="str">
            <v>09/04/2022 21:43</v>
          </cell>
          <cell r="C432" t="str">
            <v>1078</v>
          </cell>
          <cell r="D432"/>
          <cell r="E432" t="str">
            <v>B9419UEU</v>
          </cell>
        </row>
        <row r="433">
          <cell r="A433">
            <v>59671651</v>
          </cell>
          <cell r="B433" t="str">
            <v>09/04/2022 21:46</v>
          </cell>
          <cell r="C433" t="str">
            <v>1078</v>
          </cell>
          <cell r="D433"/>
          <cell r="E433" t="str">
            <v>B9419UEU</v>
          </cell>
        </row>
        <row r="434">
          <cell r="A434">
            <v>59671653</v>
          </cell>
          <cell r="B434" t="str">
            <v>09/04/2022 21:49</v>
          </cell>
          <cell r="C434" t="str">
            <v>1078</v>
          </cell>
          <cell r="D434"/>
          <cell r="E434" t="str">
            <v>B9419UEU</v>
          </cell>
        </row>
        <row r="435">
          <cell r="A435">
            <v>59671655</v>
          </cell>
          <cell r="B435" t="str">
            <v>09/04/2022 21:53</v>
          </cell>
          <cell r="C435" t="str">
            <v>1078</v>
          </cell>
          <cell r="D435"/>
          <cell r="E435" t="str">
            <v>B9419UEU</v>
          </cell>
        </row>
        <row r="436">
          <cell r="A436">
            <v>59671657</v>
          </cell>
          <cell r="B436" t="str">
            <v>09/04/2022 21:55</v>
          </cell>
          <cell r="C436" t="str">
            <v>1078</v>
          </cell>
          <cell r="D436"/>
          <cell r="E436" t="str">
            <v>B9419UEU</v>
          </cell>
        </row>
        <row r="437">
          <cell r="A437">
            <v>59671659</v>
          </cell>
          <cell r="B437" t="str">
            <v>09/04/2022 21:57</v>
          </cell>
          <cell r="C437" t="str">
            <v>1078</v>
          </cell>
          <cell r="D437"/>
          <cell r="E437" t="str">
            <v>B9419UEU</v>
          </cell>
        </row>
        <row r="438">
          <cell r="A438">
            <v>59671661</v>
          </cell>
          <cell r="B438" t="str">
            <v>09/04/2022 21:59</v>
          </cell>
          <cell r="C438" t="str">
            <v>1078</v>
          </cell>
          <cell r="D438"/>
          <cell r="E438" t="str">
            <v>B9419UEU</v>
          </cell>
        </row>
        <row r="439">
          <cell r="A439">
            <v>59671663</v>
          </cell>
          <cell r="B439" t="str">
            <v>09/04/2022 22:01</v>
          </cell>
          <cell r="C439" t="str">
            <v>1078</v>
          </cell>
          <cell r="D439"/>
          <cell r="E439" t="str">
            <v>B9419UEU</v>
          </cell>
        </row>
        <row r="440">
          <cell r="A440">
            <v>59671665</v>
          </cell>
          <cell r="B440" t="str">
            <v>09/04/2022 22:04</v>
          </cell>
          <cell r="C440" t="str">
            <v>1692</v>
          </cell>
          <cell r="D440"/>
          <cell r="E440" t="str">
            <v>B9421UEU</v>
          </cell>
        </row>
        <row r="441">
          <cell r="A441">
            <v>59671666</v>
          </cell>
          <cell r="B441" t="str">
            <v>09/04/2022 22:08</v>
          </cell>
          <cell r="C441" t="str">
            <v>1907</v>
          </cell>
          <cell r="D441"/>
          <cell r="E441" t="str">
            <v>B9408UEU</v>
          </cell>
        </row>
        <row r="442">
          <cell r="A442">
            <v>59671732</v>
          </cell>
          <cell r="B442" t="str">
            <v>10/04/2022 09:56</v>
          </cell>
          <cell r="C442" t="str">
            <v>FAUZI</v>
          </cell>
          <cell r="D442"/>
          <cell r="E442" t="str">
            <v>B9835UEW</v>
          </cell>
        </row>
        <row r="443">
          <cell r="A443">
            <v>59671733</v>
          </cell>
          <cell r="B443" t="str">
            <v>10/04/2022 09:56</v>
          </cell>
          <cell r="C443" t="str">
            <v>ISWANDI</v>
          </cell>
          <cell r="D443"/>
          <cell r="E443" t="str">
            <v>B9373TEU</v>
          </cell>
        </row>
        <row r="444">
          <cell r="A444">
            <v>59671749</v>
          </cell>
          <cell r="B444" t="str">
            <v>10/04/2022 11:50</v>
          </cell>
          <cell r="C444"/>
          <cell r="D444"/>
          <cell r="E444"/>
        </row>
        <row r="445">
          <cell r="A445">
            <v>59671750</v>
          </cell>
          <cell r="B445" t="str">
            <v>10/04/2022 11:50</v>
          </cell>
          <cell r="C445"/>
          <cell r="D445"/>
          <cell r="E445"/>
        </row>
        <row r="446">
          <cell r="A446">
            <v>59671753</v>
          </cell>
          <cell r="B446" t="str">
            <v>10/04/2022 11:50</v>
          </cell>
          <cell r="C446" t="str">
            <v>1678</v>
          </cell>
          <cell r="D446"/>
          <cell r="E446" t="str">
            <v>B9064SXS</v>
          </cell>
        </row>
        <row r="447">
          <cell r="A447">
            <v>59671751</v>
          </cell>
          <cell r="B447" t="str">
            <v>10/04/2022 11:50</v>
          </cell>
          <cell r="C447"/>
          <cell r="D447"/>
          <cell r="E447"/>
        </row>
        <row r="448">
          <cell r="A448">
            <v>59671752</v>
          </cell>
          <cell r="B448" t="str">
            <v>10/04/2022 11:50</v>
          </cell>
          <cell r="C448"/>
          <cell r="D448"/>
          <cell r="E448"/>
        </row>
        <row r="449">
          <cell r="A449">
            <v>59671754</v>
          </cell>
          <cell r="B449" t="str">
            <v>10/04/2022 11:50</v>
          </cell>
          <cell r="C449"/>
          <cell r="D449"/>
          <cell r="E449"/>
        </row>
        <row r="450">
          <cell r="A450">
            <v>59671823</v>
          </cell>
          <cell r="B450" t="str">
            <v>10/04/2022 13:00</v>
          </cell>
          <cell r="C450" t="str">
            <v>1686</v>
          </cell>
          <cell r="D450"/>
          <cell r="E450" t="str">
            <v>B9061SXS</v>
          </cell>
        </row>
        <row r="451">
          <cell r="A451">
            <v>59671975</v>
          </cell>
          <cell r="B451" t="str">
            <v>10/04/2022 17:42</v>
          </cell>
          <cell r="C451" t="str">
            <v>1688</v>
          </cell>
          <cell r="D451"/>
          <cell r="E451" t="str">
            <v>B9058SXS</v>
          </cell>
        </row>
        <row r="452">
          <cell r="A452">
            <v>59671977</v>
          </cell>
          <cell r="B452" t="str">
            <v>10/04/2022 17:42</v>
          </cell>
          <cell r="C452" t="str">
            <v>1705</v>
          </cell>
          <cell r="D452"/>
          <cell r="E452" t="str">
            <v>B9063SXS</v>
          </cell>
        </row>
        <row r="453">
          <cell r="A453">
            <v>59671976</v>
          </cell>
          <cell r="B453" t="str">
            <v>10/04/2022 17:42</v>
          </cell>
          <cell r="C453" t="str">
            <v>1703</v>
          </cell>
          <cell r="D453"/>
          <cell r="E453" t="str">
            <v>B9059SXS</v>
          </cell>
        </row>
        <row r="454">
          <cell r="A454">
            <v>59671978</v>
          </cell>
          <cell r="B454" t="str">
            <v>10/04/2022 17:42</v>
          </cell>
          <cell r="C454" t="str">
            <v>1676</v>
          </cell>
          <cell r="D454"/>
          <cell r="E454" t="str">
            <v>B9069SXS</v>
          </cell>
        </row>
        <row r="455">
          <cell r="A455">
            <v>59672000</v>
          </cell>
          <cell r="B455" t="str">
            <v>10/04/2022 18:45</v>
          </cell>
          <cell r="C455" t="str">
            <v>1690</v>
          </cell>
          <cell r="D455"/>
          <cell r="E455" t="str">
            <v>B9068SXS</v>
          </cell>
        </row>
        <row r="456">
          <cell r="A456">
            <v>59672459</v>
          </cell>
          <cell r="B456" t="str">
            <v>11/04/2022 08:45</v>
          </cell>
          <cell r="C456" t="str">
            <v>1718</v>
          </cell>
          <cell r="D456"/>
          <cell r="E456" t="str">
            <v>B9206UCD</v>
          </cell>
        </row>
        <row r="457">
          <cell r="A457">
            <v>59673528</v>
          </cell>
          <cell r="B457" t="str">
            <v>11/04/2022 09:17</v>
          </cell>
          <cell r="C457" t="str">
            <v>FAUZI</v>
          </cell>
          <cell r="D457"/>
          <cell r="E457" t="str">
            <v>W 8922 UT</v>
          </cell>
        </row>
        <row r="458">
          <cell r="A458">
            <v>59673529</v>
          </cell>
          <cell r="B458" t="str">
            <v>11/04/2022 09:18</v>
          </cell>
          <cell r="C458" t="str">
            <v>WAHYU</v>
          </cell>
          <cell r="D458"/>
          <cell r="E458" t="str">
            <v>N9761UC</v>
          </cell>
        </row>
        <row r="459">
          <cell r="A459">
            <v>59673530</v>
          </cell>
          <cell r="B459" t="str">
            <v>11/04/2022 09:18</v>
          </cell>
          <cell r="C459" t="str">
            <v>ASNAN</v>
          </cell>
          <cell r="D459"/>
          <cell r="E459" t="str">
            <v>L 9163 UX</v>
          </cell>
        </row>
        <row r="460">
          <cell r="A460">
            <v>59673531</v>
          </cell>
          <cell r="B460" t="str">
            <v>11/04/2022 09:19</v>
          </cell>
          <cell r="C460" t="str">
            <v>WAHYU</v>
          </cell>
          <cell r="D460"/>
          <cell r="E460" t="str">
            <v>N 9761 UC</v>
          </cell>
        </row>
        <row r="461">
          <cell r="A461">
            <v>59673533</v>
          </cell>
          <cell r="B461" t="str">
            <v>11/04/2022 09:19</v>
          </cell>
          <cell r="C461" t="str">
            <v>KAHAR</v>
          </cell>
          <cell r="D461"/>
          <cell r="E461" t="str">
            <v>W 9929 U</v>
          </cell>
        </row>
        <row r="462">
          <cell r="A462">
            <v>59673536</v>
          </cell>
          <cell r="B462" t="str">
            <v>11/04/2022 09:20</v>
          </cell>
          <cell r="C462" t="str">
            <v>SUJARWO</v>
          </cell>
          <cell r="D462"/>
          <cell r="E462" t="str">
            <v>W 8277 UQ</v>
          </cell>
        </row>
        <row r="463">
          <cell r="A463">
            <v>59673554</v>
          </cell>
          <cell r="B463" t="str">
            <v>11/04/2022 09:49</v>
          </cell>
          <cell r="C463" t="str">
            <v>EDI WIBOWO</v>
          </cell>
          <cell r="D463"/>
          <cell r="E463" t="str">
            <v>L 8863 UU</v>
          </cell>
        </row>
        <row r="464">
          <cell r="A464">
            <v>59673555</v>
          </cell>
          <cell r="B464" t="str">
            <v>11/04/2022 09:49</v>
          </cell>
          <cell r="C464" t="str">
            <v>EDI WIBOWO</v>
          </cell>
          <cell r="D464"/>
          <cell r="E464" t="str">
            <v>L 8863 UU</v>
          </cell>
        </row>
        <row r="465">
          <cell r="A465">
            <v>59673556</v>
          </cell>
          <cell r="B465" t="str">
            <v>11/04/2022 09:50</v>
          </cell>
          <cell r="C465" t="str">
            <v>RUDI</v>
          </cell>
          <cell r="D465"/>
          <cell r="E465" t="str">
            <v>B 9006 UEV</v>
          </cell>
        </row>
        <row r="466">
          <cell r="A466">
            <v>59673557</v>
          </cell>
          <cell r="B466" t="str">
            <v>11/04/2022 09:51</v>
          </cell>
          <cell r="C466" t="str">
            <v>FAUZI</v>
          </cell>
          <cell r="D466"/>
          <cell r="E466" t="str">
            <v>W 8922 UT</v>
          </cell>
        </row>
        <row r="467">
          <cell r="A467">
            <v>59673558</v>
          </cell>
          <cell r="B467" t="str">
            <v>11/04/2022 09:51</v>
          </cell>
          <cell r="C467" t="str">
            <v>YOSEP</v>
          </cell>
          <cell r="D467"/>
          <cell r="E467" t="str">
            <v>W9613U</v>
          </cell>
        </row>
        <row r="468">
          <cell r="A468">
            <v>59673559</v>
          </cell>
          <cell r="B468" t="str">
            <v>11/04/2022 09:52</v>
          </cell>
          <cell r="C468" t="str">
            <v>MUJITO</v>
          </cell>
          <cell r="D468"/>
          <cell r="E468" t="str">
            <v>W9852UP</v>
          </cell>
        </row>
        <row r="469">
          <cell r="A469">
            <v>59673560</v>
          </cell>
          <cell r="B469" t="str">
            <v>11/04/2022 09:52</v>
          </cell>
          <cell r="C469" t="str">
            <v>WAHYU</v>
          </cell>
          <cell r="D469"/>
          <cell r="E469" t="str">
            <v>N 9761 UC</v>
          </cell>
        </row>
        <row r="470">
          <cell r="A470">
            <v>59673561</v>
          </cell>
          <cell r="B470" t="str">
            <v>11/04/2022 09:52</v>
          </cell>
          <cell r="C470" t="str">
            <v>NURYADI</v>
          </cell>
          <cell r="D470"/>
          <cell r="E470" t="str">
            <v>B9069BEV</v>
          </cell>
        </row>
        <row r="471">
          <cell r="A471">
            <v>59673575</v>
          </cell>
          <cell r="B471" t="str">
            <v>11/04/2022 10:26</v>
          </cell>
          <cell r="C471" t="str">
            <v>DIVA</v>
          </cell>
          <cell r="D471"/>
          <cell r="E471" t="str">
            <v>B9006UEV</v>
          </cell>
        </row>
        <row r="472">
          <cell r="A472">
            <v>59673576</v>
          </cell>
          <cell r="B472" t="str">
            <v>11/04/2022 10:26</v>
          </cell>
          <cell r="C472" t="str">
            <v>1934</v>
          </cell>
          <cell r="D472"/>
          <cell r="E472" t="str">
            <v>B9545BDF</v>
          </cell>
        </row>
        <row r="473">
          <cell r="A473">
            <v>59673577</v>
          </cell>
          <cell r="B473" t="str">
            <v>11/04/2022 10:26</v>
          </cell>
          <cell r="C473" t="str">
            <v>1694</v>
          </cell>
          <cell r="D473"/>
          <cell r="E473" t="str">
            <v>B9467UDE</v>
          </cell>
        </row>
        <row r="474">
          <cell r="A474">
            <v>59673578</v>
          </cell>
          <cell r="B474" t="str">
            <v>11/04/2022 10:27</v>
          </cell>
          <cell r="C474" t="str">
            <v>1726</v>
          </cell>
          <cell r="D474"/>
          <cell r="E474" t="str">
            <v>B9177BDE</v>
          </cell>
        </row>
        <row r="475">
          <cell r="A475">
            <v>59673580</v>
          </cell>
          <cell r="B475" t="str">
            <v>11/04/2022 10:30</v>
          </cell>
          <cell r="C475" t="str">
            <v>993</v>
          </cell>
          <cell r="D475"/>
          <cell r="E475" t="str">
            <v>B9432SEU</v>
          </cell>
        </row>
        <row r="476">
          <cell r="A476">
            <v>59673581</v>
          </cell>
          <cell r="B476" t="str">
            <v>11/04/2022 10:30</v>
          </cell>
          <cell r="C476" t="str">
            <v>1942</v>
          </cell>
          <cell r="D476"/>
          <cell r="E476" t="str">
            <v>B9660UDB</v>
          </cell>
        </row>
        <row r="477">
          <cell r="A477">
            <v>59674101</v>
          </cell>
          <cell r="B477" t="str">
            <v>11/04/2022 10:57</v>
          </cell>
          <cell r="C477" t="str">
            <v>HAPIN/PSA</v>
          </cell>
          <cell r="D477"/>
          <cell r="E477" t="str">
            <v>B9242BCL</v>
          </cell>
        </row>
        <row r="478">
          <cell r="A478">
            <v>59674102</v>
          </cell>
          <cell r="B478" t="str">
            <v>11/04/2022 10:58</v>
          </cell>
          <cell r="C478" t="str">
            <v>PUSAKA</v>
          </cell>
          <cell r="D478"/>
          <cell r="E478" t="str">
            <v>W8251UQ</v>
          </cell>
        </row>
        <row r="479">
          <cell r="A479">
            <v>59674134</v>
          </cell>
          <cell r="B479" t="str">
            <v>11/04/2022 11:08</v>
          </cell>
          <cell r="C479" t="str">
            <v>AGUSTINUS</v>
          </cell>
          <cell r="D479"/>
          <cell r="E479" t="str">
            <v>P9497UQ</v>
          </cell>
        </row>
        <row r="480">
          <cell r="A480">
            <v>59674135</v>
          </cell>
          <cell r="B480" t="str">
            <v>11/04/2022 11:09</v>
          </cell>
          <cell r="C480" t="str">
            <v>ARI WINARSO</v>
          </cell>
          <cell r="D480"/>
          <cell r="E480" t="str">
            <v>A9639S</v>
          </cell>
        </row>
        <row r="481">
          <cell r="A481">
            <v>59674160</v>
          </cell>
          <cell r="B481" t="str">
            <v>11/04/2022 11:29</v>
          </cell>
          <cell r="C481" t="str">
            <v>1053</v>
          </cell>
          <cell r="D481"/>
          <cell r="E481" t="str">
            <v>B9417SEU</v>
          </cell>
        </row>
        <row r="482">
          <cell r="A482">
            <v>59674260</v>
          </cell>
          <cell r="B482" t="str">
            <v>11/04/2022 12:03</v>
          </cell>
          <cell r="C482" t="str">
            <v>1663</v>
          </cell>
          <cell r="D482"/>
          <cell r="E482" t="str">
            <v>B9845UYW</v>
          </cell>
        </row>
        <row r="483">
          <cell r="A483">
            <v>59674313</v>
          </cell>
          <cell r="B483" t="str">
            <v>11/04/2022 12:07</v>
          </cell>
          <cell r="C483" t="str">
            <v>1939</v>
          </cell>
          <cell r="D483"/>
          <cell r="E483" t="str">
            <v>B9947UCE</v>
          </cell>
        </row>
        <row r="484">
          <cell r="A484">
            <v>59674315</v>
          </cell>
          <cell r="B484" t="str">
            <v>11/04/2022 12:07</v>
          </cell>
          <cell r="C484" t="str">
            <v>1837</v>
          </cell>
          <cell r="D484"/>
          <cell r="E484" t="str">
            <v>B9560PEU</v>
          </cell>
        </row>
        <row r="485">
          <cell r="A485">
            <v>59674321</v>
          </cell>
          <cell r="B485" t="str">
            <v>11/04/2022 12:08</v>
          </cell>
          <cell r="C485" t="str">
            <v>DEDI</v>
          </cell>
          <cell r="D485"/>
          <cell r="E485" t="str">
            <v>B9224TEZ</v>
          </cell>
        </row>
        <row r="486">
          <cell r="A486">
            <v>59674322</v>
          </cell>
          <cell r="B486" t="str">
            <v>11/04/2022 12:09</v>
          </cell>
          <cell r="C486" t="str">
            <v>1066</v>
          </cell>
          <cell r="D486"/>
          <cell r="E486" t="str">
            <v>B9312UT</v>
          </cell>
        </row>
        <row r="487">
          <cell r="A487">
            <v>59674615</v>
          </cell>
          <cell r="B487" t="str">
            <v>11/04/2022 13:24</v>
          </cell>
          <cell r="C487" t="str">
            <v>1288</v>
          </cell>
          <cell r="D487"/>
          <cell r="E487" t="str">
            <v>B9511PEU</v>
          </cell>
        </row>
        <row r="488">
          <cell r="A488">
            <v>59674697</v>
          </cell>
          <cell r="B488" t="str">
            <v>11/04/2022 13:37</v>
          </cell>
          <cell r="C488" t="str">
            <v>1156</v>
          </cell>
          <cell r="D488"/>
          <cell r="E488" t="str">
            <v>B9078BEV</v>
          </cell>
        </row>
        <row r="489">
          <cell r="A489">
            <v>59674732</v>
          </cell>
          <cell r="B489" t="str">
            <v>11/04/2022 13:42</v>
          </cell>
          <cell r="C489" t="str">
            <v>1066</v>
          </cell>
          <cell r="D489"/>
          <cell r="E489" t="str">
            <v>B9312UT</v>
          </cell>
        </row>
        <row r="490">
          <cell r="A490">
            <v>59674753</v>
          </cell>
          <cell r="B490" t="str">
            <v>11/04/2022 13:46</v>
          </cell>
          <cell r="C490" t="str">
            <v>1296</v>
          </cell>
          <cell r="D490"/>
          <cell r="E490" t="str">
            <v>B9754PEU</v>
          </cell>
        </row>
        <row r="491">
          <cell r="A491">
            <v>59674820</v>
          </cell>
          <cell r="B491" t="str">
            <v>11/04/2022 13:50</v>
          </cell>
          <cell r="C491" t="str">
            <v>1395</v>
          </cell>
          <cell r="D491"/>
          <cell r="E491" t="str">
            <v>B9698BCV</v>
          </cell>
        </row>
        <row r="492">
          <cell r="A492">
            <v>59675140</v>
          </cell>
          <cell r="B492" t="str">
            <v>11/04/2022 14:14</v>
          </cell>
          <cell r="C492" t="str">
            <v>1939</v>
          </cell>
          <cell r="D492"/>
          <cell r="E492" t="str">
            <v>B9947UCE</v>
          </cell>
        </row>
        <row r="493">
          <cell r="A493">
            <v>59675254</v>
          </cell>
          <cell r="B493" t="str">
            <v>11/04/2022 14:24</v>
          </cell>
          <cell r="C493" t="str">
            <v>1714</v>
          </cell>
          <cell r="D493"/>
          <cell r="E493" t="str">
            <v>B9968UT</v>
          </cell>
        </row>
        <row r="494">
          <cell r="A494">
            <v>59675261</v>
          </cell>
          <cell r="B494" t="str">
            <v>11/04/2022 14:25</v>
          </cell>
          <cell r="C494" t="str">
            <v>1514</v>
          </cell>
          <cell r="D494"/>
          <cell r="E494" t="str">
            <v>B9565UCA</v>
          </cell>
        </row>
        <row r="495">
          <cell r="A495">
            <v>59675295</v>
          </cell>
          <cell r="B495" t="str">
            <v>11/04/2022 14:25</v>
          </cell>
          <cell r="C495" t="str">
            <v>1752</v>
          </cell>
          <cell r="D495"/>
          <cell r="E495" t="str">
            <v>B9822UT</v>
          </cell>
        </row>
        <row r="496">
          <cell r="A496">
            <v>59675310</v>
          </cell>
          <cell r="B496" t="str">
            <v>11/04/2022 14:25</v>
          </cell>
          <cell r="C496" t="str">
            <v>1640</v>
          </cell>
          <cell r="D496"/>
          <cell r="E496" t="str">
            <v>B9422UCA</v>
          </cell>
        </row>
        <row r="497">
          <cell r="A497">
            <v>59675317</v>
          </cell>
          <cell r="B497" t="str">
            <v>11/04/2022 14:26</v>
          </cell>
          <cell r="C497" t="str">
            <v>1724</v>
          </cell>
          <cell r="D497"/>
          <cell r="E497" t="str">
            <v>B9405UEU</v>
          </cell>
        </row>
        <row r="498">
          <cell r="A498">
            <v>59675344</v>
          </cell>
          <cell r="B498" t="str">
            <v>11/04/2022 14:27</v>
          </cell>
          <cell r="C498" t="str">
            <v>1709</v>
          </cell>
          <cell r="D498"/>
          <cell r="E498" t="str">
            <v>B9317UT</v>
          </cell>
        </row>
        <row r="499">
          <cell r="A499">
            <v>59675361</v>
          </cell>
          <cell r="B499" t="str">
            <v>11/04/2022 14:27</v>
          </cell>
          <cell r="C499" t="str">
            <v>1724</v>
          </cell>
          <cell r="D499"/>
          <cell r="E499" t="str">
            <v>B9405UEU</v>
          </cell>
        </row>
        <row r="500">
          <cell r="A500">
            <v>59675371</v>
          </cell>
          <cell r="B500" t="str">
            <v>11/04/2022 14:28</v>
          </cell>
          <cell r="C500" t="str">
            <v>1934</v>
          </cell>
          <cell r="D500"/>
          <cell r="E500" t="str">
            <v>B9545BDF</v>
          </cell>
        </row>
        <row r="501">
          <cell r="A501">
            <v>59675373</v>
          </cell>
          <cell r="B501" t="str">
            <v>11/04/2022 14:28</v>
          </cell>
          <cell r="C501" t="str">
            <v>1726</v>
          </cell>
          <cell r="D501"/>
          <cell r="E501" t="str">
            <v>B9177BDE</v>
          </cell>
        </row>
        <row r="502">
          <cell r="A502">
            <v>59675375</v>
          </cell>
          <cell r="B502" t="str">
            <v>11/04/2022 14:28</v>
          </cell>
          <cell r="C502" t="str">
            <v>1726</v>
          </cell>
          <cell r="D502"/>
          <cell r="E502" t="str">
            <v>B9177BDE</v>
          </cell>
        </row>
        <row r="503">
          <cell r="A503">
            <v>59675376</v>
          </cell>
          <cell r="B503" t="str">
            <v>11/04/2022 14:29</v>
          </cell>
          <cell r="C503" t="str">
            <v>1694</v>
          </cell>
          <cell r="D503"/>
          <cell r="E503" t="str">
            <v>B9467UDE</v>
          </cell>
        </row>
        <row r="504">
          <cell r="A504">
            <v>59675379</v>
          </cell>
          <cell r="B504" t="str">
            <v>11/04/2022 14:29</v>
          </cell>
          <cell r="C504" t="str">
            <v>1712</v>
          </cell>
          <cell r="D504"/>
          <cell r="E504" t="str">
            <v>L9165CJ</v>
          </cell>
        </row>
        <row r="505">
          <cell r="A505">
            <v>59675439</v>
          </cell>
          <cell r="B505" t="str">
            <v>11/04/2022 14:33</v>
          </cell>
          <cell r="C505" t="str">
            <v>1546</v>
          </cell>
          <cell r="D505"/>
          <cell r="E505" t="str">
            <v>B9316UT</v>
          </cell>
        </row>
        <row r="506">
          <cell r="A506">
            <v>59675463</v>
          </cell>
          <cell r="B506" t="str">
            <v>11/04/2022 14:37</v>
          </cell>
          <cell r="C506" t="str">
            <v>1019</v>
          </cell>
          <cell r="D506"/>
          <cell r="E506" t="str">
            <v>B9459SEU</v>
          </cell>
        </row>
        <row r="507">
          <cell r="A507">
            <v>59675492</v>
          </cell>
          <cell r="B507" t="str">
            <v>11/04/2022 14:38</v>
          </cell>
          <cell r="C507" t="str">
            <v>1214</v>
          </cell>
          <cell r="D507"/>
          <cell r="E507" t="str">
            <v>B9810PEU</v>
          </cell>
        </row>
        <row r="508">
          <cell r="A508">
            <v>59675503</v>
          </cell>
          <cell r="B508" t="str">
            <v>11/04/2022 14:38</v>
          </cell>
          <cell r="C508" t="str">
            <v>1172</v>
          </cell>
          <cell r="D508"/>
          <cell r="E508" t="str">
            <v>B9420UEU</v>
          </cell>
        </row>
        <row r="509">
          <cell r="A509">
            <v>59676789</v>
          </cell>
          <cell r="B509" t="str">
            <v>11/04/2022 15:33</v>
          </cell>
          <cell r="C509" t="str">
            <v>1718</v>
          </cell>
          <cell r="D509"/>
          <cell r="E509" t="str">
            <v>B9206UCD</v>
          </cell>
        </row>
        <row r="510">
          <cell r="A510">
            <v>59676795</v>
          </cell>
          <cell r="B510" t="str">
            <v>11/04/2022 15:34</v>
          </cell>
          <cell r="C510" t="str">
            <v>1546</v>
          </cell>
          <cell r="D510"/>
          <cell r="E510" t="str">
            <v>B9316UT</v>
          </cell>
        </row>
        <row r="511">
          <cell r="A511">
            <v>59676805</v>
          </cell>
          <cell r="B511" t="str">
            <v>11/04/2022 15:34</v>
          </cell>
          <cell r="C511" t="str">
            <v>1714</v>
          </cell>
          <cell r="D511"/>
          <cell r="E511" t="str">
            <v>B9968UT</v>
          </cell>
        </row>
        <row r="512">
          <cell r="A512">
            <v>59676817</v>
          </cell>
          <cell r="B512" t="str">
            <v>11/04/2022 15:35</v>
          </cell>
          <cell r="C512" t="str">
            <v>1716</v>
          </cell>
          <cell r="D512"/>
          <cell r="E512" t="str">
            <v>B9747SYM</v>
          </cell>
        </row>
        <row r="513">
          <cell r="A513">
            <v>59677020</v>
          </cell>
          <cell r="B513" t="str">
            <v>11/04/2022 15:46</v>
          </cell>
          <cell r="C513" t="str">
            <v>851</v>
          </cell>
          <cell r="D513"/>
          <cell r="E513" t="str">
            <v>B9488SEU</v>
          </cell>
        </row>
        <row r="514">
          <cell r="A514">
            <v>59677176</v>
          </cell>
          <cell r="B514" t="str">
            <v>11/04/2022 15:54</v>
          </cell>
          <cell r="C514" t="str">
            <v>1658</v>
          </cell>
          <cell r="D514"/>
          <cell r="E514" t="str">
            <v>DK8795JK</v>
          </cell>
        </row>
        <row r="515">
          <cell r="A515">
            <v>59677203</v>
          </cell>
          <cell r="B515" t="str">
            <v>11/04/2022 15:56</v>
          </cell>
          <cell r="C515" t="str">
            <v>2082</v>
          </cell>
          <cell r="D515"/>
          <cell r="E515" t="str">
            <v>B9958UCE</v>
          </cell>
        </row>
        <row r="516">
          <cell r="A516">
            <v>59677241</v>
          </cell>
          <cell r="B516" t="str">
            <v>11/04/2022 15:58</v>
          </cell>
          <cell r="C516" t="str">
            <v>1660</v>
          </cell>
          <cell r="D516"/>
          <cell r="E516" t="str">
            <v>B9088BEV</v>
          </cell>
        </row>
        <row r="517">
          <cell r="A517">
            <v>59677535</v>
          </cell>
          <cell r="B517" t="str">
            <v>11/04/2022 16:08</v>
          </cell>
          <cell r="C517" t="str">
            <v>1703</v>
          </cell>
          <cell r="D517"/>
          <cell r="E517" t="str">
            <v>B9059SXS</v>
          </cell>
        </row>
        <row r="518">
          <cell r="A518">
            <v>59677536</v>
          </cell>
          <cell r="B518" t="str">
            <v>11/04/2022 16:08</v>
          </cell>
          <cell r="C518" t="str">
            <v>1705</v>
          </cell>
          <cell r="D518"/>
          <cell r="E518" t="str">
            <v>B9063SXS</v>
          </cell>
        </row>
        <row r="519">
          <cell r="A519">
            <v>59677537</v>
          </cell>
          <cell r="B519" t="str">
            <v>11/04/2022 16:08</v>
          </cell>
          <cell r="C519" t="str">
            <v>1676</v>
          </cell>
          <cell r="D519"/>
          <cell r="E519" t="str">
            <v>B9069SXS</v>
          </cell>
        </row>
        <row r="520">
          <cell r="A520">
            <v>59677538</v>
          </cell>
          <cell r="B520" t="str">
            <v>11/04/2022 16:08</v>
          </cell>
          <cell r="C520" t="str">
            <v>1707</v>
          </cell>
          <cell r="D520"/>
          <cell r="E520" t="str">
            <v>B9062SXS</v>
          </cell>
        </row>
        <row r="521">
          <cell r="A521">
            <v>59677543</v>
          </cell>
          <cell r="B521" t="str">
            <v>11/04/2022 16:08</v>
          </cell>
          <cell r="C521" t="str">
            <v>1688</v>
          </cell>
          <cell r="D521"/>
          <cell r="E521" t="str">
            <v>B9064SXS</v>
          </cell>
        </row>
        <row r="522">
          <cell r="A522">
            <v>59677542</v>
          </cell>
          <cell r="B522" t="str">
            <v>11/04/2022 16:08</v>
          </cell>
          <cell r="C522" t="str">
            <v>1686</v>
          </cell>
          <cell r="D522"/>
          <cell r="E522" t="str">
            <v>B9061SXS</v>
          </cell>
        </row>
        <row r="523">
          <cell r="A523">
            <v>59677545</v>
          </cell>
          <cell r="B523" t="str">
            <v>11/04/2022 16:08</v>
          </cell>
          <cell r="C523" t="str">
            <v>1688</v>
          </cell>
          <cell r="D523"/>
          <cell r="E523" t="str">
            <v>B9058SXS</v>
          </cell>
        </row>
        <row r="524">
          <cell r="A524">
            <v>59677546</v>
          </cell>
          <cell r="B524" t="str">
            <v>11/04/2022 16:08</v>
          </cell>
          <cell r="C524" t="str">
            <v>1674</v>
          </cell>
          <cell r="D524"/>
          <cell r="E524" t="str">
            <v>B9060SXS</v>
          </cell>
        </row>
        <row r="525">
          <cell r="A525">
            <v>59677544</v>
          </cell>
          <cell r="B525" t="str">
            <v>11/04/2022 16:08</v>
          </cell>
          <cell r="C525" t="str">
            <v>1690</v>
          </cell>
          <cell r="D525"/>
          <cell r="E525" t="str">
            <v>B9068SXS</v>
          </cell>
        </row>
        <row r="526">
          <cell r="A526">
            <v>59677575</v>
          </cell>
          <cell r="B526" t="str">
            <v>11/04/2022 16:10</v>
          </cell>
          <cell r="C526" t="str">
            <v>1078</v>
          </cell>
          <cell r="D526"/>
          <cell r="E526" t="str">
            <v>B9419UEU</v>
          </cell>
        </row>
        <row r="527">
          <cell r="A527">
            <v>59677578</v>
          </cell>
          <cell r="B527" t="str">
            <v>11/04/2022 16:11</v>
          </cell>
          <cell r="C527" t="str">
            <v>1078</v>
          </cell>
          <cell r="D527"/>
          <cell r="E527" t="str">
            <v>B9419UEU</v>
          </cell>
        </row>
        <row r="528">
          <cell r="A528">
            <v>59677579</v>
          </cell>
          <cell r="B528" t="str">
            <v>11/04/2022 16:11</v>
          </cell>
          <cell r="C528" t="str">
            <v>1078</v>
          </cell>
          <cell r="D528"/>
          <cell r="E528" t="str">
            <v>B9419UEU</v>
          </cell>
        </row>
        <row r="529">
          <cell r="A529">
            <v>59677591</v>
          </cell>
          <cell r="B529" t="str">
            <v>11/04/2022 16:12</v>
          </cell>
          <cell r="C529" t="str">
            <v>856</v>
          </cell>
          <cell r="D529"/>
          <cell r="E529" t="str">
            <v>B9102BEV</v>
          </cell>
        </row>
        <row r="530">
          <cell r="A530">
            <v>59677596</v>
          </cell>
          <cell r="B530" t="str">
            <v>11/04/2022 16:13</v>
          </cell>
          <cell r="C530" t="str">
            <v>1156</v>
          </cell>
          <cell r="D530"/>
          <cell r="E530" t="str">
            <v>B9078BEV</v>
          </cell>
        </row>
        <row r="531">
          <cell r="A531">
            <v>59677826</v>
          </cell>
          <cell r="B531" t="str">
            <v>11/04/2022 16:27</v>
          </cell>
          <cell r="C531" t="str">
            <v>1651</v>
          </cell>
          <cell r="D531"/>
          <cell r="E531" t="str">
            <v>B9104ZJ</v>
          </cell>
        </row>
        <row r="532">
          <cell r="A532">
            <v>59677827</v>
          </cell>
          <cell r="B532" t="str">
            <v>11/04/2022 16:27</v>
          </cell>
          <cell r="C532" t="str">
            <v>1651</v>
          </cell>
          <cell r="D532"/>
          <cell r="E532" t="str">
            <v>B9104ZJ</v>
          </cell>
        </row>
        <row r="533">
          <cell r="A533">
            <v>59677993</v>
          </cell>
          <cell r="B533" t="str">
            <v>11/04/2022 16:34</v>
          </cell>
          <cell r="C533" t="str">
            <v>1144</v>
          </cell>
          <cell r="D533"/>
          <cell r="E533" t="str">
            <v>B9614UXR</v>
          </cell>
        </row>
        <row r="534">
          <cell r="A534">
            <v>59679079</v>
          </cell>
          <cell r="B534" t="str">
            <v>11/04/2022 17:05</v>
          </cell>
          <cell r="C534" t="str">
            <v>SONY</v>
          </cell>
          <cell r="D534"/>
          <cell r="E534" t="str">
            <v>W9012U</v>
          </cell>
        </row>
        <row r="535">
          <cell r="A535">
            <v>59679431</v>
          </cell>
          <cell r="B535" t="str">
            <v>11/04/2022 17:09</v>
          </cell>
          <cell r="C535" t="str">
            <v>1692</v>
          </cell>
          <cell r="D535"/>
          <cell r="E535" t="str">
            <v>B9421UEU</v>
          </cell>
        </row>
        <row r="536">
          <cell r="A536">
            <v>59682945</v>
          </cell>
          <cell r="B536" t="str">
            <v>11/04/2022 19:45</v>
          </cell>
          <cell r="C536" t="str">
            <v>685</v>
          </cell>
          <cell r="D536"/>
          <cell r="E536" t="str">
            <v>B9083BEV</v>
          </cell>
        </row>
        <row r="537">
          <cell r="A537">
            <v>59683810</v>
          </cell>
          <cell r="B537" t="str">
            <v>11/04/2022 20:49</v>
          </cell>
          <cell r="C537" t="str">
            <v>1090</v>
          </cell>
          <cell r="D537"/>
          <cell r="E537" t="str">
            <v>B9314UT</v>
          </cell>
        </row>
        <row r="538">
          <cell r="A538">
            <v>59684651</v>
          </cell>
          <cell r="B538" t="str">
            <v>11/04/2022 22:24</v>
          </cell>
          <cell r="C538" t="str">
            <v>1070</v>
          </cell>
          <cell r="D538"/>
          <cell r="E538" t="str">
            <v>B9804PEU</v>
          </cell>
        </row>
        <row r="539">
          <cell r="A539">
            <v>59684984</v>
          </cell>
          <cell r="B539" t="str">
            <v>12/04/2022 06:53</v>
          </cell>
          <cell r="C539" t="str">
            <v>1961</v>
          </cell>
          <cell r="D539"/>
          <cell r="E539" t="str">
            <v>B9820UDB</v>
          </cell>
        </row>
        <row r="540">
          <cell r="A540">
            <v>59685026</v>
          </cell>
          <cell r="B540" t="str">
            <v>12/04/2022 08:22</v>
          </cell>
          <cell r="C540" t="str">
            <v>1660</v>
          </cell>
          <cell r="D540"/>
          <cell r="E540" t="str">
            <v>B9078BEV</v>
          </cell>
        </row>
        <row r="541">
          <cell r="A541">
            <v>59685053</v>
          </cell>
          <cell r="B541" t="str">
            <v>12/04/2022 08:53</v>
          </cell>
          <cell r="C541" t="str">
            <v>1609</v>
          </cell>
          <cell r="D541"/>
          <cell r="E541" t="str">
            <v>B9749PEU</v>
          </cell>
        </row>
        <row r="542">
          <cell r="A542">
            <v>59685091</v>
          </cell>
          <cell r="B542" t="str">
            <v>12/04/2022 09:11</v>
          </cell>
          <cell r="C542" t="str">
            <v>MUJAR</v>
          </cell>
          <cell r="D542"/>
          <cell r="E542" t="str">
            <v>W 9649 UP</v>
          </cell>
        </row>
        <row r="543">
          <cell r="A543">
            <v>59685092</v>
          </cell>
          <cell r="B543" t="str">
            <v>12/04/2022 09:11</v>
          </cell>
          <cell r="C543" t="str">
            <v>JOKO</v>
          </cell>
          <cell r="D543"/>
          <cell r="E543" t="str">
            <v>W 8039 UQ</v>
          </cell>
        </row>
        <row r="544">
          <cell r="A544">
            <v>59685093</v>
          </cell>
          <cell r="B544" t="str">
            <v>12/04/2022 09:11</v>
          </cell>
          <cell r="C544" t="str">
            <v>THOLIB</v>
          </cell>
          <cell r="D544"/>
          <cell r="E544" t="str">
            <v>AE 8650 FF</v>
          </cell>
        </row>
        <row r="545">
          <cell r="A545">
            <v>59685095</v>
          </cell>
          <cell r="B545" t="str">
            <v>12/04/2022 09:12</v>
          </cell>
          <cell r="C545" t="str">
            <v>HERI</v>
          </cell>
          <cell r="D545"/>
          <cell r="E545" t="str">
            <v>N 9057 TJ</v>
          </cell>
        </row>
        <row r="546">
          <cell r="A546">
            <v>59685096</v>
          </cell>
          <cell r="B546" t="str">
            <v>12/04/2022 09:12</v>
          </cell>
          <cell r="C546" t="str">
            <v>ASNAN</v>
          </cell>
          <cell r="D546"/>
          <cell r="E546" t="str">
            <v>L 9263 UX</v>
          </cell>
        </row>
        <row r="547">
          <cell r="A547">
            <v>59685097</v>
          </cell>
          <cell r="B547" t="str">
            <v>12/04/2022 09:12</v>
          </cell>
          <cell r="C547" t="str">
            <v>EDI</v>
          </cell>
          <cell r="D547"/>
          <cell r="E547" t="str">
            <v>W 9722 PC</v>
          </cell>
        </row>
        <row r="548">
          <cell r="A548">
            <v>59685104</v>
          </cell>
          <cell r="B548" t="str">
            <v>12/04/2022 09:43</v>
          </cell>
          <cell r="C548" t="str">
            <v>DIVA</v>
          </cell>
          <cell r="D548"/>
          <cell r="E548" t="str">
            <v>L8863UU</v>
          </cell>
        </row>
        <row r="549">
          <cell r="A549">
            <v>59685105</v>
          </cell>
          <cell r="B549" t="str">
            <v>12/04/2022 09:44</v>
          </cell>
          <cell r="C549" t="str">
            <v>DIVA</v>
          </cell>
          <cell r="D549"/>
          <cell r="E549" t="str">
            <v>B9006UEV</v>
          </cell>
        </row>
        <row r="550">
          <cell r="A550">
            <v>59685121</v>
          </cell>
          <cell r="B550" t="str">
            <v>12/04/2022 10:39</v>
          </cell>
          <cell r="C550" t="str">
            <v>PUJI</v>
          </cell>
          <cell r="D550"/>
          <cell r="E550" t="str">
            <v>B9165SEN</v>
          </cell>
        </row>
        <row r="551">
          <cell r="A551">
            <v>59685142</v>
          </cell>
          <cell r="B551" t="str">
            <v>12/04/2022 10:54</v>
          </cell>
          <cell r="C551" t="str">
            <v>1090</v>
          </cell>
          <cell r="D551"/>
          <cell r="E551" t="str">
            <v>B9314UT</v>
          </cell>
        </row>
        <row r="552">
          <cell r="A552">
            <v>59685144</v>
          </cell>
          <cell r="B552" t="str">
            <v>12/04/2022 10:55</v>
          </cell>
          <cell r="C552" t="str">
            <v>2001</v>
          </cell>
          <cell r="D552"/>
          <cell r="E552" t="str">
            <v>B9559PEU</v>
          </cell>
        </row>
        <row r="553">
          <cell r="A553">
            <v>59685146</v>
          </cell>
          <cell r="B553" t="str">
            <v>12/04/2022 10:55</v>
          </cell>
          <cell r="C553" t="str">
            <v>1498</v>
          </cell>
          <cell r="D553"/>
          <cell r="E553" t="str">
            <v>B9079BEV</v>
          </cell>
        </row>
        <row r="554">
          <cell r="A554">
            <v>59685147</v>
          </cell>
          <cell r="B554" t="str">
            <v>12/04/2022 10:56</v>
          </cell>
          <cell r="C554" t="str">
            <v>1942</v>
          </cell>
          <cell r="D554"/>
          <cell r="E554" t="str">
            <v>B9660UDB</v>
          </cell>
        </row>
        <row r="555">
          <cell r="A555">
            <v>59685944</v>
          </cell>
          <cell r="B555" t="str">
            <v>12/04/2022 12:02</v>
          </cell>
          <cell r="C555" t="str">
            <v>1296</v>
          </cell>
          <cell r="D555"/>
          <cell r="E555" t="str">
            <v>B9754PEU</v>
          </cell>
        </row>
        <row r="556">
          <cell r="A556">
            <v>59686163</v>
          </cell>
          <cell r="B556" t="str">
            <v>12/04/2022 12:13</v>
          </cell>
          <cell r="C556" t="str">
            <v>1663</v>
          </cell>
          <cell r="D556"/>
          <cell r="E556" t="str">
            <v>B9845UYW</v>
          </cell>
        </row>
        <row r="557">
          <cell r="A557">
            <v>59687433</v>
          </cell>
          <cell r="B557" t="str">
            <v>12/04/2022 14:49</v>
          </cell>
          <cell r="C557" t="str">
            <v>1718</v>
          </cell>
          <cell r="D557"/>
          <cell r="E557" t="str">
            <v>B9206UCD</v>
          </cell>
        </row>
        <row r="558">
          <cell r="A558">
            <v>59687484</v>
          </cell>
          <cell r="B558" t="str">
            <v>12/04/2022 14:50</v>
          </cell>
          <cell r="C558" t="str">
            <v>1718</v>
          </cell>
          <cell r="D558"/>
          <cell r="E558" t="str">
            <v>B9206UCD</v>
          </cell>
        </row>
        <row r="559">
          <cell r="A559">
            <v>59687488</v>
          </cell>
          <cell r="B559" t="str">
            <v>12/04/2022 14:51</v>
          </cell>
          <cell r="C559" t="str">
            <v>1698</v>
          </cell>
          <cell r="D559"/>
          <cell r="E559" t="str">
            <v>DK8850KL</v>
          </cell>
        </row>
        <row r="560">
          <cell r="A560">
            <v>59687491</v>
          </cell>
          <cell r="B560" t="str">
            <v>12/04/2022 14:51</v>
          </cell>
          <cell r="C560" t="str">
            <v>1752</v>
          </cell>
          <cell r="D560"/>
          <cell r="E560" t="str">
            <v>B9822UT</v>
          </cell>
        </row>
        <row r="561">
          <cell r="A561">
            <v>59687493</v>
          </cell>
          <cell r="B561" t="str">
            <v>12/04/2022 14:51</v>
          </cell>
          <cell r="C561" t="str">
            <v>2082</v>
          </cell>
          <cell r="D561"/>
          <cell r="E561" t="str">
            <v>B9958UCE</v>
          </cell>
        </row>
        <row r="562">
          <cell r="A562">
            <v>59687494</v>
          </cell>
          <cell r="B562" t="str">
            <v>12/04/2022 14:52</v>
          </cell>
          <cell r="C562" t="str">
            <v>2021</v>
          </cell>
          <cell r="D562"/>
          <cell r="E562" t="str">
            <v>B9148FXS</v>
          </cell>
        </row>
        <row r="563">
          <cell r="A563">
            <v>59688002</v>
          </cell>
          <cell r="B563" t="str">
            <v>12/04/2022 15:15</v>
          </cell>
          <cell r="C563" t="str">
            <v>1707</v>
          </cell>
          <cell r="D563"/>
          <cell r="E563" t="str">
            <v>B9062SXS</v>
          </cell>
        </row>
        <row r="564">
          <cell r="A564">
            <v>59688001</v>
          </cell>
          <cell r="B564" t="str">
            <v>12/04/2022 15:15</v>
          </cell>
          <cell r="C564" t="str">
            <v>1690</v>
          </cell>
          <cell r="D564"/>
          <cell r="E564" t="str">
            <v>B9068SXS</v>
          </cell>
        </row>
        <row r="565">
          <cell r="A565">
            <v>59688000</v>
          </cell>
          <cell r="B565" t="str">
            <v>12/04/2022 15:15</v>
          </cell>
          <cell r="C565" t="str">
            <v>1686</v>
          </cell>
          <cell r="D565"/>
          <cell r="E565" t="str">
            <v>B9061SXS</v>
          </cell>
        </row>
        <row r="566">
          <cell r="A566">
            <v>59688005</v>
          </cell>
          <cell r="B566" t="str">
            <v>12/04/2022 15:15</v>
          </cell>
          <cell r="C566" t="str">
            <v>1676</v>
          </cell>
          <cell r="D566"/>
          <cell r="E566" t="str">
            <v>B9069SXS</v>
          </cell>
        </row>
        <row r="567">
          <cell r="A567">
            <v>59688004</v>
          </cell>
          <cell r="B567" t="str">
            <v>12/04/2022 15:15</v>
          </cell>
          <cell r="C567" t="str">
            <v>1688</v>
          </cell>
          <cell r="D567"/>
          <cell r="E567" t="str">
            <v>B9058SXS</v>
          </cell>
        </row>
        <row r="568">
          <cell r="A568">
            <v>59688007</v>
          </cell>
          <cell r="B568" t="str">
            <v>12/04/2022 15:15</v>
          </cell>
          <cell r="C568" t="str">
            <v>1674</v>
          </cell>
          <cell r="D568"/>
          <cell r="E568" t="str">
            <v>B9060SXS</v>
          </cell>
        </row>
        <row r="569">
          <cell r="A569">
            <v>59688008</v>
          </cell>
          <cell r="B569" t="str">
            <v>12/04/2022 15:15</v>
          </cell>
          <cell r="C569" t="str">
            <v>1678</v>
          </cell>
          <cell r="D569"/>
          <cell r="E569" t="str">
            <v>B9064SXS</v>
          </cell>
        </row>
        <row r="570">
          <cell r="A570">
            <v>59688003</v>
          </cell>
          <cell r="B570" t="str">
            <v>12/04/2022 15:15</v>
          </cell>
          <cell r="C570" t="str">
            <v>1705</v>
          </cell>
          <cell r="D570"/>
          <cell r="E570" t="str">
            <v>B9063SXS</v>
          </cell>
        </row>
        <row r="571">
          <cell r="A571">
            <v>59688006</v>
          </cell>
          <cell r="B571" t="str">
            <v>12/04/2022 15:15</v>
          </cell>
          <cell r="C571" t="str">
            <v>1703</v>
          </cell>
          <cell r="D571"/>
          <cell r="E571" t="str">
            <v>B9059SXS</v>
          </cell>
        </row>
        <row r="572">
          <cell r="A572">
            <v>59689144</v>
          </cell>
          <cell r="B572" t="str">
            <v>12/04/2022 16:23</v>
          </cell>
          <cell r="C572" t="str">
            <v>1724</v>
          </cell>
          <cell r="D572"/>
          <cell r="E572" t="str">
            <v>B9405UEU</v>
          </cell>
        </row>
        <row r="573">
          <cell r="A573">
            <v>59689149</v>
          </cell>
          <cell r="B573" t="str">
            <v>12/04/2022 16:23</v>
          </cell>
          <cell r="C573" t="str">
            <v>1712</v>
          </cell>
          <cell r="D573"/>
          <cell r="E573" t="str">
            <v>L9165CJ</v>
          </cell>
        </row>
        <row r="574">
          <cell r="A574">
            <v>59689151</v>
          </cell>
          <cell r="B574" t="str">
            <v>12/04/2022 16:24</v>
          </cell>
          <cell r="C574" t="str">
            <v>1714</v>
          </cell>
          <cell r="D574"/>
          <cell r="E574" t="str">
            <v>B9968UT</v>
          </cell>
        </row>
        <row r="575">
          <cell r="A575">
            <v>59689176</v>
          </cell>
          <cell r="B575" t="str">
            <v>12/04/2022 16:25</v>
          </cell>
          <cell r="C575" t="str">
            <v>1714</v>
          </cell>
          <cell r="D575"/>
          <cell r="E575" t="str">
            <v>B9968UT</v>
          </cell>
        </row>
        <row r="576">
          <cell r="A576">
            <v>59689216</v>
          </cell>
          <cell r="B576" t="str">
            <v>12/04/2022 16:27</v>
          </cell>
          <cell r="C576" t="str">
            <v>1514</v>
          </cell>
          <cell r="D576"/>
          <cell r="E576" t="str">
            <v>B9565UCA</v>
          </cell>
        </row>
        <row r="577">
          <cell r="A577">
            <v>59689233</v>
          </cell>
          <cell r="B577" t="str">
            <v>12/04/2022 16:30</v>
          </cell>
          <cell r="C577" t="str">
            <v>1716</v>
          </cell>
          <cell r="D577"/>
          <cell r="E577" t="str">
            <v>B9747SYM</v>
          </cell>
        </row>
        <row r="578">
          <cell r="A578">
            <v>59689247</v>
          </cell>
          <cell r="B578" t="str">
            <v>12/04/2022 16:30</v>
          </cell>
          <cell r="C578" t="str">
            <v>1640</v>
          </cell>
          <cell r="D578"/>
          <cell r="E578" t="str">
            <v>B9422UCA</v>
          </cell>
        </row>
        <row r="579">
          <cell r="A579">
            <v>59689258</v>
          </cell>
          <cell r="B579" t="str">
            <v>12/04/2022 16:31</v>
          </cell>
          <cell r="C579" t="str">
            <v>1750</v>
          </cell>
          <cell r="D579"/>
          <cell r="E579" t="str">
            <v>B9055BDE</v>
          </cell>
        </row>
        <row r="580">
          <cell r="A580">
            <v>59689263</v>
          </cell>
          <cell r="B580" t="str">
            <v>12/04/2022 16:31</v>
          </cell>
          <cell r="C580" t="str">
            <v>1694</v>
          </cell>
          <cell r="D580"/>
          <cell r="E580" t="str">
            <v>B9467UDE</v>
          </cell>
        </row>
        <row r="581">
          <cell r="A581">
            <v>59689264</v>
          </cell>
          <cell r="B581" t="str">
            <v>12/04/2022 16:31</v>
          </cell>
          <cell r="C581" t="str">
            <v>1726</v>
          </cell>
          <cell r="D581"/>
          <cell r="E581" t="str">
            <v>B9177BDE</v>
          </cell>
        </row>
        <row r="582">
          <cell r="A582">
            <v>59689286</v>
          </cell>
          <cell r="B582" t="str">
            <v>12/04/2022 16:32</v>
          </cell>
          <cell r="C582" t="str">
            <v>1752</v>
          </cell>
          <cell r="D582"/>
          <cell r="E582" t="str">
            <v>B9822UT</v>
          </cell>
        </row>
        <row r="583">
          <cell r="A583">
            <v>59689649</v>
          </cell>
          <cell r="B583" t="str">
            <v>12/04/2022 16:54</v>
          </cell>
          <cell r="C583" t="str">
            <v>1059</v>
          </cell>
          <cell r="D583"/>
          <cell r="E583" t="str">
            <v>B9150FXS</v>
          </cell>
        </row>
        <row r="584">
          <cell r="A584">
            <v>59689751</v>
          </cell>
          <cell r="B584" t="str">
            <v>12/04/2022 16:59</v>
          </cell>
          <cell r="C584" t="str">
            <v>792</v>
          </cell>
          <cell r="D584"/>
          <cell r="E584" t="str">
            <v>B9457SEU</v>
          </cell>
        </row>
        <row r="585">
          <cell r="A585">
            <v>59689757</v>
          </cell>
          <cell r="B585" t="str">
            <v>12/04/2022 16:59</v>
          </cell>
          <cell r="C585" t="str">
            <v>1070</v>
          </cell>
          <cell r="D585"/>
          <cell r="E585" t="str">
            <v>B9804PEU</v>
          </cell>
        </row>
        <row r="586">
          <cell r="A586">
            <v>59690225</v>
          </cell>
          <cell r="B586" t="str">
            <v>12/04/2022 17:17</v>
          </cell>
          <cell r="C586" t="str">
            <v>1395</v>
          </cell>
          <cell r="D586"/>
          <cell r="E586" t="str">
            <v>B9698BCV</v>
          </cell>
        </row>
        <row r="587">
          <cell r="A587">
            <v>59690704</v>
          </cell>
          <cell r="B587" t="str">
            <v>12/04/2022 17:51</v>
          </cell>
          <cell r="C587" t="str">
            <v>722</v>
          </cell>
          <cell r="D587"/>
          <cell r="E587" t="str">
            <v>B9424SEU</v>
          </cell>
        </row>
        <row r="588">
          <cell r="A588">
            <v>59691574</v>
          </cell>
          <cell r="B588" t="str">
            <v>12/04/2022 18:58</v>
          </cell>
          <cell r="C588" t="str">
            <v>1651</v>
          </cell>
          <cell r="D588"/>
          <cell r="E588" t="str">
            <v>B9104ZJ</v>
          </cell>
        </row>
        <row r="589">
          <cell r="A589">
            <v>59691585</v>
          </cell>
          <cell r="B589" t="str">
            <v>12/04/2022 18:58</v>
          </cell>
          <cell r="C589" t="str">
            <v>1651</v>
          </cell>
          <cell r="D589"/>
          <cell r="E589" t="str">
            <v>B9104ZJ</v>
          </cell>
        </row>
        <row r="590">
          <cell r="A590">
            <v>59691588</v>
          </cell>
          <cell r="B590" t="str">
            <v>12/04/2022 18:59</v>
          </cell>
          <cell r="C590" t="str">
            <v>1658</v>
          </cell>
          <cell r="D590"/>
          <cell r="E590" t="str">
            <v>DK8795JK</v>
          </cell>
        </row>
        <row r="591">
          <cell r="A591">
            <v>59691596</v>
          </cell>
          <cell r="B591" t="str">
            <v>12/04/2022 18:59</v>
          </cell>
          <cell r="C591" t="str">
            <v>1658</v>
          </cell>
          <cell r="D591"/>
          <cell r="E591" t="str">
            <v>DK8795JK</v>
          </cell>
        </row>
        <row r="592">
          <cell r="A592">
            <v>59691858</v>
          </cell>
          <cell r="B592" t="str">
            <v>12/04/2022 19:01</v>
          </cell>
          <cell r="C592" t="str">
            <v>DIVA</v>
          </cell>
          <cell r="D592"/>
          <cell r="E592" t="str">
            <v>L9163UX</v>
          </cell>
        </row>
        <row r="593">
          <cell r="A593">
            <v>59693879</v>
          </cell>
          <cell r="B593" t="str">
            <v>12/04/2022 19:56</v>
          </cell>
          <cell r="C593" t="str">
            <v>1281</v>
          </cell>
          <cell r="D593"/>
          <cell r="E593" t="str">
            <v>B9656PEU</v>
          </cell>
        </row>
        <row r="594">
          <cell r="A594">
            <v>59693958</v>
          </cell>
          <cell r="B594" t="str">
            <v>12/04/2022 20:01</v>
          </cell>
          <cell r="C594" t="str">
            <v>1939</v>
          </cell>
          <cell r="D594"/>
          <cell r="E594" t="str">
            <v>B9947UCE</v>
          </cell>
        </row>
        <row r="595">
          <cell r="A595">
            <v>59696138</v>
          </cell>
          <cell r="B595" t="str">
            <v>12/04/2022 23:53</v>
          </cell>
          <cell r="C595" t="str">
            <v>1907</v>
          </cell>
          <cell r="D595"/>
          <cell r="E595" t="str">
            <v>B9408UEU</v>
          </cell>
        </row>
        <row r="596">
          <cell r="A596">
            <v>59696140</v>
          </cell>
          <cell r="B596" t="str">
            <v>12/04/2022 23:55</v>
          </cell>
          <cell r="C596" t="str">
            <v>1692</v>
          </cell>
          <cell r="D596"/>
          <cell r="E596" t="str">
            <v>B9421UEU</v>
          </cell>
        </row>
        <row r="597">
          <cell r="A597">
            <v>59696141</v>
          </cell>
          <cell r="B597" t="str">
            <v>12/04/2022 23:57</v>
          </cell>
          <cell r="C597" t="str">
            <v>1078</v>
          </cell>
          <cell r="D597"/>
          <cell r="E597" t="str">
            <v>B9419UEU</v>
          </cell>
        </row>
        <row r="598">
          <cell r="A598">
            <v>59696143</v>
          </cell>
          <cell r="B598" t="str">
            <v>12/04/2022 23:59</v>
          </cell>
          <cell r="C598" t="str">
            <v>1078</v>
          </cell>
          <cell r="D598"/>
          <cell r="E598" t="str">
            <v>B9419UEU</v>
          </cell>
        </row>
        <row r="599">
          <cell r="A599">
            <v>59696145</v>
          </cell>
          <cell r="B599" t="str">
            <v>13/04/2022 00:00</v>
          </cell>
          <cell r="C599" t="str">
            <v>1078</v>
          </cell>
          <cell r="D599"/>
          <cell r="E599" t="str">
            <v>B9419UEU</v>
          </cell>
        </row>
        <row r="600">
          <cell r="A600">
            <v>59696146</v>
          </cell>
          <cell r="B600" t="str">
            <v>13/04/2022 00:01</v>
          </cell>
          <cell r="C600" t="str">
            <v>1078</v>
          </cell>
          <cell r="D600"/>
          <cell r="E600" t="str">
            <v>B9419UEU</v>
          </cell>
        </row>
        <row r="601">
          <cell r="A601">
            <v>59696155</v>
          </cell>
          <cell r="B601" t="str">
            <v>13/04/2022 00:03</v>
          </cell>
          <cell r="C601" t="str">
            <v>1078</v>
          </cell>
          <cell r="D601"/>
          <cell r="E601" t="str">
            <v>B9419UEU</v>
          </cell>
        </row>
        <row r="602">
          <cell r="A602">
            <v>59696162</v>
          </cell>
          <cell r="B602" t="str">
            <v>13/04/2022 00:05</v>
          </cell>
          <cell r="C602" t="str">
            <v>1078</v>
          </cell>
          <cell r="D602"/>
          <cell r="E602" t="str">
            <v>B9419UEU</v>
          </cell>
        </row>
        <row r="603">
          <cell r="A603">
            <v>59696164</v>
          </cell>
          <cell r="B603" t="str">
            <v>13/04/2022 00:06</v>
          </cell>
          <cell r="C603" t="str">
            <v>1078</v>
          </cell>
          <cell r="D603"/>
          <cell r="E603" t="str">
            <v>B9419UEU</v>
          </cell>
        </row>
        <row r="604">
          <cell r="A604">
            <v>59696165</v>
          </cell>
          <cell r="B604" t="str">
            <v>13/04/2022 00:08</v>
          </cell>
          <cell r="C604" t="str">
            <v>1078</v>
          </cell>
          <cell r="D604"/>
          <cell r="E604" t="str">
            <v>B9419UEU</v>
          </cell>
        </row>
        <row r="605">
          <cell r="A605">
            <v>59696179</v>
          </cell>
          <cell r="B605" t="str">
            <v>13/04/2022 00:12</v>
          </cell>
          <cell r="C605" t="str">
            <v>1078</v>
          </cell>
          <cell r="D605"/>
          <cell r="E605" t="str">
            <v>B9419UEU</v>
          </cell>
        </row>
        <row r="606">
          <cell r="A606">
            <v>59696201</v>
          </cell>
          <cell r="B606" t="str">
            <v>13/04/2022 00:14</v>
          </cell>
          <cell r="C606" t="str">
            <v>1078</v>
          </cell>
          <cell r="D606"/>
          <cell r="E606" t="str">
            <v>B9419UEU</v>
          </cell>
        </row>
        <row r="607">
          <cell r="A607">
            <v>59696339</v>
          </cell>
          <cell r="B607" t="str">
            <v>13/04/2022 02:35</v>
          </cell>
          <cell r="C607" t="str">
            <v>1961</v>
          </cell>
          <cell r="D607"/>
          <cell r="E607" t="str">
            <v>B9820UDB</v>
          </cell>
        </row>
        <row r="608">
          <cell r="A608">
            <v>59701186</v>
          </cell>
          <cell r="B608" t="str">
            <v>13/04/2022 08:32</v>
          </cell>
          <cell r="C608" t="str">
            <v>1654</v>
          </cell>
          <cell r="D608"/>
          <cell r="E608" t="str">
            <v>B9760SYU</v>
          </cell>
        </row>
        <row r="609">
          <cell r="A609">
            <v>59701216</v>
          </cell>
          <cell r="B609" t="str">
            <v>13/04/2022 09:27</v>
          </cell>
          <cell r="C609" t="str">
            <v>DIVA</v>
          </cell>
          <cell r="D609"/>
          <cell r="E609" t="str">
            <v>S9674JA</v>
          </cell>
        </row>
        <row r="610">
          <cell r="A610">
            <v>59701218</v>
          </cell>
          <cell r="B610" t="str">
            <v>13/04/2022 09:28</v>
          </cell>
          <cell r="C610" t="str">
            <v>1546</v>
          </cell>
          <cell r="D610"/>
          <cell r="E610" t="str">
            <v>B9316UT</v>
          </cell>
        </row>
        <row r="611">
          <cell r="A611">
            <v>59701221</v>
          </cell>
          <cell r="B611" t="str">
            <v>13/04/2022 09:28</v>
          </cell>
          <cell r="C611" t="str">
            <v>1934</v>
          </cell>
          <cell r="D611"/>
          <cell r="E611" t="str">
            <v>B9849UYW</v>
          </cell>
        </row>
        <row r="612">
          <cell r="A612">
            <v>59701229</v>
          </cell>
          <cell r="B612" t="str">
            <v>13/04/2022 09:32</v>
          </cell>
          <cell r="C612" t="str">
            <v>RUDI</v>
          </cell>
          <cell r="D612"/>
          <cell r="E612" t="str">
            <v>B 9006 UEV</v>
          </cell>
        </row>
        <row r="613">
          <cell r="A613">
            <v>59701230</v>
          </cell>
          <cell r="B613" t="str">
            <v>13/04/2022 09:33</v>
          </cell>
          <cell r="C613" t="str">
            <v>EDI</v>
          </cell>
          <cell r="D613"/>
          <cell r="E613" t="str">
            <v>W9722PC</v>
          </cell>
        </row>
        <row r="614">
          <cell r="A614">
            <v>59701231</v>
          </cell>
          <cell r="B614" t="str">
            <v>13/04/2022 09:33</v>
          </cell>
          <cell r="C614" t="str">
            <v>NARYO</v>
          </cell>
          <cell r="D614"/>
          <cell r="E614" t="str">
            <v>S 9674 JA</v>
          </cell>
        </row>
        <row r="615">
          <cell r="A615">
            <v>59701232</v>
          </cell>
          <cell r="B615" t="str">
            <v>13/04/2022 09:33</v>
          </cell>
          <cell r="C615" t="str">
            <v>AGUNG</v>
          </cell>
          <cell r="D615"/>
          <cell r="E615" t="str">
            <v>L 8327 UG</v>
          </cell>
        </row>
        <row r="616">
          <cell r="A616">
            <v>59701233</v>
          </cell>
          <cell r="B616" t="str">
            <v>13/04/2022 09:34</v>
          </cell>
          <cell r="C616" t="str">
            <v>JUNAIDI</v>
          </cell>
          <cell r="D616"/>
          <cell r="E616" t="str">
            <v>L 8942 UG</v>
          </cell>
        </row>
        <row r="617">
          <cell r="A617">
            <v>59701234</v>
          </cell>
          <cell r="B617" t="str">
            <v>13/04/2022 09:34</v>
          </cell>
          <cell r="C617" t="str">
            <v>SHOLEH</v>
          </cell>
          <cell r="D617"/>
          <cell r="E617" t="str">
            <v>N 8438 TL</v>
          </cell>
        </row>
        <row r="618">
          <cell r="A618">
            <v>59701235</v>
          </cell>
          <cell r="B618" t="str">
            <v>13/04/2022 09:34</v>
          </cell>
          <cell r="C618" t="str">
            <v>EDI</v>
          </cell>
          <cell r="D618"/>
          <cell r="E618" t="str">
            <v>W 9722 PC</v>
          </cell>
        </row>
        <row r="619">
          <cell r="A619">
            <v>59701236</v>
          </cell>
          <cell r="B619" t="str">
            <v>13/04/2022 09:35</v>
          </cell>
          <cell r="C619" t="str">
            <v>SAMSUL</v>
          </cell>
          <cell r="D619"/>
          <cell r="E619" t="str">
            <v>W8315UQ</v>
          </cell>
        </row>
        <row r="620">
          <cell r="A620">
            <v>59701255</v>
          </cell>
          <cell r="B620" t="str">
            <v>13/04/2022 10:24</v>
          </cell>
          <cell r="C620" t="str">
            <v>KS</v>
          </cell>
          <cell r="D620"/>
          <cell r="E620" t="str">
            <v>B9419JK</v>
          </cell>
        </row>
        <row r="621">
          <cell r="A621">
            <v>59701256</v>
          </cell>
          <cell r="B621" t="str">
            <v>13/04/2022 10:24</v>
          </cell>
          <cell r="C621" t="str">
            <v>KS</v>
          </cell>
          <cell r="D621"/>
          <cell r="E621" t="str">
            <v>L9031UV</v>
          </cell>
        </row>
        <row r="622">
          <cell r="A622">
            <v>59701262</v>
          </cell>
          <cell r="B622" t="str">
            <v>13/04/2022 10:39</v>
          </cell>
          <cell r="C622" t="str">
            <v>1640</v>
          </cell>
          <cell r="D622"/>
          <cell r="E622" t="str">
            <v>B9422UCA</v>
          </cell>
        </row>
        <row r="623">
          <cell r="A623">
            <v>59701263</v>
          </cell>
          <cell r="B623" t="str">
            <v>13/04/2022 10:40</v>
          </cell>
          <cell r="C623" t="str">
            <v>1640</v>
          </cell>
          <cell r="D623"/>
          <cell r="E623" t="str">
            <v>B9422UCA</v>
          </cell>
        </row>
        <row r="624">
          <cell r="A624">
            <v>59701264</v>
          </cell>
          <cell r="B624" t="str">
            <v>13/04/2022 10:40</v>
          </cell>
          <cell r="C624" t="str">
            <v>1837</v>
          </cell>
          <cell r="D624"/>
          <cell r="E624" t="str">
            <v>B9560PEU</v>
          </cell>
        </row>
        <row r="625">
          <cell r="A625">
            <v>59701279</v>
          </cell>
          <cell r="B625" t="str">
            <v>13/04/2022 10:52</v>
          </cell>
          <cell r="C625" t="str">
            <v>1100</v>
          </cell>
          <cell r="D625"/>
          <cell r="E625" t="str">
            <v>B9624PEU</v>
          </cell>
        </row>
        <row r="626">
          <cell r="A626">
            <v>59701281</v>
          </cell>
          <cell r="B626" t="str">
            <v>13/04/2022 10:53</v>
          </cell>
          <cell r="C626" t="str">
            <v>1942</v>
          </cell>
          <cell r="D626"/>
          <cell r="E626" t="str">
            <v>B9660UDB</v>
          </cell>
        </row>
        <row r="627">
          <cell r="A627">
            <v>59702145</v>
          </cell>
          <cell r="B627" t="str">
            <v>13/04/2022 11:53</v>
          </cell>
          <cell r="C627" t="str">
            <v>720</v>
          </cell>
          <cell r="D627"/>
          <cell r="E627" t="str">
            <v>B9463SEU</v>
          </cell>
        </row>
        <row r="628">
          <cell r="A628">
            <v>59703178</v>
          </cell>
          <cell r="B628" t="str">
            <v>13/04/2022 12:16</v>
          </cell>
          <cell r="C628" t="str">
            <v>HERMAN</v>
          </cell>
          <cell r="D628"/>
          <cell r="E628" t="str">
            <v>B9613TEU</v>
          </cell>
        </row>
        <row r="629">
          <cell r="A629">
            <v>59704072</v>
          </cell>
          <cell r="B629" t="str">
            <v>13/04/2022 14:24</v>
          </cell>
          <cell r="C629" t="str">
            <v>1724</v>
          </cell>
          <cell r="D629"/>
          <cell r="E629" t="str">
            <v>B9405UEU</v>
          </cell>
        </row>
        <row r="630">
          <cell r="A630">
            <v>59704074</v>
          </cell>
          <cell r="B630" t="str">
            <v>13/04/2022 14:24</v>
          </cell>
          <cell r="C630" t="str">
            <v>1724</v>
          </cell>
          <cell r="D630"/>
          <cell r="E630" t="str">
            <v>B9405UEU</v>
          </cell>
        </row>
        <row r="631">
          <cell r="A631">
            <v>59704077</v>
          </cell>
          <cell r="B631" t="str">
            <v>13/04/2022 14:24</v>
          </cell>
          <cell r="C631" t="str">
            <v>1752</v>
          </cell>
          <cell r="D631"/>
          <cell r="E631" t="str">
            <v>B9822UT</v>
          </cell>
        </row>
        <row r="632">
          <cell r="A632">
            <v>59704078</v>
          </cell>
          <cell r="B632" t="str">
            <v>13/04/2022 14:25</v>
          </cell>
          <cell r="C632" t="str">
            <v>2082</v>
          </cell>
          <cell r="D632"/>
          <cell r="E632" t="str">
            <v>B9958UCE</v>
          </cell>
        </row>
        <row r="633">
          <cell r="A633">
            <v>59704127</v>
          </cell>
          <cell r="B633" t="str">
            <v>13/04/2022 14:26</v>
          </cell>
          <cell r="C633" t="str">
            <v>1712</v>
          </cell>
          <cell r="D633"/>
          <cell r="E633" t="str">
            <v>L9165CJ</v>
          </cell>
        </row>
        <row r="634">
          <cell r="A634">
            <v>59704140</v>
          </cell>
          <cell r="B634" t="str">
            <v>13/04/2022 14:27</v>
          </cell>
          <cell r="C634" t="str">
            <v>1694</v>
          </cell>
          <cell r="D634"/>
          <cell r="E634" t="str">
            <v>B9467UDE</v>
          </cell>
        </row>
        <row r="635">
          <cell r="A635">
            <v>59704576</v>
          </cell>
          <cell r="B635" t="str">
            <v>13/04/2022 14:57</v>
          </cell>
          <cell r="C635" t="str">
            <v>1907</v>
          </cell>
          <cell r="D635"/>
          <cell r="E635" t="str">
            <v>B9408UEU</v>
          </cell>
        </row>
        <row r="636">
          <cell r="A636">
            <v>59704581</v>
          </cell>
          <cell r="B636" t="str">
            <v>13/04/2022 14:58</v>
          </cell>
          <cell r="C636" t="str">
            <v>1692</v>
          </cell>
          <cell r="D636"/>
          <cell r="E636" t="str">
            <v>B9421UEU</v>
          </cell>
        </row>
        <row r="637">
          <cell r="A637">
            <v>59704585</v>
          </cell>
          <cell r="B637" t="str">
            <v>13/04/2022 14:59</v>
          </cell>
          <cell r="C637" t="str">
            <v>1078</v>
          </cell>
          <cell r="D637"/>
          <cell r="E637" t="str">
            <v>B9419UEU</v>
          </cell>
        </row>
        <row r="638">
          <cell r="A638">
            <v>59704589</v>
          </cell>
          <cell r="B638" t="str">
            <v>13/04/2022 15:00</v>
          </cell>
          <cell r="C638" t="str">
            <v>1078</v>
          </cell>
          <cell r="D638"/>
          <cell r="E638" t="str">
            <v>B9419UEU</v>
          </cell>
        </row>
        <row r="639">
          <cell r="A639">
            <v>59704618</v>
          </cell>
          <cell r="B639" t="str">
            <v>13/04/2022 15:00</v>
          </cell>
          <cell r="C639" t="str">
            <v>1078</v>
          </cell>
          <cell r="D639"/>
          <cell r="E639" t="str">
            <v>B9419UEU</v>
          </cell>
        </row>
        <row r="640">
          <cell r="A640">
            <v>59704631</v>
          </cell>
          <cell r="B640" t="str">
            <v>13/04/2022 15:01</v>
          </cell>
          <cell r="C640" t="str">
            <v>1078</v>
          </cell>
          <cell r="D640"/>
          <cell r="E640" t="str">
            <v>B9419UEU</v>
          </cell>
        </row>
        <row r="641">
          <cell r="A641">
            <v>59704650</v>
          </cell>
          <cell r="B641" t="str">
            <v>13/04/2022 15:01</v>
          </cell>
          <cell r="C641" t="str">
            <v>1078</v>
          </cell>
          <cell r="D641"/>
          <cell r="E641" t="str">
            <v>B9419UEU</v>
          </cell>
        </row>
        <row r="642">
          <cell r="A642">
            <v>59705410</v>
          </cell>
          <cell r="B642" t="str">
            <v>13/04/2022 15:33</v>
          </cell>
          <cell r="C642" t="str">
            <v>1961</v>
          </cell>
          <cell r="D642"/>
          <cell r="E642" t="str">
            <v>B9820UDB</v>
          </cell>
        </row>
        <row r="643">
          <cell r="A643">
            <v>59705483</v>
          </cell>
          <cell r="B643" t="str">
            <v>13/04/2022 15:38</v>
          </cell>
          <cell r="C643" t="str">
            <v>KS</v>
          </cell>
          <cell r="D643"/>
          <cell r="E643" t="str">
            <v>N8871UA</v>
          </cell>
        </row>
        <row r="644">
          <cell r="A644">
            <v>59705532</v>
          </cell>
          <cell r="B644" t="str">
            <v>13/04/2022 15:40</v>
          </cell>
          <cell r="C644" t="str">
            <v>ASRI</v>
          </cell>
          <cell r="D644"/>
          <cell r="E644" t="str">
            <v>G9314EZ</v>
          </cell>
        </row>
        <row r="645">
          <cell r="A645">
            <v>59705578</v>
          </cell>
          <cell r="B645" t="str">
            <v>13/04/2022 15:42</v>
          </cell>
          <cell r="C645" t="str">
            <v>2082</v>
          </cell>
          <cell r="D645"/>
          <cell r="E645" t="str">
            <v>B9958UCE</v>
          </cell>
        </row>
        <row r="646">
          <cell r="A646">
            <v>59706258</v>
          </cell>
          <cell r="B646" t="str">
            <v>13/04/2022 16:15</v>
          </cell>
          <cell r="C646" t="str">
            <v>GALUH</v>
          </cell>
          <cell r="D646"/>
          <cell r="E646" t="str">
            <v>N9632UQ</v>
          </cell>
        </row>
        <row r="647">
          <cell r="A647">
            <v>59706277</v>
          </cell>
          <cell r="B647" t="str">
            <v>13/04/2022 16:16</v>
          </cell>
          <cell r="C647" t="str">
            <v>SATRIA</v>
          </cell>
          <cell r="D647"/>
          <cell r="E647" t="str">
            <v>W9876NT</v>
          </cell>
        </row>
        <row r="648">
          <cell r="A648">
            <v>59706296</v>
          </cell>
          <cell r="B648" t="str">
            <v>13/04/2022 16:19</v>
          </cell>
          <cell r="C648" t="str">
            <v>1690</v>
          </cell>
          <cell r="D648"/>
          <cell r="E648" t="str">
            <v>B9068SXS</v>
          </cell>
        </row>
        <row r="649">
          <cell r="A649">
            <v>59706299</v>
          </cell>
          <cell r="B649" t="str">
            <v>13/04/2022 16:19</v>
          </cell>
          <cell r="C649" t="str">
            <v>1688</v>
          </cell>
          <cell r="D649"/>
          <cell r="E649" t="str">
            <v>B9058SXS</v>
          </cell>
        </row>
        <row r="650">
          <cell r="A650">
            <v>59706300</v>
          </cell>
          <cell r="B650" t="str">
            <v>13/04/2022 16:19</v>
          </cell>
          <cell r="C650" t="str">
            <v>1707</v>
          </cell>
          <cell r="D650"/>
          <cell r="E650" t="str">
            <v>B9062SXS</v>
          </cell>
        </row>
        <row r="651">
          <cell r="A651">
            <v>59706297</v>
          </cell>
          <cell r="B651" t="str">
            <v>13/04/2022 16:19</v>
          </cell>
          <cell r="C651" t="str">
            <v>1703</v>
          </cell>
          <cell r="D651"/>
          <cell r="E651" t="str">
            <v>B9059SXS</v>
          </cell>
        </row>
        <row r="652">
          <cell r="A652">
            <v>59706298</v>
          </cell>
          <cell r="B652" t="str">
            <v>13/04/2022 16:19</v>
          </cell>
          <cell r="C652" t="str">
            <v>1674</v>
          </cell>
          <cell r="D652"/>
          <cell r="E652" t="str">
            <v>B9060SXS</v>
          </cell>
        </row>
        <row r="653">
          <cell r="A653">
            <v>59706301</v>
          </cell>
          <cell r="B653" t="str">
            <v>13/04/2022 16:19</v>
          </cell>
          <cell r="C653" t="str">
            <v>1676</v>
          </cell>
          <cell r="D653"/>
          <cell r="E653" t="str">
            <v>B9069SXS</v>
          </cell>
        </row>
        <row r="654">
          <cell r="A654">
            <v>59706304</v>
          </cell>
          <cell r="B654" t="str">
            <v>13/04/2022 16:19</v>
          </cell>
          <cell r="C654" t="str">
            <v>1705</v>
          </cell>
          <cell r="D654"/>
          <cell r="E654" t="str">
            <v>B9063SXS</v>
          </cell>
        </row>
        <row r="655">
          <cell r="A655">
            <v>59706303</v>
          </cell>
          <cell r="B655" t="str">
            <v>13/04/2022 16:19</v>
          </cell>
          <cell r="C655" t="str">
            <v>1686</v>
          </cell>
          <cell r="D655"/>
          <cell r="E655" t="str">
            <v>B9061SXS</v>
          </cell>
        </row>
        <row r="656">
          <cell r="A656">
            <v>59706302</v>
          </cell>
          <cell r="B656" t="str">
            <v>13/04/2022 16:19</v>
          </cell>
          <cell r="C656" t="str">
            <v>1678</v>
          </cell>
          <cell r="D656"/>
          <cell r="E656" t="str">
            <v>B9064SXS</v>
          </cell>
        </row>
        <row r="657">
          <cell r="A657">
            <v>59706354</v>
          </cell>
          <cell r="B657" t="str">
            <v>13/04/2022 16:20</v>
          </cell>
          <cell r="C657" t="str">
            <v>KS</v>
          </cell>
          <cell r="D657"/>
          <cell r="E657" t="str">
            <v>L9031UZ</v>
          </cell>
        </row>
        <row r="658">
          <cell r="A658">
            <v>59706365</v>
          </cell>
          <cell r="B658" t="str">
            <v>13/04/2022 16:20</v>
          </cell>
          <cell r="C658" t="str">
            <v>KS</v>
          </cell>
          <cell r="D658"/>
          <cell r="E658" t="str">
            <v>L8002UQ</v>
          </cell>
        </row>
        <row r="659">
          <cell r="A659">
            <v>59706375</v>
          </cell>
          <cell r="B659" t="str">
            <v>13/04/2022 16:22</v>
          </cell>
          <cell r="C659" t="str">
            <v>1939</v>
          </cell>
          <cell r="D659"/>
          <cell r="E659" t="str">
            <v>B9947UCE</v>
          </cell>
        </row>
        <row r="660">
          <cell r="A660">
            <v>59706379</v>
          </cell>
          <cell r="B660" t="str">
            <v>13/04/2022 16:23</v>
          </cell>
          <cell r="C660" t="str">
            <v>1281</v>
          </cell>
          <cell r="D660"/>
          <cell r="E660" t="str">
            <v>B9656PEU</v>
          </cell>
        </row>
        <row r="661">
          <cell r="A661">
            <v>59706380</v>
          </cell>
          <cell r="B661" t="str">
            <v>13/04/2022 16:23</v>
          </cell>
          <cell r="C661" t="str">
            <v>1172</v>
          </cell>
          <cell r="D661"/>
          <cell r="E661" t="str">
            <v>B9420SEU</v>
          </cell>
        </row>
        <row r="662">
          <cell r="A662">
            <v>59706991</v>
          </cell>
          <cell r="B662" t="str">
            <v>13/04/2022 16:52</v>
          </cell>
          <cell r="C662" t="str">
            <v>SUDARMINTO</v>
          </cell>
          <cell r="D662"/>
          <cell r="E662" t="str">
            <v>N9566UV</v>
          </cell>
        </row>
        <row r="663">
          <cell r="A663">
            <v>59706995</v>
          </cell>
          <cell r="B663" t="str">
            <v>13/04/2022 16:53</v>
          </cell>
          <cell r="C663" t="str">
            <v>SLAMET</v>
          </cell>
          <cell r="D663"/>
          <cell r="E663" t="str">
            <v>B9930SYO</v>
          </cell>
        </row>
        <row r="664">
          <cell r="A664">
            <v>59707001</v>
          </cell>
          <cell r="B664" t="str">
            <v>13/04/2022 16:53</v>
          </cell>
          <cell r="C664" t="str">
            <v>EDI</v>
          </cell>
          <cell r="D664"/>
          <cell r="E664" t="str">
            <v>L8863UU</v>
          </cell>
        </row>
        <row r="665">
          <cell r="A665">
            <v>59707431</v>
          </cell>
          <cell r="B665" t="str">
            <v>13/04/2022 17:11</v>
          </cell>
          <cell r="C665" t="str">
            <v>SUHARTO</v>
          </cell>
          <cell r="D665"/>
          <cell r="E665" t="str">
            <v>B9067SXS</v>
          </cell>
        </row>
        <row r="666">
          <cell r="A666">
            <v>59707433</v>
          </cell>
          <cell r="B666" t="str">
            <v>13/04/2022 17:11</v>
          </cell>
          <cell r="C666" t="str">
            <v>SUGIRI</v>
          </cell>
          <cell r="D666"/>
          <cell r="E666" t="str">
            <v>L9195UX</v>
          </cell>
        </row>
        <row r="667">
          <cell r="A667">
            <v>59707544</v>
          </cell>
          <cell r="B667" t="str">
            <v>13/04/2022 17:19</v>
          </cell>
          <cell r="C667" t="str">
            <v>1718</v>
          </cell>
          <cell r="D667"/>
          <cell r="E667" t="str">
            <v>B9206UCD</v>
          </cell>
        </row>
        <row r="668">
          <cell r="A668">
            <v>59707546</v>
          </cell>
          <cell r="B668" t="str">
            <v>13/04/2022 17:19</v>
          </cell>
          <cell r="C668" t="str">
            <v>1698</v>
          </cell>
          <cell r="D668"/>
          <cell r="E668" t="str">
            <v>DK8850KL</v>
          </cell>
        </row>
        <row r="669">
          <cell r="A669">
            <v>59707550</v>
          </cell>
          <cell r="B669" t="str">
            <v>13/04/2022 17:20</v>
          </cell>
          <cell r="C669" t="str">
            <v>1714</v>
          </cell>
          <cell r="D669"/>
          <cell r="E669" t="str">
            <v>B9968UT</v>
          </cell>
        </row>
        <row r="670">
          <cell r="A670">
            <v>59707554</v>
          </cell>
          <cell r="B670" t="str">
            <v>13/04/2022 17:20</v>
          </cell>
          <cell r="C670" t="str">
            <v>1698</v>
          </cell>
          <cell r="D670"/>
          <cell r="E670" t="str">
            <v>DK8850KL</v>
          </cell>
        </row>
        <row r="671">
          <cell r="A671">
            <v>59707561</v>
          </cell>
          <cell r="B671" t="str">
            <v>13/04/2022 17:21</v>
          </cell>
          <cell r="C671" t="str">
            <v>1714</v>
          </cell>
          <cell r="D671"/>
          <cell r="E671" t="str">
            <v>B9968UT</v>
          </cell>
        </row>
        <row r="672">
          <cell r="A672">
            <v>59707580</v>
          </cell>
          <cell r="B672" t="str">
            <v>13/04/2022 17:21</v>
          </cell>
          <cell r="C672" t="str">
            <v>1709</v>
          </cell>
          <cell r="D672"/>
          <cell r="E672" t="str">
            <v>B9317UT</v>
          </cell>
        </row>
        <row r="673">
          <cell r="A673">
            <v>59707601</v>
          </cell>
          <cell r="B673" t="str">
            <v>13/04/2022 17:22</v>
          </cell>
          <cell r="C673" t="str">
            <v>1709</v>
          </cell>
          <cell r="D673"/>
          <cell r="E673" t="str">
            <v>B9317UT</v>
          </cell>
        </row>
        <row r="674">
          <cell r="A674">
            <v>59707622</v>
          </cell>
          <cell r="B674" t="str">
            <v>13/04/2022 17:23</v>
          </cell>
          <cell r="C674" t="str">
            <v>704</v>
          </cell>
          <cell r="D674"/>
          <cell r="E674" t="str">
            <v>B9436SEU</v>
          </cell>
        </row>
        <row r="675">
          <cell r="A675">
            <v>59708128</v>
          </cell>
          <cell r="B675" t="str">
            <v>13/04/2022 17:57</v>
          </cell>
          <cell r="C675" t="str">
            <v>1090</v>
          </cell>
          <cell r="D675"/>
          <cell r="E675" t="str">
            <v>B9314UT</v>
          </cell>
        </row>
        <row r="676">
          <cell r="A676">
            <v>59708141</v>
          </cell>
          <cell r="B676" t="str">
            <v>13/04/2022 17:57</v>
          </cell>
          <cell r="C676" t="str">
            <v>1837</v>
          </cell>
          <cell r="D676"/>
          <cell r="E676" t="str">
            <v>B9560PEU</v>
          </cell>
        </row>
        <row r="677">
          <cell r="A677">
            <v>59710396</v>
          </cell>
          <cell r="B677" t="str">
            <v>13/04/2022 19:11</v>
          </cell>
          <cell r="C677" t="str">
            <v>1651</v>
          </cell>
          <cell r="D677"/>
          <cell r="E677" t="str">
            <v>B9104ZJ</v>
          </cell>
        </row>
        <row r="678">
          <cell r="A678">
            <v>59710404</v>
          </cell>
          <cell r="B678" t="str">
            <v>13/04/2022 19:11</v>
          </cell>
          <cell r="C678" t="str">
            <v>1651</v>
          </cell>
          <cell r="D678"/>
          <cell r="E678" t="str">
            <v>B9104ZJ</v>
          </cell>
        </row>
        <row r="679">
          <cell r="A679">
            <v>59710411</v>
          </cell>
          <cell r="B679" t="str">
            <v>13/04/2022 19:11</v>
          </cell>
          <cell r="C679" t="str">
            <v>1514</v>
          </cell>
          <cell r="D679"/>
          <cell r="E679" t="str">
            <v>B9958UT</v>
          </cell>
        </row>
        <row r="680">
          <cell r="A680">
            <v>59710417</v>
          </cell>
          <cell r="B680" t="str">
            <v>13/04/2022 19:12</v>
          </cell>
          <cell r="C680" t="str">
            <v>1658</v>
          </cell>
          <cell r="D680"/>
          <cell r="E680" t="str">
            <v>DK8795JK</v>
          </cell>
        </row>
        <row r="681">
          <cell r="A681">
            <v>59710420</v>
          </cell>
          <cell r="B681" t="str">
            <v>13/04/2022 19:13</v>
          </cell>
          <cell r="C681" t="str">
            <v>1658</v>
          </cell>
          <cell r="D681"/>
          <cell r="E681" t="str">
            <v>DK8795JK</v>
          </cell>
        </row>
        <row r="682">
          <cell r="A682">
            <v>59710422</v>
          </cell>
          <cell r="B682" t="str">
            <v>13/04/2022 19:13</v>
          </cell>
          <cell r="C682" t="str">
            <v>1546</v>
          </cell>
          <cell r="D682"/>
          <cell r="E682" t="str">
            <v>B9316UT</v>
          </cell>
        </row>
        <row r="683">
          <cell r="A683">
            <v>59710424</v>
          </cell>
          <cell r="B683" t="str">
            <v>13/04/2022 19:13</v>
          </cell>
          <cell r="C683" t="str">
            <v>1934</v>
          </cell>
          <cell r="D683"/>
          <cell r="E683" t="str">
            <v>B9849UYW</v>
          </cell>
        </row>
        <row r="684">
          <cell r="A684">
            <v>59710425</v>
          </cell>
          <cell r="B684" t="str">
            <v>13/04/2022 19:14</v>
          </cell>
          <cell r="C684" t="str">
            <v>1694</v>
          </cell>
          <cell r="D684"/>
          <cell r="E684" t="str">
            <v>B9467UDE</v>
          </cell>
        </row>
        <row r="685">
          <cell r="A685">
            <v>59710428</v>
          </cell>
          <cell r="B685" t="str">
            <v>13/04/2022 19:14</v>
          </cell>
          <cell r="C685" t="str">
            <v>2021</v>
          </cell>
          <cell r="D685"/>
          <cell r="E685" t="str">
            <v>B9148FXS</v>
          </cell>
        </row>
        <row r="686">
          <cell r="A686">
            <v>59710495</v>
          </cell>
          <cell r="B686" t="str">
            <v>13/04/2022 19:22</v>
          </cell>
          <cell r="C686" t="str">
            <v>1726</v>
          </cell>
          <cell r="D686"/>
          <cell r="E686" t="str">
            <v>B9177BDE</v>
          </cell>
        </row>
        <row r="687">
          <cell r="A687">
            <v>59710497</v>
          </cell>
          <cell r="B687" t="str">
            <v>13/04/2022 19:23</v>
          </cell>
          <cell r="C687" t="str">
            <v>1726</v>
          </cell>
          <cell r="D687"/>
          <cell r="E687" t="str">
            <v>B9545BDF</v>
          </cell>
        </row>
        <row r="688">
          <cell r="A688">
            <v>59710500</v>
          </cell>
          <cell r="B688" t="str">
            <v>13/04/2022 19:23</v>
          </cell>
          <cell r="C688" t="str">
            <v>1750</v>
          </cell>
          <cell r="D688"/>
          <cell r="E688" t="str">
            <v>B9055BDE</v>
          </cell>
        </row>
        <row r="689">
          <cell r="A689">
            <v>59712803</v>
          </cell>
          <cell r="B689" t="str">
            <v>13/04/2022 21:36</v>
          </cell>
          <cell r="C689" t="str">
            <v>1144</v>
          </cell>
          <cell r="D689"/>
          <cell r="E689" t="str">
            <v>B9614UXR</v>
          </cell>
        </row>
        <row r="690">
          <cell r="A690">
            <v>59712960</v>
          </cell>
          <cell r="B690" t="str">
            <v>13/04/2022 21:46</v>
          </cell>
          <cell r="C690" t="str">
            <v>1660</v>
          </cell>
          <cell r="D690"/>
          <cell r="E690" t="str">
            <v>B9088BEV</v>
          </cell>
        </row>
        <row r="691">
          <cell r="A691">
            <v>59714200</v>
          </cell>
          <cell r="B691" t="str">
            <v>14/04/2022 09:40</v>
          </cell>
          <cell r="C691" t="str">
            <v>1663</v>
          </cell>
          <cell r="D691"/>
          <cell r="E691" t="str">
            <v>B9845UYW</v>
          </cell>
        </row>
        <row r="692">
          <cell r="A692">
            <v>59714204</v>
          </cell>
          <cell r="B692" t="str">
            <v>14/04/2022 09:46</v>
          </cell>
          <cell r="C692" t="str">
            <v>1716</v>
          </cell>
          <cell r="D692"/>
          <cell r="E692" t="str">
            <v>B9747SYM</v>
          </cell>
        </row>
        <row r="693">
          <cell r="A693">
            <v>59714215</v>
          </cell>
          <cell r="B693" t="str">
            <v>14/04/2022 10:07</v>
          </cell>
          <cell r="C693" t="str">
            <v>EDI</v>
          </cell>
          <cell r="D693"/>
          <cell r="E693" t="str">
            <v>W 9722 PC</v>
          </cell>
        </row>
        <row r="694">
          <cell r="A694">
            <v>59714216</v>
          </cell>
          <cell r="B694" t="str">
            <v>14/04/2022 10:08</v>
          </cell>
          <cell r="C694" t="str">
            <v>WAHYU</v>
          </cell>
          <cell r="D694"/>
          <cell r="E694" t="str">
            <v>N 9761 UC</v>
          </cell>
        </row>
        <row r="695">
          <cell r="A695">
            <v>59714217</v>
          </cell>
          <cell r="B695" t="str">
            <v>14/04/2022 10:08</v>
          </cell>
          <cell r="C695" t="str">
            <v>SUPRIADI</v>
          </cell>
          <cell r="D695"/>
          <cell r="E695" t="str">
            <v>L 9266 UM</v>
          </cell>
        </row>
        <row r="696">
          <cell r="A696">
            <v>59714218</v>
          </cell>
          <cell r="B696" t="str">
            <v>14/04/2022 10:09</v>
          </cell>
          <cell r="C696" t="str">
            <v>THOLIB</v>
          </cell>
          <cell r="D696"/>
          <cell r="E696" t="str">
            <v>AE 8650 FF</v>
          </cell>
        </row>
        <row r="697">
          <cell r="A697">
            <v>59714219</v>
          </cell>
          <cell r="B697" t="str">
            <v>14/04/2022 10:09</v>
          </cell>
          <cell r="C697" t="str">
            <v>SHOLEH</v>
          </cell>
          <cell r="D697"/>
          <cell r="E697" t="str">
            <v>N 8438 TL</v>
          </cell>
        </row>
        <row r="698">
          <cell r="A698">
            <v>59714220</v>
          </cell>
          <cell r="B698" t="str">
            <v>14/04/2022 10:10</v>
          </cell>
          <cell r="C698" t="str">
            <v>SUPRIADI</v>
          </cell>
          <cell r="D698"/>
          <cell r="E698" t="str">
            <v>L 9266 UM</v>
          </cell>
        </row>
        <row r="699">
          <cell r="A699">
            <v>59714223</v>
          </cell>
          <cell r="B699" t="str">
            <v>14/04/2022 10:12</v>
          </cell>
          <cell r="C699" t="str">
            <v>ASNAN</v>
          </cell>
          <cell r="D699"/>
          <cell r="E699" t="str">
            <v>L 9163 UX</v>
          </cell>
        </row>
        <row r="700">
          <cell r="A700">
            <v>59714226</v>
          </cell>
          <cell r="B700" t="str">
            <v>14/04/2022 10:20</v>
          </cell>
          <cell r="C700" t="str">
            <v>DEDE SUMARNA</v>
          </cell>
          <cell r="D700"/>
          <cell r="E700" t="str">
            <v>B9087BRV</v>
          </cell>
        </row>
        <row r="701">
          <cell r="A701">
            <v>59714228</v>
          </cell>
          <cell r="B701" t="str">
            <v>14/04/2022 10:27</v>
          </cell>
          <cell r="C701" t="str">
            <v>1688</v>
          </cell>
          <cell r="D701"/>
          <cell r="E701" t="str">
            <v>B9058SXS</v>
          </cell>
        </row>
        <row r="702">
          <cell r="A702">
            <v>59714229</v>
          </cell>
          <cell r="B702" t="str">
            <v>14/04/2022 10:27</v>
          </cell>
          <cell r="C702" t="str">
            <v>1676</v>
          </cell>
          <cell r="D702"/>
          <cell r="E702" t="str">
            <v>B9069SXS</v>
          </cell>
        </row>
        <row r="703">
          <cell r="A703">
            <v>59714243</v>
          </cell>
          <cell r="B703" t="str">
            <v>14/04/2022 10:41</v>
          </cell>
          <cell r="C703" t="str">
            <v>ASEP AGUS</v>
          </cell>
          <cell r="D703"/>
          <cell r="E703" t="str">
            <v>B9327TEZ</v>
          </cell>
        </row>
        <row r="704">
          <cell r="A704">
            <v>59714351</v>
          </cell>
          <cell r="B704" t="str">
            <v>14/04/2022 11:12</v>
          </cell>
          <cell r="C704" t="str">
            <v>1961</v>
          </cell>
          <cell r="D704"/>
          <cell r="E704" t="str">
            <v>B9820UDB</v>
          </cell>
        </row>
        <row r="705">
          <cell r="A705">
            <v>59714352</v>
          </cell>
          <cell r="B705" t="str">
            <v>14/04/2022 11:13</v>
          </cell>
          <cell r="C705" t="str">
            <v>1425</v>
          </cell>
          <cell r="D705"/>
          <cell r="E705" t="str">
            <v>B9686PEU</v>
          </cell>
        </row>
        <row r="706">
          <cell r="A706">
            <v>59714830</v>
          </cell>
          <cell r="B706" t="str">
            <v>14/04/2022 12:17</v>
          </cell>
          <cell r="C706" t="str">
            <v>1395</v>
          </cell>
          <cell r="D706"/>
          <cell r="E706" t="str">
            <v>B9698BCV</v>
          </cell>
        </row>
        <row r="707">
          <cell r="A707">
            <v>59714898</v>
          </cell>
          <cell r="B707" t="str">
            <v>14/04/2022 12:25</v>
          </cell>
          <cell r="C707" t="str">
            <v>1144</v>
          </cell>
          <cell r="D707"/>
          <cell r="E707" t="str">
            <v>B9614UXR</v>
          </cell>
        </row>
        <row r="708">
          <cell r="A708">
            <v>59714899</v>
          </cell>
          <cell r="B708" t="str">
            <v>14/04/2022 12:26</v>
          </cell>
          <cell r="C708" t="str">
            <v>1288</v>
          </cell>
          <cell r="D708"/>
          <cell r="E708" t="str">
            <v>B9511PEU</v>
          </cell>
        </row>
        <row r="709">
          <cell r="A709">
            <v>59714900</v>
          </cell>
          <cell r="B709" t="str">
            <v>14/04/2022 12:26</v>
          </cell>
          <cell r="C709" t="str">
            <v>1129</v>
          </cell>
          <cell r="D709"/>
          <cell r="E709" t="str">
            <v>B9664PEU</v>
          </cell>
        </row>
        <row r="710">
          <cell r="A710">
            <v>59714904</v>
          </cell>
          <cell r="B710" t="str">
            <v>14/04/2022 12:27</v>
          </cell>
          <cell r="C710" t="str">
            <v>1214</v>
          </cell>
          <cell r="D710"/>
          <cell r="E710" t="str">
            <v>B9810PEU</v>
          </cell>
        </row>
        <row r="711">
          <cell r="A711">
            <v>59715425</v>
          </cell>
          <cell r="B711" t="str">
            <v>14/04/2022 13:29</v>
          </cell>
          <cell r="C711" t="str">
            <v>EDI</v>
          </cell>
          <cell r="D711"/>
          <cell r="E711" t="str">
            <v>W 9722 PC</v>
          </cell>
        </row>
        <row r="712">
          <cell r="A712">
            <v>59715429</v>
          </cell>
          <cell r="B712" t="str">
            <v>14/04/2022 13:29</v>
          </cell>
          <cell r="C712" t="str">
            <v>1296</v>
          </cell>
          <cell r="D712"/>
          <cell r="E712" t="str">
            <v>B9754PEU</v>
          </cell>
        </row>
        <row r="713">
          <cell r="A713">
            <v>59715432</v>
          </cell>
          <cell r="B713" t="str">
            <v>14/04/2022 13:30</v>
          </cell>
          <cell r="C713" t="str">
            <v>RUDI</v>
          </cell>
          <cell r="D713"/>
          <cell r="E713" t="str">
            <v>B 9006 UEV</v>
          </cell>
        </row>
        <row r="714">
          <cell r="A714">
            <v>59715442</v>
          </cell>
          <cell r="B714" t="str">
            <v>14/04/2022 13:33</v>
          </cell>
          <cell r="C714" t="str">
            <v>WAHUDI</v>
          </cell>
          <cell r="D714"/>
          <cell r="E714" t="str">
            <v>W 9934 UP</v>
          </cell>
        </row>
        <row r="715">
          <cell r="A715">
            <v>59715843</v>
          </cell>
          <cell r="B715" t="str">
            <v>14/04/2022 14:13</v>
          </cell>
          <cell r="C715" t="str">
            <v>2082</v>
          </cell>
          <cell r="D715"/>
          <cell r="E715" t="str">
            <v>B9958UCE</v>
          </cell>
        </row>
        <row r="716">
          <cell r="A716">
            <v>59715847</v>
          </cell>
          <cell r="B716" t="str">
            <v>14/04/2022 14:14</v>
          </cell>
          <cell r="C716" t="str">
            <v>1640</v>
          </cell>
          <cell r="D716"/>
          <cell r="E716" t="str">
            <v>B9422UCA</v>
          </cell>
        </row>
        <row r="717">
          <cell r="A717">
            <v>59715854</v>
          </cell>
          <cell r="B717" t="str">
            <v>14/04/2022 14:14</v>
          </cell>
          <cell r="C717" t="str">
            <v>1694</v>
          </cell>
          <cell r="D717"/>
          <cell r="E717" t="str">
            <v>B9467UDE</v>
          </cell>
        </row>
        <row r="718">
          <cell r="A718">
            <v>59715858</v>
          </cell>
          <cell r="B718" t="str">
            <v>14/04/2022 14:15</v>
          </cell>
          <cell r="C718" t="str">
            <v>1934</v>
          </cell>
          <cell r="D718"/>
          <cell r="E718" t="str">
            <v>B9545BDF</v>
          </cell>
        </row>
        <row r="719">
          <cell r="A719">
            <v>59715860</v>
          </cell>
          <cell r="B719" t="str">
            <v>14/04/2022 14:15</v>
          </cell>
          <cell r="C719" t="str">
            <v>1750</v>
          </cell>
          <cell r="D719"/>
          <cell r="E719" t="str">
            <v>B9055BDE</v>
          </cell>
        </row>
        <row r="720">
          <cell r="A720">
            <v>59715862</v>
          </cell>
          <cell r="B720" t="str">
            <v>14/04/2022 14:16</v>
          </cell>
          <cell r="C720" t="str">
            <v>1726</v>
          </cell>
          <cell r="D720"/>
          <cell r="E720" t="str">
            <v>B9177BDE</v>
          </cell>
        </row>
        <row r="721">
          <cell r="A721">
            <v>59715865</v>
          </cell>
          <cell r="B721" t="str">
            <v>14/04/2022 14:16</v>
          </cell>
          <cell r="C721" t="str">
            <v>1750</v>
          </cell>
          <cell r="D721"/>
          <cell r="E721" t="str">
            <v>B9055BDE</v>
          </cell>
        </row>
        <row r="722">
          <cell r="A722">
            <v>59715869</v>
          </cell>
          <cell r="B722" t="str">
            <v>14/04/2022 14:17</v>
          </cell>
          <cell r="C722" t="str">
            <v>1694</v>
          </cell>
          <cell r="D722"/>
          <cell r="E722" t="str">
            <v>B9467UDE</v>
          </cell>
        </row>
        <row r="723">
          <cell r="A723">
            <v>59715870</v>
          </cell>
          <cell r="B723" t="str">
            <v>14/04/2022 14:17</v>
          </cell>
          <cell r="C723" t="str">
            <v>1726</v>
          </cell>
          <cell r="D723"/>
          <cell r="E723" t="str">
            <v>B9177BDE</v>
          </cell>
        </row>
        <row r="724">
          <cell r="A724">
            <v>59715871</v>
          </cell>
          <cell r="B724" t="str">
            <v>14/04/2022 14:17</v>
          </cell>
          <cell r="C724" t="str">
            <v>1934</v>
          </cell>
          <cell r="D724"/>
          <cell r="E724" t="str">
            <v>B9545BDF</v>
          </cell>
        </row>
        <row r="725">
          <cell r="A725">
            <v>59717366</v>
          </cell>
          <cell r="B725" t="str">
            <v>14/04/2022 15:55</v>
          </cell>
          <cell r="C725" t="str">
            <v>DIVA</v>
          </cell>
          <cell r="D725"/>
          <cell r="E725" t="str">
            <v>S9674JA</v>
          </cell>
        </row>
        <row r="726">
          <cell r="A726">
            <v>59717374</v>
          </cell>
          <cell r="B726" t="str">
            <v>14/04/2022 15:56</v>
          </cell>
          <cell r="C726" t="str">
            <v>DIVA</v>
          </cell>
          <cell r="D726"/>
          <cell r="E726" t="str">
            <v>L9163UX</v>
          </cell>
        </row>
        <row r="727">
          <cell r="A727">
            <v>59717442</v>
          </cell>
          <cell r="B727" t="str">
            <v>14/04/2022 15:58</v>
          </cell>
          <cell r="C727" t="str">
            <v>1752</v>
          </cell>
          <cell r="D727"/>
          <cell r="E727" t="str">
            <v>B9822UT</v>
          </cell>
        </row>
        <row r="728">
          <cell r="A728">
            <v>59717445</v>
          </cell>
          <cell r="B728" t="str">
            <v>14/04/2022 15:59</v>
          </cell>
          <cell r="C728" t="str">
            <v>1698</v>
          </cell>
          <cell r="D728"/>
          <cell r="E728" t="str">
            <v>DK8850KL</v>
          </cell>
        </row>
        <row r="729">
          <cell r="A729">
            <v>59717448</v>
          </cell>
          <cell r="B729" t="str">
            <v>14/04/2022 15:59</v>
          </cell>
          <cell r="C729" t="str">
            <v>1714</v>
          </cell>
          <cell r="D729"/>
          <cell r="E729" t="str">
            <v>B9968UT</v>
          </cell>
        </row>
        <row r="730">
          <cell r="A730">
            <v>59717453</v>
          </cell>
          <cell r="B730" t="str">
            <v>14/04/2022 15:59</v>
          </cell>
          <cell r="C730" t="str">
            <v>1712</v>
          </cell>
          <cell r="D730"/>
          <cell r="E730" t="str">
            <v>L9165CJ</v>
          </cell>
        </row>
        <row r="731">
          <cell r="A731">
            <v>59717487</v>
          </cell>
          <cell r="B731" t="str">
            <v>14/04/2022 16:00</v>
          </cell>
          <cell r="C731" t="str">
            <v>1724</v>
          </cell>
          <cell r="D731"/>
          <cell r="E731" t="str">
            <v>B9405UEU</v>
          </cell>
        </row>
        <row r="732">
          <cell r="A732">
            <v>59717522</v>
          </cell>
          <cell r="B732" t="str">
            <v>14/04/2022 16:01</v>
          </cell>
          <cell r="C732" t="str">
            <v>1546</v>
          </cell>
          <cell r="D732"/>
          <cell r="E732" t="str">
            <v>B9316UT</v>
          </cell>
        </row>
        <row r="733">
          <cell r="A733">
            <v>59717525</v>
          </cell>
          <cell r="B733" t="str">
            <v>14/04/2022 16:01</v>
          </cell>
          <cell r="C733" t="str">
            <v>1709</v>
          </cell>
          <cell r="D733"/>
          <cell r="E733" t="str">
            <v>B9317UT</v>
          </cell>
        </row>
        <row r="734">
          <cell r="A734">
            <v>59718446</v>
          </cell>
          <cell r="B734" t="str">
            <v>14/04/2022 16:42</v>
          </cell>
          <cell r="C734" t="str">
            <v>1078</v>
          </cell>
          <cell r="D734"/>
          <cell r="E734" t="str">
            <v>B9419UEU</v>
          </cell>
        </row>
        <row r="735">
          <cell r="A735">
            <v>59718585</v>
          </cell>
          <cell r="B735" t="str">
            <v>14/04/2022 16:49</v>
          </cell>
          <cell r="C735" t="str">
            <v>1078</v>
          </cell>
          <cell r="D735"/>
          <cell r="E735" t="str">
            <v>B9419UEU</v>
          </cell>
        </row>
        <row r="736">
          <cell r="A736">
            <v>59718592</v>
          </cell>
          <cell r="B736" t="str">
            <v>14/04/2022 16:50</v>
          </cell>
          <cell r="C736" t="str">
            <v>1712</v>
          </cell>
          <cell r="D736"/>
          <cell r="E736" t="str">
            <v>L9165CJ</v>
          </cell>
        </row>
        <row r="737">
          <cell r="A737">
            <v>59718595</v>
          </cell>
          <cell r="B737" t="str">
            <v>14/04/2022 16:50</v>
          </cell>
          <cell r="C737" t="str">
            <v>1514</v>
          </cell>
          <cell r="D737"/>
          <cell r="E737" t="str">
            <v>B9565UCA</v>
          </cell>
        </row>
        <row r="738">
          <cell r="A738">
            <v>59719404</v>
          </cell>
          <cell r="B738" t="str">
            <v>14/04/2022 17:16</v>
          </cell>
          <cell r="C738" t="str">
            <v>1716</v>
          </cell>
          <cell r="D738"/>
          <cell r="E738" t="str">
            <v>B9747SYM</v>
          </cell>
        </row>
        <row r="739">
          <cell r="A739">
            <v>59719502</v>
          </cell>
          <cell r="B739" t="str">
            <v>14/04/2022 17:21</v>
          </cell>
          <cell r="C739" t="str">
            <v>1078</v>
          </cell>
          <cell r="D739"/>
          <cell r="E739" t="str">
            <v>B9419UEU</v>
          </cell>
        </row>
        <row r="740">
          <cell r="A740">
            <v>59719510</v>
          </cell>
          <cell r="B740" t="str">
            <v>14/04/2022 17:22</v>
          </cell>
          <cell r="C740" t="str">
            <v>1078</v>
          </cell>
          <cell r="D740"/>
          <cell r="E740" t="str">
            <v>B9419UEU</v>
          </cell>
        </row>
        <row r="741">
          <cell r="A741">
            <v>59719520</v>
          </cell>
          <cell r="B741" t="str">
            <v>14/04/2022 17:23</v>
          </cell>
          <cell r="C741" t="str">
            <v>1078</v>
          </cell>
          <cell r="D741"/>
          <cell r="E741" t="str">
            <v>B9419UEU</v>
          </cell>
        </row>
        <row r="742">
          <cell r="A742">
            <v>59719525</v>
          </cell>
          <cell r="B742" t="str">
            <v>14/04/2022 17:24</v>
          </cell>
          <cell r="C742" t="str">
            <v>1078</v>
          </cell>
          <cell r="D742"/>
          <cell r="E742" t="str">
            <v>B9419UEU</v>
          </cell>
        </row>
        <row r="743">
          <cell r="A743">
            <v>59719537</v>
          </cell>
          <cell r="B743" t="str">
            <v>14/04/2022 17:25</v>
          </cell>
          <cell r="C743" t="str">
            <v>1907</v>
          </cell>
          <cell r="D743"/>
          <cell r="E743" t="str">
            <v>B9408UEU</v>
          </cell>
        </row>
        <row r="744">
          <cell r="A744">
            <v>59719586</v>
          </cell>
          <cell r="B744" t="str">
            <v>14/04/2022 17:27</v>
          </cell>
          <cell r="C744" t="str">
            <v>1692</v>
          </cell>
          <cell r="D744"/>
          <cell r="E744" t="str">
            <v>B9421UEU</v>
          </cell>
        </row>
        <row r="745">
          <cell r="A745">
            <v>59719748</v>
          </cell>
          <cell r="B745" t="str">
            <v>14/04/2022 17:37</v>
          </cell>
          <cell r="C745" t="str">
            <v>1156</v>
          </cell>
          <cell r="D745"/>
          <cell r="E745" t="str">
            <v>B9078BEV</v>
          </cell>
        </row>
        <row r="746">
          <cell r="A746">
            <v>59719749</v>
          </cell>
          <cell r="B746" t="str">
            <v>14/04/2022 17:38</v>
          </cell>
          <cell r="C746" t="str">
            <v>1241</v>
          </cell>
          <cell r="D746"/>
          <cell r="E746" t="str">
            <v>B9660PEU</v>
          </cell>
        </row>
        <row r="747">
          <cell r="A747">
            <v>59719754</v>
          </cell>
          <cell r="B747" t="str">
            <v>14/04/2022 17:38</v>
          </cell>
          <cell r="C747" t="str">
            <v>1939</v>
          </cell>
          <cell r="D747"/>
          <cell r="E747" t="str">
            <v>B9947UCE</v>
          </cell>
        </row>
        <row r="748">
          <cell r="A748">
            <v>59719767</v>
          </cell>
          <cell r="B748" t="str">
            <v>14/04/2022 17:39</v>
          </cell>
          <cell r="C748" t="str">
            <v>1100</v>
          </cell>
          <cell r="D748"/>
          <cell r="E748" t="str">
            <v>B9624PEU</v>
          </cell>
        </row>
        <row r="749">
          <cell r="A749">
            <v>59719780</v>
          </cell>
          <cell r="B749" t="str">
            <v>14/04/2022 17:41</v>
          </cell>
          <cell r="C749" t="str">
            <v>1660</v>
          </cell>
          <cell r="D749"/>
          <cell r="E749" t="str">
            <v>B9088BEV</v>
          </cell>
        </row>
        <row r="750">
          <cell r="A750">
            <v>59719781</v>
          </cell>
          <cell r="B750" t="str">
            <v>14/04/2022 17:41</v>
          </cell>
          <cell r="C750" t="str">
            <v>DEDI</v>
          </cell>
          <cell r="D750"/>
          <cell r="E750" t="str">
            <v>B9224TEZ</v>
          </cell>
        </row>
        <row r="751">
          <cell r="A751">
            <v>59720967</v>
          </cell>
          <cell r="B751" t="str">
            <v>14/04/2022 18:38</v>
          </cell>
          <cell r="C751" t="str">
            <v>1690</v>
          </cell>
          <cell r="D751"/>
          <cell r="E751" t="str">
            <v>B9068SXS</v>
          </cell>
        </row>
        <row r="752">
          <cell r="A752">
            <v>59720968</v>
          </cell>
          <cell r="B752" t="str">
            <v>14/04/2022 18:39</v>
          </cell>
          <cell r="C752" t="str">
            <v>1705</v>
          </cell>
          <cell r="D752"/>
          <cell r="E752" t="str">
            <v>B9063SXS</v>
          </cell>
        </row>
        <row r="753">
          <cell r="A753">
            <v>59720969</v>
          </cell>
          <cell r="B753" t="str">
            <v>14/04/2022 18:39</v>
          </cell>
          <cell r="C753" t="str">
            <v>1703</v>
          </cell>
          <cell r="D753"/>
          <cell r="E753" t="str">
            <v>B9059SXS</v>
          </cell>
        </row>
        <row r="754">
          <cell r="A754">
            <v>59720971</v>
          </cell>
          <cell r="B754" t="str">
            <v>14/04/2022 18:39</v>
          </cell>
          <cell r="C754" t="str">
            <v>1707</v>
          </cell>
          <cell r="D754"/>
          <cell r="E754" t="str">
            <v>B9062SXS</v>
          </cell>
        </row>
        <row r="755">
          <cell r="A755">
            <v>59720974</v>
          </cell>
          <cell r="B755" t="str">
            <v>14/04/2022 18:39</v>
          </cell>
          <cell r="C755" t="str">
            <v>1686</v>
          </cell>
          <cell r="D755"/>
          <cell r="E755" t="str">
            <v>B9061SXS</v>
          </cell>
        </row>
        <row r="756">
          <cell r="A756">
            <v>59720975</v>
          </cell>
          <cell r="B756" t="str">
            <v>14/04/2022 18:39</v>
          </cell>
          <cell r="C756" t="str">
            <v>1676</v>
          </cell>
          <cell r="D756"/>
          <cell r="E756" t="str">
            <v>B9069SXS</v>
          </cell>
        </row>
        <row r="757">
          <cell r="A757">
            <v>59720973</v>
          </cell>
          <cell r="B757" t="str">
            <v>14/04/2022 18:39</v>
          </cell>
          <cell r="C757" t="str">
            <v>1674</v>
          </cell>
          <cell r="D757"/>
          <cell r="E757" t="str">
            <v>B9060SXS</v>
          </cell>
        </row>
        <row r="758">
          <cell r="A758">
            <v>59720976</v>
          </cell>
          <cell r="B758" t="str">
            <v>14/04/2022 18:39</v>
          </cell>
          <cell r="C758" t="str">
            <v>1678</v>
          </cell>
          <cell r="D758"/>
          <cell r="E758" t="str">
            <v>B9064SXS</v>
          </cell>
        </row>
        <row r="759">
          <cell r="A759">
            <v>59720972</v>
          </cell>
          <cell r="B759" t="str">
            <v>14/04/2022 18:39</v>
          </cell>
          <cell r="C759" t="str">
            <v>1690</v>
          </cell>
          <cell r="D759"/>
          <cell r="E759" t="str">
            <v>B9068SXS</v>
          </cell>
        </row>
        <row r="760">
          <cell r="A760">
            <v>59720970</v>
          </cell>
          <cell r="B760" t="str">
            <v>14/04/2022 18:39</v>
          </cell>
          <cell r="C760" t="str">
            <v>1678</v>
          </cell>
          <cell r="D760"/>
          <cell r="E760" t="str">
            <v>B9064SXS</v>
          </cell>
        </row>
        <row r="761">
          <cell r="A761">
            <v>59720977</v>
          </cell>
          <cell r="B761" t="str">
            <v>14/04/2022 18:39</v>
          </cell>
          <cell r="C761" t="str">
            <v>1703</v>
          </cell>
          <cell r="D761"/>
          <cell r="E761" t="str">
            <v>B9059SXS</v>
          </cell>
        </row>
        <row r="762">
          <cell r="A762">
            <v>59720979</v>
          </cell>
          <cell r="B762" t="str">
            <v>14/04/2022 18:39</v>
          </cell>
          <cell r="C762" t="str">
            <v>1688</v>
          </cell>
          <cell r="D762"/>
          <cell r="E762" t="str">
            <v>B9058SXS</v>
          </cell>
        </row>
        <row r="763">
          <cell r="A763">
            <v>59720978</v>
          </cell>
          <cell r="B763" t="str">
            <v>14/04/2022 18:39</v>
          </cell>
          <cell r="C763" t="str">
            <v>1674</v>
          </cell>
          <cell r="D763"/>
          <cell r="E763" t="str">
            <v>B9060SXS</v>
          </cell>
        </row>
        <row r="764">
          <cell r="A764">
            <v>59722050</v>
          </cell>
          <cell r="B764" t="str">
            <v>14/04/2022 19:25</v>
          </cell>
          <cell r="C764" t="str">
            <v>1678</v>
          </cell>
          <cell r="D764"/>
          <cell r="E764" t="str">
            <v>B9064SXS</v>
          </cell>
        </row>
        <row r="765">
          <cell r="A765">
            <v>59722304</v>
          </cell>
          <cell r="B765" t="str">
            <v>14/04/2022 19:50</v>
          </cell>
          <cell r="C765" t="str">
            <v>1042</v>
          </cell>
          <cell r="D765"/>
          <cell r="E765" t="str">
            <v>B9409UEU</v>
          </cell>
        </row>
        <row r="766">
          <cell r="A766">
            <v>59726293</v>
          </cell>
          <cell r="B766" t="str">
            <v>15/04/2022 13:16</v>
          </cell>
          <cell r="C766" t="str">
            <v>1747</v>
          </cell>
          <cell r="D766"/>
          <cell r="E766" t="str">
            <v>B9552UCB</v>
          </cell>
        </row>
        <row r="767">
          <cell r="A767">
            <v>59726305</v>
          </cell>
          <cell r="B767" t="str">
            <v>15/04/2022 13:23</v>
          </cell>
          <cell r="C767" t="str">
            <v>1348</v>
          </cell>
          <cell r="D767"/>
          <cell r="E767" t="str">
            <v>B9863SXR</v>
          </cell>
        </row>
        <row r="768">
          <cell r="A768">
            <v>59726489</v>
          </cell>
          <cell r="B768" t="str">
            <v>15/04/2022 14:11</v>
          </cell>
          <cell r="C768" t="str">
            <v>1078</v>
          </cell>
          <cell r="D768"/>
          <cell r="E768" t="str">
            <v>B9419UEU</v>
          </cell>
        </row>
        <row r="769">
          <cell r="A769">
            <v>59726495</v>
          </cell>
          <cell r="B769" t="str">
            <v>15/04/2022 14:13</v>
          </cell>
          <cell r="C769" t="str">
            <v>1078</v>
          </cell>
          <cell r="D769"/>
          <cell r="E769" t="str">
            <v>B9419UEU</v>
          </cell>
        </row>
        <row r="770">
          <cell r="A770">
            <v>59726497</v>
          </cell>
          <cell r="B770" t="str">
            <v>15/04/2022 14:14</v>
          </cell>
          <cell r="C770" t="str">
            <v>1078</v>
          </cell>
          <cell r="D770"/>
          <cell r="E770" t="str">
            <v>B9419UEU</v>
          </cell>
        </row>
        <row r="771">
          <cell r="A771">
            <v>59726501</v>
          </cell>
          <cell r="B771" t="str">
            <v>15/04/2022 14:16</v>
          </cell>
          <cell r="C771" t="str">
            <v>1078</v>
          </cell>
          <cell r="D771"/>
          <cell r="E771" t="str">
            <v>B9419UEU</v>
          </cell>
        </row>
        <row r="772">
          <cell r="A772">
            <v>59726507</v>
          </cell>
          <cell r="B772" t="str">
            <v>15/04/2022 14:18</v>
          </cell>
          <cell r="C772" t="str">
            <v>1078</v>
          </cell>
          <cell r="D772"/>
          <cell r="E772" t="str">
            <v>B9419UEU</v>
          </cell>
        </row>
        <row r="773">
          <cell r="A773">
            <v>59726513</v>
          </cell>
          <cell r="B773" t="str">
            <v>15/04/2022 14:20</v>
          </cell>
          <cell r="C773" t="str">
            <v>1078</v>
          </cell>
          <cell r="D773"/>
          <cell r="E773" t="str">
            <v>B9419UEU</v>
          </cell>
        </row>
        <row r="774">
          <cell r="A774">
            <v>59726520</v>
          </cell>
          <cell r="B774" t="str">
            <v>15/04/2022 14:22</v>
          </cell>
          <cell r="C774" t="str">
            <v>1078</v>
          </cell>
          <cell r="D774"/>
          <cell r="E774" t="str">
            <v>B9419UEU</v>
          </cell>
        </row>
        <row r="775">
          <cell r="A775">
            <v>59726610</v>
          </cell>
          <cell r="B775" t="str">
            <v>15/04/2022 14:39</v>
          </cell>
          <cell r="C775" t="str">
            <v>1129</v>
          </cell>
          <cell r="D775"/>
          <cell r="E775" t="str">
            <v>B9664PEU</v>
          </cell>
        </row>
        <row r="776">
          <cell r="A776">
            <v>59726632</v>
          </cell>
          <cell r="B776" t="str">
            <v>15/04/2022 14:43</v>
          </cell>
          <cell r="C776" t="str">
            <v>1144</v>
          </cell>
          <cell r="D776"/>
          <cell r="E776" t="str">
            <v>B9614UXR</v>
          </cell>
        </row>
        <row r="777">
          <cell r="A777">
            <v>59726655</v>
          </cell>
          <cell r="B777" t="str">
            <v>15/04/2022 14:48</v>
          </cell>
          <cell r="C777" t="str">
            <v>1172</v>
          </cell>
          <cell r="D777"/>
          <cell r="E777" t="str">
            <v>B9420UEU</v>
          </cell>
        </row>
        <row r="778">
          <cell r="A778">
            <v>59729769</v>
          </cell>
          <cell r="B778" t="str">
            <v>16/04/2022 10:04</v>
          </cell>
          <cell r="C778" t="str">
            <v>1667</v>
          </cell>
          <cell r="D778"/>
          <cell r="E778" t="str">
            <v>B9659UDB</v>
          </cell>
        </row>
        <row r="779">
          <cell r="A779">
            <v>59729881</v>
          </cell>
          <cell r="B779" t="str">
            <v>16/04/2022 12:38</v>
          </cell>
          <cell r="C779" t="str">
            <v>1172</v>
          </cell>
          <cell r="D779"/>
          <cell r="E779" t="str">
            <v>B9420UEU</v>
          </cell>
        </row>
        <row r="780">
          <cell r="A780">
            <v>59729887</v>
          </cell>
          <cell r="B780" t="str">
            <v>16/04/2022 12:38</v>
          </cell>
          <cell r="C780" t="str">
            <v>856</v>
          </cell>
          <cell r="D780"/>
          <cell r="E780" t="str">
            <v>B9102BEV</v>
          </cell>
        </row>
        <row r="781">
          <cell r="A781">
            <v>59729888</v>
          </cell>
          <cell r="B781" t="str">
            <v>16/04/2022 12:39</v>
          </cell>
          <cell r="C781" t="str">
            <v>1129</v>
          </cell>
          <cell r="D781"/>
          <cell r="E781" t="str">
            <v>B9664PEU</v>
          </cell>
        </row>
        <row r="782">
          <cell r="A782">
            <v>59729889</v>
          </cell>
          <cell r="B782" t="str">
            <v>16/04/2022 12:39</v>
          </cell>
          <cell r="C782" t="str">
            <v>1281</v>
          </cell>
          <cell r="D782"/>
          <cell r="E782" t="str">
            <v>B9656PEU</v>
          </cell>
        </row>
        <row r="783">
          <cell r="A783">
            <v>59729890</v>
          </cell>
          <cell r="B783" t="str">
            <v>16/04/2022 12:39</v>
          </cell>
          <cell r="C783" t="str">
            <v>1395</v>
          </cell>
          <cell r="D783"/>
          <cell r="E783" t="str">
            <v>B9698BCV</v>
          </cell>
        </row>
        <row r="784">
          <cell r="A784">
            <v>59729891</v>
          </cell>
          <cell r="B784" t="str">
            <v>16/04/2022 12:39</v>
          </cell>
          <cell r="C784" t="str">
            <v>1494</v>
          </cell>
          <cell r="D784"/>
          <cell r="E784" t="str">
            <v>B9438SEU</v>
          </cell>
        </row>
        <row r="785">
          <cell r="A785">
            <v>59729894</v>
          </cell>
          <cell r="B785" t="str">
            <v>16/04/2022 13:03</v>
          </cell>
          <cell r="C785" t="str">
            <v>1942</v>
          </cell>
          <cell r="D785"/>
          <cell r="E785" t="str">
            <v>B9660UDB</v>
          </cell>
        </row>
        <row r="786">
          <cell r="A786">
            <v>59729895</v>
          </cell>
          <cell r="B786" t="str">
            <v>16/04/2022 13:03</v>
          </cell>
          <cell r="C786" t="str">
            <v>1961</v>
          </cell>
          <cell r="D786"/>
          <cell r="E786" t="str">
            <v>B9820UDB</v>
          </cell>
        </row>
        <row r="787">
          <cell r="A787">
            <v>59729896</v>
          </cell>
          <cell r="B787" t="str">
            <v>16/04/2022 13:03</v>
          </cell>
          <cell r="C787"/>
          <cell r="D787"/>
          <cell r="E787"/>
        </row>
        <row r="788">
          <cell r="A788">
            <v>59729940</v>
          </cell>
          <cell r="B788" t="str">
            <v>16/04/2022 14:02</v>
          </cell>
          <cell r="C788" t="str">
            <v>1296</v>
          </cell>
          <cell r="D788"/>
          <cell r="E788" t="str">
            <v>B9754PEU</v>
          </cell>
        </row>
        <row r="789">
          <cell r="A789">
            <v>59729941</v>
          </cell>
          <cell r="B789" t="str">
            <v>16/04/2022 14:02</v>
          </cell>
          <cell r="C789" t="str">
            <v>1144</v>
          </cell>
          <cell r="D789"/>
          <cell r="E789" t="str">
            <v>B9614UXR</v>
          </cell>
        </row>
        <row r="790">
          <cell r="A790">
            <v>59729942</v>
          </cell>
          <cell r="B790" t="str">
            <v>16/04/2022 14:02</v>
          </cell>
          <cell r="C790" t="str">
            <v>1090</v>
          </cell>
          <cell r="D790"/>
          <cell r="E790" t="str">
            <v>B9314UT</v>
          </cell>
        </row>
        <row r="791">
          <cell r="A791">
            <v>59729943</v>
          </cell>
          <cell r="B791" t="str">
            <v>16/04/2022 14:03</v>
          </cell>
          <cell r="C791" t="str">
            <v>1012</v>
          </cell>
          <cell r="D791"/>
          <cell r="E791" t="str">
            <v>B9423SEU</v>
          </cell>
        </row>
        <row r="792">
          <cell r="A792">
            <v>59730262</v>
          </cell>
          <cell r="B792" t="str">
            <v>16/04/2022 19:01</v>
          </cell>
          <cell r="C792" t="str">
            <v>1654</v>
          </cell>
          <cell r="D792"/>
          <cell r="E792" t="str">
            <v>B9760SYU</v>
          </cell>
        </row>
        <row r="793">
          <cell r="A793">
            <v>59730263</v>
          </cell>
          <cell r="B793" t="str">
            <v>16/04/2022 19:02</v>
          </cell>
          <cell r="C793" t="str">
            <v>1656</v>
          </cell>
          <cell r="D793"/>
          <cell r="E793" t="str">
            <v>B9756SYU</v>
          </cell>
        </row>
        <row r="794">
          <cell r="A794">
            <v>59730356</v>
          </cell>
          <cell r="B794" t="str">
            <v>16/04/2022 20:48</v>
          </cell>
          <cell r="C794" t="str">
            <v>1070</v>
          </cell>
          <cell r="D794"/>
          <cell r="E794" t="str">
            <v>B9804PEU</v>
          </cell>
        </row>
        <row r="795">
          <cell r="A795">
            <v>59730361</v>
          </cell>
          <cell r="B795" t="str">
            <v>16/04/2022 20:56</v>
          </cell>
          <cell r="C795" t="str">
            <v>1660</v>
          </cell>
          <cell r="D795"/>
          <cell r="E795" t="str">
            <v>B9088BEV</v>
          </cell>
        </row>
        <row r="796">
          <cell r="A796">
            <v>59730364</v>
          </cell>
          <cell r="B796" t="str">
            <v>16/04/2022 21:00</v>
          </cell>
          <cell r="C796" t="str">
            <v>1288</v>
          </cell>
          <cell r="D796"/>
          <cell r="E796" t="str">
            <v>B9511PEU</v>
          </cell>
        </row>
        <row r="797">
          <cell r="A797">
            <v>59730365</v>
          </cell>
          <cell r="B797" t="str">
            <v>16/04/2022 21:07</v>
          </cell>
          <cell r="C797" t="str">
            <v>1837</v>
          </cell>
          <cell r="D797"/>
          <cell r="E797" t="str">
            <v>B9560PEU</v>
          </cell>
        </row>
        <row r="798">
          <cell r="A798">
            <v>59730367</v>
          </cell>
          <cell r="B798" t="str">
            <v>16/04/2022 21:14</v>
          </cell>
          <cell r="C798" t="str">
            <v>2001</v>
          </cell>
          <cell r="D798"/>
          <cell r="E798" t="str">
            <v>B9559PEU</v>
          </cell>
        </row>
        <row r="799">
          <cell r="A799">
            <v>59730371</v>
          </cell>
          <cell r="B799" t="str">
            <v>16/04/2022 22:03</v>
          </cell>
          <cell r="C799" t="str">
            <v>1078</v>
          </cell>
          <cell r="D799"/>
          <cell r="E799" t="str">
            <v>B9419UEU</v>
          </cell>
        </row>
        <row r="800">
          <cell r="A800">
            <v>59730372</v>
          </cell>
          <cell r="B800" t="str">
            <v>16/04/2022 22:04</v>
          </cell>
          <cell r="C800" t="str">
            <v>1078</v>
          </cell>
          <cell r="D800"/>
          <cell r="E800" t="str">
            <v>B9419UEU</v>
          </cell>
        </row>
        <row r="801">
          <cell r="A801">
            <v>59730373</v>
          </cell>
          <cell r="B801" t="str">
            <v>16/04/2022 22:04</v>
          </cell>
          <cell r="C801" t="str">
            <v>1078</v>
          </cell>
          <cell r="D801"/>
          <cell r="E801" t="str">
            <v>B9419UEU</v>
          </cell>
        </row>
        <row r="802">
          <cell r="A802">
            <v>59730374</v>
          </cell>
          <cell r="B802" t="str">
            <v>16/04/2022 22:05</v>
          </cell>
          <cell r="C802" t="str">
            <v>1078</v>
          </cell>
          <cell r="D802"/>
          <cell r="E802" t="str">
            <v>B9419UEU</v>
          </cell>
        </row>
        <row r="803">
          <cell r="A803">
            <v>59730375</v>
          </cell>
          <cell r="B803" t="str">
            <v>16/04/2022 22:06</v>
          </cell>
          <cell r="C803" t="str">
            <v>1078</v>
          </cell>
          <cell r="D803"/>
          <cell r="E803" t="str">
            <v>B9419UEU</v>
          </cell>
        </row>
        <row r="804">
          <cell r="A804">
            <v>59730376</v>
          </cell>
          <cell r="B804" t="str">
            <v>16/04/2022 22:06</v>
          </cell>
          <cell r="C804" t="str">
            <v>1907</v>
          </cell>
          <cell r="D804"/>
          <cell r="E804" t="str">
            <v>B9408UEU</v>
          </cell>
        </row>
        <row r="805">
          <cell r="A805">
            <v>59730377</v>
          </cell>
          <cell r="B805" t="str">
            <v>16/04/2022 22:07</v>
          </cell>
          <cell r="C805" t="str">
            <v>1692</v>
          </cell>
          <cell r="D805"/>
          <cell r="E805" t="str">
            <v>B9421UEU</v>
          </cell>
        </row>
        <row r="806">
          <cell r="A806">
            <v>59730403</v>
          </cell>
          <cell r="B806" t="str">
            <v>17/04/2022 07:50</v>
          </cell>
          <cell r="C806" t="str">
            <v>702</v>
          </cell>
          <cell r="D806"/>
          <cell r="E806" t="str">
            <v>B9419SEU</v>
          </cell>
        </row>
        <row r="807">
          <cell r="A807">
            <v>59730427</v>
          </cell>
          <cell r="B807" t="str">
            <v>17/04/2022 11:53</v>
          </cell>
          <cell r="C807" t="str">
            <v>1252</v>
          </cell>
          <cell r="D807"/>
          <cell r="E807" t="str">
            <v>B9084BEV</v>
          </cell>
        </row>
        <row r="808">
          <cell r="A808">
            <v>59730429</v>
          </cell>
          <cell r="B808" t="str">
            <v>17/04/2022 12:10</v>
          </cell>
          <cell r="C808" t="str">
            <v>1194</v>
          </cell>
          <cell r="D808"/>
          <cell r="E808" t="str">
            <v>B9486SEU</v>
          </cell>
        </row>
        <row r="809">
          <cell r="A809">
            <v>59730581</v>
          </cell>
          <cell r="B809" t="str">
            <v>17/04/2022 15:25</v>
          </cell>
          <cell r="C809" t="str">
            <v>1703</v>
          </cell>
          <cell r="D809"/>
          <cell r="E809" t="str">
            <v>B9059SXS</v>
          </cell>
        </row>
        <row r="810">
          <cell r="A810">
            <v>59730582</v>
          </cell>
          <cell r="B810" t="str">
            <v>17/04/2022 15:25</v>
          </cell>
          <cell r="C810" t="str">
            <v>1674</v>
          </cell>
          <cell r="D810"/>
          <cell r="E810" t="str">
            <v>B9060SXS</v>
          </cell>
        </row>
        <row r="811">
          <cell r="A811">
            <v>59730583</v>
          </cell>
          <cell r="B811" t="str">
            <v>17/04/2022 15:25</v>
          </cell>
          <cell r="C811" t="str">
            <v>1707</v>
          </cell>
          <cell r="D811"/>
          <cell r="E811" t="str">
            <v>B9062SXS</v>
          </cell>
        </row>
        <row r="812">
          <cell r="A812">
            <v>59730588</v>
          </cell>
          <cell r="B812" t="str">
            <v>17/04/2022 15:25</v>
          </cell>
          <cell r="C812" t="str">
            <v>1690</v>
          </cell>
          <cell r="D812"/>
          <cell r="E812" t="str">
            <v>B9068SXS</v>
          </cell>
        </row>
        <row r="813">
          <cell r="A813">
            <v>59730587</v>
          </cell>
          <cell r="B813" t="str">
            <v>17/04/2022 15:25</v>
          </cell>
          <cell r="C813" t="str">
            <v>1705</v>
          </cell>
          <cell r="D813"/>
          <cell r="E813" t="str">
            <v>B9063SXS</v>
          </cell>
        </row>
        <row r="814">
          <cell r="A814">
            <v>59730584</v>
          </cell>
          <cell r="B814" t="str">
            <v>17/04/2022 15:25</v>
          </cell>
          <cell r="C814" t="str">
            <v>1688</v>
          </cell>
          <cell r="D814"/>
          <cell r="E814" t="str">
            <v>B9058SXS</v>
          </cell>
        </row>
        <row r="815">
          <cell r="A815">
            <v>59730585</v>
          </cell>
          <cell r="B815" t="str">
            <v>17/04/2022 15:25</v>
          </cell>
          <cell r="C815" t="str">
            <v>1676</v>
          </cell>
          <cell r="D815"/>
          <cell r="E815" t="str">
            <v>B9069SXS</v>
          </cell>
        </row>
        <row r="816">
          <cell r="A816">
            <v>59730586</v>
          </cell>
          <cell r="B816" t="str">
            <v>17/04/2022 15:25</v>
          </cell>
          <cell r="C816" t="str">
            <v>1686</v>
          </cell>
          <cell r="D816"/>
          <cell r="E816" t="str">
            <v>B9061SXS</v>
          </cell>
        </row>
        <row r="817">
          <cell r="A817">
            <v>59730719</v>
          </cell>
          <cell r="B817" t="str">
            <v>17/04/2022 21:10</v>
          </cell>
          <cell r="C817" t="str">
            <v>1961</v>
          </cell>
          <cell r="D817"/>
          <cell r="E817" t="str">
            <v>B9820UDB</v>
          </cell>
        </row>
        <row r="818">
          <cell r="A818">
            <v>59732191</v>
          </cell>
          <cell r="B818" t="str">
            <v>18/04/2022 09:03</v>
          </cell>
          <cell r="C818" t="str">
            <v>1716</v>
          </cell>
          <cell r="D818"/>
          <cell r="E818" t="str">
            <v>B9747SYM</v>
          </cell>
        </row>
        <row r="819">
          <cell r="A819">
            <v>59732192</v>
          </cell>
          <cell r="B819" t="str">
            <v>18/04/2022 09:04</v>
          </cell>
          <cell r="C819" t="str">
            <v>1718</v>
          </cell>
          <cell r="D819"/>
          <cell r="E819" t="str">
            <v>B9206UCD</v>
          </cell>
        </row>
        <row r="820">
          <cell r="A820">
            <v>59732227</v>
          </cell>
          <cell r="B820" t="str">
            <v>18/04/2022 09:04</v>
          </cell>
          <cell r="C820" t="str">
            <v>1658</v>
          </cell>
          <cell r="D820"/>
          <cell r="E820" t="str">
            <v>DK8795JK</v>
          </cell>
        </row>
        <row r="821">
          <cell r="A821">
            <v>59732372</v>
          </cell>
          <cell r="B821" t="str">
            <v>18/04/2022 09:05</v>
          </cell>
          <cell r="C821" t="str">
            <v>DIVA</v>
          </cell>
          <cell r="D821"/>
          <cell r="E821" t="str">
            <v>S9674JA</v>
          </cell>
        </row>
        <row r="822">
          <cell r="A822">
            <v>59732759</v>
          </cell>
          <cell r="B822" t="str">
            <v>18/04/2022 10:46</v>
          </cell>
          <cell r="C822" t="str">
            <v>YANTO</v>
          </cell>
          <cell r="D822"/>
          <cell r="E822" t="str">
            <v>W9244UP</v>
          </cell>
        </row>
        <row r="823">
          <cell r="A823">
            <v>59732760</v>
          </cell>
          <cell r="B823" t="str">
            <v>18/04/2022 10:47</v>
          </cell>
          <cell r="C823" t="str">
            <v>HENDRIK</v>
          </cell>
          <cell r="D823"/>
          <cell r="E823" t="str">
            <v>W 8225 UQ</v>
          </cell>
        </row>
        <row r="824">
          <cell r="A824">
            <v>59732761</v>
          </cell>
          <cell r="B824" t="str">
            <v>18/04/2022 10:47</v>
          </cell>
          <cell r="C824" t="str">
            <v>NARYO</v>
          </cell>
          <cell r="D824"/>
          <cell r="E824" t="str">
            <v>S 9674 JA</v>
          </cell>
        </row>
        <row r="825">
          <cell r="A825">
            <v>59732762</v>
          </cell>
          <cell r="B825" t="str">
            <v>18/04/2022 10:47</v>
          </cell>
          <cell r="C825" t="str">
            <v>ASNAN</v>
          </cell>
          <cell r="D825"/>
          <cell r="E825" t="str">
            <v>L 9163 UX</v>
          </cell>
        </row>
        <row r="826">
          <cell r="A826">
            <v>59732763</v>
          </cell>
          <cell r="B826" t="str">
            <v>18/04/2022 10:48</v>
          </cell>
          <cell r="C826" t="str">
            <v>SUPRIADI</v>
          </cell>
          <cell r="D826"/>
          <cell r="E826" t="str">
            <v>L 9266 UM</v>
          </cell>
        </row>
        <row r="827">
          <cell r="A827">
            <v>59732764</v>
          </cell>
          <cell r="B827" t="str">
            <v>18/04/2022 10:48</v>
          </cell>
          <cell r="C827" t="str">
            <v>HERI</v>
          </cell>
          <cell r="D827"/>
          <cell r="E827" t="str">
            <v>N 9057 TJ</v>
          </cell>
        </row>
        <row r="828">
          <cell r="A828">
            <v>59732765</v>
          </cell>
          <cell r="B828" t="str">
            <v>18/04/2022 10:48</v>
          </cell>
          <cell r="C828" t="str">
            <v>EDI</v>
          </cell>
          <cell r="D828"/>
          <cell r="E828" t="str">
            <v>W 9722 PC</v>
          </cell>
        </row>
        <row r="829">
          <cell r="A829">
            <v>59732766</v>
          </cell>
          <cell r="B829" t="str">
            <v>18/04/2022 10:48</v>
          </cell>
          <cell r="C829" t="str">
            <v>HERMAWAN</v>
          </cell>
          <cell r="D829"/>
          <cell r="E829" t="str">
            <v>N8266UB</v>
          </cell>
        </row>
        <row r="830">
          <cell r="A830">
            <v>59732767</v>
          </cell>
          <cell r="B830" t="str">
            <v>18/04/2022 10:49</v>
          </cell>
          <cell r="C830" t="str">
            <v>SOLEHUDIN</v>
          </cell>
          <cell r="D830"/>
          <cell r="E830" t="str">
            <v>N 8438 TL</v>
          </cell>
        </row>
        <row r="831">
          <cell r="A831">
            <v>59732768</v>
          </cell>
          <cell r="B831" t="str">
            <v>18/04/2022 10:49</v>
          </cell>
          <cell r="C831" t="str">
            <v>EDI</v>
          </cell>
          <cell r="D831"/>
          <cell r="E831" t="str">
            <v>L 8863 UU</v>
          </cell>
        </row>
        <row r="832">
          <cell r="A832">
            <v>59732769</v>
          </cell>
          <cell r="B832" t="str">
            <v>18/04/2022 10:50</v>
          </cell>
          <cell r="C832" t="str">
            <v>WAHYU</v>
          </cell>
          <cell r="D832"/>
          <cell r="E832" t="str">
            <v>N 9761 UC</v>
          </cell>
        </row>
        <row r="833">
          <cell r="A833">
            <v>59732770</v>
          </cell>
          <cell r="B833" t="str">
            <v>18/04/2022 10:50</v>
          </cell>
          <cell r="C833" t="str">
            <v>THOLIB</v>
          </cell>
          <cell r="D833"/>
          <cell r="E833" t="str">
            <v>AE 8650 FF</v>
          </cell>
        </row>
        <row r="834">
          <cell r="A834">
            <v>59732771</v>
          </cell>
          <cell r="B834" t="str">
            <v>18/04/2022 10:50</v>
          </cell>
          <cell r="C834" t="str">
            <v>SAMAT</v>
          </cell>
          <cell r="D834"/>
          <cell r="E834" t="str">
            <v>L 8366 UF</v>
          </cell>
        </row>
        <row r="835">
          <cell r="A835">
            <v>59732774</v>
          </cell>
          <cell r="B835" t="str">
            <v>18/04/2022 10:57</v>
          </cell>
          <cell r="C835" t="str">
            <v>RUDI</v>
          </cell>
          <cell r="D835"/>
          <cell r="E835" t="str">
            <v>B 9006 UEV</v>
          </cell>
        </row>
        <row r="836">
          <cell r="A836">
            <v>59732775</v>
          </cell>
          <cell r="B836" t="str">
            <v>18/04/2022 10:57</v>
          </cell>
          <cell r="C836" t="str">
            <v>SUGIONO</v>
          </cell>
          <cell r="D836"/>
          <cell r="E836" t="str">
            <v>W8269UQ</v>
          </cell>
        </row>
        <row r="837">
          <cell r="A837">
            <v>59732780</v>
          </cell>
          <cell r="B837" t="str">
            <v>18/04/2022 10:57</v>
          </cell>
          <cell r="C837" t="str">
            <v>SUGIYANTO</v>
          </cell>
          <cell r="D837"/>
          <cell r="E837" t="str">
            <v>W8251UQ</v>
          </cell>
        </row>
        <row r="838">
          <cell r="A838">
            <v>59732782</v>
          </cell>
          <cell r="B838" t="str">
            <v>18/04/2022 10:58</v>
          </cell>
          <cell r="C838" t="str">
            <v>SUGENG</v>
          </cell>
          <cell r="D838"/>
          <cell r="E838" t="str">
            <v>W9851U</v>
          </cell>
        </row>
        <row r="839">
          <cell r="A839">
            <v>59733227</v>
          </cell>
          <cell r="B839" t="str">
            <v>18/04/2022 12:15</v>
          </cell>
          <cell r="C839" t="str">
            <v>HASAN</v>
          </cell>
          <cell r="D839"/>
          <cell r="E839" t="str">
            <v>B9811TEU</v>
          </cell>
        </row>
        <row r="840">
          <cell r="A840">
            <v>59733228</v>
          </cell>
          <cell r="B840" t="str">
            <v>18/04/2022 12:16</v>
          </cell>
          <cell r="C840" t="str">
            <v>1942</v>
          </cell>
          <cell r="D840"/>
          <cell r="E840" t="str">
            <v>B9660UDB</v>
          </cell>
        </row>
        <row r="841">
          <cell r="A841">
            <v>59733229</v>
          </cell>
          <cell r="B841" t="str">
            <v>18/04/2022 12:16</v>
          </cell>
          <cell r="C841" t="str">
            <v>1288</v>
          </cell>
          <cell r="D841"/>
          <cell r="E841" t="str">
            <v>B9511PEU</v>
          </cell>
        </row>
        <row r="842">
          <cell r="A842">
            <v>59733230</v>
          </cell>
          <cell r="B842" t="str">
            <v>18/04/2022 12:16</v>
          </cell>
          <cell r="C842" t="str">
            <v>1961</v>
          </cell>
          <cell r="D842"/>
          <cell r="E842" t="str">
            <v>B9820UDB</v>
          </cell>
        </row>
        <row r="843">
          <cell r="A843">
            <v>59733237</v>
          </cell>
          <cell r="B843" t="str">
            <v>18/04/2022 12:23</v>
          </cell>
          <cell r="C843" t="str">
            <v>1070</v>
          </cell>
          <cell r="D843"/>
          <cell r="E843" t="str">
            <v>B9804PEU</v>
          </cell>
        </row>
        <row r="844">
          <cell r="A844">
            <v>59733238</v>
          </cell>
          <cell r="B844" t="str">
            <v>18/04/2022 12:25</v>
          </cell>
          <cell r="C844" t="str">
            <v>2001</v>
          </cell>
          <cell r="D844"/>
          <cell r="E844" t="str">
            <v>B9559PEU</v>
          </cell>
        </row>
        <row r="845">
          <cell r="A845">
            <v>59733239</v>
          </cell>
          <cell r="B845" t="str">
            <v>18/04/2022 12:25</v>
          </cell>
          <cell r="C845" t="str">
            <v>1214</v>
          </cell>
          <cell r="D845"/>
          <cell r="E845" t="str">
            <v>B9810PEU</v>
          </cell>
        </row>
        <row r="846">
          <cell r="A846">
            <v>59733240</v>
          </cell>
          <cell r="B846" t="str">
            <v>18/04/2022 12:29</v>
          </cell>
          <cell r="C846" t="str">
            <v>1939</v>
          </cell>
          <cell r="D846"/>
          <cell r="E846" t="str">
            <v>B9947UCE</v>
          </cell>
        </row>
        <row r="847">
          <cell r="A847">
            <v>59733564</v>
          </cell>
          <cell r="B847" t="str">
            <v>18/04/2022 14:19</v>
          </cell>
          <cell r="C847" t="str">
            <v>WAHYU</v>
          </cell>
          <cell r="D847"/>
          <cell r="E847" t="str">
            <v>N 9761 UC</v>
          </cell>
        </row>
        <row r="848">
          <cell r="A848">
            <v>59733578</v>
          </cell>
          <cell r="B848" t="str">
            <v>18/04/2022 14:19</v>
          </cell>
          <cell r="C848" t="str">
            <v>HERI</v>
          </cell>
          <cell r="D848"/>
          <cell r="E848" t="str">
            <v>N 9057 TJ</v>
          </cell>
        </row>
        <row r="849">
          <cell r="A849">
            <v>59733587</v>
          </cell>
          <cell r="B849" t="str">
            <v>18/04/2022 14:20</v>
          </cell>
          <cell r="C849" t="str">
            <v>1663</v>
          </cell>
          <cell r="D849"/>
          <cell r="E849" t="str">
            <v>B9845UYW</v>
          </cell>
        </row>
        <row r="850">
          <cell r="A850">
            <v>59733653</v>
          </cell>
          <cell r="B850" t="str">
            <v>18/04/2022 14:45</v>
          </cell>
          <cell r="C850" t="str">
            <v>1718</v>
          </cell>
          <cell r="D850"/>
          <cell r="E850" t="str">
            <v>B9206UCD</v>
          </cell>
        </row>
        <row r="851">
          <cell r="A851">
            <v>59733654</v>
          </cell>
          <cell r="B851" t="str">
            <v>18/04/2022 14:45</v>
          </cell>
          <cell r="C851" t="str">
            <v>1651</v>
          </cell>
          <cell r="D851"/>
          <cell r="E851" t="str">
            <v>B9958UT</v>
          </cell>
        </row>
        <row r="852">
          <cell r="A852">
            <v>59733655</v>
          </cell>
          <cell r="B852" t="str">
            <v>18/04/2022 14:46</v>
          </cell>
          <cell r="C852" t="str">
            <v>1640</v>
          </cell>
          <cell r="D852"/>
          <cell r="E852" t="str">
            <v>B9422UCA</v>
          </cell>
        </row>
        <row r="853">
          <cell r="A853">
            <v>59733658</v>
          </cell>
          <cell r="B853" t="str">
            <v>18/04/2022 14:46</v>
          </cell>
          <cell r="C853" t="str">
            <v>1514</v>
          </cell>
          <cell r="D853"/>
          <cell r="E853" t="str">
            <v>B9565UCA</v>
          </cell>
        </row>
        <row r="854">
          <cell r="A854">
            <v>59733661</v>
          </cell>
          <cell r="B854" t="str">
            <v>18/04/2022 14:47</v>
          </cell>
          <cell r="C854" t="str">
            <v>2021</v>
          </cell>
          <cell r="D854"/>
          <cell r="E854" t="str">
            <v>B9148FXS</v>
          </cell>
        </row>
        <row r="855">
          <cell r="A855">
            <v>59733663</v>
          </cell>
          <cell r="B855" t="str">
            <v>18/04/2022 14:47</v>
          </cell>
          <cell r="C855" t="str">
            <v>2082</v>
          </cell>
          <cell r="D855"/>
          <cell r="E855" t="str">
            <v>B9958UCE</v>
          </cell>
        </row>
        <row r="856">
          <cell r="A856">
            <v>59733664</v>
          </cell>
          <cell r="B856" t="str">
            <v>18/04/2022 14:48</v>
          </cell>
          <cell r="C856" t="str">
            <v>1726</v>
          </cell>
          <cell r="D856"/>
          <cell r="E856" t="str">
            <v>B9177BDE</v>
          </cell>
        </row>
        <row r="857">
          <cell r="A857">
            <v>59733665</v>
          </cell>
          <cell r="B857" t="str">
            <v>18/04/2022 14:48</v>
          </cell>
          <cell r="C857" t="str">
            <v>1750</v>
          </cell>
          <cell r="D857"/>
          <cell r="E857" t="str">
            <v>B9055BDE</v>
          </cell>
        </row>
        <row r="858">
          <cell r="A858">
            <v>59733666</v>
          </cell>
          <cell r="B858" t="str">
            <v>18/04/2022 14:48</v>
          </cell>
          <cell r="C858" t="str">
            <v>1934</v>
          </cell>
          <cell r="D858"/>
          <cell r="E858" t="str">
            <v>B9545BDF</v>
          </cell>
        </row>
        <row r="859">
          <cell r="A859">
            <v>59733667</v>
          </cell>
          <cell r="B859" t="str">
            <v>18/04/2022 14:48</v>
          </cell>
          <cell r="C859" t="str">
            <v>1694</v>
          </cell>
          <cell r="D859"/>
          <cell r="E859" t="str">
            <v>B9467UDE</v>
          </cell>
        </row>
        <row r="860">
          <cell r="A860">
            <v>59733713</v>
          </cell>
          <cell r="B860" t="str">
            <v>18/04/2022 15:02</v>
          </cell>
          <cell r="C860" t="str">
            <v>1690</v>
          </cell>
          <cell r="D860"/>
          <cell r="E860" t="str">
            <v>B9068SXS</v>
          </cell>
        </row>
        <row r="861">
          <cell r="A861">
            <v>59733715</v>
          </cell>
          <cell r="B861" t="str">
            <v>18/04/2022 15:02</v>
          </cell>
          <cell r="C861" t="str">
            <v>1703</v>
          </cell>
          <cell r="D861"/>
          <cell r="E861" t="str">
            <v>B9059SXS</v>
          </cell>
        </row>
        <row r="862">
          <cell r="A862">
            <v>59733714</v>
          </cell>
          <cell r="B862" t="str">
            <v>18/04/2022 15:02</v>
          </cell>
          <cell r="C862" t="str">
            <v>1686</v>
          </cell>
          <cell r="D862"/>
          <cell r="E862" t="str">
            <v>B9061SXS</v>
          </cell>
        </row>
        <row r="863">
          <cell r="A863">
            <v>59733717</v>
          </cell>
          <cell r="B863" t="str">
            <v>18/04/2022 15:02</v>
          </cell>
          <cell r="C863" t="str">
            <v>1676</v>
          </cell>
          <cell r="D863"/>
          <cell r="E863" t="str">
            <v>B9069SXS</v>
          </cell>
        </row>
        <row r="864">
          <cell r="A864">
            <v>59733719</v>
          </cell>
          <cell r="B864" t="str">
            <v>18/04/2022 15:02</v>
          </cell>
          <cell r="C864" t="str">
            <v>1707</v>
          </cell>
          <cell r="D864"/>
          <cell r="E864" t="str">
            <v>B9062SXS</v>
          </cell>
        </row>
        <row r="865">
          <cell r="A865">
            <v>59733716</v>
          </cell>
          <cell r="B865" t="str">
            <v>18/04/2022 15:02</v>
          </cell>
          <cell r="C865" t="str">
            <v>1678</v>
          </cell>
          <cell r="D865"/>
          <cell r="E865" t="str">
            <v>B9064SXS</v>
          </cell>
        </row>
        <row r="866">
          <cell r="A866">
            <v>59733718</v>
          </cell>
          <cell r="B866" t="str">
            <v>18/04/2022 15:02</v>
          </cell>
          <cell r="C866" t="str">
            <v>1674</v>
          </cell>
          <cell r="D866"/>
          <cell r="E866" t="str">
            <v>B9060SXS</v>
          </cell>
        </row>
        <row r="867">
          <cell r="A867">
            <v>59733720</v>
          </cell>
          <cell r="B867" t="str">
            <v>18/04/2022 15:02</v>
          </cell>
          <cell r="C867" t="str">
            <v>1688</v>
          </cell>
          <cell r="D867"/>
          <cell r="E867" t="str">
            <v>B9058SXS</v>
          </cell>
        </row>
        <row r="868">
          <cell r="A868">
            <v>59733721</v>
          </cell>
          <cell r="B868" t="str">
            <v>18/04/2022 15:02</v>
          </cell>
          <cell r="C868" t="str">
            <v>1705</v>
          </cell>
          <cell r="D868"/>
          <cell r="E868" t="str">
            <v>B9063SXS</v>
          </cell>
        </row>
        <row r="869">
          <cell r="A869">
            <v>59733830</v>
          </cell>
          <cell r="B869" t="str">
            <v>18/04/2022 15:11</v>
          </cell>
          <cell r="C869" t="str">
            <v>1129</v>
          </cell>
          <cell r="D869"/>
          <cell r="E869" t="str">
            <v>B9664PEU</v>
          </cell>
        </row>
        <row r="870">
          <cell r="A870">
            <v>59733854</v>
          </cell>
          <cell r="B870" t="str">
            <v>18/04/2022 15:15</v>
          </cell>
          <cell r="C870" t="str">
            <v>1395</v>
          </cell>
          <cell r="D870"/>
          <cell r="E870" t="str">
            <v>B9698BCV</v>
          </cell>
        </row>
        <row r="871">
          <cell r="A871">
            <v>59733864</v>
          </cell>
          <cell r="B871" t="str">
            <v>18/04/2022 15:18</v>
          </cell>
          <cell r="C871" t="str">
            <v>856</v>
          </cell>
          <cell r="D871"/>
          <cell r="E871" t="str">
            <v>B9102BEV</v>
          </cell>
        </row>
        <row r="872">
          <cell r="A872">
            <v>59733877</v>
          </cell>
          <cell r="B872" t="str">
            <v>18/04/2022 15:22</v>
          </cell>
          <cell r="C872" t="str">
            <v>1336</v>
          </cell>
          <cell r="D872"/>
          <cell r="E872" t="str">
            <v>B9415SEU</v>
          </cell>
        </row>
        <row r="873">
          <cell r="A873">
            <v>59734025</v>
          </cell>
          <cell r="B873" t="str">
            <v>18/04/2022 15:55</v>
          </cell>
          <cell r="C873" t="str">
            <v>1053</v>
          </cell>
          <cell r="D873"/>
          <cell r="E873" t="str">
            <v>B9417SEU</v>
          </cell>
        </row>
        <row r="874">
          <cell r="A874">
            <v>59734026</v>
          </cell>
          <cell r="B874" t="str">
            <v>18/04/2022 15:57</v>
          </cell>
          <cell r="C874" t="str">
            <v>1100</v>
          </cell>
          <cell r="D874"/>
          <cell r="E874" t="str">
            <v>B9624PEU</v>
          </cell>
        </row>
        <row r="875">
          <cell r="A875">
            <v>59734028</v>
          </cell>
          <cell r="B875" t="str">
            <v>18/04/2022 15:58</v>
          </cell>
          <cell r="C875" t="str">
            <v>1156</v>
          </cell>
          <cell r="D875"/>
          <cell r="E875" t="str">
            <v>B9078BEV</v>
          </cell>
        </row>
        <row r="876">
          <cell r="A876">
            <v>59734031</v>
          </cell>
          <cell r="B876" t="str">
            <v>18/04/2022 15:58</v>
          </cell>
          <cell r="C876" t="str">
            <v>897</v>
          </cell>
          <cell r="D876"/>
          <cell r="E876" t="str">
            <v>B9473SEU</v>
          </cell>
        </row>
        <row r="877">
          <cell r="A877">
            <v>59734053</v>
          </cell>
          <cell r="B877" t="str">
            <v>18/04/2022 16:01</v>
          </cell>
          <cell r="C877" t="str">
            <v>1660</v>
          </cell>
          <cell r="D877"/>
          <cell r="E877" t="str">
            <v>B9088BEV</v>
          </cell>
        </row>
        <row r="878">
          <cell r="A878">
            <v>59734082</v>
          </cell>
          <cell r="B878" t="str">
            <v>18/04/2022 16:05</v>
          </cell>
          <cell r="C878" t="str">
            <v>1281</v>
          </cell>
          <cell r="D878"/>
          <cell r="E878" t="str">
            <v>B9656PEU</v>
          </cell>
        </row>
        <row r="879">
          <cell r="A879">
            <v>59734267</v>
          </cell>
          <cell r="B879" t="str">
            <v>18/04/2022 16:55</v>
          </cell>
          <cell r="C879" t="str">
            <v>1090</v>
          </cell>
          <cell r="D879"/>
          <cell r="E879" t="str">
            <v>B9314UT</v>
          </cell>
        </row>
        <row r="880">
          <cell r="A880">
            <v>59734278</v>
          </cell>
          <cell r="B880" t="str">
            <v>18/04/2022 16:58</v>
          </cell>
          <cell r="C880" t="str">
            <v>1172</v>
          </cell>
          <cell r="D880"/>
          <cell r="E880" t="str">
            <v>B9420UEU</v>
          </cell>
        </row>
        <row r="881">
          <cell r="A881">
            <v>59734356</v>
          </cell>
          <cell r="B881" t="str">
            <v>18/04/2022 17:14</v>
          </cell>
          <cell r="C881" t="str">
            <v>2001</v>
          </cell>
          <cell r="D881"/>
          <cell r="E881" t="str">
            <v>B9559PEU</v>
          </cell>
        </row>
        <row r="882">
          <cell r="A882">
            <v>59734357</v>
          </cell>
          <cell r="B882" t="str">
            <v>18/04/2022 17:14</v>
          </cell>
          <cell r="C882" t="str">
            <v>1698</v>
          </cell>
          <cell r="D882"/>
          <cell r="E882" t="str">
            <v>DK8850KL</v>
          </cell>
        </row>
        <row r="883">
          <cell r="A883">
            <v>59734358</v>
          </cell>
          <cell r="B883" t="str">
            <v>18/04/2022 17:15</v>
          </cell>
          <cell r="C883" t="str">
            <v>1714</v>
          </cell>
          <cell r="D883"/>
          <cell r="E883" t="str">
            <v>B9968UT</v>
          </cell>
        </row>
        <row r="884">
          <cell r="A884">
            <v>59734359</v>
          </cell>
          <cell r="B884" t="str">
            <v>18/04/2022 17:15</v>
          </cell>
          <cell r="C884" t="str">
            <v>1752</v>
          </cell>
          <cell r="D884"/>
          <cell r="E884" t="str">
            <v>B9822UT</v>
          </cell>
        </row>
        <row r="885">
          <cell r="A885">
            <v>59734361</v>
          </cell>
          <cell r="B885" t="str">
            <v>18/04/2022 17:16</v>
          </cell>
          <cell r="C885" t="str">
            <v>1718</v>
          </cell>
          <cell r="D885"/>
          <cell r="E885" t="str">
            <v>B9206UCD</v>
          </cell>
        </row>
        <row r="886">
          <cell r="A886">
            <v>59734362</v>
          </cell>
          <cell r="B886" t="str">
            <v>18/04/2022 17:17</v>
          </cell>
          <cell r="C886" t="str">
            <v>1724</v>
          </cell>
          <cell r="D886"/>
          <cell r="E886" t="str">
            <v>B9405UEU</v>
          </cell>
        </row>
        <row r="887">
          <cell r="A887">
            <v>59734364</v>
          </cell>
          <cell r="B887" t="str">
            <v>18/04/2022 17:17</v>
          </cell>
          <cell r="C887" t="str">
            <v>1712</v>
          </cell>
          <cell r="D887"/>
          <cell r="E887" t="str">
            <v>L9165CJ</v>
          </cell>
        </row>
        <row r="888">
          <cell r="A888">
            <v>59734482</v>
          </cell>
          <cell r="B888" t="str">
            <v>18/04/2022 17:38</v>
          </cell>
          <cell r="C888" t="str">
            <v>1658</v>
          </cell>
          <cell r="D888"/>
          <cell r="E888" t="str">
            <v>DK8795JK</v>
          </cell>
        </row>
        <row r="889">
          <cell r="A889">
            <v>59734490</v>
          </cell>
          <cell r="B889" t="str">
            <v>18/04/2022 17:39</v>
          </cell>
          <cell r="C889" t="str">
            <v>1658</v>
          </cell>
          <cell r="D889"/>
          <cell r="E889" t="str">
            <v>DK8795JK</v>
          </cell>
        </row>
        <row r="890">
          <cell r="A890">
            <v>59734492</v>
          </cell>
          <cell r="B890" t="str">
            <v>18/04/2022 17:39</v>
          </cell>
          <cell r="C890" t="str">
            <v>1546</v>
          </cell>
          <cell r="D890"/>
          <cell r="E890" t="str">
            <v>B9316UT</v>
          </cell>
        </row>
        <row r="891">
          <cell r="A891">
            <v>59734495</v>
          </cell>
          <cell r="B891" t="str">
            <v>18/04/2022 17:40</v>
          </cell>
          <cell r="C891" t="str">
            <v>1651</v>
          </cell>
          <cell r="D891"/>
          <cell r="E891" t="str">
            <v>B9958UT</v>
          </cell>
        </row>
        <row r="892">
          <cell r="A892">
            <v>59734496</v>
          </cell>
          <cell r="B892" t="str">
            <v>18/04/2022 17:40</v>
          </cell>
          <cell r="C892" t="str">
            <v>1651</v>
          </cell>
          <cell r="D892"/>
          <cell r="E892" t="str">
            <v>B9958UT</v>
          </cell>
        </row>
        <row r="893">
          <cell r="A893">
            <v>59734597</v>
          </cell>
          <cell r="B893" t="str">
            <v>18/04/2022 17:55</v>
          </cell>
          <cell r="C893" t="str">
            <v>1129</v>
          </cell>
          <cell r="D893"/>
          <cell r="E893" t="str">
            <v>B9664PEU</v>
          </cell>
        </row>
        <row r="894">
          <cell r="A894">
            <v>59734621</v>
          </cell>
          <cell r="B894" t="str">
            <v>18/04/2022 17:59</v>
          </cell>
          <cell r="C894" t="str">
            <v>1239</v>
          </cell>
          <cell r="D894"/>
          <cell r="E894" t="str">
            <v>B9478SEU</v>
          </cell>
        </row>
        <row r="895">
          <cell r="A895">
            <v>59734722</v>
          </cell>
          <cell r="B895" t="str">
            <v>18/04/2022 18:16</v>
          </cell>
          <cell r="C895" t="str">
            <v>TRIS</v>
          </cell>
          <cell r="D895"/>
          <cell r="E895" t="str">
            <v>W8783UT</v>
          </cell>
        </row>
        <row r="896">
          <cell r="A896">
            <v>59734846</v>
          </cell>
          <cell r="B896" t="str">
            <v>18/04/2022 18:37</v>
          </cell>
          <cell r="C896" t="str">
            <v>2055</v>
          </cell>
          <cell r="D896"/>
          <cell r="E896" t="str">
            <v>L9852BZ</v>
          </cell>
        </row>
        <row r="897">
          <cell r="A897">
            <v>59734857</v>
          </cell>
          <cell r="B897" t="str">
            <v>18/04/2022 18:42</v>
          </cell>
          <cell r="C897" t="str">
            <v>1678</v>
          </cell>
          <cell r="D897"/>
          <cell r="E897" t="str">
            <v>B9064SXS</v>
          </cell>
        </row>
        <row r="898">
          <cell r="A898">
            <v>59735551</v>
          </cell>
          <cell r="B898" t="str">
            <v>18/04/2022 20:08</v>
          </cell>
          <cell r="C898" t="str">
            <v>1456</v>
          </cell>
          <cell r="D898"/>
          <cell r="E898" t="str">
            <v>B9426SEU</v>
          </cell>
        </row>
        <row r="899">
          <cell r="A899">
            <v>59735571</v>
          </cell>
          <cell r="B899" t="str">
            <v>18/04/2022 20:18</v>
          </cell>
          <cell r="C899" t="str">
            <v>1066</v>
          </cell>
          <cell r="D899"/>
          <cell r="E899" t="str">
            <v>B9312UT</v>
          </cell>
        </row>
        <row r="900">
          <cell r="A900">
            <v>59736115</v>
          </cell>
          <cell r="B900" t="str">
            <v>19/04/2022 00:13</v>
          </cell>
          <cell r="C900" t="str">
            <v>1907</v>
          </cell>
          <cell r="D900"/>
          <cell r="E900" t="str">
            <v>B9408UEU</v>
          </cell>
        </row>
        <row r="901">
          <cell r="A901">
            <v>59736130</v>
          </cell>
          <cell r="B901" t="str">
            <v>19/04/2022 00:16</v>
          </cell>
          <cell r="C901" t="str">
            <v>1078</v>
          </cell>
          <cell r="D901"/>
          <cell r="E901" t="str">
            <v>B9419UEU</v>
          </cell>
        </row>
        <row r="902">
          <cell r="A902">
            <v>59736137</v>
          </cell>
          <cell r="B902" t="str">
            <v>19/04/2022 00:19</v>
          </cell>
          <cell r="C902" t="str">
            <v>1078</v>
          </cell>
          <cell r="D902"/>
          <cell r="E902" t="str">
            <v>B9419UEU</v>
          </cell>
        </row>
        <row r="903">
          <cell r="A903">
            <v>59736138</v>
          </cell>
          <cell r="B903" t="str">
            <v>19/04/2022 00:19</v>
          </cell>
          <cell r="C903" t="str">
            <v>1078</v>
          </cell>
          <cell r="D903"/>
          <cell r="E903" t="str">
            <v>B9419UEU</v>
          </cell>
        </row>
        <row r="904">
          <cell r="A904">
            <v>59736139</v>
          </cell>
          <cell r="B904" t="str">
            <v>19/04/2022 00:20</v>
          </cell>
          <cell r="C904" t="str">
            <v>1078</v>
          </cell>
          <cell r="D904"/>
          <cell r="E904" t="str">
            <v>B9419UEU</v>
          </cell>
        </row>
        <row r="905">
          <cell r="A905">
            <v>59736140</v>
          </cell>
          <cell r="B905" t="str">
            <v>19/04/2022 00:21</v>
          </cell>
          <cell r="C905" t="str">
            <v>1078</v>
          </cell>
          <cell r="D905"/>
          <cell r="E905" t="str">
            <v>B9419UEU</v>
          </cell>
        </row>
        <row r="906">
          <cell r="A906">
            <v>59736142</v>
          </cell>
          <cell r="B906" t="str">
            <v>19/04/2022 00:22</v>
          </cell>
          <cell r="C906" t="str">
            <v>1078</v>
          </cell>
          <cell r="D906"/>
          <cell r="E906" t="str">
            <v>B9419UEU</v>
          </cell>
        </row>
        <row r="907">
          <cell r="A907">
            <v>59736147</v>
          </cell>
          <cell r="B907" t="str">
            <v>19/04/2022 00:22</v>
          </cell>
          <cell r="C907" t="str">
            <v>1078</v>
          </cell>
          <cell r="D907"/>
          <cell r="E907" t="str">
            <v>B9419UEU</v>
          </cell>
        </row>
        <row r="908">
          <cell r="A908">
            <v>59736150</v>
          </cell>
          <cell r="B908" t="str">
            <v>19/04/2022 00:23</v>
          </cell>
          <cell r="C908" t="str">
            <v>1078</v>
          </cell>
          <cell r="D908"/>
          <cell r="E908" t="str">
            <v>B9419UEU</v>
          </cell>
        </row>
        <row r="909">
          <cell r="A909">
            <v>59736153</v>
          </cell>
          <cell r="B909" t="str">
            <v>19/04/2022 00:24</v>
          </cell>
          <cell r="C909" t="str">
            <v>1078</v>
          </cell>
          <cell r="D909"/>
          <cell r="E909" t="str">
            <v>B9419UEU</v>
          </cell>
        </row>
        <row r="910">
          <cell r="A910">
            <v>59736168</v>
          </cell>
          <cell r="B910" t="str">
            <v>19/04/2022 02:06</v>
          </cell>
          <cell r="C910" t="str">
            <v>EKO PUR</v>
          </cell>
          <cell r="D910"/>
          <cell r="E910" t="str">
            <v>L9828UD</v>
          </cell>
        </row>
        <row r="911">
          <cell r="A911">
            <v>59736247</v>
          </cell>
          <cell r="B911" t="str">
            <v>19/04/2022 08:22</v>
          </cell>
          <cell r="C911" t="str">
            <v>SAMAD</v>
          </cell>
          <cell r="D911"/>
          <cell r="E911" t="str">
            <v>L 8366 UF</v>
          </cell>
        </row>
        <row r="912">
          <cell r="A912">
            <v>59736248</v>
          </cell>
          <cell r="B912" t="str">
            <v>19/04/2022 08:22</v>
          </cell>
          <cell r="C912" t="str">
            <v>INDRI</v>
          </cell>
          <cell r="D912"/>
          <cell r="E912" t="str">
            <v>W 9930 U</v>
          </cell>
        </row>
        <row r="913">
          <cell r="A913">
            <v>59736249</v>
          </cell>
          <cell r="B913" t="str">
            <v>19/04/2022 08:23</v>
          </cell>
          <cell r="C913" t="str">
            <v>WAHYUDI</v>
          </cell>
          <cell r="D913"/>
          <cell r="E913" t="str">
            <v>W9934UP</v>
          </cell>
        </row>
        <row r="914">
          <cell r="A914">
            <v>59736250</v>
          </cell>
          <cell r="B914" t="str">
            <v>19/04/2022 08:23</v>
          </cell>
          <cell r="C914" t="str">
            <v>KAHAR</v>
          </cell>
          <cell r="D914"/>
          <cell r="E914" t="str">
            <v>W 9929 U</v>
          </cell>
        </row>
        <row r="915">
          <cell r="A915">
            <v>59736252</v>
          </cell>
          <cell r="B915" t="str">
            <v>19/04/2022 08:24</v>
          </cell>
          <cell r="C915" t="str">
            <v>SUPRIADI</v>
          </cell>
          <cell r="D915"/>
          <cell r="E915" t="str">
            <v>L 9266 UM</v>
          </cell>
        </row>
        <row r="916">
          <cell r="A916">
            <v>59736253</v>
          </cell>
          <cell r="B916" t="str">
            <v>19/04/2022 08:24</v>
          </cell>
          <cell r="C916" t="str">
            <v>HERMAWAN</v>
          </cell>
          <cell r="D916"/>
          <cell r="E916" t="str">
            <v>N 8266 UB</v>
          </cell>
        </row>
        <row r="917">
          <cell r="A917">
            <v>59736254</v>
          </cell>
          <cell r="B917" t="str">
            <v>19/04/2022 08:25</v>
          </cell>
          <cell r="C917" t="str">
            <v>HERI</v>
          </cell>
          <cell r="D917"/>
          <cell r="E917" t="str">
            <v>N 9057 TJ</v>
          </cell>
        </row>
        <row r="918">
          <cell r="A918">
            <v>59736255</v>
          </cell>
          <cell r="B918" t="str">
            <v>19/04/2022 08:25</v>
          </cell>
          <cell r="C918" t="str">
            <v>NARYO</v>
          </cell>
          <cell r="D918"/>
          <cell r="E918" t="str">
            <v>S 9674 JA</v>
          </cell>
        </row>
        <row r="919">
          <cell r="A919">
            <v>59736256</v>
          </cell>
          <cell r="B919" t="str">
            <v>19/04/2022 08:25</v>
          </cell>
          <cell r="C919" t="str">
            <v>ASNAN</v>
          </cell>
          <cell r="D919"/>
          <cell r="E919" t="str">
            <v>L 9163 UX</v>
          </cell>
        </row>
        <row r="920">
          <cell r="A920">
            <v>59736257</v>
          </cell>
          <cell r="B920" t="str">
            <v>19/04/2022 08:26</v>
          </cell>
          <cell r="C920" t="str">
            <v>WAHYU</v>
          </cell>
          <cell r="D920"/>
          <cell r="E920" t="str">
            <v>N 9761 UC</v>
          </cell>
        </row>
        <row r="921">
          <cell r="A921">
            <v>59736258</v>
          </cell>
          <cell r="B921" t="str">
            <v>19/04/2022 08:26</v>
          </cell>
          <cell r="C921" t="str">
            <v>EDI</v>
          </cell>
          <cell r="D921"/>
          <cell r="E921" t="str">
            <v>L 8863 UU</v>
          </cell>
        </row>
        <row r="922">
          <cell r="A922">
            <v>59736259</v>
          </cell>
          <cell r="B922" t="str">
            <v>19/04/2022 08:26</v>
          </cell>
          <cell r="C922" t="str">
            <v>THOLIB</v>
          </cell>
          <cell r="D922"/>
          <cell r="E922" t="str">
            <v>AE 8650 FF</v>
          </cell>
        </row>
        <row r="923">
          <cell r="A923">
            <v>59736260</v>
          </cell>
          <cell r="B923" t="str">
            <v>19/04/2022 08:27</v>
          </cell>
          <cell r="C923" t="str">
            <v>EDI KARYONO</v>
          </cell>
          <cell r="D923"/>
          <cell r="E923" t="str">
            <v>W 9722 PC</v>
          </cell>
        </row>
        <row r="924">
          <cell r="A924">
            <v>59736267</v>
          </cell>
          <cell r="B924" t="str">
            <v>19/04/2022 09:01</v>
          </cell>
          <cell r="C924" t="str">
            <v>1716</v>
          </cell>
          <cell r="D924"/>
          <cell r="E924" t="str">
            <v>B9747SYM</v>
          </cell>
        </row>
        <row r="925">
          <cell r="A925">
            <v>59736268</v>
          </cell>
          <cell r="B925" t="str">
            <v>19/04/2022 09:01</v>
          </cell>
          <cell r="C925" t="str">
            <v>1709</v>
          </cell>
          <cell r="D925"/>
          <cell r="E925" t="str">
            <v>B9317UT</v>
          </cell>
        </row>
        <row r="926">
          <cell r="A926">
            <v>59736277</v>
          </cell>
          <cell r="B926" t="str">
            <v>19/04/2022 09:23</v>
          </cell>
          <cell r="C926" t="str">
            <v>DIVA</v>
          </cell>
          <cell r="D926"/>
          <cell r="E926" t="str">
            <v>L9163UX</v>
          </cell>
        </row>
        <row r="927">
          <cell r="A927">
            <v>59736278</v>
          </cell>
          <cell r="B927" t="str">
            <v>19/04/2022 09:47</v>
          </cell>
          <cell r="C927" t="str">
            <v>AGUS</v>
          </cell>
          <cell r="D927"/>
          <cell r="E927" t="str">
            <v>N9434US</v>
          </cell>
        </row>
        <row r="928">
          <cell r="A928">
            <v>59736279</v>
          </cell>
          <cell r="B928" t="str">
            <v>19/04/2022 09:54</v>
          </cell>
          <cell r="C928" t="str">
            <v>1663</v>
          </cell>
          <cell r="D928"/>
          <cell r="E928" t="str">
            <v>B9845UYW</v>
          </cell>
        </row>
        <row r="929">
          <cell r="A929">
            <v>59736289</v>
          </cell>
          <cell r="B929" t="str">
            <v>19/04/2022 10:03</v>
          </cell>
          <cell r="C929" t="str">
            <v>1674</v>
          </cell>
          <cell r="D929"/>
          <cell r="E929" t="str">
            <v>B9060SXS</v>
          </cell>
        </row>
        <row r="930">
          <cell r="A930">
            <v>59736290</v>
          </cell>
          <cell r="B930" t="str">
            <v>19/04/2022 10:03</v>
          </cell>
          <cell r="C930" t="str">
            <v>1676</v>
          </cell>
          <cell r="D930"/>
          <cell r="E930" t="str">
            <v>B9069SXS</v>
          </cell>
        </row>
        <row r="931">
          <cell r="A931">
            <v>59736291</v>
          </cell>
          <cell r="B931" t="str">
            <v>19/04/2022 10:03</v>
          </cell>
          <cell r="C931" t="str">
            <v>1678</v>
          </cell>
          <cell r="D931"/>
          <cell r="E931" t="str">
            <v>B9064SXS</v>
          </cell>
        </row>
        <row r="932">
          <cell r="A932">
            <v>59736292</v>
          </cell>
          <cell r="B932" t="str">
            <v>19/04/2022 10:03</v>
          </cell>
          <cell r="C932" t="str">
            <v>1686</v>
          </cell>
          <cell r="D932"/>
          <cell r="E932" t="str">
            <v>B9061SXS</v>
          </cell>
        </row>
        <row r="933">
          <cell r="A933">
            <v>59736300</v>
          </cell>
          <cell r="B933" t="str">
            <v>19/04/2022 10:17</v>
          </cell>
          <cell r="C933" t="str">
            <v>FAISAL</v>
          </cell>
          <cell r="D933"/>
          <cell r="E933" t="str">
            <v>W8277NT</v>
          </cell>
        </row>
        <row r="934">
          <cell r="A934">
            <v>59736316</v>
          </cell>
          <cell r="B934" t="str">
            <v>19/04/2022 10:38</v>
          </cell>
          <cell r="C934" t="str">
            <v>1961</v>
          </cell>
          <cell r="D934"/>
          <cell r="E934" t="str">
            <v>B9820UDB</v>
          </cell>
        </row>
        <row r="935">
          <cell r="A935">
            <v>59736317</v>
          </cell>
          <cell r="B935" t="str">
            <v>19/04/2022 10:38</v>
          </cell>
          <cell r="C935" t="str">
            <v>1942</v>
          </cell>
          <cell r="D935"/>
          <cell r="E935" t="str">
            <v>B9660UDB</v>
          </cell>
        </row>
        <row r="936">
          <cell r="A936">
            <v>59736318</v>
          </cell>
          <cell r="B936" t="str">
            <v>19/04/2022 10:38</v>
          </cell>
          <cell r="C936" t="str">
            <v>1942</v>
          </cell>
          <cell r="D936"/>
          <cell r="E936" t="str">
            <v>B9660UDB</v>
          </cell>
        </row>
        <row r="937">
          <cell r="A937">
            <v>59736332</v>
          </cell>
          <cell r="B937" t="str">
            <v>19/04/2022 11:14</v>
          </cell>
          <cell r="C937" t="str">
            <v>1405</v>
          </cell>
          <cell r="D937"/>
          <cell r="E937" t="str">
            <v>B9482SEU</v>
          </cell>
        </row>
        <row r="938">
          <cell r="A938">
            <v>59736533</v>
          </cell>
          <cell r="B938" t="str">
            <v>19/04/2022 11:58</v>
          </cell>
          <cell r="C938" t="str">
            <v>1144</v>
          </cell>
          <cell r="D938"/>
          <cell r="E938" t="str">
            <v>B9614UXR</v>
          </cell>
        </row>
        <row r="939">
          <cell r="A939">
            <v>59736534</v>
          </cell>
          <cell r="B939" t="str">
            <v>19/04/2022 11:58</v>
          </cell>
          <cell r="C939" t="str">
            <v>1281</v>
          </cell>
          <cell r="D939"/>
          <cell r="E939" t="str">
            <v>B9656PEU</v>
          </cell>
        </row>
        <row r="940">
          <cell r="A940">
            <v>59736538</v>
          </cell>
          <cell r="B940" t="str">
            <v>19/04/2022 11:59</v>
          </cell>
          <cell r="C940" t="str">
            <v>856</v>
          </cell>
          <cell r="D940"/>
          <cell r="E940" t="str">
            <v>B9102BEV</v>
          </cell>
        </row>
        <row r="941">
          <cell r="A941">
            <v>59736785</v>
          </cell>
          <cell r="B941" t="str">
            <v>19/04/2022 12:07</v>
          </cell>
          <cell r="C941" t="str">
            <v>1090</v>
          </cell>
          <cell r="D941"/>
          <cell r="E941" t="str">
            <v>B9314UT</v>
          </cell>
        </row>
        <row r="942">
          <cell r="A942">
            <v>59737464</v>
          </cell>
          <cell r="B942" t="str">
            <v>19/04/2022 13:59</v>
          </cell>
          <cell r="C942" t="str">
            <v>1703</v>
          </cell>
          <cell r="D942"/>
          <cell r="E942" t="str">
            <v>B9059SXS</v>
          </cell>
        </row>
        <row r="943">
          <cell r="A943">
            <v>59737465</v>
          </cell>
          <cell r="B943" t="str">
            <v>19/04/2022 13:59</v>
          </cell>
          <cell r="C943" t="str">
            <v>1690</v>
          </cell>
          <cell r="D943"/>
          <cell r="E943" t="str">
            <v>B9068SXS</v>
          </cell>
        </row>
        <row r="944">
          <cell r="A944">
            <v>59737467</v>
          </cell>
          <cell r="B944" t="str">
            <v>19/04/2022 13:59</v>
          </cell>
          <cell r="C944" t="str">
            <v>1676</v>
          </cell>
          <cell r="D944"/>
          <cell r="E944" t="str">
            <v>B9069SXS</v>
          </cell>
        </row>
        <row r="945">
          <cell r="A945">
            <v>59737466</v>
          </cell>
          <cell r="B945" t="str">
            <v>19/04/2022 13:59</v>
          </cell>
          <cell r="C945" t="str">
            <v>1678</v>
          </cell>
          <cell r="D945"/>
          <cell r="E945" t="str">
            <v>B9064SXS</v>
          </cell>
        </row>
        <row r="946">
          <cell r="A946">
            <v>59737470</v>
          </cell>
          <cell r="B946" t="str">
            <v>19/04/2022 13:59</v>
          </cell>
          <cell r="C946" t="str">
            <v>1705</v>
          </cell>
          <cell r="D946"/>
          <cell r="E946" t="str">
            <v>B9063SXS</v>
          </cell>
        </row>
        <row r="947">
          <cell r="A947">
            <v>59737469</v>
          </cell>
          <cell r="B947" t="str">
            <v>19/04/2022 13:59</v>
          </cell>
          <cell r="C947" t="str">
            <v>1688</v>
          </cell>
          <cell r="D947"/>
          <cell r="E947" t="str">
            <v>B9058SXS</v>
          </cell>
        </row>
        <row r="948">
          <cell r="A948">
            <v>59737468</v>
          </cell>
          <cell r="B948" t="str">
            <v>19/04/2022 13:59</v>
          </cell>
          <cell r="C948" t="str">
            <v>1674</v>
          </cell>
          <cell r="D948"/>
          <cell r="E948" t="str">
            <v>B9060SXS</v>
          </cell>
        </row>
        <row r="949">
          <cell r="A949">
            <v>59737471</v>
          </cell>
          <cell r="B949" t="str">
            <v>19/04/2022 13:59</v>
          </cell>
          <cell r="C949" t="str">
            <v>1707</v>
          </cell>
          <cell r="D949"/>
          <cell r="E949" t="str">
            <v>B9062SXS</v>
          </cell>
        </row>
        <row r="950">
          <cell r="A950">
            <v>59737472</v>
          </cell>
          <cell r="B950" t="str">
            <v>19/04/2022 13:59</v>
          </cell>
          <cell r="C950" t="str">
            <v>1686</v>
          </cell>
          <cell r="D950"/>
          <cell r="E950" t="str">
            <v>B9061SXS</v>
          </cell>
        </row>
        <row r="951">
          <cell r="A951">
            <v>59737522</v>
          </cell>
          <cell r="B951" t="str">
            <v>19/04/2022 14:00</v>
          </cell>
          <cell r="C951" t="str">
            <v>687</v>
          </cell>
          <cell r="D951"/>
          <cell r="E951" t="str">
            <v>B9411SEU</v>
          </cell>
        </row>
        <row r="952">
          <cell r="A952">
            <v>59737550</v>
          </cell>
          <cell r="B952" t="str">
            <v>19/04/2022 14:03</v>
          </cell>
          <cell r="C952" t="str">
            <v>1404</v>
          </cell>
          <cell r="D952"/>
          <cell r="E952" t="str">
            <v>B9862SXR</v>
          </cell>
        </row>
        <row r="953">
          <cell r="A953">
            <v>59737825</v>
          </cell>
          <cell r="B953" t="str">
            <v>19/04/2022 14:28</v>
          </cell>
          <cell r="C953" t="str">
            <v>1692</v>
          </cell>
          <cell r="D953"/>
          <cell r="E953" t="str">
            <v>B9421UEU</v>
          </cell>
        </row>
        <row r="954">
          <cell r="A954">
            <v>59737859</v>
          </cell>
          <cell r="B954" t="str">
            <v>19/04/2022 14:29</v>
          </cell>
          <cell r="C954" t="str">
            <v>1907</v>
          </cell>
          <cell r="D954"/>
          <cell r="E954" t="str">
            <v>B9422UEU</v>
          </cell>
        </row>
        <row r="955">
          <cell r="A955">
            <v>59737984</v>
          </cell>
          <cell r="B955" t="str">
            <v>19/04/2022 14:42</v>
          </cell>
          <cell r="C955" t="str">
            <v>1078</v>
          </cell>
          <cell r="D955"/>
          <cell r="E955" t="str">
            <v>B9419UEU</v>
          </cell>
        </row>
        <row r="956">
          <cell r="A956">
            <v>59738055</v>
          </cell>
          <cell r="B956" t="str">
            <v>19/04/2022 14:47</v>
          </cell>
          <cell r="C956" t="str">
            <v>1042</v>
          </cell>
          <cell r="D956"/>
          <cell r="E956" t="str">
            <v>B9409UEU</v>
          </cell>
        </row>
        <row r="957">
          <cell r="A957">
            <v>59739219</v>
          </cell>
          <cell r="B957" t="str">
            <v>19/04/2022 15:38</v>
          </cell>
          <cell r="C957" t="str">
            <v>1712</v>
          </cell>
          <cell r="D957"/>
          <cell r="E957" t="str">
            <v>L9165CJ</v>
          </cell>
        </row>
        <row r="958">
          <cell r="A958">
            <v>59739224</v>
          </cell>
          <cell r="B958" t="str">
            <v>19/04/2022 15:38</v>
          </cell>
          <cell r="C958" t="str">
            <v>2021</v>
          </cell>
          <cell r="D958"/>
          <cell r="E958" t="str">
            <v>B9148FXS</v>
          </cell>
        </row>
        <row r="959">
          <cell r="A959">
            <v>59739229</v>
          </cell>
          <cell r="B959" t="str">
            <v>19/04/2022 15:39</v>
          </cell>
          <cell r="C959" t="str">
            <v>1694</v>
          </cell>
          <cell r="D959"/>
          <cell r="E959" t="str">
            <v>B9467UDE</v>
          </cell>
        </row>
        <row r="960">
          <cell r="A960">
            <v>59739233</v>
          </cell>
          <cell r="B960" t="str">
            <v>19/04/2022 15:39</v>
          </cell>
          <cell r="C960" t="str">
            <v>1750</v>
          </cell>
          <cell r="D960"/>
          <cell r="E960" t="str">
            <v>B9055BDE</v>
          </cell>
        </row>
        <row r="961">
          <cell r="A961">
            <v>59739235</v>
          </cell>
          <cell r="B961" t="str">
            <v>19/04/2022 15:39</v>
          </cell>
          <cell r="C961" t="str">
            <v>1934</v>
          </cell>
          <cell r="D961"/>
          <cell r="E961" t="str">
            <v>B9545BDF</v>
          </cell>
        </row>
        <row r="962">
          <cell r="A962">
            <v>59739238</v>
          </cell>
          <cell r="B962" t="str">
            <v>19/04/2022 15:39</v>
          </cell>
          <cell r="C962" t="str">
            <v>1726</v>
          </cell>
          <cell r="D962"/>
          <cell r="E962" t="str">
            <v>B9177BDE</v>
          </cell>
        </row>
        <row r="963">
          <cell r="A963">
            <v>59739765</v>
          </cell>
          <cell r="B963" t="str">
            <v>19/04/2022 15:57</v>
          </cell>
          <cell r="C963" t="str">
            <v>2107</v>
          </cell>
          <cell r="D963"/>
          <cell r="E963" t="str">
            <v>B9126UCC</v>
          </cell>
        </row>
        <row r="964">
          <cell r="A964">
            <v>59739975</v>
          </cell>
          <cell r="B964" t="str">
            <v>19/04/2022 16:03</v>
          </cell>
          <cell r="C964" t="str">
            <v>1059</v>
          </cell>
          <cell r="D964"/>
          <cell r="E964" t="str">
            <v>B9150FXS</v>
          </cell>
        </row>
        <row r="965">
          <cell r="A965">
            <v>59741322</v>
          </cell>
          <cell r="B965" t="str">
            <v>19/04/2022 17:09</v>
          </cell>
          <cell r="C965" t="str">
            <v>1718</v>
          </cell>
          <cell r="D965"/>
          <cell r="E965" t="str">
            <v>B9206UCD</v>
          </cell>
        </row>
        <row r="966">
          <cell r="A966">
            <v>59742321</v>
          </cell>
          <cell r="B966" t="str">
            <v>19/04/2022 18:06</v>
          </cell>
          <cell r="C966" t="str">
            <v>1939</v>
          </cell>
          <cell r="D966"/>
          <cell r="E966" t="str">
            <v>B9947UCE</v>
          </cell>
        </row>
        <row r="967">
          <cell r="A967">
            <v>59742358</v>
          </cell>
          <cell r="B967" t="str">
            <v>19/04/2022 18:11</v>
          </cell>
          <cell r="C967" t="str">
            <v>1395</v>
          </cell>
          <cell r="D967"/>
          <cell r="E967" t="str">
            <v>B9698BCV</v>
          </cell>
        </row>
        <row r="968">
          <cell r="A968">
            <v>59742370</v>
          </cell>
          <cell r="B968" t="str">
            <v>19/04/2022 18:12</v>
          </cell>
          <cell r="C968" t="str">
            <v>1837</v>
          </cell>
          <cell r="D968"/>
          <cell r="E968" t="str">
            <v>B9560PEU</v>
          </cell>
        </row>
        <row r="969">
          <cell r="A969">
            <v>59742406</v>
          </cell>
          <cell r="B969" t="str">
            <v>19/04/2022 18:13</v>
          </cell>
          <cell r="C969" t="str">
            <v>SUPRIADI</v>
          </cell>
          <cell r="D969"/>
          <cell r="E969" t="str">
            <v>B9251TEZ</v>
          </cell>
        </row>
        <row r="970">
          <cell r="A970">
            <v>59742480</v>
          </cell>
          <cell r="B970" t="str">
            <v>19/04/2022 18:20</v>
          </cell>
          <cell r="C970" t="str">
            <v>1078</v>
          </cell>
          <cell r="D970"/>
          <cell r="E970" t="str">
            <v>B9419UEU</v>
          </cell>
        </row>
        <row r="971">
          <cell r="A971">
            <v>59742496</v>
          </cell>
          <cell r="B971" t="str">
            <v>19/04/2022 18:21</v>
          </cell>
          <cell r="C971" t="str">
            <v>1078</v>
          </cell>
          <cell r="D971"/>
          <cell r="E971" t="str">
            <v>B9419UEU</v>
          </cell>
        </row>
        <row r="972">
          <cell r="A972">
            <v>59742501</v>
          </cell>
          <cell r="B972" t="str">
            <v>19/04/2022 18:23</v>
          </cell>
          <cell r="C972" t="str">
            <v>1078</v>
          </cell>
          <cell r="D972"/>
          <cell r="E972" t="str">
            <v>B9419UEU</v>
          </cell>
        </row>
        <row r="973">
          <cell r="A973">
            <v>59742530</v>
          </cell>
          <cell r="B973" t="str">
            <v>19/04/2022 18:25</v>
          </cell>
          <cell r="C973" t="str">
            <v>1714</v>
          </cell>
          <cell r="D973"/>
          <cell r="E973" t="str">
            <v>B9968UT</v>
          </cell>
        </row>
        <row r="974">
          <cell r="A974">
            <v>59742533</v>
          </cell>
          <cell r="B974" t="str">
            <v>19/04/2022 18:25</v>
          </cell>
          <cell r="C974" t="str">
            <v>1709</v>
          </cell>
          <cell r="D974"/>
          <cell r="E974" t="str">
            <v>B9317UT</v>
          </cell>
        </row>
        <row r="975">
          <cell r="A975">
            <v>59742536</v>
          </cell>
          <cell r="B975" t="str">
            <v>19/04/2022 18:26</v>
          </cell>
          <cell r="C975" t="str">
            <v>1514</v>
          </cell>
          <cell r="D975"/>
          <cell r="E975" t="str">
            <v>B9565UCA</v>
          </cell>
        </row>
        <row r="976">
          <cell r="A976">
            <v>59742537</v>
          </cell>
          <cell r="B976" t="str">
            <v>19/04/2022 18:26</v>
          </cell>
          <cell r="C976" t="str">
            <v>1514</v>
          </cell>
          <cell r="D976"/>
          <cell r="E976" t="str">
            <v>B9565UCA</v>
          </cell>
        </row>
        <row r="977">
          <cell r="A977">
            <v>59742538</v>
          </cell>
          <cell r="B977" t="str">
            <v>19/04/2022 18:26</v>
          </cell>
          <cell r="C977" t="str">
            <v>1724</v>
          </cell>
          <cell r="D977"/>
          <cell r="E977" t="str">
            <v>B9405UEU</v>
          </cell>
        </row>
        <row r="978">
          <cell r="A978">
            <v>59743458</v>
          </cell>
          <cell r="B978" t="str">
            <v>19/04/2022 19:07</v>
          </cell>
          <cell r="C978" t="str">
            <v>1752</v>
          </cell>
          <cell r="D978"/>
          <cell r="E978" t="str">
            <v>B9822UT</v>
          </cell>
        </row>
        <row r="979">
          <cell r="A979">
            <v>59743472</v>
          </cell>
          <cell r="B979" t="str">
            <v>19/04/2022 19:07</v>
          </cell>
          <cell r="C979" t="str">
            <v>1651</v>
          </cell>
          <cell r="D979"/>
          <cell r="E979" t="str">
            <v>B9958UT</v>
          </cell>
        </row>
        <row r="980">
          <cell r="A980">
            <v>59743478</v>
          </cell>
          <cell r="B980" t="str">
            <v>19/04/2022 19:07</v>
          </cell>
          <cell r="C980" t="str">
            <v>1651</v>
          </cell>
          <cell r="D980"/>
          <cell r="E980" t="str">
            <v>B9958UT</v>
          </cell>
        </row>
        <row r="981">
          <cell r="A981">
            <v>59743485</v>
          </cell>
          <cell r="B981" t="str">
            <v>19/04/2022 19:08</v>
          </cell>
          <cell r="C981" t="str">
            <v>1716</v>
          </cell>
          <cell r="D981"/>
          <cell r="E981" t="str">
            <v>B9747SYM</v>
          </cell>
        </row>
        <row r="982">
          <cell r="A982">
            <v>59743613</v>
          </cell>
          <cell r="B982" t="str">
            <v>19/04/2022 19:17</v>
          </cell>
          <cell r="C982" t="str">
            <v>1546</v>
          </cell>
          <cell r="D982"/>
          <cell r="E982" t="str">
            <v>B9316UT</v>
          </cell>
        </row>
        <row r="983">
          <cell r="A983">
            <v>59743624</v>
          </cell>
          <cell r="B983" t="str">
            <v>19/04/2022 19:18</v>
          </cell>
          <cell r="C983" t="str">
            <v>1658</v>
          </cell>
          <cell r="D983"/>
          <cell r="E983" t="str">
            <v>DK8795JK</v>
          </cell>
        </row>
        <row r="984">
          <cell r="A984">
            <v>59743629</v>
          </cell>
          <cell r="B984" t="str">
            <v>19/04/2022 19:18</v>
          </cell>
          <cell r="C984" t="str">
            <v>1658</v>
          </cell>
          <cell r="D984"/>
          <cell r="E984" t="str">
            <v>DK8795JK</v>
          </cell>
        </row>
        <row r="985">
          <cell r="A985">
            <v>59743643</v>
          </cell>
          <cell r="B985" t="str">
            <v>19/04/2022 19:19</v>
          </cell>
          <cell r="C985" t="str">
            <v>1718</v>
          </cell>
          <cell r="D985"/>
          <cell r="E985" t="str">
            <v>B9206UCD</v>
          </cell>
        </row>
        <row r="986">
          <cell r="A986">
            <v>59745626</v>
          </cell>
          <cell r="B986" t="str">
            <v>19/04/2022 21:45</v>
          </cell>
          <cell r="C986" t="str">
            <v>DANDI</v>
          </cell>
          <cell r="D986"/>
          <cell r="E986" t="str">
            <v>L9766UG</v>
          </cell>
        </row>
        <row r="987">
          <cell r="A987">
            <v>59745627</v>
          </cell>
          <cell r="B987" t="str">
            <v>19/04/2022 21:46</v>
          </cell>
          <cell r="C987" t="str">
            <v>DIDIK</v>
          </cell>
          <cell r="D987"/>
          <cell r="E987" t="str">
            <v>L8287UH</v>
          </cell>
        </row>
        <row r="988">
          <cell r="A988">
            <v>59745891</v>
          </cell>
          <cell r="B988" t="str">
            <v>19/04/2022 22:43</v>
          </cell>
          <cell r="C988" t="str">
            <v>1288</v>
          </cell>
          <cell r="D988"/>
          <cell r="E988" t="str">
            <v>B9511PEU</v>
          </cell>
        </row>
        <row r="989">
          <cell r="A989">
            <v>59746005</v>
          </cell>
          <cell r="B989" t="str">
            <v>19/04/2022 22:54</v>
          </cell>
          <cell r="C989" t="str">
            <v>1078</v>
          </cell>
          <cell r="D989"/>
          <cell r="E989" t="str">
            <v>B9419UEU</v>
          </cell>
        </row>
        <row r="990">
          <cell r="A990">
            <v>59746131</v>
          </cell>
          <cell r="B990" t="str">
            <v>19/04/2022 23:12</v>
          </cell>
          <cell r="C990" t="str">
            <v>ARIFIN</v>
          </cell>
          <cell r="D990"/>
          <cell r="E990" t="str">
            <v>B9796UR</v>
          </cell>
        </row>
        <row r="991">
          <cell r="A991">
            <v>59751210</v>
          </cell>
          <cell r="B991" t="str">
            <v>20/04/2022 09:00</v>
          </cell>
          <cell r="C991" t="str">
            <v>1663</v>
          </cell>
          <cell r="D991"/>
          <cell r="E991" t="str">
            <v>B9845UYW</v>
          </cell>
        </row>
        <row r="992">
          <cell r="A992">
            <v>59751211</v>
          </cell>
          <cell r="B992" t="str">
            <v>20/04/2022 09:00</v>
          </cell>
          <cell r="C992" t="str">
            <v>1654</v>
          </cell>
          <cell r="D992"/>
          <cell r="E992" t="str">
            <v>B9760SYU</v>
          </cell>
        </row>
        <row r="993">
          <cell r="A993">
            <v>59751237</v>
          </cell>
          <cell r="B993" t="str">
            <v>20/04/2022 09:21</v>
          </cell>
          <cell r="C993" t="str">
            <v>SUTRISNO</v>
          </cell>
          <cell r="D993"/>
          <cell r="E993" t="str">
            <v>W9916U</v>
          </cell>
        </row>
        <row r="994">
          <cell r="A994">
            <v>59751238</v>
          </cell>
          <cell r="B994" t="str">
            <v>20/04/2022 09:22</v>
          </cell>
          <cell r="C994" t="str">
            <v>ROKHMAD</v>
          </cell>
          <cell r="D994"/>
          <cell r="E994" t="str">
            <v>W9620U</v>
          </cell>
        </row>
        <row r="995">
          <cell r="A995">
            <v>59751239</v>
          </cell>
          <cell r="B995" t="str">
            <v>20/04/2022 09:22</v>
          </cell>
          <cell r="C995" t="str">
            <v>BUDI</v>
          </cell>
          <cell r="D995"/>
          <cell r="E995" t="str">
            <v>W8224UQ</v>
          </cell>
        </row>
        <row r="996">
          <cell r="A996">
            <v>59751240</v>
          </cell>
          <cell r="B996" t="str">
            <v>20/04/2022 09:22</v>
          </cell>
          <cell r="C996" t="str">
            <v>HENDRIK</v>
          </cell>
          <cell r="D996"/>
          <cell r="E996" t="str">
            <v>W8225UQ</v>
          </cell>
        </row>
        <row r="997">
          <cell r="A997">
            <v>59751241</v>
          </cell>
          <cell r="B997" t="str">
            <v>20/04/2022 09:23</v>
          </cell>
          <cell r="C997" t="str">
            <v>KAHAR</v>
          </cell>
          <cell r="D997"/>
          <cell r="E997" t="str">
            <v>W9929U</v>
          </cell>
        </row>
        <row r="998">
          <cell r="A998">
            <v>59751242</v>
          </cell>
          <cell r="B998" t="str">
            <v>20/04/2022 09:27</v>
          </cell>
          <cell r="C998" t="str">
            <v>THOLIB</v>
          </cell>
          <cell r="D998"/>
          <cell r="E998" t="str">
            <v>AE 8650 FF</v>
          </cell>
        </row>
        <row r="999">
          <cell r="A999">
            <v>59751243</v>
          </cell>
          <cell r="B999" t="str">
            <v>20/04/2022 09:31</v>
          </cell>
          <cell r="C999" t="str">
            <v>SAMAT</v>
          </cell>
          <cell r="D999"/>
          <cell r="E999" t="str">
            <v>L 8366 UF</v>
          </cell>
        </row>
        <row r="1000">
          <cell r="A1000">
            <v>59751244</v>
          </cell>
          <cell r="B1000" t="str">
            <v>20/04/2022 09:32</v>
          </cell>
          <cell r="C1000" t="str">
            <v>EDI</v>
          </cell>
          <cell r="D1000"/>
          <cell r="E1000" t="str">
            <v>L 8863 UU</v>
          </cell>
        </row>
        <row r="1001">
          <cell r="A1001">
            <v>59751245</v>
          </cell>
          <cell r="B1001" t="str">
            <v>20/04/2022 09:32</v>
          </cell>
          <cell r="C1001" t="str">
            <v>NARYO</v>
          </cell>
          <cell r="D1001"/>
          <cell r="E1001" t="str">
            <v>S 9674 JA</v>
          </cell>
        </row>
        <row r="1002">
          <cell r="A1002">
            <v>59751246</v>
          </cell>
          <cell r="B1002" t="str">
            <v>20/04/2022 09:32</v>
          </cell>
          <cell r="C1002" t="str">
            <v>HERI</v>
          </cell>
          <cell r="D1002"/>
          <cell r="E1002" t="str">
            <v>N 9057 TJ</v>
          </cell>
        </row>
        <row r="1003">
          <cell r="A1003">
            <v>59751247</v>
          </cell>
          <cell r="B1003" t="str">
            <v>20/04/2022 09:33</v>
          </cell>
          <cell r="C1003" t="str">
            <v>NARYO</v>
          </cell>
          <cell r="D1003"/>
          <cell r="E1003" t="str">
            <v>S9674JA</v>
          </cell>
        </row>
        <row r="1004">
          <cell r="A1004">
            <v>59751248</v>
          </cell>
          <cell r="B1004" t="str">
            <v>20/04/2022 09:33</v>
          </cell>
          <cell r="C1004" t="str">
            <v>WAHYU</v>
          </cell>
          <cell r="D1004"/>
          <cell r="E1004" t="str">
            <v>N 9761 UC</v>
          </cell>
        </row>
        <row r="1005">
          <cell r="A1005">
            <v>59751249</v>
          </cell>
          <cell r="B1005" t="str">
            <v>20/04/2022 09:33</v>
          </cell>
          <cell r="C1005" t="str">
            <v>SHOLEH</v>
          </cell>
          <cell r="D1005"/>
          <cell r="E1005" t="str">
            <v>N 8438 TL</v>
          </cell>
        </row>
        <row r="1006">
          <cell r="A1006">
            <v>59751250</v>
          </cell>
          <cell r="B1006" t="str">
            <v>20/04/2022 09:33</v>
          </cell>
          <cell r="C1006" t="str">
            <v>EDI</v>
          </cell>
          <cell r="D1006"/>
          <cell r="E1006" t="str">
            <v>W 9722 PC</v>
          </cell>
        </row>
        <row r="1007">
          <cell r="A1007">
            <v>59751251</v>
          </cell>
          <cell r="B1007" t="str">
            <v>20/04/2022 09:34</v>
          </cell>
          <cell r="C1007" t="str">
            <v>HERMAWAN</v>
          </cell>
          <cell r="D1007"/>
          <cell r="E1007" t="str">
            <v>N 8266 UB</v>
          </cell>
        </row>
        <row r="1008">
          <cell r="A1008">
            <v>59751252</v>
          </cell>
          <cell r="B1008" t="str">
            <v>20/04/2022 09:34</v>
          </cell>
          <cell r="C1008" t="str">
            <v>RUDI</v>
          </cell>
          <cell r="D1008"/>
          <cell r="E1008" t="str">
            <v>B 9006 UEV</v>
          </cell>
        </row>
        <row r="1009">
          <cell r="A1009">
            <v>59751258</v>
          </cell>
          <cell r="B1009" t="str">
            <v>20/04/2022 09:41</v>
          </cell>
          <cell r="C1009" t="str">
            <v>1698</v>
          </cell>
          <cell r="D1009"/>
          <cell r="E1009" t="str">
            <v>DK8850KL</v>
          </cell>
        </row>
        <row r="1010">
          <cell r="A1010">
            <v>59751259</v>
          </cell>
          <cell r="B1010" t="str">
            <v>20/04/2022 09:41</v>
          </cell>
          <cell r="C1010" t="str">
            <v>1752</v>
          </cell>
          <cell r="D1010"/>
          <cell r="E1010" t="str">
            <v>B9822UT</v>
          </cell>
        </row>
        <row r="1011">
          <cell r="A1011">
            <v>59751260</v>
          </cell>
          <cell r="B1011" t="str">
            <v>20/04/2022 09:41</v>
          </cell>
          <cell r="C1011" t="str">
            <v>1640</v>
          </cell>
          <cell r="D1011"/>
          <cell r="E1011" t="str">
            <v>B9422UCA</v>
          </cell>
        </row>
        <row r="1012">
          <cell r="A1012">
            <v>59751262</v>
          </cell>
          <cell r="B1012" t="str">
            <v>20/04/2022 09:52</v>
          </cell>
          <cell r="C1012" t="str">
            <v>1360</v>
          </cell>
          <cell r="D1012"/>
          <cell r="E1012" t="str">
            <v>B9125UCC</v>
          </cell>
        </row>
        <row r="1013">
          <cell r="A1013">
            <v>59752500</v>
          </cell>
          <cell r="B1013" t="str">
            <v>20/04/2022 11:58</v>
          </cell>
          <cell r="C1013" t="str">
            <v>1498</v>
          </cell>
          <cell r="D1013"/>
          <cell r="E1013" t="str">
            <v>B9079BEV</v>
          </cell>
        </row>
        <row r="1014">
          <cell r="A1014">
            <v>59753447</v>
          </cell>
          <cell r="B1014" t="str">
            <v>20/04/2022 12:26</v>
          </cell>
          <cell r="C1014" t="str">
            <v>1078</v>
          </cell>
          <cell r="D1014"/>
          <cell r="E1014" t="str">
            <v>B9419UEU</v>
          </cell>
        </row>
        <row r="1015">
          <cell r="A1015">
            <v>59753453</v>
          </cell>
          <cell r="B1015" t="str">
            <v>20/04/2022 12:31</v>
          </cell>
          <cell r="C1015" t="str">
            <v>1078</v>
          </cell>
          <cell r="D1015"/>
          <cell r="E1015" t="str">
            <v>B9419UEU</v>
          </cell>
        </row>
        <row r="1016">
          <cell r="A1016">
            <v>59753536</v>
          </cell>
          <cell r="B1016" t="str">
            <v>20/04/2022 12:47</v>
          </cell>
          <cell r="C1016" t="str">
            <v>1078</v>
          </cell>
          <cell r="D1016"/>
          <cell r="E1016" t="str">
            <v>B9419UEU</v>
          </cell>
        </row>
        <row r="1017">
          <cell r="A1017">
            <v>59753539</v>
          </cell>
          <cell r="B1017" t="str">
            <v>20/04/2022 12:48</v>
          </cell>
          <cell r="C1017" t="str">
            <v>1078</v>
          </cell>
          <cell r="D1017"/>
          <cell r="E1017" t="str">
            <v>B9419UEU</v>
          </cell>
        </row>
        <row r="1018">
          <cell r="A1018">
            <v>59753550</v>
          </cell>
          <cell r="B1018" t="str">
            <v>20/04/2022 12:50</v>
          </cell>
          <cell r="C1018" t="str">
            <v>1078</v>
          </cell>
          <cell r="D1018"/>
          <cell r="E1018" t="str">
            <v>B9419UEU</v>
          </cell>
        </row>
        <row r="1019">
          <cell r="A1019">
            <v>59753553</v>
          </cell>
          <cell r="B1019" t="str">
            <v>20/04/2022 12:50</v>
          </cell>
          <cell r="C1019" t="str">
            <v>1078</v>
          </cell>
          <cell r="D1019"/>
          <cell r="E1019" t="str">
            <v>B9419UEU</v>
          </cell>
        </row>
        <row r="1020">
          <cell r="A1020">
            <v>59753689</v>
          </cell>
          <cell r="B1020" t="str">
            <v>20/04/2022 13:20</v>
          </cell>
          <cell r="C1020" t="str">
            <v>1942</v>
          </cell>
          <cell r="D1020"/>
          <cell r="E1020" t="str">
            <v>B9660UDB</v>
          </cell>
        </row>
        <row r="1021">
          <cell r="A1021">
            <v>59753690</v>
          </cell>
          <cell r="B1021" t="str">
            <v>20/04/2022 13:21</v>
          </cell>
          <cell r="C1021" t="str">
            <v>1961</v>
          </cell>
          <cell r="D1021"/>
          <cell r="E1021" t="str">
            <v>B9820UDB</v>
          </cell>
        </row>
        <row r="1022">
          <cell r="A1022">
            <v>59753694</v>
          </cell>
          <cell r="B1022" t="str">
            <v>20/04/2022 13:21</v>
          </cell>
          <cell r="C1022" t="str">
            <v>1961</v>
          </cell>
          <cell r="D1022"/>
          <cell r="E1022" t="str">
            <v>B9820UDB</v>
          </cell>
        </row>
        <row r="1023">
          <cell r="A1023">
            <v>59753701</v>
          </cell>
          <cell r="B1023" t="str">
            <v>20/04/2022 13:26</v>
          </cell>
          <cell r="C1023" t="str">
            <v>SURYONO</v>
          </cell>
          <cell r="D1023"/>
          <cell r="E1023" t="str">
            <v>L9916CE</v>
          </cell>
        </row>
        <row r="1024">
          <cell r="A1024">
            <v>59753703</v>
          </cell>
          <cell r="B1024" t="str">
            <v>20/04/2022 13:27</v>
          </cell>
          <cell r="C1024" t="str">
            <v>AGUS</v>
          </cell>
          <cell r="D1024"/>
          <cell r="E1024" t="str">
            <v>B9972BEU</v>
          </cell>
        </row>
        <row r="1025">
          <cell r="A1025">
            <v>59753851</v>
          </cell>
          <cell r="B1025" t="str">
            <v>20/04/2022 13:49</v>
          </cell>
          <cell r="C1025" t="str">
            <v>685</v>
          </cell>
          <cell r="D1025"/>
          <cell r="E1025" t="str">
            <v>B9083BEV</v>
          </cell>
        </row>
        <row r="1026">
          <cell r="A1026">
            <v>59753857</v>
          </cell>
          <cell r="B1026" t="str">
            <v>20/04/2022 13:49</v>
          </cell>
          <cell r="C1026" t="str">
            <v>1609</v>
          </cell>
          <cell r="D1026"/>
          <cell r="E1026" t="str">
            <v>B9749PEU</v>
          </cell>
        </row>
        <row r="1027">
          <cell r="A1027">
            <v>59753859</v>
          </cell>
          <cell r="B1027" t="str">
            <v>20/04/2022 13:49</v>
          </cell>
          <cell r="C1027" t="str">
            <v>1070</v>
          </cell>
          <cell r="D1027"/>
          <cell r="E1027" t="str">
            <v>B9804PEU</v>
          </cell>
        </row>
        <row r="1028">
          <cell r="A1028">
            <v>59753946</v>
          </cell>
          <cell r="B1028" t="str">
            <v>20/04/2022 13:57</v>
          </cell>
          <cell r="C1028" t="str">
            <v>1692</v>
          </cell>
          <cell r="D1028"/>
          <cell r="E1028" t="str">
            <v>B9421UEU</v>
          </cell>
        </row>
        <row r="1029">
          <cell r="A1029">
            <v>59754006</v>
          </cell>
          <cell r="B1029" t="str">
            <v>20/04/2022 14:02</v>
          </cell>
          <cell r="C1029" t="str">
            <v>1907</v>
          </cell>
          <cell r="D1029"/>
          <cell r="E1029" t="str">
            <v>B9408UEU</v>
          </cell>
        </row>
        <row r="1030">
          <cell r="A1030">
            <v>59754061</v>
          </cell>
          <cell r="B1030" t="str">
            <v>20/04/2022 14:06</v>
          </cell>
          <cell r="C1030" t="str">
            <v>1078</v>
          </cell>
          <cell r="D1030"/>
          <cell r="E1030" t="str">
            <v>B9419UEU</v>
          </cell>
        </row>
        <row r="1031">
          <cell r="A1031">
            <v>59754200</v>
          </cell>
          <cell r="B1031" t="str">
            <v>20/04/2022 14:16</v>
          </cell>
          <cell r="C1031" t="str">
            <v>ARIF</v>
          </cell>
          <cell r="D1031"/>
          <cell r="E1031" t="str">
            <v>N9962UQ</v>
          </cell>
        </row>
        <row r="1032">
          <cell r="A1032">
            <v>59754301</v>
          </cell>
          <cell r="B1032" t="str">
            <v>20/04/2022 14:22</v>
          </cell>
          <cell r="C1032" t="str">
            <v>EKO</v>
          </cell>
          <cell r="D1032"/>
          <cell r="E1032" t="str">
            <v>N9375RF</v>
          </cell>
        </row>
        <row r="1033">
          <cell r="A1033">
            <v>59754302</v>
          </cell>
          <cell r="B1033" t="str">
            <v>20/04/2022 14:23</v>
          </cell>
          <cell r="C1033" t="str">
            <v>ADIT</v>
          </cell>
          <cell r="D1033"/>
          <cell r="E1033" t="str">
            <v>N8464RF</v>
          </cell>
        </row>
        <row r="1034">
          <cell r="A1034">
            <v>59754487</v>
          </cell>
          <cell r="B1034" t="str">
            <v>20/04/2022 14:40</v>
          </cell>
          <cell r="C1034" t="str">
            <v>2001</v>
          </cell>
          <cell r="D1034"/>
          <cell r="E1034" t="str">
            <v>B9559PEU</v>
          </cell>
        </row>
        <row r="1035">
          <cell r="A1035">
            <v>59754540</v>
          </cell>
          <cell r="B1035" t="str">
            <v>20/04/2022 14:46</v>
          </cell>
          <cell r="C1035" t="str">
            <v>1156</v>
          </cell>
          <cell r="D1035"/>
          <cell r="E1035" t="str">
            <v>B9078BEV</v>
          </cell>
        </row>
        <row r="1036">
          <cell r="A1036">
            <v>59754573</v>
          </cell>
          <cell r="B1036" t="str">
            <v>20/04/2022 14:48</v>
          </cell>
          <cell r="C1036" t="str">
            <v>1640</v>
          </cell>
          <cell r="D1036"/>
          <cell r="E1036" t="str">
            <v>B9422UCA</v>
          </cell>
        </row>
        <row r="1037">
          <cell r="A1037">
            <v>59754583</v>
          </cell>
          <cell r="B1037" t="str">
            <v>20/04/2022 14:49</v>
          </cell>
          <cell r="C1037" t="str">
            <v>2021</v>
          </cell>
          <cell r="D1037"/>
          <cell r="E1037" t="str">
            <v>B9148FXS</v>
          </cell>
        </row>
        <row r="1038">
          <cell r="A1038">
            <v>59754585</v>
          </cell>
          <cell r="B1038" t="str">
            <v>20/04/2022 14:50</v>
          </cell>
          <cell r="C1038" t="str">
            <v>1752</v>
          </cell>
          <cell r="D1038"/>
          <cell r="E1038" t="str">
            <v>B9822UT</v>
          </cell>
        </row>
        <row r="1039">
          <cell r="A1039">
            <v>59754588</v>
          </cell>
          <cell r="B1039" t="str">
            <v>20/04/2022 14:51</v>
          </cell>
          <cell r="C1039" t="str">
            <v>1712</v>
          </cell>
          <cell r="D1039"/>
          <cell r="E1039" t="str">
            <v>L9165CJ</v>
          </cell>
        </row>
        <row r="1040">
          <cell r="A1040">
            <v>59754663</v>
          </cell>
          <cell r="B1040" t="str">
            <v>20/04/2022 14:54</v>
          </cell>
          <cell r="C1040" t="str">
            <v>1678</v>
          </cell>
          <cell r="D1040"/>
          <cell r="E1040" t="str">
            <v>B9064SXS</v>
          </cell>
        </row>
        <row r="1041">
          <cell r="A1041">
            <v>59754662</v>
          </cell>
          <cell r="B1041" t="str">
            <v>20/04/2022 14:54</v>
          </cell>
          <cell r="C1041" t="str">
            <v>1676</v>
          </cell>
          <cell r="D1041"/>
          <cell r="E1041" t="str">
            <v>B9069SXS</v>
          </cell>
        </row>
        <row r="1042">
          <cell r="A1042">
            <v>59754665</v>
          </cell>
          <cell r="B1042" t="str">
            <v>20/04/2022 14:54</v>
          </cell>
          <cell r="C1042" t="str">
            <v>1690</v>
          </cell>
          <cell r="D1042"/>
          <cell r="E1042" t="str">
            <v>B9068SXS</v>
          </cell>
        </row>
        <row r="1043">
          <cell r="A1043">
            <v>59754664</v>
          </cell>
          <cell r="B1043" t="str">
            <v>20/04/2022 14:54</v>
          </cell>
          <cell r="C1043" t="str">
            <v>1688</v>
          </cell>
          <cell r="D1043"/>
          <cell r="E1043" t="str">
            <v>B9058SXS</v>
          </cell>
        </row>
        <row r="1044">
          <cell r="A1044">
            <v>59754668</v>
          </cell>
          <cell r="B1044" t="str">
            <v>20/04/2022 14:54</v>
          </cell>
          <cell r="C1044" t="str">
            <v>1705</v>
          </cell>
          <cell r="D1044"/>
          <cell r="E1044" t="str">
            <v>B9063SXS</v>
          </cell>
        </row>
        <row r="1045">
          <cell r="A1045">
            <v>59754669</v>
          </cell>
          <cell r="B1045" t="str">
            <v>20/04/2022 14:54</v>
          </cell>
          <cell r="C1045" t="str">
            <v>1686</v>
          </cell>
          <cell r="D1045"/>
          <cell r="E1045" t="str">
            <v>B9061SXS</v>
          </cell>
        </row>
        <row r="1046">
          <cell r="A1046">
            <v>59754670</v>
          </cell>
          <cell r="B1046" t="str">
            <v>20/04/2022 14:54</v>
          </cell>
          <cell r="C1046" t="str">
            <v>1703</v>
          </cell>
          <cell r="D1046"/>
          <cell r="E1046" t="str">
            <v>B9059SXS</v>
          </cell>
        </row>
        <row r="1047">
          <cell r="A1047">
            <v>59754671</v>
          </cell>
          <cell r="B1047" t="str">
            <v>20/04/2022 14:54</v>
          </cell>
          <cell r="C1047" t="str">
            <v>1674</v>
          </cell>
          <cell r="D1047"/>
          <cell r="E1047" t="str">
            <v>B9060SXS</v>
          </cell>
        </row>
        <row r="1048">
          <cell r="A1048">
            <v>59755111</v>
          </cell>
          <cell r="B1048" t="str">
            <v>20/04/2022 15:18</v>
          </cell>
          <cell r="C1048" t="str">
            <v>1939</v>
          </cell>
          <cell r="D1048"/>
          <cell r="E1048" t="str">
            <v>B9947UCE</v>
          </cell>
        </row>
        <row r="1049">
          <cell r="A1049">
            <v>59755574</v>
          </cell>
          <cell r="B1049" t="str">
            <v>20/04/2022 15:40</v>
          </cell>
          <cell r="C1049" t="str">
            <v>1651</v>
          </cell>
          <cell r="D1049"/>
          <cell r="E1049" t="str">
            <v>B9958UT</v>
          </cell>
        </row>
        <row r="1050">
          <cell r="A1050">
            <v>59755577</v>
          </cell>
          <cell r="B1050" t="str">
            <v>20/04/2022 15:41</v>
          </cell>
          <cell r="C1050" t="str">
            <v>1651</v>
          </cell>
          <cell r="D1050"/>
          <cell r="E1050" t="str">
            <v>B9958UT</v>
          </cell>
        </row>
        <row r="1051">
          <cell r="A1051">
            <v>59755579</v>
          </cell>
          <cell r="B1051" t="str">
            <v>20/04/2022 15:41</v>
          </cell>
          <cell r="C1051" t="str">
            <v>1714</v>
          </cell>
          <cell r="D1051"/>
          <cell r="E1051" t="str">
            <v>B9968UT</v>
          </cell>
        </row>
        <row r="1052">
          <cell r="A1052">
            <v>59755583</v>
          </cell>
          <cell r="B1052" t="str">
            <v>20/04/2022 15:42</v>
          </cell>
          <cell r="C1052" t="str">
            <v>1714</v>
          </cell>
          <cell r="D1052"/>
          <cell r="E1052" t="str">
            <v>B9968UT</v>
          </cell>
        </row>
        <row r="1053">
          <cell r="A1053">
            <v>59755631</v>
          </cell>
          <cell r="B1053" t="str">
            <v>20/04/2022 15:42</v>
          </cell>
          <cell r="C1053" t="str">
            <v>1640</v>
          </cell>
          <cell r="D1053"/>
          <cell r="E1053" t="str">
            <v>B9422UCA</v>
          </cell>
        </row>
        <row r="1054">
          <cell r="A1054">
            <v>59755753</v>
          </cell>
          <cell r="B1054" t="str">
            <v>20/04/2022 15:51</v>
          </cell>
          <cell r="C1054" t="str">
            <v>DIVA</v>
          </cell>
          <cell r="D1054"/>
          <cell r="E1054" t="str">
            <v>B9006UEV</v>
          </cell>
        </row>
        <row r="1055">
          <cell r="A1055">
            <v>59755754</v>
          </cell>
          <cell r="B1055" t="str">
            <v>20/04/2022 15:52</v>
          </cell>
          <cell r="C1055" t="str">
            <v>DIVA</v>
          </cell>
          <cell r="D1055"/>
          <cell r="E1055" t="str">
            <v>S9674JA</v>
          </cell>
        </row>
        <row r="1056">
          <cell r="A1056">
            <v>59756664</v>
          </cell>
          <cell r="B1056" t="str">
            <v>20/04/2022 16:42</v>
          </cell>
          <cell r="C1056" t="str">
            <v>1333</v>
          </cell>
          <cell r="D1056"/>
          <cell r="E1056" t="str">
            <v>B9154FXS</v>
          </cell>
        </row>
        <row r="1057">
          <cell r="A1057">
            <v>59757504</v>
          </cell>
          <cell r="B1057" t="str">
            <v>20/04/2022 17:20</v>
          </cell>
          <cell r="C1057"/>
          <cell r="D1057"/>
          <cell r="E1057"/>
        </row>
        <row r="1058">
          <cell r="A1058">
            <v>59757566</v>
          </cell>
          <cell r="B1058" t="str">
            <v>20/04/2022 17:25</v>
          </cell>
          <cell r="C1058" t="str">
            <v>1660</v>
          </cell>
          <cell r="D1058"/>
          <cell r="E1058" t="str">
            <v>B9088BEV</v>
          </cell>
        </row>
        <row r="1059">
          <cell r="A1059">
            <v>59757992</v>
          </cell>
          <cell r="B1059" t="str">
            <v>20/04/2022 17:54</v>
          </cell>
          <cell r="C1059" t="str">
            <v>1281</v>
          </cell>
          <cell r="D1059"/>
          <cell r="E1059" t="str">
            <v>B9656PEU</v>
          </cell>
        </row>
        <row r="1060">
          <cell r="A1060">
            <v>59758058</v>
          </cell>
          <cell r="B1060" t="str">
            <v>20/04/2022 17:59</v>
          </cell>
          <cell r="C1060" t="str">
            <v>1395</v>
          </cell>
          <cell r="D1060"/>
          <cell r="E1060" t="str">
            <v>B9698BCV</v>
          </cell>
        </row>
        <row r="1061">
          <cell r="A1061">
            <v>59758116</v>
          </cell>
          <cell r="B1061" t="str">
            <v>20/04/2022 18:03</v>
          </cell>
          <cell r="C1061" t="str">
            <v>1066</v>
          </cell>
          <cell r="D1061"/>
          <cell r="E1061" t="str">
            <v>B9312UT</v>
          </cell>
        </row>
        <row r="1062">
          <cell r="A1062">
            <v>59758945</v>
          </cell>
          <cell r="B1062" t="str">
            <v>20/04/2022 18:45</v>
          </cell>
          <cell r="C1062" t="str">
            <v>1716</v>
          </cell>
          <cell r="D1062"/>
          <cell r="E1062" t="str">
            <v>B9747SYM</v>
          </cell>
        </row>
        <row r="1063">
          <cell r="A1063">
            <v>59758953</v>
          </cell>
          <cell r="B1063" t="str">
            <v>20/04/2022 18:46</v>
          </cell>
          <cell r="C1063" t="str">
            <v>1716</v>
          </cell>
          <cell r="D1063"/>
          <cell r="E1063" t="str">
            <v>B9747SYM</v>
          </cell>
        </row>
        <row r="1064">
          <cell r="A1064">
            <v>59758958</v>
          </cell>
          <cell r="B1064" t="str">
            <v>20/04/2022 18:47</v>
          </cell>
          <cell r="C1064" t="str">
            <v>1724</v>
          </cell>
          <cell r="D1064"/>
          <cell r="E1064" t="str">
            <v>B9405UEU</v>
          </cell>
        </row>
        <row r="1065">
          <cell r="A1065">
            <v>59758963</v>
          </cell>
          <cell r="B1065" t="str">
            <v>20/04/2022 18:47</v>
          </cell>
          <cell r="C1065" t="str">
            <v>1724</v>
          </cell>
          <cell r="D1065"/>
          <cell r="E1065" t="str">
            <v>B9405UEU</v>
          </cell>
        </row>
        <row r="1066">
          <cell r="A1066">
            <v>59758969</v>
          </cell>
          <cell r="B1066" t="str">
            <v>20/04/2022 18:48</v>
          </cell>
          <cell r="C1066" t="str">
            <v>1718</v>
          </cell>
          <cell r="D1066"/>
          <cell r="E1066" t="str">
            <v>B9206UCD</v>
          </cell>
        </row>
        <row r="1067">
          <cell r="A1067">
            <v>59758974</v>
          </cell>
          <cell r="B1067" t="str">
            <v>20/04/2022 18:48</v>
          </cell>
          <cell r="C1067" t="str">
            <v>1726</v>
          </cell>
          <cell r="D1067"/>
          <cell r="E1067" t="str">
            <v>B9177BDE</v>
          </cell>
        </row>
        <row r="1068">
          <cell r="A1068">
            <v>59758977</v>
          </cell>
          <cell r="B1068" t="str">
            <v>20/04/2022 18:48</v>
          </cell>
          <cell r="C1068" t="str">
            <v>1750</v>
          </cell>
          <cell r="D1068"/>
          <cell r="E1068" t="str">
            <v>B9055BDE</v>
          </cell>
        </row>
        <row r="1069">
          <cell r="A1069">
            <v>59758979</v>
          </cell>
          <cell r="B1069" t="str">
            <v>20/04/2022 18:49</v>
          </cell>
          <cell r="C1069" t="str">
            <v>1934</v>
          </cell>
          <cell r="D1069"/>
          <cell r="E1069" t="str">
            <v>B9545BDF</v>
          </cell>
        </row>
        <row r="1070">
          <cell r="A1070">
            <v>59758983</v>
          </cell>
          <cell r="B1070" t="str">
            <v>20/04/2022 18:49</v>
          </cell>
          <cell r="C1070" t="str">
            <v>1694</v>
          </cell>
          <cell r="D1070"/>
          <cell r="E1070" t="str">
            <v>B9467UDE</v>
          </cell>
        </row>
        <row r="1071">
          <cell r="A1071">
            <v>59758985</v>
          </cell>
          <cell r="B1071" t="str">
            <v>20/04/2022 18:49</v>
          </cell>
          <cell r="C1071" t="str">
            <v>1546</v>
          </cell>
          <cell r="D1071"/>
          <cell r="E1071" t="str">
            <v>B9316UT</v>
          </cell>
        </row>
        <row r="1072">
          <cell r="A1072">
            <v>59760391</v>
          </cell>
          <cell r="B1072" t="str">
            <v>20/04/2022 19:45</v>
          </cell>
          <cell r="C1072" t="str">
            <v>1698</v>
          </cell>
          <cell r="D1072"/>
          <cell r="E1072" t="str">
            <v>DK8850KL</v>
          </cell>
        </row>
        <row r="1073">
          <cell r="A1073">
            <v>59760393</v>
          </cell>
          <cell r="B1073" t="str">
            <v>20/04/2022 19:46</v>
          </cell>
          <cell r="C1073" t="str">
            <v>1546</v>
          </cell>
          <cell r="D1073"/>
          <cell r="E1073" t="str">
            <v>B9316UT</v>
          </cell>
        </row>
        <row r="1074">
          <cell r="A1074">
            <v>59760466</v>
          </cell>
          <cell r="B1074" t="str">
            <v>20/04/2022 19:48</v>
          </cell>
          <cell r="C1074" t="str">
            <v>1090</v>
          </cell>
          <cell r="D1074"/>
          <cell r="E1074" t="str">
            <v>B9314UT</v>
          </cell>
        </row>
        <row r="1075">
          <cell r="A1075">
            <v>59762437</v>
          </cell>
          <cell r="B1075" t="str">
            <v>20/04/2022 23:02</v>
          </cell>
          <cell r="C1075" t="str">
            <v>1214</v>
          </cell>
          <cell r="D1075"/>
          <cell r="E1075" t="str">
            <v>B9810PEU</v>
          </cell>
        </row>
        <row r="1076">
          <cell r="A1076">
            <v>59762514</v>
          </cell>
          <cell r="B1076" t="str">
            <v>20/04/2022 23:35</v>
          </cell>
          <cell r="C1076" t="str">
            <v>1281</v>
          </cell>
          <cell r="D1076"/>
          <cell r="E1076" t="str">
            <v>B9656PEU</v>
          </cell>
        </row>
        <row r="1077">
          <cell r="A1077">
            <v>59762764</v>
          </cell>
          <cell r="B1077" t="str">
            <v>21/04/2022 08:55</v>
          </cell>
          <cell r="C1077" t="str">
            <v>1709</v>
          </cell>
          <cell r="D1077"/>
          <cell r="E1077" t="str">
            <v>B9317UT</v>
          </cell>
        </row>
        <row r="1078">
          <cell r="A1078">
            <v>59762766</v>
          </cell>
          <cell r="B1078" t="str">
            <v>21/04/2022 08:56</v>
          </cell>
          <cell r="C1078" t="str">
            <v>1660</v>
          </cell>
          <cell r="D1078"/>
          <cell r="E1078" t="str">
            <v>B9088BEV</v>
          </cell>
        </row>
        <row r="1079">
          <cell r="A1079">
            <v>59762768</v>
          </cell>
          <cell r="B1079" t="str">
            <v>21/04/2022 08:57</v>
          </cell>
          <cell r="C1079" t="str">
            <v>1663</v>
          </cell>
          <cell r="D1079"/>
          <cell r="E1079" t="str">
            <v>B9845UYW</v>
          </cell>
        </row>
        <row r="1080">
          <cell r="A1080">
            <v>59762770</v>
          </cell>
          <cell r="B1080" t="str">
            <v>21/04/2022 08:57</v>
          </cell>
          <cell r="C1080" t="str">
            <v>1066</v>
          </cell>
          <cell r="D1080"/>
          <cell r="E1080" t="str">
            <v>B9312UT</v>
          </cell>
        </row>
        <row r="1081">
          <cell r="A1081">
            <v>59762771</v>
          </cell>
          <cell r="B1081" t="str">
            <v>21/04/2022 08:57</v>
          </cell>
          <cell r="C1081" t="str">
            <v>1654</v>
          </cell>
          <cell r="D1081"/>
          <cell r="E1081" t="str">
            <v>B9760SYU</v>
          </cell>
        </row>
        <row r="1082">
          <cell r="A1082">
            <v>59762784</v>
          </cell>
          <cell r="B1082" t="str">
            <v>21/04/2022 09:08</v>
          </cell>
          <cell r="C1082" t="str">
            <v>1712</v>
          </cell>
          <cell r="D1082"/>
          <cell r="E1082" t="str">
            <v>L9165CJ</v>
          </cell>
        </row>
        <row r="1083">
          <cell r="A1083">
            <v>59762791</v>
          </cell>
          <cell r="B1083" t="str">
            <v>21/04/2022 09:24</v>
          </cell>
          <cell r="C1083" t="str">
            <v>1658</v>
          </cell>
          <cell r="D1083"/>
          <cell r="E1083" t="str">
            <v>DK8795JK</v>
          </cell>
        </row>
        <row r="1084">
          <cell r="A1084">
            <v>59763442</v>
          </cell>
          <cell r="B1084" t="str">
            <v>21/04/2022 11:51</v>
          </cell>
          <cell r="C1084" t="str">
            <v>1942</v>
          </cell>
          <cell r="D1084"/>
          <cell r="E1084" t="str">
            <v>B9660UDB</v>
          </cell>
        </row>
        <row r="1085">
          <cell r="A1085">
            <v>59763444</v>
          </cell>
          <cell r="B1085" t="str">
            <v>21/04/2022 11:51</v>
          </cell>
          <cell r="C1085" t="str">
            <v>1961</v>
          </cell>
          <cell r="D1085"/>
          <cell r="E1085" t="str">
            <v>B9820UDB</v>
          </cell>
        </row>
        <row r="1086">
          <cell r="A1086">
            <v>59763447</v>
          </cell>
          <cell r="B1086" t="str">
            <v>21/04/2022 11:51</v>
          </cell>
          <cell r="C1086" t="str">
            <v>1961</v>
          </cell>
          <cell r="D1086"/>
          <cell r="E1086" t="str">
            <v>B9820UDB</v>
          </cell>
        </row>
        <row r="1087">
          <cell r="A1087">
            <v>59763608</v>
          </cell>
          <cell r="B1087" t="str">
            <v>21/04/2022 12:33</v>
          </cell>
          <cell r="C1087" t="str">
            <v>1692</v>
          </cell>
          <cell r="D1087"/>
          <cell r="E1087" t="str">
            <v>B9421UEU</v>
          </cell>
        </row>
        <row r="1088">
          <cell r="A1088">
            <v>59764145</v>
          </cell>
          <cell r="B1088" t="str">
            <v>21/04/2022 13:39</v>
          </cell>
          <cell r="C1088" t="str">
            <v>DWI</v>
          </cell>
          <cell r="D1088"/>
          <cell r="E1088" t="str">
            <v>W9345UQ</v>
          </cell>
        </row>
        <row r="1089">
          <cell r="A1089">
            <v>59764146</v>
          </cell>
          <cell r="B1089" t="str">
            <v>21/04/2022 13:40</v>
          </cell>
          <cell r="C1089" t="str">
            <v>SUGIONO</v>
          </cell>
          <cell r="D1089"/>
          <cell r="E1089" t="str">
            <v>W 8269 UQ</v>
          </cell>
        </row>
        <row r="1090">
          <cell r="A1090">
            <v>59764157</v>
          </cell>
          <cell r="B1090" t="str">
            <v>21/04/2022 13:40</v>
          </cell>
          <cell r="C1090" t="str">
            <v>SAMAT</v>
          </cell>
          <cell r="D1090"/>
          <cell r="E1090" t="str">
            <v>L 8366 UF</v>
          </cell>
        </row>
        <row r="1091">
          <cell r="A1091">
            <v>59764170</v>
          </cell>
          <cell r="B1091" t="str">
            <v>21/04/2022 13:40</v>
          </cell>
          <cell r="C1091" t="str">
            <v>NARYO</v>
          </cell>
          <cell r="D1091"/>
          <cell r="E1091" t="str">
            <v>S 9674 JA</v>
          </cell>
        </row>
        <row r="1092">
          <cell r="A1092">
            <v>59764173</v>
          </cell>
          <cell r="B1092" t="str">
            <v>21/04/2022 13:41</v>
          </cell>
          <cell r="C1092" t="str">
            <v>AGUNG</v>
          </cell>
          <cell r="D1092"/>
          <cell r="E1092" t="str">
            <v>L 8327 UG</v>
          </cell>
        </row>
        <row r="1093">
          <cell r="A1093">
            <v>59764175</v>
          </cell>
          <cell r="B1093" t="str">
            <v>21/04/2022 13:41</v>
          </cell>
          <cell r="C1093" t="str">
            <v>THOLIB</v>
          </cell>
          <cell r="D1093"/>
          <cell r="E1093" t="str">
            <v>AE 8650 FF</v>
          </cell>
        </row>
        <row r="1094">
          <cell r="A1094">
            <v>59764179</v>
          </cell>
          <cell r="B1094" t="str">
            <v>21/04/2022 13:41</v>
          </cell>
          <cell r="C1094" t="str">
            <v>HERI</v>
          </cell>
          <cell r="D1094"/>
          <cell r="E1094" t="str">
            <v>N9057TJ</v>
          </cell>
        </row>
        <row r="1095">
          <cell r="A1095">
            <v>59764200</v>
          </cell>
          <cell r="B1095" t="str">
            <v>21/04/2022 13:42</v>
          </cell>
          <cell r="C1095" t="str">
            <v>WAHYU</v>
          </cell>
          <cell r="D1095"/>
          <cell r="E1095" t="str">
            <v>N 9761 UC</v>
          </cell>
        </row>
        <row r="1096">
          <cell r="A1096">
            <v>59764201</v>
          </cell>
          <cell r="B1096" t="str">
            <v>21/04/2022 13:42</v>
          </cell>
          <cell r="C1096" t="str">
            <v>SHOLEH</v>
          </cell>
          <cell r="D1096"/>
          <cell r="E1096" t="str">
            <v>N 8438 TL</v>
          </cell>
        </row>
        <row r="1097">
          <cell r="A1097">
            <v>59764207</v>
          </cell>
          <cell r="B1097" t="str">
            <v>21/04/2022 13:42</v>
          </cell>
          <cell r="C1097" t="str">
            <v>EDI</v>
          </cell>
          <cell r="D1097"/>
          <cell r="E1097" t="str">
            <v>W 9722 PC</v>
          </cell>
        </row>
        <row r="1098">
          <cell r="A1098">
            <v>59764208</v>
          </cell>
          <cell r="B1098" t="str">
            <v>21/04/2022 13:43</v>
          </cell>
          <cell r="C1098" t="str">
            <v>HERMAWAN</v>
          </cell>
          <cell r="D1098"/>
          <cell r="E1098" t="str">
            <v>N 8266 UB</v>
          </cell>
        </row>
        <row r="1099">
          <cell r="A1099">
            <v>59764809</v>
          </cell>
          <cell r="B1099" t="str">
            <v>21/04/2022 14:16</v>
          </cell>
          <cell r="C1099" t="str">
            <v>ASRI</v>
          </cell>
          <cell r="D1099"/>
          <cell r="E1099" t="str">
            <v>W9894NR</v>
          </cell>
        </row>
        <row r="1100">
          <cell r="A1100">
            <v>59764889</v>
          </cell>
          <cell r="B1100" t="str">
            <v>21/04/2022 14:22</v>
          </cell>
          <cell r="C1100" t="str">
            <v>ASEP SAIFUDIN</v>
          </cell>
          <cell r="D1100"/>
          <cell r="E1100" t="str">
            <v>B9974TEU</v>
          </cell>
        </row>
        <row r="1101">
          <cell r="A1101">
            <v>59765004</v>
          </cell>
          <cell r="B1101" t="str">
            <v>21/04/2022 14:31</v>
          </cell>
          <cell r="C1101" t="str">
            <v>IMAM</v>
          </cell>
          <cell r="D1101"/>
          <cell r="E1101" t="str">
            <v>B9218SEU</v>
          </cell>
        </row>
        <row r="1102">
          <cell r="A1102">
            <v>59765006</v>
          </cell>
          <cell r="B1102" t="str">
            <v>21/04/2022 14:32</v>
          </cell>
          <cell r="C1102" t="str">
            <v>704</v>
          </cell>
          <cell r="D1102"/>
          <cell r="E1102" t="str">
            <v>B9436SEU</v>
          </cell>
        </row>
        <row r="1103">
          <cell r="A1103">
            <v>59765010</v>
          </cell>
          <cell r="B1103" t="str">
            <v>21/04/2022 14:32</v>
          </cell>
          <cell r="C1103" t="str">
            <v>1214</v>
          </cell>
          <cell r="D1103"/>
          <cell r="E1103" t="str">
            <v>B9810PEU</v>
          </cell>
        </row>
        <row r="1104">
          <cell r="A1104">
            <v>59765012</v>
          </cell>
          <cell r="B1104" t="str">
            <v>21/04/2022 14:33</v>
          </cell>
          <cell r="C1104" t="str">
            <v>1129</v>
          </cell>
          <cell r="D1104"/>
          <cell r="E1104" t="str">
            <v>B9664PEU</v>
          </cell>
        </row>
        <row r="1105">
          <cell r="A1105">
            <v>59765014</v>
          </cell>
          <cell r="B1105" t="str">
            <v>21/04/2022 14:33</v>
          </cell>
          <cell r="C1105" t="str">
            <v>SLAMET</v>
          </cell>
          <cell r="D1105"/>
          <cell r="E1105" t="str">
            <v>B9930SYO</v>
          </cell>
        </row>
        <row r="1106">
          <cell r="A1106">
            <v>59765024</v>
          </cell>
          <cell r="B1106" t="str">
            <v>21/04/2022 14:33</v>
          </cell>
          <cell r="C1106" t="str">
            <v>B9854PEU</v>
          </cell>
          <cell r="D1106"/>
          <cell r="E1106" t="str">
            <v>SUTRISNO</v>
          </cell>
        </row>
        <row r="1107">
          <cell r="A1107">
            <v>59765206</v>
          </cell>
          <cell r="B1107" t="str">
            <v>21/04/2022 14:45</v>
          </cell>
          <cell r="C1107" t="str">
            <v>1707</v>
          </cell>
          <cell r="D1107"/>
          <cell r="E1107" t="str">
            <v>B9062SXS</v>
          </cell>
        </row>
        <row r="1108">
          <cell r="A1108">
            <v>59765209</v>
          </cell>
          <cell r="B1108" t="str">
            <v>21/04/2022 14:45</v>
          </cell>
          <cell r="C1108" t="str">
            <v>1703</v>
          </cell>
          <cell r="D1108"/>
          <cell r="E1108" t="str">
            <v>B9059SXS</v>
          </cell>
        </row>
        <row r="1109">
          <cell r="A1109">
            <v>59765211</v>
          </cell>
          <cell r="B1109" t="str">
            <v>21/04/2022 14:45</v>
          </cell>
          <cell r="C1109" t="str">
            <v>1678</v>
          </cell>
          <cell r="D1109"/>
          <cell r="E1109" t="str">
            <v>B9064SXS</v>
          </cell>
        </row>
        <row r="1110">
          <cell r="A1110">
            <v>59765210</v>
          </cell>
          <cell r="B1110" t="str">
            <v>21/04/2022 14:45</v>
          </cell>
          <cell r="C1110" t="str">
            <v>1705</v>
          </cell>
          <cell r="D1110"/>
          <cell r="E1110" t="str">
            <v>B9063SXS</v>
          </cell>
        </row>
        <row r="1111">
          <cell r="A1111">
            <v>59765208</v>
          </cell>
          <cell r="B1111" t="str">
            <v>21/04/2022 14:45</v>
          </cell>
          <cell r="C1111" t="str">
            <v>1688</v>
          </cell>
          <cell r="D1111"/>
          <cell r="E1111" t="str">
            <v>B9058SXS</v>
          </cell>
        </row>
        <row r="1112">
          <cell r="A1112">
            <v>59765212</v>
          </cell>
          <cell r="B1112" t="str">
            <v>21/04/2022 14:45</v>
          </cell>
          <cell r="C1112" t="str">
            <v>1686</v>
          </cell>
          <cell r="D1112"/>
          <cell r="E1112" t="str">
            <v>B9061SXS</v>
          </cell>
        </row>
        <row r="1113">
          <cell r="A1113">
            <v>59765213</v>
          </cell>
          <cell r="B1113" t="str">
            <v>21/04/2022 14:45</v>
          </cell>
          <cell r="C1113" t="str">
            <v>1690</v>
          </cell>
          <cell r="D1113"/>
          <cell r="E1113" t="str">
            <v>B9068SXS</v>
          </cell>
        </row>
        <row r="1114">
          <cell r="A1114">
            <v>59765215</v>
          </cell>
          <cell r="B1114" t="str">
            <v>21/04/2022 14:45</v>
          </cell>
          <cell r="C1114" t="str">
            <v>1674</v>
          </cell>
          <cell r="D1114"/>
          <cell r="E1114" t="str">
            <v>B9060SXS</v>
          </cell>
        </row>
        <row r="1115">
          <cell r="A1115">
            <v>59765218</v>
          </cell>
          <cell r="B1115" t="str">
            <v>21/04/2022 14:45</v>
          </cell>
          <cell r="C1115" t="str">
            <v>1676</v>
          </cell>
          <cell r="D1115"/>
          <cell r="E1115" t="str">
            <v>B9069SXS</v>
          </cell>
        </row>
        <row r="1116">
          <cell r="A1116">
            <v>59765278</v>
          </cell>
          <cell r="B1116" t="str">
            <v>21/04/2022 14:48</v>
          </cell>
          <cell r="C1116" t="str">
            <v>MALIK</v>
          </cell>
          <cell r="D1116"/>
          <cell r="E1116" t="str">
            <v>B9346UEV</v>
          </cell>
        </row>
        <row r="1117">
          <cell r="A1117">
            <v>59765284</v>
          </cell>
          <cell r="B1117" t="str">
            <v>21/04/2022 14:48</v>
          </cell>
          <cell r="C1117" t="str">
            <v>JASMAN</v>
          </cell>
          <cell r="D1117"/>
          <cell r="E1117" t="str">
            <v>B9011WEU</v>
          </cell>
        </row>
        <row r="1118">
          <cell r="A1118">
            <v>59765286</v>
          </cell>
          <cell r="B1118" t="str">
            <v>21/04/2022 14:49</v>
          </cell>
          <cell r="C1118" t="str">
            <v>HUDI</v>
          </cell>
          <cell r="D1118"/>
          <cell r="E1118" t="str">
            <v>B9906UZ</v>
          </cell>
        </row>
        <row r="1119">
          <cell r="A1119">
            <v>59766338</v>
          </cell>
          <cell r="B1119" t="str">
            <v>21/04/2022 15:38</v>
          </cell>
          <cell r="C1119" t="str">
            <v>2021</v>
          </cell>
          <cell r="D1119"/>
          <cell r="E1119" t="str">
            <v>B9148FXS</v>
          </cell>
        </row>
        <row r="1120">
          <cell r="A1120">
            <v>59766361</v>
          </cell>
          <cell r="B1120" t="str">
            <v>21/04/2022 15:39</v>
          </cell>
          <cell r="C1120" t="str">
            <v>1514</v>
          </cell>
          <cell r="D1120"/>
          <cell r="E1120" t="str">
            <v>B9565UCA</v>
          </cell>
        </row>
        <row r="1121">
          <cell r="A1121">
            <v>59766365</v>
          </cell>
          <cell r="B1121" t="str">
            <v>21/04/2022 15:40</v>
          </cell>
          <cell r="C1121" t="str">
            <v>1718</v>
          </cell>
          <cell r="D1121"/>
          <cell r="E1121" t="str">
            <v>B9206UCD</v>
          </cell>
        </row>
        <row r="1122">
          <cell r="A1122">
            <v>59766377</v>
          </cell>
          <cell r="B1122" t="str">
            <v>21/04/2022 15:41</v>
          </cell>
          <cell r="C1122" t="str">
            <v>2021</v>
          </cell>
          <cell r="D1122"/>
          <cell r="E1122" t="str">
            <v>B9148FXS</v>
          </cell>
        </row>
        <row r="1123">
          <cell r="A1123">
            <v>59766384</v>
          </cell>
          <cell r="B1123" t="str">
            <v>21/04/2022 15:42</v>
          </cell>
          <cell r="C1123" t="str">
            <v>1752</v>
          </cell>
          <cell r="D1123"/>
          <cell r="E1123" t="str">
            <v>B9822UT</v>
          </cell>
        </row>
        <row r="1124">
          <cell r="A1124">
            <v>59766939</v>
          </cell>
          <cell r="B1124" t="str">
            <v>21/04/2022 16:03</v>
          </cell>
          <cell r="C1124" t="str">
            <v>1144</v>
          </cell>
          <cell r="D1124"/>
          <cell r="E1124" t="str">
            <v>B9614UXR</v>
          </cell>
        </row>
        <row r="1125">
          <cell r="A1125">
            <v>59767108</v>
          </cell>
          <cell r="B1125" t="str">
            <v>21/04/2022 16:13</v>
          </cell>
          <cell r="C1125" t="str">
            <v>1942</v>
          </cell>
          <cell r="D1125"/>
          <cell r="E1125" t="str">
            <v>B9660UDB</v>
          </cell>
        </row>
        <row r="1126">
          <cell r="A1126">
            <v>59767111</v>
          </cell>
          <cell r="B1126" t="str">
            <v>21/04/2022 16:14</v>
          </cell>
          <cell r="C1126" t="str">
            <v>1288</v>
          </cell>
          <cell r="D1126"/>
          <cell r="E1126" t="str">
            <v>B9511PEU</v>
          </cell>
        </row>
        <row r="1127">
          <cell r="A1127">
            <v>59767208</v>
          </cell>
          <cell r="B1127" t="str">
            <v>21/04/2022 16:18</v>
          </cell>
          <cell r="C1127" t="str">
            <v>1100</v>
          </cell>
          <cell r="D1127"/>
          <cell r="E1127" t="str">
            <v>B9624PEU</v>
          </cell>
        </row>
        <row r="1128">
          <cell r="A1128">
            <v>59767471</v>
          </cell>
          <cell r="B1128" t="str">
            <v>21/04/2022 16:35</v>
          </cell>
          <cell r="C1128" t="str">
            <v>SAMSUL</v>
          </cell>
          <cell r="D1128"/>
          <cell r="E1128" t="str">
            <v>N9622UR</v>
          </cell>
        </row>
        <row r="1129">
          <cell r="A1129">
            <v>59767919</v>
          </cell>
          <cell r="B1129" t="str">
            <v>21/04/2022 17:00</v>
          </cell>
          <cell r="C1129" t="str">
            <v>BUNYANI</v>
          </cell>
          <cell r="D1129"/>
          <cell r="E1129" t="str">
            <v>L 8940 UL</v>
          </cell>
        </row>
        <row r="1130">
          <cell r="A1130">
            <v>59768042</v>
          </cell>
          <cell r="B1130" t="str">
            <v>21/04/2022 17:05</v>
          </cell>
          <cell r="C1130" t="str">
            <v>1651</v>
          </cell>
          <cell r="D1130"/>
          <cell r="E1130" t="str">
            <v>B9104ZJ</v>
          </cell>
        </row>
        <row r="1131">
          <cell r="A1131">
            <v>59768048</v>
          </cell>
          <cell r="B1131" t="str">
            <v>21/04/2022 17:05</v>
          </cell>
          <cell r="C1131" t="str">
            <v>1651</v>
          </cell>
          <cell r="D1131"/>
          <cell r="E1131" t="str">
            <v>B9104ZJ</v>
          </cell>
        </row>
        <row r="1132">
          <cell r="A1132">
            <v>59768073</v>
          </cell>
          <cell r="B1132" t="str">
            <v>21/04/2022 17:06</v>
          </cell>
          <cell r="C1132" t="str">
            <v>1718</v>
          </cell>
          <cell r="D1132"/>
          <cell r="E1132" t="str">
            <v>B9206UCD</v>
          </cell>
        </row>
        <row r="1133">
          <cell r="A1133">
            <v>59768154</v>
          </cell>
          <cell r="B1133" t="str">
            <v>21/04/2022 17:06</v>
          </cell>
          <cell r="C1133" t="str">
            <v>1546</v>
          </cell>
          <cell r="D1133"/>
          <cell r="E1133" t="str">
            <v>B9316UT</v>
          </cell>
        </row>
        <row r="1134">
          <cell r="A1134">
            <v>59768172</v>
          </cell>
          <cell r="B1134" t="str">
            <v>21/04/2022 17:07</v>
          </cell>
          <cell r="C1134" t="str">
            <v>1716</v>
          </cell>
          <cell r="D1134"/>
          <cell r="E1134" t="str">
            <v>B9747SYM</v>
          </cell>
        </row>
        <row r="1135">
          <cell r="A1135">
            <v>59768724</v>
          </cell>
          <cell r="B1135" t="str">
            <v>21/04/2022 17:25</v>
          </cell>
          <cell r="C1135" t="str">
            <v>1694</v>
          </cell>
          <cell r="D1135"/>
          <cell r="E1135" t="str">
            <v>B9467UDE</v>
          </cell>
        </row>
        <row r="1136">
          <cell r="A1136">
            <v>59768730</v>
          </cell>
          <cell r="B1136" t="str">
            <v>21/04/2022 17:26</v>
          </cell>
          <cell r="C1136" t="str">
            <v>1694</v>
          </cell>
          <cell r="D1136"/>
          <cell r="E1136" t="str">
            <v>B9467UDE</v>
          </cell>
        </row>
        <row r="1137">
          <cell r="A1137">
            <v>59768733</v>
          </cell>
          <cell r="B1137" t="str">
            <v>21/04/2022 17:26</v>
          </cell>
          <cell r="C1137" t="str">
            <v>1726</v>
          </cell>
          <cell r="D1137"/>
          <cell r="E1137" t="str">
            <v>B9177BDE</v>
          </cell>
        </row>
        <row r="1138">
          <cell r="A1138">
            <v>59768764</v>
          </cell>
          <cell r="B1138" t="str">
            <v>21/04/2022 17:27</v>
          </cell>
          <cell r="C1138" t="str">
            <v>1750</v>
          </cell>
          <cell r="D1138"/>
          <cell r="E1138" t="str">
            <v>B9055BDE</v>
          </cell>
        </row>
        <row r="1139">
          <cell r="A1139">
            <v>59768774</v>
          </cell>
          <cell r="B1139" t="str">
            <v>21/04/2022 17:28</v>
          </cell>
          <cell r="C1139" t="str">
            <v>1934</v>
          </cell>
          <cell r="D1139"/>
          <cell r="E1139" t="str">
            <v>B9849UYW</v>
          </cell>
        </row>
        <row r="1140">
          <cell r="A1140">
            <v>59768777</v>
          </cell>
          <cell r="B1140" t="str">
            <v>21/04/2022 17:28</v>
          </cell>
          <cell r="C1140" t="str">
            <v>1712</v>
          </cell>
          <cell r="D1140"/>
          <cell r="E1140" t="str">
            <v>L9165CJ</v>
          </cell>
        </row>
        <row r="1141">
          <cell r="A1141">
            <v>59768983</v>
          </cell>
          <cell r="B1141" t="str">
            <v>21/04/2022 17:36</v>
          </cell>
          <cell r="C1141" t="str">
            <v>1241</v>
          </cell>
          <cell r="D1141"/>
          <cell r="E1141" t="str">
            <v>B9660PEU</v>
          </cell>
        </row>
        <row r="1142">
          <cell r="A1142">
            <v>59769079</v>
          </cell>
          <cell r="B1142" t="str">
            <v>21/04/2022 17:42</v>
          </cell>
          <cell r="C1142" t="str">
            <v>2001</v>
          </cell>
          <cell r="D1142"/>
          <cell r="E1142" t="str">
            <v>B9559PEU</v>
          </cell>
        </row>
        <row r="1143">
          <cell r="A1143">
            <v>59769159</v>
          </cell>
          <cell r="B1143" t="str">
            <v>21/04/2022 17:46</v>
          </cell>
          <cell r="C1143" t="str">
            <v>685</v>
          </cell>
          <cell r="D1143"/>
          <cell r="E1143" t="str">
            <v>B9083BEV</v>
          </cell>
        </row>
        <row r="1144">
          <cell r="A1144">
            <v>59769237</v>
          </cell>
          <cell r="B1144" t="str">
            <v>21/04/2022 17:53</v>
          </cell>
          <cell r="C1144" t="str">
            <v>1288</v>
          </cell>
          <cell r="D1144"/>
          <cell r="E1144" t="str">
            <v>B9511PEU</v>
          </cell>
        </row>
        <row r="1145">
          <cell r="A1145">
            <v>59770644</v>
          </cell>
          <cell r="B1145" t="str">
            <v>21/04/2022 19:01</v>
          </cell>
          <cell r="C1145" t="str">
            <v>1658</v>
          </cell>
          <cell r="D1145"/>
          <cell r="E1145" t="str">
            <v>DK8795JK</v>
          </cell>
        </row>
        <row r="1146">
          <cell r="A1146">
            <v>59770827</v>
          </cell>
          <cell r="B1146" t="str">
            <v>21/04/2022 19:02</v>
          </cell>
          <cell r="C1146" t="str">
            <v>1714</v>
          </cell>
          <cell r="D1146"/>
          <cell r="E1146" t="str">
            <v>B9968UT</v>
          </cell>
        </row>
        <row r="1147">
          <cell r="A1147">
            <v>59770899</v>
          </cell>
          <cell r="B1147" t="str">
            <v>21/04/2022 19:02</v>
          </cell>
          <cell r="C1147" t="str">
            <v>1709</v>
          </cell>
          <cell r="D1147"/>
          <cell r="E1147" t="str">
            <v>B9317UT</v>
          </cell>
        </row>
        <row r="1148">
          <cell r="A1148">
            <v>59770903</v>
          </cell>
          <cell r="B1148" t="str">
            <v>21/04/2022 19:03</v>
          </cell>
          <cell r="C1148" t="str">
            <v>1698</v>
          </cell>
          <cell r="D1148"/>
          <cell r="E1148" t="str">
            <v>DK8850KL</v>
          </cell>
        </row>
        <row r="1149">
          <cell r="A1149">
            <v>59770918</v>
          </cell>
          <cell r="B1149" t="str">
            <v>21/04/2022 19:04</v>
          </cell>
          <cell r="C1149" t="str">
            <v>1724</v>
          </cell>
          <cell r="D1149"/>
          <cell r="E1149" t="str">
            <v>B9405UEU</v>
          </cell>
        </row>
        <row r="1150">
          <cell r="A1150">
            <v>59771013</v>
          </cell>
          <cell r="B1150" t="str">
            <v>21/04/2022 19:04</v>
          </cell>
          <cell r="C1150" t="str">
            <v>1752</v>
          </cell>
          <cell r="D1150"/>
          <cell r="E1150" t="str">
            <v>B9822UT</v>
          </cell>
        </row>
        <row r="1151">
          <cell r="A1151">
            <v>59773226</v>
          </cell>
          <cell r="B1151" t="str">
            <v>21/04/2022 20:26</v>
          </cell>
          <cell r="C1151" t="str">
            <v>856</v>
          </cell>
          <cell r="D1151"/>
          <cell r="E1151" t="str">
            <v>B9102BEV</v>
          </cell>
        </row>
        <row r="1152">
          <cell r="A1152">
            <v>59773423</v>
          </cell>
          <cell r="B1152" t="str">
            <v>21/04/2022 20:35</v>
          </cell>
          <cell r="C1152" t="str">
            <v>1066</v>
          </cell>
          <cell r="D1152"/>
          <cell r="E1152" t="str">
            <v>B9312UT</v>
          </cell>
        </row>
        <row r="1153">
          <cell r="A1153">
            <v>59773431</v>
          </cell>
          <cell r="B1153" t="str">
            <v>21/04/2022 20:36</v>
          </cell>
          <cell r="C1153" t="str">
            <v>1660</v>
          </cell>
          <cell r="D1153"/>
          <cell r="E1153" t="str">
            <v>B9088BEV</v>
          </cell>
        </row>
        <row r="1154">
          <cell r="A1154">
            <v>59773457</v>
          </cell>
          <cell r="B1154" t="str">
            <v>21/04/2022 20:38</v>
          </cell>
          <cell r="C1154" t="str">
            <v>1395</v>
          </cell>
          <cell r="D1154"/>
          <cell r="E1154" t="str">
            <v>B9698BCV</v>
          </cell>
        </row>
        <row r="1155">
          <cell r="A1155">
            <v>59773809</v>
          </cell>
          <cell r="B1155" t="str">
            <v>21/04/2022 21:09</v>
          </cell>
          <cell r="C1155" t="str">
            <v>2068</v>
          </cell>
          <cell r="D1155"/>
          <cell r="E1155" t="str">
            <v>B9567PEU</v>
          </cell>
        </row>
        <row r="1156">
          <cell r="A1156">
            <v>59774896</v>
          </cell>
          <cell r="B1156" t="str">
            <v>21/04/2022 22:47</v>
          </cell>
          <cell r="C1156" t="str">
            <v>1939</v>
          </cell>
          <cell r="D1156"/>
          <cell r="E1156" t="str">
            <v>B9947UCE</v>
          </cell>
        </row>
        <row r="1157">
          <cell r="A1157">
            <v>59776067</v>
          </cell>
          <cell r="B1157" t="str">
            <v>22/04/2022 09:21</v>
          </cell>
          <cell r="C1157" t="str">
            <v>1656</v>
          </cell>
          <cell r="D1157"/>
          <cell r="E1157" t="str">
            <v>B9756SYU</v>
          </cell>
        </row>
        <row r="1158">
          <cell r="A1158">
            <v>59776133</v>
          </cell>
          <cell r="B1158" t="str">
            <v>22/04/2022 11:01</v>
          </cell>
          <cell r="C1158" t="str">
            <v>1942</v>
          </cell>
          <cell r="D1158"/>
          <cell r="E1158" t="str">
            <v>B9660UDB</v>
          </cell>
        </row>
        <row r="1159">
          <cell r="A1159">
            <v>59776134</v>
          </cell>
          <cell r="B1159" t="str">
            <v>22/04/2022 11:01</v>
          </cell>
          <cell r="C1159" t="str">
            <v>1942</v>
          </cell>
          <cell r="D1159"/>
          <cell r="E1159" t="str">
            <v>B9660UDB</v>
          </cell>
        </row>
        <row r="1160">
          <cell r="A1160">
            <v>59776135</v>
          </cell>
          <cell r="B1160" t="str">
            <v>22/04/2022 11:01</v>
          </cell>
          <cell r="C1160" t="str">
            <v>1961</v>
          </cell>
          <cell r="D1160"/>
          <cell r="E1160" t="str">
            <v>B9820UDB</v>
          </cell>
        </row>
        <row r="1161">
          <cell r="A1161">
            <v>59776998</v>
          </cell>
          <cell r="B1161" t="str">
            <v>22/04/2022 13:38</v>
          </cell>
          <cell r="C1161" t="str">
            <v>HERMAN</v>
          </cell>
          <cell r="D1161"/>
          <cell r="E1161" t="str">
            <v>L 8293 UA</v>
          </cell>
        </row>
        <row r="1162">
          <cell r="A1162">
            <v>59777001</v>
          </cell>
          <cell r="B1162" t="str">
            <v>22/04/2022 13:38</v>
          </cell>
          <cell r="C1162" t="str">
            <v>AGUS ASEP</v>
          </cell>
          <cell r="D1162"/>
          <cell r="E1162" t="str">
            <v>B9327TEZ</v>
          </cell>
        </row>
        <row r="1163">
          <cell r="A1163">
            <v>59777003</v>
          </cell>
          <cell r="B1163" t="str">
            <v>22/04/2022 13:38</v>
          </cell>
          <cell r="C1163" t="str">
            <v>DEDI</v>
          </cell>
          <cell r="D1163"/>
          <cell r="E1163" t="str">
            <v>B9224TEZ</v>
          </cell>
        </row>
        <row r="1164">
          <cell r="A1164">
            <v>59777004</v>
          </cell>
          <cell r="B1164" t="str">
            <v>22/04/2022 13:39</v>
          </cell>
          <cell r="C1164" t="str">
            <v>SHOLEH</v>
          </cell>
          <cell r="D1164"/>
          <cell r="E1164" t="str">
            <v>N8438TL</v>
          </cell>
        </row>
        <row r="1165">
          <cell r="A1165">
            <v>59777007</v>
          </cell>
          <cell r="B1165" t="str">
            <v>22/04/2022 13:40</v>
          </cell>
          <cell r="C1165" t="str">
            <v>THOLIB</v>
          </cell>
          <cell r="D1165"/>
          <cell r="E1165" t="str">
            <v>AE8650FF</v>
          </cell>
        </row>
        <row r="1166">
          <cell r="A1166">
            <v>59777012</v>
          </cell>
          <cell r="B1166" t="str">
            <v>22/04/2022 13:40</v>
          </cell>
          <cell r="C1166" t="str">
            <v>HERI</v>
          </cell>
          <cell r="D1166"/>
          <cell r="E1166" t="str">
            <v>N9057TJ</v>
          </cell>
        </row>
        <row r="1167">
          <cell r="A1167">
            <v>59777013</v>
          </cell>
          <cell r="B1167" t="str">
            <v>22/04/2022 13:40</v>
          </cell>
          <cell r="C1167" t="str">
            <v>SAMAT</v>
          </cell>
          <cell r="D1167"/>
          <cell r="E1167" t="str">
            <v>L8366UF</v>
          </cell>
        </row>
        <row r="1168">
          <cell r="A1168">
            <v>59777014</v>
          </cell>
          <cell r="B1168" t="str">
            <v>22/04/2022 13:41</v>
          </cell>
          <cell r="C1168" t="str">
            <v>EDI</v>
          </cell>
          <cell r="D1168"/>
          <cell r="E1168" t="str">
            <v>L8863UU</v>
          </cell>
        </row>
        <row r="1169">
          <cell r="A1169">
            <v>59777017</v>
          </cell>
          <cell r="B1169" t="str">
            <v>22/04/2022 13:41</v>
          </cell>
          <cell r="C1169" t="str">
            <v>HERMAWAN</v>
          </cell>
          <cell r="D1169"/>
          <cell r="E1169" t="str">
            <v>N8266UB</v>
          </cell>
        </row>
        <row r="1170">
          <cell r="A1170">
            <v>59777020</v>
          </cell>
          <cell r="B1170" t="str">
            <v>22/04/2022 13:41</v>
          </cell>
          <cell r="C1170" t="str">
            <v>EDI K</v>
          </cell>
          <cell r="D1170"/>
          <cell r="E1170" t="str">
            <v>W9722PC</v>
          </cell>
        </row>
        <row r="1171">
          <cell r="A1171">
            <v>59777033</v>
          </cell>
          <cell r="B1171" t="str">
            <v>22/04/2022 13:46</v>
          </cell>
          <cell r="C1171" t="str">
            <v>NURHADI</v>
          </cell>
          <cell r="D1171"/>
          <cell r="E1171" t="str">
            <v>D9563AF</v>
          </cell>
        </row>
        <row r="1172">
          <cell r="A1172">
            <v>59777100</v>
          </cell>
          <cell r="B1172" t="str">
            <v>22/04/2022 13:52</v>
          </cell>
          <cell r="C1172" t="str">
            <v>JUNAIDI</v>
          </cell>
          <cell r="D1172"/>
          <cell r="E1172" t="str">
            <v>L8942UG</v>
          </cell>
        </row>
        <row r="1173">
          <cell r="A1173">
            <v>59777115</v>
          </cell>
          <cell r="B1173" t="str">
            <v>22/04/2022 13:53</v>
          </cell>
          <cell r="C1173" t="str">
            <v>SAMAT</v>
          </cell>
          <cell r="D1173"/>
          <cell r="E1173" t="str">
            <v>L8366UF</v>
          </cell>
        </row>
        <row r="1174">
          <cell r="A1174">
            <v>59777122</v>
          </cell>
          <cell r="B1174" t="str">
            <v>22/04/2022 13:53</v>
          </cell>
          <cell r="C1174" t="str">
            <v>ADI</v>
          </cell>
          <cell r="D1174"/>
          <cell r="E1174" t="str">
            <v>L9266UM</v>
          </cell>
        </row>
        <row r="1175">
          <cell r="A1175">
            <v>59777128</v>
          </cell>
          <cell r="B1175" t="str">
            <v>22/04/2022 13:54</v>
          </cell>
          <cell r="C1175" t="str">
            <v>WAHYU</v>
          </cell>
          <cell r="D1175"/>
          <cell r="E1175" t="str">
            <v>N 9761 UC</v>
          </cell>
        </row>
        <row r="1176">
          <cell r="A1176">
            <v>59777129</v>
          </cell>
          <cell r="B1176" t="str">
            <v>22/04/2022 13:54</v>
          </cell>
          <cell r="C1176" t="str">
            <v>NARYO</v>
          </cell>
          <cell r="D1176"/>
          <cell r="E1176" t="str">
            <v>S 9674 JA</v>
          </cell>
        </row>
        <row r="1177">
          <cell r="A1177">
            <v>59777131</v>
          </cell>
          <cell r="B1177" t="str">
            <v>22/04/2022 13:54</v>
          </cell>
          <cell r="C1177" t="str">
            <v>1692</v>
          </cell>
          <cell r="D1177"/>
          <cell r="E1177" t="str">
            <v>B9421UEU</v>
          </cell>
        </row>
        <row r="1178">
          <cell r="A1178">
            <v>59777134</v>
          </cell>
          <cell r="B1178" t="str">
            <v>22/04/2022 13:55</v>
          </cell>
          <cell r="C1178" t="str">
            <v>ASNAN</v>
          </cell>
          <cell r="D1178"/>
          <cell r="E1178" t="str">
            <v>L9163UX</v>
          </cell>
        </row>
        <row r="1179">
          <cell r="A1179">
            <v>59777138</v>
          </cell>
          <cell r="B1179" t="str">
            <v>22/04/2022 13:55</v>
          </cell>
          <cell r="C1179" t="str">
            <v>1907</v>
          </cell>
          <cell r="D1179"/>
          <cell r="E1179" t="str">
            <v>B9408UEU</v>
          </cell>
        </row>
        <row r="1180">
          <cell r="A1180">
            <v>59777205</v>
          </cell>
          <cell r="B1180" t="str">
            <v>22/04/2022 14:00</v>
          </cell>
          <cell r="C1180" t="str">
            <v>1156</v>
          </cell>
          <cell r="D1180"/>
          <cell r="E1180" t="str">
            <v>B9078BEV</v>
          </cell>
        </row>
        <row r="1181">
          <cell r="A1181">
            <v>59777374</v>
          </cell>
          <cell r="B1181" t="str">
            <v>22/04/2022 14:12</v>
          </cell>
          <cell r="C1181" t="str">
            <v>ROKHMAD</v>
          </cell>
          <cell r="D1181"/>
          <cell r="E1181" t="str">
            <v>W9620U</v>
          </cell>
        </row>
        <row r="1182">
          <cell r="A1182">
            <v>59777379</v>
          </cell>
          <cell r="B1182" t="str">
            <v>22/04/2022 14:13</v>
          </cell>
          <cell r="C1182" t="str">
            <v>WAHYUDI</v>
          </cell>
          <cell r="D1182"/>
          <cell r="E1182" t="str">
            <v>W9934UP</v>
          </cell>
        </row>
        <row r="1183">
          <cell r="A1183">
            <v>59777814</v>
          </cell>
          <cell r="B1183" t="str">
            <v>22/04/2022 14:45</v>
          </cell>
          <cell r="C1183" t="str">
            <v>1688</v>
          </cell>
          <cell r="D1183"/>
          <cell r="E1183" t="str">
            <v>B9058SXS</v>
          </cell>
        </row>
        <row r="1184">
          <cell r="A1184">
            <v>59777816</v>
          </cell>
          <cell r="B1184" t="str">
            <v>22/04/2022 14:45</v>
          </cell>
          <cell r="C1184" t="str">
            <v>1674</v>
          </cell>
          <cell r="D1184"/>
          <cell r="E1184" t="str">
            <v>B9060SXS</v>
          </cell>
        </row>
        <row r="1185">
          <cell r="A1185">
            <v>59777815</v>
          </cell>
          <cell r="B1185" t="str">
            <v>22/04/2022 14:45</v>
          </cell>
          <cell r="C1185" t="str">
            <v>1703</v>
          </cell>
          <cell r="D1185"/>
          <cell r="E1185" t="str">
            <v>B9059SXS</v>
          </cell>
        </row>
        <row r="1186">
          <cell r="A1186">
            <v>59777813</v>
          </cell>
          <cell r="B1186" t="str">
            <v>22/04/2022 14:45</v>
          </cell>
          <cell r="C1186" t="str">
            <v>1686</v>
          </cell>
          <cell r="D1186"/>
          <cell r="E1186" t="str">
            <v>B9061SXS</v>
          </cell>
        </row>
        <row r="1187">
          <cell r="A1187">
            <v>59777817</v>
          </cell>
          <cell r="B1187" t="str">
            <v>22/04/2022 14:45</v>
          </cell>
          <cell r="C1187" t="str">
            <v>1705</v>
          </cell>
          <cell r="D1187"/>
          <cell r="E1187" t="str">
            <v>B9063SXS</v>
          </cell>
        </row>
        <row r="1188">
          <cell r="A1188">
            <v>59777820</v>
          </cell>
          <cell r="B1188" t="str">
            <v>22/04/2022 14:45</v>
          </cell>
          <cell r="C1188" t="str">
            <v>1707</v>
          </cell>
          <cell r="D1188"/>
          <cell r="E1188" t="str">
            <v>B9062SXS</v>
          </cell>
        </row>
        <row r="1189">
          <cell r="A1189">
            <v>59777818</v>
          </cell>
          <cell r="B1189" t="str">
            <v>22/04/2022 14:45</v>
          </cell>
          <cell r="C1189" t="str">
            <v>1690</v>
          </cell>
          <cell r="D1189"/>
          <cell r="E1189" t="str">
            <v>B9068SXS</v>
          </cell>
        </row>
        <row r="1190">
          <cell r="A1190">
            <v>59777819</v>
          </cell>
          <cell r="B1190" t="str">
            <v>22/04/2022 14:45</v>
          </cell>
          <cell r="C1190" t="str">
            <v>1678</v>
          </cell>
          <cell r="D1190"/>
          <cell r="E1190" t="str">
            <v>B9064SXS</v>
          </cell>
        </row>
        <row r="1191">
          <cell r="A1191">
            <v>59777821</v>
          </cell>
          <cell r="B1191" t="str">
            <v>22/04/2022 14:45</v>
          </cell>
          <cell r="C1191" t="str">
            <v>1676</v>
          </cell>
          <cell r="D1191"/>
          <cell r="E1191" t="str">
            <v>B9069SXS</v>
          </cell>
        </row>
        <row r="1192">
          <cell r="A1192">
            <v>59777979</v>
          </cell>
          <cell r="B1192" t="str">
            <v>22/04/2022 14:57</v>
          </cell>
          <cell r="C1192" t="str">
            <v>ASEP</v>
          </cell>
          <cell r="D1192"/>
          <cell r="E1192" t="str">
            <v>B9974TEU</v>
          </cell>
        </row>
        <row r="1193">
          <cell r="A1193">
            <v>59778476</v>
          </cell>
          <cell r="B1193" t="str">
            <v>22/04/2022 15:23</v>
          </cell>
          <cell r="C1193" t="str">
            <v>1640</v>
          </cell>
          <cell r="D1193"/>
          <cell r="E1193" t="str">
            <v>B9958UT</v>
          </cell>
        </row>
        <row r="1194">
          <cell r="A1194">
            <v>59778492</v>
          </cell>
          <cell r="B1194" t="str">
            <v>22/04/2022 15:24</v>
          </cell>
          <cell r="C1194" t="str">
            <v>1716</v>
          </cell>
          <cell r="D1194"/>
          <cell r="E1194" t="str">
            <v>B9747SYM</v>
          </cell>
        </row>
        <row r="1195">
          <cell r="A1195">
            <v>59778749</v>
          </cell>
          <cell r="B1195" t="str">
            <v>22/04/2022 15:37</v>
          </cell>
          <cell r="C1195" t="str">
            <v>1714</v>
          </cell>
          <cell r="D1195"/>
          <cell r="E1195" t="str">
            <v>B9968UT</v>
          </cell>
        </row>
        <row r="1196">
          <cell r="A1196">
            <v>59779505</v>
          </cell>
          <cell r="B1196" t="str">
            <v>22/04/2022 16:13</v>
          </cell>
          <cell r="C1196" t="str">
            <v>1514</v>
          </cell>
          <cell r="D1196"/>
          <cell r="E1196" t="str">
            <v>B9565UCA</v>
          </cell>
        </row>
        <row r="1197">
          <cell r="A1197">
            <v>59779515</v>
          </cell>
          <cell r="B1197" t="str">
            <v>22/04/2022 16:14</v>
          </cell>
          <cell r="C1197" t="str">
            <v>2021</v>
          </cell>
          <cell r="D1197"/>
          <cell r="E1197" t="str">
            <v>B9148FXS</v>
          </cell>
        </row>
        <row r="1198">
          <cell r="A1198">
            <v>59779528</v>
          </cell>
          <cell r="B1198" t="str">
            <v>22/04/2022 16:15</v>
          </cell>
          <cell r="C1198" t="str">
            <v>2021</v>
          </cell>
          <cell r="D1198"/>
          <cell r="E1198" t="str">
            <v>B9148FXS</v>
          </cell>
        </row>
        <row r="1199">
          <cell r="A1199">
            <v>59779561</v>
          </cell>
          <cell r="B1199" t="str">
            <v>22/04/2022 16:17</v>
          </cell>
          <cell r="C1199" t="str">
            <v>1718</v>
          </cell>
          <cell r="D1199"/>
          <cell r="E1199" t="str">
            <v>B9206UCD</v>
          </cell>
        </row>
        <row r="1200">
          <cell r="A1200">
            <v>59779568</v>
          </cell>
          <cell r="B1200" t="str">
            <v>22/04/2022 16:17</v>
          </cell>
          <cell r="C1200" t="str">
            <v>1752</v>
          </cell>
          <cell r="D1200"/>
          <cell r="E1200" t="str">
            <v>B9822UT</v>
          </cell>
        </row>
        <row r="1201">
          <cell r="A1201">
            <v>59779573</v>
          </cell>
          <cell r="B1201" t="str">
            <v>22/04/2022 16:18</v>
          </cell>
          <cell r="C1201" t="str">
            <v>1716</v>
          </cell>
          <cell r="D1201"/>
          <cell r="E1201" t="str">
            <v>B9747SYM</v>
          </cell>
        </row>
        <row r="1202">
          <cell r="A1202">
            <v>59779593</v>
          </cell>
          <cell r="B1202" t="str">
            <v>22/04/2022 16:21</v>
          </cell>
          <cell r="C1202" t="str">
            <v>685</v>
          </cell>
          <cell r="D1202"/>
          <cell r="E1202" t="str">
            <v>B9083BEV</v>
          </cell>
        </row>
        <row r="1203">
          <cell r="A1203">
            <v>59779619</v>
          </cell>
          <cell r="B1203" t="str">
            <v>22/04/2022 16:21</v>
          </cell>
          <cell r="C1203" t="str">
            <v>1144</v>
          </cell>
          <cell r="D1203"/>
          <cell r="E1203" t="str">
            <v>B9614UXR</v>
          </cell>
        </row>
        <row r="1204">
          <cell r="A1204">
            <v>59779659</v>
          </cell>
          <cell r="B1204" t="str">
            <v>22/04/2022 16:22</v>
          </cell>
          <cell r="C1204" t="str">
            <v>1100</v>
          </cell>
          <cell r="D1204"/>
          <cell r="E1204" t="str">
            <v>B9624PEU</v>
          </cell>
        </row>
        <row r="1205">
          <cell r="A1205">
            <v>59779756</v>
          </cell>
          <cell r="B1205" t="str">
            <v>22/04/2022 16:28</v>
          </cell>
          <cell r="C1205" t="str">
            <v>1676</v>
          </cell>
          <cell r="D1205"/>
          <cell r="E1205" t="str">
            <v>B9069SXS</v>
          </cell>
        </row>
        <row r="1206">
          <cell r="A1206">
            <v>59779757</v>
          </cell>
          <cell r="B1206" t="str">
            <v>22/04/2022 16:28</v>
          </cell>
          <cell r="C1206" t="str">
            <v>1686</v>
          </cell>
          <cell r="D1206"/>
          <cell r="E1206" t="str">
            <v>B9061SXS</v>
          </cell>
        </row>
        <row r="1207">
          <cell r="A1207">
            <v>59779758</v>
          </cell>
          <cell r="B1207" t="str">
            <v>22/04/2022 16:28</v>
          </cell>
          <cell r="C1207" t="str">
            <v>1705</v>
          </cell>
          <cell r="D1207"/>
          <cell r="E1207" t="str">
            <v>B9063SXS</v>
          </cell>
        </row>
        <row r="1208">
          <cell r="A1208">
            <v>59779760</v>
          </cell>
          <cell r="B1208" t="str">
            <v>22/04/2022 16:28</v>
          </cell>
          <cell r="C1208" t="str">
            <v>1674</v>
          </cell>
          <cell r="D1208"/>
          <cell r="E1208" t="str">
            <v>B9060SXS</v>
          </cell>
        </row>
        <row r="1209">
          <cell r="A1209">
            <v>59779761</v>
          </cell>
          <cell r="B1209" t="str">
            <v>22/04/2022 16:28</v>
          </cell>
          <cell r="C1209" t="str">
            <v>1703</v>
          </cell>
          <cell r="D1209"/>
          <cell r="E1209" t="str">
            <v>B9059SXS</v>
          </cell>
        </row>
        <row r="1210">
          <cell r="A1210">
            <v>59779762</v>
          </cell>
          <cell r="B1210" t="str">
            <v>22/04/2022 16:28</v>
          </cell>
          <cell r="C1210" t="str">
            <v>1678</v>
          </cell>
          <cell r="D1210"/>
          <cell r="E1210" t="str">
            <v>B9064SXS</v>
          </cell>
        </row>
        <row r="1211">
          <cell r="A1211">
            <v>59779764</v>
          </cell>
          <cell r="B1211" t="str">
            <v>22/04/2022 16:28</v>
          </cell>
          <cell r="C1211"/>
          <cell r="D1211"/>
          <cell r="E1211"/>
        </row>
        <row r="1212">
          <cell r="A1212">
            <v>59779763</v>
          </cell>
          <cell r="B1212" t="str">
            <v>22/04/2022 16:28</v>
          </cell>
          <cell r="C1212" t="str">
            <v>1707</v>
          </cell>
          <cell r="D1212"/>
          <cell r="E1212" t="str">
            <v>B9062SXS</v>
          </cell>
        </row>
        <row r="1213">
          <cell r="A1213">
            <v>59779765</v>
          </cell>
          <cell r="B1213" t="str">
            <v>22/04/2022 16:28</v>
          </cell>
          <cell r="C1213" t="str">
            <v>1688</v>
          </cell>
          <cell r="D1213"/>
          <cell r="E1213" t="str">
            <v>B9058SXS</v>
          </cell>
        </row>
        <row r="1214">
          <cell r="A1214">
            <v>59779766</v>
          </cell>
          <cell r="B1214" t="str">
            <v>22/04/2022 16:28</v>
          </cell>
          <cell r="C1214" t="str">
            <v>1690</v>
          </cell>
          <cell r="D1214"/>
          <cell r="E1214" t="str">
            <v>B9068SXS</v>
          </cell>
        </row>
        <row r="1215">
          <cell r="A1215">
            <v>59779776</v>
          </cell>
          <cell r="B1215" t="str">
            <v>22/04/2022 16:29</v>
          </cell>
          <cell r="C1215" t="str">
            <v>1961</v>
          </cell>
          <cell r="D1215"/>
          <cell r="E1215" t="str">
            <v>B9820UDB</v>
          </cell>
        </row>
        <row r="1216">
          <cell r="A1216">
            <v>59780006</v>
          </cell>
          <cell r="B1216" t="str">
            <v>22/04/2022 16:36</v>
          </cell>
          <cell r="C1216" t="str">
            <v>1934</v>
          </cell>
          <cell r="D1216"/>
          <cell r="E1216" t="str">
            <v>B9849UYW</v>
          </cell>
        </row>
        <row r="1217">
          <cell r="A1217">
            <v>59780027</v>
          </cell>
          <cell r="B1217" t="str">
            <v>22/04/2022 16:37</v>
          </cell>
          <cell r="C1217" t="str">
            <v>DIVA</v>
          </cell>
          <cell r="D1217"/>
          <cell r="E1217" t="str">
            <v>L9163UX</v>
          </cell>
        </row>
        <row r="1218">
          <cell r="A1218">
            <v>59780032</v>
          </cell>
          <cell r="B1218" t="str">
            <v>22/04/2022 16:37</v>
          </cell>
          <cell r="C1218" t="str">
            <v>KS</v>
          </cell>
          <cell r="D1218"/>
          <cell r="E1218" t="str">
            <v>L8056UP</v>
          </cell>
        </row>
        <row r="1219">
          <cell r="A1219">
            <v>59780089</v>
          </cell>
          <cell r="B1219" t="str">
            <v>22/04/2022 16:40</v>
          </cell>
          <cell r="C1219" t="str">
            <v>1241</v>
          </cell>
          <cell r="D1219"/>
          <cell r="E1219" t="str">
            <v>B9660PEU</v>
          </cell>
        </row>
        <row r="1220">
          <cell r="A1220">
            <v>59780381</v>
          </cell>
          <cell r="B1220" t="str">
            <v>22/04/2022 16:55</v>
          </cell>
          <cell r="C1220" t="str">
            <v>2001</v>
          </cell>
          <cell r="D1220"/>
          <cell r="E1220" t="str">
            <v>B9559PEU</v>
          </cell>
        </row>
        <row r="1221">
          <cell r="A1221">
            <v>59780774</v>
          </cell>
          <cell r="B1221" t="str">
            <v>22/04/2022 17:08</v>
          </cell>
          <cell r="C1221" t="str">
            <v>1281</v>
          </cell>
          <cell r="D1221"/>
          <cell r="E1221" t="str">
            <v>B9656PEU</v>
          </cell>
        </row>
        <row r="1222">
          <cell r="A1222">
            <v>59780814</v>
          </cell>
          <cell r="B1222" t="str">
            <v>22/04/2022 17:11</v>
          </cell>
          <cell r="C1222" t="str">
            <v>1129</v>
          </cell>
          <cell r="D1222"/>
          <cell r="E1222" t="str">
            <v>B9664PEU</v>
          </cell>
        </row>
        <row r="1223">
          <cell r="A1223">
            <v>59781874</v>
          </cell>
          <cell r="B1223" t="str">
            <v>22/04/2022 18:17</v>
          </cell>
          <cell r="C1223" t="str">
            <v>1694</v>
          </cell>
          <cell r="D1223"/>
          <cell r="E1223" t="str">
            <v>B9467UDE</v>
          </cell>
        </row>
        <row r="1224">
          <cell r="A1224">
            <v>59781886</v>
          </cell>
          <cell r="B1224" t="str">
            <v>22/04/2022 18:17</v>
          </cell>
          <cell r="C1224" t="str">
            <v>1750</v>
          </cell>
          <cell r="D1224"/>
          <cell r="E1224" t="str">
            <v>B9055BDE</v>
          </cell>
        </row>
        <row r="1225">
          <cell r="A1225">
            <v>59781889</v>
          </cell>
          <cell r="B1225" t="str">
            <v>22/04/2022 18:18</v>
          </cell>
          <cell r="C1225" t="str">
            <v>1726</v>
          </cell>
          <cell r="D1225"/>
          <cell r="E1225" t="str">
            <v>B9177BDE</v>
          </cell>
        </row>
        <row r="1226">
          <cell r="A1226">
            <v>59781896</v>
          </cell>
          <cell r="B1226" t="str">
            <v>22/04/2022 18:19</v>
          </cell>
          <cell r="C1226" t="str">
            <v>1724</v>
          </cell>
          <cell r="D1226"/>
          <cell r="E1226" t="str">
            <v>B9405UEU</v>
          </cell>
        </row>
        <row r="1227">
          <cell r="A1227">
            <v>59781899</v>
          </cell>
          <cell r="B1227" t="str">
            <v>22/04/2022 18:19</v>
          </cell>
          <cell r="C1227" t="str">
            <v>1724</v>
          </cell>
          <cell r="D1227"/>
          <cell r="E1227" t="str">
            <v>B9405UEU</v>
          </cell>
        </row>
        <row r="1228">
          <cell r="A1228">
            <v>59781942</v>
          </cell>
          <cell r="B1228" t="str">
            <v>22/04/2022 18:22</v>
          </cell>
          <cell r="C1228" t="str">
            <v>1651</v>
          </cell>
          <cell r="D1228"/>
          <cell r="E1228" t="str">
            <v>B9104ZJ</v>
          </cell>
        </row>
        <row r="1229">
          <cell r="A1229">
            <v>59781950</v>
          </cell>
          <cell r="B1229" t="str">
            <v>22/04/2022 18:23</v>
          </cell>
          <cell r="C1229" t="str">
            <v>1709</v>
          </cell>
          <cell r="D1229"/>
          <cell r="E1229" t="str">
            <v>B9317UT</v>
          </cell>
        </row>
        <row r="1230">
          <cell r="A1230">
            <v>59781953</v>
          </cell>
          <cell r="B1230" t="str">
            <v>22/04/2022 18:23</v>
          </cell>
          <cell r="C1230" t="str">
            <v>1546</v>
          </cell>
          <cell r="D1230"/>
          <cell r="E1230" t="str">
            <v>B9316UT</v>
          </cell>
        </row>
        <row r="1231">
          <cell r="A1231">
            <v>59781960</v>
          </cell>
          <cell r="B1231" t="str">
            <v>22/04/2022 18:24</v>
          </cell>
          <cell r="C1231" t="str">
            <v>1712</v>
          </cell>
          <cell r="D1231"/>
          <cell r="E1231" t="str">
            <v>L9165CJ</v>
          </cell>
        </row>
        <row r="1232">
          <cell r="A1232">
            <v>59781962</v>
          </cell>
          <cell r="B1232" t="str">
            <v>22/04/2022 18:24</v>
          </cell>
          <cell r="C1232" t="str">
            <v>1658</v>
          </cell>
          <cell r="D1232"/>
          <cell r="E1232" t="str">
            <v>DK8795JK</v>
          </cell>
        </row>
        <row r="1233">
          <cell r="A1233">
            <v>59784420</v>
          </cell>
          <cell r="B1233" t="str">
            <v>22/04/2022 20:12</v>
          </cell>
          <cell r="C1233" t="str">
            <v>1070</v>
          </cell>
          <cell r="D1233"/>
          <cell r="E1233" t="str">
            <v>B9804PEU</v>
          </cell>
        </row>
        <row r="1234">
          <cell r="A1234">
            <v>59784474</v>
          </cell>
          <cell r="B1234" t="str">
            <v>22/04/2022 20:17</v>
          </cell>
          <cell r="C1234" t="str">
            <v>1214</v>
          </cell>
          <cell r="D1234"/>
          <cell r="E1234" t="str">
            <v>B9810PEU</v>
          </cell>
        </row>
        <row r="1235">
          <cell r="A1235">
            <v>59785058</v>
          </cell>
          <cell r="B1235" t="str">
            <v>22/04/2022 21:28</v>
          </cell>
          <cell r="C1235" t="str">
            <v>1552</v>
          </cell>
          <cell r="D1235"/>
          <cell r="E1235" t="str">
            <v>B9152FXS</v>
          </cell>
        </row>
        <row r="1236">
          <cell r="A1236">
            <v>59785092</v>
          </cell>
          <cell r="B1236" t="str">
            <v>22/04/2022 21:40</v>
          </cell>
          <cell r="C1236" t="str">
            <v>1090</v>
          </cell>
          <cell r="D1236"/>
          <cell r="E1236" t="str">
            <v>B9314UT</v>
          </cell>
        </row>
        <row r="1237">
          <cell r="A1237">
            <v>59785699</v>
          </cell>
          <cell r="B1237" t="str">
            <v>23/04/2022 10:52</v>
          </cell>
          <cell r="C1237" t="str">
            <v>1942</v>
          </cell>
          <cell r="D1237"/>
          <cell r="E1237" t="str">
            <v>B9660UDB</v>
          </cell>
        </row>
        <row r="1238">
          <cell r="A1238">
            <v>59785700</v>
          </cell>
          <cell r="B1238" t="str">
            <v>23/04/2022 10:52</v>
          </cell>
          <cell r="C1238" t="str">
            <v>1961</v>
          </cell>
          <cell r="D1238"/>
          <cell r="E1238" t="str">
            <v>B9820UDB</v>
          </cell>
        </row>
        <row r="1239">
          <cell r="A1239">
            <v>59785701</v>
          </cell>
          <cell r="B1239" t="str">
            <v>23/04/2022 10:57</v>
          </cell>
          <cell r="C1239" t="str">
            <v>683</v>
          </cell>
          <cell r="D1239"/>
          <cell r="E1239" t="str">
            <v>B9471SEU</v>
          </cell>
        </row>
        <row r="1240">
          <cell r="A1240">
            <v>59785702</v>
          </cell>
          <cell r="B1240" t="str">
            <v>23/04/2022 11:14</v>
          </cell>
          <cell r="C1240" t="str">
            <v>1942</v>
          </cell>
          <cell r="D1240"/>
          <cell r="E1240" t="str">
            <v>B9660UDB</v>
          </cell>
        </row>
        <row r="1241">
          <cell r="A1241">
            <v>59785703</v>
          </cell>
          <cell r="B1241" t="str">
            <v>23/04/2022 11:26</v>
          </cell>
          <cell r="C1241" t="str">
            <v>1939</v>
          </cell>
          <cell r="D1241"/>
          <cell r="E1241" t="str">
            <v>B9947UCE</v>
          </cell>
        </row>
        <row r="1242">
          <cell r="A1242">
            <v>59785705</v>
          </cell>
          <cell r="B1242" t="str">
            <v>23/04/2022 11:32</v>
          </cell>
          <cell r="C1242" t="str">
            <v>1395</v>
          </cell>
          <cell r="D1242"/>
          <cell r="E1242" t="str">
            <v>B9698BCV</v>
          </cell>
        </row>
        <row r="1243">
          <cell r="A1243">
            <v>59785706</v>
          </cell>
          <cell r="B1243" t="str">
            <v>23/04/2022 11:36</v>
          </cell>
          <cell r="C1243" t="str">
            <v>856</v>
          </cell>
          <cell r="D1243"/>
          <cell r="E1243" t="str">
            <v>B9102BEV</v>
          </cell>
        </row>
        <row r="1244">
          <cell r="A1244">
            <v>59785852</v>
          </cell>
          <cell r="B1244" t="str">
            <v>23/04/2022 13:23</v>
          </cell>
          <cell r="C1244" t="str">
            <v>1168</v>
          </cell>
          <cell r="D1244"/>
          <cell r="E1244" t="str">
            <v>B9480SEU</v>
          </cell>
        </row>
        <row r="1245">
          <cell r="A1245">
            <v>59785857</v>
          </cell>
          <cell r="B1245" t="str">
            <v>23/04/2022 13:23</v>
          </cell>
          <cell r="C1245" t="str">
            <v>913</v>
          </cell>
          <cell r="D1245"/>
          <cell r="E1245" t="str">
            <v>B9496SEU</v>
          </cell>
        </row>
        <row r="1246">
          <cell r="A1246">
            <v>59785858</v>
          </cell>
          <cell r="B1246" t="str">
            <v>23/04/2022 13:24</v>
          </cell>
          <cell r="C1246" t="str">
            <v>1281</v>
          </cell>
          <cell r="D1246"/>
          <cell r="E1246" t="str">
            <v>B9656PEU</v>
          </cell>
        </row>
        <row r="1247">
          <cell r="A1247">
            <v>59785859</v>
          </cell>
          <cell r="B1247" t="str">
            <v>23/04/2022 13:24</v>
          </cell>
          <cell r="C1247" t="str">
            <v>1129</v>
          </cell>
          <cell r="D1247"/>
          <cell r="E1247" t="str">
            <v>B9664PEU</v>
          </cell>
        </row>
        <row r="1248">
          <cell r="A1248">
            <v>59785860</v>
          </cell>
          <cell r="B1248" t="str">
            <v>23/04/2022 13:24</v>
          </cell>
          <cell r="C1248" t="str">
            <v>1070</v>
          </cell>
          <cell r="D1248"/>
          <cell r="E1248" t="str">
            <v>B9804PEU</v>
          </cell>
        </row>
        <row r="1249">
          <cell r="A1249">
            <v>59785863</v>
          </cell>
          <cell r="B1249" t="str">
            <v>23/04/2022 13:30</v>
          </cell>
          <cell r="C1249" t="str">
            <v>1288</v>
          </cell>
          <cell r="D1249"/>
          <cell r="E1249" t="str">
            <v>B9511PEU</v>
          </cell>
        </row>
        <row r="1250">
          <cell r="A1250">
            <v>59786007</v>
          </cell>
          <cell r="B1250" t="str">
            <v>23/04/2022 15:33</v>
          </cell>
          <cell r="C1250" t="str">
            <v>1066</v>
          </cell>
          <cell r="D1250"/>
          <cell r="E1250" t="str">
            <v>B9312UT</v>
          </cell>
        </row>
        <row r="1251">
          <cell r="A1251">
            <v>59786123</v>
          </cell>
          <cell r="B1251" t="str">
            <v>23/04/2022 18:09</v>
          </cell>
          <cell r="C1251" t="str">
            <v>1907</v>
          </cell>
          <cell r="D1251"/>
          <cell r="E1251" t="str">
            <v>B9408UEU</v>
          </cell>
        </row>
        <row r="1252">
          <cell r="A1252">
            <v>59786127</v>
          </cell>
          <cell r="B1252" t="str">
            <v>23/04/2022 18:15</v>
          </cell>
          <cell r="C1252" t="str">
            <v>1692</v>
          </cell>
          <cell r="D1252"/>
          <cell r="E1252"/>
        </row>
        <row r="1253">
          <cell r="A1253">
            <v>59786158</v>
          </cell>
          <cell r="B1253" t="str">
            <v>23/04/2022 18:47</v>
          </cell>
          <cell r="C1253" t="str">
            <v>685</v>
          </cell>
          <cell r="D1253"/>
          <cell r="E1253" t="str">
            <v>B9083BEV</v>
          </cell>
        </row>
        <row r="1254">
          <cell r="A1254">
            <v>59786191</v>
          </cell>
          <cell r="B1254" t="str">
            <v>23/04/2022 19:27</v>
          </cell>
          <cell r="C1254" t="str">
            <v>2001</v>
          </cell>
          <cell r="D1254"/>
          <cell r="E1254" t="str">
            <v>B9559PEU</v>
          </cell>
        </row>
        <row r="1255">
          <cell r="A1255">
            <v>59786193</v>
          </cell>
          <cell r="B1255" t="str">
            <v>23/04/2022 19:32</v>
          </cell>
          <cell r="C1255" t="str">
            <v>1066</v>
          </cell>
          <cell r="D1255"/>
          <cell r="E1255" t="str">
            <v>B9312UT</v>
          </cell>
        </row>
        <row r="1256">
          <cell r="A1256">
            <v>59786195</v>
          </cell>
          <cell r="B1256" t="str">
            <v>23/04/2022 19:35</v>
          </cell>
          <cell r="C1256" t="str">
            <v>856</v>
          </cell>
          <cell r="D1256"/>
          <cell r="E1256" t="str">
            <v>B9102BEV</v>
          </cell>
        </row>
        <row r="1257">
          <cell r="A1257">
            <v>59787904</v>
          </cell>
          <cell r="B1257" t="str">
            <v>25/04/2022 08:45</v>
          </cell>
          <cell r="C1257" t="str">
            <v>RUDI</v>
          </cell>
          <cell r="D1257"/>
          <cell r="E1257" t="str">
            <v>B9006UEV</v>
          </cell>
        </row>
        <row r="1258">
          <cell r="A1258">
            <v>59787942</v>
          </cell>
          <cell r="B1258" t="str">
            <v>25/04/2022 08:46</v>
          </cell>
          <cell r="C1258" t="str">
            <v>ROKHMAD</v>
          </cell>
          <cell r="D1258"/>
          <cell r="E1258" t="str">
            <v>W 9620 U</v>
          </cell>
        </row>
        <row r="1259">
          <cell r="A1259">
            <v>59787943</v>
          </cell>
          <cell r="B1259" t="str">
            <v>25/04/2022 08:46</v>
          </cell>
          <cell r="C1259" t="str">
            <v>WAHYUDI</v>
          </cell>
          <cell r="D1259"/>
          <cell r="E1259" t="str">
            <v>W 9934 UP</v>
          </cell>
        </row>
        <row r="1260">
          <cell r="A1260">
            <v>59787944</v>
          </cell>
          <cell r="B1260" t="str">
            <v>25/04/2022 08:47</v>
          </cell>
          <cell r="C1260" t="str">
            <v>SANTOSO</v>
          </cell>
          <cell r="D1260"/>
          <cell r="E1260" t="str">
            <v>W 9194 U</v>
          </cell>
        </row>
        <row r="1261">
          <cell r="A1261">
            <v>59787962</v>
          </cell>
          <cell r="B1261" t="str">
            <v>25/04/2022 08:47</v>
          </cell>
          <cell r="C1261" t="str">
            <v>NARWANTO</v>
          </cell>
          <cell r="D1261"/>
          <cell r="E1261" t="str">
            <v>W 9647 UP</v>
          </cell>
        </row>
        <row r="1262">
          <cell r="A1262">
            <v>59788009</v>
          </cell>
          <cell r="B1262" t="str">
            <v>25/04/2022 08:47</v>
          </cell>
          <cell r="C1262" t="str">
            <v>WAHYU</v>
          </cell>
          <cell r="D1262"/>
          <cell r="E1262" t="str">
            <v>N9761UC</v>
          </cell>
        </row>
        <row r="1263">
          <cell r="A1263">
            <v>59788150</v>
          </cell>
          <cell r="B1263" t="str">
            <v>25/04/2022 08:52</v>
          </cell>
          <cell r="C1263" t="str">
            <v>2021</v>
          </cell>
          <cell r="D1263"/>
          <cell r="E1263" t="str">
            <v>B9148FXS</v>
          </cell>
        </row>
        <row r="1264">
          <cell r="A1264">
            <v>59788184</v>
          </cell>
          <cell r="B1264" t="str">
            <v>25/04/2022 09:21</v>
          </cell>
          <cell r="C1264" t="str">
            <v>WIWIN</v>
          </cell>
          <cell r="D1264"/>
          <cell r="E1264" t="str">
            <v>B 9425 JXR</v>
          </cell>
        </row>
        <row r="1265">
          <cell r="A1265">
            <v>59788186</v>
          </cell>
          <cell r="B1265" t="str">
            <v>25/04/2022 09:21</v>
          </cell>
          <cell r="C1265" t="str">
            <v>SUGENG</v>
          </cell>
          <cell r="D1265"/>
          <cell r="E1265" t="str">
            <v>W 9851 U</v>
          </cell>
        </row>
        <row r="1266">
          <cell r="A1266">
            <v>59788187</v>
          </cell>
          <cell r="B1266" t="str">
            <v>25/04/2022 09:22</v>
          </cell>
          <cell r="C1266" t="str">
            <v>SUGIONO</v>
          </cell>
          <cell r="D1266"/>
          <cell r="E1266" t="str">
            <v>W 8269 UQ</v>
          </cell>
        </row>
        <row r="1267">
          <cell r="A1267">
            <v>59788188</v>
          </cell>
          <cell r="B1267" t="str">
            <v>25/04/2022 09:22</v>
          </cell>
          <cell r="C1267" t="str">
            <v>SHOLEH</v>
          </cell>
          <cell r="D1267"/>
          <cell r="E1267" t="str">
            <v>N 8438 TL</v>
          </cell>
        </row>
        <row r="1268">
          <cell r="A1268">
            <v>59788189</v>
          </cell>
          <cell r="B1268" t="str">
            <v>25/04/2022 09:23</v>
          </cell>
          <cell r="C1268" t="str">
            <v>NARYO</v>
          </cell>
          <cell r="D1268"/>
          <cell r="E1268" t="str">
            <v>S 9674 JA</v>
          </cell>
        </row>
        <row r="1269">
          <cell r="A1269">
            <v>59788190</v>
          </cell>
          <cell r="B1269" t="str">
            <v>25/04/2022 09:24</v>
          </cell>
          <cell r="C1269" t="str">
            <v>SUPRIADI</v>
          </cell>
          <cell r="D1269"/>
          <cell r="E1269" t="str">
            <v>L 9266 UM</v>
          </cell>
        </row>
        <row r="1270">
          <cell r="A1270">
            <v>59788191</v>
          </cell>
          <cell r="B1270" t="str">
            <v>25/04/2022 09:24</v>
          </cell>
          <cell r="C1270" t="str">
            <v>HERI</v>
          </cell>
          <cell r="D1270"/>
          <cell r="E1270" t="str">
            <v>N 9057 TJ</v>
          </cell>
        </row>
        <row r="1271">
          <cell r="A1271">
            <v>59788192</v>
          </cell>
          <cell r="B1271" t="str">
            <v>25/04/2022 09:25</v>
          </cell>
          <cell r="C1271" t="str">
            <v>RUSDI</v>
          </cell>
          <cell r="D1271"/>
          <cell r="E1271" t="str">
            <v>B 9826 UEV</v>
          </cell>
        </row>
        <row r="1272">
          <cell r="A1272">
            <v>59788193</v>
          </cell>
          <cell r="B1272" t="str">
            <v>25/04/2022 09:25</v>
          </cell>
          <cell r="C1272" t="str">
            <v>ENDANG</v>
          </cell>
          <cell r="D1272"/>
          <cell r="E1272" t="str">
            <v>B 9629 UEW</v>
          </cell>
        </row>
        <row r="1273">
          <cell r="A1273">
            <v>59788194</v>
          </cell>
          <cell r="B1273" t="str">
            <v>25/04/2022 09:25</v>
          </cell>
          <cell r="C1273" t="str">
            <v>TUTENG</v>
          </cell>
          <cell r="D1273"/>
          <cell r="E1273" t="str">
            <v>B 9787 UEV</v>
          </cell>
        </row>
        <row r="1274">
          <cell r="A1274">
            <v>59788195</v>
          </cell>
          <cell r="B1274" t="str">
            <v>25/04/2022 09:26</v>
          </cell>
          <cell r="C1274" t="str">
            <v>ARIS</v>
          </cell>
          <cell r="D1274"/>
          <cell r="E1274" t="str">
            <v>B 9628 UEW</v>
          </cell>
        </row>
        <row r="1275">
          <cell r="A1275">
            <v>59788204</v>
          </cell>
          <cell r="B1275" t="str">
            <v>25/04/2022 10:26</v>
          </cell>
          <cell r="C1275" t="str">
            <v>DIVA</v>
          </cell>
          <cell r="D1275"/>
          <cell r="E1275" t="str">
            <v>B9006UEV</v>
          </cell>
        </row>
        <row r="1276">
          <cell r="A1276">
            <v>59788205</v>
          </cell>
          <cell r="B1276" t="str">
            <v>25/04/2022 10:27</v>
          </cell>
          <cell r="C1276" t="str">
            <v>1640</v>
          </cell>
          <cell r="D1276"/>
          <cell r="E1276" t="str">
            <v>B9422UCA</v>
          </cell>
        </row>
        <row r="1277">
          <cell r="A1277">
            <v>59788206</v>
          </cell>
          <cell r="B1277" t="str">
            <v>25/04/2022 10:28</v>
          </cell>
          <cell r="C1277" t="str">
            <v>1694</v>
          </cell>
          <cell r="D1277"/>
          <cell r="E1277" t="str">
            <v>B9467UDE</v>
          </cell>
        </row>
        <row r="1278">
          <cell r="A1278">
            <v>59788207</v>
          </cell>
          <cell r="B1278" t="str">
            <v>25/04/2022 10:28</v>
          </cell>
          <cell r="C1278" t="str">
            <v>1726</v>
          </cell>
          <cell r="D1278"/>
          <cell r="E1278" t="str">
            <v>B9177BDE</v>
          </cell>
        </row>
        <row r="1279">
          <cell r="A1279">
            <v>59788208</v>
          </cell>
          <cell r="B1279" t="str">
            <v>25/04/2022 10:28</v>
          </cell>
          <cell r="C1279" t="str">
            <v>1750</v>
          </cell>
          <cell r="D1279"/>
          <cell r="E1279" t="str">
            <v>B9055BDE</v>
          </cell>
        </row>
        <row r="1280">
          <cell r="A1280">
            <v>59788209</v>
          </cell>
          <cell r="B1280" t="str">
            <v>25/04/2022 10:28</v>
          </cell>
          <cell r="C1280" t="str">
            <v>1934</v>
          </cell>
          <cell r="D1280"/>
          <cell r="E1280" t="str">
            <v>B9545BDF</v>
          </cell>
        </row>
        <row r="1281">
          <cell r="A1281">
            <v>59788252</v>
          </cell>
          <cell r="B1281" t="str">
            <v>25/04/2022 10:47</v>
          </cell>
          <cell r="C1281" t="str">
            <v>1042</v>
          </cell>
          <cell r="D1281"/>
          <cell r="E1281" t="str">
            <v>B9409UEU</v>
          </cell>
        </row>
        <row r="1282">
          <cell r="A1282">
            <v>59788255</v>
          </cell>
          <cell r="B1282" t="str">
            <v>25/04/2022 10:50</v>
          </cell>
          <cell r="C1282" t="str">
            <v>RUDI</v>
          </cell>
          <cell r="D1282"/>
          <cell r="E1282" t="str">
            <v>B 9006 UEV</v>
          </cell>
        </row>
        <row r="1283">
          <cell r="A1283">
            <v>59788256</v>
          </cell>
          <cell r="B1283" t="str">
            <v>25/04/2022 10:50</v>
          </cell>
          <cell r="C1283" t="str">
            <v>SHOLEH</v>
          </cell>
          <cell r="D1283"/>
          <cell r="E1283" t="str">
            <v>N 8438 TL</v>
          </cell>
        </row>
        <row r="1284">
          <cell r="A1284">
            <v>59788257</v>
          </cell>
          <cell r="B1284" t="str">
            <v>25/04/2022 10:51</v>
          </cell>
          <cell r="C1284" t="str">
            <v>ASNAN</v>
          </cell>
          <cell r="D1284"/>
          <cell r="E1284" t="str">
            <v>L9163UX</v>
          </cell>
        </row>
        <row r="1285">
          <cell r="A1285">
            <v>59788258</v>
          </cell>
          <cell r="B1285" t="str">
            <v>25/04/2022 10:51</v>
          </cell>
          <cell r="C1285" t="str">
            <v>ASNAN</v>
          </cell>
          <cell r="D1285"/>
          <cell r="E1285" t="str">
            <v>L 9163 UX</v>
          </cell>
        </row>
        <row r="1286">
          <cell r="A1286">
            <v>59788259</v>
          </cell>
          <cell r="B1286" t="str">
            <v>25/04/2022 10:51</v>
          </cell>
          <cell r="C1286" t="str">
            <v>HERI</v>
          </cell>
          <cell r="D1286"/>
          <cell r="E1286" t="str">
            <v>N 9057 TJ</v>
          </cell>
        </row>
        <row r="1287">
          <cell r="A1287">
            <v>59788260</v>
          </cell>
          <cell r="B1287" t="str">
            <v>25/04/2022 10:51</v>
          </cell>
          <cell r="C1287" t="str">
            <v>EDY KARYONO</v>
          </cell>
          <cell r="D1287"/>
          <cell r="E1287" t="str">
            <v>W 9722 PC</v>
          </cell>
        </row>
        <row r="1288">
          <cell r="A1288">
            <v>59788261</v>
          </cell>
          <cell r="B1288" t="str">
            <v>25/04/2022 10:52</v>
          </cell>
          <cell r="C1288" t="str">
            <v>HERMAWAN</v>
          </cell>
          <cell r="D1288"/>
          <cell r="E1288" t="str">
            <v>N 8266 UB</v>
          </cell>
        </row>
        <row r="1289">
          <cell r="A1289">
            <v>59788263</v>
          </cell>
          <cell r="B1289" t="str">
            <v>25/04/2022 10:52</v>
          </cell>
          <cell r="C1289" t="str">
            <v>EDI K</v>
          </cell>
          <cell r="D1289"/>
          <cell r="E1289" t="str">
            <v>L 8863 UU</v>
          </cell>
        </row>
        <row r="1290">
          <cell r="A1290">
            <v>59788265</v>
          </cell>
          <cell r="B1290" t="str">
            <v>25/04/2022 10:53</v>
          </cell>
          <cell r="C1290" t="str">
            <v>THOLIB</v>
          </cell>
          <cell r="D1290"/>
          <cell r="E1290" t="str">
            <v>AE 8650 FF</v>
          </cell>
        </row>
        <row r="1291">
          <cell r="A1291">
            <v>59788266</v>
          </cell>
          <cell r="B1291" t="str">
            <v>25/04/2022 10:53</v>
          </cell>
          <cell r="C1291" t="str">
            <v>NARYO</v>
          </cell>
          <cell r="D1291"/>
          <cell r="E1291" t="str">
            <v>S 9674 JA</v>
          </cell>
        </row>
        <row r="1292">
          <cell r="A1292">
            <v>59788267</v>
          </cell>
          <cell r="B1292" t="str">
            <v>25/04/2022 10:54</v>
          </cell>
          <cell r="C1292" t="str">
            <v>TEGUH</v>
          </cell>
          <cell r="D1292"/>
          <cell r="E1292" t="str">
            <v>W9878U</v>
          </cell>
        </row>
        <row r="1293">
          <cell r="A1293">
            <v>59788269</v>
          </cell>
          <cell r="B1293" t="str">
            <v>25/04/2022 10:55</v>
          </cell>
          <cell r="C1293" t="str">
            <v>MUSLIQ</v>
          </cell>
          <cell r="D1293"/>
          <cell r="E1293" t="str">
            <v>W9877U</v>
          </cell>
        </row>
        <row r="1294">
          <cell r="A1294">
            <v>59788270</v>
          </cell>
          <cell r="B1294" t="str">
            <v>25/04/2022 10:55</v>
          </cell>
          <cell r="C1294" t="str">
            <v>WAHYUDI</v>
          </cell>
          <cell r="D1294"/>
          <cell r="E1294" t="str">
            <v>W9934UP</v>
          </cell>
        </row>
        <row r="1295">
          <cell r="A1295">
            <v>59788271</v>
          </cell>
          <cell r="B1295" t="str">
            <v>25/04/2022 10:55</v>
          </cell>
          <cell r="C1295"/>
          <cell r="D1295"/>
          <cell r="E1295"/>
        </row>
        <row r="1296">
          <cell r="A1296">
            <v>59788272</v>
          </cell>
          <cell r="B1296" t="str">
            <v>25/04/2022 10:56</v>
          </cell>
          <cell r="C1296" t="str">
            <v>ATIM</v>
          </cell>
          <cell r="D1296"/>
          <cell r="E1296" t="str">
            <v>T9259DE</v>
          </cell>
        </row>
        <row r="1297">
          <cell r="A1297">
            <v>59788273</v>
          </cell>
          <cell r="B1297" t="str">
            <v>25/04/2022 10:57</v>
          </cell>
          <cell r="C1297" t="str">
            <v>JOKO</v>
          </cell>
          <cell r="D1297"/>
          <cell r="E1297" t="str">
            <v>W 8039 UQ</v>
          </cell>
        </row>
        <row r="1298">
          <cell r="A1298">
            <v>59788274</v>
          </cell>
          <cell r="B1298" t="str">
            <v>25/04/2022 10:57</v>
          </cell>
          <cell r="C1298" t="str">
            <v>SUJARWO</v>
          </cell>
          <cell r="D1298"/>
          <cell r="E1298" t="str">
            <v>W 8252 UQ</v>
          </cell>
        </row>
        <row r="1299">
          <cell r="A1299">
            <v>59788673</v>
          </cell>
          <cell r="B1299" t="str">
            <v>25/04/2022 11:20</v>
          </cell>
          <cell r="C1299" t="str">
            <v>1288</v>
          </cell>
          <cell r="D1299"/>
          <cell r="E1299" t="str">
            <v>B9511PEU</v>
          </cell>
        </row>
        <row r="1300">
          <cell r="A1300">
            <v>59788681</v>
          </cell>
          <cell r="B1300" t="str">
            <v>25/04/2022 11:40</v>
          </cell>
          <cell r="C1300" t="str">
            <v>ISWANDI</v>
          </cell>
          <cell r="D1300"/>
          <cell r="E1300" t="str">
            <v>B9373TEU</v>
          </cell>
        </row>
        <row r="1301">
          <cell r="A1301">
            <v>59788692</v>
          </cell>
          <cell r="B1301" t="str">
            <v>25/04/2022 11:48</v>
          </cell>
          <cell r="C1301" t="str">
            <v>1961</v>
          </cell>
          <cell r="D1301"/>
          <cell r="E1301" t="str">
            <v>B9820UDB</v>
          </cell>
        </row>
        <row r="1302">
          <cell r="A1302">
            <v>59788693</v>
          </cell>
          <cell r="B1302" t="str">
            <v>25/04/2022 11:49</v>
          </cell>
          <cell r="C1302" t="str">
            <v>1942</v>
          </cell>
          <cell r="D1302"/>
          <cell r="E1302" t="str">
            <v>B9660UDB</v>
          </cell>
        </row>
        <row r="1303">
          <cell r="A1303">
            <v>59789866</v>
          </cell>
          <cell r="B1303" t="str">
            <v>25/04/2022 14:49</v>
          </cell>
          <cell r="C1303" t="str">
            <v>1144</v>
          </cell>
          <cell r="D1303"/>
          <cell r="E1303" t="str">
            <v>B9614UXR</v>
          </cell>
        </row>
        <row r="1304">
          <cell r="A1304">
            <v>59789894</v>
          </cell>
          <cell r="B1304" t="str">
            <v>25/04/2022 14:52</v>
          </cell>
          <cell r="C1304" t="str">
            <v>1129</v>
          </cell>
          <cell r="D1304"/>
          <cell r="E1304" t="str">
            <v>B9664PEU</v>
          </cell>
        </row>
        <row r="1305">
          <cell r="A1305">
            <v>59789990</v>
          </cell>
          <cell r="B1305" t="str">
            <v>25/04/2022 14:55</v>
          </cell>
          <cell r="C1305" t="str">
            <v>1546</v>
          </cell>
          <cell r="D1305"/>
          <cell r="E1305" t="str">
            <v>B9316UT</v>
          </cell>
        </row>
        <row r="1306">
          <cell r="A1306">
            <v>59789994</v>
          </cell>
          <cell r="B1306" t="str">
            <v>25/04/2022 14:56</v>
          </cell>
          <cell r="C1306" t="str">
            <v>1718</v>
          </cell>
          <cell r="D1306"/>
          <cell r="E1306" t="str">
            <v>B9206UCD</v>
          </cell>
        </row>
        <row r="1307">
          <cell r="A1307">
            <v>59789997</v>
          </cell>
          <cell r="B1307" t="str">
            <v>25/04/2022 14:58</v>
          </cell>
          <cell r="C1307" t="str">
            <v>1714</v>
          </cell>
          <cell r="D1307"/>
          <cell r="E1307" t="str">
            <v>B9968UT</v>
          </cell>
        </row>
        <row r="1308">
          <cell r="A1308">
            <v>59790001</v>
          </cell>
          <cell r="B1308" t="str">
            <v>25/04/2022 14:58</v>
          </cell>
          <cell r="C1308" t="str">
            <v>1070</v>
          </cell>
          <cell r="D1308"/>
          <cell r="E1308" t="str">
            <v>B9804PEU</v>
          </cell>
        </row>
        <row r="1309">
          <cell r="A1309">
            <v>59790015</v>
          </cell>
          <cell r="B1309" t="str">
            <v>25/04/2022 14:58</v>
          </cell>
          <cell r="C1309" t="str">
            <v>1716</v>
          </cell>
          <cell r="D1309"/>
          <cell r="E1309" t="str">
            <v>B9747SYM</v>
          </cell>
        </row>
        <row r="1310">
          <cell r="A1310">
            <v>59790094</v>
          </cell>
          <cell r="B1310" t="str">
            <v>25/04/2022 15:01</v>
          </cell>
          <cell r="C1310" t="str">
            <v>1395</v>
          </cell>
          <cell r="D1310"/>
          <cell r="E1310" t="str">
            <v>B9698BCV</v>
          </cell>
        </row>
        <row r="1311">
          <cell r="A1311">
            <v>59790096</v>
          </cell>
          <cell r="B1311" t="str">
            <v>25/04/2022 15:02</v>
          </cell>
          <cell r="C1311" t="str">
            <v>1660</v>
          </cell>
          <cell r="D1311"/>
          <cell r="E1311" t="str">
            <v>B9088BEV</v>
          </cell>
        </row>
        <row r="1312">
          <cell r="A1312">
            <v>59790098</v>
          </cell>
          <cell r="B1312" t="str">
            <v>25/04/2022 15:03</v>
          </cell>
          <cell r="C1312" t="str">
            <v>685</v>
          </cell>
          <cell r="D1312"/>
          <cell r="E1312" t="str">
            <v>B9083BEV</v>
          </cell>
        </row>
        <row r="1313">
          <cell r="A1313">
            <v>59790286</v>
          </cell>
          <cell r="B1313" t="str">
            <v>25/04/2022 15:10</v>
          </cell>
          <cell r="C1313" t="str">
            <v>1281</v>
          </cell>
          <cell r="D1313"/>
          <cell r="E1313" t="str">
            <v>B9656PEU</v>
          </cell>
        </row>
        <row r="1314">
          <cell r="A1314">
            <v>59790638</v>
          </cell>
          <cell r="B1314" t="str">
            <v>25/04/2022 15:25</v>
          </cell>
          <cell r="C1314" t="str">
            <v>1939</v>
          </cell>
          <cell r="D1314"/>
          <cell r="E1314" t="str">
            <v>B9947UCE</v>
          </cell>
        </row>
        <row r="1315">
          <cell r="A1315">
            <v>59790698</v>
          </cell>
          <cell r="B1315" t="str">
            <v>25/04/2022 15:31</v>
          </cell>
          <cell r="C1315" t="str">
            <v>2113</v>
          </cell>
          <cell r="D1315"/>
          <cell r="E1315" t="str">
            <v>B9849UYW</v>
          </cell>
        </row>
        <row r="1316">
          <cell r="A1316">
            <v>59790703</v>
          </cell>
          <cell r="B1316" t="str">
            <v>25/04/2022 15:33</v>
          </cell>
          <cell r="C1316" t="str">
            <v>1676</v>
          </cell>
          <cell r="D1316"/>
          <cell r="E1316" t="str">
            <v>B9069SXS</v>
          </cell>
        </row>
        <row r="1317">
          <cell r="A1317">
            <v>59790704</v>
          </cell>
          <cell r="B1317" t="str">
            <v>25/04/2022 15:33</v>
          </cell>
          <cell r="C1317" t="str">
            <v>1703</v>
          </cell>
          <cell r="D1317"/>
          <cell r="E1317" t="str">
            <v>B9059SXS</v>
          </cell>
        </row>
        <row r="1318">
          <cell r="A1318">
            <v>59790705</v>
          </cell>
          <cell r="B1318" t="str">
            <v>25/04/2022 15:33</v>
          </cell>
          <cell r="C1318" t="str">
            <v>1686</v>
          </cell>
          <cell r="D1318"/>
          <cell r="E1318" t="str">
            <v>B9061SXS</v>
          </cell>
        </row>
        <row r="1319">
          <cell r="A1319">
            <v>59790709</v>
          </cell>
          <cell r="B1319" t="str">
            <v>25/04/2022 15:33</v>
          </cell>
          <cell r="C1319" t="str">
            <v>1678</v>
          </cell>
          <cell r="D1319"/>
          <cell r="E1319" t="str">
            <v>B9064SXS</v>
          </cell>
        </row>
        <row r="1320">
          <cell r="A1320">
            <v>59790707</v>
          </cell>
          <cell r="B1320" t="str">
            <v>25/04/2022 15:33</v>
          </cell>
          <cell r="C1320" t="str">
            <v>1707</v>
          </cell>
          <cell r="D1320"/>
          <cell r="E1320" t="str">
            <v>B9062SXS</v>
          </cell>
        </row>
        <row r="1321">
          <cell r="A1321">
            <v>59790710</v>
          </cell>
          <cell r="B1321" t="str">
            <v>25/04/2022 15:33</v>
          </cell>
          <cell r="C1321" t="str">
            <v>1690</v>
          </cell>
          <cell r="D1321"/>
          <cell r="E1321" t="str">
            <v>B9068SXS</v>
          </cell>
        </row>
        <row r="1322">
          <cell r="A1322">
            <v>59790706</v>
          </cell>
          <cell r="B1322" t="str">
            <v>25/04/2022 15:33</v>
          </cell>
          <cell r="C1322" t="str">
            <v>1674</v>
          </cell>
          <cell r="D1322"/>
          <cell r="E1322" t="str">
            <v>B9060SXS</v>
          </cell>
        </row>
        <row r="1323">
          <cell r="A1323">
            <v>59790708</v>
          </cell>
          <cell r="B1323" t="str">
            <v>25/04/2022 15:33</v>
          </cell>
          <cell r="C1323" t="str">
            <v>1705</v>
          </cell>
          <cell r="D1323"/>
          <cell r="E1323" t="str">
            <v>B9063SXS</v>
          </cell>
        </row>
        <row r="1324">
          <cell r="A1324">
            <v>59790711</v>
          </cell>
          <cell r="B1324" t="str">
            <v>25/04/2022 15:33</v>
          </cell>
          <cell r="C1324" t="str">
            <v>1688</v>
          </cell>
          <cell r="D1324"/>
          <cell r="E1324" t="str">
            <v>B9058SXS</v>
          </cell>
        </row>
        <row r="1325">
          <cell r="A1325">
            <v>59791376</v>
          </cell>
          <cell r="B1325" t="str">
            <v>25/04/2022 15:56</v>
          </cell>
          <cell r="C1325" t="str">
            <v>856</v>
          </cell>
          <cell r="D1325"/>
          <cell r="E1325" t="str">
            <v>B9102BEV</v>
          </cell>
        </row>
        <row r="1326">
          <cell r="A1326">
            <v>59791418</v>
          </cell>
          <cell r="B1326" t="str">
            <v>25/04/2022 15:58</v>
          </cell>
          <cell r="C1326" t="str">
            <v>1703</v>
          </cell>
          <cell r="D1326"/>
          <cell r="E1326" t="str">
            <v>B9059SXS</v>
          </cell>
        </row>
        <row r="1327">
          <cell r="A1327">
            <v>59791600</v>
          </cell>
          <cell r="B1327" t="str">
            <v>25/04/2022 16:08</v>
          </cell>
          <cell r="C1327" t="str">
            <v>2001</v>
          </cell>
          <cell r="D1327"/>
          <cell r="E1327" t="str">
            <v>B9559PEU</v>
          </cell>
        </row>
        <row r="1328">
          <cell r="A1328">
            <v>59791811</v>
          </cell>
          <cell r="B1328" t="str">
            <v>25/04/2022 16:18</v>
          </cell>
          <cell r="C1328" t="str">
            <v>1066</v>
          </cell>
          <cell r="D1328"/>
          <cell r="E1328" t="str">
            <v>B9312UT</v>
          </cell>
        </row>
        <row r="1329">
          <cell r="A1329">
            <v>59792083</v>
          </cell>
          <cell r="B1329" t="str">
            <v>25/04/2022 16:32</v>
          </cell>
          <cell r="C1329" t="str">
            <v>1090</v>
          </cell>
          <cell r="D1329"/>
          <cell r="E1329" t="str">
            <v>B9314UT</v>
          </cell>
        </row>
        <row r="1330">
          <cell r="A1330">
            <v>59792183</v>
          </cell>
          <cell r="B1330" t="str">
            <v>25/04/2022 16:38</v>
          </cell>
          <cell r="C1330" t="str">
            <v>1698</v>
          </cell>
          <cell r="D1330"/>
          <cell r="E1330" t="str">
            <v>DK8850KL</v>
          </cell>
        </row>
        <row r="1331">
          <cell r="A1331">
            <v>59792192</v>
          </cell>
          <cell r="B1331" t="str">
            <v>25/04/2022 16:38</v>
          </cell>
          <cell r="C1331" t="str">
            <v>1712</v>
          </cell>
          <cell r="D1331"/>
          <cell r="E1331" t="str">
            <v>L9165CJ</v>
          </cell>
        </row>
        <row r="1332">
          <cell r="A1332">
            <v>59792204</v>
          </cell>
          <cell r="B1332" t="str">
            <v>25/04/2022 16:39</v>
          </cell>
          <cell r="C1332" t="str">
            <v>1934</v>
          </cell>
          <cell r="D1332"/>
          <cell r="E1332" t="str">
            <v>B9405UEU</v>
          </cell>
        </row>
        <row r="1333">
          <cell r="A1333">
            <v>59792211</v>
          </cell>
          <cell r="B1333" t="str">
            <v>25/04/2022 16:39</v>
          </cell>
          <cell r="C1333" t="str">
            <v>1752</v>
          </cell>
          <cell r="D1333"/>
          <cell r="E1333" t="str">
            <v>B9822UT</v>
          </cell>
        </row>
        <row r="1334">
          <cell r="A1334">
            <v>59792221</v>
          </cell>
          <cell r="B1334" t="str">
            <v>25/04/2022 16:39</v>
          </cell>
          <cell r="C1334" t="str">
            <v>1709</v>
          </cell>
          <cell r="D1334"/>
          <cell r="E1334" t="str">
            <v>B9317UT</v>
          </cell>
        </row>
        <row r="1335">
          <cell r="A1335">
            <v>59792222</v>
          </cell>
          <cell r="B1335" t="str">
            <v>25/04/2022 16:40</v>
          </cell>
          <cell r="C1335" t="str">
            <v>1241</v>
          </cell>
          <cell r="D1335"/>
          <cell r="E1335" t="str">
            <v>B9660PEU</v>
          </cell>
        </row>
        <row r="1336">
          <cell r="A1336">
            <v>59792964</v>
          </cell>
          <cell r="B1336" t="str">
            <v>25/04/2022 17:31</v>
          </cell>
          <cell r="C1336" t="str">
            <v>1658</v>
          </cell>
          <cell r="D1336"/>
          <cell r="E1336" t="str">
            <v>DK8795JK</v>
          </cell>
        </row>
        <row r="1337">
          <cell r="A1337">
            <v>59792987</v>
          </cell>
          <cell r="B1337" t="str">
            <v>25/04/2022 17:33</v>
          </cell>
          <cell r="C1337" t="str">
            <v>1640</v>
          </cell>
          <cell r="D1337"/>
          <cell r="E1337" t="str">
            <v>B9422UCA</v>
          </cell>
        </row>
        <row r="1338">
          <cell r="A1338">
            <v>59792989</v>
          </cell>
          <cell r="B1338" t="str">
            <v>25/04/2022 17:33</v>
          </cell>
          <cell r="C1338" t="str">
            <v>1658</v>
          </cell>
          <cell r="D1338"/>
          <cell r="E1338" t="str">
            <v>DK8795JK</v>
          </cell>
        </row>
        <row r="1339">
          <cell r="A1339">
            <v>59793560</v>
          </cell>
          <cell r="B1339" t="str">
            <v>25/04/2022 18:20</v>
          </cell>
          <cell r="C1339" t="str">
            <v>1214</v>
          </cell>
          <cell r="D1339"/>
          <cell r="E1339" t="str">
            <v>B9810PEU</v>
          </cell>
        </row>
        <row r="1340">
          <cell r="A1340">
            <v>59794080</v>
          </cell>
          <cell r="B1340" t="str">
            <v>25/04/2022 18:54</v>
          </cell>
          <cell r="C1340" t="str">
            <v>1078</v>
          </cell>
          <cell r="D1340"/>
          <cell r="E1340" t="str">
            <v>B9419UEU</v>
          </cell>
        </row>
        <row r="1341">
          <cell r="A1341">
            <v>59794725</v>
          </cell>
          <cell r="B1341" t="str">
            <v>25/04/2022 19:02</v>
          </cell>
          <cell r="C1341" t="str">
            <v>1907</v>
          </cell>
          <cell r="D1341"/>
          <cell r="E1341" t="str">
            <v>B9422UEU</v>
          </cell>
        </row>
        <row r="1342">
          <cell r="A1342">
            <v>59794797</v>
          </cell>
          <cell r="B1342" t="str">
            <v>25/04/2022 19:02</v>
          </cell>
          <cell r="C1342" t="str">
            <v>1716</v>
          </cell>
          <cell r="D1342"/>
          <cell r="E1342" t="str">
            <v>B9747SYM</v>
          </cell>
        </row>
        <row r="1343">
          <cell r="A1343">
            <v>59794984</v>
          </cell>
          <cell r="B1343" t="str">
            <v>25/04/2022 19:03</v>
          </cell>
          <cell r="C1343" t="str">
            <v>1514</v>
          </cell>
          <cell r="D1343"/>
          <cell r="E1343" t="str">
            <v>B9565UCA</v>
          </cell>
        </row>
        <row r="1344">
          <cell r="A1344">
            <v>59795074</v>
          </cell>
          <cell r="B1344" t="str">
            <v>25/04/2022 19:03</v>
          </cell>
          <cell r="C1344" t="str">
            <v>1651</v>
          </cell>
          <cell r="D1344"/>
          <cell r="E1344" t="str">
            <v>B9104ZJ</v>
          </cell>
        </row>
        <row r="1345">
          <cell r="A1345">
            <v>59795225</v>
          </cell>
          <cell r="B1345" t="str">
            <v>25/04/2022 19:04</v>
          </cell>
          <cell r="C1345" t="str">
            <v>1078</v>
          </cell>
          <cell r="D1345"/>
          <cell r="E1345" t="str">
            <v>B9419UEU</v>
          </cell>
        </row>
        <row r="1346">
          <cell r="A1346">
            <v>59795229</v>
          </cell>
          <cell r="B1346" t="str">
            <v>25/04/2022 19:04</v>
          </cell>
          <cell r="C1346" t="str">
            <v>1514</v>
          </cell>
          <cell r="D1346"/>
          <cell r="E1346" t="str">
            <v>B9565UCA</v>
          </cell>
        </row>
        <row r="1347">
          <cell r="A1347">
            <v>59795285</v>
          </cell>
          <cell r="B1347" t="str">
            <v>25/04/2022 19:05</v>
          </cell>
          <cell r="C1347" t="str">
            <v>1651</v>
          </cell>
          <cell r="D1347"/>
          <cell r="E1347" t="str">
            <v>B9104ZJ</v>
          </cell>
        </row>
        <row r="1348">
          <cell r="A1348">
            <v>59795301</v>
          </cell>
          <cell r="B1348" t="str">
            <v>25/04/2022 19:06</v>
          </cell>
          <cell r="C1348" t="str">
            <v>1078</v>
          </cell>
          <cell r="D1348"/>
          <cell r="E1348" t="str">
            <v>B9419UEU</v>
          </cell>
        </row>
        <row r="1349">
          <cell r="A1349">
            <v>59795316</v>
          </cell>
          <cell r="B1349" t="str">
            <v>25/04/2022 19:07</v>
          </cell>
          <cell r="C1349" t="str">
            <v>1694</v>
          </cell>
          <cell r="D1349"/>
          <cell r="E1349" t="str">
            <v>B9467UDE</v>
          </cell>
        </row>
        <row r="1350">
          <cell r="A1350">
            <v>59795320</v>
          </cell>
          <cell r="B1350" t="str">
            <v>25/04/2022 19:07</v>
          </cell>
          <cell r="C1350" t="str">
            <v>1726</v>
          </cell>
          <cell r="D1350"/>
          <cell r="E1350" t="str">
            <v>B9177BDE</v>
          </cell>
        </row>
        <row r="1351">
          <cell r="A1351">
            <v>59795321</v>
          </cell>
          <cell r="B1351" t="str">
            <v>25/04/2022 19:08</v>
          </cell>
          <cell r="C1351" t="str">
            <v>1750</v>
          </cell>
          <cell r="D1351"/>
          <cell r="E1351" t="str">
            <v>B9055BDE</v>
          </cell>
        </row>
        <row r="1352">
          <cell r="A1352">
            <v>59795322</v>
          </cell>
          <cell r="B1352" t="str">
            <v>25/04/2022 19:08</v>
          </cell>
          <cell r="C1352" t="str">
            <v>1934</v>
          </cell>
          <cell r="D1352"/>
          <cell r="E1352" t="str">
            <v>B9545BDF</v>
          </cell>
        </row>
        <row r="1353">
          <cell r="A1353">
            <v>59795332</v>
          </cell>
          <cell r="B1353" t="str">
            <v>25/04/2022 19:10</v>
          </cell>
          <cell r="C1353" t="str">
            <v>1692</v>
          </cell>
          <cell r="D1353"/>
          <cell r="E1353" t="str">
            <v>B9421UEU</v>
          </cell>
        </row>
        <row r="1354">
          <cell r="A1354">
            <v>59795392</v>
          </cell>
          <cell r="B1354" t="str">
            <v>25/04/2022 19:14</v>
          </cell>
          <cell r="C1354" t="str">
            <v>792</v>
          </cell>
          <cell r="D1354"/>
          <cell r="E1354" t="str">
            <v>B9457SEU</v>
          </cell>
        </row>
        <row r="1355">
          <cell r="A1355">
            <v>59796442</v>
          </cell>
          <cell r="B1355" t="str">
            <v>25/04/2022 20:35</v>
          </cell>
          <cell r="C1355" t="str">
            <v>1156</v>
          </cell>
          <cell r="D1355"/>
          <cell r="E1355" t="str">
            <v>B9078BEV</v>
          </cell>
        </row>
        <row r="1356">
          <cell r="A1356">
            <v>59798703</v>
          </cell>
          <cell r="B1356" t="str">
            <v>26/04/2022 09:10</v>
          </cell>
          <cell r="C1356" t="str">
            <v>1514</v>
          </cell>
          <cell r="D1356"/>
          <cell r="E1356" t="str">
            <v>B9565UCA</v>
          </cell>
        </row>
        <row r="1357">
          <cell r="A1357">
            <v>59798704</v>
          </cell>
          <cell r="B1357" t="str">
            <v>26/04/2022 09:11</v>
          </cell>
          <cell r="C1357" t="str">
            <v>2021</v>
          </cell>
          <cell r="D1357"/>
          <cell r="E1357" t="str">
            <v>B9148FXS</v>
          </cell>
        </row>
        <row r="1358">
          <cell r="A1358">
            <v>59798705</v>
          </cell>
          <cell r="B1358" t="str">
            <v>26/04/2022 09:11</v>
          </cell>
          <cell r="C1358" t="str">
            <v>2021</v>
          </cell>
          <cell r="D1358"/>
          <cell r="E1358" t="str">
            <v>B9148FXS</v>
          </cell>
        </row>
        <row r="1359">
          <cell r="A1359">
            <v>59798756</v>
          </cell>
          <cell r="B1359" t="str">
            <v>26/04/2022 10:24</v>
          </cell>
          <cell r="C1359" t="str">
            <v>856</v>
          </cell>
          <cell r="D1359"/>
          <cell r="E1359" t="str">
            <v>B9102BEV</v>
          </cell>
        </row>
        <row r="1360">
          <cell r="A1360">
            <v>59798757</v>
          </cell>
          <cell r="B1360" t="str">
            <v>26/04/2022 10:25</v>
          </cell>
          <cell r="C1360" t="str">
            <v>2001</v>
          </cell>
          <cell r="D1360"/>
          <cell r="E1360" t="str">
            <v>B9559PEU</v>
          </cell>
        </row>
        <row r="1361">
          <cell r="A1361">
            <v>59798758</v>
          </cell>
          <cell r="B1361" t="str">
            <v>26/04/2022 10:25</v>
          </cell>
          <cell r="C1361" t="str">
            <v>1281</v>
          </cell>
          <cell r="D1361"/>
          <cell r="E1361" t="str">
            <v>B9656PEU</v>
          </cell>
        </row>
        <row r="1362">
          <cell r="A1362">
            <v>59798760</v>
          </cell>
          <cell r="B1362" t="str">
            <v>26/04/2022 10:27</v>
          </cell>
          <cell r="C1362" t="str">
            <v>1090</v>
          </cell>
          <cell r="D1362"/>
          <cell r="E1362" t="str">
            <v>B9314UT</v>
          </cell>
        </row>
        <row r="1363">
          <cell r="A1363">
            <v>59798798</v>
          </cell>
          <cell r="B1363" t="str">
            <v>26/04/2022 10:39</v>
          </cell>
          <cell r="C1363" t="str">
            <v>CUCU</v>
          </cell>
          <cell r="D1363"/>
          <cell r="E1363" t="str">
            <v>B9564PEU</v>
          </cell>
        </row>
        <row r="1364">
          <cell r="A1364">
            <v>59798799</v>
          </cell>
          <cell r="B1364" t="str">
            <v>26/04/2022 10:39</v>
          </cell>
          <cell r="C1364" t="str">
            <v>ASEP</v>
          </cell>
          <cell r="D1364"/>
          <cell r="E1364" t="str">
            <v>B9973TEU</v>
          </cell>
        </row>
        <row r="1365">
          <cell r="A1365">
            <v>59798800</v>
          </cell>
          <cell r="B1365" t="str">
            <v>26/04/2022 10:41</v>
          </cell>
          <cell r="C1365" t="str">
            <v>EKO</v>
          </cell>
          <cell r="D1365"/>
          <cell r="E1365" t="str">
            <v>B 9180 BEV</v>
          </cell>
        </row>
        <row r="1366">
          <cell r="A1366">
            <v>59798801</v>
          </cell>
          <cell r="B1366" t="str">
            <v>26/04/2022 10:42</v>
          </cell>
          <cell r="C1366" t="str">
            <v>TATANG</v>
          </cell>
          <cell r="D1366"/>
          <cell r="E1366" t="str">
            <v>B 9184 BEV</v>
          </cell>
        </row>
        <row r="1367">
          <cell r="A1367">
            <v>59798802</v>
          </cell>
          <cell r="B1367" t="str">
            <v>26/04/2022 10:42</v>
          </cell>
          <cell r="C1367" t="str">
            <v>NANO</v>
          </cell>
          <cell r="D1367"/>
          <cell r="E1367" t="str">
            <v>B 9974 BEU</v>
          </cell>
        </row>
        <row r="1368">
          <cell r="A1368">
            <v>59798803</v>
          </cell>
          <cell r="B1368" t="str">
            <v>26/04/2022 10:42</v>
          </cell>
          <cell r="C1368" t="str">
            <v>FERRY</v>
          </cell>
          <cell r="D1368"/>
          <cell r="E1368" t="str">
            <v>B 9125 BEV</v>
          </cell>
        </row>
        <row r="1369">
          <cell r="A1369">
            <v>59798804</v>
          </cell>
          <cell r="B1369" t="str">
            <v>26/04/2022 10:42</v>
          </cell>
          <cell r="C1369" t="str">
            <v>AHMADI</v>
          </cell>
          <cell r="D1369"/>
          <cell r="E1369" t="str">
            <v>B 9124 BEV</v>
          </cell>
        </row>
        <row r="1370">
          <cell r="A1370">
            <v>59798805</v>
          </cell>
          <cell r="B1370" t="str">
            <v>26/04/2022 10:43</v>
          </cell>
          <cell r="C1370" t="str">
            <v>ATIM</v>
          </cell>
          <cell r="D1370"/>
          <cell r="E1370" t="str">
            <v>T9259DE</v>
          </cell>
        </row>
        <row r="1371">
          <cell r="A1371">
            <v>59798807</v>
          </cell>
          <cell r="B1371" t="str">
            <v>26/04/2022 10:45</v>
          </cell>
          <cell r="C1371" t="str">
            <v>KAHAR</v>
          </cell>
          <cell r="D1371"/>
          <cell r="E1371" t="str">
            <v>W 9929 U</v>
          </cell>
        </row>
        <row r="1372">
          <cell r="A1372">
            <v>59798808</v>
          </cell>
          <cell r="B1372" t="str">
            <v>26/04/2022 10:45</v>
          </cell>
          <cell r="C1372" t="str">
            <v>SRIYONO</v>
          </cell>
          <cell r="D1372"/>
          <cell r="E1372" t="str">
            <v>W 8336 UQ</v>
          </cell>
        </row>
        <row r="1373">
          <cell r="A1373">
            <v>59798809</v>
          </cell>
          <cell r="B1373" t="str">
            <v>26/04/2022 10:46</v>
          </cell>
          <cell r="C1373" t="str">
            <v>JOKO</v>
          </cell>
          <cell r="D1373"/>
          <cell r="E1373" t="str">
            <v>W 8039 UQ</v>
          </cell>
        </row>
        <row r="1374">
          <cell r="A1374">
            <v>59798810</v>
          </cell>
          <cell r="B1374" t="str">
            <v>26/04/2022 10:46</v>
          </cell>
          <cell r="C1374" t="str">
            <v>SUJARWO</v>
          </cell>
          <cell r="D1374"/>
          <cell r="E1374" t="str">
            <v>W 8252 UQ</v>
          </cell>
        </row>
        <row r="1375">
          <cell r="A1375">
            <v>59798811</v>
          </cell>
          <cell r="B1375" t="str">
            <v>26/04/2022 10:46</v>
          </cell>
          <cell r="C1375" t="str">
            <v>SRIYADI</v>
          </cell>
          <cell r="D1375"/>
          <cell r="E1375" t="str">
            <v>W 8057 UT</v>
          </cell>
        </row>
        <row r="1376">
          <cell r="A1376">
            <v>59798812</v>
          </cell>
          <cell r="B1376" t="str">
            <v>26/04/2022 10:47</v>
          </cell>
          <cell r="C1376" t="str">
            <v>INDRI</v>
          </cell>
          <cell r="D1376"/>
          <cell r="E1376" t="str">
            <v>W 9930 U</v>
          </cell>
        </row>
        <row r="1377">
          <cell r="A1377">
            <v>59798813</v>
          </cell>
          <cell r="B1377" t="str">
            <v>26/04/2022 10:47</v>
          </cell>
          <cell r="C1377" t="str">
            <v>NARYO</v>
          </cell>
          <cell r="D1377"/>
          <cell r="E1377" t="str">
            <v>S 9674 JA</v>
          </cell>
        </row>
        <row r="1378">
          <cell r="A1378">
            <v>59798814</v>
          </cell>
          <cell r="B1378" t="str">
            <v>26/04/2022 10:47</v>
          </cell>
          <cell r="C1378" t="str">
            <v>HERI</v>
          </cell>
          <cell r="D1378"/>
          <cell r="E1378" t="str">
            <v>N 9057 TJ</v>
          </cell>
        </row>
        <row r="1379">
          <cell r="A1379">
            <v>59798820</v>
          </cell>
          <cell r="B1379" t="str">
            <v>26/04/2022 11:01</v>
          </cell>
          <cell r="C1379" t="str">
            <v>1942</v>
          </cell>
          <cell r="D1379"/>
          <cell r="E1379" t="str">
            <v>B9660UDB</v>
          </cell>
        </row>
        <row r="1380">
          <cell r="A1380">
            <v>59798821</v>
          </cell>
          <cell r="B1380" t="str">
            <v>26/04/2022 11:01</v>
          </cell>
          <cell r="C1380" t="str">
            <v>1961</v>
          </cell>
          <cell r="D1380"/>
          <cell r="E1380" t="str">
            <v>B9820UDB</v>
          </cell>
        </row>
        <row r="1381">
          <cell r="A1381">
            <v>59798822</v>
          </cell>
          <cell r="B1381" t="str">
            <v>26/04/2022 11:02</v>
          </cell>
          <cell r="C1381" t="str">
            <v>1942</v>
          </cell>
          <cell r="D1381"/>
          <cell r="E1381" t="str">
            <v>B9660UDB</v>
          </cell>
        </row>
        <row r="1382">
          <cell r="A1382">
            <v>59799476</v>
          </cell>
          <cell r="B1382" t="str">
            <v>26/04/2022 11:44</v>
          </cell>
          <cell r="C1382" t="str">
            <v>1837</v>
          </cell>
          <cell r="D1382"/>
          <cell r="E1382" t="str">
            <v>B9560PEU</v>
          </cell>
        </row>
        <row r="1383">
          <cell r="A1383">
            <v>59799765</v>
          </cell>
          <cell r="B1383" t="str">
            <v>26/04/2022 12:26</v>
          </cell>
          <cell r="C1383" t="str">
            <v>1100</v>
          </cell>
          <cell r="D1383"/>
          <cell r="E1383" t="str">
            <v>B9624PEU</v>
          </cell>
        </row>
        <row r="1384">
          <cell r="A1384">
            <v>59800093</v>
          </cell>
          <cell r="B1384" t="str">
            <v>26/04/2022 13:22</v>
          </cell>
          <cell r="C1384" t="str">
            <v>1042</v>
          </cell>
          <cell r="D1384"/>
          <cell r="E1384" t="str">
            <v>B9409UEU</v>
          </cell>
        </row>
        <row r="1385">
          <cell r="A1385">
            <v>59800653</v>
          </cell>
          <cell r="B1385" t="str">
            <v>26/04/2022 14:17</v>
          </cell>
          <cell r="C1385"/>
          <cell r="D1385"/>
          <cell r="E1385"/>
        </row>
        <row r="1386">
          <cell r="A1386">
            <v>59800663</v>
          </cell>
          <cell r="B1386" t="str">
            <v>26/04/2022 14:17</v>
          </cell>
          <cell r="C1386"/>
          <cell r="D1386"/>
          <cell r="E1386"/>
        </row>
        <row r="1387">
          <cell r="A1387">
            <v>59800671</v>
          </cell>
          <cell r="B1387" t="str">
            <v>26/04/2022 14:18</v>
          </cell>
          <cell r="C1387" t="str">
            <v>1288</v>
          </cell>
          <cell r="D1387"/>
          <cell r="E1387" t="str">
            <v>B9511PEU</v>
          </cell>
        </row>
        <row r="1388">
          <cell r="A1388">
            <v>59801082</v>
          </cell>
          <cell r="B1388" t="str">
            <v>26/04/2022 14:46</v>
          </cell>
          <cell r="C1388" t="str">
            <v>1707</v>
          </cell>
          <cell r="D1388"/>
          <cell r="E1388" t="str">
            <v>B9062SXS</v>
          </cell>
        </row>
        <row r="1389">
          <cell r="A1389">
            <v>59801084</v>
          </cell>
          <cell r="B1389" t="str">
            <v>26/04/2022 14:46</v>
          </cell>
          <cell r="C1389" t="str">
            <v>1674</v>
          </cell>
          <cell r="D1389"/>
          <cell r="E1389" t="str">
            <v>B9060SXS</v>
          </cell>
        </row>
        <row r="1390">
          <cell r="A1390">
            <v>59801083</v>
          </cell>
          <cell r="B1390" t="str">
            <v>26/04/2022 14:46</v>
          </cell>
          <cell r="C1390" t="str">
            <v>1690</v>
          </cell>
          <cell r="D1390"/>
          <cell r="E1390" t="str">
            <v>B9068SXS</v>
          </cell>
        </row>
        <row r="1391">
          <cell r="A1391">
            <v>59801087</v>
          </cell>
          <cell r="B1391" t="str">
            <v>26/04/2022 14:47</v>
          </cell>
          <cell r="C1391" t="str">
            <v>1688</v>
          </cell>
          <cell r="D1391"/>
          <cell r="E1391" t="str">
            <v>B9058SXS</v>
          </cell>
        </row>
        <row r="1392">
          <cell r="A1392">
            <v>59801085</v>
          </cell>
          <cell r="B1392" t="str">
            <v>26/04/2022 14:47</v>
          </cell>
          <cell r="C1392" t="str">
            <v>1686</v>
          </cell>
          <cell r="D1392"/>
          <cell r="E1392" t="str">
            <v>B9061SXS</v>
          </cell>
        </row>
        <row r="1393">
          <cell r="A1393">
            <v>59801086</v>
          </cell>
          <cell r="B1393" t="str">
            <v>26/04/2022 14:47</v>
          </cell>
          <cell r="C1393" t="str">
            <v>1705</v>
          </cell>
          <cell r="D1393"/>
          <cell r="E1393" t="str">
            <v>B9063SXS</v>
          </cell>
        </row>
        <row r="1394">
          <cell r="A1394">
            <v>59801089</v>
          </cell>
          <cell r="B1394" t="str">
            <v>26/04/2022 14:47</v>
          </cell>
          <cell r="C1394" t="str">
            <v>1678</v>
          </cell>
          <cell r="D1394"/>
          <cell r="E1394" t="str">
            <v>B9064SXS</v>
          </cell>
        </row>
        <row r="1395">
          <cell r="A1395">
            <v>59801088</v>
          </cell>
          <cell r="B1395" t="str">
            <v>26/04/2022 14:47</v>
          </cell>
          <cell r="C1395" t="str">
            <v>1703</v>
          </cell>
          <cell r="D1395"/>
          <cell r="E1395" t="str">
            <v>B9059SXS</v>
          </cell>
        </row>
        <row r="1396">
          <cell r="A1396">
            <v>59801090</v>
          </cell>
          <cell r="B1396" t="str">
            <v>26/04/2022 14:47</v>
          </cell>
          <cell r="C1396" t="str">
            <v>1676</v>
          </cell>
          <cell r="D1396"/>
          <cell r="E1396" t="str">
            <v>B9069SXS</v>
          </cell>
        </row>
        <row r="1397">
          <cell r="A1397">
            <v>59802235</v>
          </cell>
          <cell r="B1397" t="str">
            <v>26/04/2022 15:28</v>
          </cell>
          <cell r="C1397" t="str">
            <v>1172</v>
          </cell>
          <cell r="D1397"/>
          <cell r="E1397" t="str">
            <v>B9420UEU</v>
          </cell>
        </row>
        <row r="1398">
          <cell r="A1398">
            <v>59803001</v>
          </cell>
          <cell r="B1398" t="str">
            <v>26/04/2022 16:09</v>
          </cell>
          <cell r="C1398" t="str">
            <v>1714</v>
          </cell>
          <cell r="D1398"/>
          <cell r="E1398" t="str">
            <v>B9968UT</v>
          </cell>
        </row>
        <row r="1399">
          <cell r="A1399">
            <v>59803006</v>
          </cell>
          <cell r="B1399" t="str">
            <v>26/04/2022 16:10</v>
          </cell>
          <cell r="C1399" t="str">
            <v>1640</v>
          </cell>
          <cell r="D1399"/>
          <cell r="E1399" t="str">
            <v>B9422UCA</v>
          </cell>
        </row>
        <row r="1400">
          <cell r="A1400">
            <v>59803011</v>
          </cell>
          <cell r="B1400" t="str">
            <v>26/04/2022 16:10</v>
          </cell>
          <cell r="C1400" t="str">
            <v>1714</v>
          </cell>
          <cell r="D1400"/>
          <cell r="E1400" t="str">
            <v>B9968UT</v>
          </cell>
        </row>
        <row r="1401">
          <cell r="A1401">
            <v>59803036</v>
          </cell>
          <cell r="B1401" t="str">
            <v>26/04/2022 16:13</v>
          </cell>
          <cell r="C1401" t="str">
            <v>1939</v>
          </cell>
          <cell r="D1401"/>
          <cell r="E1401" t="str">
            <v>B9947UCE</v>
          </cell>
        </row>
        <row r="1402">
          <cell r="A1402">
            <v>59803124</v>
          </cell>
          <cell r="B1402" t="str">
            <v>26/04/2022 16:22</v>
          </cell>
          <cell r="C1402" t="str">
            <v>1907</v>
          </cell>
          <cell r="D1402"/>
          <cell r="E1402" t="str">
            <v>B9422UEU</v>
          </cell>
        </row>
        <row r="1403">
          <cell r="A1403">
            <v>59803176</v>
          </cell>
          <cell r="B1403" t="str">
            <v>26/04/2022 16:25</v>
          </cell>
          <cell r="C1403" t="str">
            <v>1692</v>
          </cell>
          <cell r="D1403"/>
          <cell r="E1403" t="str">
            <v>B9421UEU</v>
          </cell>
        </row>
        <row r="1404">
          <cell r="A1404">
            <v>59803263</v>
          </cell>
          <cell r="B1404" t="str">
            <v>26/04/2022 16:29</v>
          </cell>
          <cell r="C1404" t="str">
            <v>1654</v>
          </cell>
          <cell r="D1404"/>
          <cell r="E1404" t="str">
            <v>B9760SYU</v>
          </cell>
        </row>
        <row r="1405">
          <cell r="A1405">
            <v>59803270</v>
          </cell>
          <cell r="B1405" t="str">
            <v>26/04/2022 16:30</v>
          </cell>
          <cell r="C1405" t="str">
            <v>1078</v>
          </cell>
          <cell r="D1405"/>
          <cell r="E1405" t="str">
            <v>B9419UEU</v>
          </cell>
        </row>
        <row r="1406">
          <cell r="A1406">
            <v>59803277</v>
          </cell>
          <cell r="B1406" t="str">
            <v>26/04/2022 16:30</v>
          </cell>
          <cell r="C1406" t="str">
            <v>1656</v>
          </cell>
          <cell r="D1406"/>
          <cell r="E1406" t="str">
            <v>B9756SYU</v>
          </cell>
        </row>
        <row r="1407">
          <cell r="A1407">
            <v>59803299</v>
          </cell>
          <cell r="B1407" t="str">
            <v>26/04/2022 16:31</v>
          </cell>
          <cell r="C1407" t="str">
            <v>1078</v>
          </cell>
          <cell r="D1407"/>
          <cell r="E1407" t="str">
            <v>B9419UEU</v>
          </cell>
        </row>
        <row r="1408">
          <cell r="A1408">
            <v>59803326</v>
          </cell>
          <cell r="B1408" t="str">
            <v>26/04/2022 16:33</v>
          </cell>
          <cell r="C1408" t="str">
            <v>1078</v>
          </cell>
          <cell r="D1408"/>
          <cell r="E1408" t="str">
            <v>B9419UEU</v>
          </cell>
        </row>
        <row r="1409">
          <cell r="A1409">
            <v>59803338</v>
          </cell>
          <cell r="B1409" t="str">
            <v>26/04/2022 16:35</v>
          </cell>
          <cell r="C1409" t="str">
            <v>1078</v>
          </cell>
          <cell r="D1409"/>
          <cell r="E1409" t="str">
            <v>B9419UEU</v>
          </cell>
        </row>
        <row r="1410">
          <cell r="A1410">
            <v>59803430</v>
          </cell>
          <cell r="B1410" t="str">
            <v>26/04/2022 16:41</v>
          </cell>
          <cell r="C1410" t="str">
            <v>1078</v>
          </cell>
          <cell r="D1410"/>
          <cell r="E1410" t="str">
            <v>B9419UEU</v>
          </cell>
        </row>
        <row r="1411">
          <cell r="A1411">
            <v>59803455</v>
          </cell>
          <cell r="B1411" t="str">
            <v>26/04/2022 16:43</v>
          </cell>
          <cell r="C1411" t="str">
            <v>1078</v>
          </cell>
          <cell r="D1411"/>
          <cell r="E1411" t="str">
            <v>B9419UEU</v>
          </cell>
        </row>
        <row r="1412">
          <cell r="A1412">
            <v>59804386</v>
          </cell>
          <cell r="B1412" t="str">
            <v>26/04/2022 17:29</v>
          </cell>
          <cell r="C1412" t="str">
            <v>DIVA</v>
          </cell>
          <cell r="D1412"/>
          <cell r="E1412" t="str">
            <v>W9722PC</v>
          </cell>
        </row>
        <row r="1413">
          <cell r="A1413">
            <v>59804392</v>
          </cell>
          <cell r="B1413" t="str">
            <v>26/04/2022 17:29</v>
          </cell>
          <cell r="C1413" t="str">
            <v>KS</v>
          </cell>
          <cell r="D1413"/>
          <cell r="E1413" t="str">
            <v>L8152UV</v>
          </cell>
        </row>
        <row r="1414">
          <cell r="A1414">
            <v>59804446</v>
          </cell>
          <cell r="B1414" t="str">
            <v>26/04/2022 17:30</v>
          </cell>
          <cell r="C1414" t="str">
            <v>1694</v>
          </cell>
          <cell r="D1414"/>
          <cell r="E1414" t="str">
            <v>B9467UDE</v>
          </cell>
        </row>
        <row r="1415">
          <cell r="A1415">
            <v>59804459</v>
          </cell>
          <cell r="B1415" t="str">
            <v>26/04/2022 17:30</v>
          </cell>
          <cell r="C1415" t="str">
            <v>1726</v>
          </cell>
          <cell r="D1415"/>
          <cell r="E1415" t="str">
            <v>B9177BDE</v>
          </cell>
        </row>
        <row r="1416">
          <cell r="A1416">
            <v>59804460</v>
          </cell>
          <cell r="B1416" t="str">
            <v>26/04/2022 17:31</v>
          </cell>
          <cell r="C1416" t="str">
            <v>1750</v>
          </cell>
          <cell r="D1416"/>
          <cell r="E1416" t="str">
            <v>B9055BDE</v>
          </cell>
        </row>
        <row r="1417">
          <cell r="A1417">
            <v>59804463</v>
          </cell>
          <cell r="B1417" t="str">
            <v>26/04/2022 17:31</v>
          </cell>
          <cell r="C1417" t="str">
            <v>1640</v>
          </cell>
          <cell r="D1417"/>
          <cell r="E1417" t="str">
            <v>B9422UCA</v>
          </cell>
        </row>
        <row r="1418">
          <cell r="A1418">
            <v>59805115</v>
          </cell>
          <cell r="B1418" t="str">
            <v>26/04/2022 18:16</v>
          </cell>
          <cell r="C1418" t="str">
            <v>1129</v>
          </cell>
          <cell r="D1418"/>
          <cell r="E1418" t="str">
            <v>B9664PEU</v>
          </cell>
        </row>
        <row r="1419">
          <cell r="A1419">
            <v>59806711</v>
          </cell>
          <cell r="B1419" t="str">
            <v>26/04/2022 19:29</v>
          </cell>
          <cell r="C1419" t="str">
            <v>1514</v>
          </cell>
          <cell r="D1419"/>
          <cell r="E1419" t="str">
            <v>B9565UCA</v>
          </cell>
        </row>
        <row r="1420">
          <cell r="A1420">
            <v>59806713</v>
          </cell>
          <cell r="B1420" t="str">
            <v>26/04/2022 19:29</v>
          </cell>
          <cell r="C1420" t="str">
            <v>1241</v>
          </cell>
          <cell r="D1420"/>
          <cell r="E1420" t="str">
            <v>B9660PEU</v>
          </cell>
        </row>
        <row r="1421">
          <cell r="A1421">
            <v>59806789</v>
          </cell>
          <cell r="B1421" t="str">
            <v>26/04/2022 19:30</v>
          </cell>
          <cell r="C1421" t="str">
            <v>1934</v>
          </cell>
          <cell r="D1421"/>
          <cell r="E1421" t="str">
            <v>B9405UEU</v>
          </cell>
        </row>
        <row r="1422">
          <cell r="A1422">
            <v>59806828</v>
          </cell>
          <cell r="B1422" t="str">
            <v>26/04/2022 19:30</v>
          </cell>
          <cell r="C1422" t="str">
            <v>2021</v>
          </cell>
          <cell r="D1422"/>
          <cell r="E1422" t="str">
            <v>B9148FXS</v>
          </cell>
        </row>
        <row r="1423">
          <cell r="A1423">
            <v>59806833</v>
          </cell>
          <cell r="B1423" t="str">
            <v>26/04/2022 19:31</v>
          </cell>
          <cell r="C1423" t="str">
            <v>1752</v>
          </cell>
          <cell r="D1423"/>
          <cell r="E1423" t="str">
            <v>B9822UT</v>
          </cell>
        </row>
        <row r="1424">
          <cell r="A1424">
            <v>59806844</v>
          </cell>
          <cell r="B1424" t="str">
            <v>26/04/2022 19:31</v>
          </cell>
          <cell r="C1424" t="str">
            <v>1718</v>
          </cell>
          <cell r="D1424"/>
          <cell r="E1424" t="str">
            <v>B9206UCD</v>
          </cell>
        </row>
        <row r="1425">
          <cell r="A1425">
            <v>59807545</v>
          </cell>
          <cell r="B1425" t="str">
            <v>26/04/2022 20:05</v>
          </cell>
          <cell r="C1425" t="str">
            <v>1712</v>
          </cell>
          <cell r="D1425"/>
          <cell r="E1425" t="str">
            <v>L9165CJ</v>
          </cell>
        </row>
        <row r="1426">
          <cell r="A1426">
            <v>59807548</v>
          </cell>
          <cell r="B1426" t="str">
            <v>26/04/2022 20:05</v>
          </cell>
          <cell r="C1426" t="str">
            <v>1658</v>
          </cell>
          <cell r="D1426"/>
          <cell r="E1426" t="str">
            <v>DK8795JK</v>
          </cell>
        </row>
        <row r="1427">
          <cell r="A1427">
            <v>59807554</v>
          </cell>
          <cell r="B1427" t="str">
            <v>26/04/2022 20:06</v>
          </cell>
          <cell r="C1427" t="str">
            <v>1658</v>
          </cell>
          <cell r="D1427"/>
          <cell r="E1427" t="str">
            <v>DK8795JK</v>
          </cell>
        </row>
        <row r="1428">
          <cell r="A1428">
            <v>59807555</v>
          </cell>
          <cell r="B1428" t="str">
            <v>26/04/2022 20:06</v>
          </cell>
          <cell r="C1428" t="str">
            <v>1718</v>
          </cell>
          <cell r="D1428"/>
          <cell r="E1428" t="str">
            <v>B9206UCD</v>
          </cell>
        </row>
        <row r="1429">
          <cell r="A1429">
            <v>59807556</v>
          </cell>
          <cell r="B1429" t="str">
            <v>26/04/2022 20:06</v>
          </cell>
          <cell r="C1429" t="str">
            <v>1718</v>
          </cell>
          <cell r="D1429"/>
          <cell r="E1429" t="str">
            <v>B9206UCD</v>
          </cell>
        </row>
        <row r="1430">
          <cell r="A1430">
            <v>59814024</v>
          </cell>
          <cell r="B1430" t="str">
            <v>27/04/2022 09:02</v>
          </cell>
          <cell r="C1430" t="str">
            <v>1698</v>
          </cell>
          <cell r="D1430"/>
          <cell r="E1430" t="str">
            <v>DK8850KL</v>
          </cell>
        </row>
        <row r="1431">
          <cell r="A1431">
            <v>59814038</v>
          </cell>
          <cell r="B1431" t="str">
            <v>27/04/2022 09:02</v>
          </cell>
          <cell r="C1431" t="str">
            <v>1698</v>
          </cell>
          <cell r="D1431"/>
          <cell r="E1431" t="str">
            <v>DK8850KL</v>
          </cell>
        </row>
        <row r="1432">
          <cell r="A1432">
            <v>59814041</v>
          </cell>
          <cell r="B1432" t="str">
            <v>27/04/2022 09:08</v>
          </cell>
          <cell r="C1432" t="str">
            <v>SUJARWO</v>
          </cell>
          <cell r="D1432"/>
          <cell r="E1432" t="str">
            <v>W 8252 UQ</v>
          </cell>
        </row>
        <row r="1433">
          <cell r="A1433">
            <v>59814042</v>
          </cell>
          <cell r="B1433" t="str">
            <v>27/04/2022 09:08</v>
          </cell>
          <cell r="C1433" t="str">
            <v>MUSLIQ</v>
          </cell>
          <cell r="D1433"/>
          <cell r="E1433" t="str">
            <v>W 9877 U</v>
          </cell>
        </row>
        <row r="1434">
          <cell r="A1434">
            <v>59814043</v>
          </cell>
          <cell r="B1434" t="str">
            <v>27/04/2022 09:08</v>
          </cell>
          <cell r="C1434" t="str">
            <v>SUTRISNO</v>
          </cell>
          <cell r="D1434"/>
          <cell r="E1434" t="str">
            <v>W 9916 U</v>
          </cell>
        </row>
        <row r="1435">
          <cell r="A1435">
            <v>59814045</v>
          </cell>
          <cell r="B1435" t="str">
            <v>27/04/2022 09:26</v>
          </cell>
          <cell r="C1435" t="str">
            <v>1709</v>
          </cell>
          <cell r="D1435"/>
          <cell r="E1435" t="str">
            <v>B9317UT</v>
          </cell>
        </row>
        <row r="1436">
          <cell r="A1436">
            <v>59814046</v>
          </cell>
          <cell r="B1436" t="str">
            <v>27/04/2022 09:27</v>
          </cell>
          <cell r="C1436" t="str">
            <v>DIVA</v>
          </cell>
          <cell r="D1436"/>
          <cell r="E1436" t="str">
            <v>W9722PC</v>
          </cell>
        </row>
        <row r="1437">
          <cell r="A1437">
            <v>59814051</v>
          </cell>
          <cell r="B1437" t="str">
            <v>27/04/2022 09:34</v>
          </cell>
          <cell r="C1437" t="str">
            <v>KS</v>
          </cell>
          <cell r="D1437"/>
          <cell r="E1437" t="str">
            <v>B 9780 DD</v>
          </cell>
        </row>
        <row r="1438">
          <cell r="A1438">
            <v>59814144</v>
          </cell>
          <cell r="B1438" t="str">
            <v>27/04/2022 11:09</v>
          </cell>
          <cell r="C1438" t="str">
            <v>001</v>
          </cell>
          <cell r="D1438"/>
          <cell r="E1438" t="str">
            <v>B1234</v>
          </cell>
        </row>
        <row r="1439">
          <cell r="A1439">
            <v>59814936</v>
          </cell>
          <cell r="B1439" t="str">
            <v>27/04/2022 11:34</v>
          </cell>
          <cell r="C1439" t="str">
            <v>1156</v>
          </cell>
          <cell r="D1439"/>
          <cell r="E1439" t="str">
            <v>B9078BEV</v>
          </cell>
        </row>
        <row r="1440">
          <cell r="A1440">
            <v>59815009</v>
          </cell>
          <cell r="B1440" t="str">
            <v>27/04/2022 11:41</v>
          </cell>
          <cell r="C1440" t="str">
            <v>YONO</v>
          </cell>
          <cell r="D1440"/>
          <cell r="E1440" t="str">
            <v>B 9873 PEU</v>
          </cell>
        </row>
        <row r="1441">
          <cell r="A1441">
            <v>59815010</v>
          </cell>
          <cell r="B1441" t="str">
            <v>27/04/2022 11:41</v>
          </cell>
          <cell r="C1441" t="str">
            <v>ALFIAN</v>
          </cell>
          <cell r="D1441"/>
          <cell r="E1441" t="str">
            <v>B9930SYO</v>
          </cell>
        </row>
        <row r="1442">
          <cell r="A1442">
            <v>59815013</v>
          </cell>
          <cell r="B1442" t="str">
            <v>27/04/2022 11:42</v>
          </cell>
          <cell r="C1442" t="str">
            <v>1660</v>
          </cell>
          <cell r="D1442"/>
          <cell r="E1442" t="str">
            <v>B9088BEV</v>
          </cell>
        </row>
        <row r="1443">
          <cell r="A1443">
            <v>59815039</v>
          </cell>
          <cell r="B1443" t="str">
            <v>27/04/2022 11:52</v>
          </cell>
          <cell r="C1443" t="str">
            <v>2001</v>
          </cell>
          <cell r="D1443"/>
          <cell r="E1443" t="str">
            <v>B9559PEU</v>
          </cell>
        </row>
        <row r="1444">
          <cell r="A1444">
            <v>59815043</v>
          </cell>
          <cell r="B1444" t="str">
            <v>27/04/2022 11:59</v>
          </cell>
          <cell r="C1444" t="str">
            <v>856</v>
          </cell>
          <cell r="D1444"/>
          <cell r="E1444" t="str">
            <v>B9102BEV</v>
          </cell>
        </row>
        <row r="1445">
          <cell r="A1445">
            <v>59816166</v>
          </cell>
          <cell r="B1445" t="str">
            <v>27/04/2022 12:32</v>
          </cell>
          <cell r="C1445" t="str">
            <v>1651</v>
          </cell>
          <cell r="D1445"/>
          <cell r="E1445" t="str">
            <v>B9104ZJ</v>
          </cell>
        </row>
        <row r="1446">
          <cell r="A1446">
            <v>59816167</v>
          </cell>
          <cell r="B1446" t="str">
            <v>27/04/2022 12:32</v>
          </cell>
          <cell r="C1446" t="str">
            <v>1716</v>
          </cell>
          <cell r="D1446"/>
          <cell r="E1446" t="str">
            <v>B9747SYM</v>
          </cell>
        </row>
        <row r="1447">
          <cell r="A1447">
            <v>59816169</v>
          </cell>
          <cell r="B1447" t="str">
            <v>27/04/2022 12:33</v>
          </cell>
          <cell r="C1447" t="str">
            <v>2116</v>
          </cell>
          <cell r="D1447"/>
          <cell r="E1447" t="str">
            <v>B9958UT</v>
          </cell>
        </row>
        <row r="1448">
          <cell r="A1448">
            <v>59816170</v>
          </cell>
          <cell r="B1448" t="str">
            <v>27/04/2022 12:34</v>
          </cell>
          <cell r="C1448" t="str">
            <v>1546</v>
          </cell>
          <cell r="D1448"/>
          <cell r="E1448" t="str">
            <v>B9316UT</v>
          </cell>
        </row>
        <row r="1449">
          <cell r="A1449">
            <v>59816240</v>
          </cell>
          <cell r="B1449" t="str">
            <v>27/04/2022 12:36</v>
          </cell>
          <cell r="C1449" t="str">
            <v>DIVA</v>
          </cell>
          <cell r="D1449"/>
          <cell r="E1449" t="str">
            <v>B9006UEV</v>
          </cell>
        </row>
        <row r="1450">
          <cell r="A1450">
            <v>59816242</v>
          </cell>
          <cell r="B1450" t="str">
            <v>27/04/2022 12:37</v>
          </cell>
          <cell r="C1450" t="str">
            <v>KS</v>
          </cell>
          <cell r="D1450"/>
          <cell r="E1450" t="str">
            <v>L9149UN</v>
          </cell>
        </row>
        <row r="1451">
          <cell r="A1451">
            <v>59816261</v>
          </cell>
          <cell r="B1451" t="str">
            <v>27/04/2022 12:38</v>
          </cell>
          <cell r="C1451" t="str">
            <v>KS</v>
          </cell>
          <cell r="D1451"/>
          <cell r="E1451" t="str">
            <v>B9015QW</v>
          </cell>
        </row>
        <row r="1452">
          <cell r="A1452">
            <v>59816958</v>
          </cell>
          <cell r="B1452" t="str">
            <v>27/04/2022 14:15</v>
          </cell>
          <cell r="C1452" t="str">
            <v>2113</v>
          </cell>
          <cell r="D1452"/>
          <cell r="E1452" t="str">
            <v>B9849UYW</v>
          </cell>
        </row>
        <row r="1453">
          <cell r="A1453">
            <v>59817485</v>
          </cell>
          <cell r="B1453" t="str">
            <v>27/04/2022 14:59</v>
          </cell>
          <cell r="C1453" t="str">
            <v>EDI</v>
          </cell>
          <cell r="D1453"/>
          <cell r="E1453" t="str">
            <v>L8863UU</v>
          </cell>
        </row>
        <row r="1454">
          <cell r="A1454">
            <v>59817560</v>
          </cell>
          <cell r="B1454" t="str">
            <v>27/04/2022 15:03</v>
          </cell>
          <cell r="C1454" t="str">
            <v>1288</v>
          </cell>
          <cell r="D1454"/>
          <cell r="E1454" t="str">
            <v>B9511PEU</v>
          </cell>
        </row>
        <row r="1455">
          <cell r="A1455">
            <v>59817869</v>
          </cell>
          <cell r="B1455" t="str">
            <v>27/04/2022 15:17</v>
          </cell>
          <cell r="C1455" t="str">
            <v>1961</v>
          </cell>
          <cell r="D1455"/>
          <cell r="E1455" t="str">
            <v>B9820UDB</v>
          </cell>
        </row>
        <row r="1456">
          <cell r="A1456">
            <v>59817870</v>
          </cell>
          <cell r="B1456" t="str">
            <v>27/04/2022 15:17</v>
          </cell>
          <cell r="C1456" t="str">
            <v>1961</v>
          </cell>
          <cell r="D1456"/>
          <cell r="E1456" t="str">
            <v>B9820UDB</v>
          </cell>
        </row>
        <row r="1457">
          <cell r="A1457">
            <v>59817887</v>
          </cell>
          <cell r="B1457" t="str">
            <v>27/04/2022 15:19</v>
          </cell>
          <cell r="C1457" t="str">
            <v>1678</v>
          </cell>
          <cell r="D1457"/>
          <cell r="E1457" t="str">
            <v>B9064SXS</v>
          </cell>
        </row>
        <row r="1458">
          <cell r="A1458">
            <v>59817886</v>
          </cell>
          <cell r="B1458" t="str">
            <v>27/04/2022 15:19</v>
          </cell>
          <cell r="C1458" t="str">
            <v>1705</v>
          </cell>
          <cell r="D1458"/>
          <cell r="E1458" t="str">
            <v>B9063SXS</v>
          </cell>
        </row>
        <row r="1459">
          <cell r="A1459">
            <v>59817888</v>
          </cell>
          <cell r="B1459" t="str">
            <v>27/04/2022 15:19</v>
          </cell>
          <cell r="C1459" t="str">
            <v>1690</v>
          </cell>
          <cell r="D1459"/>
          <cell r="E1459" t="str">
            <v>B9068SXS</v>
          </cell>
        </row>
        <row r="1460">
          <cell r="A1460">
            <v>59817889</v>
          </cell>
          <cell r="B1460" t="str">
            <v>27/04/2022 15:19</v>
          </cell>
          <cell r="C1460" t="str">
            <v>1674</v>
          </cell>
          <cell r="D1460"/>
          <cell r="E1460" t="str">
            <v>B9060SXS</v>
          </cell>
        </row>
        <row r="1461">
          <cell r="A1461">
            <v>59817890</v>
          </cell>
          <cell r="B1461" t="str">
            <v>27/04/2022 15:19</v>
          </cell>
          <cell r="C1461" t="str">
            <v>1676</v>
          </cell>
          <cell r="D1461"/>
          <cell r="E1461" t="str">
            <v>B9069SXS</v>
          </cell>
        </row>
        <row r="1462">
          <cell r="A1462">
            <v>59817891</v>
          </cell>
          <cell r="B1462" t="str">
            <v>27/04/2022 15:19</v>
          </cell>
          <cell r="C1462" t="str">
            <v>1703</v>
          </cell>
          <cell r="D1462"/>
          <cell r="E1462" t="str">
            <v>B9059SXS</v>
          </cell>
        </row>
        <row r="1463">
          <cell r="A1463">
            <v>59817892</v>
          </cell>
          <cell r="B1463" t="str">
            <v>27/04/2022 15:19</v>
          </cell>
          <cell r="C1463" t="str">
            <v>1688</v>
          </cell>
          <cell r="D1463"/>
          <cell r="E1463" t="str">
            <v>B9058SXS</v>
          </cell>
        </row>
        <row r="1464">
          <cell r="A1464">
            <v>59817894</v>
          </cell>
          <cell r="B1464" t="str">
            <v>27/04/2022 15:19</v>
          </cell>
          <cell r="C1464" t="str">
            <v>1707</v>
          </cell>
          <cell r="D1464"/>
          <cell r="E1464" t="str">
            <v>B9062SXS</v>
          </cell>
        </row>
        <row r="1465">
          <cell r="A1465">
            <v>59817893</v>
          </cell>
          <cell r="B1465" t="str">
            <v>27/04/2022 15:19</v>
          </cell>
          <cell r="C1465" t="str">
            <v>1686</v>
          </cell>
          <cell r="D1465"/>
          <cell r="E1465" t="str">
            <v>B9061SXS</v>
          </cell>
        </row>
        <row r="1466">
          <cell r="A1466">
            <v>59817940</v>
          </cell>
          <cell r="B1466" t="str">
            <v>27/04/2022 15:22</v>
          </cell>
          <cell r="C1466" t="str">
            <v>1514</v>
          </cell>
          <cell r="D1466"/>
          <cell r="E1466" t="str">
            <v>B9565UCA</v>
          </cell>
        </row>
        <row r="1467">
          <cell r="A1467">
            <v>59817945</v>
          </cell>
          <cell r="B1467" t="str">
            <v>27/04/2022 15:22</v>
          </cell>
          <cell r="C1467" t="str">
            <v>1694</v>
          </cell>
          <cell r="D1467"/>
          <cell r="E1467" t="str">
            <v>B9467UDE</v>
          </cell>
        </row>
        <row r="1468">
          <cell r="A1468">
            <v>59817946</v>
          </cell>
          <cell r="B1468" t="str">
            <v>27/04/2022 15:23</v>
          </cell>
          <cell r="C1468" t="str">
            <v>1514</v>
          </cell>
          <cell r="D1468"/>
          <cell r="E1468" t="str">
            <v>B9565UCA</v>
          </cell>
        </row>
        <row r="1469">
          <cell r="A1469">
            <v>59817967</v>
          </cell>
          <cell r="B1469" t="str">
            <v>27/04/2022 15:25</v>
          </cell>
          <cell r="C1469" t="str">
            <v>1716</v>
          </cell>
          <cell r="D1469"/>
          <cell r="E1469" t="str">
            <v>B9747SYM</v>
          </cell>
        </row>
        <row r="1470">
          <cell r="A1470">
            <v>59818102</v>
          </cell>
          <cell r="B1470" t="str">
            <v>27/04/2022 15:36</v>
          </cell>
          <cell r="C1470" t="str">
            <v>1837</v>
          </cell>
          <cell r="D1470"/>
          <cell r="E1470" t="str">
            <v>B9560PEU</v>
          </cell>
        </row>
        <row r="1471">
          <cell r="A1471">
            <v>59818575</v>
          </cell>
          <cell r="B1471" t="str">
            <v>27/04/2022 16:00</v>
          </cell>
          <cell r="C1471" t="str">
            <v>1078</v>
          </cell>
          <cell r="D1471"/>
          <cell r="E1471" t="str">
            <v>B9419UEU</v>
          </cell>
        </row>
        <row r="1472">
          <cell r="A1472">
            <v>59818634</v>
          </cell>
          <cell r="B1472" t="str">
            <v>27/04/2022 16:02</v>
          </cell>
          <cell r="C1472" t="str">
            <v>1078</v>
          </cell>
          <cell r="D1472"/>
          <cell r="E1472" t="str">
            <v>B9419UEU</v>
          </cell>
        </row>
        <row r="1473">
          <cell r="A1473">
            <v>59818662</v>
          </cell>
          <cell r="B1473" t="str">
            <v>27/04/2022 16:03</v>
          </cell>
          <cell r="C1473" t="str">
            <v>1078</v>
          </cell>
          <cell r="D1473"/>
          <cell r="E1473" t="str">
            <v>B9419UEU</v>
          </cell>
        </row>
        <row r="1474">
          <cell r="A1474">
            <v>59818668</v>
          </cell>
          <cell r="B1474" t="str">
            <v>27/04/2022 16:05</v>
          </cell>
          <cell r="C1474" t="str">
            <v>1078</v>
          </cell>
          <cell r="D1474"/>
          <cell r="E1474" t="str">
            <v>B9419UEU</v>
          </cell>
        </row>
        <row r="1475">
          <cell r="A1475">
            <v>59818672</v>
          </cell>
          <cell r="B1475" t="str">
            <v>27/04/2022 16:06</v>
          </cell>
          <cell r="C1475" t="str">
            <v>1395</v>
          </cell>
          <cell r="D1475"/>
          <cell r="E1475" t="str">
            <v>B9698BCV</v>
          </cell>
        </row>
        <row r="1476">
          <cell r="A1476">
            <v>59818768</v>
          </cell>
          <cell r="B1476" t="str">
            <v>27/04/2022 16:08</v>
          </cell>
          <cell r="C1476" t="str">
            <v>1907</v>
          </cell>
          <cell r="D1476"/>
          <cell r="E1476" t="str">
            <v>B9422UEU</v>
          </cell>
        </row>
        <row r="1477">
          <cell r="A1477">
            <v>59818808</v>
          </cell>
          <cell r="B1477" t="str">
            <v>27/04/2022 16:12</v>
          </cell>
          <cell r="C1477" t="str">
            <v>1692</v>
          </cell>
          <cell r="D1477"/>
          <cell r="E1477" t="str">
            <v>B9421UEU</v>
          </cell>
        </row>
        <row r="1478">
          <cell r="A1478">
            <v>59818905</v>
          </cell>
          <cell r="B1478" t="str">
            <v>27/04/2022 16:20</v>
          </cell>
          <cell r="C1478" t="str">
            <v>EDI</v>
          </cell>
          <cell r="D1478"/>
          <cell r="E1478" t="str">
            <v>L8863UU</v>
          </cell>
        </row>
        <row r="1479">
          <cell r="A1479">
            <v>59819218</v>
          </cell>
          <cell r="B1479" t="str">
            <v>27/04/2022 16:36</v>
          </cell>
          <cell r="C1479" t="str">
            <v>SYAHRU</v>
          </cell>
          <cell r="D1479"/>
          <cell r="E1479" t="str">
            <v>L9218UB</v>
          </cell>
        </row>
        <row r="1480">
          <cell r="A1480">
            <v>59819286</v>
          </cell>
          <cell r="B1480" t="str">
            <v>27/04/2022 16:38</v>
          </cell>
          <cell r="C1480" t="str">
            <v>1709</v>
          </cell>
          <cell r="D1480"/>
          <cell r="E1480" t="str">
            <v>B9317UT</v>
          </cell>
        </row>
        <row r="1481">
          <cell r="A1481">
            <v>59819566</v>
          </cell>
          <cell r="B1481" t="str">
            <v>27/04/2022 16:59</v>
          </cell>
          <cell r="C1481" t="str">
            <v>1651</v>
          </cell>
          <cell r="D1481"/>
          <cell r="E1481" t="str">
            <v>B9104ZJ</v>
          </cell>
        </row>
        <row r="1482">
          <cell r="A1482">
            <v>59823548</v>
          </cell>
          <cell r="B1482" t="str">
            <v>27/04/2022 20:58</v>
          </cell>
          <cell r="C1482" t="str">
            <v>1214</v>
          </cell>
          <cell r="D1482"/>
          <cell r="E1482" t="str">
            <v>B9810PEU</v>
          </cell>
        </row>
        <row r="1483">
          <cell r="A1483">
            <v>59824993</v>
          </cell>
          <cell r="B1483" t="str">
            <v>28/04/2022 10:07</v>
          </cell>
          <cell r="C1483" t="str">
            <v>ASNAN</v>
          </cell>
          <cell r="D1483"/>
          <cell r="E1483" t="str">
            <v>L9163UX</v>
          </cell>
        </row>
        <row r="1484">
          <cell r="A1484">
            <v>59825008</v>
          </cell>
          <cell r="B1484" t="str">
            <v>28/04/2022 10:44</v>
          </cell>
          <cell r="C1484" t="str">
            <v>1658</v>
          </cell>
          <cell r="D1484"/>
          <cell r="E1484" t="str">
            <v>DK8795JK</v>
          </cell>
        </row>
        <row r="1485">
          <cell r="A1485">
            <v>59825011</v>
          </cell>
          <cell r="B1485" t="str">
            <v>28/04/2022 10:44</v>
          </cell>
          <cell r="C1485" t="str">
            <v>DIVA</v>
          </cell>
          <cell r="D1485"/>
          <cell r="E1485" t="str">
            <v>L9163UX</v>
          </cell>
        </row>
        <row r="1486">
          <cell r="A1486">
            <v>59825034</v>
          </cell>
          <cell r="B1486" t="str">
            <v>28/04/2022 11:10</v>
          </cell>
          <cell r="C1486" t="str">
            <v>DEDI</v>
          </cell>
          <cell r="D1486"/>
          <cell r="E1486" t="str">
            <v>B 9408  UEW</v>
          </cell>
        </row>
        <row r="1487">
          <cell r="A1487">
            <v>59825586</v>
          </cell>
          <cell r="B1487" t="str">
            <v>28/04/2022 11:32</v>
          </cell>
          <cell r="C1487" t="str">
            <v>1129</v>
          </cell>
          <cell r="D1487"/>
          <cell r="E1487" t="str">
            <v>B9664PEU</v>
          </cell>
        </row>
        <row r="1488">
          <cell r="A1488">
            <v>59825604</v>
          </cell>
          <cell r="B1488" t="str">
            <v>28/04/2022 11:37</v>
          </cell>
          <cell r="C1488" t="str">
            <v>1172</v>
          </cell>
          <cell r="D1488"/>
          <cell r="E1488" t="str">
            <v>B9420UEU</v>
          </cell>
        </row>
        <row r="1489">
          <cell r="A1489">
            <v>59825656</v>
          </cell>
          <cell r="B1489" t="str">
            <v>28/04/2022 12:00</v>
          </cell>
          <cell r="C1489" t="str">
            <v>DEDE A.</v>
          </cell>
          <cell r="D1489"/>
          <cell r="E1489" t="str">
            <v>B9519TEU</v>
          </cell>
        </row>
        <row r="1490">
          <cell r="A1490">
            <v>59825668</v>
          </cell>
          <cell r="B1490" t="str">
            <v>28/04/2022 12:01</v>
          </cell>
          <cell r="C1490" t="str">
            <v>OTONG</v>
          </cell>
          <cell r="D1490"/>
          <cell r="E1490" t="str">
            <v>B9151BEV</v>
          </cell>
        </row>
        <row r="1491">
          <cell r="A1491">
            <v>59826130</v>
          </cell>
          <cell r="B1491" t="str">
            <v>28/04/2022 12:55</v>
          </cell>
          <cell r="C1491" t="str">
            <v>685</v>
          </cell>
          <cell r="D1491"/>
          <cell r="E1491" t="str">
            <v>B9083BEV</v>
          </cell>
        </row>
        <row r="1492">
          <cell r="A1492">
            <v>59827932</v>
          </cell>
          <cell r="B1492" t="str">
            <v>28/04/2022 15:07</v>
          </cell>
          <cell r="C1492" t="str">
            <v>1676</v>
          </cell>
          <cell r="D1492"/>
          <cell r="E1492" t="str">
            <v>B9069SXS</v>
          </cell>
        </row>
        <row r="1493">
          <cell r="A1493">
            <v>59827939</v>
          </cell>
          <cell r="B1493" t="str">
            <v>28/04/2022 15:07</v>
          </cell>
          <cell r="C1493" t="str">
            <v>1690</v>
          </cell>
          <cell r="D1493"/>
          <cell r="E1493" t="str">
            <v>B9068SXS</v>
          </cell>
        </row>
        <row r="1494">
          <cell r="A1494">
            <v>59827937</v>
          </cell>
          <cell r="B1494" t="str">
            <v>28/04/2022 15:07</v>
          </cell>
          <cell r="C1494" t="str">
            <v>1705</v>
          </cell>
          <cell r="D1494"/>
          <cell r="E1494" t="str">
            <v>B9063SXS</v>
          </cell>
        </row>
        <row r="1495">
          <cell r="A1495">
            <v>59827935</v>
          </cell>
          <cell r="B1495" t="str">
            <v>28/04/2022 15:07</v>
          </cell>
          <cell r="C1495" t="str">
            <v>1678</v>
          </cell>
          <cell r="D1495"/>
          <cell r="E1495" t="str">
            <v>B9064SXS</v>
          </cell>
        </row>
        <row r="1496">
          <cell r="A1496">
            <v>59827944</v>
          </cell>
          <cell r="B1496" t="str">
            <v>28/04/2022 15:07</v>
          </cell>
          <cell r="C1496" t="str">
            <v>1703</v>
          </cell>
          <cell r="D1496"/>
          <cell r="E1496" t="str">
            <v>B9059SXS</v>
          </cell>
        </row>
        <row r="1497">
          <cell r="A1497">
            <v>59827942</v>
          </cell>
          <cell r="B1497" t="str">
            <v>28/04/2022 15:07</v>
          </cell>
          <cell r="C1497" t="str">
            <v>1688</v>
          </cell>
          <cell r="D1497"/>
          <cell r="E1497" t="str">
            <v>B9058SXS</v>
          </cell>
        </row>
        <row r="1498">
          <cell r="A1498">
            <v>59827941</v>
          </cell>
          <cell r="B1498" t="str">
            <v>28/04/2022 15:07</v>
          </cell>
          <cell r="C1498" t="str">
            <v>1674</v>
          </cell>
          <cell r="D1498"/>
          <cell r="E1498" t="str">
            <v>B9060SXS</v>
          </cell>
        </row>
        <row r="1499">
          <cell r="A1499">
            <v>59827943</v>
          </cell>
          <cell r="B1499" t="str">
            <v>28/04/2022 15:07</v>
          </cell>
          <cell r="C1499" t="str">
            <v>1707</v>
          </cell>
          <cell r="D1499"/>
          <cell r="E1499" t="str">
            <v>B9062SXS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Load ID</v>
          </cell>
          <cell r="B1" t="str">
            <v>Carrier Name</v>
          </cell>
          <cell r="C1" t="str">
            <v>Customer Name</v>
          </cell>
          <cell r="D1" t="str">
            <v>Load Priority</v>
          </cell>
          <cell r="E1" t="str">
            <v>Load Status</v>
          </cell>
          <cell r="F1" t="str">
            <v>Load Group</v>
          </cell>
          <cell r="G1" t="str">
            <v>Order Type</v>
          </cell>
          <cell r="H1" t="str">
            <v>Order Create Date</v>
          </cell>
          <cell r="I1" t="str">
            <v>Load Void Date</v>
          </cell>
          <cell r="J1" t="str">
            <v>Load Tender Accepted Date</v>
          </cell>
          <cell r="K1" t="str">
            <v>Shipment Status</v>
          </cell>
          <cell r="L1" t="str">
            <v>Order Number</v>
          </cell>
          <cell r="M1" t="str">
            <v>Reference Numbers</v>
          </cell>
          <cell r="N1" t="str">
            <v>Load Container Number</v>
          </cell>
          <cell r="O1" t="str">
            <v>Load Trailer Number</v>
          </cell>
          <cell r="P1" t="str">
            <v>Load Closed Date</v>
          </cell>
          <cell r="Q1" t="str">
            <v>WebSettle Batch Name</v>
          </cell>
          <cell r="R1" t="str">
            <v>WebSettle Batch Transmit Date</v>
          </cell>
          <cell r="S1" t="str">
            <v>Pick-up Location Reference Number</v>
          </cell>
          <cell r="T1" t="str">
            <v>Delivery Location Name</v>
          </cell>
          <cell r="U1" t="str">
            <v>Shipping Comment</v>
          </cell>
          <cell r="V1" t="str">
            <v>Driver Name</v>
          </cell>
          <cell r="W1" t="str">
            <v>Load Payable Total Base Rate</v>
          </cell>
          <cell r="X1" t="str">
            <v>Load Payable Total Accessorials</v>
          </cell>
          <cell r="Y1" t="str">
            <v>Payable Total Rate</v>
          </cell>
          <cell r="Z1" t="str">
            <v>Billable Method</v>
          </cell>
          <cell r="AA1" t="str">
            <v>Weight (kg)</v>
          </cell>
          <cell r="AB1" t="str">
            <v>Billable Total Rate</v>
          </cell>
        </row>
        <row r="2">
          <cell r="A2">
            <v>59599550</v>
          </cell>
          <cell r="B2" t="str">
            <v>DIVA TRANS, CV</v>
          </cell>
          <cell r="C2" t="str">
            <v>ECCO TANNERY INDONESIA</v>
          </cell>
          <cell r="D2" t="str">
            <v>REGULER</v>
          </cell>
          <cell r="E2" t="str">
            <v>Completed</v>
          </cell>
          <cell r="F2" t="str">
            <v>SURABAYA LOG PACK</v>
          </cell>
          <cell r="G2" t="str">
            <v>SALES ORDER</v>
          </cell>
          <cell r="H2" t="str">
            <v>31/03/2022 14:19</v>
          </cell>
          <cell r="I2"/>
          <cell r="J2" t="str">
            <v>01/04/2022 08:59</v>
          </cell>
          <cell r="K2" t="str">
            <v>Completed</v>
          </cell>
          <cell r="L2" t="str">
            <v>24/III/LINC-ECCO/2022</v>
          </cell>
          <cell r="M2" t="str">
            <v>SALES ORDER #: 24/III/LINC-ECCO/2022, ORDER #: 24/III/LINC-ECCO/2022</v>
          </cell>
          <cell r="N2"/>
          <cell r="O2"/>
          <cell r="P2" t="str">
            <v>01/04/2022 14:09</v>
          </cell>
          <cell r="Q2" t="str">
            <v>LINC-25857</v>
          </cell>
          <cell r="R2" t="str">
            <v>01/04/2022 11:00</v>
          </cell>
          <cell r="S2" t="str">
            <v>ETIKEBOMAS</v>
          </cell>
          <cell r="T2" t="str">
            <v>ETISIDOARJO</v>
          </cell>
          <cell r="U2"/>
          <cell r="V2" t="str">
            <v>DIVA</v>
          </cell>
          <cell r="W2">
            <v>1400000</v>
          </cell>
          <cell r="X2">
            <v>0</v>
          </cell>
          <cell r="Y2">
            <v>1400000</v>
          </cell>
          <cell r="Z2" t="str">
            <v>ETI_SBY(TRIP)</v>
          </cell>
          <cell r="AA2">
            <v>18544.000001974098</v>
          </cell>
          <cell r="AB2">
            <v>2000000</v>
          </cell>
        </row>
        <row r="3">
          <cell r="A3">
            <v>59599553</v>
          </cell>
          <cell r="B3" t="str">
            <v>DIVA TRANS, CV</v>
          </cell>
          <cell r="C3" t="str">
            <v>ECCO TANNERY INDONESIA</v>
          </cell>
          <cell r="D3" t="str">
            <v>REGULER</v>
          </cell>
          <cell r="E3" t="str">
            <v>Completed</v>
          </cell>
          <cell r="F3" t="str">
            <v>SURABAYA LOG PACK</v>
          </cell>
          <cell r="G3" t="str">
            <v>SALES ORDER</v>
          </cell>
          <cell r="H3" t="str">
            <v>01/04/2022 08:54</v>
          </cell>
          <cell r="I3"/>
          <cell r="J3" t="str">
            <v>01/04/2022 09:00</v>
          </cell>
          <cell r="K3" t="str">
            <v>Completed</v>
          </cell>
          <cell r="L3" t="str">
            <v>01/IV/LINC-ECCO/2022</v>
          </cell>
          <cell r="M3" t="str">
            <v>SALES ORDER #: 01/IV/LINC-ECCO/2022, ORDER #: 01/IV/LINC-ECCO/2022</v>
          </cell>
          <cell r="N3"/>
          <cell r="O3"/>
          <cell r="P3" t="str">
            <v>04/04/2022 14:46</v>
          </cell>
          <cell r="Q3" t="str">
            <v>LINC-25890</v>
          </cell>
          <cell r="R3" t="str">
            <v>04/04/2022 11:00</v>
          </cell>
          <cell r="S3" t="str">
            <v>ETIKEBOMAS</v>
          </cell>
          <cell r="T3" t="str">
            <v>ETISIDOARJO</v>
          </cell>
          <cell r="U3"/>
          <cell r="V3" t="str">
            <v>DIVA</v>
          </cell>
          <cell r="W3">
            <v>1400000</v>
          </cell>
          <cell r="X3">
            <v>0</v>
          </cell>
          <cell r="Y3">
            <v>1400000</v>
          </cell>
          <cell r="Z3" t="str">
            <v>ETI_SBY(TRIP)</v>
          </cell>
          <cell r="AA3">
            <v>16938.0000003942</v>
          </cell>
          <cell r="AB3">
            <v>2000000</v>
          </cell>
        </row>
        <row r="4">
          <cell r="A4">
            <v>59599557</v>
          </cell>
          <cell r="B4" t="str">
            <v>BAHANA PRESTASI</v>
          </cell>
          <cell r="C4" t="str">
            <v>PT LIKU TELAGA</v>
          </cell>
          <cell r="D4" t="str">
            <v>DISPATCHED</v>
          </cell>
          <cell r="E4" t="str">
            <v>Completed</v>
          </cell>
          <cell r="F4" t="str">
            <v>SURABAYA LOG PACK</v>
          </cell>
          <cell r="G4" t="str">
            <v>SALES ORDER</v>
          </cell>
          <cell r="H4" t="str">
            <v>01/04/2022 09:00</v>
          </cell>
          <cell r="I4"/>
          <cell r="J4" t="str">
            <v>01/04/2022 09:06</v>
          </cell>
          <cell r="K4" t="str">
            <v>Completed</v>
          </cell>
          <cell r="L4" t="str">
            <v>546566-3</v>
          </cell>
          <cell r="M4" t="str">
            <v>SALES ORDER #: 546566-3, ORDER #: 546566-3</v>
          </cell>
          <cell r="N4"/>
          <cell r="O4"/>
          <cell r="P4" t="str">
            <v>04/04/2022 08:48</v>
          </cell>
          <cell r="Q4" t="str">
            <v>LINC-25944</v>
          </cell>
          <cell r="R4" t="str">
            <v>06/04/2022 11:00</v>
          </cell>
          <cell r="S4" t="str">
            <v>LTGASEMROWO</v>
          </cell>
          <cell r="T4" t="str">
            <v>LTGMANYAR</v>
          </cell>
          <cell r="U4"/>
          <cell r="V4" t="str">
            <v>1663</v>
          </cell>
          <cell r="W4">
            <v>93000</v>
          </cell>
          <cell r="X4">
            <v>362000</v>
          </cell>
          <cell r="Y4">
            <v>455000</v>
          </cell>
          <cell r="Z4" t="str">
            <v>LTG_SBY(KG)</v>
          </cell>
          <cell r="AA4">
            <v>24999.999999569602</v>
          </cell>
          <cell r="AB4">
            <v>825000</v>
          </cell>
        </row>
        <row r="5">
          <cell r="A5">
            <v>59599558</v>
          </cell>
          <cell r="B5" t="str">
            <v>BAHANA PRESTASI</v>
          </cell>
          <cell r="C5" t="str">
            <v>PT LIKU TELAGA</v>
          </cell>
          <cell r="D5" t="str">
            <v>DISPATCHED</v>
          </cell>
          <cell r="E5" t="str">
            <v>Completed</v>
          </cell>
          <cell r="F5" t="str">
            <v>SURABAYA LOG PACK</v>
          </cell>
          <cell r="G5" t="str">
            <v>SALES ORDER</v>
          </cell>
          <cell r="H5" t="str">
            <v>01/04/2022 09:00</v>
          </cell>
          <cell r="I5"/>
          <cell r="J5" t="str">
            <v>01/04/2022 09:06</v>
          </cell>
          <cell r="K5" t="str">
            <v>Completed</v>
          </cell>
          <cell r="L5" t="str">
            <v>546566-5</v>
          </cell>
          <cell r="M5" t="str">
            <v>SALES ORDER #: 546566-5, ORDER #: 546566-5</v>
          </cell>
          <cell r="N5"/>
          <cell r="O5"/>
          <cell r="P5" t="str">
            <v>04/04/2022 08:48</v>
          </cell>
          <cell r="Q5" t="str">
            <v>LINC-25944</v>
          </cell>
          <cell r="R5" t="str">
            <v>06/04/2022 11:00</v>
          </cell>
          <cell r="S5" t="str">
            <v>LTGASEMROWO</v>
          </cell>
          <cell r="T5" t="str">
            <v>LTGMANYAR</v>
          </cell>
          <cell r="U5"/>
          <cell r="V5" t="str">
            <v>1656</v>
          </cell>
          <cell r="W5">
            <v>93000</v>
          </cell>
          <cell r="X5">
            <v>362000</v>
          </cell>
          <cell r="Y5">
            <v>455000</v>
          </cell>
          <cell r="Z5" t="str">
            <v>LTG_SBY(KG)</v>
          </cell>
          <cell r="AA5">
            <v>24999.999999569602</v>
          </cell>
          <cell r="AB5">
            <v>825000</v>
          </cell>
        </row>
        <row r="6">
          <cell r="A6">
            <v>59599564</v>
          </cell>
          <cell r="B6" t="str">
            <v>BAHANA PRESTASI</v>
          </cell>
          <cell r="C6" t="str">
            <v>PT WARU GUNUNG</v>
          </cell>
          <cell r="D6" t="str">
            <v>DISPATCHED</v>
          </cell>
          <cell r="E6" t="str">
            <v>Completed</v>
          </cell>
          <cell r="F6" t="str">
            <v>SURABAYA LOG PACK</v>
          </cell>
          <cell r="G6" t="str">
            <v>SALES ORDER</v>
          </cell>
          <cell r="H6" t="str">
            <v>01/04/2022 08:52</v>
          </cell>
          <cell r="I6"/>
          <cell r="J6" t="str">
            <v>01/04/2022 09:21</v>
          </cell>
          <cell r="K6" t="str">
            <v>Completed</v>
          </cell>
          <cell r="L6" t="str">
            <v>9072001680</v>
          </cell>
          <cell r="M6" t="str">
            <v>SALES ORDER #: 9072001680, ORDER #: 9072001680</v>
          </cell>
          <cell r="N6"/>
          <cell r="O6"/>
          <cell r="P6" t="str">
            <v>08/04/2022 10:27</v>
          </cell>
          <cell r="Q6" t="str">
            <v>LINC-26040</v>
          </cell>
          <cell r="R6" t="str">
            <v>11/04/2022 11:00</v>
          </cell>
          <cell r="S6" t="str">
            <v>WGNKRIAN</v>
          </cell>
          <cell r="T6" t="str">
            <v>WGNKALIDERES</v>
          </cell>
          <cell r="U6"/>
          <cell r="V6" t="str">
            <v>704</v>
          </cell>
          <cell r="W6">
            <v>1568000</v>
          </cell>
          <cell r="X6">
            <v>907000</v>
          </cell>
          <cell r="Y6">
            <v>2475000</v>
          </cell>
          <cell r="Z6" t="str">
            <v>WGN_SBY(TRIP)</v>
          </cell>
          <cell r="AA6">
            <v>19999.999990583801</v>
          </cell>
          <cell r="AB6">
            <v>4250000</v>
          </cell>
        </row>
        <row r="7">
          <cell r="A7">
            <v>59599565</v>
          </cell>
          <cell r="B7" t="str">
            <v>BAHANA PRESTASI</v>
          </cell>
          <cell r="C7" t="str">
            <v>PT. ANUGERAH MITRA ANANTA</v>
          </cell>
          <cell r="D7" t="str">
            <v>DISPATCHED</v>
          </cell>
          <cell r="E7" t="str">
            <v>Completed</v>
          </cell>
          <cell r="F7" t="str">
            <v>SURABAYA RENTAL TRIP</v>
          </cell>
          <cell r="G7" t="str">
            <v>RENTALS</v>
          </cell>
          <cell r="H7" t="str">
            <v>01/04/2022 09:08</v>
          </cell>
          <cell r="I7"/>
          <cell r="J7" t="str">
            <v>01/04/2022 09:21</v>
          </cell>
          <cell r="K7" t="str">
            <v>Completed</v>
          </cell>
          <cell r="L7" t="str">
            <v>SUB/22/04/0001</v>
          </cell>
          <cell r="M7" t="str">
            <v>SALES ORDER #: SUB/22/04/0001, ORDER #: SUB/22/04/0001</v>
          </cell>
          <cell r="N7"/>
          <cell r="O7"/>
          <cell r="P7" t="str">
            <v>04/04/2022 15:05</v>
          </cell>
          <cell r="Q7" t="str">
            <v>LINC-25945</v>
          </cell>
          <cell r="R7" t="str">
            <v>06/04/2022 11:00</v>
          </cell>
          <cell r="S7" t="str">
            <v>ANASIDOARJO(PT ANUGERAH MITRA ANANTA)</v>
          </cell>
          <cell r="T7" t="str">
            <v>ANATAMAN(NUSANTARA ENTERPRISE)</v>
          </cell>
          <cell r="U7"/>
          <cell r="V7" t="str">
            <v>1942</v>
          </cell>
          <cell r="W7">
            <v>296000</v>
          </cell>
          <cell r="X7">
            <v>-37500</v>
          </cell>
          <cell r="Y7">
            <v>258500</v>
          </cell>
          <cell r="Z7" t="str">
            <v>ANA_SBY(TR)</v>
          </cell>
          <cell r="AA7">
            <v>7999.9999962335205</v>
          </cell>
          <cell r="AB7">
            <v>1</v>
          </cell>
        </row>
        <row r="8">
          <cell r="A8">
            <v>59599584</v>
          </cell>
          <cell r="B8" t="str">
            <v>BAHANA PRESTASI</v>
          </cell>
          <cell r="C8" t="str">
            <v>PT AJINOMOTO SALES INDONESIA</v>
          </cell>
          <cell r="D8" t="str">
            <v>DISPATCHED</v>
          </cell>
          <cell r="E8" t="str">
            <v>Completed</v>
          </cell>
          <cell r="F8" t="str">
            <v>SURABAYA LOG PACK</v>
          </cell>
          <cell r="G8" t="str">
            <v>SALES ORDER</v>
          </cell>
          <cell r="H8" t="str">
            <v>01/04/2022 09:06</v>
          </cell>
          <cell r="I8"/>
          <cell r="J8" t="str">
            <v>01/04/2022 10:28</v>
          </cell>
          <cell r="K8" t="str">
            <v>Completed</v>
          </cell>
          <cell r="L8" t="str">
            <v>3000895127</v>
          </cell>
          <cell r="M8" t="str">
            <v>SALES ORDER #: 3000895127, ORDER #: 3000895127</v>
          </cell>
          <cell r="N8"/>
          <cell r="O8"/>
          <cell r="P8" t="str">
            <v>06/04/2022 11:17</v>
          </cell>
          <cell r="Q8" t="str">
            <v>LINC-25974</v>
          </cell>
          <cell r="R8" t="str">
            <v>07/04/2022 11:00</v>
          </cell>
          <cell r="S8" t="str">
            <v>AJIJETIS(1P)</v>
          </cell>
          <cell r="T8" t="str">
            <v>AJIBANJARSARI SURAKARTA(PT AJINOMOTO GD SOLO)</v>
          </cell>
          <cell r="U8"/>
          <cell r="V8" t="str">
            <v>1288</v>
          </cell>
          <cell r="W8">
            <v>1589500</v>
          </cell>
          <cell r="X8">
            <v>600000</v>
          </cell>
          <cell r="Y8">
            <v>2189500</v>
          </cell>
          <cell r="Z8" t="str">
            <v>AJI_SBY(TRIP_ONCALL)</v>
          </cell>
          <cell r="AA8">
            <v>14931.000004661701</v>
          </cell>
          <cell r="AB8">
            <v>4100000</v>
          </cell>
        </row>
        <row r="9">
          <cell r="A9">
            <v>59599586</v>
          </cell>
          <cell r="B9" t="str">
            <v>BAHANA PRESTASI</v>
          </cell>
          <cell r="C9" t="str">
            <v>PT GRAND MULTI CHEMICALS</v>
          </cell>
          <cell r="D9" t="str">
            <v>DISPATCHED</v>
          </cell>
          <cell r="E9" t="str">
            <v>Completed</v>
          </cell>
          <cell r="F9" t="str">
            <v>SURABAYA LOG PACK</v>
          </cell>
          <cell r="G9" t="str">
            <v>SALES ORDER</v>
          </cell>
          <cell r="H9" t="str">
            <v>01/04/2022 10:44</v>
          </cell>
          <cell r="I9"/>
          <cell r="J9" t="str">
            <v>01/04/2022 10:45</v>
          </cell>
          <cell r="K9" t="str">
            <v>Completed</v>
          </cell>
          <cell r="L9" t="str">
            <v>054884</v>
          </cell>
          <cell r="M9" t="str">
            <v>SALES ORDER #: 054884, ORDER #: 054884</v>
          </cell>
          <cell r="N9"/>
          <cell r="O9"/>
          <cell r="P9" t="str">
            <v>04/04/2022 08:51</v>
          </cell>
          <cell r="Q9" t="str">
            <v>LINC-25949</v>
          </cell>
          <cell r="R9" t="str">
            <v>06/04/2022 11:00</v>
          </cell>
          <cell r="S9" t="str">
            <v>GMCASEMROWO</v>
          </cell>
          <cell r="T9" t="str">
            <v>GMCKEBOMAS(PT CIPTA MAPAN LOGISTIK)</v>
          </cell>
          <cell r="U9"/>
          <cell r="V9" t="str">
            <v>1654</v>
          </cell>
          <cell r="W9">
            <v>555000</v>
          </cell>
          <cell r="X9">
            <v>-100000</v>
          </cell>
          <cell r="Y9">
            <v>455000</v>
          </cell>
          <cell r="Z9" t="str">
            <v>GMC_SBY(TRIP_ONCALL)</v>
          </cell>
          <cell r="AA9">
            <v>27000.000021307598</v>
          </cell>
          <cell r="AB9">
            <v>1700000</v>
          </cell>
        </row>
        <row r="10">
          <cell r="A10">
            <v>59599587</v>
          </cell>
          <cell r="B10" t="str">
            <v>BAHANA PRESTASI</v>
          </cell>
          <cell r="C10" t="str">
            <v>IDLE CAP</v>
          </cell>
          <cell r="D10" t="str">
            <v>DISPATCHED</v>
          </cell>
          <cell r="E10" t="str">
            <v>Completed</v>
          </cell>
          <cell r="F10" t="str">
            <v>SURABAYA LOG PACK</v>
          </cell>
          <cell r="G10" t="str">
            <v>MOB KOSONGAN</v>
          </cell>
          <cell r="H10" t="str">
            <v>01/04/2022 10:50</v>
          </cell>
          <cell r="I10"/>
          <cell r="J10" t="str">
            <v>01/04/2022 10:50</v>
          </cell>
          <cell r="K10" t="str">
            <v>Completed</v>
          </cell>
          <cell r="L10" t="str">
            <v>KOSB9409UEU01042022</v>
          </cell>
          <cell r="M10" t="str">
            <v>SALES ORDER #: KOSB9409UEU01042022, ORDER #: KOSB9409UEU01042022</v>
          </cell>
          <cell r="N10"/>
          <cell r="O10"/>
          <cell r="P10" t="str">
            <v>06/04/2022 10:06</v>
          </cell>
          <cell r="Q10" t="str">
            <v>LINC-25993</v>
          </cell>
          <cell r="R10" t="str">
            <v>08/04/2022 11:00</v>
          </cell>
          <cell r="S10" t="str">
            <v>BPRYOGYAKARTA</v>
          </cell>
          <cell r="T10" t="str">
            <v>BPRSURABAYA(EMPTY)</v>
          </cell>
          <cell r="U10"/>
          <cell r="V10" t="str">
            <v>1042</v>
          </cell>
          <cell r="W10">
            <v>609500</v>
          </cell>
          <cell r="X10">
            <v>0</v>
          </cell>
          <cell r="Y10">
            <v>609500</v>
          </cell>
          <cell r="Z10" t="str">
            <v>IDC(TRIP_ONCALL)</v>
          </cell>
          <cell r="AA10">
            <v>0.99998980504000001</v>
          </cell>
          <cell r="AB10">
            <v>1</v>
          </cell>
        </row>
        <row r="11">
          <cell r="A11">
            <v>59599588</v>
          </cell>
          <cell r="B11" t="str">
            <v>BAHANA PRESTASI</v>
          </cell>
          <cell r="C11" t="str">
            <v>IDLE CAP</v>
          </cell>
          <cell r="D11" t="str">
            <v>DISPATCHED</v>
          </cell>
          <cell r="E11" t="str">
            <v>Completed</v>
          </cell>
          <cell r="F11" t="str">
            <v>SURABAYA LOG PACK</v>
          </cell>
          <cell r="G11" t="str">
            <v>MOB KOSONGAN</v>
          </cell>
          <cell r="H11" t="str">
            <v>01/04/2022 10:52</v>
          </cell>
          <cell r="I11"/>
          <cell r="J11" t="str">
            <v>01/04/2022 10:53</v>
          </cell>
          <cell r="K11" t="str">
            <v>Completed</v>
          </cell>
          <cell r="L11" t="str">
            <v>KOSB9102BEV01042022</v>
          </cell>
          <cell r="M11" t="str">
            <v>SALES ORDER #: KOSB9102BEV01042022, ORDER #: KOSB9102BEV01042022</v>
          </cell>
          <cell r="N11"/>
          <cell r="O11"/>
          <cell r="P11" t="str">
            <v>06/04/2022 10:12</v>
          </cell>
          <cell r="Q11" t="str">
            <v>LINC-25993</v>
          </cell>
          <cell r="R11" t="str">
            <v>08/04/2022 11:00</v>
          </cell>
          <cell r="S11" t="str">
            <v>BPRYOGYAKARTA</v>
          </cell>
          <cell r="T11" t="str">
            <v>BPRSURABAYA(EMPTY)</v>
          </cell>
          <cell r="U11"/>
          <cell r="V11" t="str">
            <v>856</v>
          </cell>
          <cell r="W11">
            <v>609500</v>
          </cell>
          <cell r="X11">
            <v>0</v>
          </cell>
          <cell r="Y11">
            <v>609500</v>
          </cell>
          <cell r="Z11" t="str">
            <v>IDC(TRIP_ONCALL)</v>
          </cell>
          <cell r="AA11">
            <v>0.99998980504000001</v>
          </cell>
          <cell r="AB11">
            <v>1</v>
          </cell>
        </row>
        <row r="12">
          <cell r="A12">
            <v>59599596</v>
          </cell>
          <cell r="B12" t="str">
            <v>BAHANA PRESTASI</v>
          </cell>
          <cell r="C12" t="str">
            <v>PT. LAUTAN LUAS TBK</v>
          </cell>
          <cell r="D12" t="str">
            <v>DISPATCHED</v>
          </cell>
          <cell r="E12" t="str">
            <v>Completed</v>
          </cell>
          <cell r="F12" t="str">
            <v>SURABAYA LOG PACK</v>
          </cell>
          <cell r="G12" t="str">
            <v>SALES ORDER</v>
          </cell>
          <cell r="H12" t="str">
            <v>01/04/2022 11:10</v>
          </cell>
          <cell r="I12"/>
          <cell r="J12" t="str">
            <v>01/04/2022 11:17</v>
          </cell>
          <cell r="K12" t="str">
            <v>Completed</v>
          </cell>
          <cell r="L12" t="str">
            <v>2100427397</v>
          </cell>
          <cell r="M12" t="str">
            <v>SALES ORDER #: 2100427397, ORDER #: 2100427397</v>
          </cell>
          <cell r="N12"/>
          <cell r="O12"/>
          <cell r="P12" t="str">
            <v>04/04/2022 18:12</v>
          </cell>
          <cell r="Q12" t="str">
            <v>LINC-25948</v>
          </cell>
          <cell r="R12" t="str">
            <v>06/04/2022 11:00</v>
          </cell>
          <cell r="S12" t="str">
            <v>LTLASEMROWO</v>
          </cell>
          <cell r="T12" t="str">
            <v>LTLJOMBANG</v>
          </cell>
          <cell r="U12"/>
          <cell r="V12" t="str">
            <v>1658</v>
          </cell>
          <cell r="W12">
            <v>103000</v>
          </cell>
          <cell r="X12">
            <v>180000</v>
          </cell>
          <cell r="Y12">
            <v>6902.45</v>
          </cell>
          <cell r="Z12" t="str">
            <v>LTL_SBY(TRIP)</v>
          </cell>
          <cell r="AA12">
            <v>25.000017281440002</v>
          </cell>
          <cell r="AB12">
            <v>656000</v>
          </cell>
        </row>
        <row r="13">
          <cell r="A13">
            <v>59599596</v>
          </cell>
          <cell r="B13" t="str">
            <v>BAHANA PRESTASI</v>
          </cell>
          <cell r="C13" t="str">
            <v>PT. LAUTAN LUAS TBK</v>
          </cell>
          <cell r="D13" t="str">
            <v>DISPATCHED</v>
          </cell>
          <cell r="E13" t="str">
            <v>Completed</v>
          </cell>
          <cell r="F13" t="str">
            <v>SURABAYA LOG PACK</v>
          </cell>
          <cell r="G13" t="str">
            <v>SALES ORDER</v>
          </cell>
          <cell r="H13" t="str">
            <v>01/04/2022 11:10</v>
          </cell>
          <cell r="I13"/>
          <cell r="J13" t="str">
            <v>01/04/2022 11:17</v>
          </cell>
          <cell r="K13" t="str">
            <v>Completed</v>
          </cell>
          <cell r="L13" t="str">
            <v>2100427465</v>
          </cell>
          <cell r="M13" t="str">
            <v>SALES ORDER #: 2100427465, ORDER #: 2100427465</v>
          </cell>
          <cell r="N13"/>
          <cell r="O13"/>
          <cell r="P13" t="str">
            <v>04/04/2022 18:12</v>
          </cell>
          <cell r="Q13" t="str">
            <v>LINC-25948</v>
          </cell>
          <cell r="R13" t="str">
            <v>06/04/2022 11:00</v>
          </cell>
          <cell r="S13" t="str">
            <v>LTLASEMROWO</v>
          </cell>
          <cell r="T13" t="str">
            <v>LTLJOMBANG</v>
          </cell>
          <cell r="U13"/>
          <cell r="V13" t="str">
            <v>1658</v>
          </cell>
          <cell r="W13">
            <v>103000</v>
          </cell>
          <cell r="X13">
            <v>180000</v>
          </cell>
          <cell r="Y13">
            <v>276097.55</v>
          </cell>
          <cell r="Z13" t="str">
            <v>LTL_SBY(TRIP)</v>
          </cell>
          <cell r="AA13">
            <v>1000.000010869</v>
          </cell>
          <cell r="AB13">
            <v>1</v>
          </cell>
        </row>
        <row r="14">
          <cell r="A14">
            <v>59600351</v>
          </cell>
          <cell r="B14" t="str">
            <v>BAHANA PRESTASI</v>
          </cell>
          <cell r="C14" t="str">
            <v>PT TIRTA INVESTAMA</v>
          </cell>
          <cell r="D14" t="str">
            <v>DISPATCHED</v>
          </cell>
          <cell r="E14" t="str">
            <v>Completed</v>
          </cell>
          <cell r="F14" t="str">
            <v>SURABAYA TIV IMPORT</v>
          </cell>
          <cell r="G14" t="str">
            <v>TIV IMPORT</v>
          </cell>
          <cell r="H14" t="str">
            <v>01/04/2022 13:05</v>
          </cell>
          <cell r="I14"/>
          <cell r="J14" t="str">
            <v>01/04/2022 13:06</v>
          </cell>
          <cell r="K14" t="str">
            <v>Completed</v>
          </cell>
          <cell r="L14" t="str">
            <v>5044618322</v>
          </cell>
          <cell r="M14" t="str">
            <v>SALES ORDER #: 5044618322, ORDER #: 5044618322</v>
          </cell>
          <cell r="N14"/>
          <cell r="O14"/>
          <cell r="P14" t="str">
            <v>06/04/2022 11:49</v>
          </cell>
          <cell r="Q14" t="str">
            <v>LINC-25975</v>
          </cell>
          <cell r="R14" t="str">
            <v>07/04/2022 11:00</v>
          </cell>
          <cell r="S14" t="str">
            <v>TIVBENOWO</v>
          </cell>
          <cell r="T14" t="str">
            <v>TIVGEDANGAN</v>
          </cell>
          <cell r="U14"/>
          <cell r="V14" t="str">
            <v>1214</v>
          </cell>
          <cell r="W14">
            <v>429000</v>
          </cell>
          <cell r="X14">
            <v>65500</v>
          </cell>
          <cell r="Y14">
            <v>494500</v>
          </cell>
          <cell r="Z14" t="str">
            <v>TIV(IMPORT)_SBY</v>
          </cell>
          <cell r="AA14">
            <v>17600.000009857398</v>
          </cell>
          <cell r="AB14">
            <v>1</v>
          </cell>
        </row>
        <row r="15">
          <cell r="A15">
            <v>59600511</v>
          </cell>
          <cell r="B15" t="str">
            <v>PUSAKA TRANSINDO, PT.</v>
          </cell>
          <cell r="C15" t="str">
            <v>PT TIRTA INVESTAMA</v>
          </cell>
          <cell r="D15" t="str">
            <v>REGULER</v>
          </cell>
          <cell r="E15" t="str">
            <v>Completed</v>
          </cell>
          <cell r="F15" t="str">
            <v>SURABAYA TIV LOKAL</v>
          </cell>
          <cell r="G15" t="str">
            <v>TIV LOKAL</v>
          </cell>
          <cell r="H15" t="str">
            <v>01/04/2022 13:28</v>
          </cell>
          <cell r="I15"/>
          <cell r="J15" t="str">
            <v>01/04/2022 13:34</v>
          </cell>
          <cell r="K15" t="str">
            <v>Completed</v>
          </cell>
          <cell r="L15" t="str">
            <v>5044616880</v>
          </cell>
          <cell r="M15" t="str">
            <v>SALES ORDER #: 5044616880, ORDER #: 5044616880</v>
          </cell>
          <cell r="N15"/>
          <cell r="O15"/>
          <cell r="P15" t="str">
            <v>06/04/2022 12:22</v>
          </cell>
          <cell r="Q15" t="str">
            <v>LINC-25953</v>
          </cell>
          <cell r="R15" t="str">
            <v>06/04/2022 11:00</v>
          </cell>
          <cell r="S15" t="str">
            <v>TIVBENOWO</v>
          </cell>
          <cell r="T15" t="str">
            <v>TIVGEDANGAN</v>
          </cell>
          <cell r="U15"/>
          <cell r="V15" t="str">
            <v>JOKO</v>
          </cell>
          <cell r="W15">
            <v>1450000</v>
          </cell>
          <cell r="X15">
            <v>0</v>
          </cell>
          <cell r="Y15">
            <v>1450000</v>
          </cell>
          <cell r="Z15" t="str">
            <v>TIV(LOKAL)_SBY</v>
          </cell>
          <cell r="AA15">
            <v>19999.999990583801</v>
          </cell>
          <cell r="AB15">
            <v>1</v>
          </cell>
        </row>
        <row r="16">
          <cell r="A16">
            <v>59600512</v>
          </cell>
          <cell r="B16" t="str">
            <v>PUSAKA TRANSINDO, PT.</v>
          </cell>
          <cell r="C16" t="str">
            <v>PT TIRTA INVESTAMA</v>
          </cell>
          <cell r="D16" t="str">
            <v>REGULER</v>
          </cell>
          <cell r="E16" t="str">
            <v>Completed</v>
          </cell>
          <cell r="F16" t="str">
            <v>SURABAYA TIV LOKAL</v>
          </cell>
          <cell r="G16" t="str">
            <v>TIV LOKAL</v>
          </cell>
          <cell r="H16" t="str">
            <v>01/04/2022 13:29</v>
          </cell>
          <cell r="I16"/>
          <cell r="J16" t="str">
            <v>01/04/2022 13:34</v>
          </cell>
          <cell r="K16" t="str">
            <v>Completed</v>
          </cell>
          <cell r="L16" t="str">
            <v>5044610006</v>
          </cell>
          <cell r="M16" t="str">
            <v>SALES ORDER #: 5044610006, ORDER #: 5044610006</v>
          </cell>
          <cell r="N16"/>
          <cell r="O16"/>
          <cell r="P16" t="str">
            <v>04/04/2022 17:08</v>
          </cell>
          <cell r="Q16" t="str">
            <v>LINC-25953</v>
          </cell>
          <cell r="R16" t="str">
            <v>06/04/2022 11:00</v>
          </cell>
          <cell r="S16" t="str">
            <v>TIVBENOWO</v>
          </cell>
          <cell r="T16" t="str">
            <v>TIVGEDANGAN</v>
          </cell>
          <cell r="U16"/>
          <cell r="V16" t="str">
            <v>TOHA</v>
          </cell>
          <cell r="W16">
            <v>1450000</v>
          </cell>
          <cell r="X16">
            <v>0</v>
          </cell>
          <cell r="Y16">
            <v>1450000</v>
          </cell>
          <cell r="Z16" t="str">
            <v>TIV(LOKAL)_SBY</v>
          </cell>
          <cell r="AA16">
            <v>19999.999990583801</v>
          </cell>
          <cell r="AB16">
            <v>1</v>
          </cell>
        </row>
        <row r="17">
          <cell r="A17">
            <v>59600515</v>
          </cell>
          <cell r="B17" t="str">
            <v>DIVA TRANS, CV</v>
          </cell>
          <cell r="C17" t="str">
            <v>PT TIRTA INVESTAMA</v>
          </cell>
          <cell r="D17" t="str">
            <v>REGULER</v>
          </cell>
          <cell r="E17" t="str">
            <v>Completed</v>
          </cell>
          <cell r="F17" t="str">
            <v>SURABAYA TIV IMPORT</v>
          </cell>
          <cell r="G17" t="str">
            <v>TIV IMPORT</v>
          </cell>
          <cell r="H17" t="str">
            <v>01/04/2022 13:24</v>
          </cell>
          <cell r="I17"/>
          <cell r="J17" t="str">
            <v>01/04/2022 13:35</v>
          </cell>
          <cell r="K17" t="str">
            <v>Completed</v>
          </cell>
          <cell r="L17" t="str">
            <v>5044603349</v>
          </cell>
          <cell r="M17" t="str">
            <v>SALES ORDER #: 5044603349, ORDER #: 5044603349</v>
          </cell>
          <cell r="N17"/>
          <cell r="O17"/>
          <cell r="P17" t="str">
            <v>04/04/2022 14:54</v>
          </cell>
          <cell r="Q17" t="str">
            <v>LINC-25890</v>
          </cell>
          <cell r="R17" t="str">
            <v>04/04/2022 11:00</v>
          </cell>
          <cell r="S17" t="str">
            <v>TIVBENOWO</v>
          </cell>
          <cell r="T17" t="str">
            <v>TIVBEJI PASURUAN</v>
          </cell>
          <cell r="U17"/>
          <cell r="V17" t="str">
            <v>ASNAN</v>
          </cell>
          <cell r="W17">
            <v>1700000</v>
          </cell>
          <cell r="X17">
            <v>0</v>
          </cell>
          <cell r="Y17">
            <v>1700000</v>
          </cell>
          <cell r="Z17" t="str">
            <v>TIV(IMPORT)_SBY</v>
          </cell>
          <cell r="AA17">
            <v>17600.000009857398</v>
          </cell>
          <cell r="AB17">
            <v>1</v>
          </cell>
        </row>
        <row r="18">
          <cell r="A18">
            <v>59600517</v>
          </cell>
          <cell r="B18" t="str">
            <v>DIVA TRANS, CV</v>
          </cell>
          <cell r="C18" t="str">
            <v>PT TIRTA INVESTAMA</v>
          </cell>
          <cell r="D18" t="str">
            <v>REGULER</v>
          </cell>
          <cell r="E18" t="str">
            <v>Completed</v>
          </cell>
          <cell r="F18" t="str">
            <v>SURABAYA TIV IMPORT</v>
          </cell>
          <cell r="G18" t="str">
            <v>TIV IMPORT</v>
          </cell>
          <cell r="H18" t="str">
            <v>01/04/2022 13:25</v>
          </cell>
          <cell r="I18"/>
          <cell r="J18" t="str">
            <v>01/04/2022 13:36</v>
          </cell>
          <cell r="K18" t="str">
            <v>Completed</v>
          </cell>
          <cell r="L18" t="str">
            <v>5044610001</v>
          </cell>
          <cell r="M18" t="str">
            <v>SALES ORDER #: 5044610001, ORDER #: 5044610001</v>
          </cell>
          <cell r="N18"/>
          <cell r="O18"/>
          <cell r="P18" t="str">
            <v>04/04/2022 14:54</v>
          </cell>
          <cell r="Q18" t="str">
            <v>LINC-25890</v>
          </cell>
          <cell r="R18" t="str">
            <v>04/04/2022 11:00</v>
          </cell>
          <cell r="S18" t="str">
            <v>TIVKEBOMAS</v>
          </cell>
          <cell r="T18" t="str">
            <v>TIVSUKOREJO PASURUAN</v>
          </cell>
          <cell r="U18"/>
          <cell r="V18" t="str">
            <v>HERI</v>
          </cell>
          <cell r="W18">
            <v>1700000</v>
          </cell>
          <cell r="X18">
            <v>0</v>
          </cell>
          <cell r="Y18">
            <v>1700000</v>
          </cell>
          <cell r="Z18" t="str">
            <v>TIV(IMPORT)_SBY</v>
          </cell>
          <cell r="AA18">
            <v>17600.000009857398</v>
          </cell>
          <cell r="AB18">
            <v>1</v>
          </cell>
        </row>
        <row r="19">
          <cell r="A19">
            <v>59600518</v>
          </cell>
          <cell r="B19" t="str">
            <v>DIVA TRANS, CV</v>
          </cell>
          <cell r="C19" t="str">
            <v>PT TIRTA INVESTAMA</v>
          </cell>
          <cell r="D19" t="str">
            <v>REGULER</v>
          </cell>
          <cell r="E19" t="str">
            <v>Completed</v>
          </cell>
          <cell r="F19" t="str">
            <v>SURABAYA TIV IMPORT</v>
          </cell>
          <cell r="G19" t="str">
            <v>TIV IMPORT</v>
          </cell>
          <cell r="H19" t="str">
            <v>01/04/2022 13:25</v>
          </cell>
          <cell r="I19"/>
          <cell r="J19" t="str">
            <v>01/04/2022 13:36</v>
          </cell>
          <cell r="K19" t="str">
            <v>Completed</v>
          </cell>
          <cell r="L19" t="str">
            <v>5044608058</v>
          </cell>
          <cell r="M19" t="str">
            <v>SALES ORDER #: 5044608058, ORDER #: 5044608058</v>
          </cell>
          <cell r="N19"/>
          <cell r="O19"/>
          <cell r="P19" t="str">
            <v>04/04/2022 14:54</v>
          </cell>
          <cell r="Q19" t="str">
            <v>LINC-25890</v>
          </cell>
          <cell r="R19" t="str">
            <v>04/04/2022 11:00</v>
          </cell>
          <cell r="S19" t="str">
            <v>TIVKEBOMAS</v>
          </cell>
          <cell r="T19" t="str">
            <v>TIVGEMPOL</v>
          </cell>
          <cell r="U19"/>
          <cell r="V19" t="str">
            <v>SUPRIADI</v>
          </cell>
          <cell r="W19">
            <v>1700000</v>
          </cell>
          <cell r="X19">
            <v>0</v>
          </cell>
          <cell r="Y19">
            <v>1700000</v>
          </cell>
          <cell r="Z19" t="str">
            <v>TIV(IMPORT)_SBY</v>
          </cell>
          <cell r="AA19">
            <v>17600.000009857398</v>
          </cell>
          <cell r="AB19">
            <v>1</v>
          </cell>
        </row>
        <row r="20">
          <cell r="A20">
            <v>59600519</v>
          </cell>
          <cell r="B20" t="str">
            <v>DIVA TRANS, CV</v>
          </cell>
          <cell r="C20" t="str">
            <v>PT TIRTA INVESTAMA</v>
          </cell>
          <cell r="D20" t="str">
            <v>REGULER</v>
          </cell>
          <cell r="E20" t="str">
            <v>Completed</v>
          </cell>
          <cell r="F20" t="str">
            <v>SURABAYA TIV IMPORT</v>
          </cell>
          <cell r="G20" t="str">
            <v>TIV IMPORT</v>
          </cell>
          <cell r="H20" t="str">
            <v>01/04/2022 13:25</v>
          </cell>
          <cell r="I20"/>
          <cell r="J20" t="str">
            <v>01/04/2022 13:36</v>
          </cell>
          <cell r="K20" t="str">
            <v>Completed</v>
          </cell>
          <cell r="L20" t="str">
            <v>5044607115</v>
          </cell>
          <cell r="M20" t="str">
            <v>SALES ORDER #: 5044607115, ORDER #: 5044607115</v>
          </cell>
          <cell r="N20"/>
          <cell r="O20"/>
          <cell r="P20" t="str">
            <v>04/04/2022 15:02</v>
          </cell>
          <cell r="Q20" t="str">
            <v>LINC-25890</v>
          </cell>
          <cell r="R20" t="str">
            <v>04/04/2022 11:00</v>
          </cell>
          <cell r="S20" t="str">
            <v>TIVKEBOMAS</v>
          </cell>
          <cell r="T20" t="str">
            <v>TIVGEMPOL</v>
          </cell>
          <cell r="U20"/>
          <cell r="V20" t="str">
            <v>EDI</v>
          </cell>
          <cell r="W20">
            <v>1700000</v>
          </cell>
          <cell r="X20">
            <v>0</v>
          </cell>
          <cell r="Y20">
            <v>1700000</v>
          </cell>
          <cell r="Z20" t="str">
            <v>TIV(IMPORT)_SBY</v>
          </cell>
          <cell r="AA20">
            <v>17600.000009857398</v>
          </cell>
          <cell r="AB20">
            <v>1</v>
          </cell>
        </row>
        <row r="21">
          <cell r="A21">
            <v>59600531</v>
          </cell>
          <cell r="B21" t="str">
            <v>DIVA TRANS, CV</v>
          </cell>
          <cell r="C21" t="str">
            <v>PT TIRTA INVESTAMA</v>
          </cell>
          <cell r="D21" t="str">
            <v>REGULER</v>
          </cell>
          <cell r="E21" t="str">
            <v>Completed</v>
          </cell>
          <cell r="F21" t="str">
            <v>SURABAYA TIV IMPORT</v>
          </cell>
          <cell r="G21" t="str">
            <v>TIV IMPORT</v>
          </cell>
          <cell r="H21" t="str">
            <v>01/04/2022 13:26</v>
          </cell>
          <cell r="I21"/>
          <cell r="J21" t="str">
            <v>01/04/2022 13:37</v>
          </cell>
          <cell r="K21" t="str">
            <v>Completed</v>
          </cell>
          <cell r="L21" t="str">
            <v>5044605953</v>
          </cell>
          <cell r="M21" t="str">
            <v>SALES ORDER #: 5044605953, ORDER #: 5044605953</v>
          </cell>
          <cell r="N21"/>
          <cell r="O21"/>
          <cell r="P21" t="str">
            <v>04/04/2022 15:02</v>
          </cell>
          <cell r="Q21" t="str">
            <v>LINC-25890</v>
          </cell>
          <cell r="R21" t="str">
            <v>04/04/2022 11:00</v>
          </cell>
          <cell r="S21" t="str">
            <v>TIVKEBOMAS</v>
          </cell>
          <cell r="T21" t="str">
            <v>TIVPOLANHARJO</v>
          </cell>
          <cell r="U21"/>
          <cell r="V21" t="str">
            <v>RUDI</v>
          </cell>
          <cell r="W21">
            <v>3500000</v>
          </cell>
          <cell r="X21">
            <v>0</v>
          </cell>
          <cell r="Y21">
            <v>3500000</v>
          </cell>
          <cell r="Z21" t="str">
            <v>TIV(IMPORT)_SBY</v>
          </cell>
          <cell r="AA21">
            <v>17600.000009857398</v>
          </cell>
          <cell r="AB21">
            <v>1</v>
          </cell>
        </row>
        <row r="22">
          <cell r="A22">
            <v>59600558</v>
          </cell>
          <cell r="B22" t="str">
            <v>DIVA TRANS, CV</v>
          </cell>
          <cell r="C22" t="str">
            <v>PT TIRTA INVESTAMA</v>
          </cell>
          <cell r="D22" t="str">
            <v>REGULER</v>
          </cell>
          <cell r="E22" t="str">
            <v>Completed</v>
          </cell>
          <cell r="F22" t="str">
            <v>SURABAYA TIV IMPORT</v>
          </cell>
          <cell r="G22" t="str">
            <v>TIV IMPORT</v>
          </cell>
          <cell r="H22" t="str">
            <v>01/04/2022 13:26</v>
          </cell>
          <cell r="I22"/>
          <cell r="J22" t="str">
            <v>01/04/2022 13:38</v>
          </cell>
          <cell r="K22" t="str">
            <v>Completed</v>
          </cell>
          <cell r="L22" t="str">
            <v>5044619760</v>
          </cell>
          <cell r="M22" t="str">
            <v>SALES ORDER #: 5044619760, ORDER #: 5044619760</v>
          </cell>
          <cell r="N22"/>
          <cell r="O22"/>
          <cell r="P22" t="str">
            <v>04/04/2022 15:02</v>
          </cell>
          <cell r="Q22" t="str">
            <v>LINC-25890</v>
          </cell>
          <cell r="R22" t="str">
            <v>04/04/2022 11:00</v>
          </cell>
          <cell r="S22" t="str">
            <v>TIVBENOWO</v>
          </cell>
          <cell r="T22" t="str">
            <v>TIVPANDAAN</v>
          </cell>
          <cell r="U22"/>
          <cell r="V22" t="str">
            <v>WAHYU</v>
          </cell>
          <cell r="W22">
            <v>1700000</v>
          </cell>
          <cell r="X22">
            <v>0</v>
          </cell>
          <cell r="Y22">
            <v>1700000</v>
          </cell>
          <cell r="Z22" t="str">
            <v>TIV(IMPORT)_SBY</v>
          </cell>
          <cell r="AA22">
            <v>17600.000009857398</v>
          </cell>
          <cell r="AB22">
            <v>1</v>
          </cell>
        </row>
        <row r="23">
          <cell r="A23">
            <v>59600560</v>
          </cell>
          <cell r="B23" t="str">
            <v>DIVA TRANS, CV</v>
          </cell>
          <cell r="C23" t="str">
            <v>PT TIRTA INVESTAMA</v>
          </cell>
          <cell r="D23" t="str">
            <v>REGULER</v>
          </cell>
          <cell r="E23" t="str">
            <v>Completed</v>
          </cell>
          <cell r="F23" t="str">
            <v>SURABAYA TIV IMPORT</v>
          </cell>
          <cell r="G23" t="str">
            <v>TIV IMPORT</v>
          </cell>
          <cell r="H23" t="str">
            <v>01/04/2022 13:27</v>
          </cell>
          <cell r="I23"/>
          <cell r="J23" t="str">
            <v>01/04/2022 13:38</v>
          </cell>
          <cell r="K23" t="str">
            <v>Completed</v>
          </cell>
          <cell r="L23" t="str">
            <v>5044625645</v>
          </cell>
          <cell r="M23" t="str">
            <v>SALES ORDER #: 5044625645, ORDER #: 5044625645</v>
          </cell>
          <cell r="N23"/>
          <cell r="O23"/>
          <cell r="P23" t="str">
            <v>04/04/2022 15:02</v>
          </cell>
          <cell r="Q23" t="str">
            <v>LINC-25890</v>
          </cell>
          <cell r="R23" t="str">
            <v>04/04/2022 11:00</v>
          </cell>
          <cell r="S23" t="str">
            <v>TIVBENOWO</v>
          </cell>
          <cell r="T23" t="str">
            <v>TIVPANDAAN</v>
          </cell>
          <cell r="U23"/>
          <cell r="V23" t="str">
            <v>THOLIB</v>
          </cell>
          <cell r="W23">
            <v>1700000</v>
          </cell>
          <cell r="X23">
            <v>0</v>
          </cell>
          <cell r="Y23">
            <v>1700000</v>
          </cell>
          <cell r="Z23" t="str">
            <v>TIV(IMPORT)_SBY</v>
          </cell>
          <cell r="AA23">
            <v>17600.000009857398</v>
          </cell>
          <cell r="AB23">
            <v>1</v>
          </cell>
        </row>
        <row r="24">
          <cell r="A24">
            <v>59600564</v>
          </cell>
          <cell r="B24" t="str">
            <v>DIVA TRANS, CV</v>
          </cell>
          <cell r="C24" t="str">
            <v>PT TIRTA INVESTAMA</v>
          </cell>
          <cell r="D24" t="str">
            <v>REGULER</v>
          </cell>
          <cell r="E24" t="str">
            <v>Completed</v>
          </cell>
          <cell r="F24" t="str">
            <v>SURABAYA TIV IMPORT</v>
          </cell>
          <cell r="G24" t="str">
            <v>TIV IMPORT</v>
          </cell>
          <cell r="H24" t="str">
            <v>01/04/2022 13:28</v>
          </cell>
          <cell r="I24"/>
          <cell r="J24" t="str">
            <v>01/04/2022 13:38</v>
          </cell>
          <cell r="K24" t="str">
            <v>Completed</v>
          </cell>
          <cell r="L24" t="str">
            <v>5044607393</v>
          </cell>
          <cell r="M24" t="str">
            <v>SALES ORDER #: 5044607393, ORDER #: 5044607393</v>
          </cell>
          <cell r="N24"/>
          <cell r="O24"/>
          <cell r="P24" t="str">
            <v>04/04/2022 15:02</v>
          </cell>
          <cell r="Q24" t="str">
            <v>LINC-25890</v>
          </cell>
          <cell r="R24" t="str">
            <v>04/04/2022 11:00</v>
          </cell>
          <cell r="S24" t="str">
            <v>TIVBENOWO</v>
          </cell>
          <cell r="T24" t="str">
            <v>TIVGEDANGAN</v>
          </cell>
          <cell r="U24"/>
          <cell r="V24" t="str">
            <v>WAHYU</v>
          </cell>
          <cell r="W24">
            <v>1400000</v>
          </cell>
          <cell r="X24">
            <v>0</v>
          </cell>
          <cell r="Y24">
            <v>1400000</v>
          </cell>
          <cell r="Z24" t="str">
            <v>TIV(IMPORT)_SBY</v>
          </cell>
          <cell r="AA24">
            <v>17600.000009857398</v>
          </cell>
          <cell r="AB24">
            <v>1</v>
          </cell>
        </row>
        <row r="25">
          <cell r="A25">
            <v>59600737</v>
          </cell>
          <cell r="B25" t="str">
            <v>BAHANA PRESTASI</v>
          </cell>
          <cell r="C25" t="str">
            <v>PT SINAR MAS AGRO RESOURCES AND</v>
          </cell>
          <cell r="D25" t="str">
            <v>DISPATCHED</v>
          </cell>
          <cell r="E25" t="str">
            <v>Completed</v>
          </cell>
          <cell r="F25" t="str">
            <v>SURABAYA LOG PACK</v>
          </cell>
          <cell r="G25" t="str">
            <v>SALES ORDER</v>
          </cell>
          <cell r="H25" t="str">
            <v>01/04/2022 11:51</v>
          </cell>
          <cell r="I25"/>
          <cell r="J25" t="str">
            <v>01/04/2022 13:57</v>
          </cell>
          <cell r="K25" t="str">
            <v>Completed</v>
          </cell>
          <cell r="L25" t="str">
            <v>40574944</v>
          </cell>
          <cell r="M25" t="str">
            <v>SALES ORDER #: 40574944, ORDER #: 40574944</v>
          </cell>
          <cell r="N25"/>
          <cell r="O25"/>
          <cell r="P25" t="str">
            <v>08/04/2022 12:32</v>
          </cell>
          <cell r="Q25" t="str">
            <v>LINC-26038</v>
          </cell>
          <cell r="R25" t="str">
            <v>11/04/2022 11:00</v>
          </cell>
          <cell r="S25" t="str">
            <v>SMRRUNGKUT(1P)</v>
          </cell>
          <cell r="T25" t="str">
            <v>SMRUNGARAN TIMUR</v>
          </cell>
          <cell r="U25"/>
          <cell r="V25" t="str">
            <v>1012</v>
          </cell>
          <cell r="W25">
            <v>1362500</v>
          </cell>
          <cell r="X25">
            <v>880000</v>
          </cell>
          <cell r="Y25">
            <v>2242500</v>
          </cell>
          <cell r="Z25" t="str">
            <v>SMR_SBY(TRIP)</v>
          </cell>
          <cell r="AA25">
            <v>16848.000010755801</v>
          </cell>
          <cell r="AB25">
            <v>4725000</v>
          </cell>
        </row>
        <row r="26">
          <cell r="A26">
            <v>59600741</v>
          </cell>
          <cell r="B26" t="str">
            <v>BAHANA PRESTASI</v>
          </cell>
          <cell r="C26" t="str">
            <v>PT SINAR MAS AGRO RESOURCES AND</v>
          </cell>
          <cell r="D26" t="str">
            <v>DISPATCHED</v>
          </cell>
          <cell r="E26" t="str">
            <v>Completed</v>
          </cell>
          <cell r="F26" t="str">
            <v>SURABAYA LOG PACK</v>
          </cell>
          <cell r="G26" t="str">
            <v>SALES ORDER</v>
          </cell>
          <cell r="H26" t="str">
            <v>01/04/2022 11:54</v>
          </cell>
          <cell r="I26"/>
          <cell r="J26" t="str">
            <v>01/04/2022 13:57</v>
          </cell>
          <cell r="K26" t="str">
            <v>Completed</v>
          </cell>
          <cell r="L26" t="str">
            <v>40576260</v>
          </cell>
          <cell r="M26" t="str">
            <v>SALES ORDER #: 40576260, ORDER #: 40576260</v>
          </cell>
          <cell r="N26"/>
          <cell r="O26"/>
          <cell r="P26" t="str">
            <v>07/04/2022 10:01</v>
          </cell>
          <cell r="Q26" t="str">
            <v>LINC-26038</v>
          </cell>
          <cell r="R26" t="str">
            <v>11/04/2022 11:00</v>
          </cell>
          <cell r="S26" t="str">
            <v>SMRRUNGKUT(1P)</v>
          </cell>
          <cell r="T26" t="str">
            <v>SMRKALIWUNGU(DAGANGAN KUDUS)</v>
          </cell>
          <cell r="U26"/>
          <cell r="V26" t="str">
            <v>1837</v>
          </cell>
          <cell r="W26">
            <v>1300500</v>
          </cell>
          <cell r="X26">
            <v>992000</v>
          </cell>
          <cell r="Y26">
            <v>2292500</v>
          </cell>
          <cell r="Z26" t="str">
            <v>SMR_SBY(TRIP)</v>
          </cell>
          <cell r="AA26">
            <v>16848.000010755801</v>
          </cell>
          <cell r="AB26">
            <v>4922000</v>
          </cell>
        </row>
        <row r="27">
          <cell r="A27">
            <v>59601669</v>
          </cell>
          <cell r="B27" t="str">
            <v>BORWITA INDAH, PT</v>
          </cell>
          <cell r="C27" t="str">
            <v>PT TIRTA INVESTAMA</v>
          </cell>
          <cell r="D27" t="str">
            <v>REGULER</v>
          </cell>
          <cell r="E27" t="str">
            <v>Completed</v>
          </cell>
          <cell r="F27" t="str">
            <v>SURABAYA TIV IMPORT</v>
          </cell>
          <cell r="G27" t="str">
            <v>TIV IMPORT</v>
          </cell>
          <cell r="H27" t="str">
            <v>01/04/2022 13:27</v>
          </cell>
          <cell r="I27"/>
          <cell r="J27" t="str">
            <v>01/04/2022 16:19</v>
          </cell>
          <cell r="K27" t="str">
            <v>Completed</v>
          </cell>
          <cell r="L27" t="str">
            <v>5044617635</v>
          </cell>
          <cell r="M27" t="str">
            <v>SALES ORDER #: 5044617635, ORDER #: 5044617635</v>
          </cell>
          <cell r="N27"/>
          <cell r="O27"/>
          <cell r="P27" t="str">
            <v>13/04/2022 12:45</v>
          </cell>
          <cell r="Q27" t="str">
            <v>LINC-26096</v>
          </cell>
          <cell r="R27" t="str">
            <v>13/04/2022 11:00</v>
          </cell>
          <cell r="S27" t="str">
            <v>TIVBENOWO</v>
          </cell>
          <cell r="T27" t="str">
            <v>TIVKERAMBITAN</v>
          </cell>
          <cell r="U27"/>
          <cell r="V27" t="str">
            <v>HENDRA</v>
          </cell>
          <cell r="W27">
            <v>6100000</v>
          </cell>
          <cell r="X27">
            <v>0</v>
          </cell>
          <cell r="Y27">
            <v>6100000</v>
          </cell>
          <cell r="Z27" t="str">
            <v>TIV(IMPORT)EXCES_SBY</v>
          </cell>
          <cell r="AA27">
            <v>17600.000009857398</v>
          </cell>
          <cell r="AB27">
            <v>3762000</v>
          </cell>
        </row>
        <row r="28">
          <cell r="A28">
            <v>59602564</v>
          </cell>
          <cell r="B28" t="str">
            <v>BAHANA PRESTASI</v>
          </cell>
          <cell r="C28" t="str">
            <v>PT. NIRWANA LESTARI</v>
          </cell>
          <cell r="D28" t="str">
            <v>DISPATCHED</v>
          </cell>
          <cell r="E28" t="str">
            <v>Completed</v>
          </cell>
          <cell r="F28" t="str">
            <v>SURABAYA RENTAL</v>
          </cell>
          <cell r="G28" t="str">
            <v>RENTALS</v>
          </cell>
          <cell r="H28" t="str">
            <v>01/04/2022 15:53</v>
          </cell>
          <cell r="I28"/>
          <cell r="J28" t="str">
            <v>01/04/2022 15:54</v>
          </cell>
          <cell r="K28" t="str">
            <v>Completed</v>
          </cell>
          <cell r="L28" t="str">
            <v>1000392601</v>
          </cell>
          <cell r="M28" t="str">
            <v>SALES ORDER #: 1000392601, ORDER #: 1000392601</v>
          </cell>
          <cell r="N28"/>
          <cell r="O28"/>
          <cell r="P28" t="str">
            <v>04/04/2022 10:13</v>
          </cell>
          <cell r="Q28" t="str">
            <v>LINC-25915</v>
          </cell>
          <cell r="R28" t="str">
            <v>05/04/2022 11:00</v>
          </cell>
          <cell r="S28" t="str">
            <v>NLSBUDURAN</v>
          </cell>
          <cell r="T28" t="str">
            <v>NLSBEJI(MUI_PASURUAN)</v>
          </cell>
          <cell r="U28"/>
          <cell r="V28" t="str">
            <v>1686</v>
          </cell>
          <cell r="W28">
            <v>148500</v>
          </cell>
          <cell r="X28">
            <v>-16500</v>
          </cell>
          <cell r="Y28">
            <v>132000</v>
          </cell>
          <cell r="Z28" t="str">
            <v>NLS_SBY(RENTAL_VAR)</v>
          </cell>
          <cell r="AA28">
            <v>17.999997927679999</v>
          </cell>
          <cell r="AB28">
            <v>221000</v>
          </cell>
        </row>
        <row r="29">
          <cell r="A29">
            <v>59602563</v>
          </cell>
          <cell r="B29" t="str">
            <v>BAHANA PRESTASI</v>
          </cell>
          <cell r="C29" t="str">
            <v>PT. NIRWANA LESTARI</v>
          </cell>
          <cell r="D29" t="str">
            <v>DISPATCHED</v>
          </cell>
          <cell r="E29" t="str">
            <v>Completed</v>
          </cell>
          <cell r="F29" t="str">
            <v>SURABAYA RENTAL</v>
          </cell>
          <cell r="G29" t="str">
            <v>RENTALS</v>
          </cell>
          <cell r="H29" t="str">
            <v>01/04/2022 15:50</v>
          </cell>
          <cell r="I29"/>
          <cell r="J29" t="str">
            <v>01/04/2022 15:54</v>
          </cell>
          <cell r="K29" t="str">
            <v>Completed</v>
          </cell>
          <cell r="L29" t="str">
            <v>1000392600</v>
          </cell>
          <cell r="M29" t="str">
            <v>SALES ORDER #: 1000392600, ORDER #: 1000392600</v>
          </cell>
          <cell r="N29"/>
          <cell r="O29"/>
          <cell r="P29" t="str">
            <v>04/04/2022 10:13</v>
          </cell>
          <cell r="Q29" t="str">
            <v>LINC-25915</v>
          </cell>
          <cell r="R29" t="str">
            <v>05/04/2022 11:00</v>
          </cell>
          <cell r="S29" t="str">
            <v>NLSBUDURAN</v>
          </cell>
          <cell r="T29" t="str">
            <v>NLSSUKUN(SAT_MALANG)</v>
          </cell>
          <cell r="U29"/>
          <cell r="V29" t="str">
            <v>1674</v>
          </cell>
          <cell r="W29">
            <v>264000</v>
          </cell>
          <cell r="X29">
            <v>106000</v>
          </cell>
          <cell r="Y29">
            <v>370000</v>
          </cell>
          <cell r="Z29" t="str">
            <v>NLS_SBY(RENTAL_VAR)</v>
          </cell>
          <cell r="AA29">
            <v>17.999997927679999</v>
          </cell>
          <cell r="AB29">
            <v>432500</v>
          </cell>
        </row>
        <row r="30">
          <cell r="A30">
            <v>59602565</v>
          </cell>
          <cell r="B30" t="str">
            <v>BAHANA PRESTASI</v>
          </cell>
          <cell r="C30" t="str">
            <v>PT. NIRWANA LESTARI</v>
          </cell>
          <cell r="D30" t="str">
            <v>DISPATCHED</v>
          </cell>
          <cell r="E30" t="str">
            <v>Completed</v>
          </cell>
          <cell r="F30" t="str">
            <v>SURABAYA RENTAL</v>
          </cell>
          <cell r="G30" t="str">
            <v>RENTALS</v>
          </cell>
          <cell r="H30" t="str">
            <v>01/04/2022 15:48</v>
          </cell>
          <cell r="I30"/>
          <cell r="J30" t="str">
            <v>01/04/2022 15:59</v>
          </cell>
          <cell r="K30" t="str">
            <v>Completed</v>
          </cell>
          <cell r="L30" t="str">
            <v>1000392588</v>
          </cell>
          <cell r="M30" t="str">
            <v>SALES ORDER #: 1000392588, ORDER #: 1000392588</v>
          </cell>
          <cell r="N30"/>
          <cell r="O30"/>
          <cell r="P30" t="str">
            <v>04/04/2022 10:13</v>
          </cell>
          <cell r="Q30" t="str">
            <v>LINC-25915</v>
          </cell>
          <cell r="R30" t="str">
            <v>05/04/2022 11:00</v>
          </cell>
          <cell r="S30" t="str">
            <v>NLSBUDURAN</v>
          </cell>
          <cell r="T30" t="str">
            <v>NLSGEDANGAN(SAT_SIDOARJO)</v>
          </cell>
          <cell r="U30"/>
          <cell r="V30" t="str">
            <v>1688</v>
          </cell>
          <cell r="W30">
            <v>150000</v>
          </cell>
          <cell r="X30">
            <v>585500</v>
          </cell>
          <cell r="Y30">
            <v>367750</v>
          </cell>
          <cell r="Z30" t="str">
            <v>NLS_SBY(RENTAL_VAR)</v>
          </cell>
          <cell r="AA30">
            <v>17.999997927679999</v>
          </cell>
          <cell r="AB30">
            <v>748000</v>
          </cell>
        </row>
        <row r="31">
          <cell r="A31">
            <v>59602565</v>
          </cell>
          <cell r="B31" t="str">
            <v>BAHANA PRESTASI</v>
          </cell>
          <cell r="C31" t="str">
            <v>PT. NIRWANA LESTARI</v>
          </cell>
          <cell r="D31" t="str">
            <v>DISPATCHED</v>
          </cell>
          <cell r="E31" t="str">
            <v>Completed</v>
          </cell>
          <cell r="F31" t="str">
            <v>SURABAYA RENTAL</v>
          </cell>
          <cell r="G31" t="str">
            <v>RENTALS</v>
          </cell>
          <cell r="H31" t="str">
            <v>01/04/2022 15:49</v>
          </cell>
          <cell r="I31"/>
          <cell r="J31" t="str">
            <v>01/04/2022 15:59</v>
          </cell>
          <cell r="K31" t="str">
            <v>Completed</v>
          </cell>
          <cell r="L31" t="str">
            <v>1000392589</v>
          </cell>
          <cell r="M31" t="str">
            <v>SALES ORDER #: 1000392589, ORDER #: 1000392589</v>
          </cell>
          <cell r="N31"/>
          <cell r="O31"/>
          <cell r="P31" t="str">
            <v>04/04/2022 10:13</v>
          </cell>
          <cell r="Q31" t="str">
            <v>LINC-25915</v>
          </cell>
          <cell r="R31" t="str">
            <v>05/04/2022 11:00</v>
          </cell>
          <cell r="S31" t="str">
            <v>NLSBUDURAN</v>
          </cell>
          <cell r="T31" t="str">
            <v>NLSWARU(SAT_BERBEK)</v>
          </cell>
          <cell r="U31"/>
          <cell r="V31" t="str">
            <v>1688</v>
          </cell>
          <cell r="W31">
            <v>150000</v>
          </cell>
          <cell r="X31">
            <v>585500</v>
          </cell>
          <cell r="Y31">
            <v>367750</v>
          </cell>
          <cell r="Z31" t="str">
            <v>NLS_SBY(RENTAL_VAR)</v>
          </cell>
          <cell r="AA31">
            <v>17.999997927679999</v>
          </cell>
          <cell r="AB31">
            <v>50001</v>
          </cell>
        </row>
        <row r="32">
          <cell r="A32">
            <v>59602695</v>
          </cell>
          <cell r="B32" t="str">
            <v>DIVA TRANS, CV</v>
          </cell>
          <cell r="C32" t="str">
            <v>PT GRAND MULTI CHEMICALS</v>
          </cell>
          <cell r="D32"/>
          <cell r="E32" t="str">
            <v>Completed</v>
          </cell>
          <cell r="F32" t="str">
            <v>SURABAYA LOG PACK</v>
          </cell>
          <cell r="G32" t="str">
            <v>SALES ORDER</v>
          </cell>
          <cell r="H32" t="str">
            <v>31/03/2022 11:08</v>
          </cell>
          <cell r="I32"/>
          <cell r="J32" t="str">
            <v>01/04/2022 16:03</v>
          </cell>
          <cell r="K32" t="str">
            <v>Completed</v>
          </cell>
          <cell r="L32" t="str">
            <v>LNC-GMC/002/28/03/22</v>
          </cell>
          <cell r="M32" t="str">
            <v>SALES ORDER #: LNC-GMC/002/28/03/22, ORDER #: LNC-GMC/002/28/03/22</v>
          </cell>
          <cell r="N32"/>
          <cell r="O32"/>
          <cell r="P32" t="str">
            <v>01/04/2022 16:44</v>
          </cell>
          <cell r="Q32" t="str">
            <v>LINC-25890</v>
          </cell>
          <cell r="R32" t="str">
            <v>04/04/2022 11:00</v>
          </cell>
          <cell r="S32" t="str">
            <v>GMCBUDURAN(PT CIPTA MAPAN LOGISTIK)</v>
          </cell>
          <cell r="T32" t="str">
            <v>GMCKEBOMAS(PT CIPTA MAPAN LOGISTIK)</v>
          </cell>
          <cell r="U32"/>
          <cell r="V32" t="str">
            <v>EDI WIBOWO</v>
          </cell>
          <cell r="W32">
            <v>1400000</v>
          </cell>
          <cell r="X32">
            <v>0</v>
          </cell>
          <cell r="Y32">
            <v>1400000</v>
          </cell>
          <cell r="Z32" t="str">
            <v>GMC_SBY(TRIP_ONCALL)</v>
          </cell>
          <cell r="AA32">
            <v>19999.999990583801</v>
          </cell>
          <cell r="AB32">
            <v>1700000</v>
          </cell>
        </row>
        <row r="33">
          <cell r="A33">
            <v>59602722</v>
          </cell>
          <cell r="B33" t="str">
            <v>DIVA TRANS, CV</v>
          </cell>
          <cell r="C33" t="str">
            <v>PT GRAND MULTI CHEMICALS</v>
          </cell>
          <cell r="D33"/>
          <cell r="E33" t="str">
            <v>Completed</v>
          </cell>
          <cell r="F33" t="str">
            <v>SURABAYA LOG PACK</v>
          </cell>
          <cell r="G33" t="str">
            <v>SALES ORDER</v>
          </cell>
          <cell r="H33" t="str">
            <v>31/03/2022 11:28</v>
          </cell>
          <cell r="I33"/>
          <cell r="J33" t="str">
            <v>01/04/2022 16:05</v>
          </cell>
          <cell r="K33" t="str">
            <v>Completed</v>
          </cell>
          <cell r="L33" t="str">
            <v>LNC-GMC/001/28/03/22</v>
          </cell>
          <cell r="M33" t="str">
            <v>SALES ORDER #: LNC-GMC/001/28/03/22, ORDER #: LNC-GMC/001/28/03/22</v>
          </cell>
          <cell r="N33"/>
          <cell r="O33"/>
          <cell r="P33" t="str">
            <v>01/04/2022 16:47</v>
          </cell>
          <cell r="Q33" t="str">
            <v>LINC-25890</v>
          </cell>
          <cell r="R33" t="str">
            <v>04/04/2022 11:00</v>
          </cell>
          <cell r="S33" t="str">
            <v>GMCBUDURAN(PT CIPTA MAPAN LOGISTIK)</v>
          </cell>
          <cell r="T33" t="str">
            <v>GMCKEBOMAS(PT CIPTA MAPAN LOGISTIK)</v>
          </cell>
          <cell r="U33"/>
          <cell r="V33" t="str">
            <v>ASNAN</v>
          </cell>
          <cell r="W33">
            <v>1400000</v>
          </cell>
          <cell r="X33">
            <v>0</v>
          </cell>
          <cell r="Y33">
            <v>1400000</v>
          </cell>
          <cell r="Z33" t="str">
            <v>GMC_SBY(TRIP_ONCALL)</v>
          </cell>
          <cell r="AA33">
            <v>19999.999990583801</v>
          </cell>
          <cell r="AB33">
            <v>1700000</v>
          </cell>
        </row>
        <row r="34">
          <cell r="A34">
            <v>59602920</v>
          </cell>
          <cell r="B34" t="str">
            <v>BAHANA PRESTASI</v>
          </cell>
          <cell r="C34" t="str">
            <v>PT. LAUTAN LUAS TBK</v>
          </cell>
          <cell r="D34" t="str">
            <v>DISPATCHED</v>
          </cell>
          <cell r="E34" t="str">
            <v>Completed</v>
          </cell>
          <cell r="F34" t="str">
            <v>SURABAYA RENTAL TRIP</v>
          </cell>
          <cell r="G34" t="str">
            <v>RENTALS</v>
          </cell>
          <cell r="H34" t="str">
            <v>01/04/2022 14:15</v>
          </cell>
          <cell r="I34"/>
          <cell r="J34" t="str">
            <v>01/04/2022 16:15</v>
          </cell>
          <cell r="K34" t="str">
            <v>Completed</v>
          </cell>
          <cell r="L34" t="str">
            <v>2100427510</v>
          </cell>
          <cell r="M34" t="str">
            <v>SALES ORDER #: 2100427510, ORDER #: 2100427510</v>
          </cell>
          <cell r="N34"/>
          <cell r="O34"/>
          <cell r="P34" t="str">
            <v>04/04/2022 08:50</v>
          </cell>
          <cell r="Q34" t="str">
            <v>LINC-25947</v>
          </cell>
          <cell r="R34" t="str">
            <v>06/04/2022 11:00</v>
          </cell>
          <cell r="S34" t="str">
            <v>LTLGRESIK</v>
          </cell>
          <cell r="T34" t="str">
            <v>LTLJETIS</v>
          </cell>
          <cell r="U34"/>
          <cell r="V34" t="str">
            <v>1726</v>
          </cell>
          <cell r="W34">
            <v>500000</v>
          </cell>
          <cell r="X34">
            <v>-50000</v>
          </cell>
          <cell r="Y34">
            <v>450000</v>
          </cell>
          <cell r="Z34" t="str">
            <v>LTL_SBY(TRIP_VENDOR)</v>
          </cell>
          <cell r="AA34">
            <v>14999.999981597999</v>
          </cell>
          <cell r="AB34">
            <v>550000</v>
          </cell>
        </row>
        <row r="35">
          <cell r="A35">
            <v>59602933</v>
          </cell>
          <cell r="B35" t="str">
            <v>BAHANA PRESTASI</v>
          </cell>
          <cell r="C35" t="str">
            <v>PT. LAUTAN LUAS TBK</v>
          </cell>
          <cell r="D35" t="str">
            <v>DISPATCHED</v>
          </cell>
          <cell r="E35" t="str">
            <v>Completed</v>
          </cell>
          <cell r="F35" t="str">
            <v>SURABAYA RENTAL TRIP</v>
          </cell>
          <cell r="G35" t="str">
            <v>RENTALS</v>
          </cell>
          <cell r="H35" t="str">
            <v>01/04/2022 14:23</v>
          </cell>
          <cell r="I35"/>
          <cell r="J35" t="str">
            <v>01/04/2022 16:15</v>
          </cell>
          <cell r="K35" t="str">
            <v>Completed</v>
          </cell>
          <cell r="L35" t="str">
            <v>2100427514-1</v>
          </cell>
          <cell r="M35" t="str">
            <v>SALES ORDER #: 2100427514-1, ORDER #: 2100427514-1</v>
          </cell>
          <cell r="N35"/>
          <cell r="O35"/>
          <cell r="P35" t="str">
            <v>04/04/2022 09:02</v>
          </cell>
          <cell r="Q35" t="str">
            <v>LINC-25947</v>
          </cell>
          <cell r="R35" t="str">
            <v>06/04/2022 11:00</v>
          </cell>
          <cell r="S35" t="str">
            <v>LTLGRESIK</v>
          </cell>
          <cell r="T35" t="str">
            <v>LTLJETIS</v>
          </cell>
          <cell r="U35"/>
          <cell r="V35" t="str">
            <v>1750</v>
          </cell>
          <cell r="W35">
            <v>500000</v>
          </cell>
          <cell r="X35">
            <v>-50000</v>
          </cell>
          <cell r="Y35">
            <v>450000</v>
          </cell>
          <cell r="Z35" t="str">
            <v>LTL_SBY(TRIP_VENDOR)</v>
          </cell>
          <cell r="AA35">
            <v>14999.999981597999</v>
          </cell>
          <cell r="AB35">
            <v>550000</v>
          </cell>
        </row>
        <row r="36">
          <cell r="A36">
            <v>59602950</v>
          </cell>
          <cell r="B36" t="str">
            <v>BAHANA PRESTASI</v>
          </cell>
          <cell r="C36" t="str">
            <v>PT. LAUTAN LUAS TBK</v>
          </cell>
          <cell r="D36" t="str">
            <v>DISPATCHED</v>
          </cell>
          <cell r="E36" t="str">
            <v>Completed</v>
          </cell>
          <cell r="F36" t="str">
            <v>SURABAYA RENTAL TRIP</v>
          </cell>
          <cell r="G36" t="str">
            <v>RENTALS</v>
          </cell>
          <cell r="H36" t="str">
            <v>01/04/2022 14:24</v>
          </cell>
          <cell r="I36"/>
          <cell r="J36" t="str">
            <v>01/04/2022 16:15</v>
          </cell>
          <cell r="K36" t="str">
            <v>Completed</v>
          </cell>
          <cell r="L36" t="str">
            <v>2100427515</v>
          </cell>
          <cell r="M36" t="str">
            <v>SALES ORDER #: 2100427515, ORDER #: 2100427515</v>
          </cell>
          <cell r="N36"/>
          <cell r="O36"/>
          <cell r="P36" t="str">
            <v>04/04/2022 08:55</v>
          </cell>
          <cell r="Q36" t="str">
            <v>LINC-25947</v>
          </cell>
          <cell r="R36" t="str">
            <v>06/04/2022 11:00</v>
          </cell>
          <cell r="S36" t="str">
            <v>LTLGRESIK</v>
          </cell>
          <cell r="T36" t="str">
            <v>LTLJETIS</v>
          </cell>
          <cell r="U36"/>
          <cell r="V36" t="str">
            <v>1724</v>
          </cell>
          <cell r="W36">
            <v>500000</v>
          </cell>
          <cell r="X36">
            <v>-50000</v>
          </cell>
          <cell r="Y36">
            <v>450000</v>
          </cell>
          <cell r="Z36" t="str">
            <v>LTL_SBY(TRIP)</v>
          </cell>
          <cell r="AA36">
            <v>14999.999981597999</v>
          </cell>
          <cell r="AB36">
            <v>550000</v>
          </cell>
        </row>
        <row r="37">
          <cell r="A37">
            <v>59602957</v>
          </cell>
          <cell r="B37" t="str">
            <v>BAHANA PRESTASI</v>
          </cell>
          <cell r="C37" t="str">
            <v>PT. LAUTAN LUAS TBK</v>
          </cell>
          <cell r="D37" t="str">
            <v>DISPATCHED</v>
          </cell>
          <cell r="E37" t="str">
            <v>Completed</v>
          </cell>
          <cell r="F37" t="str">
            <v>SURABAYA RENTAL TRIP</v>
          </cell>
          <cell r="G37" t="str">
            <v>RENTALS</v>
          </cell>
          <cell r="H37" t="str">
            <v>01/04/2022 14:26</v>
          </cell>
          <cell r="I37"/>
          <cell r="J37" t="str">
            <v>01/04/2022 16:15</v>
          </cell>
          <cell r="K37" t="str">
            <v>Completed</v>
          </cell>
          <cell r="L37" t="str">
            <v>2100427518</v>
          </cell>
          <cell r="M37" t="str">
            <v>SALES ORDER #: 2100427518, ORDER #: 2100427518</v>
          </cell>
          <cell r="N37"/>
          <cell r="O37"/>
          <cell r="P37" t="str">
            <v>04/04/2022 18:47</v>
          </cell>
          <cell r="Q37" t="str">
            <v>LINC-25947</v>
          </cell>
          <cell r="R37" t="str">
            <v>06/04/2022 11:00</v>
          </cell>
          <cell r="S37" t="str">
            <v>LTLGRESIK</v>
          </cell>
          <cell r="T37" t="str">
            <v>LTLJETIS</v>
          </cell>
          <cell r="U37"/>
          <cell r="V37" t="str">
            <v>1726</v>
          </cell>
          <cell r="W37">
            <v>500000</v>
          </cell>
          <cell r="X37">
            <v>-65000</v>
          </cell>
          <cell r="Y37">
            <v>435000</v>
          </cell>
          <cell r="Z37" t="str">
            <v>LTL_SBY(TRIP_VENDOR)</v>
          </cell>
          <cell r="AA37">
            <v>14999.999981597999</v>
          </cell>
          <cell r="AB37">
            <v>550000</v>
          </cell>
        </row>
        <row r="38">
          <cell r="A38">
            <v>59602958</v>
          </cell>
          <cell r="B38" t="str">
            <v>BAHANA PRESTASI</v>
          </cell>
          <cell r="C38" t="str">
            <v>PT. LAUTAN LUAS TBK</v>
          </cell>
          <cell r="D38" t="str">
            <v>DISPATCHED</v>
          </cell>
          <cell r="E38" t="str">
            <v>Completed</v>
          </cell>
          <cell r="F38" t="str">
            <v>SURABAYA RENTAL TRIP</v>
          </cell>
          <cell r="G38" t="str">
            <v>RENTALS</v>
          </cell>
          <cell r="H38" t="str">
            <v>01/04/2022 14:16</v>
          </cell>
          <cell r="I38"/>
          <cell r="J38" t="str">
            <v>01/04/2022 16:16</v>
          </cell>
          <cell r="K38" t="str">
            <v>Completed</v>
          </cell>
          <cell r="L38" t="str">
            <v>2100427511</v>
          </cell>
          <cell r="M38" t="str">
            <v>SALES ORDER #: 2100427511, ORDER #: 2100427511</v>
          </cell>
          <cell r="N38"/>
          <cell r="O38"/>
          <cell r="P38" t="str">
            <v>05/04/2022 18:11</v>
          </cell>
          <cell r="Q38" t="str">
            <v>LINC-25972</v>
          </cell>
          <cell r="R38" t="str">
            <v>07/04/2022 11:00</v>
          </cell>
          <cell r="S38" t="str">
            <v>LTLGRESIK</v>
          </cell>
          <cell r="T38" t="str">
            <v>LTLJETIS</v>
          </cell>
          <cell r="U38"/>
          <cell r="V38" t="str">
            <v>1694</v>
          </cell>
          <cell r="W38">
            <v>500000</v>
          </cell>
          <cell r="X38">
            <v>-65000</v>
          </cell>
          <cell r="Y38">
            <v>435000</v>
          </cell>
          <cell r="Z38" t="str">
            <v>LTL_SBY(TRIP)</v>
          </cell>
          <cell r="AA38">
            <v>14999.999981597999</v>
          </cell>
          <cell r="AB38">
            <v>386000</v>
          </cell>
        </row>
        <row r="39">
          <cell r="A39">
            <v>59602965</v>
          </cell>
          <cell r="B39" t="str">
            <v>BAHANA PRESTASI</v>
          </cell>
          <cell r="C39" t="str">
            <v>PT. LAUTAN LUAS TBK</v>
          </cell>
          <cell r="D39" t="str">
            <v>DISPATCHED</v>
          </cell>
          <cell r="E39" t="str">
            <v>Completed</v>
          </cell>
          <cell r="F39" t="str">
            <v>SURABAYA LOG PACK</v>
          </cell>
          <cell r="G39" t="str">
            <v>SALES ORDER</v>
          </cell>
          <cell r="H39" t="str">
            <v>01/04/2022 15:21</v>
          </cell>
          <cell r="I39"/>
          <cell r="J39" t="str">
            <v>01/04/2022 16:16</v>
          </cell>
          <cell r="K39" t="str">
            <v>Completed</v>
          </cell>
          <cell r="L39" t="str">
            <v>2100427544</v>
          </cell>
          <cell r="M39" t="str">
            <v>SALES ORDER #: 2100427544, ORDER #: 2100427544</v>
          </cell>
          <cell r="N39"/>
          <cell r="O39"/>
          <cell r="P39" t="str">
            <v>04/04/2022 18:27</v>
          </cell>
          <cell r="Q39" t="str">
            <v>LINC-25947</v>
          </cell>
          <cell r="R39" t="str">
            <v>06/04/2022 11:00</v>
          </cell>
          <cell r="S39" t="str">
            <v>LTLASEMROWO</v>
          </cell>
          <cell r="T39" t="str">
            <v>LTLREMBANG</v>
          </cell>
          <cell r="U39"/>
          <cell r="V39" t="str">
            <v>1514</v>
          </cell>
          <cell r="W39">
            <v>81000</v>
          </cell>
          <cell r="X39">
            <v>196000</v>
          </cell>
          <cell r="Y39">
            <v>262672.43</v>
          </cell>
          <cell r="Z39" t="str">
            <v>LTL_SBY(TRIP)</v>
          </cell>
          <cell r="AA39">
            <v>550.00001731776001</v>
          </cell>
          <cell r="AB39">
            <v>505000</v>
          </cell>
        </row>
        <row r="40">
          <cell r="A40">
            <v>59602965</v>
          </cell>
          <cell r="B40" t="str">
            <v>BAHANA PRESTASI</v>
          </cell>
          <cell r="C40" t="str">
            <v>PT. LAUTAN LUAS TBK</v>
          </cell>
          <cell r="D40" t="str">
            <v>DISPATCHED</v>
          </cell>
          <cell r="E40" t="str">
            <v>Completed</v>
          </cell>
          <cell r="F40" t="str">
            <v>SURABAYA LOG PACK</v>
          </cell>
          <cell r="G40" t="str">
            <v>SALES ORDER</v>
          </cell>
          <cell r="H40" t="str">
            <v>01/04/2022 15:32</v>
          </cell>
          <cell r="I40"/>
          <cell r="J40" t="str">
            <v>01/04/2022 16:16</v>
          </cell>
          <cell r="K40" t="str">
            <v>Completed</v>
          </cell>
          <cell r="L40" t="str">
            <v>2100426356</v>
          </cell>
          <cell r="M40" t="str">
            <v>SALES ORDER #: 2100426356, ORDER #: 2100426356</v>
          </cell>
          <cell r="N40"/>
          <cell r="O40"/>
          <cell r="P40" t="str">
            <v>04/04/2022 18:27</v>
          </cell>
          <cell r="Q40" t="str">
            <v>LINC-25947</v>
          </cell>
          <cell r="R40" t="str">
            <v>06/04/2022 11:00</v>
          </cell>
          <cell r="S40" t="str">
            <v>LTLASEMROWO</v>
          </cell>
          <cell r="T40" t="str">
            <v>LTLGEDANGAN</v>
          </cell>
          <cell r="U40"/>
          <cell r="V40" t="str">
            <v>1514</v>
          </cell>
          <cell r="W40">
            <v>81000</v>
          </cell>
          <cell r="X40">
            <v>196000</v>
          </cell>
          <cell r="Y40">
            <v>4775.8599999999997</v>
          </cell>
          <cell r="Z40" t="str">
            <v>LTL_SBY(TRIP)</v>
          </cell>
          <cell r="AA40">
            <v>9.9999887688799998</v>
          </cell>
          <cell r="AB40">
            <v>1</v>
          </cell>
        </row>
        <row r="41">
          <cell r="A41">
            <v>59602965</v>
          </cell>
          <cell r="B41" t="str">
            <v>BAHANA PRESTASI</v>
          </cell>
          <cell r="C41" t="str">
            <v>PT. LAUTAN LUAS TBK</v>
          </cell>
          <cell r="D41" t="str">
            <v>DISPATCHED</v>
          </cell>
          <cell r="E41" t="str">
            <v>Completed</v>
          </cell>
          <cell r="F41" t="str">
            <v>SURABAYA LOG PACK</v>
          </cell>
          <cell r="G41" t="str">
            <v>SALES ORDER</v>
          </cell>
          <cell r="H41" t="str">
            <v>01/04/2022 15:23</v>
          </cell>
          <cell r="I41"/>
          <cell r="J41" t="str">
            <v>01/04/2022 16:16</v>
          </cell>
          <cell r="K41" t="str">
            <v>Completed</v>
          </cell>
          <cell r="L41" t="str">
            <v>2100426350</v>
          </cell>
          <cell r="M41" t="str">
            <v>SALES ORDER #: 2100426350, ORDER #: 2100426350</v>
          </cell>
          <cell r="N41"/>
          <cell r="O41"/>
          <cell r="P41" t="str">
            <v>04/04/2022 18:27</v>
          </cell>
          <cell r="Q41" t="str">
            <v>LINC-25947</v>
          </cell>
          <cell r="R41" t="str">
            <v>06/04/2022 11:00</v>
          </cell>
          <cell r="S41" t="str">
            <v>LTLASEMROWO</v>
          </cell>
          <cell r="T41" t="str">
            <v>LTLGEDANGAN</v>
          </cell>
          <cell r="U41"/>
          <cell r="V41" t="str">
            <v>1514</v>
          </cell>
          <cell r="W41">
            <v>81000</v>
          </cell>
          <cell r="X41">
            <v>196000</v>
          </cell>
          <cell r="Y41">
            <v>9551.7099999999991</v>
          </cell>
          <cell r="Z41" t="str">
            <v>LTL_SBY(TRIP)</v>
          </cell>
          <cell r="AA41">
            <v>19.99997753776</v>
          </cell>
          <cell r="AB41">
            <v>1</v>
          </cell>
        </row>
        <row r="42">
          <cell r="A42">
            <v>59602974</v>
          </cell>
          <cell r="B42" t="str">
            <v>BAHANA PRESTASI</v>
          </cell>
          <cell r="C42" t="str">
            <v>PT. LAUTAN LUAS TBK</v>
          </cell>
          <cell r="D42" t="str">
            <v>DISPATCHED</v>
          </cell>
          <cell r="E42" t="str">
            <v>Completed</v>
          </cell>
          <cell r="F42" t="str">
            <v>SURABAYA LOG PACK</v>
          </cell>
          <cell r="G42" t="str">
            <v>SALES ORDER</v>
          </cell>
          <cell r="H42" t="str">
            <v>01/04/2022 15:37</v>
          </cell>
          <cell r="I42"/>
          <cell r="J42" t="str">
            <v>01/04/2022 16:17</v>
          </cell>
          <cell r="K42" t="str">
            <v>Completed</v>
          </cell>
          <cell r="L42" t="str">
            <v>2100427372</v>
          </cell>
          <cell r="M42" t="str">
            <v>SALES ORDER #: 2100427372, ORDER #: 2100427372</v>
          </cell>
          <cell r="N42"/>
          <cell r="O42"/>
          <cell r="P42" t="str">
            <v>04/04/2022 18:25</v>
          </cell>
          <cell r="Q42" t="str">
            <v>LINC-25947</v>
          </cell>
          <cell r="R42" t="str">
            <v>06/04/2022 11:00</v>
          </cell>
          <cell r="S42" t="str">
            <v>LTLASEMROWO</v>
          </cell>
          <cell r="T42" t="str">
            <v>LTLKARANG PILANG</v>
          </cell>
          <cell r="U42"/>
          <cell r="V42" t="str">
            <v>1698</v>
          </cell>
          <cell r="W42">
            <v>108000</v>
          </cell>
          <cell r="X42">
            <v>189500</v>
          </cell>
          <cell r="Y42">
            <v>9596.77</v>
          </cell>
          <cell r="Z42" t="str">
            <v>LTL_SBY(TRIP)</v>
          </cell>
          <cell r="AA42">
            <v>99.999978407280011</v>
          </cell>
          <cell r="AB42">
            <v>1</v>
          </cell>
        </row>
        <row r="43">
          <cell r="A43">
            <v>59602974</v>
          </cell>
          <cell r="B43" t="str">
            <v>BAHANA PRESTASI</v>
          </cell>
          <cell r="C43" t="str">
            <v>PT. LAUTAN LUAS TBK</v>
          </cell>
          <cell r="D43" t="str">
            <v>DISPATCHED</v>
          </cell>
          <cell r="E43" t="str">
            <v>Completed</v>
          </cell>
          <cell r="F43" t="str">
            <v>SURABAYA LOG PACK</v>
          </cell>
          <cell r="G43" t="str">
            <v>SALES ORDER</v>
          </cell>
          <cell r="H43" t="str">
            <v>01/04/2022 15:36</v>
          </cell>
          <cell r="I43"/>
          <cell r="J43" t="str">
            <v>01/04/2022 16:17</v>
          </cell>
          <cell r="K43" t="str">
            <v>Completed</v>
          </cell>
          <cell r="L43" t="str">
            <v>2100426761</v>
          </cell>
          <cell r="M43" t="str">
            <v>SALES ORDER #: 2100426761, ORDER #: 2100426761</v>
          </cell>
          <cell r="N43"/>
          <cell r="O43"/>
          <cell r="P43" t="str">
            <v>04/04/2022 18:25</v>
          </cell>
          <cell r="Q43" t="str">
            <v>LINC-25947</v>
          </cell>
          <cell r="R43" t="str">
            <v>06/04/2022 11:00</v>
          </cell>
          <cell r="S43" t="str">
            <v>LTLASEMROWO</v>
          </cell>
          <cell r="T43" t="str">
            <v>LTLJETIS</v>
          </cell>
          <cell r="U43"/>
          <cell r="V43" t="str">
            <v>1698</v>
          </cell>
          <cell r="W43">
            <v>108000</v>
          </cell>
          <cell r="X43">
            <v>189500</v>
          </cell>
          <cell r="Y43">
            <v>287903.23</v>
          </cell>
          <cell r="Z43" t="str">
            <v>LTL_SBY(TRIP)</v>
          </cell>
          <cell r="AA43">
            <v>2999.9999872477601</v>
          </cell>
          <cell r="AB43">
            <v>695000</v>
          </cell>
        </row>
        <row r="44">
          <cell r="A44">
            <v>59602978</v>
          </cell>
          <cell r="B44" t="str">
            <v>BAHANA PRESTASI</v>
          </cell>
          <cell r="C44" t="str">
            <v>PT. LAUTAN LUAS TBK</v>
          </cell>
          <cell r="D44" t="str">
            <v>DISPATCHED</v>
          </cell>
          <cell r="E44" t="str">
            <v>Completed</v>
          </cell>
          <cell r="F44" t="str">
            <v>SURABAYA LOG PACK</v>
          </cell>
          <cell r="G44" t="str">
            <v>SALES ORDER</v>
          </cell>
          <cell r="H44" t="str">
            <v>01/04/2022 15:34</v>
          </cell>
          <cell r="I44"/>
          <cell r="J44" t="str">
            <v>01/04/2022 16:17</v>
          </cell>
          <cell r="K44" t="str">
            <v>Completed</v>
          </cell>
          <cell r="L44" t="str">
            <v>2100427523</v>
          </cell>
          <cell r="M44" t="str">
            <v>SALES ORDER #: 2100427523, ORDER #: 2100427523</v>
          </cell>
          <cell r="N44"/>
          <cell r="O44"/>
          <cell r="P44" t="str">
            <v>04/04/2022 18:29</v>
          </cell>
          <cell r="Q44" t="str">
            <v>LINC-25947</v>
          </cell>
          <cell r="R44" t="str">
            <v>06/04/2022 11:00</v>
          </cell>
          <cell r="S44" t="str">
            <v>LTLASEMROWO</v>
          </cell>
          <cell r="T44" t="str">
            <v>LTLJOMBANG</v>
          </cell>
          <cell r="U44"/>
          <cell r="V44" t="str">
            <v>1752</v>
          </cell>
          <cell r="W44">
            <v>162000</v>
          </cell>
          <cell r="X44">
            <v>232500</v>
          </cell>
          <cell r="Y44">
            <v>394500</v>
          </cell>
          <cell r="Z44" t="str">
            <v>LTL_SBY(TRIP)</v>
          </cell>
          <cell r="AA44">
            <v>5000.0000089857604</v>
          </cell>
          <cell r="AB44">
            <v>1069000</v>
          </cell>
        </row>
        <row r="45">
          <cell r="A45">
            <v>59603049</v>
          </cell>
          <cell r="B45" t="str">
            <v>BAHANA PRESTASI</v>
          </cell>
          <cell r="C45" t="str">
            <v>PT SINAR MAS AGRO RESOURCES AND</v>
          </cell>
          <cell r="D45" t="str">
            <v>DISPATCHED</v>
          </cell>
          <cell r="E45" t="str">
            <v>Completed</v>
          </cell>
          <cell r="F45" t="str">
            <v>SURABAYA LOG PACK</v>
          </cell>
          <cell r="G45" t="str">
            <v>SALES ORDER</v>
          </cell>
          <cell r="H45" t="str">
            <v>01/04/2022 15:53</v>
          </cell>
          <cell r="I45"/>
          <cell r="J45" t="str">
            <v>01/04/2022 16:21</v>
          </cell>
          <cell r="K45" t="str">
            <v>Completed</v>
          </cell>
          <cell r="L45" t="str">
            <v>40576885</v>
          </cell>
          <cell r="M45" t="str">
            <v>SALES ORDER #: 40576885, ORDER #: 40576885</v>
          </cell>
          <cell r="N45"/>
          <cell r="O45"/>
          <cell r="P45" t="str">
            <v>08/04/2022 10:44</v>
          </cell>
          <cell r="Q45" t="str">
            <v>LINC-26038</v>
          </cell>
          <cell r="R45" t="str">
            <v>11/04/2022 11:00</v>
          </cell>
          <cell r="S45" t="str">
            <v>SMRRUNGKUT(1P)</v>
          </cell>
          <cell r="T45" t="str">
            <v>SMRPOLANHARJO(MT)</v>
          </cell>
          <cell r="U45"/>
          <cell r="V45" t="str">
            <v>1100</v>
          </cell>
          <cell r="W45">
            <v>1632000</v>
          </cell>
          <cell r="X45">
            <v>980000</v>
          </cell>
          <cell r="Y45">
            <v>2556739.29</v>
          </cell>
          <cell r="Z45" t="str">
            <v>SMR_SBY(TRIP)</v>
          </cell>
          <cell r="AA45">
            <v>16470.999998720301</v>
          </cell>
          <cell r="AB45">
            <v>4512481</v>
          </cell>
        </row>
        <row r="46">
          <cell r="A46">
            <v>59603049</v>
          </cell>
          <cell r="B46" t="str">
            <v>BAHANA PRESTASI</v>
          </cell>
          <cell r="C46" t="str">
            <v>PT SINAR MAS AGRO RESOURCES AND</v>
          </cell>
          <cell r="D46" t="str">
            <v>DISPATCHED</v>
          </cell>
          <cell r="E46" t="str">
            <v>Completed</v>
          </cell>
          <cell r="F46" t="str">
            <v>SURABAYA LOG PACK</v>
          </cell>
          <cell r="G46" t="str">
            <v>SALES ORDER</v>
          </cell>
          <cell r="H46" t="str">
            <v>01/04/2022 15:54</v>
          </cell>
          <cell r="I46"/>
          <cell r="J46" t="str">
            <v>01/04/2022 16:21</v>
          </cell>
          <cell r="K46" t="str">
            <v>Completed</v>
          </cell>
          <cell r="L46" t="str">
            <v>40576884</v>
          </cell>
          <cell r="M46" t="str">
            <v>SALES ORDER #: 40576884, ORDER #: 40576884</v>
          </cell>
          <cell r="N46"/>
          <cell r="O46"/>
          <cell r="P46" t="str">
            <v>08/04/2022 10:44</v>
          </cell>
          <cell r="Q46" t="str">
            <v>LINC-26038</v>
          </cell>
          <cell r="R46" t="str">
            <v>11/04/2022 11:00</v>
          </cell>
          <cell r="S46" t="str">
            <v>SMRRUNGKUT(1P)</v>
          </cell>
          <cell r="T46" t="str">
            <v>SMRPOLANHARJO(MT)</v>
          </cell>
          <cell r="U46"/>
          <cell r="V46" t="str">
            <v>1100</v>
          </cell>
          <cell r="W46">
            <v>1632000</v>
          </cell>
          <cell r="X46">
            <v>980000</v>
          </cell>
          <cell r="Y46">
            <v>55260.71</v>
          </cell>
          <cell r="Z46" t="str">
            <v>SMR_SBY(TRIP)</v>
          </cell>
          <cell r="AA46">
            <v>355.99999933344003</v>
          </cell>
          <cell r="AB46">
            <v>97519</v>
          </cell>
        </row>
        <row r="47">
          <cell r="A47">
            <v>59603052</v>
          </cell>
          <cell r="B47" t="str">
            <v>BAHANA PRESTASI</v>
          </cell>
          <cell r="C47" t="str">
            <v>PT SINAR MAS AGRO RESOURCES AND</v>
          </cell>
          <cell r="D47" t="str">
            <v>DISPATCHED</v>
          </cell>
          <cell r="E47" t="str">
            <v>Completed</v>
          </cell>
          <cell r="F47" t="str">
            <v>SURABAYA LOG PACK</v>
          </cell>
          <cell r="G47" t="str">
            <v>SALES ORDER</v>
          </cell>
          <cell r="H47" t="str">
            <v>01/04/2022 15:47</v>
          </cell>
          <cell r="I47"/>
          <cell r="J47" t="str">
            <v>01/04/2022 16:21</v>
          </cell>
          <cell r="K47" t="str">
            <v>Completed</v>
          </cell>
          <cell r="L47" t="str">
            <v>40576258</v>
          </cell>
          <cell r="M47" t="str">
            <v>SALES ORDER #: 40576258, ORDER #: 40576258</v>
          </cell>
          <cell r="N47"/>
          <cell r="O47"/>
          <cell r="P47" t="str">
            <v>12/04/2022 10:15</v>
          </cell>
          <cell r="Q47" t="str">
            <v>LINC-26252</v>
          </cell>
          <cell r="R47" t="str">
            <v>20/04/2022 11:00</v>
          </cell>
          <cell r="S47" t="str">
            <v>SMRRUNGKUT(1P)</v>
          </cell>
          <cell r="T47" t="str">
            <v>SMRWATES KULONPROGO</v>
          </cell>
          <cell r="U47"/>
          <cell r="V47" t="str">
            <v>1296</v>
          </cell>
          <cell r="W47">
            <v>1812500</v>
          </cell>
          <cell r="X47">
            <v>936000</v>
          </cell>
          <cell r="Y47">
            <v>2748500</v>
          </cell>
          <cell r="Z47" t="str">
            <v>SMR_SBY(TRIP)</v>
          </cell>
          <cell r="AA47">
            <v>16848.000010755801</v>
          </cell>
          <cell r="AB47">
            <v>4881000</v>
          </cell>
        </row>
        <row r="48">
          <cell r="A48">
            <v>59603218</v>
          </cell>
          <cell r="B48" t="str">
            <v>BAHANA PRESTASI</v>
          </cell>
          <cell r="C48" t="str">
            <v>PT SINAR MAS AGRO RESOURCES AND</v>
          </cell>
          <cell r="D48" t="str">
            <v>DISPATCHED</v>
          </cell>
          <cell r="E48" t="str">
            <v>Completed</v>
          </cell>
          <cell r="F48" t="str">
            <v>SURABAYA LOG PACK</v>
          </cell>
          <cell r="G48" t="str">
            <v>SALES ORDER</v>
          </cell>
          <cell r="H48" t="str">
            <v>01/04/2022 15:50</v>
          </cell>
          <cell r="I48"/>
          <cell r="J48" t="str">
            <v>01/04/2022 16:32</v>
          </cell>
          <cell r="K48" t="str">
            <v>Completed</v>
          </cell>
          <cell r="L48" t="str">
            <v>40576269</v>
          </cell>
          <cell r="M48" t="str">
            <v>SALES ORDER #: 40576269, ORDER #: 40576269</v>
          </cell>
          <cell r="N48"/>
          <cell r="O48"/>
          <cell r="P48" t="str">
            <v>07/04/2022 10:28</v>
          </cell>
          <cell r="Q48" t="str">
            <v>LINC-26038</v>
          </cell>
          <cell r="R48" t="str">
            <v>11/04/2022 11:00</v>
          </cell>
          <cell r="S48" t="str">
            <v>SMRRUNGKUT(1P)</v>
          </cell>
          <cell r="T48" t="str">
            <v>SMRBANGUNTAPAN</v>
          </cell>
          <cell r="U48"/>
          <cell r="V48" t="str">
            <v>1144</v>
          </cell>
          <cell r="W48">
            <v>1198000</v>
          </cell>
          <cell r="X48">
            <v>635000</v>
          </cell>
          <cell r="Y48">
            <v>1833000</v>
          </cell>
          <cell r="Z48" t="str">
            <v>SMR_SBY(TRIP)</v>
          </cell>
          <cell r="AA48">
            <v>10799.999981307499</v>
          </cell>
          <cell r="AB48">
            <v>3750000</v>
          </cell>
        </row>
        <row r="49">
          <cell r="A49">
            <v>59603325</v>
          </cell>
          <cell r="B49" t="str">
            <v>BAHANA PRESTASI</v>
          </cell>
          <cell r="C49" t="str">
            <v>PT. LAUTAN LUAS TBK</v>
          </cell>
          <cell r="D49" t="str">
            <v>DISPATCHED</v>
          </cell>
          <cell r="E49" t="str">
            <v>Completed</v>
          </cell>
          <cell r="F49" t="str">
            <v>SURABAYA LOG PACK</v>
          </cell>
          <cell r="G49" t="str">
            <v>SALES ORDER</v>
          </cell>
          <cell r="H49" t="str">
            <v>01/04/2022 15:59</v>
          </cell>
          <cell r="I49"/>
          <cell r="J49" t="str">
            <v>01/04/2022 16:38</v>
          </cell>
          <cell r="K49" t="str">
            <v>Completed</v>
          </cell>
          <cell r="L49" t="str">
            <v>2100427554</v>
          </cell>
          <cell r="M49" t="str">
            <v>SALES ORDER #: 2100427554, ORDER #: 2100427554</v>
          </cell>
          <cell r="N49"/>
          <cell r="O49"/>
          <cell r="P49" t="str">
            <v>05/04/2022 10:19</v>
          </cell>
          <cell r="Q49" t="str">
            <v>LINC-25947</v>
          </cell>
          <cell r="R49" t="str">
            <v>06/04/2022 11:00</v>
          </cell>
          <cell r="S49" t="str">
            <v>LTLASEMROWO</v>
          </cell>
          <cell r="T49" t="str">
            <v>LTLSIDOARJO</v>
          </cell>
          <cell r="U49"/>
          <cell r="V49" t="str">
            <v>2082</v>
          </cell>
          <cell r="W49">
            <v>70000</v>
          </cell>
          <cell r="X49">
            <v>142500</v>
          </cell>
          <cell r="Y49">
            <v>189450.22</v>
          </cell>
          <cell r="Z49" t="str">
            <v>LTL_SBY(TRIP)</v>
          </cell>
          <cell r="AA49">
            <v>2999.9999872477601</v>
          </cell>
          <cell r="AB49">
            <v>1</v>
          </cell>
        </row>
        <row r="50">
          <cell r="A50">
            <v>59603325</v>
          </cell>
          <cell r="B50" t="str">
            <v>BAHANA PRESTASI</v>
          </cell>
          <cell r="C50" t="str">
            <v>PT. LAUTAN LUAS TBK</v>
          </cell>
          <cell r="D50" t="str">
            <v>DISPATCHED</v>
          </cell>
          <cell r="E50" t="str">
            <v>Completed</v>
          </cell>
          <cell r="F50" t="str">
            <v>SURABAYA LOG PACK</v>
          </cell>
          <cell r="G50" t="str">
            <v>SALES ORDER</v>
          </cell>
          <cell r="H50" t="str">
            <v>01/04/2022 15:56</v>
          </cell>
          <cell r="I50"/>
          <cell r="J50" t="str">
            <v>01/04/2022 16:38</v>
          </cell>
          <cell r="K50" t="str">
            <v>Completed</v>
          </cell>
          <cell r="L50" t="str">
            <v>2100427551</v>
          </cell>
          <cell r="M50" t="str">
            <v>SALES ORDER #: 2100427551, ORDER #: 2100427551</v>
          </cell>
          <cell r="N50"/>
          <cell r="O50"/>
          <cell r="P50" t="str">
            <v>05/04/2022 10:19</v>
          </cell>
          <cell r="Q50" t="str">
            <v>LINC-25947</v>
          </cell>
          <cell r="R50" t="str">
            <v>06/04/2022 11:00</v>
          </cell>
          <cell r="S50" t="str">
            <v>LTLASEMROWO</v>
          </cell>
          <cell r="T50" t="str">
            <v>LTLSIDOARJO</v>
          </cell>
          <cell r="U50"/>
          <cell r="V50" t="str">
            <v>2082</v>
          </cell>
          <cell r="W50">
            <v>70000</v>
          </cell>
          <cell r="X50">
            <v>142500</v>
          </cell>
          <cell r="Y50">
            <v>21471.03</v>
          </cell>
          <cell r="Z50" t="str">
            <v>LTL_SBY(TRIP)</v>
          </cell>
          <cell r="AA50">
            <v>339.99998101584004</v>
          </cell>
          <cell r="AB50">
            <v>1</v>
          </cell>
        </row>
        <row r="51">
          <cell r="A51">
            <v>59603325</v>
          </cell>
          <cell r="B51" t="str">
            <v>BAHANA PRESTASI</v>
          </cell>
          <cell r="C51" t="str">
            <v>PT. LAUTAN LUAS TBK</v>
          </cell>
          <cell r="D51" t="str">
            <v>DISPATCHED</v>
          </cell>
          <cell r="E51" t="str">
            <v>Completed</v>
          </cell>
          <cell r="F51" t="str">
            <v>SURABAYA LOG PACK</v>
          </cell>
          <cell r="G51" t="str">
            <v>SALES ORDER</v>
          </cell>
          <cell r="H51" t="str">
            <v>01/04/2022 15:55</v>
          </cell>
          <cell r="I51"/>
          <cell r="J51" t="str">
            <v>01/04/2022 16:38</v>
          </cell>
          <cell r="K51" t="str">
            <v>Completed</v>
          </cell>
          <cell r="L51" t="str">
            <v>2100427548</v>
          </cell>
          <cell r="M51" t="str">
            <v>SALES ORDER #: 2100427548, ORDER #: 2100427548</v>
          </cell>
          <cell r="N51"/>
          <cell r="O51"/>
          <cell r="P51" t="str">
            <v>05/04/2022 10:19</v>
          </cell>
          <cell r="Q51" t="str">
            <v>LINC-25947</v>
          </cell>
          <cell r="R51" t="str">
            <v>06/04/2022 11:00</v>
          </cell>
          <cell r="S51" t="str">
            <v>LTLASEMROWO</v>
          </cell>
          <cell r="T51" t="str">
            <v>LTLSIDOARJO</v>
          </cell>
          <cell r="U51"/>
          <cell r="V51" t="str">
            <v>2082</v>
          </cell>
          <cell r="W51">
            <v>70000</v>
          </cell>
          <cell r="X51">
            <v>142500</v>
          </cell>
          <cell r="Y51">
            <v>1578.75</v>
          </cell>
          <cell r="Z51" t="str">
            <v>LTL_SBY(TRIP)</v>
          </cell>
          <cell r="AA51">
            <v>25.000017281440002</v>
          </cell>
          <cell r="AB51">
            <v>564000</v>
          </cell>
        </row>
        <row r="52">
          <cell r="A52">
            <v>59603367</v>
          </cell>
          <cell r="B52" t="str">
            <v>BAHANA PRESTASI</v>
          </cell>
          <cell r="C52" t="str">
            <v>PT. LAUTAN LUAS TBK</v>
          </cell>
          <cell r="D52" t="str">
            <v>DISPATCHED</v>
          </cell>
          <cell r="E52" t="str">
            <v>Completed</v>
          </cell>
          <cell r="F52" t="str">
            <v>SURABAYA LOG PACK</v>
          </cell>
          <cell r="G52" t="str">
            <v>SALES ORDER</v>
          </cell>
          <cell r="H52" t="str">
            <v>01/04/2022 16:12</v>
          </cell>
          <cell r="I52"/>
          <cell r="J52" t="str">
            <v>01/04/2022 16:42</v>
          </cell>
          <cell r="K52" t="str">
            <v>Completed</v>
          </cell>
          <cell r="L52" t="str">
            <v>2100427508</v>
          </cell>
          <cell r="M52" t="str">
            <v>SALES ORDER #: 2100427508, ORDER #: 2100427508</v>
          </cell>
          <cell r="N52"/>
          <cell r="O52"/>
          <cell r="P52" t="str">
            <v>04/04/2022 18:08</v>
          </cell>
          <cell r="Q52" t="str">
            <v>LINC-25947</v>
          </cell>
          <cell r="R52" t="str">
            <v>06/04/2022 11:00</v>
          </cell>
          <cell r="S52" t="str">
            <v>LTLASEMROWO</v>
          </cell>
          <cell r="T52" t="str">
            <v>LTLRUNGKUT</v>
          </cell>
          <cell r="U52"/>
          <cell r="V52" t="str">
            <v>1651</v>
          </cell>
          <cell r="W52">
            <v>29000</v>
          </cell>
          <cell r="X52">
            <v>150500</v>
          </cell>
          <cell r="Y52">
            <v>87918.38</v>
          </cell>
          <cell r="Z52" t="str">
            <v>LTL_SBY(TRIP)</v>
          </cell>
          <cell r="AA52">
            <v>216.00002049139999</v>
          </cell>
          <cell r="AB52">
            <v>1</v>
          </cell>
        </row>
        <row r="53">
          <cell r="A53">
            <v>59603367</v>
          </cell>
          <cell r="B53" t="str">
            <v>BAHANA PRESTASI</v>
          </cell>
          <cell r="C53" t="str">
            <v>PT. LAUTAN LUAS TBK</v>
          </cell>
          <cell r="D53" t="str">
            <v>DISPATCHED</v>
          </cell>
          <cell r="E53" t="str">
            <v>Completed</v>
          </cell>
          <cell r="F53" t="str">
            <v>SURABAYA LOG PACK</v>
          </cell>
          <cell r="G53" t="str">
            <v>SALES ORDER</v>
          </cell>
          <cell r="H53" t="str">
            <v>01/04/2022 16:11</v>
          </cell>
          <cell r="I53"/>
          <cell r="J53" t="str">
            <v>01/04/2022 16:42</v>
          </cell>
          <cell r="K53" t="str">
            <v>Completed</v>
          </cell>
          <cell r="L53" t="str">
            <v>2100427485</v>
          </cell>
          <cell r="M53" t="str">
            <v>SALES ORDER #: 2100427485, ORDER #: 2100427485</v>
          </cell>
          <cell r="N53"/>
          <cell r="O53"/>
          <cell r="P53" t="str">
            <v>04/04/2022 18:08</v>
          </cell>
          <cell r="Q53" t="str">
            <v>LINC-25947</v>
          </cell>
          <cell r="R53" t="str">
            <v>06/04/2022 11:00</v>
          </cell>
          <cell r="S53" t="str">
            <v>LTLASEMROWO</v>
          </cell>
          <cell r="T53" t="str">
            <v>LTLSIMOKERTO</v>
          </cell>
          <cell r="U53"/>
          <cell r="V53" t="str">
            <v>1651</v>
          </cell>
          <cell r="W53">
            <v>29000</v>
          </cell>
          <cell r="X53">
            <v>150500</v>
          </cell>
          <cell r="Y53">
            <v>40702.949999999997</v>
          </cell>
          <cell r="Z53" t="str">
            <v>LTL_SBY(TRIP)</v>
          </cell>
          <cell r="AA53">
            <v>99.999978407280011</v>
          </cell>
          <cell r="AB53">
            <v>1</v>
          </cell>
        </row>
        <row r="54">
          <cell r="A54">
            <v>59603367</v>
          </cell>
          <cell r="B54" t="str">
            <v>BAHANA PRESTASI</v>
          </cell>
          <cell r="C54" t="str">
            <v>PT. LAUTAN LUAS TBK</v>
          </cell>
          <cell r="D54" t="str">
            <v>DISPATCHED</v>
          </cell>
          <cell r="E54" t="str">
            <v>Completed</v>
          </cell>
          <cell r="F54" t="str">
            <v>SURABAYA LOG PACK</v>
          </cell>
          <cell r="G54" t="str">
            <v>SALES ORDER</v>
          </cell>
          <cell r="H54" t="str">
            <v>01/04/2022 16:09</v>
          </cell>
          <cell r="I54"/>
          <cell r="J54" t="str">
            <v>01/04/2022 16:42</v>
          </cell>
          <cell r="K54" t="str">
            <v>Completed</v>
          </cell>
          <cell r="L54" t="str">
            <v>2100427528</v>
          </cell>
          <cell r="M54" t="str">
            <v>SALES ORDER #: 2100427528, ORDER #: 2100427528</v>
          </cell>
          <cell r="N54"/>
          <cell r="O54"/>
          <cell r="P54" t="str">
            <v>04/04/2022 18:08</v>
          </cell>
          <cell r="Q54" t="str">
            <v>LINC-25947</v>
          </cell>
          <cell r="R54" t="str">
            <v>06/04/2022 11:00</v>
          </cell>
          <cell r="S54" t="str">
            <v>LTLASEMROWO</v>
          </cell>
          <cell r="T54" t="str">
            <v>LTLTAMAN</v>
          </cell>
          <cell r="U54"/>
          <cell r="V54" t="str">
            <v>1651</v>
          </cell>
          <cell r="W54">
            <v>29000</v>
          </cell>
          <cell r="X54">
            <v>150500</v>
          </cell>
          <cell r="Y54">
            <v>50878.67</v>
          </cell>
          <cell r="Z54" t="str">
            <v>LTL_SBY(TRIP)</v>
          </cell>
          <cell r="AA54">
            <v>124.99999568872001</v>
          </cell>
          <cell r="AB54">
            <v>363000</v>
          </cell>
        </row>
        <row r="55">
          <cell r="A55">
            <v>59603369</v>
          </cell>
          <cell r="B55" t="str">
            <v>BAHANA PRESTASI</v>
          </cell>
          <cell r="C55" t="str">
            <v>PT. LAUTAN LUAS TBK</v>
          </cell>
          <cell r="D55" t="str">
            <v>DISPATCHED</v>
          </cell>
          <cell r="E55" t="str">
            <v>Completed</v>
          </cell>
          <cell r="F55" t="str">
            <v>SURABAYA LOG PACK</v>
          </cell>
          <cell r="G55" t="str">
            <v>SALES ORDER</v>
          </cell>
          <cell r="H55" t="str">
            <v>01/04/2022 16:00</v>
          </cell>
          <cell r="I55"/>
          <cell r="J55" t="str">
            <v>01/04/2022 16:42</v>
          </cell>
          <cell r="K55" t="str">
            <v>Completed</v>
          </cell>
          <cell r="L55" t="str">
            <v>2100427531</v>
          </cell>
          <cell r="M55" t="str">
            <v>SALES ORDER #: 2100427531, ORDER #: 2100427531</v>
          </cell>
          <cell r="N55"/>
          <cell r="O55"/>
          <cell r="P55" t="str">
            <v>04/04/2022 18:35</v>
          </cell>
          <cell r="Q55" t="str">
            <v>LINC-25947</v>
          </cell>
          <cell r="R55" t="str">
            <v>06/04/2022 11:00</v>
          </cell>
          <cell r="S55" t="str">
            <v>LTLASEMROWO</v>
          </cell>
          <cell r="T55" t="str">
            <v>LTLKUTOREJO</v>
          </cell>
          <cell r="U55"/>
          <cell r="V55" t="str">
            <v>1718</v>
          </cell>
          <cell r="W55">
            <v>277000</v>
          </cell>
          <cell r="X55">
            <v>-22500</v>
          </cell>
          <cell r="Y55">
            <v>254500</v>
          </cell>
          <cell r="Z55" t="str">
            <v>LTL_SBY(TRIP)</v>
          </cell>
          <cell r="AA55">
            <v>2000.000021738</v>
          </cell>
          <cell r="AB55">
            <v>505000</v>
          </cell>
        </row>
        <row r="56">
          <cell r="A56">
            <v>59603374</v>
          </cell>
          <cell r="B56" t="str">
            <v>BAHANA PRESTASI</v>
          </cell>
          <cell r="C56" t="str">
            <v>PT. LAUTAN LUAS TBK</v>
          </cell>
          <cell r="D56" t="str">
            <v>DISPATCHED</v>
          </cell>
          <cell r="E56" t="str">
            <v>Completed</v>
          </cell>
          <cell r="F56" t="str">
            <v>SURABAYA LOG PACK</v>
          </cell>
          <cell r="G56" t="str">
            <v>SALES ORDER</v>
          </cell>
          <cell r="H56" t="str">
            <v>01/04/2022 16:03</v>
          </cell>
          <cell r="I56"/>
          <cell r="J56" t="str">
            <v>01/04/2022 16:43</v>
          </cell>
          <cell r="K56" t="str">
            <v>Completed</v>
          </cell>
          <cell r="L56" t="str">
            <v>2100427521</v>
          </cell>
          <cell r="M56" t="str">
            <v>SALES ORDER #: 2100427521, ORDER #: 2100427521</v>
          </cell>
          <cell r="N56"/>
          <cell r="O56"/>
          <cell r="P56" t="str">
            <v>04/04/2022 18:10</v>
          </cell>
          <cell r="Q56" t="str">
            <v>LINC-25947</v>
          </cell>
          <cell r="R56" t="str">
            <v>06/04/2022 11:00</v>
          </cell>
          <cell r="S56" t="str">
            <v>LTLASEMROWO</v>
          </cell>
          <cell r="T56" t="str">
            <v>LTLSIDOARJO</v>
          </cell>
          <cell r="U56"/>
          <cell r="V56" t="str">
            <v>1651</v>
          </cell>
          <cell r="W56">
            <v>44000</v>
          </cell>
          <cell r="X56">
            <v>113000</v>
          </cell>
          <cell r="Y56">
            <v>157000</v>
          </cell>
          <cell r="Z56" t="str">
            <v>LTL_SBY(TRIP)</v>
          </cell>
          <cell r="AA56">
            <v>659.99998449392001</v>
          </cell>
          <cell r="AB56">
            <v>363000</v>
          </cell>
        </row>
        <row r="57">
          <cell r="A57">
            <v>59603392</v>
          </cell>
          <cell r="B57" t="str">
            <v>BAHANA PRESTASI</v>
          </cell>
          <cell r="C57" t="str">
            <v>PT. LAUTAN LUAS TBK</v>
          </cell>
          <cell r="D57" t="str">
            <v>DISPATCHED</v>
          </cell>
          <cell r="E57" t="str">
            <v>Completed</v>
          </cell>
          <cell r="F57" t="str">
            <v>SURABAYA LOG PACK</v>
          </cell>
          <cell r="G57" t="str">
            <v>SALES ORDER</v>
          </cell>
          <cell r="H57" t="str">
            <v>01/04/2022 16:15</v>
          </cell>
          <cell r="I57"/>
          <cell r="J57" t="str">
            <v>01/04/2022 16:44</v>
          </cell>
          <cell r="K57" t="str">
            <v>Completed</v>
          </cell>
          <cell r="L57" t="str">
            <v>2100427563</v>
          </cell>
          <cell r="M57" t="str">
            <v>SALES ORDER #: 2100427563, ORDER #: 2100427563</v>
          </cell>
          <cell r="N57"/>
          <cell r="O57"/>
          <cell r="P57" t="str">
            <v>04/04/2022 18:43</v>
          </cell>
          <cell r="Q57" t="str">
            <v>LINC-25947</v>
          </cell>
          <cell r="R57" t="str">
            <v>06/04/2022 11:00</v>
          </cell>
          <cell r="S57" t="str">
            <v>LTLASEMROWO</v>
          </cell>
          <cell r="T57" t="str">
            <v>LTLRUNGKUT</v>
          </cell>
          <cell r="U57"/>
          <cell r="V57" t="str">
            <v>1716</v>
          </cell>
          <cell r="W57">
            <v>47000</v>
          </cell>
          <cell r="X57">
            <v>127500</v>
          </cell>
          <cell r="Y57">
            <v>174500</v>
          </cell>
          <cell r="Z57" t="str">
            <v>LTL_SBY(TRIP)</v>
          </cell>
          <cell r="AA57">
            <v>1499.9999936238801</v>
          </cell>
          <cell r="AB57">
            <v>404000</v>
          </cell>
        </row>
        <row r="58">
          <cell r="A58">
            <v>59603406</v>
          </cell>
          <cell r="B58" t="str">
            <v>BAHANA PRESTASI</v>
          </cell>
          <cell r="C58" t="str">
            <v>PT. LAUTAN LUAS TBK</v>
          </cell>
          <cell r="D58" t="str">
            <v>DISPATCHED</v>
          </cell>
          <cell r="E58" t="str">
            <v>Completed</v>
          </cell>
          <cell r="F58" t="str">
            <v>SURABAYA LOG PACK</v>
          </cell>
          <cell r="G58" t="str">
            <v>SALES ORDER</v>
          </cell>
          <cell r="H58" t="str">
            <v>01/04/2022 16:16</v>
          </cell>
          <cell r="I58"/>
          <cell r="J58" t="str">
            <v>01/04/2022 16:44</v>
          </cell>
          <cell r="K58" t="str">
            <v>Completed</v>
          </cell>
          <cell r="L58" t="str">
            <v>2100427585</v>
          </cell>
          <cell r="M58" t="str">
            <v>SALES ORDER #: 2100427585, ORDER #: 2100427585</v>
          </cell>
          <cell r="N58"/>
          <cell r="O58"/>
          <cell r="P58" t="str">
            <v>04/04/2022 18:44</v>
          </cell>
          <cell r="Q58" t="str">
            <v>LINC-25947</v>
          </cell>
          <cell r="R58" t="str">
            <v>06/04/2022 11:00</v>
          </cell>
          <cell r="S58" t="str">
            <v>LTLASEMROWO</v>
          </cell>
          <cell r="T58" t="str">
            <v>LTLMANYAR</v>
          </cell>
          <cell r="U58"/>
          <cell r="V58" t="str">
            <v>1716</v>
          </cell>
          <cell r="W58">
            <v>27000</v>
          </cell>
          <cell r="X58">
            <v>130000</v>
          </cell>
          <cell r="Y58">
            <v>157000</v>
          </cell>
          <cell r="Z58" t="str">
            <v>LTL_SBY(TRIP)</v>
          </cell>
          <cell r="AA58">
            <v>1000.000010869</v>
          </cell>
          <cell r="AB58">
            <v>363000</v>
          </cell>
        </row>
        <row r="59">
          <cell r="A59">
            <v>59603409</v>
          </cell>
          <cell r="B59" t="str">
            <v>BAHANA PRESTASI</v>
          </cell>
          <cell r="C59" t="str">
            <v>PT. LAUTAN LUAS TBK</v>
          </cell>
          <cell r="D59" t="str">
            <v>DISPATCHED</v>
          </cell>
          <cell r="E59" t="str">
            <v>Completed</v>
          </cell>
          <cell r="F59" t="str">
            <v>SURABAYA LOG PACK</v>
          </cell>
          <cell r="G59" t="str">
            <v>SALES ORDER</v>
          </cell>
          <cell r="H59" t="str">
            <v>01/04/2022 16:27</v>
          </cell>
          <cell r="I59"/>
          <cell r="J59" t="str">
            <v>01/04/2022 16:45</v>
          </cell>
          <cell r="K59" t="str">
            <v>Completed</v>
          </cell>
          <cell r="L59" t="str">
            <v>2100427620</v>
          </cell>
          <cell r="M59" t="str">
            <v>SALES ORDER #: 2100427620, ORDER #: 2100427620</v>
          </cell>
          <cell r="N59"/>
          <cell r="O59"/>
          <cell r="P59" t="str">
            <v>05/04/2022 10:14</v>
          </cell>
          <cell r="Q59" t="str">
            <v>LINC-25947</v>
          </cell>
          <cell r="R59" t="str">
            <v>06/04/2022 11:00</v>
          </cell>
          <cell r="S59" t="str">
            <v>LTLASEMROWO</v>
          </cell>
          <cell r="T59" t="str">
            <v>LTLKRIAN</v>
          </cell>
          <cell r="U59"/>
          <cell r="V59" t="str">
            <v>1709</v>
          </cell>
          <cell r="W59">
            <v>138000</v>
          </cell>
          <cell r="X59">
            <v>169000</v>
          </cell>
          <cell r="Y59">
            <v>307000</v>
          </cell>
          <cell r="Z59" t="str">
            <v>LTL_SBY(TRIP)</v>
          </cell>
          <cell r="AA59">
            <v>19999.999990583801</v>
          </cell>
          <cell r="AB59">
            <v>1172000</v>
          </cell>
        </row>
        <row r="60">
          <cell r="A60">
            <v>59604202</v>
          </cell>
          <cell r="B60" t="str">
            <v>BAHANA PRESTASI</v>
          </cell>
          <cell r="C60" t="str">
            <v>PT. LAUTAN LUAS TBK</v>
          </cell>
          <cell r="D60" t="str">
            <v>DISPATCHED</v>
          </cell>
          <cell r="E60" t="str">
            <v>Completed</v>
          </cell>
          <cell r="F60" t="str">
            <v>SURABAYA LOG PACK</v>
          </cell>
          <cell r="G60" t="str">
            <v>SALES ORDER</v>
          </cell>
          <cell r="H60" t="str">
            <v>01/04/2022 17:04</v>
          </cell>
          <cell r="I60"/>
          <cell r="J60" t="str">
            <v>01/04/2022 17:13</v>
          </cell>
          <cell r="K60" t="str">
            <v>Completed</v>
          </cell>
          <cell r="L60" t="str">
            <v>2100427550</v>
          </cell>
          <cell r="M60" t="str">
            <v>SALES ORDER #: 2100427550, ORDER #: 2100427550</v>
          </cell>
          <cell r="N60"/>
          <cell r="O60"/>
          <cell r="P60" t="str">
            <v>06/04/2022 08:48</v>
          </cell>
          <cell r="Q60" t="str">
            <v>LINC-25973</v>
          </cell>
          <cell r="R60" t="str">
            <v>07/04/2022 11:00</v>
          </cell>
          <cell r="S60" t="str">
            <v>LTLASEMROWO</v>
          </cell>
          <cell r="T60" t="str">
            <v>LTLNGORO</v>
          </cell>
          <cell r="U60"/>
          <cell r="V60" t="str">
            <v>1724</v>
          </cell>
          <cell r="W60">
            <v>219000</v>
          </cell>
          <cell r="X60">
            <v>203000</v>
          </cell>
          <cell r="Y60">
            <v>1655.55</v>
          </cell>
          <cell r="Z60" t="str">
            <v>LTL_SBY(TRIP)</v>
          </cell>
          <cell r="AA60">
            <v>49.999989203640006</v>
          </cell>
          <cell r="AB60">
            <v>1</v>
          </cell>
        </row>
        <row r="61">
          <cell r="A61">
            <v>59604202</v>
          </cell>
          <cell r="B61" t="str">
            <v>BAHANA PRESTASI</v>
          </cell>
          <cell r="C61" t="str">
            <v>PT. LAUTAN LUAS TBK</v>
          </cell>
          <cell r="D61" t="str">
            <v>DISPATCHED</v>
          </cell>
          <cell r="E61" t="str">
            <v>Completed</v>
          </cell>
          <cell r="F61" t="str">
            <v>SURABAYA LOG PACK</v>
          </cell>
          <cell r="G61" t="str">
            <v>SALES ORDER</v>
          </cell>
          <cell r="H61" t="str">
            <v>01/04/2022 17:04</v>
          </cell>
          <cell r="I61"/>
          <cell r="J61" t="str">
            <v>01/04/2022 17:13</v>
          </cell>
          <cell r="K61" t="str">
            <v>Completed</v>
          </cell>
          <cell r="L61" t="str">
            <v>2100427556</v>
          </cell>
          <cell r="M61" t="str">
            <v>SALES ORDER #: 2100427556, ORDER #: 2100427556</v>
          </cell>
          <cell r="N61"/>
          <cell r="O61"/>
          <cell r="P61" t="str">
            <v>06/04/2022 08:48</v>
          </cell>
          <cell r="Q61" t="str">
            <v>LINC-25973</v>
          </cell>
          <cell r="R61" t="str">
            <v>07/04/2022 11:00</v>
          </cell>
          <cell r="S61" t="str">
            <v>LTLASEMROWO</v>
          </cell>
          <cell r="T61" t="str">
            <v>LTLNGORO</v>
          </cell>
          <cell r="U61"/>
          <cell r="V61" t="str">
            <v>1724</v>
          </cell>
          <cell r="W61">
            <v>219000</v>
          </cell>
          <cell r="X61">
            <v>203000</v>
          </cell>
          <cell r="Y61">
            <v>12416.63</v>
          </cell>
          <cell r="Z61" t="str">
            <v>LTL_SBY(TRIP)</v>
          </cell>
          <cell r="AA61">
            <v>374.99998706616003</v>
          </cell>
          <cell r="AB61">
            <v>1</v>
          </cell>
        </row>
        <row r="62">
          <cell r="A62">
            <v>59604202</v>
          </cell>
          <cell r="B62" t="str">
            <v>BAHANA PRESTASI</v>
          </cell>
          <cell r="C62" t="str">
            <v>PT. LAUTAN LUAS TBK</v>
          </cell>
          <cell r="D62" t="str">
            <v>DISPATCHED</v>
          </cell>
          <cell r="E62" t="str">
            <v>Completed</v>
          </cell>
          <cell r="F62" t="str">
            <v>SURABAYA LOG PACK</v>
          </cell>
          <cell r="G62" t="str">
            <v>SALES ORDER</v>
          </cell>
          <cell r="H62" t="str">
            <v>01/04/2022 17:04</v>
          </cell>
          <cell r="I62"/>
          <cell r="J62" t="str">
            <v>01/04/2022 17:13</v>
          </cell>
          <cell r="K62" t="str">
            <v>Completed</v>
          </cell>
          <cell r="L62" t="str">
            <v>2100427549</v>
          </cell>
          <cell r="M62" t="str">
            <v>SALES ORDER #: 2100427549, ORDER #: 2100427549</v>
          </cell>
          <cell r="N62"/>
          <cell r="O62"/>
          <cell r="P62" t="str">
            <v>06/04/2022 08:48</v>
          </cell>
          <cell r="Q62" t="str">
            <v>LINC-25973</v>
          </cell>
          <cell r="R62" t="str">
            <v>07/04/2022 11:00</v>
          </cell>
          <cell r="S62" t="str">
            <v>LTLASEMROWO</v>
          </cell>
          <cell r="T62" t="str">
            <v>LTLNGORO</v>
          </cell>
          <cell r="U62"/>
          <cell r="V62" t="str">
            <v>1724</v>
          </cell>
          <cell r="W62">
            <v>219000</v>
          </cell>
          <cell r="X62">
            <v>203000</v>
          </cell>
          <cell r="Y62">
            <v>407927.82</v>
          </cell>
          <cell r="Z62" t="str">
            <v>LTL_SBY(TRIP)</v>
          </cell>
          <cell r="AA62">
            <v>12319.9999978284</v>
          </cell>
          <cell r="AB62">
            <v>1515000</v>
          </cell>
        </row>
        <row r="63">
          <cell r="A63">
            <v>59604213</v>
          </cell>
          <cell r="B63" t="str">
            <v>BAHANA PRESTASI</v>
          </cell>
          <cell r="C63" t="str">
            <v>PT. LAUTAN LUAS TBK</v>
          </cell>
          <cell r="D63" t="str">
            <v>DISPATCHED</v>
          </cell>
          <cell r="E63" t="str">
            <v>Completed</v>
          </cell>
          <cell r="F63" t="str">
            <v>SURABAYA LOG PACK</v>
          </cell>
          <cell r="G63" t="str">
            <v>SALES ORDER</v>
          </cell>
          <cell r="H63" t="str">
            <v>01/04/2022 17:03</v>
          </cell>
          <cell r="I63"/>
          <cell r="J63" t="str">
            <v>01/04/2022 17:14</v>
          </cell>
          <cell r="K63" t="str">
            <v>Completed</v>
          </cell>
          <cell r="L63" t="str">
            <v>2100427596</v>
          </cell>
          <cell r="M63" t="str">
            <v>SALES ORDER #: 2100427596, ORDER #: 2100427596</v>
          </cell>
          <cell r="N63"/>
          <cell r="O63"/>
          <cell r="P63" t="str">
            <v>06/04/2022 08:51</v>
          </cell>
          <cell r="Q63" t="str">
            <v>LINC-25972</v>
          </cell>
          <cell r="R63" t="str">
            <v>07/04/2022 11:00</v>
          </cell>
          <cell r="S63" t="str">
            <v>LTLASEMROWO</v>
          </cell>
          <cell r="T63" t="str">
            <v>LTLDRIYOREJO</v>
          </cell>
          <cell r="U63"/>
          <cell r="V63" t="str">
            <v>1724</v>
          </cell>
          <cell r="W63">
            <v>134000</v>
          </cell>
          <cell r="X63">
            <v>473000</v>
          </cell>
          <cell r="Y63">
            <v>607000</v>
          </cell>
          <cell r="Z63" t="str">
            <v>LTL_SBY(TRIP)</v>
          </cell>
          <cell r="AA63">
            <v>6975.0000134423199</v>
          </cell>
          <cell r="AB63">
            <v>824000</v>
          </cell>
        </row>
        <row r="64">
          <cell r="A64">
            <v>59604218</v>
          </cell>
          <cell r="B64" t="str">
            <v>BAHANA PRESTASI</v>
          </cell>
          <cell r="C64" t="str">
            <v>SCIENTEX INDONESIA</v>
          </cell>
          <cell r="D64" t="str">
            <v>DISPATCHED</v>
          </cell>
          <cell r="E64" t="str">
            <v>Completed</v>
          </cell>
          <cell r="F64" t="str">
            <v>SURABAYA LOG PACK</v>
          </cell>
          <cell r="G64" t="str">
            <v>SALES ORDER</v>
          </cell>
          <cell r="H64" t="str">
            <v>01/04/2022 16:58</v>
          </cell>
          <cell r="I64"/>
          <cell r="J64" t="str">
            <v>01/04/2022 17:15</v>
          </cell>
          <cell r="K64" t="str">
            <v>Completed</v>
          </cell>
          <cell r="L64" t="str">
            <v>DO-2022-0665</v>
          </cell>
          <cell r="M64" t="str">
            <v>SALES ORDER #: DO-2022-0665, ORDER #: DO-2022-0665</v>
          </cell>
          <cell r="N64"/>
          <cell r="O64"/>
          <cell r="P64" t="str">
            <v>04/04/2022 18:04</v>
          </cell>
          <cell r="Q64" t="str">
            <v>LINC-25946</v>
          </cell>
          <cell r="R64" t="str">
            <v>06/04/2022 11:00</v>
          </cell>
          <cell r="S64" t="str">
            <v>SCIKEBOMAS</v>
          </cell>
          <cell r="T64" t="str">
            <v>SCIGEDANGAN</v>
          </cell>
          <cell r="U64"/>
          <cell r="V64" t="str">
            <v>1714</v>
          </cell>
          <cell r="W64">
            <v>277000</v>
          </cell>
          <cell r="X64">
            <v>-22500</v>
          </cell>
          <cell r="Y64">
            <v>254500</v>
          </cell>
          <cell r="Z64" t="str">
            <v>SCI_SBY(TRIP)</v>
          </cell>
          <cell r="AA64">
            <v>2599.9999829001604</v>
          </cell>
          <cell r="AB64">
            <v>900000</v>
          </cell>
        </row>
        <row r="65">
          <cell r="A65">
            <v>59604238</v>
          </cell>
          <cell r="B65" t="str">
            <v>BAHANA PRESTASI</v>
          </cell>
          <cell r="C65" t="str">
            <v>SCIENTEX INDONESIA</v>
          </cell>
          <cell r="D65" t="str">
            <v>DISPATCHED</v>
          </cell>
          <cell r="E65" t="str">
            <v>Completed</v>
          </cell>
          <cell r="F65" t="str">
            <v>SURABAYA LOG PACK</v>
          </cell>
          <cell r="G65" t="str">
            <v>SALES ORDER</v>
          </cell>
          <cell r="H65" t="str">
            <v>01/04/2022 16:59</v>
          </cell>
          <cell r="I65"/>
          <cell r="J65" t="str">
            <v>01/04/2022 17:15</v>
          </cell>
          <cell r="K65" t="str">
            <v>Completed</v>
          </cell>
          <cell r="L65" t="str">
            <v>DO-2022-0647</v>
          </cell>
          <cell r="M65" t="str">
            <v>SALES ORDER #: DO-2022-0647, ORDER #: DO-2022-0647</v>
          </cell>
          <cell r="N65"/>
          <cell r="O65"/>
          <cell r="P65" t="str">
            <v>04/04/2022 18:18</v>
          </cell>
          <cell r="Q65" t="str">
            <v>LINC-25946</v>
          </cell>
          <cell r="R65" t="str">
            <v>06/04/2022 11:00</v>
          </cell>
          <cell r="S65" t="str">
            <v>SCIKEBOMAS</v>
          </cell>
          <cell r="T65" t="str">
            <v>SCIKRIAN</v>
          </cell>
          <cell r="U65"/>
          <cell r="V65" t="str">
            <v>1718</v>
          </cell>
          <cell r="W65">
            <v>75000</v>
          </cell>
          <cell r="X65">
            <v>163500</v>
          </cell>
          <cell r="Y65">
            <v>238500</v>
          </cell>
          <cell r="Z65" t="str">
            <v>SCI_SBY(TRIP)</v>
          </cell>
          <cell r="AA65">
            <v>75.000006485079993</v>
          </cell>
          <cell r="AB65">
            <v>882000</v>
          </cell>
        </row>
        <row r="66">
          <cell r="A66">
            <v>59604251</v>
          </cell>
          <cell r="B66" t="str">
            <v>BAHANA PRESTASI</v>
          </cell>
          <cell r="C66" t="str">
            <v>SCIENTEX INDONESIA</v>
          </cell>
          <cell r="D66" t="str">
            <v>DISPATCHED</v>
          </cell>
          <cell r="E66" t="str">
            <v>Completed</v>
          </cell>
          <cell r="F66" t="str">
            <v>SURABAYA LOG PACK</v>
          </cell>
          <cell r="G66" t="str">
            <v>SALES ORDER</v>
          </cell>
          <cell r="H66" t="str">
            <v>01/04/2022 17:00</v>
          </cell>
          <cell r="I66"/>
          <cell r="J66" t="str">
            <v>01/04/2022 17:16</v>
          </cell>
          <cell r="K66" t="str">
            <v>Completed</v>
          </cell>
          <cell r="L66" t="str">
            <v>DO-2022-0667</v>
          </cell>
          <cell r="M66" t="str">
            <v>SALES ORDER #: DO-2022-0667, ORDER #: DO-2022-0667</v>
          </cell>
          <cell r="N66"/>
          <cell r="O66"/>
          <cell r="P66" t="str">
            <v>04/04/2022 18:02</v>
          </cell>
          <cell r="Q66" t="str">
            <v>LINC-25946</v>
          </cell>
          <cell r="R66" t="str">
            <v>06/04/2022 11:00</v>
          </cell>
          <cell r="S66" t="str">
            <v>SCIKEBOMAS</v>
          </cell>
          <cell r="T66" t="str">
            <v>SCISUKOMANUNGGAL</v>
          </cell>
          <cell r="U66"/>
          <cell r="V66" t="str">
            <v>2021</v>
          </cell>
          <cell r="W66">
            <v>239000</v>
          </cell>
          <cell r="X66">
            <v>-22500</v>
          </cell>
          <cell r="Y66">
            <v>216500</v>
          </cell>
          <cell r="Z66" t="str">
            <v>SCI_SBY(TRIP)</v>
          </cell>
          <cell r="AA66">
            <v>1800.0000195642001</v>
          </cell>
          <cell r="AB66">
            <v>767000</v>
          </cell>
        </row>
        <row r="67">
          <cell r="A67">
            <v>59604696</v>
          </cell>
          <cell r="B67" t="str">
            <v>BAHANA PRESTASI</v>
          </cell>
          <cell r="C67" t="str">
            <v>PT. LAUTAN LUAS TBK</v>
          </cell>
          <cell r="D67" t="str">
            <v>DISPATCHED</v>
          </cell>
          <cell r="E67" t="str">
            <v>Completed</v>
          </cell>
          <cell r="F67" t="str">
            <v>SURABAYA LOG PACK</v>
          </cell>
          <cell r="G67" t="str">
            <v>SALES ORDER</v>
          </cell>
          <cell r="H67" t="str">
            <v>01/04/2022 17:29</v>
          </cell>
          <cell r="I67"/>
          <cell r="J67" t="str">
            <v>01/04/2022 17:37</v>
          </cell>
          <cell r="K67" t="str">
            <v>Completed</v>
          </cell>
          <cell r="L67" t="str">
            <v>2100427649</v>
          </cell>
          <cell r="M67" t="str">
            <v>SALES ORDER #: 2100427649, ORDER #: 2100427649</v>
          </cell>
          <cell r="N67"/>
          <cell r="O67"/>
          <cell r="P67" t="str">
            <v>04/04/2022 09:00</v>
          </cell>
          <cell r="Q67" t="str">
            <v>LINC-25947</v>
          </cell>
          <cell r="R67" t="str">
            <v>06/04/2022 11:00</v>
          </cell>
          <cell r="S67" t="str">
            <v>LTLKEBOMAS</v>
          </cell>
          <cell r="T67" t="str">
            <v>LTLJETIS</v>
          </cell>
          <cell r="U67"/>
          <cell r="V67" t="str">
            <v>1546</v>
          </cell>
          <cell r="W67">
            <v>267000</v>
          </cell>
          <cell r="X67">
            <v>208000</v>
          </cell>
          <cell r="Y67">
            <v>475000</v>
          </cell>
          <cell r="Z67" t="str">
            <v>LTL_SBY(TRIP)</v>
          </cell>
          <cell r="AA67">
            <v>19999.999990583801</v>
          </cell>
          <cell r="AB67">
            <v>1609000</v>
          </cell>
        </row>
        <row r="68">
          <cell r="A68">
            <v>59604735</v>
          </cell>
          <cell r="B68" t="str">
            <v>BAHANA PRESTASI</v>
          </cell>
          <cell r="C68" t="str">
            <v>PT. LAUTAN LUAS TBK</v>
          </cell>
          <cell r="D68" t="str">
            <v>DISPATCHED</v>
          </cell>
          <cell r="E68" t="str">
            <v>Completed</v>
          </cell>
          <cell r="F68" t="str">
            <v>SURABAYA LOG PACK</v>
          </cell>
          <cell r="G68" t="str">
            <v>SALES ORDER</v>
          </cell>
          <cell r="H68" t="str">
            <v>01/04/2022 17:35</v>
          </cell>
          <cell r="I68"/>
          <cell r="J68" t="str">
            <v>01/04/2022 17:38</v>
          </cell>
          <cell r="K68" t="str">
            <v>Completed</v>
          </cell>
          <cell r="L68" t="str">
            <v>2100427620-1</v>
          </cell>
          <cell r="M68" t="str">
            <v>SALES ORDER #: 2100427620-1, ORDER #: 2100427620-1</v>
          </cell>
          <cell r="N68"/>
          <cell r="O68"/>
          <cell r="P68" t="str">
            <v>06/04/2022 08:46</v>
          </cell>
          <cell r="Q68" t="str">
            <v>LINC-25972</v>
          </cell>
          <cell r="R68" t="str">
            <v>07/04/2022 11:00</v>
          </cell>
          <cell r="S68" t="str">
            <v>LTLASEMROWO</v>
          </cell>
          <cell r="T68" t="str">
            <v>LTLKRIAN</v>
          </cell>
          <cell r="U68"/>
          <cell r="V68" t="str">
            <v>1712</v>
          </cell>
          <cell r="W68">
            <v>138000</v>
          </cell>
          <cell r="X68">
            <v>154000</v>
          </cell>
          <cell r="Y68">
            <v>292000</v>
          </cell>
          <cell r="Z68" t="str">
            <v>LTL_SBY(TRIP)</v>
          </cell>
          <cell r="AA68">
            <v>10000.000017971501</v>
          </cell>
          <cell r="AB68">
            <v>824000</v>
          </cell>
        </row>
        <row r="69">
          <cell r="A69">
            <v>59607897</v>
          </cell>
          <cell r="B69" t="str">
            <v>BAHANA PRESTASI</v>
          </cell>
          <cell r="C69" t="str">
            <v>PT TIRTA INVESTAMA</v>
          </cell>
          <cell r="D69" t="str">
            <v>DISPATCHED</v>
          </cell>
          <cell r="E69" t="str">
            <v>Completed</v>
          </cell>
          <cell r="F69" t="str">
            <v>SURABAYA LOG PACK</v>
          </cell>
          <cell r="G69" t="str">
            <v>SALES ORDER</v>
          </cell>
          <cell r="H69" t="str">
            <v>01/04/2022 20:23</v>
          </cell>
          <cell r="I69"/>
          <cell r="J69" t="str">
            <v>01/04/2022 20:28</v>
          </cell>
          <cell r="K69" t="str">
            <v>Completed</v>
          </cell>
          <cell r="L69" t="str">
            <v>S22032509827</v>
          </cell>
          <cell r="M69" t="str">
            <v>SALES ORDER #: S22032509827, ORDER #: S22032509827</v>
          </cell>
          <cell r="N69"/>
          <cell r="O69"/>
          <cell r="P69" t="str">
            <v>05/04/2022 10:36</v>
          </cell>
          <cell r="Q69" t="str">
            <v>LINC-25943</v>
          </cell>
          <cell r="R69" t="str">
            <v>06/04/2022 11:00</v>
          </cell>
          <cell r="S69" t="str">
            <v>TIVPANDAAN</v>
          </cell>
          <cell r="T69" t="str">
            <v>TIVPANDAAN PETUNG</v>
          </cell>
          <cell r="U69"/>
          <cell r="V69" t="str">
            <v>1078</v>
          </cell>
          <cell r="W69">
            <v>125000</v>
          </cell>
          <cell r="X69">
            <v>141000</v>
          </cell>
          <cell r="Y69">
            <v>266000</v>
          </cell>
          <cell r="Z69" t="str">
            <v>TIV_SBY(TRIP_ONCALL)</v>
          </cell>
          <cell r="AA69">
            <v>18000.000014205001</v>
          </cell>
          <cell r="AB69">
            <v>450000</v>
          </cell>
        </row>
        <row r="70">
          <cell r="A70">
            <v>59607904</v>
          </cell>
          <cell r="B70" t="str">
            <v>BAHANA PRESTASI</v>
          </cell>
          <cell r="C70" t="str">
            <v>PT TIRTA INVESTAMA</v>
          </cell>
          <cell r="D70" t="str">
            <v>DISPATCHED</v>
          </cell>
          <cell r="E70" t="str">
            <v>Completed</v>
          </cell>
          <cell r="F70" t="str">
            <v>SURABAYA LOG PACK</v>
          </cell>
          <cell r="G70" t="str">
            <v>SALES ORDER</v>
          </cell>
          <cell r="H70" t="str">
            <v>01/04/2022 20:25</v>
          </cell>
          <cell r="I70"/>
          <cell r="J70" t="str">
            <v>01/04/2022 20:29</v>
          </cell>
          <cell r="K70" t="str">
            <v>Completed</v>
          </cell>
          <cell r="L70" t="str">
            <v>S22032509829</v>
          </cell>
          <cell r="M70" t="str">
            <v>SALES ORDER #: S22032509829, ORDER #: S22032509829</v>
          </cell>
          <cell r="N70"/>
          <cell r="O70"/>
          <cell r="P70" t="str">
            <v>05/04/2022 10:39</v>
          </cell>
          <cell r="Q70" t="str">
            <v>LINC-25943</v>
          </cell>
          <cell r="R70" t="str">
            <v>06/04/2022 11:00</v>
          </cell>
          <cell r="S70" t="str">
            <v>TIVPANDAAN</v>
          </cell>
          <cell r="T70" t="str">
            <v>TIVPANDAAN PETUNG</v>
          </cell>
          <cell r="U70"/>
          <cell r="V70" t="str">
            <v>1078</v>
          </cell>
          <cell r="W70">
            <v>125000</v>
          </cell>
          <cell r="X70">
            <v>141000</v>
          </cell>
          <cell r="Y70">
            <v>266000</v>
          </cell>
          <cell r="Z70" t="str">
            <v>TIV_SBY(TRIP_ONCALL)</v>
          </cell>
          <cell r="AA70">
            <v>18000.000014205001</v>
          </cell>
          <cell r="AB70">
            <v>450000</v>
          </cell>
        </row>
        <row r="71">
          <cell r="A71">
            <v>59607919</v>
          </cell>
          <cell r="B71" t="str">
            <v>BAHANA PRESTASI</v>
          </cell>
          <cell r="C71" t="str">
            <v>PT TIRTA INVESTAMA</v>
          </cell>
          <cell r="D71" t="str">
            <v>DISPATCHED</v>
          </cell>
          <cell r="E71" t="str">
            <v>Completed</v>
          </cell>
          <cell r="F71" t="str">
            <v>SURABAYA LOG PACK</v>
          </cell>
          <cell r="G71" t="str">
            <v>SALES ORDER</v>
          </cell>
          <cell r="H71" t="str">
            <v>01/04/2022 20:21</v>
          </cell>
          <cell r="I71"/>
          <cell r="J71" t="str">
            <v>01/04/2022 20:30</v>
          </cell>
          <cell r="K71" t="str">
            <v>Completed</v>
          </cell>
          <cell r="L71" t="str">
            <v>S22032509815</v>
          </cell>
          <cell r="M71" t="str">
            <v>SALES ORDER #: S22032509815, ORDER #: S22032509815</v>
          </cell>
          <cell r="N71"/>
          <cell r="O71"/>
          <cell r="P71" t="str">
            <v>05/04/2022 10:23</v>
          </cell>
          <cell r="Q71" t="str">
            <v>LINC-25942</v>
          </cell>
          <cell r="R71" t="str">
            <v>06/04/2022 11:00</v>
          </cell>
          <cell r="S71" t="str">
            <v>TIVPANDAAN</v>
          </cell>
          <cell r="T71" t="str">
            <v>TIVPANDAAN PETUNG</v>
          </cell>
          <cell r="U71"/>
          <cell r="V71" t="str">
            <v>1078</v>
          </cell>
          <cell r="W71">
            <v>125000</v>
          </cell>
          <cell r="X71">
            <v>141000</v>
          </cell>
          <cell r="Y71">
            <v>266000</v>
          </cell>
          <cell r="Z71" t="str">
            <v>TIV_SBY(TRIP_ONCALL)</v>
          </cell>
          <cell r="AA71">
            <v>18000.000014205001</v>
          </cell>
          <cell r="AB71">
            <v>450000</v>
          </cell>
        </row>
        <row r="72">
          <cell r="A72">
            <v>59607925</v>
          </cell>
          <cell r="B72" t="str">
            <v>BAHANA PRESTASI</v>
          </cell>
          <cell r="C72" t="str">
            <v>PT TIRTA INVESTAMA</v>
          </cell>
          <cell r="D72" t="str">
            <v>DISPATCHED</v>
          </cell>
          <cell r="E72" t="str">
            <v>Completed</v>
          </cell>
          <cell r="F72" t="str">
            <v>SURABAYA LOG PACK</v>
          </cell>
          <cell r="G72" t="str">
            <v>SALES ORDER</v>
          </cell>
          <cell r="H72" t="str">
            <v>01/04/2022 20:26</v>
          </cell>
          <cell r="I72"/>
          <cell r="J72" t="str">
            <v>01/04/2022 20:31</v>
          </cell>
          <cell r="K72" t="str">
            <v>Completed</v>
          </cell>
          <cell r="L72" t="str">
            <v>S22033100060</v>
          </cell>
          <cell r="M72" t="str">
            <v>SALES ORDER #: S22033100060, ORDER #: S22033100060</v>
          </cell>
          <cell r="N72"/>
          <cell r="O72"/>
          <cell r="P72" t="str">
            <v>05/04/2022 10:29</v>
          </cell>
          <cell r="Q72" t="str">
            <v>LINC-25943</v>
          </cell>
          <cell r="R72" t="str">
            <v>06/04/2022 11:00</v>
          </cell>
          <cell r="S72" t="str">
            <v>TIVPANDAAN</v>
          </cell>
          <cell r="T72" t="str">
            <v>TIVPANDAAN PETUNG</v>
          </cell>
          <cell r="U72"/>
          <cell r="V72" t="str">
            <v>1078</v>
          </cell>
          <cell r="W72">
            <v>125000</v>
          </cell>
          <cell r="X72">
            <v>141000</v>
          </cell>
          <cell r="Y72">
            <v>266000</v>
          </cell>
          <cell r="Z72" t="str">
            <v>TIV_SBY(TRIP_ONCALL)</v>
          </cell>
          <cell r="AA72">
            <v>18000.000014205001</v>
          </cell>
          <cell r="AB72">
            <v>450000</v>
          </cell>
        </row>
        <row r="73">
          <cell r="A73">
            <v>59607928</v>
          </cell>
          <cell r="B73" t="str">
            <v>BAHANA PRESTASI</v>
          </cell>
          <cell r="C73" t="str">
            <v>PT TIRTA INVESTAMA</v>
          </cell>
          <cell r="D73" t="str">
            <v>DISPATCHED</v>
          </cell>
          <cell r="E73" t="str">
            <v>Completed</v>
          </cell>
          <cell r="F73" t="str">
            <v>SURABAYA LOG PACK</v>
          </cell>
          <cell r="G73" t="str">
            <v>SALES ORDER</v>
          </cell>
          <cell r="H73" t="str">
            <v>01/04/2022 20:27</v>
          </cell>
          <cell r="I73"/>
          <cell r="J73" t="str">
            <v>01/04/2022 20:32</v>
          </cell>
          <cell r="K73" t="str">
            <v>Completed</v>
          </cell>
          <cell r="L73" t="str">
            <v>S22033100065</v>
          </cell>
          <cell r="M73" t="str">
            <v>SALES ORDER #: S22033100065, ORDER #: S22033100065</v>
          </cell>
          <cell r="N73"/>
          <cell r="O73"/>
          <cell r="P73" t="str">
            <v>05/04/2022 10:26</v>
          </cell>
          <cell r="Q73" t="str">
            <v>LINC-25942</v>
          </cell>
          <cell r="R73" t="str">
            <v>06/04/2022 11:00</v>
          </cell>
          <cell r="S73" t="str">
            <v>TIVPANDAAN</v>
          </cell>
          <cell r="T73" t="str">
            <v>TIVPANDAAN PETUNG</v>
          </cell>
          <cell r="U73"/>
          <cell r="V73" t="str">
            <v>1078</v>
          </cell>
          <cell r="W73">
            <v>125000</v>
          </cell>
          <cell r="X73">
            <v>141000</v>
          </cell>
          <cell r="Y73">
            <v>266000</v>
          </cell>
          <cell r="Z73" t="str">
            <v>TIV_SBY(TRIP_ONCALL)</v>
          </cell>
          <cell r="AA73">
            <v>18000.000014205001</v>
          </cell>
          <cell r="AB73">
            <v>450000</v>
          </cell>
        </row>
        <row r="74">
          <cell r="A74">
            <v>59607939</v>
          </cell>
          <cell r="B74" t="str">
            <v>BAHANA PRESTASI</v>
          </cell>
          <cell r="C74" t="str">
            <v>PT TIRTA INVESTAMA</v>
          </cell>
          <cell r="D74" t="str">
            <v>DISPATCHED</v>
          </cell>
          <cell r="E74" t="str">
            <v>Completed</v>
          </cell>
          <cell r="F74" t="str">
            <v>SURABAYA LOG PACK</v>
          </cell>
          <cell r="G74" t="str">
            <v>SALES ORDER</v>
          </cell>
          <cell r="H74" t="str">
            <v>01/04/2022 20:23</v>
          </cell>
          <cell r="I74"/>
          <cell r="J74" t="str">
            <v>01/04/2022 20:33</v>
          </cell>
          <cell r="K74" t="str">
            <v>Completed</v>
          </cell>
          <cell r="L74" t="str">
            <v>S22032509828</v>
          </cell>
          <cell r="M74" t="str">
            <v>SALES ORDER #: S22032509828, ORDER #: S22032509828</v>
          </cell>
          <cell r="N74"/>
          <cell r="O74"/>
          <cell r="P74" t="str">
            <v>05/04/2022 10:32</v>
          </cell>
          <cell r="Q74" t="str">
            <v>LINC-25942</v>
          </cell>
          <cell r="R74" t="str">
            <v>06/04/2022 11:00</v>
          </cell>
          <cell r="S74" t="str">
            <v>TIVPANDAAN</v>
          </cell>
          <cell r="T74" t="str">
            <v>TIVPANDAAN PETUNG</v>
          </cell>
          <cell r="U74"/>
          <cell r="V74" t="str">
            <v>1078</v>
          </cell>
          <cell r="W74">
            <v>125000</v>
          </cell>
          <cell r="X74">
            <v>141000</v>
          </cell>
          <cell r="Y74">
            <v>266000</v>
          </cell>
          <cell r="Z74" t="str">
            <v>TIV_SBY(TRIP_ONCALL)</v>
          </cell>
          <cell r="AA74">
            <v>18000.000014205001</v>
          </cell>
          <cell r="AB74">
            <v>450000</v>
          </cell>
        </row>
        <row r="75">
          <cell r="A75">
            <v>59607967</v>
          </cell>
          <cell r="B75" t="str">
            <v>BAHANA PRESTASI</v>
          </cell>
          <cell r="C75" t="str">
            <v>PT TIRTA INVESTAMA</v>
          </cell>
          <cell r="D75" t="str">
            <v>DISPATCHED</v>
          </cell>
          <cell r="E75" t="str">
            <v>Completed</v>
          </cell>
          <cell r="F75" t="str">
            <v>SURABAYA LOG PACK</v>
          </cell>
          <cell r="G75" t="str">
            <v>SALES ORDER</v>
          </cell>
          <cell r="H75" t="str">
            <v>01/04/2022 20:22</v>
          </cell>
          <cell r="I75"/>
          <cell r="J75" t="str">
            <v>01/04/2022 20:34</v>
          </cell>
          <cell r="K75" t="str">
            <v>Completed</v>
          </cell>
          <cell r="L75" t="str">
            <v>S22033100064</v>
          </cell>
          <cell r="M75" t="str">
            <v>SALES ORDER #: S22033100064, ORDER #: S22033100064</v>
          </cell>
          <cell r="N75"/>
          <cell r="O75"/>
          <cell r="P75" t="str">
            <v>05/04/2022 10:17</v>
          </cell>
          <cell r="Q75" t="str">
            <v>LINC-25942</v>
          </cell>
          <cell r="R75" t="str">
            <v>06/04/2022 11:00</v>
          </cell>
          <cell r="S75" t="str">
            <v>TIVPANDAAN</v>
          </cell>
          <cell r="T75" t="str">
            <v>TIVPANDAAN PETUNG</v>
          </cell>
          <cell r="U75"/>
          <cell r="V75" t="str">
            <v>1078</v>
          </cell>
          <cell r="W75">
            <v>125000</v>
          </cell>
          <cell r="X75">
            <v>141000</v>
          </cell>
          <cell r="Y75">
            <v>266000</v>
          </cell>
          <cell r="Z75" t="str">
            <v>TIV_SBY(TRIP_ONCALL)</v>
          </cell>
          <cell r="AA75">
            <v>18000.000014205001</v>
          </cell>
          <cell r="AB75">
            <v>450000</v>
          </cell>
        </row>
        <row r="76">
          <cell r="A76">
            <v>59607969</v>
          </cell>
          <cell r="B76" t="str">
            <v>BAHANA PRESTASI</v>
          </cell>
          <cell r="C76" t="str">
            <v>PT TIRTA INVESTAMA</v>
          </cell>
          <cell r="D76" t="str">
            <v>DISPATCHED</v>
          </cell>
          <cell r="E76" t="str">
            <v>Completed</v>
          </cell>
          <cell r="F76" t="str">
            <v>SURABAYA LOG PACK</v>
          </cell>
          <cell r="G76" t="str">
            <v>SALES ORDER</v>
          </cell>
          <cell r="H76" t="str">
            <v>01/04/2022 20:20</v>
          </cell>
          <cell r="I76"/>
          <cell r="J76" t="str">
            <v>01/04/2022 20:35</v>
          </cell>
          <cell r="K76" t="str">
            <v>Completed</v>
          </cell>
          <cell r="L76" t="str">
            <v>S22032509820</v>
          </cell>
          <cell r="M76" t="str">
            <v>SALES ORDER #: S22032509820, ORDER #: S22032509820</v>
          </cell>
          <cell r="N76"/>
          <cell r="O76"/>
          <cell r="P76" t="str">
            <v>05/04/2022 10:20</v>
          </cell>
          <cell r="Q76" t="str">
            <v>LINC-25943</v>
          </cell>
          <cell r="R76" t="str">
            <v>06/04/2022 11:00</v>
          </cell>
          <cell r="S76" t="str">
            <v>TIVPANDAAN</v>
          </cell>
          <cell r="T76" t="str">
            <v>TIVPANDAAN PETUNG</v>
          </cell>
          <cell r="U76"/>
          <cell r="V76" t="str">
            <v>1078</v>
          </cell>
          <cell r="W76">
            <v>125000</v>
          </cell>
          <cell r="X76">
            <v>141000</v>
          </cell>
          <cell r="Y76">
            <v>266000</v>
          </cell>
          <cell r="Z76" t="str">
            <v>TIV_SBY(TRIP_ONCALL)</v>
          </cell>
          <cell r="AA76">
            <v>18000.000014205001</v>
          </cell>
          <cell r="AB76">
            <v>450000</v>
          </cell>
        </row>
        <row r="77">
          <cell r="A77">
            <v>59607988</v>
          </cell>
          <cell r="B77" t="str">
            <v>BAHANA PRESTASI</v>
          </cell>
          <cell r="C77" t="str">
            <v>PT TIRTA INVESTAMA</v>
          </cell>
          <cell r="D77" t="str">
            <v>DISPATCHED</v>
          </cell>
          <cell r="E77" t="str">
            <v>Completed</v>
          </cell>
          <cell r="F77" t="str">
            <v>SURABAYA RENTAL TRIP</v>
          </cell>
          <cell r="G77" t="str">
            <v>RENTALS</v>
          </cell>
          <cell r="H77" t="str">
            <v>01/04/2022 20:19</v>
          </cell>
          <cell r="I77"/>
          <cell r="J77" t="str">
            <v>01/04/2022 20:37</v>
          </cell>
          <cell r="K77" t="str">
            <v>Completed</v>
          </cell>
          <cell r="L77" t="str">
            <v>S22040112541</v>
          </cell>
          <cell r="M77" t="str">
            <v>SALES ORDER #: S22040112541, ORDER #: S22040112541</v>
          </cell>
          <cell r="N77"/>
          <cell r="O77"/>
          <cell r="P77" t="str">
            <v>05/04/2022 13:10</v>
          </cell>
          <cell r="Q77" t="str">
            <v>LINC-25943</v>
          </cell>
          <cell r="R77" t="str">
            <v>06/04/2022 11:00</v>
          </cell>
          <cell r="S77" t="str">
            <v>TIVPANDAAN</v>
          </cell>
          <cell r="T77" t="str">
            <v>TIVBEJI PASURUAN</v>
          </cell>
          <cell r="U77"/>
          <cell r="V77" t="str">
            <v>1907</v>
          </cell>
          <cell r="W77">
            <v>257000</v>
          </cell>
          <cell r="X77">
            <v>718000</v>
          </cell>
          <cell r="Y77">
            <v>975000</v>
          </cell>
          <cell r="Z77" t="str">
            <v>TIV_SBY(TRIP)</v>
          </cell>
          <cell r="AA77">
            <v>18000.000014205001</v>
          </cell>
          <cell r="AB77">
            <v>1170000</v>
          </cell>
        </row>
        <row r="78">
          <cell r="A78">
            <v>59607993</v>
          </cell>
          <cell r="B78" t="str">
            <v>BAHANA PRESTASI</v>
          </cell>
          <cell r="C78" t="str">
            <v>PT TIRTA INVESTAMA</v>
          </cell>
          <cell r="D78" t="str">
            <v>DISPATCHED</v>
          </cell>
          <cell r="E78" t="str">
            <v>Completed</v>
          </cell>
          <cell r="F78" t="str">
            <v>SURABAYA RENTAL TRIP</v>
          </cell>
          <cell r="G78" t="str">
            <v>RENTALS</v>
          </cell>
          <cell r="H78" t="str">
            <v>01/04/2022 20:18</v>
          </cell>
          <cell r="I78"/>
          <cell r="J78" t="str">
            <v>01/04/2022 20:38</v>
          </cell>
          <cell r="K78" t="str">
            <v>Completed</v>
          </cell>
          <cell r="L78" t="str">
            <v>S22040112540</v>
          </cell>
          <cell r="M78" t="str">
            <v>SALES ORDER #: S22040112540, ORDER #: S22040112540</v>
          </cell>
          <cell r="N78"/>
          <cell r="O78"/>
          <cell r="P78" t="str">
            <v>05/04/2022 13:18</v>
          </cell>
          <cell r="Q78" t="str">
            <v>LINC-25943</v>
          </cell>
          <cell r="R78" t="str">
            <v>06/04/2022 11:00</v>
          </cell>
          <cell r="S78" t="str">
            <v>TIVPANDAAN</v>
          </cell>
          <cell r="T78" t="str">
            <v>TIVSUMBER SARI</v>
          </cell>
          <cell r="U78"/>
          <cell r="V78" t="str">
            <v>1692</v>
          </cell>
          <cell r="W78">
            <v>866000</v>
          </cell>
          <cell r="X78">
            <v>1074000</v>
          </cell>
          <cell r="Y78">
            <v>1940000</v>
          </cell>
          <cell r="Z78" t="str">
            <v>TIV_SBY(TRIP)</v>
          </cell>
          <cell r="AA78">
            <v>18000.000014205001</v>
          </cell>
          <cell r="AB78">
            <v>2060000</v>
          </cell>
        </row>
        <row r="79">
          <cell r="A79">
            <v>59608720</v>
          </cell>
          <cell r="B79" t="str">
            <v>BAHANA PRESTASI</v>
          </cell>
          <cell r="C79" t="str">
            <v>IDLE CAP</v>
          </cell>
          <cell r="D79" t="str">
            <v>DISPATCHED</v>
          </cell>
          <cell r="E79" t="str">
            <v>Completed</v>
          </cell>
          <cell r="F79" t="str">
            <v>SURABAYA LOG PACK</v>
          </cell>
          <cell r="G79" t="str">
            <v>MOB KOSONGAN</v>
          </cell>
          <cell r="H79" t="str">
            <v>01/04/2022 22:24</v>
          </cell>
          <cell r="I79"/>
          <cell r="J79" t="str">
            <v>01/04/2022 22:25</v>
          </cell>
          <cell r="K79" t="str">
            <v>Completed</v>
          </cell>
          <cell r="L79" t="str">
            <v>KOSB9559PEU01042022</v>
          </cell>
          <cell r="M79" t="str">
            <v>SALES ORDER #: KOSB9559PEU01042022, ORDER #: KOSB9559PEU01042022</v>
          </cell>
          <cell r="N79"/>
          <cell r="O79"/>
          <cell r="P79" t="str">
            <v>06/04/2022 10:18</v>
          </cell>
          <cell r="Q79" t="str">
            <v>LINC-25993</v>
          </cell>
          <cell r="R79" t="str">
            <v>08/04/2022 11:00</v>
          </cell>
          <cell r="S79" t="str">
            <v>BPRSEMARANG</v>
          </cell>
          <cell r="T79" t="str">
            <v>BPRSURABAYA(EMPTY)</v>
          </cell>
          <cell r="U79"/>
          <cell r="V79" t="str">
            <v>2001</v>
          </cell>
          <cell r="W79">
            <v>613000</v>
          </cell>
          <cell r="X79">
            <v>0</v>
          </cell>
          <cell r="Y79">
            <v>613000</v>
          </cell>
          <cell r="Z79" t="str">
            <v>IDC(TRIP_ONCALL)</v>
          </cell>
          <cell r="AA79">
            <v>0.99998980504000001</v>
          </cell>
          <cell r="AB79">
            <v>1</v>
          </cell>
        </row>
        <row r="80">
          <cell r="A80">
            <v>59608736</v>
          </cell>
          <cell r="B80" t="str">
            <v>BAHANA PRESTASI</v>
          </cell>
          <cell r="C80" t="str">
            <v>IDLE CAP</v>
          </cell>
          <cell r="D80" t="str">
            <v>DISPATCHED</v>
          </cell>
          <cell r="E80" t="str">
            <v>Completed</v>
          </cell>
          <cell r="F80" t="str">
            <v>SURABAYA LOG PACK</v>
          </cell>
          <cell r="G80" t="str">
            <v>MOB KOSONGAN</v>
          </cell>
          <cell r="H80" t="str">
            <v>01/04/2022 22:28</v>
          </cell>
          <cell r="I80"/>
          <cell r="J80" t="str">
            <v>01/04/2022 22:29</v>
          </cell>
          <cell r="K80" t="str">
            <v>Completed</v>
          </cell>
          <cell r="L80" t="str">
            <v>KOSB9804PEU01042022</v>
          </cell>
          <cell r="M80" t="str">
            <v>SALES ORDER #: KOSB9804PEU01042022, ORDER #: KOSB9804PEU01042022</v>
          </cell>
          <cell r="N80"/>
          <cell r="O80"/>
          <cell r="P80" t="str">
            <v>06/04/2022 10:29</v>
          </cell>
          <cell r="Q80" t="str">
            <v>LINC-25993</v>
          </cell>
          <cell r="R80" t="str">
            <v>08/04/2022 11:00</v>
          </cell>
          <cell r="S80" t="str">
            <v>BPRSEMARANG</v>
          </cell>
          <cell r="T80" t="str">
            <v>BPRSURABAYA(EMPTY)</v>
          </cell>
          <cell r="U80"/>
          <cell r="V80" t="str">
            <v>1070</v>
          </cell>
          <cell r="W80">
            <v>613000</v>
          </cell>
          <cell r="X80">
            <v>0</v>
          </cell>
          <cell r="Y80">
            <v>613000</v>
          </cell>
          <cell r="Z80" t="str">
            <v>IDC(TRIP_ONCALL)</v>
          </cell>
          <cell r="AA80">
            <v>0.99998980504000001</v>
          </cell>
          <cell r="AB80">
            <v>1</v>
          </cell>
        </row>
        <row r="81">
          <cell r="A81">
            <v>59608930</v>
          </cell>
          <cell r="B81" t="str">
            <v>BAHANA PRESTASI</v>
          </cell>
          <cell r="C81" t="str">
            <v>PT. ANUGERAH MITRA ANANTA</v>
          </cell>
          <cell r="D81" t="str">
            <v>DISPATCHED</v>
          </cell>
          <cell r="E81" t="str">
            <v>Completed</v>
          </cell>
          <cell r="F81" t="str">
            <v>SURABAYA RENTAL TRIP</v>
          </cell>
          <cell r="G81" t="str">
            <v>RENTALS</v>
          </cell>
          <cell r="H81" t="str">
            <v>02/04/2022 08:55</v>
          </cell>
          <cell r="I81"/>
          <cell r="J81" t="str">
            <v>02/04/2022 10:38</v>
          </cell>
          <cell r="K81" t="str">
            <v>Completed</v>
          </cell>
          <cell r="L81" t="str">
            <v>SUB/22/04/0003</v>
          </cell>
          <cell r="M81" t="str">
            <v>SALES ORDER #: SUB/22/04/0003, ORDER #: SUB/22/04/0003</v>
          </cell>
          <cell r="N81"/>
          <cell r="O81"/>
          <cell r="P81" t="str">
            <v>12/04/2022 14:48</v>
          </cell>
          <cell r="Q81" t="str">
            <v>LINC-26078</v>
          </cell>
          <cell r="R81" t="str">
            <v>13/04/2022 11:00</v>
          </cell>
          <cell r="S81" t="str">
            <v>ANASIDOARJO(PT ANUGERAH MITRA ANANTA)</v>
          </cell>
          <cell r="T81" t="str">
            <v>ANATAMAN(NUSANTARA ENTERPRISE)</v>
          </cell>
          <cell r="U81"/>
          <cell r="V81" t="str">
            <v>1942</v>
          </cell>
          <cell r="W81">
            <v>296000</v>
          </cell>
          <cell r="X81">
            <v>-37500</v>
          </cell>
          <cell r="Y81">
            <v>258500</v>
          </cell>
          <cell r="Z81" t="str">
            <v>ANA_SBY(TR)</v>
          </cell>
          <cell r="AA81">
            <v>7999.9999962335205</v>
          </cell>
          <cell r="AB81">
            <v>1</v>
          </cell>
        </row>
        <row r="82">
          <cell r="A82">
            <v>59608931</v>
          </cell>
          <cell r="B82" t="str">
            <v>BAHANA PRESTASI</v>
          </cell>
          <cell r="C82" t="str">
            <v>PT. ANUGERAH MITRA ANANTA</v>
          </cell>
          <cell r="D82" t="str">
            <v>DISPATCHED</v>
          </cell>
          <cell r="E82" t="str">
            <v>Completed</v>
          </cell>
          <cell r="F82" t="str">
            <v>SURABAYA RENTAL TRIP</v>
          </cell>
          <cell r="G82" t="str">
            <v>RENTALS</v>
          </cell>
          <cell r="H82" t="str">
            <v>02/04/2022 08:58</v>
          </cell>
          <cell r="I82"/>
          <cell r="J82" t="str">
            <v>02/04/2022 10:38</v>
          </cell>
          <cell r="K82" t="str">
            <v>Completed</v>
          </cell>
          <cell r="L82" t="str">
            <v>SUB/22/04/0004</v>
          </cell>
          <cell r="M82" t="str">
            <v>SALES ORDER #: SUB/22/04/0004, ORDER #: SUB/22/04/0004</v>
          </cell>
          <cell r="N82"/>
          <cell r="O82"/>
          <cell r="P82" t="str">
            <v>04/04/2022 15:36</v>
          </cell>
          <cell r="Q82" t="str">
            <v>LINC-25945</v>
          </cell>
          <cell r="R82" t="str">
            <v>06/04/2022 11:00</v>
          </cell>
          <cell r="S82" t="str">
            <v>ANASIDOARJO(PT ANUGERAH MITRA ANANTA)</v>
          </cell>
          <cell r="T82" t="str">
            <v>ANALAWANG MALANG(JAYA OBAYASHI)</v>
          </cell>
          <cell r="U82"/>
          <cell r="V82" t="str">
            <v>1961</v>
          </cell>
          <cell r="W82">
            <v>448000</v>
          </cell>
          <cell r="X82">
            <v>32500</v>
          </cell>
          <cell r="Y82">
            <v>480500</v>
          </cell>
          <cell r="Z82" t="str">
            <v>ANA_SBY(TR)</v>
          </cell>
          <cell r="AA82">
            <v>7999.9999962335205</v>
          </cell>
          <cell r="AB82">
            <v>1</v>
          </cell>
        </row>
        <row r="83">
          <cell r="A83">
            <v>59608932</v>
          </cell>
          <cell r="B83" t="str">
            <v>BAHANA PRESTASI</v>
          </cell>
          <cell r="C83" t="str">
            <v>PT WARU GUNUNG</v>
          </cell>
          <cell r="D83" t="str">
            <v>DISPATCHED</v>
          </cell>
          <cell r="E83" t="str">
            <v>Completed</v>
          </cell>
          <cell r="F83" t="str">
            <v>SURABAYA LOG PACK</v>
          </cell>
          <cell r="G83" t="str">
            <v>SALES ORDER</v>
          </cell>
          <cell r="H83" t="str">
            <v>02/04/2022 09:00</v>
          </cell>
          <cell r="I83"/>
          <cell r="J83" t="str">
            <v>02/04/2022 10:38</v>
          </cell>
          <cell r="K83" t="str">
            <v>Completed</v>
          </cell>
          <cell r="L83" t="str">
            <v>9072007391</v>
          </cell>
          <cell r="M83" t="str">
            <v>SALES ORDER #: 9072007391, ORDER #: 9072007391</v>
          </cell>
          <cell r="N83"/>
          <cell r="O83"/>
          <cell r="P83" t="str">
            <v>11/04/2022 10:51</v>
          </cell>
          <cell r="Q83" t="str">
            <v>LINC-26061</v>
          </cell>
          <cell r="R83" t="str">
            <v>12/04/2022 11:00</v>
          </cell>
          <cell r="S83" t="str">
            <v>WGNKRIAN</v>
          </cell>
          <cell r="T83" t="str">
            <v>WGNBANDUNG KULON</v>
          </cell>
          <cell r="U83"/>
          <cell r="V83" t="str">
            <v>1425</v>
          </cell>
          <cell r="W83">
            <v>2602500</v>
          </cell>
          <cell r="X83">
            <v>-6000</v>
          </cell>
          <cell r="Y83">
            <v>2596500</v>
          </cell>
          <cell r="Z83" t="str">
            <v>WGN_SBY(TRIP)</v>
          </cell>
          <cell r="AA83">
            <v>19999.999990583801</v>
          </cell>
          <cell r="AB83">
            <v>4450000</v>
          </cell>
        </row>
        <row r="84">
          <cell r="A84">
            <v>59608934</v>
          </cell>
          <cell r="B84" t="str">
            <v>BAHANA PRESTASI</v>
          </cell>
          <cell r="C84" t="str">
            <v>PT WARU GUNUNG</v>
          </cell>
          <cell r="D84" t="str">
            <v>DISPATCHED</v>
          </cell>
          <cell r="E84" t="str">
            <v>Completed</v>
          </cell>
          <cell r="F84" t="str">
            <v>SURABAYA LOG PACK</v>
          </cell>
          <cell r="G84" t="str">
            <v>SALES ORDER</v>
          </cell>
          <cell r="H84" t="str">
            <v>02/04/2022 09:02</v>
          </cell>
          <cell r="I84"/>
          <cell r="J84" t="str">
            <v>02/04/2022 10:38</v>
          </cell>
          <cell r="K84" t="str">
            <v>Completed</v>
          </cell>
          <cell r="L84" t="str">
            <v>8872010539</v>
          </cell>
          <cell r="M84" t="str">
            <v>SALES ORDER #: 8872010539, ORDER #: 8872010539</v>
          </cell>
          <cell r="N84"/>
          <cell r="O84"/>
          <cell r="P84" t="str">
            <v>08/04/2022 12:00</v>
          </cell>
          <cell r="Q84" t="str">
            <v>LINC-26040</v>
          </cell>
          <cell r="R84" t="str">
            <v>11/04/2022 11:00</v>
          </cell>
          <cell r="S84" t="str">
            <v>WGNKARANGPILANG</v>
          </cell>
          <cell r="T84" t="str">
            <v>WGNBANDUNG KULON</v>
          </cell>
          <cell r="U84"/>
          <cell r="V84" t="str">
            <v>1498</v>
          </cell>
          <cell r="W84">
            <v>2602500</v>
          </cell>
          <cell r="X84">
            <v>-6000</v>
          </cell>
          <cell r="Y84">
            <v>2596500</v>
          </cell>
          <cell r="Z84" t="str">
            <v>WGN_SBY(TRIP)</v>
          </cell>
          <cell r="AA84">
            <v>19999.999990583801</v>
          </cell>
          <cell r="AB84">
            <v>4450000</v>
          </cell>
        </row>
        <row r="85">
          <cell r="A85">
            <v>59608973</v>
          </cell>
          <cell r="B85" t="str">
            <v>BAHANA PRESTASI</v>
          </cell>
          <cell r="C85" t="str">
            <v>PT TIRTA INVESTAMA</v>
          </cell>
          <cell r="D85" t="str">
            <v>DISPATCHED</v>
          </cell>
          <cell r="E85" t="str">
            <v>Completed</v>
          </cell>
          <cell r="F85" t="str">
            <v>SURABAYA LOG PACK</v>
          </cell>
          <cell r="G85" t="str">
            <v>SALES ORDER</v>
          </cell>
          <cell r="H85" t="str">
            <v>02/04/2022 12:20</v>
          </cell>
          <cell r="I85"/>
          <cell r="J85" t="str">
            <v>02/04/2022 12:22</v>
          </cell>
          <cell r="K85" t="str">
            <v>Completed</v>
          </cell>
          <cell r="L85" t="str">
            <v>220301085</v>
          </cell>
          <cell r="M85" t="str">
            <v>SALES ORDER #: 220301085, ORDER #: 220301085</v>
          </cell>
          <cell r="N85"/>
          <cell r="O85"/>
          <cell r="P85" t="str">
            <v>18/04/2022 12:43</v>
          </cell>
          <cell r="Q85" t="str">
            <v>LINC-26212</v>
          </cell>
          <cell r="R85" t="str">
            <v>19/04/2022 11:00</v>
          </cell>
          <cell r="S85" t="str">
            <v>TIVPANDAAN</v>
          </cell>
          <cell r="T85" t="str">
            <v>TIVGEKBRONG</v>
          </cell>
          <cell r="U85"/>
          <cell r="V85" t="str">
            <v>1241</v>
          </cell>
          <cell r="W85">
            <v>2054000</v>
          </cell>
          <cell r="X85">
            <v>1341000</v>
          </cell>
          <cell r="Y85">
            <v>3395000</v>
          </cell>
          <cell r="Z85" t="str">
            <v>TIV_SBY(TRIP_ONCALL)</v>
          </cell>
          <cell r="AA85">
            <v>55727.9999797501</v>
          </cell>
          <cell r="AB85">
            <v>6000000</v>
          </cell>
        </row>
        <row r="86">
          <cell r="A86">
            <v>59609031</v>
          </cell>
          <cell r="B86" t="str">
            <v>BAHANA PRESTASI</v>
          </cell>
          <cell r="C86" t="str">
            <v>PT.  INBISCO NIAGATAMA SEMESTA</v>
          </cell>
          <cell r="D86" t="str">
            <v>DISPATCHED</v>
          </cell>
          <cell r="E86" t="str">
            <v>Completed</v>
          </cell>
          <cell r="F86" t="str">
            <v>SURABAYA LOG PACK</v>
          </cell>
          <cell r="G86" t="str">
            <v>SALES ORDER</v>
          </cell>
          <cell r="H86" t="str">
            <v>02/04/2022 13:10</v>
          </cell>
          <cell r="I86"/>
          <cell r="J86" t="str">
            <v>02/04/2022 13:12</v>
          </cell>
          <cell r="K86" t="str">
            <v>Completed</v>
          </cell>
          <cell r="L86" t="str">
            <v>41407189</v>
          </cell>
          <cell r="M86" t="str">
            <v>SALES ORDER #: 41407189, ORDER #: 41407189</v>
          </cell>
          <cell r="N86"/>
          <cell r="O86"/>
          <cell r="P86" t="str">
            <v>08/04/2022 12:17</v>
          </cell>
          <cell r="Q86" t="str">
            <v>LINC-26040</v>
          </cell>
          <cell r="R86" t="str">
            <v>11/04/2022 11:00</v>
          </cell>
          <cell r="S86" t="str">
            <v>INSKEJAYAN(1P)</v>
          </cell>
          <cell r="T86" t="str">
            <v>INSUMBULHARJO</v>
          </cell>
          <cell r="U86"/>
          <cell r="V86" t="str">
            <v>1042</v>
          </cell>
          <cell r="W86">
            <v>1992500</v>
          </cell>
          <cell r="X86">
            <v>500000</v>
          </cell>
          <cell r="Y86">
            <v>2492500</v>
          </cell>
          <cell r="Z86" t="str">
            <v>INS_SBY(TRIP_ONCALL)</v>
          </cell>
          <cell r="AA86">
            <v>2540.00000492764</v>
          </cell>
          <cell r="AB86">
            <v>3620000</v>
          </cell>
        </row>
        <row r="87">
          <cell r="A87">
            <v>59609037</v>
          </cell>
          <cell r="B87" t="str">
            <v>BAHANA PRESTASI</v>
          </cell>
          <cell r="C87" t="str">
            <v>PT SINAR MAS AGRO RESOURCES AND</v>
          </cell>
          <cell r="D87" t="str">
            <v>DISPATCHED</v>
          </cell>
          <cell r="E87" t="str">
            <v>Completed</v>
          </cell>
          <cell r="F87" t="str">
            <v>SURABAYA LOG PACK</v>
          </cell>
          <cell r="G87" t="str">
            <v>SALES ORDER</v>
          </cell>
          <cell r="H87" t="str">
            <v>02/04/2022 13:38</v>
          </cell>
          <cell r="I87"/>
          <cell r="J87" t="str">
            <v>02/04/2022 13:39</v>
          </cell>
          <cell r="K87" t="str">
            <v>Completed</v>
          </cell>
          <cell r="L87" t="str">
            <v>40576259</v>
          </cell>
          <cell r="M87" t="str">
            <v>SALES ORDER #: 40576259, ORDER #: 40576259</v>
          </cell>
          <cell r="N87"/>
          <cell r="O87"/>
          <cell r="P87" t="str">
            <v>07/04/2022 10:15</v>
          </cell>
          <cell r="Q87" t="str">
            <v>LINC-26038</v>
          </cell>
          <cell r="R87" t="str">
            <v>11/04/2022 11:00</v>
          </cell>
          <cell r="S87" t="str">
            <v>SMRRUNGKUT(1P)</v>
          </cell>
          <cell r="T87" t="str">
            <v>SMRBUARAN</v>
          </cell>
          <cell r="U87"/>
          <cell r="V87" t="str">
            <v>1070</v>
          </cell>
          <cell r="W87">
            <v>1576000</v>
          </cell>
          <cell r="X87">
            <v>936000</v>
          </cell>
          <cell r="Y87">
            <v>2512000</v>
          </cell>
          <cell r="Z87" t="str">
            <v>SMR_SBY(TRIP)</v>
          </cell>
          <cell r="AA87">
            <v>19999.999990583801</v>
          </cell>
          <cell r="AB87">
            <v>5891000</v>
          </cell>
        </row>
        <row r="88">
          <cell r="A88">
            <v>59609198</v>
          </cell>
          <cell r="B88" t="str">
            <v>BAHANA PRESTASI</v>
          </cell>
          <cell r="C88" t="str">
            <v>PT. ANUGERAH MITRA ANANTA</v>
          </cell>
          <cell r="D88" t="str">
            <v>DISPATCHED</v>
          </cell>
          <cell r="E88" t="str">
            <v>Completed</v>
          </cell>
          <cell r="F88" t="str">
            <v>SURABAYA RENTAL TRIP</v>
          </cell>
          <cell r="G88" t="str">
            <v>RENTALS</v>
          </cell>
          <cell r="H88" t="str">
            <v>02/04/2022 11:06</v>
          </cell>
          <cell r="I88"/>
          <cell r="J88" t="str">
            <v>02/04/2022 17:29</v>
          </cell>
          <cell r="K88" t="str">
            <v>Completed</v>
          </cell>
          <cell r="L88" t="str">
            <v>SUB/22/04/0002</v>
          </cell>
          <cell r="M88" t="str">
            <v>SALES ORDER #: SUB/22/04/0002, ORDER #: SUB/22/04/0002</v>
          </cell>
          <cell r="N88"/>
          <cell r="O88"/>
          <cell r="P88" t="str">
            <v>04/04/2022 15:14</v>
          </cell>
          <cell r="Q88" t="str">
            <v>LINC-25945</v>
          </cell>
          <cell r="R88" t="str">
            <v>06/04/2022 11:00</v>
          </cell>
          <cell r="S88" t="str">
            <v>ANASIDOARJO(PT ANUGERAH MITRA ANANTA)</v>
          </cell>
          <cell r="T88" t="str">
            <v>ANATAMAN(NUSANTARA ENTERPRISE)</v>
          </cell>
          <cell r="U88"/>
          <cell r="V88" t="str">
            <v>1942</v>
          </cell>
          <cell r="W88">
            <v>296000</v>
          </cell>
          <cell r="X88">
            <v>-37500</v>
          </cell>
          <cell r="Y88">
            <v>258500</v>
          </cell>
          <cell r="Z88" t="str">
            <v>ANA_SBY(TR)</v>
          </cell>
          <cell r="AA88">
            <v>7999.9999962335205</v>
          </cell>
          <cell r="AB88">
            <v>1</v>
          </cell>
        </row>
        <row r="89">
          <cell r="A89">
            <v>59609217</v>
          </cell>
          <cell r="B89" t="str">
            <v>BAHANA PRESTASI</v>
          </cell>
          <cell r="C89" t="str">
            <v>IDLE CAP</v>
          </cell>
          <cell r="D89" t="str">
            <v>DISPATCHED</v>
          </cell>
          <cell r="E89" t="str">
            <v>Completed</v>
          </cell>
          <cell r="F89" t="str">
            <v>SURABAYA LOG PACK</v>
          </cell>
          <cell r="G89" t="str">
            <v>MOB KOSONGAN</v>
          </cell>
          <cell r="H89" t="str">
            <v>02/04/2022 17:45</v>
          </cell>
          <cell r="I89"/>
          <cell r="J89" t="str">
            <v>02/04/2022 17:46</v>
          </cell>
          <cell r="K89" t="str">
            <v>Completed</v>
          </cell>
          <cell r="L89" t="str">
            <v>KOSB9698BCV02042022</v>
          </cell>
          <cell r="M89" t="str">
            <v>SALES ORDER #: KOSB9698BCV02042022, ORDER #: KOSB9698BCV02042022</v>
          </cell>
          <cell r="N89"/>
          <cell r="O89"/>
          <cell r="P89" t="str">
            <v>06/04/2022 10:40</v>
          </cell>
          <cell r="Q89" t="str">
            <v>LINC-25993</v>
          </cell>
          <cell r="R89" t="str">
            <v>08/04/2022 11:00</v>
          </cell>
          <cell r="S89" t="str">
            <v>BPRYOGYAKARTA</v>
          </cell>
          <cell r="T89" t="str">
            <v>BPRSURABAYA(EMPTY)</v>
          </cell>
          <cell r="U89"/>
          <cell r="V89" t="str">
            <v>1395</v>
          </cell>
          <cell r="W89">
            <v>446000</v>
          </cell>
          <cell r="X89">
            <v>0</v>
          </cell>
          <cell r="Y89">
            <v>446000</v>
          </cell>
          <cell r="Z89" t="str">
            <v>IDC(TRIP_ONCALL)</v>
          </cell>
          <cell r="AA89">
            <v>0.99998980504000001</v>
          </cell>
          <cell r="AB89">
            <v>1</v>
          </cell>
        </row>
        <row r="90">
          <cell r="A90">
            <v>59609218</v>
          </cell>
          <cell r="B90" t="str">
            <v>BAHANA PRESTASI</v>
          </cell>
          <cell r="C90" t="str">
            <v>IDLE CAP</v>
          </cell>
          <cell r="D90" t="str">
            <v>DISPATCHED</v>
          </cell>
          <cell r="E90" t="str">
            <v>Completed</v>
          </cell>
          <cell r="F90" t="str">
            <v>SURABAYA LOG PACK</v>
          </cell>
          <cell r="G90" t="str">
            <v>MOB KOSONGAN</v>
          </cell>
          <cell r="H90" t="str">
            <v>02/04/2022 17:49</v>
          </cell>
          <cell r="I90"/>
          <cell r="J90" t="str">
            <v>02/04/2022 17:51</v>
          </cell>
          <cell r="K90" t="str">
            <v>Completed</v>
          </cell>
          <cell r="L90" t="str">
            <v>KOSB9314UT02042022</v>
          </cell>
          <cell r="M90" t="str">
            <v>SALES ORDER #: KOSB9314UT02042022, ORDER #: KOSB9314UT02042022</v>
          </cell>
          <cell r="N90"/>
          <cell r="O90"/>
          <cell r="P90" t="str">
            <v>06/04/2022 10:42</v>
          </cell>
          <cell r="Q90" t="str">
            <v>LINC-25993</v>
          </cell>
          <cell r="R90" t="str">
            <v>08/04/2022 11:00</v>
          </cell>
          <cell r="S90" t="str">
            <v>BPRTEGAL</v>
          </cell>
          <cell r="T90" t="str">
            <v>BPRSURABAYA(EMPTY)</v>
          </cell>
          <cell r="U90"/>
          <cell r="V90" t="str">
            <v>1090</v>
          </cell>
          <cell r="W90">
            <v>788000</v>
          </cell>
          <cell r="X90">
            <v>0</v>
          </cell>
          <cell r="Y90">
            <v>788000</v>
          </cell>
          <cell r="Z90" t="str">
            <v>IDC(TRIP_ONCALL)</v>
          </cell>
          <cell r="AA90">
            <v>0.99998980504000001</v>
          </cell>
          <cell r="AB90">
            <v>1</v>
          </cell>
        </row>
        <row r="91">
          <cell r="A91">
            <v>59609220</v>
          </cell>
          <cell r="B91" t="str">
            <v>BAHANA PRESTASI</v>
          </cell>
          <cell r="C91" t="str">
            <v>IDLE CAP</v>
          </cell>
          <cell r="D91" t="str">
            <v>DISPATCHED</v>
          </cell>
          <cell r="E91" t="str">
            <v>Completed</v>
          </cell>
          <cell r="F91" t="str">
            <v>SURABAYA LOG PACK</v>
          </cell>
          <cell r="G91" t="str">
            <v>MOB KOSONGAN</v>
          </cell>
          <cell r="H91" t="str">
            <v>02/04/2022 17:53</v>
          </cell>
          <cell r="I91"/>
          <cell r="J91" t="str">
            <v>02/04/2022 17:54</v>
          </cell>
          <cell r="K91" t="str">
            <v>Completed</v>
          </cell>
          <cell r="L91" t="str">
            <v>KOSB9560PEU02042022</v>
          </cell>
          <cell r="M91" t="str">
            <v>SALES ORDER #: KOSB9560PEU02042022, ORDER #: KOSB9560PEU02042022</v>
          </cell>
          <cell r="N91"/>
          <cell r="O91"/>
          <cell r="P91" t="str">
            <v>06/04/2022 10:44</v>
          </cell>
          <cell r="Q91" t="str">
            <v>LINC-25993</v>
          </cell>
          <cell r="R91" t="str">
            <v>08/04/2022 11:00</v>
          </cell>
          <cell r="S91" t="str">
            <v>BPRKUDUS</v>
          </cell>
          <cell r="T91" t="str">
            <v>BPRSURABAYA(EMPTY)</v>
          </cell>
          <cell r="U91"/>
          <cell r="V91" t="str">
            <v>1837</v>
          </cell>
          <cell r="W91">
            <v>507000</v>
          </cell>
          <cell r="X91">
            <v>0</v>
          </cell>
          <cell r="Y91">
            <v>507000</v>
          </cell>
          <cell r="Z91" t="str">
            <v>IDC(TRIP_ONCALL)</v>
          </cell>
          <cell r="AA91">
            <v>0.99998980504000001</v>
          </cell>
          <cell r="AB91">
            <v>1</v>
          </cell>
        </row>
        <row r="92">
          <cell r="A92">
            <v>59609222</v>
          </cell>
          <cell r="B92" t="str">
            <v>BAHANA PRESTASI</v>
          </cell>
          <cell r="C92" t="str">
            <v>IDLE CAP</v>
          </cell>
          <cell r="D92" t="str">
            <v>DISPATCHED</v>
          </cell>
          <cell r="E92" t="str">
            <v>Completed</v>
          </cell>
          <cell r="F92" t="str">
            <v>SURABAYA LOG PACK</v>
          </cell>
          <cell r="G92" t="str">
            <v>MOB KOSONGAN</v>
          </cell>
          <cell r="H92" t="str">
            <v>02/04/2022 17:58</v>
          </cell>
          <cell r="I92"/>
          <cell r="J92" t="str">
            <v>02/04/2022 17:59</v>
          </cell>
          <cell r="K92" t="str">
            <v>Completed</v>
          </cell>
          <cell r="L92" t="str">
            <v>KOSB9664PEU02042022</v>
          </cell>
          <cell r="M92" t="str">
            <v>SALES ORDER #: KOSB9664PEU02042022, ORDER #: KOSB9664PEU02042022</v>
          </cell>
          <cell r="N92"/>
          <cell r="O92"/>
          <cell r="P92" t="str">
            <v>06/04/2022 10:46</v>
          </cell>
          <cell r="Q92" t="str">
            <v>LINC-25993</v>
          </cell>
          <cell r="R92" t="str">
            <v>08/04/2022 11:00</v>
          </cell>
          <cell r="S92" t="str">
            <v>BPRSOLO</v>
          </cell>
          <cell r="T92" t="str">
            <v>BPRSURABAYA(EMPTY)</v>
          </cell>
          <cell r="U92"/>
          <cell r="V92" t="str">
            <v>1129</v>
          </cell>
          <cell r="W92">
            <v>573500</v>
          </cell>
          <cell r="X92">
            <v>0</v>
          </cell>
          <cell r="Y92">
            <v>573500</v>
          </cell>
          <cell r="Z92" t="str">
            <v>IDC(TRIP_ONCALL)</v>
          </cell>
          <cell r="AA92">
            <v>0.99998980504000001</v>
          </cell>
          <cell r="AB92">
            <v>1</v>
          </cell>
        </row>
        <row r="93">
          <cell r="A93">
            <v>59609225</v>
          </cell>
          <cell r="B93" t="str">
            <v>BAHANA PRESTASI</v>
          </cell>
          <cell r="C93" t="str">
            <v>PT.  INBISCO NIAGATAMA SEMESTA</v>
          </cell>
          <cell r="D93" t="str">
            <v>DISPATCHED</v>
          </cell>
          <cell r="E93" t="str">
            <v>Completed</v>
          </cell>
          <cell r="F93" t="str">
            <v>SURABAYA LOG PACK</v>
          </cell>
          <cell r="G93" t="str">
            <v>SALES ORDER</v>
          </cell>
          <cell r="H93" t="str">
            <v>02/04/2022 18:30</v>
          </cell>
          <cell r="I93"/>
          <cell r="J93" t="str">
            <v>02/04/2022 18:32</v>
          </cell>
          <cell r="K93" t="str">
            <v>Completed</v>
          </cell>
          <cell r="L93" t="str">
            <v>41407356</v>
          </cell>
          <cell r="M93" t="str">
            <v>SALES ORDER #: 41407356, ORDER #: 41407356</v>
          </cell>
          <cell r="N93"/>
          <cell r="O93"/>
          <cell r="P93" t="str">
            <v>14/04/2022 14:52</v>
          </cell>
          <cell r="Q93" t="str">
            <v>LINC-26213</v>
          </cell>
          <cell r="R93" t="str">
            <v>19/04/2022 11:00</v>
          </cell>
          <cell r="S93" t="str">
            <v>INSKEJAYAN(1P)</v>
          </cell>
          <cell r="T93" t="str">
            <v>INSSUKOHARJO</v>
          </cell>
          <cell r="U93"/>
          <cell r="V93" t="str">
            <v>1456</v>
          </cell>
          <cell r="W93">
            <v>1905000</v>
          </cell>
          <cell r="X93">
            <v>50000</v>
          </cell>
          <cell r="Y93">
            <v>1955000</v>
          </cell>
          <cell r="Z93" t="str">
            <v>INS_SBY(TRIP_ONCALL)</v>
          </cell>
          <cell r="AA93">
            <v>25.000017281440002</v>
          </cell>
          <cell r="AB93">
            <v>3400000</v>
          </cell>
        </row>
        <row r="94">
          <cell r="A94">
            <v>59609250</v>
          </cell>
          <cell r="B94" t="str">
            <v>BAHANA PRESTASI</v>
          </cell>
          <cell r="C94" t="str">
            <v>PT.  INBISCO NIAGATAMA SEMESTA</v>
          </cell>
          <cell r="D94" t="str">
            <v>DISPATCHED</v>
          </cell>
          <cell r="E94" t="str">
            <v>Completed</v>
          </cell>
          <cell r="F94" t="str">
            <v>SURABAYA LOG PACK</v>
          </cell>
          <cell r="G94" t="str">
            <v>SALES ORDER</v>
          </cell>
          <cell r="H94" t="str">
            <v>02/04/2022 19:55</v>
          </cell>
          <cell r="I94"/>
          <cell r="J94" t="str">
            <v>02/04/2022 19:57</v>
          </cell>
          <cell r="K94" t="str">
            <v>Completed</v>
          </cell>
          <cell r="L94" t="str">
            <v>41410047</v>
          </cell>
          <cell r="M94" t="str">
            <v>SALES ORDER #: 41410047, ORDER #: 41410047</v>
          </cell>
          <cell r="N94"/>
          <cell r="O94"/>
          <cell r="P94" t="str">
            <v>08/04/2022 12:45</v>
          </cell>
          <cell r="Q94" t="str">
            <v>LINC-26456</v>
          </cell>
          <cell r="R94" t="str">
            <v>28/04/2022 11:00</v>
          </cell>
          <cell r="S94" t="str">
            <v>INSKEJAYAN(1P)</v>
          </cell>
          <cell r="T94" t="str">
            <v>INSPOLANHARJO</v>
          </cell>
          <cell r="U94"/>
          <cell r="V94" t="str">
            <v>1019</v>
          </cell>
          <cell r="W94">
            <v>1905000</v>
          </cell>
          <cell r="X94">
            <v>50000</v>
          </cell>
          <cell r="Y94">
            <v>1955000</v>
          </cell>
          <cell r="Z94" t="str">
            <v>INS_SBY(TRIP_ONCALL)</v>
          </cell>
          <cell r="AA94">
            <v>2850.0000196368401</v>
          </cell>
          <cell r="AB94">
            <v>3500000</v>
          </cell>
        </row>
        <row r="95">
          <cell r="A95">
            <v>59609255</v>
          </cell>
          <cell r="B95" t="str">
            <v>BAHANA PRESTASI</v>
          </cell>
          <cell r="C95" t="str">
            <v>IDLE CAP</v>
          </cell>
          <cell r="D95" t="str">
            <v>DISPATCHED</v>
          </cell>
          <cell r="E95" t="str">
            <v>Completed</v>
          </cell>
          <cell r="F95" t="str">
            <v>SURABAYA LOG PACK</v>
          </cell>
          <cell r="G95" t="str">
            <v>MOB KOSONGAN</v>
          </cell>
          <cell r="H95" t="str">
            <v>02/04/2022 18:11</v>
          </cell>
          <cell r="I95"/>
          <cell r="J95" t="str">
            <v>02/04/2022 21:38</v>
          </cell>
          <cell r="K95" t="str">
            <v>Completed</v>
          </cell>
          <cell r="L95" t="str">
            <v>KOSB9667UDB02042022</v>
          </cell>
          <cell r="M95" t="str">
            <v>SALES ORDER #: KOSB9667UDB02042022, ORDER #: KOSB9667UDB02042022</v>
          </cell>
          <cell r="N95"/>
          <cell r="O95"/>
          <cell r="P95" t="str">
            <v>06/04/2022 10:57</v>
          </cell>
          <cell r="Q95" t="str">
            <v>LINC-25993</v>
          </cell>
          <cell r="R95" t="str">
            <v>08/04/2022 11:00</v>
          </cell>
          <cell r="S95" t="str">
            <v>BPRSURABAYA(EMPTY)</v>
          </cell>
          <cell r="T95" t="str">
            <v>BPRJAKARTA(EMPTY)</v>
          </cell>
          <cell r="U95"/>
          <cell r="V95" t="str">
            <v>1939</v>
          </cell>
          <cell r="W95">
            <v>1100000</v>
          </cell>
          <cell r="X95">
            <v>0</v>
          </cell>
          <cell r="Y95">
            <v>1100000</v>
          </cell>
          <cell r="Z95" t="str">
            <v>IDC(TRIP_ONCALL)</v>
          </cell>
          <cell r="AA95">
            <v>3999.9999981167603</v>
          </cell>
          <cell r="AB95">
            <v>0</v>
          </cell>
        </row>
        <row r="96">
          <cell r="A96">
            <v>59609266</v>
          </cell>
          <cell r="B96" t="str">
            <v>BAHANA PRESTASI</v>
          </cell>
          <cell r="C96" t="str">
            <v>PT TIRTA INVESTAMA</v>
          </cell>
          <cell r="D96" t="str">
            <v>DISPATCHED</v>
          </cell>
          <cell r="E96" t="str">
            <v>Completed</v>
          </cell>
          <cell r="F96" t="str">
            <v>SURABAYA LOG PACK</v>
          </cell>
          <cell r="G96" t="str">
            <v>SALES ORDER</v>
          </cell>
          <cell r="H96" t="str">
            <v>02/04/2022 22:40</v>
          </cell>
          <cell r="I96"/>
          <cell r="J96" t="str">
            <v>02/04/2022 22:41</v>
          </cell>
          <cell r="K96" t="str">
            <v>Completed</v>
          </cell>
          <cell r="L96" t="str">
            <v>S22040200164</v>
          </cell>
          <cell r="M96" t="str">
            <v>SALES ORDER #: S22040200164, ORDER #: S22040200164</v>
          </cell>
          <cell r="N96"/>
          <cell r="O96"/>
          <cell r="P96" t="str">
            <v>05/04/2022 13:14</v>
          </cell>
          <cell r="Q96" t="str">
            <v>LINC-25943</v>
          </cell>
          <cell r="R96" t="str">
            <v>06/04/2022 11:00</v>
          </cell>
          <cell r="S96" t="str">
            <v>TIVPANDAAN</v>
          </cell>
          <cell r="T96" t="str">
            <v>TIVGEDANGAN</v>
          </cell>
          <cell r="U96"/>
          <cell r="V96" t="str">
            <v>1692</v>
          </cell>
          <cell r="W96">
            <v>257000</v>
          </cell>
          <cell r="X96">
            <v>949000</v>
          </cell>
          <cell r="Y96">
            <v>1206000</v>
          </cell>
          <cell r="Z96" t="str">
            <v>TIV_SBY(TRIP)</v>
          </cell>
          <cell r="AA96">
            <v>18000.000014205001</v>
          </cell>
          <cell r="AB96">
            <v>1150000</v>
          </cell>
        </row>
        <row r="97">
          <cell r="A97">
            <v>59609267</v>
          </cell>
          <cell r="B97" t="str">
            <v>BAHANA PRESTASI</v>
          </cell>
          <cell r="C97" t="str">
            <v>PT TIRTA INVESTAMA</v>
          </cell>
          <cell r="D97" t="str">
            <v>DISPATCHED</v>
          </cell>
          <cell r="E97" t="str">
            <v>Completed</v>
          </cell>
          <cell r="F97" t="str">
            <v>SURABAYA LOG PACK</v>
          </cell>
          <cell r="G97" t="str">
            <v>SALES ORDER</v>
          </cell>
          <cell r="H97" t="str">
            <v>02/04/2022 22:42</v>
          </cell>
          <cell r="I97"/>
          <cell r="J97" t="str">
            <v>02/04/2022 22:43</v>
          </cell>
          <cell r="K97" t="str">
            <v>Completed</v>
          </cell>
          <cell r="L97" t="str">
            <v>S22032509819</v>
          </cell>
          <cell r="M97" t="str">
            <v>SALES ORDER #: S22032509819, ORDER #: S22032509819</v>
          </cell>
          <cell r="N97"/>
          <cell r="O97"/>
          <cell r="P97" t="str">
            <v>11/04/2022 12:38</v>
          </cell>
          <cell r="Q97" t="str">
            <v>LINC-26059</v>
          </cell>
          <cell r="R97" t="str">
            <v>12/04/2022 11:00</v>
          </cell>
          <cell r="S97" t="str">
            <v>TIVPANDAAN</v>
          </cell>
          <cell r="T97" t="str">
            <v>TIVPANDAAN(PT. TIV - PETUNG SARI)</v>
          </cell>
          <cell r="U97"/>
          <cell r="V97" t="str">
            <v>1078</v>
          </cell>
          <cell r="W97">
            <v>125000</v>
          </cell>
          <cell r="X97">
            <v>141000</v>
          </cell>
          <cell r="Y97">
            <v>266000</v>
          </cell>
          <cell r="Z97" t="str">
            <v>TIV_SBY(TRIP_ONCALL)</v>
          </cell>
          <cell r="AA97">
            <v>18000.000014205001</v>
          </cell>
          <cell r="AB97">
            <v>450000</v>
          </cell>
        </row>
        <row r="98">
          <cell r="A98">
            <v>59609268</v>
          </cell>
          <cell r="B98" t="str">
            <v>BAHANA PRESTASI</v>
          </cell>
          <cell r="C98" t="str">
            <v>PT TIRTA INVESTAMA</v>
          </cell>
          <cell r="D98" t="str">
            <v>DISPATCHED</v>
          </cell>
          <cell r="E98" t="str">
            <v>Completed</v>
          </cell>
          <cell r="F98" t="str">
            <v>SURABAYA LOG PACK</v>
          </cell>
          <cell r="G98" t="str">
            <v>SALES ORDER</v>
          </cell>
          <cell r="H98" t="str">
            <v>02/04/2022 22:44</v>
          </cell>
          <cell r="I98"/>
          <cell r="J98" t="str">
            <v>02/04/2022 22:45</v>
          </cell>
          <cell r="K98" t="str">
            <v>Completed</v>
          </cell>
          <cell r="L98" t="str">
            <v>S22032509824</v>
          </cell>
          <cell r="M98" t="str">
            <v>SALES ORDER #: S22032509824, ORDER #: S22032509824</v>
          </cell>
          <cell r="N98"/>
          <cell r="O98"/>
          <cell r="P98" t="str">
            <v>11/04/2022 12:30</v>
          </cell>
          <cell r="Q98" t="str">
            <v>LINC-26059</v>
          </cell>
          <cell r="R98" t="str">
            <v>12/04/2022 11:00</v>
          </cell>
          <cell r="S98" t="str">
            <v>TIVPANDAAN</v>
          </cell>
          <cell r="T98" t="str">
            <v>TIVPANDAAN(PT. TIV - PETUNG SARI)</v>
          </cell>
          <cell r="U98"/>
          <cell r="V98" t="str">
            <v>1078</v>
          </cell>
          <cell r="W98">
            <v>125000</v>
          </cell>
          <cell r="X98">
            <v>141000</v>
          </cell>
          <cell r="Y98">
            <v>266000</v>
          </cell>
          <cell r="Z98" t="str">
            <v>TIV_SBY(TRIP_ONCALL)</v>
          </cell>
          <cell r="AA98">
            <v>18000.000014205001</v>
          </cell>
          <cell r="AB98">
            <v>450000</v>
          </cell>
        </row>
        <row r="99">
          <cell r="A99">
            <v>59609269</v>
          </cell>
          <cell r="B99" t="str">
            <v>BAHANA PRESTASI</v>
          </cell>
          <cell r="C99" t="str">
            <v>PT TIRTA INVESTAMA</v>
          </cell>
          <cell r="D99" t="str">
            <v>DISPATCHED</v>
          </cell>
          <cell r="E99" t="str">
            <v>Completed</v>
          </cell>
          <cell r="F99" t="str">
            <v>SURABAYA LOG PACK</v>
          </cell>
          <cell r="G99" t="str">
            <v>SALES ORDER</v>
          </cell>
          <cell r="H99" t="str">
            <v>02/04/2022 22:46</v>
          </cell>
          <cell r="I99"/>
          <cell r="J99" t="str">
            <v>02/04/2022 22:47</v>
          </cell>
          <cell r="K99" t="str">
            <v>Completed</v>
          </cell>
          <cell r="L99" t="str">
            <v>S22032509825</v>
          </cell>
          <cell r="M99" t="str">
            <v>SALES ORDER #: S22032509825, ORDER #: S22032509825</v>
          </cell>
          <cell r="N99"/>
          <cell r="O99"/>
          <cell r="P99" t="str">
            <v>11/04/2022 12:43</v>
          </cell>
          <cell r="Q99" t="str">
            <v>LINC-26059</v>
          </cell>
          <cell r="R99" t="str">
            <v>12/04/2022 11:00</v>
          </cell>
          <cell r="S99" t="str">
            <v>TIVPANDAAN</v>
          </cell>
          <cell r="T99" t="str">
            <v>TIVPANDAAN(PT. TIV - PETUNG SARI)</v>
          </cell>
          <cell r="U99"/>
          <cell r="V99" t="str">
            <v>1078</v>
          </cell>
          <cell r="W99">
            <v>125000</v>
          </cell>
          <cell r="X99">
            <v>141000</v>
          </cell>
          <cell r="Y99">
            <v>266000</v>
          </cell>
          <cell r="Z99" t="str">
            <v>TIV_SBY(TRIP_ONCALL)</v>
          </cell>
          <cell r="AA99">
            <v>18000.000014205001</v>
          </cell>
          <cell r="AB99">
            <v>450000</v>
          </cell>
        </row>
        <row r="100">
          <cell r="A100">
            <v>59609271</v>
          </cell>
          <cell r="B100" t="str">
            <v>BAHANA PRESTASI</v>
          </cell>
          <cell r="C100" t="str">
            <v>PT TIRTA INVESTAMA</v>
          </cell>
          <cell r="D100" t="str">
            <v>DISPATCHED</v>
          </cell>
          <cell r="E100" t="str">
            <v>Completed</v>
          </cell>
          <cell r="F100" t="str">
            <v>SURABAYA LOG PACK</v>
          </cell>
          <cell r="G100" t="str">
            <v>SALES ORDER</v>
          </cell>
          <cell r="H100" t="str">
            <v>02/04/2022 22:48</v>
          </cell>
          <cell r="I100"/>
          <cell r="J100" t="str">
            <v>02/04/2022 22:49</v>
          </cell>
          <cell r="K100" t="str">
            <v>Completed</v>
          </cell>
          <cell r="L100" t="str">
            <v>S22032509826</v>
          </cell>
          <cell r="M100" t="str">
            <v>SALES ORDER #: S22032509826, ORDER #: S22032509826</v>
          </cell>
          <cell r="N100"/>
          <cell r="O100"/>
          <cell r="P100" t="str">
            <v>11/04/2022 12:33</v>
          </cell>
          <cell r="Q100" t="str">
            <v>LINC-26059</v>
          </cell>
          <cell r="R100" t="str">
            <v>12/04/2022 11:00</v>
          </cell>
          <cell r="S100" t="str">
            <v>TIVPANDAAN</v>
          </cell>
          <cell r="T100" t="str">
            <v>TIVPANDAAN(PT. TIV - PETUNG SARI)</v>
          </cell>
          <cell r="U100"/>
          <cell r="V100" t="str">
            <v>1078</v>
          </cell>
          <cell r="W100">
            <v>125000</v>
          </cell>
          <cell r="X100">
            <v>141000</v>
          </cell>
          <cell r="Y100">
            <v>266000</v>
          </cell>
          <cell r="Z100" t="str">
            <v>TIV_SBY(TRIP_ONCALL)</v>
          </cell>
          <cell r="AA100">
            <v>18000.000014205001</v>
          </cell>
          <cell r="AB100">
            <v>450000</v>
          </cell>
        </row>
        <row r="101">
          <cell r="A101">
            <v>59609272</v>
          </cell>
          <cell r="B101" t="str">
            <v>BAHANA PRESTASI</v>
          </cell>
          <cell r="C101" t="str">
            <v>PT TIRTA INVESTAMA</v>
          </cell>
          <cell r="D101" t="str">
            <v>DISPATCHED</v>
          </cell>
          <cell r="E101" t="str">
            <v>Completed</v>
          </cell>
          <cell r="F101" t="str">
            <v>SURABAYA LOG PACK</v>
          </cell>
          <cell r="G101" t="str">
            <v>SALES ORDER</v>
          </cell>
          <cell r="H101" t="str">
            <v>02/04/2022 22:53</v>
          </cell>
          <cell r="I101"/>
          <cell r="J101" t="str">
            <v>02/04/2022 22:54</v>
          </cell>
          <cell r="K101" t="str">
            <v>Completed</v>
          </cell>
          <cell r="L101" t="str">
            <v>S22040111193</v>
          </cell>
          <cell r="M101" t="str">
            <v>SALES ORDER #: S22040111193, ORDER #: S22040111193</v>
          </cell>
          <cell r="N101"/>
          <cell r="O101"/>
          <cell r="P101" t="str">
            <v>11/04/2022 12:48</v>
          </cell>
          <cell r="Q101" t="str">
            <v>LINC-26059</v>
          </cell>
          <cell r="R101" t="str">
            <v>12/04/2022 11:00</v>
          </cell>
          <cell r="S101" t="str">
            <v>TIVPANDAAN</v>
          </cell>
          <cell r="T101" t="str">
            <v>TIVPANDAAN(PT. TIV - PETUNG SARI)</v>
          </cell>
          <cell r="U101"/>
          <cell r="V101" t="str">
            <v>1078</v>
          </cell>
          <cell r="W101">
            <v>125000</v>
          </cell>
          <cell r="X101">
            <v>141000</v>
          </cell>
          <cell r="Y101">
            <v>266000</v>
          </cell>
          <cell r="Z101" t="str">
            <v>TIV_SBY(TRIP_ONCALL)</v>
          </cell>
          <cell r="AA101">
            <v>18000.000014205001</v>
          </cell>
          <cell r="AB101">
            <v>450000</v>
          </cell>
        </row>
        <row r="102">
          <cell r="A102">
            <v>59609880</v>
          </cell>
          <cell r="B102" t="str">
            <v>BAHANA PRESTASI</v>
          </cell>
          <cell r="C102" t="str">
            <v>PT. LAUTAN LUAS TBK</v>
          </cell>
          <cell r="D102" t="str">
            <v>DISPATCHED</v>
          </cell>
          <cell r="E102" t="str">
            <v>Completed</v>
          </cell>
          <cell r="F102" t="str">
            <v>SURABAYA LOG PACK</v>
          </cell>
          <cell r="G102" t="str">
            <v>SALES ORDER</v>
          </cell>
          <cell r="H102" t="str">
            <v>04/04/2022 08:37</v>
          </cell>
          <cell r="I102"/>
          <cell r="J102" t="str">
            <v>04/04/2022 08:43</v>
          </cell>
          <cell r="K102" t="str">
            <v>Completed</v>
          </cell>
          <cell r="L102" t="str">
            <v>2100427617</v>
          </cell>
          <cell r="M102" t="str">
            <v>SALES ORDER #: 2100427617, ORDER #: 2100427617</v>
          </cell>
          <cell r="N102"/>
          <cell r="O102"/>
          <cell r="P102" t="str">
            <v>04/04/2022 18:31</v>
          </cell>
          <cell r="Q102" t="str">
            <v>LINC-25947</v>
          </cell>
          <cell r="R102" t="str">
            <v>06/04/2022 11:00</v>
          </cell>
          <cell r="S102" t="str">
            <v>LTLASEMROWO</v>
          </cell>
          <cell r="T102" t="str">
            <v>LTLBUDURAN</v>
          </cell>
          <cell r="U102"/>
          <cell r="V102" t="str">
            <v>1934</v>
          </cell>
          <cell r="W102">
            <v>117000</v>
          </cell>
          <cell r="X102">
            <v>375000</v>
          </cell>
          <cell r="Y102">
            <v>492000</v>
          </cell>
          <cell r="Z102" t="str">
            <v>LTL_SBY(TRIP)</v>
          </cell>
          <cell r="AA102">
            <v>10000.000017971501</v>
          </cell>
          <cell r="AB102">
            <v>1024000</v>
          </cell>
        </row>
        <row r="103">
          <cell r="A103">
            <v>59609882</v>
          </cell>
          <cell r="B103" t="str">
            <v>BAHANA PRESTASI</v>
          </cell>
          <cell r="C103" t="str">
            <v>PT. LAUTAN LUAS TBK</v>
          </cell>
          <cell r="D103" t="str">
            <v>DISPATCHED</v>
          </cell>
          <cell r="E103" t="str">
            <v>Completed</v>
          </cell>
          <cell r="F103" t="str">
            <v>SURABAYA LOG PACK</v>
          </cell>
          <cell r="G103" t="str">
            <v>SALES ORDER</v>
          </cell>
          <cell r="H103" t="str">
            <v>04/04/2022 08:38</v>
          </cell>
          <cell r="I103"/>
          <cell r="J103" t="str">
            <v>04/04/2022 08:44</v>
          </cell>
          <cell r="K103" t="str">
            <v>Completed</v>
          </cell>
          <cell r="L103" t="str">
            <v>2100427658</v>
          </cell>
          <cell r="M103" t="str">
            <v>SALES ORDER #: 2100427658, ORDER #: 2100427658</v>
          </cell>
          <cell r="N103"/>
          <cell r="O103"/>
          <cell r="P103" t="str">
            <v>04/04/2022 18:40</v>
          </cell>
          <cell r="Q103" t="str">
            <v>LINC-25947</v>
          </cell>
          <cell r="R103" t="str">
            <v>06/04/2022 11:00</v>
          </cell>
          <cell r="S103" t="str">
            <v>LTLASEMROWO</v>
          </cell>
          <cell r="T103" t="str">
            <v>LTLGEMPOL</v>
          </cell>
          <cell r="U103"/>
          <cell r="V103" t="str">
            <v>1546</v>
          </cell>
          <cell r="W103">
            <v>202000</v>
          </cell>
          <cell r="X103">
            <v>405000</v>
          </cell>
          <cell r="Y103">
            <v>607000</v>
          </cell>
          <cell r="Z103" t="str">
            <v>LTL_SBY(TRIP)</v>
          </cell>
          <cell r="AA103">
            <v>14999.999981597999</v>
          </cell>
          <cell r="AB103">
            <v>1600000</v>
          </cell>
        </row>
        <row r="104">
          <cell r="A104">
            <v>59611385</v>
          </cell>
          <cell r="B104" t="str">
            <v>DIVA TRANS, CV</v>
          </cell>
          <cell r="C104" t="str">
            <v>PT TIRTA INVESTAMA</v>
          </cell>
          <cell r="D104"/>
          <cell r="E104" t="str">
            <v>Completed</v>
          </cell>
          <cell r="F104" t="str">
            <v>SURABAYA TIV IMPORT</v>
          </cell>
          <cell r="G104" t="str">
            <v>TIV IMPORT</v>
          </cell>
          <cell r="H104" t="str">
            <v>04/04/2022 09:54</v>
          </cell>
          <cell r="I104"/>
          <cell r="J104" t="str">
            <v>04/04/2022 10:29</v>
          </cell>
          <cell r="K104" t="str">
            <v>Completed</v>
          </cell>
          <cell r="L104" t="str">
            <v>5044625664</v>
          </cell>
          <cell r="M104" t="str">
            <v>SALES ORDER #: 5044625664, ORDER #: 5044625664</v>
          </cell>
          <cell r="N104"/>
          <cell r="O104"/>
          <cell r="P104" t="str">
            <v>06/04/2022 12:39</v>
          </cell>
          <cell r="Q104" t="str">
            <v>LINC-25953</v>
          </cell>
          <cell r="R104" t="str">
            <v>06/04/2022 11:00</v>
          </cell>
          <cell r="S104" t="str">
            <v>TIVBENOWO</v>
          </cell>
          <cell r="T104" t="str">
            <v>TIVPOLANHARJO</v>
          </cell>
          <cell r="U104"/>
          <cell r="V104" t="str">
            <v>EDI</v>
          </cell>
          <cell r="W104">
            <v>3500000</v>
          </cell>
          <cell r="X104">
            <v>0</v>
          </cell>
          <cell r="Y104">
            <v>3500000</v>
          </cell>
          <cell r="Z104" t="str">
            <v>TIV(IMPORT)_SBY</v>
          </cell>
          <cell r="AA104">
            <v>17600.000009857398</v>
          </cell>
          <cell r="AB104">
            <v>1</v>
          </cell>
        </row>
        <row r="105">
          <cell r="A105">
            <v>59611387</v>
          </cell>
          <cell r="B105" t="str">
            <v>DIVA TRANS, CV</v>
          </cell>
          <cell r="C105" t="str">
            <v>PT TIRTA INVESTAMA</v>
          </cell>
          <cell r="D105"/>
          <cell r="E105" t="str">
            <v>Completed</v>
          </cell>
          <cell r="F105" t="str">
            <v>SURABAYA TIV IMPORT</v>
          </cell>
          <cell r="G105" t="str">
            <v>TIV IMPORT</v>
          </cell>
          <cell r="H105" t="str">
            <v>04/04/2022 09:54</v>
          </cell>
          <cell r="I105"/>
          <cell r="J105" t="str">
            <v>04/04/2022 10:29</v>
          </cell>
          <cell r="K105" t="str">
            <v>Completed</v>
          </cell>
          <cell r="L105" t="str">
            <v>5044624499</v>
          </cell>
          <cell r="M105" t="str">
            <v>SALES ORDER #: 5044624499, ORDER #: 5044624499</v>
          </cell>
          <cell r="N105"/>
          <cell r="O105"/>
          <cell r="P105" t="str">
            <v>04/04/2022 15:06</v>
          </cell>
          <cell r="Q105" t="str">
            <v>LINC-25890</v>
          </cell>
          <cell r="R105" t="str">
            <v>04/04/2022 11:00</v>
          </cell>
          <cell r="S105" t="str">
            <v>TIVBENOWO</v>
          </cell>
          <cell r="T105" t="str">
            <v>TIVGEMPOL</v>
          </cell>
          <cell r="U105"/>
          <cell r="V105" t="str">
            <v>NARYO</v>
          </cell>
          <cell r="W105">
            <v>1700000</v>
          </cell>
          <cell r="X105">
            <v>0</v>
          </cell>
          <cell r="Y105">
            <v>1700000</v>
          </cell>
          <cell r="Z105" t="str">
            <v>TIV(IMPORT)_SBY</v>
          </cell>
          <cell r="AA105">
            <v>17600.000009857398</v>
          </cell>
          <cell r="AB105">
            <v>1</v>
          </cell>
        </row>
        <row r="106">
          <cell r="A106">
            <v>59611388</v>
          </cell>
          <cell r="B106" t="str">
            <v>DIVA TRANS, CV</v>
          </cell>
          <cell r="C106" t="str">
            <v>PT TIRTA INVESTAMA</v>
          </cell>
          <cell r="D106"/>
          <cell r="E106" t="str">
            <v>Completed</v>
          </cell>
          <cell r="F106" t="str">
            <v>SURABAYA TIV IMPORT</v>
          </cell>
          <cell r="G106" t="str">
            <v>TIV IMPORT</v>
          </cell>
          <cell r="H106" t="str">
            <v>04/04/2022 09:54</v>
          </cell>
          <cell r="I106"/>
          <cell r="J106" t="str">
            <v>04/04/2022 10:30</v>
          </cell>
          <cell r="K106" t="str">
            <v>Completed</v>
          </cell>
          <cell r="L106" t="str">
            <v>5044622224</v>
          </cell>
          <cell r="M106" t="str">
            <v>SALES ORDER #: 5044622224, ORDER #: 5044622224</v>
          </cell>
          <cell r="N106"/>
          <cell r="O106"/>
          <cell r="P106" t="str">
            <v>04/04/2022 15:06</v>
          </cell>
          <cell r="Q106" t="str">
            <v>LINC-25890</v>
          </cell>
          <cell r="R106" t="str">
            <v>04/04/2022 11:00</v>
          </cell>
          <cell r="S106" t="str">
            <v>TIVBENOWO</v>
          </cell>
          <cell r="T106" t="str">
            <v>TIVGEMPOL</v>
          </cell>
          <cell r="U106"/>
          <cell r="V106" t="str">
            <v>SHOLEH</v>
          </cell>
          <cell r="W106">
            <v>1700000</v>
          </cell>
          <cell r="X106">
            <v>0</v>
          </cell>
          <cell r="Y106">
            <v>1700000</v>
          </cell>
          <cell r="Z106" t="str">
            <v>TIV(IMPORT)_SBY</v>
          </cell>
          <cell r="AA106">
            <v>17600.000009857398</v>
          </cell>
          <cell r="AB106">
            <v>1</v>
          </cell>
        </row>
        <row r="107">
          <cell r="A107">
            <v>59611389</v>
          </cell>
          <cell r="B107" t="str">
            <v>BAHANA PRESTASI</v>
          </cell>
          <cell r="C107" t="str">
            <v>IDLE CAP</v>
          </cell>
          <cell r="D107" t="str">
            <v>DISPATCHED</v>
          </cell>
          <cell r="E107" t="str">
            <v>Completed</v>
          </cell>
          <cell r="F107" t="str">
            <v>SURABAYA LOG PACK</v>
          </cell>
          <cell r="G107" t="str">
            <v>MOB KOSONGAN</v>
          </cell>
          <cell r="H107" t="str">
            <v>04/04/2022 10:29</v>
          </cell>
          <cell r="I107"/>
          <cell r="J107" t="str">
            <v>04/04/2022 10:30</v>
          </cell>
          <cell r="K107" t="str">
            <v>Completed</v>
          </cell>
          <cell r="L107" t="str">
            <v>KOSB9078BEV04042022</v>
          </cell>
          <cell r="M107" t="str">
            <v>SALES ORDER #: KOSB9078BEV04042022, ORDER #: KOSB9078BEV04042022</v>
          </cell>
          <cell r="N107"/>
          <cell r="O107"/>
          <cell r="P107" t="str">
            <v>06/04/2022 11:01</v>
          </cell>
          <cell r="Q107" t="str">
            <v>LINC-25993</v>
          </cell>
          <cell r="R107" t="str">
            <v>08/04/2022 11:00</v>
          </cell>
          <cell r="S107" t="str">
            <v>BPRYOGYAKARTA</v>
          </cell>
          <cell r="T107" t="str">
            <v>BPRSURABAYA(EMPTY)</v>
          </cell>
          <cell r="U107"/>
          <cell r="V107" t="str">
            <v>1156</v>
          </cell>
          <cell r="W107">
            <v>609500</v>
          </cell>
          <cell r="X107">
            <v>0</v>
          </cell>
          <cell r="Y107">
            <v>609500</v>
          </cell>
          <cell r="Z107" t="str">
            <v>IDC(TRIP_ONCALL)</v>
          </cell>
          <cell r="AA107">
            <v>0.99998980504000001</v>
          </cell>
          <cell r="AB107">
            <v>1</v>
          </cell>
        </row>
        <row r="108">
          <cell r="A108">
            <v>59611390</v>
          </cell>
          <cell r="B108" t="str">
            <v>PUSAKA TRANSINDO, PT.</v>
          </cell>
          <cell r="C108" t="str">
            <v>PT TIRTA INVESTAMA</v>
          </cell>
          <cell r="D108"/>
          <cell r="E108" t="str">
            <v>Completed</v>
          </cell>
          <cell r="F108" t="str">
            <v>SURABAYA TIV IMPORT</v>
          </cell>
          <cell r="G108" t="str">
            <v>TIV IMPORT</v>
          </cell>
          <cell r="H108" t="str">
            <v>04/04/2022 09:55</v>
          </cell>
          <cell r="I108"/>
          <cell r="J108" t="str">
            <v>04/04/2022 10:30</v>
          </cell>
          <cell r="K108" t="str">
            <v>Completed</v>
          </cell>
          <cell r="L108" t="str">
            <v>5044621345</v>
          </cell>
          <cell r="M108" t="str">
            <v>SALES ORDER #: 5044621345, ORDER #: 5044621345</v>
          </cell>
          <cell r="N108"/>
          <cell r="O108"/>
          <cell r="P108" t="str">
            <v>06/04/2022 12:22</v>
          </cell>
          <cell r="Q108" t="str">
            <v>LINC-25953</v>
          </cell>
          <cell r="R108" t="str">
            <v>06/04/2022 11:00</v>
          </cell>
          <cell r="S108" t="str">
            <v>TIVBENOWO</v>
          </cell>
          <cell r="T108" t="str">
            <v>TIVPANDAAN</v>
          </cell>
          <cell r="U108"/>
          <cell r="V108" t="str">
            <v>JOKO</v>
          </cell>
          <cell r="W108">
            <v>1700000</v>
          </cell>
          <cell r="X108">
            <v>0</v>
          </cell>
          <cell r="Y108">
            <v>1700000</v>
          </cell>
          <cell r="Z108" t="str">
            <v>TIV(IMPORT)_SBY</v>
          </cell>
          <cell r="AA108">
            <v>17600.000009857398</v>
          </cell>
          <cell r="AB108">
            <v>1</v>
          </cell>
        </row>
        <row r="109">
          <cell r="A109">
            <v>59611391</v>
          </cell>
          <cell r="B109" t="str">
            <v>PUSAKA TRANSINDO, PT.</v>
          </cell>
          <cell r="C109" t="str">
            <v>PT TIRTA INVESTAMA</v>
          </cell>
          <cell r="D109"/>
          <cell r="E109" t="str">
            <v>Completed</v>
          </cell>
          <cell r="F109" t="str">
            <v>SURABAYA TIV IMPORT</v>
          </cell>
          <cell r="G109" t="str">
            <v>TIV IMPORT</v>
          </cell>
          <cell r="H109" t="str">
            <v>04/04/2022 09:55</v>
          </cell>
          <cell r="I109"/>
          <cell r="J109" t="str">
            <v>04/04/2022 10:31</v>
          </cell>
          <cell r="K109" t="str">
            <v>Completed</v>
          </cell>
          <cell r="L109" t="str">
            <v>5044625177</v>
          </cell>
          <cell r="M109" t="str">
            <v>SALES ORDER #: 5044625177, ORDER #: 5044625177</v>
          </cell>
          <cell r="N109"/>
          <cell r="O109"/>
          <cell r="P109" t="str">
            <v>06/04/2022 12:31</v>
          </cell>
          <cell r="Q109" t="str">
            <v>LINC-25953</v>
          </cell>
          <cell r="R109" t="str">
            <v>06/04/2022 11:00</v>
          </cell>
          <cell r="S109" t="str">
            <v>TIVBENOWO</v>
          </cell>
          <cell r="T109" t="str">
            <v>TIVGEDANGAN</v>
          </cell>
          <cell r="U109"/>
          <cell r="V109" t="str">
            <v>BUDI</v>
          </cell>
          <cell r="W109">
            <v>1450000</v>
          </cell>
          <cell r="X109">
            <v>0</v>
          </cell>
          <cell r="Y109">
            <v>1450000</v>
          </cell>
          <cell r="Z109" t="str">
            <v>TIV(IMPORT)_SBY</v>
          </cell>
          <cell r="AA109">
            <v>17600.000009857398</v>
          </cell>
          <cell r="AB109">
            <v>1</v>
          </cell>
        </row>
        <row r="110">
          <cell r="A110">
            <v>59611392</v>
          </cell>
          <cell r="B110" t="str">
            <v>PUSAKA TRANSINDO, PT.</v>
          </cell>
          <cell r="C110" t="str">
            <v>PT TIRTA INVESTAMA</v>
          </cell>
          <cell r="D110"/>
          <cell r="E110" t="str">
            <v>Completed</v>
          </cell>
          <cell r="F110" t="str">
            <v>SURABAYA TIV IMPORT</v>
          </cell>
          <cell r="G110" t="str">
            <v>TIV IMPORT</v>
          </cell>
          <cell r="H110" t="str">
            <v>04/04/2022 09:55</v>
          </cell>
          <cell r="I110"/>
          <cell r="J110" t="str">
            <v>04/04/2022 10:31</v>
          </cell>
          <cell r="K110" t="str">
            <v>Completed</v>
          </cell>
          <cell r="L110" t="str">
            <v>5044623823</v>
          </cell>
          <cell r="M110" t="str">
            <v>SALES ORDER #: 5044623823, ORDER #: 5044623823</v>
          </cell>
          <cell r="N110"/>
          <cell r="O110"/>
          <cell r="P110" t="str">
            <v>06/04/2022 12:31</v>
          </cell>
          <cell r="Q110" t="str">
            <v>LINC-25953</v>
          </cell>
          <cell r="R110" t="str">
            <v>06/04/2022 11:00</v>
          </cell>
          <cell r="S110" t="str">
            <v>TIVBENOWO</v>
          </cell>
          <cell r="T110" t="str">
            <v>TIVGEDANGAN</v>
          </cell>
          <cell r="U110"/>
          <cell r="V110" t="str">
            <v>ROKHMAD</v>
          </cell>
          <cell r="W110">
            <v>1450000</v>
          </cell>
          <cell r="X110">
            <v>0</v>
          </cell>
          <cell r="Y110">
            <v>1450000</v>
          </cell>
          <cell r="Z110" t="str">
            <v>TIV(IMPORT)_SBY</v>
          </cell>
          <cell r="AA110">
            <v>17600.000009857398</v>
          </cell>
          <cell r="AB110">
            <v>1</v>
          </cell>
        </row>
        <row r="111">
          <cell r="A111">
            <v>59611393</v>
          </cell>
          <cell r="B111" t="str">
            <v>BAHANA PRESTASI</v>
          </cell>
          <cell r="C111" t="str">
            <v>PT. ANUGERAH MITRA ANANTA</v>
          </cell>
          <cell r="D111" t="str">
            <v>DISPATCHED</v>
          </cell>
          <cell r="E111" t="str">
            <v>Completed</v>
          </cell>
          <cell r="F111" t="str">
            <v>SURABAYA RENTAL TRIP</v>
          </cell>
          <cell r="G111" t="str">
            <v>RENTALS</v>
          </cell>
          <cell r="H111" t="str">
            <v>02/04/2022 08:53</v>
          </cell>
          <cell r="I111"/>
          <cell r="J111" t="str">
            <v>04/04/2022 10:33</v>
          </cell>
          <cell r="K111" t="str">
            <v>Completed</v>
          </cell>
          <cell r="L111" t="str">
            <v>SUB/22/04/0005</v>
          </cell>
          <cell r="M111" t="str">
            <v>SALES ORDER #: SUB/22/04/0005, ORDER #: SUB/22/04/0005</v>
          </cell>
          <cell r="N111"/>
          <cell r="O111"/>
          <cell r="P111" t="str">
            <v>11/04/2022 11:08</v>
          </cell>
          <cell r="Q111" t="str">
            <v>LINC-26060</v>
          </cell>
          <cell r="R111" t="str">
            <v>12/04/2022 11:00</v>
          </cell>
          <cell r="S111" t="str">
            <v>ANASIDOARJO(PT ANUGERAH MITRA ANANTA)</v>
          </cell>
          <cell r="T111" t="str">
            <v>ANATAMAN(NUSANTARA ENTERPRISE)</v>
          </cell>
          <cell r="U111"/>
          <cell r="V111" t="str">
            <v>1961</v>
          </cell>
          <cell r="W111">
            <v>296000</v>
          </cell>
          <cell r="X111">
            <v>-37500</v>
          </cell>
          <cell r="Y111">
            <v>258500</v>
          </cell>
          <cell r="Z111" t="str">
            <v>ANA_SBY(TR)</v>
          </cell>
          <cell r="AA111">
            <v>7999.9999962335205</v>
          </cell>
          <cell r="AB111">
            <v>1</v>
          </cell>
        </row>
        <row r="112">
          <cell r="A112">
            <v>59611394</v>
          </cell>
          <cell r="B112" t="str">
            <v>DIVA TRANS, CV</v>
          </cell>
          <cell r="C112" t="str">
            <v>PT TIRTA INVESTAMA</v>
          </cell>
          <cell r="D112" t="str">
            <v>REGULER</v>
          </cell>
          <cell r="E112" t="str">
            <v>Completed</v>
          </cell>
          <cell r="F112" t="str">
            <v>SURABAYA TIV IMPORT</v>
          </cell>
          <cell r="G112" t="str">
            <v>TIV IMPORT</v>
          </cell>
          <cell r="H112" t="str">
            <v>04/04/2022 10:16</v>
          </cell>
          <cell r="I112"/>
          <cell r="J112" t="str">
            <v>04/04/2022 10:33</v>
          </cell>
          <cell r="K112" t="str">
            <v>Completed</v>
          </cell>
          <cell r="L112" t="str">
            <v>5044653435</v>
          </cell>
          <cell r="M112" t="str">
            <v>SALES ORDER #: 5044653435, ORDER #: 5044653435</v>
          </cell>
          <cell r="N112"/>
          <cell r="O112"/>
          <cell r="P112" t="str">
            <v>07/04/2022 12:30</v>
          </cell>
          <cell r="Q112" t="str">
            <v>LINC-25978</v>
          </cell>
          <cell r="R112" t="str">
            <v>07/04/2022 11:00</v>
          </cell>
          <cell r="S112" t="str">
            <v>TIVKEBOMAS</v>
          </cell>
          <cell r="T112" t="str">
            <v>TIVPOLANHARJO</v>
          </cell>
          <cell r="U112"/>
          <cell r="V112" t="str">
            <v>RUDI</v>
          </cell>
          <cell r="W112">
            <v>3500000</v>
          </cell>
          <cell r="X112">
            <v>0</v>
          </cell>
          <cell r="Y112">
            <v>3500000</v>
          </cell>
          <cell r="Z112" t="str">
            <v>TIV(IMPORT)_SBY</v>
          </cell>
          <cell r="AA112">
            <v>17600.000009857398</v>
          </cell>
          <cell r="AB112">
            <v>1</v>
          </cell>
        </row>
        <row r="113">
          <cell r="A113">
            <v>59611395</v>
          </cell>
          <cell r="B113" t="str">
            <v>BAHANA PRESTASI</v>
          </cell>
          <cell r="C113" t="str">
            <v>PT. ANUGERAH MITRA ANANTA</v>
          </cell>
          <cell r="D113" t="str">
            <v>DISPATCHED</v>
          </cell>
          <cell r="E113" t="str">
            <v>Completed</v>
          </cell>
          <cell r="F113" t="str">
            <v>SURABAYA RENTAL TRIP</v>
          </cell>
          <cell r="G113" t="str">
            <v>RENTALS</v>
          </cell>
          <cell r="H113" t="str">
            <v>04/04/2022 09:53</v>
          </cell>
          <cell r="I113"/>
          <cell r="J113" t="str">
            <v>04/04/2022 10:33</v>
          </cell>
          <cell r="K113" t="str">
            <v>Completed</v>
          </cell>
          <cell r="L113" t="str">
            <v>SUB/22/04/0007</v>
          </cell>
          <cell r="M113" t="str">
            <v>SALES ORDER #: SUB/22/04/0007, ORDER #: SUB/22/04/0007</v>
          </cell>
          <cell r="N113"/>
          <cell r="O113"/>
          <cell r="P113" t="str">
            <v>11/04/2022 11:30</v>
          </cell>
          <cell r="Q113" t="str">
            <v>LINC-26060</v>
          </cell>
          <cell r="R113" t="str">
            <v>12/04/2022 11:00</v>
          </cell>
          <cell r="S113" t="str">
            <v>ANASIDOARJO(PT ANUGERAH MITRA ANANTA)</v>
          </cell>
          <cell r="T113" t="str">
            <v>ANANGORO(HAVANNA)</v>
          </cell>
          <cell r="U113"/>
          <cell r="V113" t="str">
            <v>1942</v>
          </cell>
          <cell r="W113">
            <v>310000</v>
          </cell>
          <cell r="X113">
            <v>-37500</v>
          </cell>
          <cell r="Y113">
            <v>272500</v>
          </cell>
          <cell r="Z113" t="str">
            <v>ANA_SBY(TR)</v>
          </cell>
          <cell r="AA113">
            <v>7999.9999962335205</v>
          </cell>
          <cell r="AB113">
            <v>1</v>
          </cell>
        </row>
        <row r="114">
          <cell r="A114">
            <v>59611396</v>
          </cell>
          <cell r="B114" t="str">
            <v>DIVA TRANS, CV</v>
          </cell>
          <cell r="C114" t="str">
            <v>PT TIRTA INVESTAMA</v>
          </cell>
          <cell r="D114" t="str">
            <v>REGULER</v>
          </cell>
          <cell r="E114" t="str">
            <v>Completed</v>
          </cell>
          <cell r="F114" t="str">
            <v>SURABAYA TIV IMPORT</v>
          </cell>
          <cell r="G114" t="str">
            <v>TIV IMPORT</v>
          </cell>
          <cell r="H114" t="str">
            <v>04/04/2022 10:16</v>
          </cell>
          <cell r="I114"/>
          <cell r="J114" t="str">
            <v>04/04/2022 10:34</v>
          </cell>
          <cell r="K114" t="str">
            <v>Completed</v>
          </cell>
          <cell r="L114" t="str">
            <v>5044656311</v>
          </cell>
          <cell r="M114" t="str">
            <v>SALES ORDER #: 5044656311, ORDER #: 5044656311</v>
          </cell>
          <cell r="N114"/>
          <cell r="O114"/>
          <cell r="P114" t="str">
            <v>06/04/2022 12:42</v>
          </cell>
          <cell r="Q114" t="str">
            <v>LINC-25953</v>
          </cell>
          <cell r="R114" t="str">
            <v>06/04/2022 11:00</v>
          </cell>
          <cell r="S114" t="str">
            <v>TIVBENOWO</v>
          </cell>
          <cell r="T114" t="str">
            <v>TIVPANDAAN</v>
          </cell>
          <cell r="U114"/>
          <cell r="V114" t="str">
            <v>ASNAN</v>
          </cell>
          <cell r="W114">
            <v>1700000</v>
          </cell>
          <cell r="X114">
            <v>0</v>
          </cell>
          <cell r="Y114">
            <v>1700000</v>
          </cell>
          <cell r="Z114" t="str">
            <v>TIV(IMPORT)_SBY</v>
          </cell>
          <cell r="AA114">
            <v>17600.000009857398</v>
          </cell>
          <cell r="AB114">
            <v>1</v>
          </cell>
        </row>
        <row r="115">
          <cell r="A115">
            <v>59611397</v>
          </cell>
          <cell r="B115" t="str">
            <v>DIVA TRANS, CV</v>
          </cell>
          <cell r="C115" t="str">
            <v>PT TIRTA INVESTAMA</v>
          </cell>
          <cell r="D115" t="str">
            <v>REGULER</v>
          </cell>
          <cell r="E115" t="str">
            <v>Completed</v>
          </cell>
          <cell r="F115" t="str">
            <v>SURABAYA TIV IMPORT</v>
          </cell>
          <cell r="G115" t="str">
            <v>TIV IMPORT</v>
          </cell>
          <cell r="H115" t="str">
            <v>04/04/2022 10:16</v>
          </cell>
          <cell r="I115"/>
          <cell r="J115" t="str">
            <v>04/04/2022 10:34</v>
          </cell>
          <cell r="K115" t="str">
            <v>Completed</v>
          </cell>
          <cell r="L115" t="str">
            <v>5044662485</v>
          </cell>
          <cell r="M115" t="str">
            <v>SALES ORDER #: 5044662485, ORDER #: 5044662485</v>
          </cell>
          <cell r="N115"/>
          <cell r="O115"/>
          <cell r="P115" t="str">
            <v>06/04/2022 12:42</v>
          </cell>
          <cell r="Q115" t="str">
            <v>LINC-25953</v>
          </cell>
          <cell r="R115" t="str">
            <v>06/04/2022 11:00</v>
          </cell>
          <cell r="S115" t="str">
            <v>TIVBENOWO</v>
          </cell>
          <cell r="T115" t="str">
            <v>TIVPANDAAN</v>
          </cell>
          <cell r="U115"/>
          <cell r="V115" t="str">
            <v>HERI</v>
          </cell>
          <cell r="W115">
            <v>1700000</v>
          </cell>
          <cell r="X115">
            <v>0</v>
          </cell>
          <cell r="Y115">
            <v>1700000</v>
          </cell>
          <cell r="Z115" t="str">
            <v>TIV(IMPORT)_SBY</v>
          </cell>
          <cell r="AA115">
            <v>17600.000009857398</v>
          </cell>
          <cell r="AB115">
            <v>1</v>
          </cell>
        </row>
        <row r="116">
          <cell r="A116">
            <v>59611398</v>
          </cell>
          <cell r="B116" t="str">
            <v>BAHANA PRESTASI</v>
          </cell>
          <cell r="C116" t="str">
            <v>PT WARU GUNUNG</v>
          </cell>
          <cell r="D116" t="str">
            <v>DISPATCHED</v>
          </cell>
          <cell r="E116" t="str">
            <v>Completed</v>
          </cell>
          <cell r="F116" t="str">
            <v>SURABAYA LOG PACK</v>
          </cell>
          <cell r="G116" t="str">
            <v>SALES ORDER</v>
          </cell>
          <cell r="H116" t="str">
            <v>04/04/2022 09:59</v>
          </cell>
          <cell r="I116"/>
          <cell r="J116" t="str">
            <v>04/04/2022 10:34</v>
          </cell>
          <cell r="K116" t="str">
            <v>Completed</v>
          </cell>
          <cell r="L116" t="str">
            <v>8872010546</v>
          </cell>
          <cell r="M116" t="str">
            <v>SALES ORDER #: 8872010546, ORDER #: 8872010546</v>
          </cell>
          <cell r="N116"/>
          <cell r="O116"/>
          <cell r="P116" t="str">
            <v>11/04/2022 11:32</v>
          </cell>
          <cell r="Q116" t="str">
            <v>LINC-26061</v>
          </cell>
          <cell r="R116" t="str">
            <v>12/04/2022 11:00</v>
          </cell>
          <cell r="S116" t="str">
            <v>WGNKARANGPILANG</v>
          </cell>
          <cell r="T116" t="str">
            <v>WGNKALIDERES</v>
          </cell>
          <cell r="U116"/>
          <cell r="V116" t="str">
            <v>720</v>
          </cell>
          <cell r="W116">
            <v>2560000</v>
          </cell>
          <cell r="X116">
            <v>110000</v>
          </cell>
          <cell r="Y116">
            <v>2670000</v>
          </cell>
          <cell r="Z116" t="str">
            <v>WGN_SBY(TRIP)</v>
          </cell>
          <cell r="AA116">
            <v>11906.000000132501</v>
          </cell>
          <cell r="AB116">
            <v>4250000</v>
          </cell>
        </row>
        <row r="117">
          <cell r="A117">
            <v>59611399</v>
          </cell>
          <cell r="B117" t="str">
            <v>BAHANA PRESTASI</v>
          </cell>
          <cell r="C117" t="str">
            <v>PT WARU GUNUNG</v>
          </cell>
          <cell r="D117" t="str">
            <v>DISPATCHED</v>
          </cell>
          <cell r="E117" t="str">
            <v>Completed</v>
          </cell>
          <cell r="F117" t="str">
            <v>SURABAYA LOG PACK</v>
          </cell>
          <cell r="G117" t="str">
            <v>SALES ORDER</v>
          </cell>
          <cell r="H117" t="str">
            <v>04/04/2022 10:01</v>
          </cell>
          <cell r="I117"/>
          <cell r="J117" t="str">
            <v>04/04/2022 10:34</v>
          </cell>
          <cell r="K117" t="str">
            <v>Completed</v>
          </cell>
          <cell r="L117" t="str">
            <v>9072001677</v>
          </cell>
          <cell r="M117" t="str">
            <v>SALES ORDER #: 9072001677, ORDER #: 9072001677</v>
          </cell>
          <cell r="N117"/>
          <cell r="O117"/>
          <cell r="P117" t="str">
            <v>13/04/2022 11:16</v>
          </cell>
          <cell r="Q117" t="str">
            <v>LINC-26115</v>
          </cell>
          <cell r="R117" t="str">
            <v>14/04/2022 11:00</v>
          </cell>
          <cell r="S117" t="str">
            <v>WGNKRIAN</v>
          </cell>
          <cell r="T117" t="str">
            <v>WGNKALIDERES</v>
          </cell>
          <cell r="U117"/>
          <cell r="V117" t="str">
            <v>1611</v>
          </cell>
          <cell r="W117">
            <v>1568000</v>
          </cell>
          <cell r="X117">
            <v>1552000</v>
          </cell>
          <cell r="Y117">
            <v>3120000</v>
          </cell>
          <cell r="Z117" t="str">
            <v>WGN_SBY(TRIP)</v>
          </cell>
          <cell r="AA117">
            <v>7707.9999794519999</v>
          </cell>
          <cell r="AB117">
            <v>4250000</v>
          </cell>
        </row>
        <row r="118">
          <cell r="A118">
            <v>59611400</v>
          </cell>
          <cell r="B118" t="str">
            <v>BAHANA PRESTASI</v>
          </cell>
          <cell r="C118" t="str">
            <v>PT WARU GUNUNG</v>
          </cell>
          <cell r="D118" t="str">
            <v>DISPATCHED</v>
          </cell>
          <cell r="E118" t="str">
            <v>Completed</v>
          </cell>
          <cell r="F118" t="str">
            <v>SURABAYA RENTAL TRIP</v>
          </cell>
          <cell r="G118" t="str">
            <v>RENTALS</v>
          </cell>
          <cell r="H118" t="str">
            <v>04/04/2022 10:03</v>
          </cell>
          <cell r="I118"/>
          <cell r="J118" t="str">
            <v>04/04/2022 10:35</v>
          </cell>
          <cell r="K118" t="str">
            <v>Completed</v>
          </cell>
          <cell r="L118" t="str">
            <v>8872003012</v>
          </cell>
          <cell r="M118" t="str">
            <v>SALES ORDER #: 8872003012, ORDER #: 8872003012</v>
          </cell>
          <cell r="N118"/>
          <cell r="O118"/>
          <cell r="P118" t="str">
            <v>11/04/2022 14:42</v>
          </cell>
          <cell r="Q118" t="str">
            <v>LINC-26061</v>
          </cell>
          <cell r="R118" t="str">
            <v>12/04/2022 11:00</v>
          </cell>
          <cell r="S118" t="str">
            <v>WGNKARANGPILANG</v>
          </cell>
          <cell r="T118" t="str">
            <v>WGNKALIDERES</v>
          </cell>
          <cell r="U118"/>
          <cell r="V118" t="str">
            <v>1609</v>
          </cell>
          <cell r="W118">
            <v>2560000</v>
          </cell>
          <cell r="X118">
            <v>10000</v>
          </cell>
          <cell r="Y118">
            <v>2570000</v>
          </cell>
          <cell r="Z118" t="str">
            <v>WGN_SBY(TRIP)</v>
          </cell>
          <cell r="AA118">
            <v>19999.999990583801</v>
          </cell>
          <cell r="AB118">
            <v>4250000</v>
          </cell>
        </row>
        <row r="119">
          <cell r="A119">
            <v>59611401</v>
          </cell>
          <cell r="B119" t="str">
            <v>PUSAKA TRANSINDO, PT.</v>
          </cell>
          <cell r="C119" t="str">
            <v>PT TIRTA INVESTAMA</v>
          </cell>
          <cell r="D119" t="str">
            <v>REGULER</v>
          </cell>
          <cell r="E119" t="str">
            <v>Completed</v>
          </cell>
          <cell r="F119" t="str">
            <v>SURABAYA TIV IMPORT</v>
          </cell>
          <cell r="G119" t="str">
            <v>TIV IMPORT</v>
          </cell>
          <cell r="H119" t="str">
            <v>04/04/2022 10:17</v>
          </cell>
          <cell r="I119"/>
          <cell r="J119" t="str">
            <v>04/04/2022 10:35</v>
          </cell>
          <cell r="K119" t="str">
            <v>Completed</v>
          </cell>
          <cell r="L119" t="str">
            <v>5044652521</v>
          </cell>
          <cell r="M119" t="str">
            <v>SALES ORDER #: 5044652521, ORDER #: 5044652521</v>
          </cell>
          <cell r="N119"/>
          <cell r="O119"/>
          <cell r="P119" t="str">
            <v>06/04/2022 12:31</v>
          </cell>
          <cell r="Q119" t="str">
            <v>LINC-25953</v>
          </cell>
          <cell r="R119" t="str">
            <v>06/04/2022 11:00</v>
          </cell>
          <cell r="S119" t="str">
            <v>TIVBENOWO</v>
          </cell>
          <cell r="T119" t="str">
            <v>TIVSUKOREJO PASURUAN</v>
          </cell>
          <cell r="U119"/>
          <cell r="V119" t="str">
            <v>YANTO</v>
          </cell>
          <cell r="W119">
            <v>1700000</v>
          </cell>
          <cell r="X119">
            <v>0</v>
          </cell>
          <cell r="Y119">
            <v>1700000</v>
          </cell>
          <cell r="Z119" t="str">
            <v>TIV(IMPORT)_SBY</v>
          </cell>
          <cell r="AA119">
            <v>17600.000009857398</v>
          </cell>
          <cell r="AB119">
            <v>1</v>
          </cell>
        </row>
        <row r="120">
          <cell r="A120">
            <v>59611402</v>
          </cell>
          <cell r="B120" t="str">
            <v>PUSAKA TRANSINDO, PT.</v>
          </cell>
          <cell r="C120" t="str">
            <v>PT TIRTA INVESTAMA</v>
          </cell>
          <cell r="D120" t="str">
            <v>REGULER</v>
          </cell>
          <cell r="E120" t="str">
            <v>Completed</v>
          </cell>
          <cell r="F120" t="str">
            <v>SURABAYA TIV IMPORT</v>
          </cell>
          <cell r="G120" t="str">
            <v>TIV IMPORT</v>
          </cell>
          <cell r="H120" t="str">
            <v>04/04/2022 10:17</v>
          </cell>
          <cell r="I120"/>
          <cell r="J120" t="str">
            <v>04/04/2022 10:35</v>
          </cell>
          <cell r="K120" t="str">
            <v>Completed</v>
          </cell>
          <cell r="L120" t="str">
            <v>5044649233</v>
          </cell>
          <cell r="M120" t="str">
            <v>SALES ORDER #: 5044649233, ORDER #: 5044649233</v>
          </cell>
          <cell r="N120"/>
          <cell r="O120"/>
          <cell r="P120" t="str">
            <v>06/04/2022 12:39</v>
          </cell>
          <cell r="Q120" t="str">
            <v>LINC-25953</v>
          </cell>
          <cell r="R120" t="str">
            <v>06/04/2022 11:00</v>
          </cell>
          <cell r="S120" t="str">
            <v>TIVBENOWO</v>
          </cell>
          <cell r="T120" t="str">
            <v>TIVGEDANGAN</v>
          </cell>
          <cell r="U120"/>
          <cell r="V120" t="str">
            <v>SULIS</v>
          </cell>
          <cell r="W120">
            <v>1450000</v>
          </cell>
          <cell r="X120">
            <v>0</v>
          </cell>
          <cell r="Y120">
            <v>1450000</v>
          </cell>
          <cell r="Z120" t="str">
            <v>TIV(IMPORT)_SBY</v>
          </cell>
          <cell r="AA120">
            <v>17600.000009857398</v>
          </cell>
          <cell r="AB120">
            <v>1</v>
          </cell>
        </row>
        <row r="121">
          <cell r="A121">
            <v>59611403</v>
          </cell>
          <cell r="B121" t="str">
            <v>PUSAKA TRANSINDO, PT.</v>
          </cell>
          <cell r="C121" t="str">
            <v>PT TIRTA INVESTAMA</v>
          </cell>
          <cell r="D121" t="str">
            <v>REGULER</v>
          </cell>
          <cell r="E121" t="str">
            <v>Completed</v>
          </cell>
          <cell r="F121" t="str">
            <v>SURABAYA TIV IMPORT</v>
          </cell>
          <cell r="G121" t="str">
            <v>TIV IMPORT</v>
          </cell>
          <cell r="H121" t="str">
            <v>04/04/2022 10:17</v>
          </cell>
          <cell r="I121"/>
          <cell r="J121" t="str">
            <v>04/04/2022 10:36</v>
          </cell>
          <cell r="K121" t="str">
            <v>Completed</v>
          </cell>
          <cell r="L121" t="str">
            <v>5044643996</v>
          </cell>
          <cell r="M121" t="str">
            <v>SALES ORDER #: 5044643996, ORDER #: 5044643996</v>
          </cell>
          <cell r="N121"/>
          <cell r="O121"/>
          <cell r="P121" t="str">
            <v>06/04/2022 12:39</v>
          </cell>
          <cell r="Q121" t="str">
            <v>LINC-25953</v>
          </cell>
          <cell r="R121" t="str">
            <v>06/04/2022 11:00</v>
          </cell>
          <cell r="S121" t="str">
            <v>TIVBENOWO</v>
          </cell>
          <cell r="T121" t="str">
            <v>TIVGEDANGAN</v>
          </cell>
          <cell r="U121"/>
          <cell r="V121" t="str">
            <v>NARWANTO</v>
          </cell>
          <cell r="W121">
            <v>1450000</v>
          </cell>
          <cell r="X121">
            <v>0</v>
          </cell>
          <cell r="Y121">
            <v>1450000</v>
          </cell>
          <cell r="Z121" t="str">
            <v>TIV(IMPORT)_SBY</v>
          </cell>
          <cell r="AA121">
            <v>17600.000009857398</v>
          </cell>
          <cell r="AB121">
            <v>1</v>
          </cell>
        </row>
        <row r="122">
          <cell r="A122">
            <v>59611404</v>
          </cell>
          <cell r="B122" t="str">
            <v>PUSAKA TRANSINDO, PT.</v>
          </cell>
          <cell r="C122" t="str">
            <v>PT TIRTA INVESTAMA</v>
          </cell>
          <cell r="D122" t="str">
            <v>REGULER</v>
          </cell>
          <cell r="E122" t="str">
            <v>Completed</v>
          </cell>
          <cell r="F122" t="str">
            <v>SURABAYA TIV IMPORT</v>
          </cell>
          <cell r="G122" t="str">
            <v>TIV IMPORT</v>
          </cell>
          <cell r="H122" t="str">
            <v>04/04/2022 10:17</v>
          </cell>
          <cell r="I122"/>
          <cell r="J122" t="str">
            <v>04/04/2022 10:36</v>
          </cell>
          <cell r="K122" t="str">
            <v>Completed</v>
          </cell>
          <cell r="L122" t="str">
            <v>5044642676</v>
          </cell>
          <cell r="M122" t="str">
            <v>SALES ORDER #: 5044642676, ORDER #: 5044642676</v>
          </cell>
          <cell r="N122"/>
          <cell r="O122"/>
          <cell r="P122" t="str">
            <v>12/04/2022 09:07</v>
          </cell>
          <cell r="Q122" t="str">
            <v>LINC-26096</v>
          </cell>
          <cell r="R122" t="str">
            <v>13/04/2022 11:00</v>
          </cell>
          <cell r="S122" t="str">
            <v>TIVBENOWO</v>
          </cell>
          <cell r="T122" t="str">
            <v>TIVGEDANGAN</v>
          </cell>
          <cell r="U122"/>
          <cell r="V122" t="str">
            <v>ROHMAD</v>
          </cell>
          <cell r="W122">
            <v>1450000</v>
          </cell>
          <cell r="X122">
            <v>0</v>
          </cell>
          <cell r="Y122">
            <v>1450000</v>
          </cell>
          <cell r="Z122" t="str">
            <v>TIV(IMPORT)_SBY</v>
          </cell>
          <cell r="AA122">
            <v>17600.000009857398</v>
          </cell>
          <cell r="AB122">
            <v>1</v>
          </cell>
        </row>
        <row r="123">
          <cell r="A123">
            <v>59612025</v>
          </cell>
          <cell r="B123" t="str">
            <v>BAHANA PRESTASI</v>
          </cell>
          <cell r="C123" t="str">
            <v>PT LIKU TELAGA</v>
          </cell>
          <cell r="D123" t="str">
            <v>DISPATCHED</v>
          </cell>
          <cell r="E123" t="str">
            <v>Completed</v>
          </cell>
          <cell r="F123" t="str">
            <v>SURABAYA LOG PACK</v>
          </cell>
          <cell r="G123" t="str">
            <v>SALES ORDER</v>
          </cell>
          <cell r="H123" t="str">
            <v>04/04/2022 11:44</v>
          </cell>
          <cell r="I123"/>
          <cell r="J123" t="str">
            <v>04/04/2022 12:46</v>
          </cell>
          <cell r="K123" t="str">
            <v>Completed</v>
          </cell>
          <cell r="L123" t="str">
            <v>546566-7</v>
          </cell>
          <cell r="M123" t="str">
            <v>SALES ORDER #: 546566-7, ORDER #: 546566-7</v>
          </cell>
          <cell r="N123"/>
          <cell r="O123"/>
          <cell r="P123" t="str">
            <v>05/04/2022 08:28</v>
          </cell>
          <cell r="Q123" t="str">
            <v>LINC-25944</v>
          </cell>
          <cell r="R123" t="str">
            <v>06/04/2022 11:00</v>
          </cell>
          <cell r="S123" t="str">
            <v>LTGASEMROWO</v>
          </cell>
          <cell r="T123" t="str">
            <v>LTGMANYAR</v>
          </cell>
          <cell r="U123"/>
          <cell r="V123" t="str">
            <v>1663</v>
          </cell>
          <cell r="W123">
            <v>93000</v>
          </cell>
          <cell r="X123">
            <v>362000</v>
          </cell>
          <cell r="Y123">
            <v>455000</v>
          </cell>
          <cell r="Z123" t="str">
            <v>LTG_SBY(KG)</v>
          </cell>
          <cell r="AA123">
            <v>24999.999999569602</v>
          </cell>
          <cell r="AB123">
            <v>825000</v>
          </cell>
        </row>
        <row r="124">
          <cell r="A124">
            <v>59612026</v>
          </cell>
          <cell r="B124" t="str">
            <v>BAHANA PRESTASI</v>
          </cell>
          <cell r="C124" t="str">
            <v>PT. PETROKIMIA GRESIK</v>
          </cell>
          <cell r="D124" t="str">
            <v>DISPATCHED</v>
          </cell>
          <cell r="E124" t="str">
            <v>Completed</v>
          </cell>
          <cell r="F124" t="str">
            <v>SURABAYA LOG BULK</v>
          </cell>
          <cell r="G124" t="str">
            <v>BULK TRUCKING</v>
          </cell>
          <cell r="H124" t="str">
            <v>04/04/2022 11:45</v>
          </cell>
          <cell r="I124"/>
          <cell r="J124" t="str">
            <v>04/04/2022 12:46</v>
          </cell>
          <cell r="K124" t="str">
            <v>Completed</v>
          </cell>
          <cell r="L124" t="str">
            <v>0082653371</v>
          </cell>
          <cell r="M124" t="str">
            <v>SALES ORDER #: 0082653371, ORDER #: 0082653371</v>
          </cell>
          <cell r="N124"/>
          <cell r="O124"/>
          <cell r="P124" t="str">
            <v>11/04/2022 08:28</v>
          </cell>
          <cell r="Q124" t="str">
            <v>LINC-26061</v>
          </cell>
          <cell r="R124" t="str">
            <v>12/04/2022 11:00</v>
          </cell>
          <cell r="S124" t="str">
            <v>PKGGRESIK</v>
          </cell>
          <cell r="T124" t="str">
            <v>PKGSOCAH(OW)</v>
          </cell>
          <cell r="U124"/>
          <cell r="V124" t="str">
            <v>1654</v>
          </cell>
          <cell r="W124">
            <v>1180000</v>
          </cell>
          <cell r="X124">
            <v>536500</v>
          </cell>
          <cell r="Y124">
            <v>1716500</v>
          </cell>
          <cell r="Z124" t="str">
            <v>PKG_SBY(KG)</v>
          </cell>
          <cell r="AA124">
            <v>30000.0000085553</v>
          </cell>
          <cell r="AB124">
            <v>3360000</v>
          </cell>
        </row>
        <row r="125">
          <cell r="A125">
            <v>59612027</v>
          </cell>
          <cell r="B125" t="str">
            <v>BAHANA PRESTASI</v>
          </cell>
          <cell r="C125" t="str">
            <v>PT. PETROKIMIA GRESIK</v>
          </cell>
          <cell r="D125" t="str">
            <v>DISPATCHED</v>
          </cell>
          <cell r="E125" t="str">
            <v>Completed</v>
          </cell>
          <cell r="F125" t="str">
            <v>SURABAYA LOG BULK</v>
          </cell>
          <cell r="G125" t="str">
            <v>BULK TRUCKING</v>
          </cell>
          <cell r="H125" t="str">
            <v>04/04/2022 11:45</v>
          </cell>
          <cell r="I125"/>
          <cell r="J125" t="str">
            <v>04/04/2022 12:46</v>
          </cell>
          <cell r="K125" t="str">
            <v>Completed</v>
          </cell>
          <cell r="L125" t="str">
            <v>0082652669</v>
          </cell>
          <cell r="M125" t="str">
            <v>SALES ORDER #: 0082652669, ORDER #: 0082652669</v>
          </cell>
          <cell r="N125"/>
          <cell r="O125"/>
          <cell r="P125" t="str">
            <v>11/04/2022 08:28</v>
          </cell>
          <cell r="Q125" t="str">
            <v>LINC-26061</v>
          </cell>
          <cell r="R125" t="str">
            <v>12/04/2022 11:00</v>
          </cell>
          <cell r="S125" t="str">
            <v>PKGGRESIK</v>
          </cell>
          <cell r="T125" t="str">
            <v>PKGSOCAH(OW)</v>
          </cell>
          <cell r="U125"/>
          <cell r="V125" t="str">
            <v>1656</v>
          </cell>
          <cell r="W125">
            <v>1180000</v>
          </cell>
          <cell r="X125">
            <v>466500</v>
          </cell>
          <cell r="Y125">
            <v>1646500</v>
          </cell>
          <cell r="Z125" t="str">
            <v>PKG_SBY(KG)</v>
          </cell>
          <cell r="AA125">
            <v>30000.0000085553</v>
          </cell>
          <cell r="AB125">
            <v>3360000</v>
          </cell>
        </row>
        <row r="126">
          <cell r="A126">
            <v>59612361</v>
          </cell>
          <cell r="B126" t="str">
            <v>BAHANA PRESTASI</v>
          </cell>
          <cell r="C126" t="str">
            <v>PT. ANUGERAH MITRA ANANTA</v>
          </cell>
          <cell r="D126" t="str">
            <v>DISPATCHED</v>
          </cell>
          <cell r="E126" t="str">
            <v>Completed</v>
          </cell>
          <cell r="F126" t="str">
            <v>SURABAYA RENTAL TRIP</v>
          </cell>
          <cell r="G126" t="str">
            <v>RENTALS</v>
          </cell>
          <cell r="H126" t="str">
            <v>04/04/2022 09:56</v>
          </cell>
          <cell r="I126"/>
          <cell r="J126" t="str">
            <v>04/04/2022 13:41</v>
          </cell>
          <cell r="K126" t="str">
            <v>Completed</v>
          </cell>
          <cell r="L126" t="str">
            <v>SUB/22/04/0006</v>
          </cell>
          <cell r="M126" t="str">
            <v>SALES ORDER #: SUB/22/04/0006, ORDER #: SUB/22/04/0006</v>
          </cell>
          <cell r="N126"/>
          <cell r="O126"/>
          <cell r="P126" t="str">
            <v>11/04/2022 11:13</v>
          </cell>
          <cell r="Q126" t="str">
            <v>LINC-26060</v>
          </cell>
          <cell r="R126" t="str">
            <v>12/04/2022 11:00</v>
          </cell>
          <cell r="S126" t="str">
            <v>ANASIDOARJO(PT ANUGERAH MITRA ANANTA)</v>
          </cell>
          <cell r="T126" t="str">
            <v>ANALAWANG MALANG(JAYA OBAYASHI)</v>
          </cell>
          <cell r="U126"/>
          <cell r="V126" t="str">
            <v>1961</v>
          </cell>
          <cell r="W126">
            <v>448000</v>
          </cell>
          <cell r="X126">
            <v>-37500</v>
          </cell>
          <cell r="Y126">
            <v>410500</v>
          </cell>
          <cell r="Z126" t="str">
            <v>ANA_SBY(TR)</v>
          </cell>
          <cell r="AA126">
            <v>7999.9999962335205</v>
          </cell>
          <cell r="AB126">
            <v>1</v>
          </cell>
        </row>
        <row r="127">
          <cell r="A127">
            <v>59612671</v>
          </cell>
          <cell r="B127" t="str">
            <v>BAHANA PRESTASI</v>
          </cell>
          <cell r="C127" t="str">
            <v>PT. LAUTAN LUAS TBK</v>
          </cell>
          <cell r="D127" t="str">
            <v>DISPATCHED</v>
          </cell>
          <cell r="E127" t="str">
            <v>Completed</v>
          </cell>
          <cell r="F127" t="str">
            <v>SURABAYA LOG PACK</v>
          </cell>
          <cell r="G127" t="str">
            <v>SALES ORDER</v>
          </cell>
          <cell r="H127" t="str">
            <v>04/04/2022 13:23</v>
          </cell>
          <cell r="I127"/>
          <cell r="J127" t="str">
            <v>04/04/2022 14:07</v>
          </cell>
          <cell r="K127" t="str">
            <v>Completed</v>
          </cell>
          <cell r="L127" t="str">
            <v>2100427661</v>
          </cell>
          <cell r="M127" t="str">
            <v>SALES ORDER #: 2100427661, ORDER #: 2100427661</v>
          </cell>
          <cell r="N127"/>
          <cell r="O127"/>
          <cell r="P127" t="str">
            <v>05/04/2022 14:40</v>
          </cell>
          <cell r="Q127" t="str">
            <v>LINC-25972</v>
          </cell>
          <cell r="R127" t="str">
            <v>07/04/2022 11:00</v>
          </cell>
          <cell r="S127" t="str">
            <v>LTLASEMROWO</v>
          </cell>
          <cell r="T127" t="str">
            <v>LTLGEMPOL</v>
          </cell>
          <cell r="U127"/>
          <cell r="V127" t="str">
            <v>1714</v>
          </cell>
          <cell r="W127">
            <v>94000</v>
          </cell>
          <cell r="X127">
            <v>264500</v>
          </cell>
          <cell r="Y127">
            <v>143400</v>
          </cell>
          <cell r="Z127" t="str">
            <v>LTL_SBY(TRIP)</v>
          </cell>
          <cell r="AA127">
            <v>2000.000021738</v>
          </cell>
          <cell r="AB127">
            <v>1</v>
          </cell>
        </row>
        <row r="128">
          <cell r="A128">
            <v>59612671</v>
          </cell>
          <cell r="B128" t="str">
            <v>BAHANA PRESTASI</v>
          </cell>
          <cell r="C128" t="str">
            <v>PT. LAUTAN LUAS TBK</v>
          </cell>
          <cell r="D128" t="str">
            <v>DISPATCHED</v>
          </cell>
          <cell r="E128" t="str">
            <v>Completed</v>
          </cell>
          <cell r="F128" t="str">
            <v>SURABAYA LOG PACK</v>
          </cell>
          <cell r="G128" t="str">
            <v>SALES ORDER</v>
          </cell>
          <cell r="H128" t="str">
            <v>04/04/2022 13:24</v>
          </cell>
          <cell r="I128"/>
          <cell r="J128" t="str">
            <v>04/04/2022 14:07</v>
          </cell>
          <cell r="K128" t="str">
            <v>Completed</v>
          </cell>
          <cell r="L128" t="str">
            <v>2100427660</v>
          </cell>
          <cell r="M128" t="str">
            <v>SALES ORDER #: 2100427660, ORDER #: 2100427660</v>
          </cell>
          <cell r="N128"/>
          <cell r="O128"/>
          <cell r="P128" t="str">
            <v>05/04/2022 14:40</v>
          </cell>
          <cell r="Q128" t="str">
            <v>LINC-25972</v>
          </cell>
          <cell r="R128" t="str">
            <v>07/04/2022 11:00</v>
          </cell>
          <cell r="S128" t="str">
            <v>LTLASEMROWO</v>
          </cell>
          <cell r="T128" t="str">
            <v>LTLGEMPOL</v>
          </cell>
          <cell r="U128"/>
          <cell r="V128" t="str">
            <v>1714</v>
          </cell>
          <cell r="W128">
            <v>94000</v>
          </cell>
          <cell r="X128">
            <v>264500</v>
          </cell>
          <cell r="Y128">
            <v>215100</v>
          </cell>
          <cell r="Z128" t="str">
            <v>LTL_SBY(TRIP)</v>
          </cell>
          <cell r="AA128">
            <v>2999.9999872477601</v>
          </cell>
          <cell r="AB128">
            <v>985000</v>
          </cell>
        </row>
        <row r="129">
          <cell r="A129">
            <v>59612673</v>
          </cell>
          <cell r="B129" t="str">
            <v>BAHANA PRESTASI</v>
          </cell>
          <cell r="C129" t="str">
            <v>PT. LAUTAN LUAS TBK</v>
          </cell>
          <cell r="D129" t="str">
            <v>DISPATCHED</v>
          </cell>
          <cell r="E129" t="str">
            <v>Completed</v>
          </cell>
          <cell r="F129" t="str">
            <v>SURABAYA LOG PACK</v>
          </cell>
          <cell r="G129" t="str">
            <v>SALES ORDER</v>
          </cell>
          <cell r="H129" t="str">
            <v>04/04/2022 13:50</v>
          </cell>
          <cell r="I129"/>
          <cell r="J129" t="str">
            <v>04/04/2022 14:07</v>
          </cell>
          <cell r="K129" t="str">
            <v>Completed</v>
          </cell>
          <cell r="L129" t="str">
            <v>2100427688</v>
          </cell>
          <cell r="M129" t="str">
            <v>SALES ORDER #: 2100427688, ORDER #: 2100427688</v>
          </cell>
          <cell r="N129"/>
          <cell r="O129"/>
          <cell r="P129" t="str">
            <v>05/04/2022 13:07</v>
          </cell>
          <cell r="Q129" t="str">
            <v>LINC-25972</v>
          </cell>
          <cell r="R129" t="str">
            <v>07/04/2022 11:00</v>
          </cell>
          <cell r="S129" t="str">
            <v>LTLASEMROWO</v>
          </cell>
          <cell r="T129" t="str">
            <v>LTLSIDOARJO</v>
          </cell>
          <cell r="U129"/>
          <cell r="V129" t="str">
            <v>2021</v>
          </cell>
          <cell r="W129">
            <v>64000</v>
          </cell>
          <cell r="X129">
            <v>132500</v>
          </cell>
          <cell r="Y129">
            <v>151153.85</v>
          </cell>
          <cell r="Z129" t="str">
            <v>LTL_SBY(TRIP)</v>
          </cell>
          <cell r="AA129">
            <v>1000.000010869</v>
          </cell>
          <cell r="AB129">
            <v>1</v>
          </cell>
        </row>
        <row r="130">
          <cell r="A130">
            <v>59612673</v>
          </cell>
          <cell r="B130" t="str">
            <v>BAHANA PRESTASI</v>
          </cell>
          <cell r="C130" t="str">
            <v>PT. LAUTAN LUAS TBK</v>
          </cell>
          <cell r="D130" t="str">
            <v>DISPATCHED</v>
          </cell>
          <cell r="E130" t="str">
            <v>Completed</v>
          </cell>
          <cell r="F130" t="str">
            <v>SURABAYA LOG PACK</v>
          </cell>
          <cell r="G130" t="str">
            <v>SALES ORDER</v>
          </cell>
          <cell r="H130" t="str">
            <v>04/04/2022 13:52</v>
          </cell>
          <cell r="I130"/>
          <cell r="J130" t="str">
            <v>04/04/2022 14:07</v>
          </cell>
          <cell r="K130" t="str">
            <v>Completed</v>
          </cell>
          <cell r="L130" t="str">
            <v>2100426417</v>
          </cell>
          <cell r="M130" t="str">
            <v>SALES ORDER #: 2100426417, ORDER #: 2100426417</v>
          </cell>
          <cell r="N130"/>
          <cell r="O130"/>
          <cell r="P130" t="str">
            <v>05/04/2022 13:07</v>
          </cell>
          <cell r="Q130" t="str">
            <v>LINC-25972</v>
          </cell>
          <cell r="R130" t="str">
            <v>07/04/2022 11:00</v>
          </cell>
          <cell r="S130" t="str">
            <v>LTLASEMROWO</v>
          </cell>
          <cell r="T130" t="str">
            <v>LTLTENGGILIS MEJOYO</v>
          </cell>
          <cell r="U130"/>
          <cell r="V130" t="str">
            <v>2021</v>
          </cell>
          <cell r="W130">
            <v>64000</v>
          </cell>
          <cell r="X130">
            <v>132500</v>
          </cell>
          <cell r="Y130">
            <v>45346.15</v>
          </cell>
          <cell r="Z130" t="str">
            <v>LTL_SBY(TRIP)</v>
          </cell>
          <cell r="AA130">
            <v>299.99998058108002</v>
          </cell>
          <cell r="AB130">
            <v>420000</v>
          </cell>
        </row>
        <row r="131">
          <cell r="A131">
            <v>59612674</v>
          </cell>
          <cell r="B131" t="str">
            <v>BAHANA PRESTASI</v>
          </cell>
          <cell r="C131" t="str">
            <v>PT. LAUTAN LUAS TBK</v>
          </cell>
          <cell r="D131" t="str">
            <v>DISPATCHED</v>
          </cell>
          <cell r="E131" t="str">
            <v>Completed</v>
          </cell>
          <cell r="F131" t="str">
            <v>SURABAYA LOG PACK</v>
          </cell>
          <cell r="G131" t="str">
            <v>SALES ORDER</v>
          </cell>
          <cell r="H131" t="str">
            <v>04/04/2022 13:33</v>
          </cell>
          <cell r="I131"/>
          <cell r="J131" t="str">
            <v>04/04/2022 14:08</v>
          </cell>
          <cell r="K131" t="str">
            <v>Completed</v>
          </cell>
          <cell r="L131" t="str">
            <v>2100427631</v>
          </cell>
          <cell r="M131" t="str">
            <v>SALES ORDER #: 2100427631, ORDER #: 2100427631</v>
          </cell>
          <cell r="N131"/>
          <cell r="O131"/>
          <cell r="P131" t="str">
            <v>05/04/2022 18:06</v>
          </cell>
          <cell r="Q131" t="str">
            <v>LINC-25972</v>
          </cell>
          <cell r="R131" t="str">
            <v>07/04/2022 11:00</v>
          </cell>
          <cell r="S131" t="str">
            <v>LTLASEMROWO</v>
          </cell>
          <cell r="T131" t="str">
            <v>LTLREMBANG</v>
          </cell>
          <cell r="U131"/>
          <cell r="V131" t="str">
            <v>1640</v>
          </cell>
          <cell r="W131">
            <v>119000</v>
          </cell>
          <cell r="X131">
            <v>257500</v>
          </cell>
          <cell r="Y131">
            <v>7382.33</v>
          </cell>
          <cell r="Z131" t="str">
            <v>LTL_SBY(TRIP)</v>
          </cell>
          <cell r="AA131">
            <v>19.99997753776</v>
          </cell>
          <cell r="AB131">
            <v>1</v>
          </cell>
        </row>
        <row r="132">
          <cell r="A132">
            <v>59612674</v>
          </cell>
          <cell r="B132" t="str">
            <v>BAHANA PRESTASI</v>
          </cell>
          <cell r="C132" t="str">
            <v>PT. LAUTAN LUAS TBK</v>
          </cell>
          <cell r="D132" t="str">
            <v>DISPATCHED</v>
          </cell>
          <cell r="E132" t="str">
            <v>Completed</v>
          </cell>
          <cell r="F132" t="str">
            <v>SURABAYA LOG PACK</v>
          </cell>
          <cell r="G132" t="str">
            <v>SALES ORDER</v>
          </cell>
          <cell r="H132" t="str">
            <v>04/04/2022 13:33</v>
          </cell>
          <cell r="I132"/>
          <cell r="J132" t="str">
            <v>04/04/2022 14:08</v>
          </cell>
          <cell r="K132" t="str">
            <v>Completed</v>
          </cell>
          <cell r="L132" t="str">
            <v>2100427487</v>
          </cell>
          <cell r="M132" t="str">
            <v>SALES ORDER #: 2100427487, ORDER #: 2100427487</v>
          </cell>
          <cell r="N132"/>
          <cell r="O132"/>
          <cell r="P132" t="str">
            <v>05/04/2022 18:06</v>
          </cell>
          <cell r="Q132" t="str">
            <v>LINC-25972</v>
          </cell>
          <cell r="R132" t="str">
            <v>07/04/2022 11:00</v>
          </cell>
          <cell r="S132" t="str">
            <v>LTLASEMROWO</v>
          </cell>
          <cell r="T132" t="str">
            <v>LTLREMBANG</v>
          </cell>
          <cell r="U132"/>
          <cell r="V132" t="str">
            <v>1640</v>
          </cell>
          <cell r="W132">
            <v>119000</v>
          </cell>
          <cell r="X132">
            <v>257500</v>
          </cell>
          <cell r="Y132">
            <v>369117.67</v>
          </cell>
          <cell r="Z132" t="str">
            <v>LTL_SBY(TRIP)</v>
          </cell>
          <cell r="AA132">
            <v>1000.000010869</v>
          </cell>
          <cell r="AB132">
            <v>775000</v>
          </cell>
        </row>
        <row r="133">
          <cell r="A133">
            <v>59612676</v>
          </cell>
          <cell r="B133" t="str">
            <v>BAHANA PRESTASI</v>
          </cell>
          <cell r="C133" t="str">
            <v>PT. LAUTAN LUAS TBK</v>
          </cell>
          <cell r="D133" t="str">
            <v>DISPATCHED</v>
          </cell>
          <cell r="E133" t="str">
            <v>Completed</v>
          </cell>
          <cell r="F133" t="str">
            <v>SURABAYA LOG PACK</v>
          </cell>
          <cell r="G133" t="str">
            <v>SALES ORDER</v>
          </cell>
          <cell r="H133" t="str">
            <v>04/04/2022 13:36</v>
          </cell>
          <cell r="I133"/>
          <cell r="J133" t="str">
            <v>04/04/2022 14:08</v>
          </cell>
          <cell r="K133" t="str">
            <v>Completed</v>
          </cell>
          <cell r="L133" t="str">
            <v>2100427668</v>
          </cell>
          <cell r="M133" t="str">
            <v>SALES ORDER #: 2100427668, ORDER #: 2100427668</v>
          </cell>
          <cell r="N133"/>
          <cell r="O133"/>
          <cell r="P133" t="str">
            <v>05/04/2022 18:00</v>
          </cell>
          <cell r="Q133" t="str">
            <v>LINC-25972</v>
          </cell>
          <cell r="R133" t="str">
            <v>07/04/2022 11:00</v>
          </cell>
          <cell r="S133" t="str">
            <v>LTLASEMROWO</v>
          </cell>
          <cell r="T133" t="str">
            <v>LTLKUTOREJO</v>
          </cell>
          <cell r="U133"/>
          <cell r="V133" t="str">
            <v>1640</v>
          </cell>
          <cell r="W133">
            <v>277000</v>
          </cell>
          <cell r="X133">
            <v>-37500</v>
          </cell>
          <cell r="Y133">
            <v>239500</v>
          </cell>
          <cell r="Z133" t="str">
            <v>LTL_SBY(TRIP)</v>
          </cell>
          <cell r="AA133">
            <v>1575.00000010896</v>
          </cell>
          <cell r="AB133">
            <v>505000</v>
          </cell>
        </row>
        <row r="134">
          <cell r="A134">
            <v>59612677</v>
          </cell>
          <cell r="B134" t="str">
            <v>BAHANA PRESTASI</v>
          </cell>
          <cell r="C134" t="str">
            <v>PT. LAUTAN LUAS TBK</v>
          </cell>
          <cell r="D134" t="str">
            <v>DISPATCHED</v>
          </cell>
          <cell r="E134" t="str">
            <v>Completed</v>
          </cell>
          <cell r="F134" t="str">
            <v>SURABAYA LOG PACK</v>
          </cell>
          <cell r="G134" t="str">
            <v>SALES ORDER</v>
          </cell>
          <cell r="H134" t="str">
            <v>04/04/2022 13:38</v>
          </cell>
          <cell r="I134"/>
          <cell r="J134" t="str">
            <v>04/04/2022 14:09</v>
          </cell>
          <cell r="K134" t="str">
            <v>Completed</v>
          </cell>
          <cell r="L134" t="str">
            <v>2100427411</v>
          </cell>
          <cell r="M134" t="str">
            <v>SALES ORDER #: 2100427411, ORDER #: 2100427411</v>
          </cell>
          <cell r="N134"/>
          <cell r="O134"/>
          <cell r="P134" t="str">
            <v>04/04/2022 18:46</v>
          </cell>
          <cell r="Q134" t="str">
            <v>LINC-25947</v>
          </cell>
          <cell r="R134" t="str">
            <v>06/04/2022 11:00</v>
          </cell>
          <cell r="S134" t="str">
            <v>LTLASEMROWO</v>
          </cell>
          <cell r="T134" t="str">
            <v>LTLGEMPOL</v>
          </cell>
          <cell r="U134"/>
          <cell r="V134" t="str">
            <v>1716</v>
          </cell>
          <cell r="W134">
            <v>60000</v>
          </cell>
          <cell r="X134">
            <v>202000</v>
          </cell>
          <cell r="Y134">
            <v>262000</v>
          </cell>
          <cell r="Z134" t="str">
            <v>LTL_SBY(TRIP)</v>
          </cell>
          <cell r="AA134">
            <v>1000.000010869</v>
          </cell>
          <cell r="AB134">
            <v>505000</v>
          </cell>
        </row>
        <row r="135">
          <cell r="A135">
            <v>59612709</v>
          </cell>
          <cell r="B135" t="str">
            <v>BAHANA PRESTASI</v>
          </cell>
          <cell r="C135" t="str">
            <v>PT. LAUTAN LUAS TBK</v>
          </cell>
          <cell r="D135" t="str">
            <v>DISPATCHED</v>
          </cell>
          <cell r="E135" t="str">
            <v>Completed</v>
          </cell>
          <cell r="F135" t="str">
            <v>SURABAYA LOG PACK</v>
          </cell>
          <cell r="G135" t="str">
            <v>SALES ORDER</v>
          </cell>
          <cell r="H135" t="str">
            <v>04/04/2022 13:41</v>
          </cell>
          <cell r="I135"/>
          <cell r="J135" t="str">
            <v>04/04/2022 14:09</v>
          </cell>
          <cell r="K135" t="str">
            <v>Completed</v>
          </cell>
          <cell r="L135" t="str">
            <v>2100427622</v>
          </cell>
          <cell r="M135" t="str">
            <v>SALES ORDER #: 2100427622, ORDER #: 2100427622</v>
          </cell>
          <cell r="N135"/>
          <cell r="O135"/>
          <cell r="P135" t="str">
            <v>05/04/2022 14:33</v>
          </cell>
          <cell r="Q135" t="str">
            <v>LINC-25972</v>
          </cell>
          <cell r="R135" t="str">
            <v>07/04/2022 11:00</v>
          </cell>
          <cell r="S135" t="str">
            <v>LTLASEMROWO</v>
          </cell>
          <cell r="T135" t="str">
            <v>LTLSIDOARJO</v>
          </cell>
          <cell r="U135"/>
          <cell r="V135" t="str">
            <v>1651</v>
          </cell>
          <cell r="W135">
            <v>81000</v>
          </cell>
          <cell r="X135">
            <v>226000</v>
          </cell>
          <cell r="Y135">
            <v>13972.18</v>
          </cell>
          <cell r="Z135" t="str">
            <v>LTL_SBY(TRIP)</v>
          </cell>
          <cell r="AA135">
            <v>35.999995855360005</v>
          </cell>
          <cell r="AB135">
            <v>1</v>
          </cell>
        </row>
        <row r="136">
          <cell r="A136">
            <v>59612709</v>
          </cell>
          <cell r="B136" t="str">
            <v>BAHANA PRESTASI</v>
          </cell>
          <cell r="C136" t="str">
            <v>PT. LAUTAN LUAS TBK</v>
          </cell>
          <cell r="D136" t="str">
            <v>DISPATCHED</v>
          </cell>
          <cell r="E136" t="str">
            <v>Completed</v>
          </cell>
          <cell r="F136" t="str">
            <v>SURABAYA LOG PACK</v>
          </cell>
          <cell r="G136" t="str">
            <v>SALES ORDER</v>
          </cell>
          <cell r="H136" t="str">
            <v>04/04/2022 13:39</v>
          </cell>
          <cell r="I136"/>
          <cell r="J136" t="str">
            <v>04/04/2022 14:09</v>
          </cell>
          <cell r="K136" t="str">
            <v>Completed</v>
          </cell>
          <cell r="L136" t="str">
            <v>2100427577</v>
          </cell>
          <cell r="M136" t="str">
            <v>SALES ORDER #: 2100427577, ORDER #: 2100427577</v>
          </cell>
          <cell r="N136"/>
          <cell r="O136"/>
          <cell r="P136" t="str">
            <v>05/04/2022 14:33</v>
          </cell>
          <cell r="Q136" t="str">
            <v>LINC-25972</v>
          </cell>
          <cell r="R136" t="str">
            <v>07/04/2022 11:00</v>
          </cell>
          <cell r="S136" t="str">
            <v>LTLASEMROWO</v>
          </cell>
          <cell r="T136" t="str">
            <v>LTLREMBANG</v>
          </cell>
          <cell r="U136"/>
          <cell r="V136" t="str">
            <v>1651</v>
          </cell>
          <cell r="W136">
            <v>81000</v>
          </cell>
          <cell r="X136">
            <v>226000</v>
          </cell>
          <cell r="Y136">
            <v>293027.82</v>
          </cell>
          <cell r="Z136" t="str">
            <v>LTL_SBY(TRIP)</v>
          </cell>
          <cell r="AA136">
            <v>755.00001387600003</v>
          </cell>
          <cell r="AB136">
            <v>505000</v>
          </cell>
        </row>
        <row r="137">
          <cell r="A137">
            <v>59613068</v>
          </cell>
          <cell r="B137" t="str">
            <v>BAHANA PRESTASI</v>
          </cell>
          <cell r="C137" t="str">
            <v>PT. NIRWANA LESTARI</v>
          </cell>
          <cell r="D137" t="str">
            <v>DISPATCHED</v>
          </cell>
          <cell r="E137" t="str">
            <v>Completed</v>
          </cell>
          <cell r="F137" t="str">
            <v>SURABAYA RENTAL</v>
          </cell>
          <cell r="G137" t="str">
            <v>RENTALS</v>
          </cell>
          <cell r="H137" t="str">
            <v>04/04/2022 14:16</v>
          </cell>
          <cell r="I137"/>
          <cell r="J137" t="str">
            <v>04/04/2022 14:39</v>
          </cell>
          <cell r="K137" t="str">
            <v>Completed</v>
          </cell>
          <cell r="L137" t="str">
            <v>1000393118</v>
          </cell>
          <cell r="M137" t="str">
            <v>SALES ORDER #: 1000393118, ORDER #: 1000393118</v>
          </cell>
          <cell r="N137"/>
          <cell r="O137"/>
          <cell r="P137" t="str">
            <v>06/04/2022 15:58</v>
          </cell>
          <cell r="Q137" t="str">
            <v>LINC-25984</v>
          </cell>
          <cell r="R137" t="str">
            <v>08/04/2022 11:00</v>
          </cell>
          <cell r="S137" t="str">
            <v>NLSBUDURAN</v>
          </cell>
          <cell r="T137" t="str">
            <v>NLSGEDANGAN(IDM_SURABAYA)</v>
          </cell>
          <cell r="U137"/>
          <cell r="V137" t="str">
            <v>1686</v>
          </cell>
          <cell r="W137">
            <v>115830</v>
          </cell>
          <cell r="X137">
            <v>127000</v>
          </cell>
          <cell r="Y137">
            <v>242830</v>
          </cell>
          <cell r="Z137" t="str">
            <v>NLS_SBY(RENTAL_VAR)</v>
          </cell>
          <cell r="AA137">
            <v>17.999997927679999</v>
          </cell>
          <cell r="AB137">
            <v>311500</v>
          </cell>
        </row>
        <row r="138">
          <cell r="A138">
            <v>59613069</v>
          </cell>
          <cell r="B138" t="str">
            <v>BAHANA PRESTASI</v>
          </cell>
          <cell r="C138" t="str">
            <v>PT. NIRWANA LESTARI</v>
          </cell>
          <cell r="D138" t="str">
            <v>DISPATCHED</v>
          </cell>
          <cell r="E138" t="str">
            <v>Completed</v>
          </cell>
          <cell r="F138" t="str">
            <v>SURABAYA RENTAL</v>
          </cell>
          <cell r="G138" t="str">
            <v>RENTALS</v>
          </cell>
          <cell r="H138" t="str">
            <v>04/04/2022 14:15</v>
          </cell>
          <cell r="I138"/>
          <cell r="J138" t="str">
            <v>04/04/2022 14:39</v>
          </cell>
          <cell r="K138" t="str">
            <v>Completed</v>
          </cell>
          <cell r="L138" t="str">
            <v>1000393115</v>
          </cell>
          <cell r="M138" t="str">
            <v>SALES ORDER #: 1000393115, ORDER #: 1000393115</v>
          </cell>
          <cell r="N138"/>
          <cell r="O138"/>
          <cell r="P138" t="str">
            <v>06/04/2022 15:58</v>
          </cell>
          <cell r="Q138" t="str">
            <v>LINC-25984</v>
          </cell>
          <cell r="R138" t="str">
            <v>08/04/2022 11:00</v>
          </cell>
          <cell r="S138" t="str">
            <v>NLSBUDURAN</v>
          </cell>
          <cell r="T138" t="str">
            <v>NLSSUMOBITO(IDM_JOMBANG)</v>
          </cell>
          <cell r="U138"/>
          <cell r="V138" t="str">
            <v>1674</v>
          </cell>
          <cell r="W138">
            <v>320000</v>
          </cell>
          <cell r="X138">
            <v>29000</v>
          </cell>
          <cell r="Y138">
            <v>349000</v>
          </cell>
          <cell r="Z138" t="str">
            <v>NLS_SBY(RENTAL_VAR)</v>
          </cell>
          <cell r="AA138">
            <v>17.999997927679999</v>
          </cell>
          <cell r="AB138">
            <v>436500</v>
          </cell>
        </row>
        <row r="139">
          <cell r="A139">
            <v>59613070</v>
          </cell>
          <cell r="B139" t="str">
            <v>BAHANA PRESTASI</v>
          </cell>
          <cell r="C139" t="str">
            <v>PT. NIRWANA LESTARI</v>
          </cell>
          <cell r="D139" t="str">
            <v>DISPATCHED</v>
          </cell>
          <cell r="E139" t="str">
            <v>Completed</v>
          </cell>
          <cell r="F139" t="str">
            <v>SURABAYA RENTAL</v>
          </cell>
          <cell r="G139" t="str">
            <v>RENTALS</v>
          </cell>
          <cell r="H139" t="str">
            <v>04/04/2022 14:14</v>
          </cell>
          <cell r="I139"/>
          <cell r="J139" t="str">
            <v>04/04/2022 14:39</v>
          </cell>
          <cell r="K139" t="str">
            <v>Completed</v>
          </cell>
          <cell r="L139" t="str">
            <v>1000393116</v>
          </cell>
          <cell r="M139" t="str">
            <v>SALES ORDER #: 1000393116, ORDER #: 1000393116</v>
          </cell>
          <cell r="N139"/>
          <cell r="O139"/>
          <cell r="P139" t="str">
            <v>06/04/2022 15:58</v>
          </cell>
          <cell r="Q139" t="str">
            <v>LINC-25984</v>
          </cell>
          <cell r="R139" t="str">
            <v>08/04/2022 11:00</v>
          </cell>
          <cell r="S139" t="str">
            <v>NLSBUDURAN</v>
          </cell>
          <cell r="T139" t="str">
            <v>NLSSUKUN(SAT_MALANG)</v>
          </cell>
          <cell r="U139"/>
          <cell r="V139" t="str">
            <v>1688</v>
          </cell>
          <cell r="W139">
            <v>276000</v>
          </cell>
          <cell r="X139">
            <v>217500</v>
          </cell>
          <cell r="Y139">
            <v>493500</v>
          </cell>
          <cell r="Z139" t="str">
            <v>NLS_SBY(RENTAL_VAR)</v>
          </cell>
          <cell r="AA139">
            <v>17.999997927679999</v>
          </cell>
          <cell r="AB139">
            <v>571000</v>
          </cell>
        </row>
        <row r="140">
          <cell r="A140">
            <v>59613072</v>
          </cell>
          <cell r="B140" t="str">
            <v>BAHANA PRESTASI</v>
          </cell>
          <cell r="C140" t="str">
            <v>PT. NIRWANA LESTARI</v>
          </cell>
          <cell r="D140" t="str">
            <v>DISPATCHED</v>
          </cell>
          <cell r="E140" t="str">
            <v>Completed</v>
          </cell>
          <cell r="F140" t="str">
            <v>SURABAYA RENTAL</v>
          </cell>
          <cell r="G140" t="str">
            <v>RENTALS</v>
          </cell>
          <cell r="H140" t="str">
            <v>04/04/2022 13:59</v>
          </cell>
          <cell r="I140"/>
          <cell r="J140" t="str">
            <v>04/04/2022 14:39</v>
          </cell>
          <cell r="K140" t="str">
            <v>Completed</v>
          </cell>
          <cell r="L140" t="str">
            <v>1000393144</v>
          </cell>
          <cell r="M140" t="str">
            <v>SALES ORDER #: 1000393144, ORDER #: 1000393144</v>
          </cell>
          <cell r="N140"/>
          <cell r="O140"/>
          <cell r="P140" t="str">
            <v>06/04/2022 15:58</v>
          </cell>
          <cell r="Q140" t="str">
            <v>LINC-25984</v>
          </cell>
          <cell r="R140" t="str">
            <v>08/04/2022 11:00</v>
          </cell>
          <cell r="S140" t="str">
            <v>NLSBUDURAN</v>
          </cell>
          <cell r="T140" t="str">
            <v>NLSGEDANGAN(SAT_SIDOARJO)</v>
          </cell>
          <cell r="U140"/>
          <cell r="V140" t="str">
            <v>1703</v>
          </cell>
          <cell r="W140">
            <v>136000</v>
          </cell>
          <cell r="X140">
            <v>182000</v>
          </cell>
          <cell r="Y140">
            <v>159000</v>
          </cell>
          <cell r="Z140" t="str">
            <v>NLS_SBY(RENTAL_VAR)</v>
          </cell>
          <cell r="AA140">
            <v>17.999997927679999</v>
          </cell>
          <cell r="AB140">
            <v>330500</v>
          </cell>
        </row>
        <row r="141">
          <cell r="A141">
            <v>59613072</v>
          </cell>
          <cell r="B141" t="str">
            <v>BAHANA PRESTASI</v>
          </cell>
          <cell r="C141" t="str">
            <v>PT. NIRWANA LESTARI</v>
          </cell>
          <cell r="D141" t="str">
            <v>DISPATCHED</v>
          </cell>
          <cell r="E141" t="str">
            <v>Completed</v>
          </cell>
          <cell r="F141" t="str">
            <v>SURABAYA RENTAL</v>
          </cell>
          <cell r="G141" t="str">
            <v>RENTALS</v>
          </cell>
          <cell r="H141" t="str">
            <v>04/04/2022 14:01</v>
          </cell>
          <cell r="I141"/>
          <cell r="J141" t="str">
            <v>04/04/2022 14:39</v>
          </cell>
          <cell r="K141" t="str">
            <v>Completed</v>
          </cell>
          <cell r="L141" t="str">
            <v>1000393161</v>
          </cell>
          <cell r="M141" t="str">
            <v>SALES ORDER #: 1000393161, ORDER #: 1000393161</v>
          </cell>
          <cell r="N141"/>
          <cell r="O141"/>
          <cell r="P141" t="str">
            <v>06/04/2022 15:58</v>
          </cell>
          <cell r="Q141" t="str">
            <v>LINC-25984</v>
          </cell>
          <cell r="R141" t="str">
            <v>08/04/2022 11:00</v>
          </cell>
          <cell r="S141" t="str">
            <v>NLSBUDURAN</v>
          </cell>
          <cell r="T141" t="str">
            <v>NLSWARU(SAT_BERBEK)</v>
          </cell>
          <cell r="U141"/>
          <cell r="V141" t="str">
            <v>1703</v>
          </cell>
          <cell r="W141">
            <v>136000</v>
          </cell>
          <cell r="X141">
            <v>182000</v>
          </cell>
          <cell r="Y141">
            <v>159000</v>
          </cell>
          <cell r="Z141" t="str">
            <v>NLS_SBY(RENTAL_VAR)</v>
          </cell>
          <cell r="AA141">
            <v>17.999997927679999</v>
          </cell>
          <cell r="AB141">
            <v>50001</v>
          </cell>
        </row>
        <row r="142">
          <cell r="A142">
            <v>59613071</v>
          </cell>
          <cell r="B142" t="str">
            <v>BAHANA PRESTASI</v>
          </cell>
          <cell r="C142" t="str">
            <v>PT. NIRWANA LESTARI</v>
          </cell>
          <cell r="D142" t="str">
            <v>DISPATCHED</v>
          </cell>
          <cell r="E142" t="str">
            <v>Completed</v>
          </cell>
          <cell r="F142" t="str">
            <v>SURABAYA RENTAL</v>
          </cell>
          <cell r="G142" t="str">
            <v>RENTALS</v>
          </cell>
          <cell r="H142" t="str">
            <v>04/04/2022 14:09</v>
          </cell>
          <cell r="I142"/>
          <cell r="J142" t="str">
            <v>04/04/2022 14:39</v>
          </cell>
          <cell r="K142" t="str">
            <v>Completed</v>
          </cell>
          <cell r="L142" t="str">
            <v>1000393112</v>
          </cell>
          <cell r="M142" t="str">
            <v>SALES ORDER #: 1000393112, ORDER #: 1000393112</v>
          </cell>
          <cell r="N142"/>
          <cell r="O142"/>
          <cell r="P142" t="str">
            <v>06/04/2022 15:58</v>
          </cell>
          <cell r="Q142" t="str">
            <v>LINC-25984</v>
          </cell>
          <cell r="R142" t="str">
            <v>08/04/2022 11:00</v>
          </cell>
          <cell r="S142" t="str">
            <v>NLSBUDURAN</v>
          </cell>
          <cell r="T142" t="str">
            <v>NLSKALIWATES(SAT_JEMBER)</v>
          </cell>
          <cell r="U142"/>
          <cell r="V142" t="str">
            <v>1707</v>
          </cell>
          <cell r="W142">
            <v>557000</v>
          </cell>
          <cell r="X142">
            <v>257300</v>
          </cell>
          <cell r="Y142">
            <v>814300</v>
          </cell>
          <cell r="Z142" t="str">
            <v>NLS_SBY(RENTAL_VAR)</v>
          </cell>
          <cell r="AA142">
            <v>17.999997927679999</v>
          </cell>
          <cell r="AB142">
            <v>911800</v>
          </cell>
        </row>
        <row r="143">
          <cell r="A143">
            <v>59613073</v>
          </cell>
          <cell r="B143" t="str">
            <v>BAHANA PRESTASI</v>
          </cell>
          <cell r="C143" t="str">
            <v>PT. NIRWANA LESTARI</v>
          </cell>
          <cell r="D143" t="str">
            <v>DISPATCHED</v>
          </cell>
          <cell r="E143" t="str">
            <v>Completed</v>
          </cell>
          <cell r="F143" t="str">
            <v>SURABAYA RENTAL</v>
          </cell>
          <cell r="G143" t="str">
            <v>RENTALS</v>
          </cell>
          <cell r="H143" t="str">
            <v>04/04/2022 14:21</v>
          </cell>
          <cell r="I143"/>
          <cell r="J143" t="str">
            <v>04/04/2022 14:39</v>
          </cell>
          <cell r="K143" t="str">
            <v>Completed</v>
          </cell>
          <cell r="L143" t="str">
            <v>1000393113</v>
          </cell>
          <cell r="M143" t="str">
            <v>SALES ORDER #: 1000393113, ORDER #: 1000393113</v>
          </cell>
          <cell r="N143"/>
          <cell r="O143"/>
          <cell r="P143" t="str">
            <v>06/04/2022 15:58</v>
          </cell>
          <cell r="Q143" t="str">
            <v>LINC-25984</v>
          </cell>
          <cell r="R143" t="str">
            <v>08/04/2022 11:00</v>
          </cell>
          <cell r="S143" t="str">
            <v>NLSBUDURAN</v>
          </cell>
          <cell r="T143" t="str">
            <v>NLSGEDANGAN(SAT_SIDOARJO)</v>
          </cell>
          <cell r="U143"/>
          <cell r="V143" t="str">
            <v>1676</v>
          </cell>
          <cell r="W143">
            <v>136000</v>
          </cell>
          <cell r="X143">
            <v>201000</v>
          </cell>
          <cell r="Y143">
            <v>337000</v>
          </cell>
          <cell r="Z143" t="str">
            <v>NLS_SBY(RENTAL_VAR)</v>
          </cell>
          <cell r="AA143">
            <v>17.999997927679999</v>
          </cell>
          <cell r="AB143">
            <v>399500</v>
          </cell>
        </row>
        <row r="144">
          <cell r="A144">
            <v>59613074</v>
          </cell>
          <cell r="B144" t="str">
            <v>BAHANA PRESTASI</v>
          </cell>
          <cell r="C144" t="str">
            <v>PT. NIRWANA LESTARI</v>
          </cell>
          <cell r="D144" t="str">
            <v>DISPATCHED</v>
          </cell>
          <cell r="E144" t="str">
            <v>Completed</v>
          </cell>
          <cell r="F144" t="str">
            <v>SURABAYA RENTAL</v>
          </cell>
          <cell r="G144" t="str">
            <v>RENTALS</v>
          </cell>
          <cell r="H144" t="str">
            <v>04/04/2022 14:23</v>
          </cell>
          <cell r="I144"/>
          <cell r="J144" t="str">
            <v>04/04/2022 14:39</v>
          </cell>
          <cell r="K144" t="str">
            <v>Completed</v>
          </cell>
          <cell r="L144" t="str">
            <v>1000393114</v>
          </cell>
          <cell r="M144" t="str">
            <v>SALES ORDER #: 1000393114, ORDER #: 1000393114</v>
          </cell>
          <cell r="N144"/>
          <cell r="O144"/>
          <cell r="P144" t="str">
            <v>06/04/2022 15:58</v>
          </cell>
          <cell r="Q144" t="str">
            <v>LINC-25984</v>
          </cell>
          <cell r="R144" t="str">
            <v>08/04/2022 11:00</v>
          </cell>
          <cell r="S144" t="str">
            <v>NLSBUDURAN</v>
          </cell>
          <cell r="T144" t="str">
            <v>NLSBEJI(MUI_PASURUAN)</v>
          </cell>
          <cell r="U144"/>
          <cell r="V144" t="str">
            <v>1705</v>
          </cell>
          <cell r="W144">
            <v>148500</v>
          </cell>
          <cell r="X144">
            <v>27000</v>
          </cell>
          <cell r="Y144">
            <v>175500</v>
          </cell>
          <cell r="Z144" t="str">
            <v>NLS_SBY(RENTAL_VAR)</v>
          </cell>
          <cell r="AA144">
            <v>17.999997927679999</v>
          </cell>
          <cell r="AB144">
            <v>264500</v>
          </cell>
        </row>
        <row r="145">
          <cell r="A145">
            <v>59613075</v>
          </cell>
          <cell r="B145" t="str">
            <v>BAHANA PRESTASI</v>
          </cell>
          <cell r="C145" t="str">
            <v>PT. NIRWANA LESTARI</v>
          </cell>
          <cell r="D145" t="str">
            <v>DISPATCHED</v>
          </cell>
          <cell r="E145" t="str">
            <v>Completed</v>
          </cell>
          <cell r="F145" t="str">
            <v>SURABAYA RENTAL</v>
          </cell>
          <cell r="G145" t="str">
            <v>RENTALS</v>
          </cell>
          <cell r="H145" t="str">
            <v>04/04/2022 13:58</v>
          </cell>
          <cell r="I145"/>
          <cell r="J145" t="str">
            <v>04/04/2022 14:39</v>
          </cell>
          <cell r="K145" t="str">
            <v>Completed</v>
          </cell>
          <cell r="L145" t="str">
            <v>1000393119</v>
          </cell>
          <cell r="M145" t="str">
            <v>SALES ORDER #: 1000393119, ORDER #: 1000393119</v>
          </cell>
          <cell r="N145"/>
          <cell r="O145"/>
          <cell r="P145" t="str">
            <v>06/04/2022 15:58</v>
          </cell>
          <cell r="Q145" t="str">
            <v>LINC-25984</v>
          </cell>
          <cell r="R145" t="str">
            <v>08/04/2022 11:00</v>
          </cell>
          <cell r="S145" t="str">
            <v>NLSBUDURAN</v>
          </cell>
          <cell r="T145" t="str">
            <v>NLSDUDUK SAMPEYAN(IDM_GRESIK)</v>
          </cell>
          <cell r="U145"/>
          <cell r="V145" t="str">
            <v>1678</v>
          </cell>
          <cell r="W145">
            <v>218000</v>
          </cell>
          <cell r="X145">
            <v>173200</v>
          </cell>
          <cell r="Y145">
            <v>391200</v>
          </cell>
          <cell r="Z145" t="str">
            <v>NLS_SBY(RENTAL_VAR)</v>
          </cell>
          <cell r="AA145">
            <v>17.999997927679999</v>
          </cell>
          <cell r="AB145">
            <v>458700</v>
          </cell>
        </row>
        <row r="146">
          <cell r="A146">
            <v>59613076</v>
          </cell>
          <cell r="B146" t="str">
            <v>BAHANA PRESTASI</v>
          </cell>
          <cell r="C146" t="str">
            <v>PT. NIRWANA LESTARI</v>
          </cell>
          <cell r="D146" t="str">
            <v>DISPATCHED</v>
          </cell>
          <cell r="E146" t="str">
            <v>Completed</v>
          </cell>
          <cell r="F146" t="str">
            <v>SURABAYA RENTAL</v>
          </cell>
          <cell r="G146" t="str">
            <v>RENTALS</v>
          </cell>
          <cell r="H146" t="str">
            <v>04/04/2022 14:18</v>
          </cell>
          <cell r="I146"/>
          <cell r="J146" t="str">
            <v>04/04/2022 14:39</v>
          </cell>
          <cell r="K146" t="str">
            <v>Completed</v>
          </cell>
          <cell r="L146" t="str">
            <v>1000393117</v>
          </cell>
          <cell r="M146" t="str">
            <v>SALES ORDER #: 1000393117, ORDER #: 1000393117</v>
          </cell>
          <cell r="N146"/>
          <cell r="O146"/>
          <cell r="P146" t="str">
            <v>06/04/2022 15:58</v>
          </cell>
          <cell r="Q146" t="str">
            <v>LINC-25984</v>
          </cell>
          <cell r="R146" t="str">
            <v>08/04/2022 11:00</v>
          </cell>
          <cell r="S146" t="str">
            <v>NLSBUDURAN</v>
          </cell>
          <cell r="T146" t="str">
            <v>NLSKEDUNGKANDANG(IDM_MALANG)</v>
          </cell>
          <cell r="U146"/>
          <cell r="V146" t="str">
            <v>1690</v>
          </cell>
          <cell r="W146">
            <v>293000</v>
          </cell>
          <cell r="X146">
            <v>81000</v>
          </cell>
          <cell r="Y146">
            <v>187000</v>
          </cell>
          <cell r="Z146" t="str">
            <v>NLS_SBY(RENTAL_VAR)</v>
          </cell>
          <cell r="AA146">
            <v>17.999997927679999</v>
          </cell>
          <cell r="AB146">
            <v>416500</v>
          </cell>
        </row>
        <row r="147">
          <cell r="A147">
            <v>59613076</v>
          </cell>
          <cell r="B147" t="str">
            <v>BAHANA PRESTASI</v>
          </cell>
          <cell r="C147" t="str">
            <v>PT. NIRWANA LESTARI</v>
          </cell>
          <cell r="D147" t="str">
            <v>DISPATCHED</v>
          </cell>
          <cell r="E147" t="str">
            <v>Completed</v>
          </cell>
          <cell r="F147" t="str">
            <v>SURABAYA RENTAL</v>
          </cell>
          <cell r="G147" t="str">
            <v>RENTALS</v>
          </cell>
          <cell r="H147" t="str">
            <v>04/04/2022 14:20</v>
          </cell>
          <cell r="I147"/>
          <cell r="J147" t="str">
            <v>04/04/2022 14:39</v>
          </cell>
          <cell r="K147" t="str">
            <v>Completed</v>
          </cell>
          <cell r="L147" t="str">
            <v>1000393164</v>
          </cell>
          <cell r="M147" t="str">
            <v>SALES ORDER #: 1000393164, ORDER #: 1000393164</v>
          </cell>
          <cell r="N147"/>
          <cell r="O147"/>
          <cell r="P147" t="str">
            <v>06/04/2022 15:58</v>
          </cell>
          <cell r="Q147" t="str">
            <v>LINC-25984</v>
          </cell>
          <cell r="R147" t="str">
            <v>08/04/2022 11:00</v>
          </cell>
          <cell r="S147" t="str">
            <v>NLSBUDURAN</v>
          </cell>
          <cell r="T147" t="str">
            <v>NLSSUKUN(IDG_MALANG)</v>
          </cell>
          <cell r="U147"/>
          <cell r="V147" t="str">
            <v>1690</v>
          </cell>
          <cell r="W147">
            <v>293000</v>
          </cell>
          <cell r="X147">
            <v>81000</v>
          </cell>
          <cell r="Y147">
            <v>187000</v>
          </cell>
          <cell r="Z147" t="str">
            <v>NLS_SBY(RENTAL_VAR)</v>
          </cell>
          <cell r="AA147">
            <v>17.999997927679999</v>
          </cell>
          <cell r="AB147">
            <v>50001</v>
          </cell>
        </row>
        <row r="148">
          <cell r="A148">
            <v>59613259</v>
          </cell>
          <cell r="B148" t="str">
            <v>BAHANA PRESTASI</v>
          </cell>
          <cell r="C148" t="str">
            <v>PT AJINOMOTO SALES INDONESIA</v>
          </cell>
          <cell r="D148" t="str">
            <v>DISPATCHED</v>
          </cell>
          <cell r="E148" t="str">
            <v>Completed</v>
          </cell>
          <cell r="F148" t="str">
            <v>SURABAYA LOG PACK</v>
          </cell>
          <cell r="G148" t="str">
            <v>SALES ORDER</v>
          </cell>
          <cell r="H148" t="str">
            <v>04/04/2022 10:08</v>
          </cell>
          <cell r="I148"/>
          <cell r="J148" t="str">
            <v>04/04/2022 14:54</v>
          </cell>
          <cell r="K148" t="str">
            <v>Completed</v>
          </cell>
          <cell r="L148" t="str">
            <v>3000894284</v>
          </cell>
          <cell r="M148" t="str">
            <v>SALES ORDER #: 3000894284, ORDER #: 3000894284</v>
          </cell>
          <cell r="N148"/>
          <cell r="O148"/>
          <cell r="P148" t="str">
            <v>11/04/2022 10:36</v>
          </cell>
          <cell r="Q148" t="str">
            <v>LINC-26061</v>
          </cell>
          <cell r="R148" t="str">
            <v>12/04/2022 11:00</v>
          </cell>
          <cell r="S148" t="str">
            <v>AJIJETIS(1P)</v>
          </cell>
          <cell r="T148" t="str">
            <v>AJINGALIYAN</v>
          </cell>
          <cell r="U148"/>
          <cell r="V148" t="str">
            <v>856</v>
          </cell>
          <cell r="W148">
            <v>1312500</v>
          </cell>
          <cell r="X148">
            <v>578800</v>
          </cell>
          <cell r="Y148">
            <v>1891300</v>
          </cell>
          <cell r="Z148" t="str">
            <v>AJI_SBY(TRIP_ONCALL)</v>
          </cell>
          <cell r="AA148">
            <v>14678.999988314899</v>
          </cell>
          <cell r="AB148">
            <v>4200000</v>
          </cell>
        </row>
        <row r="149">
          <cell r="A149">
            <v>59613261</v>
          </cell>
          <cell r="B149" t="str">
            <v>BAHANA PRESTASI</v>
          </cell>
          <cell r="C149" t="str">
            <v>PT AJINOMOTO SALES INDONESIA</v>
          </cell>
          <cell r="D149" t="str">
            <v>DISPATCHED</v>
          </cell>
          <cell r="E149" t="str">
            <v>Completed</v>
          </cell>
          <cell r="F149" t="str">
            <v>SURABAYA LOG PACK</v>
          </cell>
          <cell r="G149" t="str">
            <v>SALES ORDER</v>
          </cell>
          <cell r="H149" t="str">
            <v>04/04/2022 10:10</v>
          </cell>
          <cell r="I149"/>
          <cell r="J149" t="str">
            <v>04/04/2022 14:55</v>
          </cell>
          <cell r="K149" t="str">
            <v>Completed</v>
          </cell>
          <cell r="L149" t="str">
            <v>3000894649</v>
          </cell>
          <cell r="M149" t="str">
            <v>SALES ORDER #: 3000894649, ORDER #: 3000894649</v>
          </cell>
          <cell r="N149"/>
          <cell r="O149"/>
          <cell r="P149" t="str">
            <v>11/04/2022 10:46</v>
          </cell>
          <cell r="Q149" t="str">
            <v>LINC-26061</v>
          </cell>
          <cell r="R149" t="str">
            <v>12/04/2022 11:00</v>
          </cell>
          <cell r="S149" t="str">
            <v>AJIJETIS(1P)</v>
          </cell>
          <cell r="T149" t="str">
            <v>AJINGALIYAN</v>
          </cell>
          <cell r="U149"/>
          <cell r="V149" t="str">
            <v>1660</v>
          </cell>
          <cell r="W149">
            <v>1312500</v>
          </cell>
          <cell r="X149">
            <v>481200</v>
          </cell>
          <cell r="Y149">
            <v>1793700</v>
          </cell>
          <cell r="Z149" t="str">
            <v>AJI_SBY(TRIP_ONCALL)</v>
          </cell>
          <cell r="AA149">
            <v>13022.9999975314</v>
          </cell>
          <cell r="AB149">
            <v>4200000</v>
          </cell>
        </row>
        <row r="150">
          <cell r="A150">
            <v>59614324</v>
          </cell>
          <cell r="B150" t="str">
            <v>BAHANA PRESTASI</v>
          </cell>
          <cell r="C150" t="str">
            <v>PT SINAR MAS AGRO RESOURCES AND</v>
          </cell>
          <cell r="D150" t="str">
            <v>DISPATCHED</v>
          </cell>
          <cell r="E150" t="str">
            <v>Completed</v>
          </cell>
          <cell r="F150" t="str">
            <v>SURABAYA LOG PACK</v>
          </cell>
          <cell r="G150" t="str">
            <v>SALES ORDER</v>
          </cell>
          <cell r="H150" t="str">
            <v>04/04/2022 14:56</v>
          </cell>
          <cell r="I150"/>
          <cell r="J150" t="str">
            <v>04/04/2022 15:47</v>
          </cell>
          <cell r="K150" t="str">
            <v>Completed</v>
          </cell>
          <cell r="L150" t="str">
            <v>40578035</v>
          </cell>
          <cell r="M150" t="str">
            <v>SALES ORDER #: 40578035, ORDER #: 40578035</v>
          </cell>
          <cell r="N150"/>
          <cell r="O150"/>
          <cell r="P150" t="str">
            <v>11/04/2022 14:48</v>
          </cell>
          <cell r="Q150" t="str">
            <v>LINC-26061</v>
          </cell>
          <cell r="R150" t="str">
            <v>12/04/2022 11:00</v>
          </cell>
          <cell r="S150" t="str">
            <v>SMRRUNGKUT(1P)</v>
          </cell>
          <cell r="T150" t="str">
            <v>SMRNGALIYAN</v>
          </cell>
          <cell r="U150"/>
          <cell r="V150" t="str">
            <v>1837</v>
          </cell>
          <cell r="W150">
            <v>1312500</v>
          </cell>
          <cell r="X150">
            <v>318325</v>
          </cell>
          <cell r="Y150">
            <v>1630825</v>
          </cell>
          <cell r="Z150" t="str">
            <v>SMR_SBY(TRIP)</v>
          </cell>
          <cell r="AA150">
            <v>16484.000002263598</v>
          </cell>
          <cell r="AB150">
            <v>4363325</v>
          </cell>
        </row>
        <row r="151">
          <cell r="A151">
            <v>59614325</v>
          </cell>
          <cell r="B151" t="str">
            <v>BAHANA PRESTASI</v>
          </cell>
          <cell r="C151" t="str">
            <v>PT SINAR MAS AGRO RESOURCES AND</v>
          </cell>
          <cell r="D151" t="str">
            <v>DISPATCHED</v>
          </cell>
          <cell r="E151" t="str">
            <v>Completed</v>
          </cell>
          <cell r="F151" t="str">
            <v>SURABAYA LOG PACK</v>
          </cell>
          <cell r="G151" t="str">
            <v>SALES ORDER</v>
          </cell>
          <cell r="H151" t="str">
            <v>04/04/2022 15:04</v>
          </cell>
          <cell r="I151"/>
          <cell r="J151" t="str">
            <v>04/04/2022 15:47</v>
          </cell>
          <cell r="K151" t="str">
            <v>Completed</v>
          </cell>
          <cell r="L151" t="str">
            <v>40578034</v>
          </cell>
          <cell r="M151" t="str">
            <v>SALES ORDER #: 40578034, ORDER #: 40578034</v>
          </cell>
          <cell r="N151"/>
          <cell r="O151"/>
          <cell r="P151" t="str">
            <v>13/04/2022 14:06</v>
          </cell>
          <cell r="Q151" t="str">
            <v>LINC-26252</v>
          </cell>
          <cell r="R151" t="str">
            <v>20/04/2022 11:00</v>
          </cell>
          <cell r="S151" t="str">
            <v>SMRRUNGKUT(1P)</v>
          </cell>
          <cell r="T151" t="str">
            <v>SMRWONOSARI GUNUNG KIDUL</v>
          </cell>
          <cell r="U151"/>
          <cell r="V151" t="str">
            <v>685</v>
          </cell>
          <cell r="W151">
            <v>1812500</v>
          </cell>
          <cell r="X151">
            <v>660000</v>
          </cell>
          <cell r="Y151">
            <v>2472500</v>
          </cell>
          <cell r="Z151" t="str">
            <v>SMR_SBY(TRIP)</v>
          </cell>
          <cell r="AA151">
            <v>16848.000010755801</v>
          </cell>
          <cell r="AB151">
            <v>4505000</v>
          </cell>
        </row>
        <row r="152">
          <cell r="A152">
            <v>59614326</v>
          </cell>
          <cell r="B152" t="str">
            <v>BAHANA PRESTASI</v>
          </cell>
          <cell r="C152" t="str">
            <v>PT SINAR MAS AGRO RESOURCES AND</v>
          </cell>
          <cell r="D152" t="str">
            <v>DISPATCHED</v>
          </cell>
          <cell r="E152" t="str">
            <v>Completed</v>
          </cell>
          <cell r="F152" t="str">
            <v>SURABAYA LOG PACK</v>
          </cell>
          <cell r="G152" t="str">
            <v>SALES ORDER</v>
          </cell>
          <cell r="H152" t="str">
            <v>04/04/2022 15:09</v>
          </cell>
          <cell r="I152"/>
          <cell r="J152" t="str">
            <v>04/04/2022 15:48</v>
          </cell>
          <cell r="K152" t="str">
            <v>Completed</v>
          </cell>
          <cell r="L152" t="str">
            <v>40578012</v>
          </cell>
          <cell r="M152" t="str">
            <v>SALES ORDER #: 40578012, ORDER #: 40578012</v>
          </cell>
          <cell r="N152"/>
          <cell r="O152"/>
          <cell r="P152" t="str">
            <v>13/04/2022 12:34</v>
          </cell>
          <cell r="Q152" t="str">
            <v>LINC-26252</v>
          </cell>
          <cell r="R152" t="str">
            <v>20/04/2022 11:00</v>
          </cell>
          <cell r="S152" t="str">
            <v>SMRRUNGKUT</v>
          </cell>
          <cell r="T152" t="str">
            <v>SMRKUTA UTARA</v>
          </cell>
          <cell r="U152"/>
          <cell r="V152" t="str">
            <v>1090</v>
          </cell>
          <cell r="W152">
            <v>1660000</v>
          </cell>
          <cell r="X152">
            <v>1989500</v>
          </cell>
          <cell r="Y152">
            <v>3649500</v>
          </cell>
          <cell r="Z152" t="str">
            <v>SMR_SBY(TRIP)</v>
          </cell>
          <cell r="AA152">
            <v>16484.000002263598</v>
          </cell>
          <cell r="AB152">
            <v>7000000</v>
          </cell>
        </row>
        <row r="153">
          <cell r="A153">
            <v>59614327</v>
          </cell>
          <cell r="B153" t="str">
            <v>BAHANA PRESTASI</v>
          </cell>
          <cell r="C153" t="str">
            <v>PT SINAR MAS AGRO RESOURCES AND</v>
          </cell>
          <cell r="D153" t="str">
            <v>DISPATCHED</v>
          </cell>
          <cell r="E153" t="str">
            <v>Completed</v>
          </cell>
          <cell r="F153" t="str">
            <v>SURABAYA LOG PACK</v>
          </cell>
          <cell r="G153" t="str">
            <v>SALES ORDER</v>
          </cell>
          <cell r="H153" t="str">
            <v>04/04/2022 15:43</v>
          </cell>
          <cell r="I153"/>
          <cell r="J153" t="str">
            <v>04/04/2022 15:48</v>
          </cell>
          <cell r="K153" t="str">
            <v>Completed</v>
          </cell>
          <cell r="L153" t="str">
            <v>40578151</v>
          </cell>
          <cell r="M153" t="str">
            <v>SALES ORDER #: 40578151, ORDER #: 40578151</v>
          </cell>
          <cell r="N153"/>
          <cell r="O153"/>
          <cell r="P153" t="str">
            <v>08/04/2022 10:33</v>
          </cell>
          <cell r="Q153" t="str">
            <v>LINC-26038</v>
          </cell>
          <cell r="R153" t="str">
            <v>11/04/2022 11:00</v>
          </cell>
          <cell r="S153" t="str">
            <v>SMRRUNGKUT(1P)</v>
          </cell>
          <cell r="T153" t="str">
            <v>SMRPATI</v>
          </cell>
          <cell r="U153"/>
          <cell r="V153" t="str">
            <v>2001</v>
          </cell>
          <cell r="W153">
            <v>1300500</v>
          </cell>
          <cell r="X153">
            <v>215800</v>
          </cell>
          <cell r="Y153">
            <v>1516300</v>
          </cell>
          <cell r="Z153" t="str">
            <v>SMR_SBY(TRIP)</v>
          </cell>
          <cell r="AA153">
            <v>17117.999979671</v>
          </cell>
          <cell r="AB153">
            <v>3830000</v>
          </cell>
        </row>
        <row r="154">
          <cell r="A154">
            <v>59615899</v>
          </cell>
          <cell r="B154" t="str">
            <v>BAHANA PRESTASI</v>
          </cell>
          <cell r="C154" t="str">
            <v>IDLE CAP</v>
          </cell>
          <cell r="D154" t="str">
            <v>DISPATCHED</v>
          </cell>
          <cell r="E154" t="str">
            <v>Completed</v>
          </cell>
          <cell r="F154" t="str">
            <v>SURABAYA LOG PACK</v>
          </cell>
          <cell r="G154" t="str">
            <v>MOB KOSONGAN</v>
          </cell>
          <cell r="H154" t="str">
            <v>04/04/2022 17:14</v>
          </cell>
          <cell r="I154"/>
          <cell r="J154" t="str">
            <v>04/04/2022 17:15</v>
          </cell>
          <cell r="K154" t="str">
            <v>Completed</v>
          </cell>
          <cell r="L154" t="str">
            <v>KOSB9614UXR04042022</v>
          </cell>
          <cell r="M154" t="str">
            <v>SALES ORDER #: KOSB9614UXR04042022, ORDER #: KOSB9614UXR04042022</v>
          </cell>
          <cell r="N154"/>
          <cell r="O154"/>
          <cell r="P154" t="str">
            <v>06/04/2022 11:05</v>
          </cell>
          <cell r="Q154" t="str">
            <v>LINC-25993</v>
          </cell>
          <cell r="R154" t="str">
            <v>08/04/2022 11:00</v>
          </cell>
          <cell r="S154" t="str">
            <v>BPRYOGYAKARTA</v>
          </cell>
          <cell r="T154" t="str">
            <v>BPRSURABAYA(EMPTY)</v>
          </cell>
          <cell r="U154"/>
          <cell r="V154" t="str">
            <v>1144</v>
          </cell>
          <cell r="W154">
            <v>446000</v>
          </cell>
          <cell r="X154">
            <v>0</v>
          </cell>
          <cell r="Y154">
            <v>446000</v>
          </cell>
          <cell r="Z154" t="str">
            <v>IDC(TRIP_ONCALL)</v>
          </cell>
          <cell r="AA154">
            <v>0.99998980504000001</v>
          </cell>
          <cell r="AB154">
            <v>1</v>
          </cell>
        </row>
        <row r="155">
          <cell r="A155">
            <v>59615985</v>
          </cell>
          <cell r="B155" t="str">
            <v>BAHANA PRESTASI</v>
          </cell>
          <cell r="C155" t="str">
            <v>IDLE CAP</v>
          </cell>
          <cell r="D155" t="str">
            <v>DISPATCHED</v>
          </cell>
          <cell r="E155" t="str">
            <v>Completed</v>
          </cell>
          <cell r="F155" t="str">
            <v>SURABAYA LOG PACK</v>
          </cell>
          <cell r="G155" t="str">
            <v>MOB KOSONGAN</v>
          </cell>
          <cell r="H155" t="str">
            <v>04/04/2022 17:19</v>
          </cell>
          <cell r="I155"/>
          <cell r="J155" t="str">
            <v>04/04/2022 17:20</v>
          </cell>
          <cell r="K155" t="str">
            <v>Completed</v>
          </cell>
          <cell r="L155" t="str">
            <v>KOSB9754PEU04042022</v>
          </cell>
          <cell r="M155" t="str">
            <v>SALES ORDER #: KOSB9754PEU04042022, ORDER #: KOSB9754PEU04042022</v>
          </cell>
          <cell r="N155"/>
          <cell r="O155"/>
          <cell r="P155" t="str">
            <v>06/04/2022 11:08</v>
          </cell>
          <cell r="Q155" t="str">
            <v>LINC-25993</v>
          </cell>
          <cell r="R155" t="str">
            <v>08/04/2022 11:00</v>
          </cell>
          <cell r="S155" t="str">
            <v>BPRYOGYAKARTA</v>
          </cell>
          <cell r="T155" t="str">
            <v>BPRSURABAYA(EMPTY)</v>
          </cell>
          <cell r="U155"/>
          <cell r="V155" t="str">
            <v>1296</v>
          </cell>
          <cell r="W155">
            <v>609500</v>
          </cell>
          <cell r="X155">
            <v>0</v>
          </cell>
          <cell r="Y155">
            <v>609500</v>
          </cell>
          <cell r="Z155" t="str">
            <v>IDC(TRIP_ONCALL)</v>
          </cell>
          <cell r="AA155">
            <v>0.99998980504000001</v>
          </cell>
          <cell r="AB155">
            <v>1</v>
          </cell>
        </row>
        <row r="156">
          <cell r="A156">
            <v>59616132</v>
          </cell>
          <cell r="B156" t="str">
            <v>BAHANA PRESTASI</v>
          </cell>
          <cell r="C156" t="str">
            <v>IDLE CAP</v>
          </cell>
          <cell r="D156" t="str">
            <v>DISPATCHED</v>
          </cell>
          <cell r="E156" t="str">
            <v>Completed</v>
          </cell>
          <cell r="F156" t="str">
            <v>SURABAYA LOG PACK</v>
          </cell>
          <cell r="G156" t="str">
            <v>MOB KOSONGAN</v>
          </cell>
          <cell r="H156" t="str">
            <v>04/04/2022 17:26</v>
          </cell>
          <cell r="I156"/>
          <cell r="J156" t="str">
            <v>04/04/2022 17:27</v>
          </cell>
          <cell r="K156" t="str">
            <v>Completed</v>
          </cell>
          <cell r="L156" t="str">
            <v>KOSB9511PEU04042022</v>
          </cell>
          <cell r="M156" t="str">
            <v>SALES ORDER #: KOSB9511PEU04042022, ORDER #: KOSB9511PEU04042022</v>
          </cell>
          <cell r="N156"/>
          <cell r="O156"/>
          <cell r="P156" t="str">
            <v>06/04/2022 11:11</v>
          </cell>
          <cell r="Q156" t="str">
            <v>LINC-25993</v>
          </cell>
          <cell r="R156" t="str">
            <v>08/04/2022 11:00</v>
          </cell>
          <cell r="S156" t="str">
            <v>BPRSOLO</v>
          </cell>
          <cell r="T156" t="str">
            <v>BPRSURABAYA(EMPTY)</v>
          </cell>
          <cell r="U156"/>
          <cell r="V156" t="str">
            <v>1288</v>
          </cell>
          <cell r="W156">
            <v>573500</v>
          </cell>
          <cell r="X156">
            <v>0</v>
          </cell>
          <cell r="Y156">
            <v>573500</v>
          </cell>
          <cell r="Z156" t="str">
            <v>IDC(TRIP_ONCALL)</v>
          </cell>
          <cell r="AA156">
            <v>0.99998980504000001</v>
          </cell>
          <cell r="AB156">
            <v>1</v>
          </cell>
        </row>
        <row r="157">
          <cell r="A157">
            <v>59616239</v>
          </cell>
          <cell r="B157" t="str">
            <v>BAHANA PRESTASI</v>
          </cell>
          <cell r="C157" t="str">
            <v>PT. LAUTAN LUAS TBK</v>
          </cell>
          <cell r="D157" t="str">
            <v>DISPATCHED</v>
          </cell>
          <cell r="E157" t="str">
            <v>Completed</v>
          </cell>
          <cell r="F157" t="str">
            <v>SURABAYA LOG PACK</v>
          </cell>
          <cell r="G157" t="str">
            <v>SALES ORDER</v>
          </cell>
          <cell r="H157" t="str">
            <v>04/04/2022 15:01</v>
          </cell>
          <cell r="I157"/>
          <cell r="J157" t="str">
            <v>04/04/2022 17:32</v>
          </cell>
          <cell r="K157" t="str">
            <v>Completed</v>
          </cell>
          <cell r="L157" t="str">
            <v>2100427676</v>
          </cell>
          <cell r="M157" t="str">
            <v>SALES ORDER #: 2100427676, ORDER #: 2100427676</v>
          </cell>
          <cell r="N157"/>
          <cell r="O157"/>
          <cell r="P157" t="str">
            <v>05/04/2022 18:10</v>
          </cell>
          <cell r="Q157" t="str">
            <v>LINC-25972</v>
          </cell>
          <cell r="R157" t="str">
            <v>07/04/2022 11:00</v>
          </cell>
          <cell r="S157" t="str">
            <v>LTLASEMROWO</v>
          </cell>
          <cell r="T157" t="str">
            <v>LTLLAWANG</v>
          </cell>
          <cell r="U157"/>
          <cell r="V157" t="str">
            <v>1658</v>
          </cell>
          <cell r="W157">
            <v>103000</v>
          </cell>
          <cell r="X157">
            <v>174000</v>
          </cell>
          <cell r="Y157">
            <v>277000</v>
          </cell>
          <cell r="Z157" t="str">
            <v>LTL_SBY(TRIP)</v>
          </cell>
          <cell r="AA157">
            <v>996.00000628960004</v>
          </cell>
          <cell r="AB157">
            <v>505000</v>
          </cell>
        </row>
        <row r="158">
          <cell r="A158">
            <v>59616245</v>
          </cell>
          <cell r="B158" t="str">
            <v>BAHANA PRESTASI</v>
          </cell>
          <cell r="C158" t="str">
            <v>PT. LAUTAN LUAS TBK</v>
          </cell>
          <cell r="D158" t="str">
            <v>DISPATCHED</v>
          </cell>
          <cell r="E158" t="str">
            <v>Completed</v>
          </cell>
          <cell r="F158" t="str">
            <v>SURABAYA RENTAL TRIP</v>
          </cell>
          <cell r="G158" t="str">
            <v>RENTALS</v>
          </cell>
          <cell r="H158" t="str">
            <v>04/04/2022 17:05</v>
          </cell>
          <cell r="I158"/>
          <cell r="J158" t="str">
            <v>04/04/2022 17:33</v>
          </cell>
          <cell r="K158" t="str">
            <v>Completed</v>
          </cell>
          <cell r="L158" t="str">
            <v>2100427669</v>
          </cell>
          <cell r="M158" t="str">
            <v>SALES ORDER #: 2100427669, ORDER #: 2100427669</v>
          </cell>
          <cell r="N158"/>
          <cell r="O158"/>
          <cell r="P158" t="str">
            <v>05/04/2022 17:29</v>
          </cell>
          <cell r="Q158" t="str">
            <v>LINC-25972</v>
          </cell>
          <cell r="R158" t="str">
            <v>07/04/2022 11:00</v>
          </cell>
          <cell r="S158" t="str">
            <v>LTLGRESIK</v>
          </cell>
          <cell r="T158" t="str">
            <v>LTLJETIS</v>
          </cell>
          <cell r="U158"/>
          <cell r="V158" t="str">
            <v>1694</v>
          </cell>
          <cell r="W158">
            <v>500000</v>
          </cell>
          <cell r="X158">
            <v>20000</v>
          </cell>
          <cell r="Y158">
            <v>520000</v>
          </cell>
          <cell r="Z158" t="str">
            <v>LTL_SBY(TRIP)</v>
          </cell>
          <cell r="AA158">
            <v>14999.999981597999</v>
          </cell>
          <cell r="AB158">
            <v>386000</v>
          </cell>
        </row>
        <row r="159">
          <cell r="A159">
            <v>59616247</v>
          </cell>
          <cell r="B159" t="str">
            <v>BAHANA PRESTASI</v>
          </cell>
          <cell r="C159" t="str">
            <v>IDLE CAP</v>
          </cell>
          <cell r="D159" t="str">
            <v>DISPATCHED</v>
          </cell>
          <cell r="E159" t="str">
            <v>Completed</v>
          </cell>
          <cell r="F159" t="str">
            <v>SURABAYA LOG PACK</v>
          </cell>
          <cell r="G159" t="str">
            <v>MOB KOSONGAN</v>
          </cell>
          <cell r="H159" t="str">
            <v>04/04/2022 17:31</v>
          </cell>
          <cell r="I159"/>
          <cell r="J159" t="str">
            <v>04/04/2022 17:33</v>
          </cell>
          <cell r="K159" t="str">
            <v>Completed</v>
          </cell>
          <cell r="L159" t="str">
            <v>KOSB9624PEU04042022</v>
          </cell>
          <cell r="M159" t="str">
            <v>SALES ORDER #: KOSB9624PEU04042022, ORDER #: KOSB9624PEU04042022</v>
          </cell>
          <cell r="N159"/>
          <cell r="O159"/>
          <cell r="P159" t="str">
            <v>06/04/2022 11:20</v>
          </cell>
          <cell r="Q159" t="str">
            <v>LINC-25993</v>
          </cell>
          <cell r="R159" t="str">
            <v>08/04/2022 11:00</v>
          </cell>
          <cell r="S159" t="str">
            <v>BPRKLATEN</v>
          </cell>
          <cell r="T159" t="str">
            <v>BPRSURABAYA(EMPTY)</v>
          </cell>
          <cell r="U159"/>
          <cell r="V159" t="str">
            <v>1100</v>
          </cell>
          <cell r="W159">
            <v>573500</v>
          </cell>
          <cell r="X159">
            <v>0</v>
          </cell>
          <cell r="Y159">
            <v>573500</v>
          </cell>
          <cell r="Z159" t="str">
            <v>IDC(TRIP_ONCALL)</v>
          </cell>
          <cell r="AA159">
            <v>0.99998980504000001</v>
          </cell>
          <cell r="AB159">
            <v>1</v>
          </cell>
        </row>
        <row r="160">
          <cell r="A160">
            <v>59616248</v>
          </cell>
          <cell r="B160" t="str">
            <v>BAHANA PRESTASI</v>
          </cell>
          <cell r="C160" t="str">
            <v>PT. LAUTAN LUAS TBK</v>
          </cell>
          <cell r="D160" t="str">
            <v>DISPATCHED</v>
          </cell>
          <cell r="E160" t="str">
            <v>Completed</v>
          </cell>
          <cell r="F160" t="str">
            <v>SURABAYA RENTAL TRIP</v>
          </cell>
          <cell r="G160" t="str">
            <v>RENTALS</v>
          </cell>
          <cell r="H160" t="str">
            <v>04/04/2022 17:07</v>
          </cell>
          <cell r="I160"/>
          <cell r="J160" t="str">
            <v>04/04/2022 17:33</v>
          </cell>
          <cell r="K160" t="str">
            <v>Completed</v>
          </cell>
          <cell r="L160" t="str">
            <v>2100427670</v>
          </cell>
          <cell r="M160" t="str">
            <v>SALES ORDER #: 2100427670, ORDER #: 2100427670</v>
          </cell>
          <cell r="N160"/>
          <cell r="O160"/>
          <cell r="P160" t="str">
            <v>06/04/2022 13:17</v>
          </cell>
          <cell r="Q160" t="str">
            <v>LINC-25982</v>
          </cell>
          <cell r="R160" t="str">
            <v>08/04/2022 11:00</v>
          </cell>
          <cell r="S160" t="str">
            <v>LTLGRESIK</v>
          </cell>
          <cell r="T160" t="str">
            <v>LTLJETIS</v>
          </cell>
          <cell r="U160"/>
          <cell r="V160" t="str">
            <v>1726</v>
          </cell>
          <cell r="W160">
            <v>500000</v>
          </cell>
          <cell r="X160">
            <v>-50000</v>
          </cell>
          <cell r="Y160">
            <v>450000</v>
          </cell>
          <cell r="Z160" t="str">
            <v>LTL_SBY(TRIP_VENDOR)</v>
          </cell>
          <cell r="AA160">
            <v>14999.999981597999</v>
          </cell>
          <cell r="AB160">
            <v>550000</v>
          </cell>
        </row>
        <row r="161">
          <cell r="A161">
            <v>59616249</v>
          </cell>
          <cell r="B161" t="str">
            <v>BAHANA PRESTASI</v>
          </cell>
          <cell r="C161" t="str">
            <v>PT. LAUTAN LUAS TBK</v>
          </cell>
          <cell r="D161" t="str">
            <v>DISPATCHED</v>
          </cell>
          <cell r="E161" t="str">
            <v>Completed</v>
          </cell>
          <cell r="F161" t="str">
            <v>SURABAYA RENTAL TRIP</v>
          </cell>
          <cell r="G161" t="str">
            <v>RENTALS</v>
          </cell>
          <cell r="H161" t="str">
            <v>04/04/2022 17:08</v>
          </cell>
          <cell r="I161"/>
          <cell r="J161" t="str">
            <v>04/04/2022 17:33</v>
          </cell>
          <cell r="K161" t="str">
            <v>Completed</v>
          </cell>
          <cell r="L161" t="str">
            <v>2100427671</v>
          </cell>
          <cell r="M161" t="str">
            <v>SALES ORDER #: 2100427671, ORDER #: 2100427671</v>
          </cell>
          <cell r="N161"/>
          <cell r="O161"/>
          <cell r="P161" t="str">
            <v>06/04/2022 13:16</v>
          </cell>
          <cell r="Q161" t="str">
            <v>LINC-25982</v>
          </cell>
          <cell r="R161" t="str">
            <v>08/04/2022 11:00</v>
          </cell>
          <cell r="S161" t="str">
            <v>LTLGRESIK</v>
          </cell>
          <cell r="T161" t="str">
            <v>LTLJETIS</v>
          </cell>
          <cell r="U161"/>
          <cell r="V161" t="str">
            <v>1726</v>
          </cell>
          <cell r="W161">
            <v>500000</v>
          </cell>
          <cell r="X161">
            <v>-65000</v>
          </cell>
          <cell r="Y161">
            <v>435000</v>
          </cell>
          <cell r="Z161" t="str">
            <v>LTL_SBY(TRIP_VENDOR)</v>
          </cell>
          <cell r="AA161">
            <v>14999.999981597999</v>
          </cell>
          <cell r="AB161">
            <v>550000</v>
          </cell>
        </row>
        <row r="162">
          <cell r="A162">
            <v>59616250</v>
          </cell>
          <cell r="B162" t="str">
            <v>BAHANA PRESTASI</v>
          </cell>
          <cell r="C162" t="str">
            <v>PT. LAUTAN LUAS TBK</v>
          </cell>
          <cell r="D162" t="str">
            <v>DISPATCHED</v>
          </cell>
          <cell r="E162" t="str">
            <v>Completed</v>
          </cell>
          <cell r="F162" t="str">
            <v>SURABAYA RENTAL TRIP</v>
          </cell>
          <cell r="G162" t="str">
            <v>RENTALS</v>
          </cell>
          <cell r="H162" t="str">
            <v>04/04/2022 17:11</v>
          </cell>
          <cell r="I162"/>
          <cell r="J162" t="str">
            <v>04/04/2022 17:34</v>
          </cell>
          <cell r="K162" t="str">
            <v>Completed</v>
          </cell>
          <cell r="L162" t="str">
            <v>2100427672</v>
          </cell>
          <cell r="M162" t="str">
            <v>SALES ORDER #: 2100427672, ORDER #: 2100427672</v>
          </cell>
          <cell r="N162"/>
          <cell r="O162"/>
          <cell r="P162" t="str">
            <v>06/04/2022 17:16</v>
          </cell>
          <cell r="Q162" t="str">
            <v>LINC-25982</v>
          </cell>
          <cell r="R162" t="str">
            <v>08/04/2022 11:00</v>
          </cell>
          <cell r="S162" t="str">
            <v>LTLGRESIK</v>
          </cell>
          <cell r="T162" t="str">
            <v>LTLGENDING</v>
          </cell>
          <cell r="U162"/>
          <cell r="V162" t="str">
            <v>1750</v>
          </cell>
          <cell r="W162">
            <v>891000</v>
          </cell>
          <cell r="X162">
            <v>-50000</v>
          </cell>
          <cell r="Y162">
            <v>841000</v>
          </cell>
          <cell r="Z162" t="str">
            <v>LTL_SBY(TRIP_VENDOR)</v>
          </cell>
          <cell r="AA162">
            <v>14999.999981597999</v>
          </cell>
          <cell r="AB162">
            <v>1400000</v>
          </cell>
        </row>
        <row r="163">
          <cell r="A163">
            <v>59616365</v>
          </cell>
          <cell r="B163" t="str">
            <v>BAHANA PRESTASI</v>
          </cell>
          <cell r="C163" t="str">
            <v>IDLE CAP</v>
          </cell>
          <cell r="D163" t="str">
            <v>DISPATCHED</v>
          </cell>
          <cell r="E163" t="str">
            <v>Completed</v>
          </cell>
          <cell r="F163" t="str">
            <v>SURABAYA LOG PACK</v>
          </cell>
          <cell r="G163" t="str">
            <v>MOB KOSONGAN</v>
          </cell>
          <cell r="H163" t="str">
            <v>04/04/2022 17:39</v>
          </cell>
          <cell r="I163"/>
          <cell r="J163" t="str">
            <v>04/04/2022 17:40</v>
          </cell>
          <cell r="K163" t="str">
            <v>Completed</v>
          </cell>
          <cell r="L163" t="str">
            <v>KOSB9804PEU04042022</v>
          </cell>
          <cell r="M163" t="str">
            <v>SALES ORDER #: KOSB9804PEU04042022, ORDER #: KOSB9804PEU04042022</v>
          </cell>
          <cell r="N163"/>
          <cell r="O163"/>
          <cell r="P163" t="str">
            <v>06/04/2022 11:22</v>
          </cell>
          <cell r="Q163" t="str">
            <v>LINC-25993</v>
          </cell>
          <cell r="R163" t="str">
            <v>08/04/2022 11:00</v>
          </cell>
          <cell r="S163" t="str">
            <v>BPRPEKALONGAN</v>
          </cell>
          <cell r="T163" t="str">
            <v>BPRSURABAYA(EMPTY)</v>
          </cell>
          <cell r="U163"/>
          <cell r="V163" t="str">
            <v>1070</v>
          </cell>
          <cell r="W163">
            <v>708000</v>
          </cell>
          <cell r="X163">
            <v>0</v>
          </cell>
          <cell r="Y163">
            <v>708000</v>
          </cell>
          <cell r="Z163" t="str">
            <v>IDC(TRIP_ONCALL)</v>
          </cell>
          <cell r="AA163">
            <v>0.99998980504000001</v>
          </cell>
          <cell r="AB163">
            <v>1</v>
          </cell>
        </row>
        <row r="164">
          <cell r="A164">
            <v>59618959</v>
          </cell>
          <cell r="B164" t="str">
            <v>BAHANA PRESTASI</v>
          </cell>
          <cell r="C164" t="str">
            <v>PT. LAUTAN LUAS TBK</v>
          </cell>
          <cell r="D164" t="str">
            <v>DISPATCHED</v>
          </cell>
          <cell r="E164" t="str">
            <v>Completed</v>
          </cell>
          <cell r="F164" t="str">
            <v>SURABAYA LOG PACK</v>
          </cell>
          <cell r="G164" t="str">
            <v>SALES ORDER</v>
          </cell>
          <cell r="H164" t="str">
            <v>04/04/2022 17:29</v>
          </cell>
          <cell r="I164"/>
          <cell r="J164" t="str">
            <v>04/04/2022 19:08</v>
          </cell>
          <cell r="K164" t="str">
            <v>Completed</v>
          </cell>
          <cell r="L164" t="str">
            <v>2100427593</v>
          </cell>
          <cell r="M164" t="str">
            <v>SALES ORDER #: 2100427593, ORDER #: 2100427593</v>
          </cell>
          <cell r="N164"/>
          <cell r="O164"/>
          <cell r="P164" t="str">
            <v>07/04/2022 12:38</v>
          </cell>
          <cell r="Q164" t="str">
            <v>LINC-25982</v>
          </cell>
          <cell r="R164" t="str">
            <v>08/04/2022 11:00</v>
          </cell>
          <cell r="S164" t="str">
            <v>LTLASEMROWO</v>
          </cell>
          <cell r="T164" t="str">
            <v>LTLDRIYOREJO</v>
          </cell>
          <cell r="U164"/>
          <cell r="V164" t="str">
            <v>1752</v>
          </cell>
          <cell r="W164">
            <v>62000</v>
          </cell>
          <cell r="X164">
            <v>150500</v>
          </cell>
          <cell r="Y164">
            <v>106250</v>
          </cell>
          <cell r="Z164" t="str">
            <v>LTL_SBY(TRIP)</v>
          </cell>
          <cell r="AA164">
            <v>2500.0000044928802</v>
          </cell>
          <cell r="AB164">
            <v>1</v>
          </cell>
        </row>
        <row r="165">
          <cell r="A165">
            <v>59618959</v>
          </cell>
          <cell r="B165" t="str">
            <v>BAHANA PRESTASI</v>
          </cell>
          <cell r="C165" t="str">
            <v>PT. LAUTAN LUAS TBK</v>
          </cell>
          <cell r="D165" t="str">
            <v>DISPATCHED</v>
          </cell>
          <cell r="E165" t="str">
            <v>Completed</v>
          </cell>
          <cell r="F165" t="str">
            <v>SURABAYA LOG PACK</v>
          </cell>
          <cell r="G165" t="str">
            <v>SALES ORDER</v>
          </cell>
          <cell r="H165" t="str">
            <v>04/04/2022 17:30</v>
          </cell>
          <cell r="I165"/>
          <cell r="J165" t="str">
            <v>04/04/2022 19:08</v>
          </cell>
          <cell r="K165" t="str">
            <v>Completed</v>
          </cell>
          <cell r="L165" t="str">
            <v>2100425162</v>
          </cell>
          <cell r="M165" t="str">
            <v>SALES ORDER #: 2100425162, ORDER #: 2100425162</v>
          </cell>
          <cell r="N165"/>
          <cell r="O165"/>
          <cell r="P165" t="str">
            <v>07/04/2022 12:38</v>
          </cell>
          <cell r="Q165" t="str">
            <v>LINC-25982</v>
          </cell>
          <cell r="R165" t="str">
            <v>08/04/2022 11:00</v>
          </cell>
          <cell r="S165" t="str">
            <v>LTLASEMROWO</v>
          </cell>
          <cell r="T165" t="str">
            <v>LTLDRIYOREJO</v>
          </cell>
          <cell r="U165"/>
          <cell r="V165" t="str">
            <v>1752</v>
          </cell>
          <cell r="W165">
            <v>62000</v>
          </cell>
          <cell r="X165">
            <v>150500</v>
          </cell>
          <cell r="Y165">
            <v>21250</v>
          </cell>
          <cell r="Z165" t="str">
            <v>LTL_SBY(TRIP)</v>
          </cell>
          <cell r="AA165">
            <v>499.99998275488002</v>
          </cell>
          <cell r="AB165">
            <v>1</v>
          </cell>
        </row>
        <row r="166">
          <cell r="A166">
            <v>59618959</v>
          </cell>
          <cell r="B166" t="str">
            <v>BAHANA PRESTASI</v>
          </cell>
          <cell r="C166" t="str">
            <v>PT. LAUTAN LUAS TBK</v>
          </cell>
          <cell r="D166" t="str">
            <v>DISPATCHED</v>
          </cell>
          <cell r="E166" t="str">
            <v>Completed</v>
          </cell>
          <cell r="F166" t="str">
            <v>SURABAYA LOG PACK</v>
          </cell>
          <cell r="G166" t="str">
            <v>SALES ORDER</v>
          </cell>
          <cell r="H166" t="str">
            <v>04/04/2022 17:31</v>
          </cell>
          <cell r="I166"/>
          <cell r="J166" t="str">
            <v>04/04/2022 19:08</v>
          </cell>
          <cell r="K166" t="str">
            <v>Completed</v>
          </cell>
          <cell r="L166" t="str">
            <v>2100425157</v>
          </cell>
          <cell r="M166" t="str">
            <v>SALES ORDER #: 2100425157, ORDER #: 2100425157</v>
          </cell>
          <cell r="N166"/>
          <cell r="O166"/>
          <cell r="P166" t="str">
            <v>07/04/2022 12:38</v>
          </cell>
          <cell r="Q166" t="str">
            <v>LINC-25982</v>
          </cell>
          <cell r="R166" t="str">
            <v>08/04/2022 11:00</v>
          </cell>
          <cell r="S166" t="str">
            <v>LTLASEMROWO</v>
          </cell>
          <cell r="T166" t="str">
            <v>LTLDRIYOREJO</v>
          </cell>
          <cell r="U166"/>
          <cell r="V166" t="str">
            <v>1752</v>
          </cell>
          <cell r="W166">
            <v>62000</v>
          </cell>
          <cell r="X166">
            <v>150500</v>
          </cell>
          <cell r="Y166">
            <v>85000</v>
          </cell>
          <cell r="Z166" t="str">
            <v>LTL_SBY(TRIP)</v>
          </cell>
          <cell r="AA166">
            <v>2000.000021738</v>
          </cell>
          <cell r="AB166">
            <v>564000</v>
          </cell>
        </row>
        <row r="167">
          <cell r="A167">
            <v>59618963</v>
          </cell>
          <cell r="B167" t="str">
            <v>BAHANA PRESTASI</v>
          </cell>
          <cell r="C167" t="str">
            <v>PT. LAUTAN LUAS TBK</v>
          </cell>
          <cell r="D167" t="str">
            <v>DISPATCHED</v>
          </cell>
          <cell r="E167" t="str">
            <v>Completed</v>
          </cell>
          <cell r="F167" t="str">
            <v>SURABAYA LOG PACK</v>
          </cell>
          <cell r="G167" t="str">
            <v>SALES ORDER</v>
          </cell>
          <cell r="H167" t="str">
            <v>04/04/2022 18:01</v>
          </cell>
          <cell r="I167"/>
          <cell r="J167" t="str">
            <v>04/04/2022 19:08</v>
          </cell>
          <cell r="K167" t="str">
            <v>Completed</v>
          </cell>
          <cell r="L167" t="str">
            <v>2100427711</v>
          </cell>
          <cell r="M167" t="str">
            <v>SALES ORDER #: 2100427711, ORDER #: 2100427711</v>
          </cell>
          <cell r="N167"/>
          <cell r="O167"/>
          <cell r="P167" t="str">
            <v>05/04/2022 16:56</v>
          </cell>
          <cell r="Q167" t="str">
            <v>LINC-25972</v>
          </cell>
          <cell r="R167" t="str">
            <v>07/04/2022 11:00</v>
          </cell>
          <cell r="S167" t="str">
            <v>LTLASEMROWO</v>
          </cell>
          <cell r="T167" t="str">
            <v>LTLDRIYOREJO</v>
          </cell>
          <cell r="U167"/>
          <cell r="V167" t="str">
            <v>1698</v>
          </cell>
          <cell r="W167">
            <v>39000</v>
          </cell>
          <cell r="X167">
            <v>118000</v>
          </cell>
          <cell r="Y167">
            <v>149227.73000000001</v>
          </cell>
          <cell r="Z167" t="str">
            <v>LTL_SBY(TRIP)</v>
          </cell>
          <cell r="AA167">
            <v>960.00001043424004</v>
          </cell>
          <cell r="AB167">
            <v>1</v>
          </cell>
        </row>
        <row r="168">
          <cell r="A168">
            <v>59618963</v>
          </cell>
          <cell r="B168" t="str">
            <v>BAHANA PRESTASI</v>
          </cell>
          <cell r="C168" t="str">
            <v>PT. LAUTAN LUAS TBK</v>
          </cell>
          <cell r="D168" t="str">
            <v>DISPATCHED</v>
          </cell>
          <cell r="E168" t="str">
            <v>Completed</v>
          </cell>
          <cell r="F168" t="str">
            <v>SURABAYA LOG PACK</v>
          </cell>
          <cell r="G168" t="str">
            <v>SALES ORDER</v>
          </cell>
          <cell r="H168" t="str">
            <v>04/04/2022 18:02</v>
          </cell>
          <cell r="I168"/>
          <cell r="J168" t="str">
            <v>04/04/2022 19:08</v>
          </cell>
          <cell r="K168" t="str">
            <v>Completed</v>
          </cell>
          <cell r="L168" t="str">
            <v>2100427643</v>
          </cell>
          <cell r="M168" t="str">
            <v>SALES ORDER #: 2100427643, ORDER #: 2100427643</v>
          </cell>
          <cell r="N168"/>
          <cell r="O168"/>
          <cell r="P168" t="str">
            <v>05/04/2022 16:56</v>
          </cell>
          <cell r="Q168" t="str">
            <v>LINC-25972</v>
          </cell>
          <cell r="R168" t="str">
            <v>07/04/2022 11:00</v>
          </cell>
          <cell r="S168" t="str">
            <v>LTLASEMROWO</v>
          </cell>
          <cell r="T168" t="str">
            <v>LTLDRIYOREJO</v>
          </cell>
          <cell r="U168"/>
          <cell r="V168" t="str">
            <v>1698</v>
          </cell>
          <cell r="W168">
            <v>39000</v>
          </cell>
          <cell r="X168">
            <v>118000</v>
          </cell>
          <cell r="Y168">
            <v>7772.27</v>
          </cell>
          <cell r="Z168" t="str">
            <v>LTL_SBY(TRIP)</v>
          </cell>
          <cell r="AA168">
            <v>49.999989203640006</v>
          </cell>
          <cell r="AB168">
            <v>363000</v>
          </cell>
        </row>
        <row r="169">
          <cell r="A169">
            <v>59618970</v>
          </cell>
          <cell r="B169" t="str">
            <v>BAHANA PRESTASI</v>
          </cell>
          <cell r="C169" t="str">
            <v>PT. LAUTAN LUAS TBK</v>
          </cell>
          <cell r="D169" t="str">
            <v>DISPATCHED</v>
          </cell>
          <cell r="E169" t="str">
            <v>Completed</v>
          </cell>
          <cell r="F169" t="str">
            <v>SURABAYA LOG PACK</v>
          </cell>
          <cell r="G169" t="str">
            <v>SALES ORDER</v>
          </cell>
          <cell r="H169" t="str">
            <v>04/04/2022 18:06</v>
          </cell>
          <cell r="I169"/>
          <cell r="J169" t="str">
            <v>04/04/2022 19:08</v>
          </cell>
          <cell r="K169" t="str">
            <v>Completed</v>
          </cell>
          <cell r="L169" t="str">
            <v>2100427707</v>
          </cell>
          <cell r="M169" t="str">
            <v>SALES ORDER #: 2100427707, ORDER #: 2100427707</v>
          </cell>
          <cell r="N169"/>
          <cell r="O169"/>
          <cell r="P169" t="str">
            <v>06/04/2022 12:29</v>
          </cell>
          <cell r="Q169" t="str">
            <v>LINC-25982</v>
          </cell>
          <cell r="R169" t="str">
            <v>08/04/2022 11:00</v>
          </cell>
          <cell r="S169" t="str">
            <v>LTLASEMROWO</v>
          </cell>
          <cell r="T169" t="str">
            <v>LTLBALONGBENDO(TJIWI)</v>
          </cell>
          <cell r="U169"/>
          <cell r="V169" t="str">
            <v>1514</v>
          </cell>
          <cell r="W169">
            <v>64000</v>
          </cell>
          <cell r="X169">
            <v>153000</v>
          </cell>
          <cell r="Y169">
            <v>142998.35</v>
          </cell>
          <cell r="Z169" t="str">
            <v>LTL_SBY(TRIP)</v>
          </cell>
          <cell r="AA169">
            <v>400.0000043476</v>
          </cell>
          <cell r="AB169">
            <v>460000</v>
          </cell>
        </row>
        <row r="170">
          <cell r="A170">
            <v>59618970</v>
          </cell>
          <cell r="B170" t="str">
            <v>BAHANA PRESTASI</v>
          </cell>
          <cell r="C170" t="str">
            <v>PT. LAUTAN LUAS TBK</v>
          </cell>
          <cell r="D170" t="str">
            <v>DISPATCHED</v>
          </cell>
          <cell r="E170" t="str">
            <v>Completed</v>
          </cell>
          <cell r="F170" t="str">
            <v>SURABAYA LOG PACK</v>
          </cell>
          <cell r="G170" t="str">
            <v>SALES ORDER</v>
          </cell>
          <cell r="H170" t="str">
            <v>04/04/2022 18:07</v>
          </cell>
          <cell r="I170"/>
          <cell r="J170" t="str">
            <v>04/04/2022 19:08</v>
          </cell>
          <cell r="K170" t="str">
            <v>Completed</v>
          </cell>
          <cell r="L170" t="str">
            <v>2100427726</v>
          </cell>
          <cell r="M170" t="str">
            <v>SALES ORDER #: 2100427726, ORDER #: 2100427726</v>
          </cell>
          <cell r="N170"/>
          <cell r="O170"/>
          <cell r="P170" t="str">
            <v>06/04/2022 12:29</v>
          </cell>
          <cell r="Q170" t="str">
            <v>LINC-25982</v>
          </cell>
          <cell r="R170" t="str">
            <v>08/04/2022 11:00</v>
          </cell>
          <cell r="S170" t="str">
            <v>LTLASEMROWO</v>
          </cell>
          <cell r="T170" t="str">
            <v>LTLNGORO</v>
          </cell>
          <cell r="U170"/>
          <cell r="V170" t="str">
            <v>1514</v>
          </cell>
          <cell r="W170">
            <v>64000</v>
          </cell>
          <cell r="X170">
            <v>153000</v>
          </cell>
          <cell r="Y170">
            <v>8937.4</v>
          </cell>
          <cell r="Z170" t="str">
            <v>LTL_SBY(TRIP)</v>
          </cell>
          <cell r="AA170">
            <v>25.000017281440002</v>
          </cell>
          <cell r="AB170">
            <v>25001</v>
          </cell>
        </row>
        <row r="171">
          <cell r="A171">
            <v>59618970</v>
          </cell>
          <cell r="B171" t="str">
            <v>BAHANA PRESTASI</v>
          </cell>
          <cell r="C171" t="str">
            <v>PT. LAUTAN LUAS TBK</v>
          </cell>
          <cell r="D171" t="str">
            <v>DISPATCHED</v>
          </cell>
          <cell r="E171" t="str">
            <v>Completed</v>
          </cell>
          <cell r="F171" t="str">
            <v>SURABAYA LOG PACK</v>
          </cell>
          <cell r="G171" t="str">
            <v>SALES ORDER</v>
          </cell>
          <cell r="H171" t="str">
            <v>04/04/2022 13:29</v>
          </cell>
          <cell r="I171"/>
          <cell r="J171" t="str">
            <v>04/04/2022 19:08</v>
          </cell>
          <cell r="K171" t="str">
            <v>Completed</v>
          </cell>
          <cell r="L171" t="str">
            <v>2100427569</v>
          </cell>
          <cell r="M171" t="str">
            <v>SALES ORDER #: 2100427569, ORDER #: 2100427569</v>
          </cell>
          <cell r="N171"/>
          <cell r="O171"/>
          <cell r="P171" t="str">
            <v>06/04/2022 12:29</v>
          </cell>
          <cell r="Q171" t="str">
            <v>LINC-25982</v>
          </cell>
          <cell r="R171" t="str">
            <v>08/04/2022 11:00</v>
          </cell>
          <cell r="S171" t="str">
            <v>LTLASEMROWO</v>
          </cell>
          <cell r="T171" t="str">
            <v>LTLMOJOSARI</v>
          </cell>
          <cell r="U171"/>
          <cell r="V171" t="str">
            <v>1514</v>
          </cell>
          <cell r="W171">
            <v>64000</v>
          </cell>
          <cell r="X171">
            <v>153000</v>
          </cell>
          <cell r="Y171">
            <v>65064.25</v>
          </cell>
          <cell r="Z171" t="str">
            <v>LTL_SBY(TRIP)</v>
          </cell>
          <cell r="AA171">
            <v>182.00000424612</v>
          </cell>
          <cell r="AB171">
            <v>1</v>
          </cell>
        </row>
        <row r="172">
          <cell r="A172">
            <v>59618975</v>
          </cell>
          <cell r="B172" t="str">
            <v>BAHANA PRESTASI</v>
          </cell>
          <cell r="C172" t="str">
            <v>PT. LAUTAN LUAS TBK</v>
          </cell>
          <cell r="D172" t="str">
            <v>DISPATCHED</v>
          </cell>
          <cell r="E172" t="str">
            <v>Completed</v>
          </cell>
          <cell r="F172" t="str">
            <v>SURABAYA LOG PACK</v>
          </cell>
          <cell r="G172" t="str">
            <v>SALES ORDER</v>
          </cell>
          <cell r="H172" t="str">
            <v>04/04/2022 18:08</v>
          </cell>
          <cell r="I172"/>
          <cell r="J172" t="str">
            <v>04/04/2022 19:09</v>
          </cell>
          <cell r="K172" t="str">
            <v>Completed</v>
          </cell>
          <cell r="L172" t="str">
            <v>2100427766</v>
          </cell>
          <cell r="M172" t="str">
            <v>SALES ORDER #: 2100427766, ORDER #: 2100427766</v>
          </cell>
          <cell r="N172"/>
          <cell r="O172"/>
          <cell r="P172" t="str">
            <v>05/04/2022 15:37</v>
          </cell>
          <cell r="Q172" t="str">
            <v>LINC-25972</v>
          </cell>
          <cell r="R172" t="str">
            <v>07/04/2022 11:00</v>
          </cell>
          <cell r="S172" t="str">
            <v>LTLASEMROWO</v>
          </cell>
          <cell r="T172" t="str">
            <v>LTLSEDATI</v>
          </cell>
          <cell r="U172"/>
          <cell r="V172" t="str">
            <v>1718</v>
          </cell>
          <cell r="W172">
            <v>39000</v>
          </cell>
          <cell r="X172">
            <v>183000</v>
          </cell>
          <cell r="Y172">
            <v>119538.46</v>
          </cell>
          <cell r="Z172" t="str">
            <v>LTL_SBY(TRIP)</v>
          </cell>
          <cell r="AA172">
            <v>350.00001514396001</v>
          </cell>
          <cell r="AB172">
            <v>1</v>
          </cell>
        </row>
        <row r="173">
          <cell r="A173">
            <v>59618975</v>
          </cell>
          <cell r="B173" t="str">
            <v>BAHANA PRESTASI</v>
          </cell>
          <cell r="C173" t="str">
            <v>PT. LAUTAN LUAS TBK</v>
          </cell>
          <cell r="D173" t="str">
            <v>DISPATCHED</v>
          </cell>
          <cell r="E173" t="str">
            <v>Completed</v>
          </cell>
          <cell r="F173" t="str">
            <v>SURABAYA LOG PACK</v>
          </cell>
          <cell r="G173" t="str">
            <v>SALES ORDER</v>
          </cell>
          <cell r="H173" t="str">
            <v>04/04/2022 18:09</v>
          </cell>
          <cell r="I173"/>
          <cell r="J173" t="str">
            <v>04/04/2022 19:09</v>
          </cell>
          <cell r="K173" t="str">
            <v>Completed</v>
          </cell>
          <cell r="L173" t="str">
            <v>2100427650</v>
          </cell>
          <cell r="M173" t="str">
            <v>SALES ORDER #: 2100427650, ORDER #: 2100427650</v>
          </cell>
          <cell r="N173"/>
          <cell r="O173"/>
          <cell r="P173" t="str">
            <v>05/04/2022 15:37</v>
          </cell>
          <cell r="Q173" t="str">
            <v>LINC-25972</v>
          </cell>
          <cell r="R173" t="str">
            <v>07/04/2022 11:00</v>
          </cell>
          <cell r="S173" t="str">
            <v>LTLASEMROWO</v>
          </cell>
          <cell r="T173" t="str">
            <v>LTLMANYAR</v>
          </cell>
          <cell r="U173"/>
          <cell r="V173" t="str">
            <v>1718</v>
          </cell>
          <cell r="W173">
            <v>39000</v>
          </cell>
          <cell r="X173">
            <v>183000</v>
          </cell>
          <cell r="Y173">
            <v>102461.54</v>
          </cell>
          <cell r="Z173" t="str">
            <v>LTL_SBY(TRIP)</v>
          </cell>
          <cell r="AA173">
            <v>299.99998058108002</v>
          </cell>
          <cell r="AB173">
            <v>363000</v>
          </cell>
        </row>
        <row r="174">
          <cell r="A174">
            <v>59618979</v>
          </cell>
          <cell r="B174" t="str">
            <v>BAHANA PRESTASI</v>
          </cell>
          <cell r="C174" t="str">
            <v>PT. LAUTAN LUAS TBK</v>
          </cell>
          <cell r="D174" t="str">
            <v>DISPATCHED</v>
          </cell>
          <cell r="E174" t="str">
            <v>Completed</v>
          </cell>
          <cell r="F174" t="str">
            <v>SURABAYA LOG PACK</v>
          </cell>
          <cell r="G174" t="str">
            <v>SALES ORDER</v>
          </cell>
          <cell r="H174" t="str">
            <v>04/04/2022 18:11</v>
          </cell>
          <cell r="I174"/>
          <cell r="J174" t="str">
            <v>04/04/2022 19:09</v>
          </cell>
          <cell r="K174" t="str">
            <v>Completed</v>
          </cell>
          <cell r="L174" t="str">
            <v>2100427690</v>
          </cell>
          <cell r="M174" t="str">
            <v>SALES ORDER #: 2100427690, ORDER #: 2100427690</v>
          </cell>
          <cell r="N174"/>
          <cell r="O174"/>
          <cell r="P174" t="str">
            <v>05/04/2022 15:39</v>
          </cell>
          <cell r="Q174" t="str">
            <v>LINC-25972</v>
          </cell>
          <cell r="R174" t="str">
            <v>07/04/2022 11:00</v>
          </cell>
          <cell r="S174" t="str">
            <v>LTLASEMROWO</v>
          </cell>
          <cell r="T174" t="str">
            <v>LTLKENJERAN</v>
          </cell>
          <cell r="U174"/>
          <cell r="V174" t="str">
            <v>1718</v>
          </cell>
          <cell r="W174">
            <v>44000</v>
          </cell>
          <cell r="X174">
            <v>137500</v>
          </cell>
          <cell r="Y174">
            <v>12627.55</v>
          </cell>
          <cell r="Z174" t="str">
            <v>LTL_SBY(TRIP)</v>
          </cell>
          <cell r="AA174">
            <v>75.000006485079993</v>
          </cell>
          <cell r="AB174">
            <v>1</v>
          </cell>
        </row>
        <row r="175">
          <cell r="A175">
            <v>59618979</v>
          </cell>
          <cell r="B175" t="str">
            <v>BAHANA PRESTASI</v>
          </cell>
          <cell r="C175" t="str">
            <v>PT. LAUTAN LUAS TBK</v>
          </cell>
          <cell r="D175" t="str">
            <v>DISPATCHED</v>
          </cell>
          <cell r="E175" t="str">
            <v>Completed</v>
          </cell>
          <cell r="F175" t="str">
            <v>SURABAYA LOG PACK</v>
          </cell>
          <cell r="G175" t="str">
            <v>SALES ORDER</v>
          </cell>
          <cell r="H175" t="str">
            <v>04/04/2022 18:10</v>
          </cell>
          <cell r="I175"/>
          <cell r="J175" t="str">
            <v>04/04/2022 19:09</v>
          </cell>
          <cell r="K175" t="str">
            <v>Completed</v>
          </cell>
          <cell r="L175" t="str">
            <v>2100427732</v>
          </cell>
          <cell r="M175" t="str">
            <v>SALES ORDER #: 2100427732, ORDER #: 2100427732</v>
          </cell>
          <cell r="N175"/>
          <cell r="O175"/>
          <cell r="P175" t="str">
            <v>05/04/2022 15:39</v>
          </cell>
          <cell r="Q175" t="str">
            <v>LINC-25972</v>
          </cell>
          <cell r="R175" t="str">
            <v>07/04/2022 11:00</v>
          </cell>
          <cell r="S175" t="str">
            <v>LTLASEMROWO</v>
          </cell>
          <cell r="T175" t="str">
            <v>LTLWARU</v>
          </cell>
          <cell r="U175"/>
          <cell r="V175" t="str">
            <v>1718</v>
          </cell>
          <cell r="W175">
            <v>44000</v>
          </cell>
          <cell r="X175">
            <v>137500</v>
          </cell>
          <cell r="Y175">
            <v>168872.45</v>
          </cell>
          <cell r="Z175" t="str">
            <v>LTL_SBY(TRIP)</v>
          </cell>
          <cell r="AA175">
            <v>1002.9999802841201</v>
          </cell>
          <cell r="AB175">
            <v>420000</v>
          </cell>
        </row>
        <row r="176">
          <cell r="A176">
            <v>59618983</v>
          </cell>
          <cell r="B176" t="str">
            <v>BAHANA PRESTASI</v>
          </cell>
          <cell r="C176" t="str">
            <v>PT. LAUTAN LUAS TBK</v>
          </cell>
          <cell r="D176" t="str">
            <v>DISPATCHED</v>
          </cell>
          <cell r="E176" t="str">
            <v>Completed</v>
          </cell>
          <cell r="F176" t="str">
            <v>SURABAYA LOG PACK</v>
          </cell>
          <cell r="G176" t="str">
            <v>SALES ORDER</v>
          </cell>
          <cell r="H176" t="str">
            <v>04/04/2022 18:29</v>
          </cell>
          <cell r="I176"/>
          <cell r="J176" t="str">
            <v>04/04/2022 19:10</v>
          </cell>
          <cell r="K176" t="str">
            <v>Completed</v>
          </cell>
          <cell r="L176" t="str">
            <v>2100427768</v>
          </cell>
          <cell r="M176" t="str">
            <v>SALES ORDER #: 2100427768, ORDER #: 2100427768</v>
          </cell>
          <cell r="N176"/>
          <cell r="O176"/>
          <cell r="P176" t="str">
            <v>05/04/2022 17:27</v>
          </cell>
          <cell r="Q176" t="str">
            <v>LINC-25972</v>
          </cell>
          <cell r="R176" t="str">
            <v>07/04/2022 11:00</v>
          </cell>
          <cell r="S176" t="str">
            <v>LTLASEMROWO</v>
          </cell>
          <cell r="T176" t="str">
            <v>LTLTAMAN</v>
          </cell>
          <cell r="U176"/>
          <cell r="V176" t="str">
            <v>1934</v>
          </cell>
          <cell r="W176">
            <v>45000</v>
          </cell>
          <cell r="X176">
            <v>207500</v>
          </cell>
          <cell r="Y176">
            <v>208071.84</v>
          </cell>
          <cell r="Z176" t="str">
            <v>LTL_SBY(TRIP)</v>
          </cell>
          <cell r="AA176">
            <v>2810.0000192020798</v>
          </cell>
          <cell r="AB176">
            <v>1</v>
          </cell>
        </row>
        <row r="177">
          <cell r="A177">
            <v>59618983</v>
          </cell>
          <cell r="B177" t="str">
            <v>BAHANA PRESTASI</v>
          </cell>
          <cell r="C177" t="str">
            <v>PT. LAUTAN LUAS TBK</v>
          </cell>
          <cell r="D177" t="str">
            <v>DISPATCHED</v>
          </cell>
          <cell r="E177" t="str">
            <v>Completed</v>
          </cell>
          <cell r="F177" t="str">
            <v>SURABAYA LOG PACK</v>
          </cell>
          <cell r="G177" t="str">
            <v>SALES ORDER</v>
          </cell>
          <cell r="H177" t="str">
            <v>04/04/2022 18:30</v>
          </cell>
          <cell r="I177"/>
          <cell r="J177" t="str">
            <v>04/04/2022 19:10</v>
          </cell>
          <cell r="K177" t="str">
            <v>Completed</v>
          </cell>
          <cell r="L177" t="str">
            <v>2100427474</v>
          </cell>
          <cell r="M177" t="str">
            <v>SALES ORDER #: 2100427474, ORDER #: 2100427474</v>
          </cell>
          <cell r="N177"/>
          <cell r="O177"/>
          <cell r="P177" t="str">
            <v>05/04/2022 17:27</v>
          </cell>
          <cell r="Q177" t="str">
            <v>LINC-25972</v>
          </cell>
          <cell r="R177" t="str">
            <v>07/04/2022 11:00</v>
          </cell>
          <cell r="S177" t="str">
            <v>LTLASEMROWO</v>
          </cell>
          <cell r="T177" t="str">
            <v>LTLTAMAN</v>
          </cell>
          <cell r="U177"/>
          <cell r="V177" t="str">
            <v>1934</v>
          </cell>
          <cell r="W177">
            <v>45000</v>
          </cell>
          <cell r="X177">
            <v>207500</v>
          </cell>
          <cell r="Y177">
            <v>44428.160000000003</v>
          </cell>
          <cell r="Z177" t="str">
            <v>LTL_SBY(TRIP)</v>
          </cell>
          <cell r="AA177">
            <v>600.0000065214</v>
          </cell>
          <cell r="AB177">
            <v>564000</v>
          </cell>
        </row>
        <row r="178">
          <cell r="A178">
            <v>59618988</v>
          </cell>
          <cell r="B178" t="str">
            <v>BAHANA PRESTASI</v>
          </cell>
          <cell r="C178" t="str">
            <v>PT. LAUTAN LUAS TBK</v>
          </cell>
          <cell r="D178" t="str">
            <v>DISPATCHED</v>
          </cell>
          <cell r="E178" t="str">
            <v>Completed</v>
          </cell>
          <cell r="F178" t="str">
            <v>SURABAYA LOG PACK</v>
          </cell>
          <cell r="G178" t="str">
            <v>SALES ORDER</v>
          </cell>
          <cell r="H178" t="str">
            <v>04/04/2022 13:26</v>
          </cell>
          <cell r="I178"/>
          <cell r="J178" t="str">
            <v>04/04/2022 19:10</v>
          </cell>
          <cell r="K178" t="str">
            <v>Completed</v>
          </cell>
          <cell r="L178" t="str">
            <v>2100427035</v>
          </cell>
          <cell r="M178" t="str">
            <v>SALES ORDER #: 2100427035, ORDER #: 2100427035</v>
          </cell>
          <cell r="N178"/>
          <cell r="O178"/>
          <cell r="P178" t="str">
            <v>05/04/2022 14:37</v>
          </cell>
          <cell r="Q178" t="str">
            <v>LINC-25972</v>
          </cell>
          <cell r="R178" t="str">
            <v>07/04/2022 11:00</v>
          </cell>
          <cell r="S178" t="str">
            <v>LTLASEMROWO</v>
          </cell>
          <cell r="T178" t="str">
            <v>LTLKUTOREJO</v>
          </cell>
          <cell r="U178"/>
          <cell r="V178" t="str">
            <v>1716</v>
          </cell>
          <cell r="W178">
            <v>320000</v>
          </cell>
          <cell r="X178">
            <v>32500</v>
          </cell>
          <cell r="Y178">
            <v>352500</v>
          </cell>
          <cell r="Z178" t="str">
            <v>LTL_SBY(TRIP)</v>
          </cell>
          <cell r="AA178">
            <v>2269.9999906532003</v>
          </cell>
          <cell r="AB178">
            <v>695000</v>
          </cell>
        </row>
        <row r="179">
          <cell r="A179">
            <v>59618989</v>
          </cell>
          <cell r="B179" t="str">
            <v>BAHANA PRESTASI</v>
          </cell>
          <cell r="C179" t="str">
            <v>PT. LAUTAN LUAS TBK</v>
          </cell>
          <cell r="D179" t="str">
            <v>DISPATCHED</v>
          </cell>
          <cell r="E179" t="str">
            <v>Completed</v>
          </cell>
          <cell r="F179" t="str">
            <v>SURABAYA LOG PACK</v>
          </cell>
          <cell r="G179" t="str">
            <v>SALES ORDER</v>
          </cell>
          <cell r="H179" t="str">
            <v>04/04/2022 18:00</v>
          </cell>
          <cell r="I179"/>
          <cell r="J179" t="str">
            <v>04/04/2022 19:11</v>
          </cell>
          <cell r="K179" t="str">
            <v>Completed</v>
          </cell>
          <cell r="L179" t="str">
            <v>2100427620-2</v>
          </cell>
          <cell r="M179" t="str">
            <v>SALES ORDER #: 2100427620-2, ORDER #: 2100427620-2</v>
          </cell>
          <cell r="N179"/>
          <cell r="O179"/>
          <cell r="P179" t="str">
            <v>06/04/2022 08:44</v>
          </cell>
          <cell r="Q179" t="str">
            <v>LINC-25972</v>
          </cell>
          <cell r="R179" t="str">
            <v>07/04/2022 11:00</v>
          </cell>
          <cell r="S179" t="str">
            <v>LTLASEMROWO</v>
          </cell>
          <cell r="T179" t="str">
            <v>LTLKRIAN</v>
          </cell>
          <cell r="U179"/>
          <cell r="V179" t="str">
            <v>1546</v>
          </cell>
          <cell r="W179">
            <v>138000</v>
          </cell>
          <cell r="X179">
            <v>169000</v>
          </cell>
          <cell r="Y179">
            <v>307000</v>
          </cell>
          <cell r="Z179" t="str">
            <v>LTL_SBY(TRIP)</v>
          </cell>
          <cell r="AA179">
            <v>19999.999990583801</v>
          </cell>
          <cell r="AB179">
            <v>1172000</v>
          </cell>
        </row>
        <row r="180">
          <cell r="A180">
            <v>59618991</v>
          </cell>
          <cell r="B180" t="str">
            <v>BAHANA PRESTASI</v>
          </cell>
          <cell r="C180" t="str">
            <v>PT. LAUTAN LUAS TBK</v>
          </cell>
          <cell r="D180" t="str">
            <v>DISPATCHED</v>
          </cell>
          <cell r="E180" t="str">
            <v>Completed</v>
          </cell>
          <cell r="F180" t="str">
            <v>SURABAYA LOG PACK</v>
          </cell>
          <cell r="G180" t="str">
            <v>SALES ORDER</v>
          </cell>
          <cell r="H180" t="str">
            <v>04/04/2022 18:04</v>
          </cell>
          <cell r="I180"/>
          <cell r="J180" t="str">
            <v>04/04/2022 19:11</v>
          </cell>
          <cell r="K180" t="str">
            <v>Completed</v>
          </cell>
          <cell r="L180" t="str">
            <v>2100427756</v>
          </cell>
          <cell r="M180" t="str">
            <v>SALES ORDER #: 2100427756, ORDER #: 2100427756</v>
          </cell>
          <cell r="N180"/>
          <cell r="O180"/>
          <cell r="P180" t="str">
            <v>05/04/2022 16:54</v>
          </cell>
          <cell r="Q180" t="str">
            <v>LINC-25972</v>
          </cell>
          <cell r="R180" t="str">
            <v>07/04/2022 11:00</v>
          </cell>
          <cell r="S180" t="str">
            <v>LTLASEMROWO</v>
          </cell>
          <cell r="T180" t="str">
            <v>LTLDRIYOREJO</v>
          </cell>
          <cell r="U180"/>
          <cell r="V180" t="str">
            <v>1698</v>
          </cell>
          <cell r="W180">
            <v>58000</v>
          </cell>
          <cell r="X180">
            <v>138500</v>
          </cell>
          <cell r="Y180">
            <v>196500</v>
          </cell>
          <cell r="Z180" t="str">
            <v>LTL_SBY(TRIP)</v>
          </cell>
          <cell r="AA180">
            <v>1250.0000022464401</v>
          </cell>
          <cell r="AB180">
            <v>420000</v>
          </cell>
        </row>
        <row r="181">
          <cell r="A181">
            <v>59618993</v>
          </cell>
          <cell r="B181" t="str">
            <v>BAHANA PRESTASI</v>
          </cell>
          <cell r="C181" t="str">
            <v>PT. LAUTAN LUAS TBK</v>
          </cell>
          <cell r="D181" t="str">
            <v>DISPATCHED</v>
          </cell>
          <cell r="E181" t="str">
            <v>Completed</v>
          </cell>
          <cell r="F181" t="str">
            <v>SURABAYA LOG PACK</v>
          </cell>
          <cell r="G181" t="str">
            <v>SALES ORDER</v>
          </cell>
          <cell r="H181" t="str">
            <v>04/04/2022 18:12</v>
          </cell>
          <cell r="I181"/>
          <cell r="J181" t="str">
            <v>04/04/2022 19:11</v>
          </cell>
          <cell r="K181" t="str">
            <v>Completed</v>
          </cell>
          <cell r="L181" t="str">
            <v>2100427664</v>
          </cell>
          <cell r="M181" t="str">
            <v>SALES ORDER #: 2100427664, ORDER #: 2100427664</v>
          </cell>
          <cell r="N181"/>
          <cell r="O181"/>
          <cell r="P181" t="str">
            <v>06/04/2022 09:10</v>
          </cell>
          <cell r="Q181" t="str">
            <v>LINC-25972</v>
          </cell>
          <cell r="R181" t="str">
            <v>07/04/2022 11:00</v>
          </cell>
          <cell r="S181" t="str">
            <v>LTLASEMROWO</v>
          </cell>
          <cell r="T181" t="str">
            <v>LTLMANYAR</v>
          </cell>
          <cell r="U181"/>
          <cell r="V181" t="str">
            <v>1172</v>
          </cell>
          <cell r="W181">
            <v>93000</v>
          </cell>
          <cell r="X181">
            <v>214000</v>
          </cell>
          <cell r="Y181">
            <v>307000</v>
          </cell>
          <cell r="Z181" t="str">
            <v>LTL_SBY(TRIP)</v>
          </cell>
          <cell r="AA181">
            <v>2269.9999906532003</v>
          </cell>
          <cell r="AB181">
            <v>824000</v>
          </cell>
        </row>
        <row r="182">
          <cell r="A182">
            <v>59619003</v>
          </cell>
          <cell r="B182" t="str">
            <v>DIVA TRANS, CV</v>
          </cell>
          <cell r="C182" t="str">
            <v>ECCO TANNERY INDONESIA</v>
          </cell>
          <cell r="D182" t="str">
            <v>REGULER</v>
          </cell>
          <cell r="E182" t="str">
            <v>Completed</v>
          </cell>
          <cell r="F182" t="str">
            <v>SURABAYA LOG PACK</v>
          </cell>
          <cell r="G182" t="str">
            <v>SALES ORDER</v>
          </cell>
          <cell r="H182" t="str">
            <v>04/04/2022 17:02</v>
          </cell>
          <cell r="I182"/>
          <cell r="J182" t="str">
            <v>04/04/2022 19:12</v>
          </cell>
          <cell r="K182" t="str">
            <v>Completed</v>
          </cell>
          <cell r="L182" t="str">
            <v>02/IV/LINC-ECCO/2022</v>
          </cell>
          <cell r="M182" t="str">
            <v>SALES ORDER #: 02/IV/LINC-ECCO/2022, ORDER #: 02/IV/LINC-ECCO/2022</v>
          </cell>
          <cell r="N182"/>
          <cell r="O182"/>
          <cell r="P182" t="str">
            <v>06/04/2022 13:08</v>
          </cell>
          <cell r="Q182" t="str">
            <v>LINC-25953</v>
          </cell>
          <cell r="R182" t="str">
            <v>06/04/2022 11:00</v>
          </cell>
          <cell r="S182" t="str">
            <v>ETIKEBOMAS</v>
          </cell>
          <cell r="T182" t="str">
            <v>ETISIDOARJO</v>
          </cell>
          <cell r="U182"/>
          <cell r="V182" t="str">
            <v>DIVA</v>
          </cell>
          <cell r="W182">
            <v>1400000</v>
          </cell>
          <cell r="X182">
            <v>0</v>
          </cell>
          <cell r="Y182">
            <v>1400000</v>
          </cell>
          <cell r="Z182" t="str">
            <v>ETI_SBY(TRIP)</v>
          </cell>
          <cell r="AA182">
            <v>14848.9999788228</v>
          </cell>
          <cell r="AB182">
            <v>2000000</v>
          </cell>
        </row>
        <row r="183">
          <cell r="A183">
            <v>59620831</v>
          </cell>
          <cell r="B183" t="str">
            <v>BAHANA PRESTASI</v>
          </cell>
          <cell r="C183" t="str">
            <v>GREENFIELDS DAIRY INDONESIA</v>
          </cell>
          <cell r="D183" t="str">
            <v>DISPATCHED</v>
          </cell>
          <cell r="E183" t="str">
            <v>Completed</v>
          </cell>
          <cell r="F183" t="str">
            <v>SURABAYA LOG PACK</v>
          </cell>
          <cell r="G183" t="str">
            <v>SALES ORDER</v>
          </cell>
          <cell r="H183" t="str">
            <v>04/04/2022 21:06</v>
          </cell>
          <cell r="I183"/>
          <cell r="J183" t="str">
            <v>04/04/2022 21:08</v>
          </cell>
          <cell r="K183" t="str">
            <v>Completed</v>
          </cell>
          <cell r="L183" t="str">
            <v>GD3221777085/0080149016</v>
          </cell>
          <cell r="M183" t="str">
            <v>SALES ORDER #: GD3221777085/0080149016, ORDER #: GD3221777085/0080149016</v>
          </cell>
          <cell r="N183"/>
          <cell r="O183"/>
          <cell r="P183" t="str">
            <v>14/04/2022 16:14</v>
          </cell>
          <cell r="Q183" t="str">
            <v>LINC-26213</v>
          </cell>
          <cell r="R183" t="str">
            <v>19/04/2022 11:00</v>
          </cell>
          <cell r="S183" t="str">
            <v>GDINGAJUM</v>
          </cell>
          <cell r="T183" t="str">
            <v>GDIHARJAMUKTI</v>
          </cell>
          <cell r="U183"/>
          <cell r="V183" t="str">
            <v>1063</v>
          </cell>
          <cell r="W183">
            <v>923000</v>
          </cell>
          <cell r="X183">
            <v>925000</v>
          </cell>
          <cell r="Y183">
            <v>1848000</v>
          </cell>
          <cell r="Z183" t="str">
            <v>GDI_SBY(TRIP)</v>
          </cell>
          <cell r="AA183">
            <v>5000.0000089857604</v>
          </cell>
          <cell r="AB183">
            <v>2650000</v>
          </cell>
        </row>
        <row r="184">
          <cell r="A184">
            <v>59620853</v>
          </cell>
          <cell r="B184" t="str">
            <v>BAHANA PRESTASI</v>
          </cell>
          <cell r="C184" t="str">
            <v>PT TIRTA INVESTAMA</v>
          </cell>
          <cell r="D184" t="str">
            <v>DISPATCHED</v>
          </cell>
          <cell r="E184" t="str">
            <v>Completed</v>
          </cell>
          <cell r="F184" t="str">
            <v>SURABAYA RENTAL TRIP</v>
          </cell>
          <cell r="G184" t="str">
            <v>RENTALS</v>
          </cell>
          <cell r="H184" t="str">
            <v>04/04/2022 21:03</v>
          </cell>
          <cell r="I184"/>
          <cell r="J184" t="str">
            <v>04/04/2022 21:10</v>
          </cell>
          <cell r="K184" t="str">
            <v>Completed</v>
          </cell>
          <cell r="L184" t="str">
            <v>S22040400180</v>
          </cell>
          <cell r="M184" t="str">
            <v>SALES ORDER #: S22040400180, ORDER #: S22040400180</v>
          </cell>
          <cell r="N184"/>
          <cell r="O184"/>
          <cell r="P184" t="str">
            <v>11/04/2022 13:06</v>
          </cell>
          <cell r="Q184" t="str">
            <v>LINC-26059</v>
          </cell>
          <cell r="R184" t="str">
            <v>12/04/2022 11:00</v>
          </cell>
          <cell r="S184" t="str">
            <v>TIVPANDAAN</v>
          </cell>
          <cell r="T184" t="str">
            <v>TIVSUMBER SARI</v>
          </cell>
          <cell r="U184"/>
          <cell r="V184" t="str">
            <v>1907</v>
          </cell>
          <cell r="W184">
            <v>866000</v>
          </cell>
          <cell r="X184">
            <v>1074000</v>
          </cell>
          <cell r="Y184">
            <v>1940000</v>
          </cell>
          <cell r="Z184" t="str">
            <v>TIV_SBY(TRIP)</v>
          </cell>
          <cell r="AA184">
            <v>18000.000014205001</v>
          </cell>
          <cell r="AB184">
            <v>2060000</v>
          </cell>
        </row>
        <row r="185">
          <cell r="A185">
            <v>59621060</v>
          </cell>
          <cell r="B185" t="str">
            <v>KARUNIA SEJAHTERA TRANS, PT</v>
          </cell>
          <cell r="C185" t="str">
            <v>PT. LAUTAN LUAS TBK</v>
          </cell>
          <cell r="D185" t="str">
            <v>REGULER</v>
          </cell>
          <cell r="E185" t="str">
            <v>Completed</v>
          </cell>
          <cell r="F185" t="str">
            <v>SURABAYA LOG PACK</v>
          </cell>
          <cell r="G185" t="str">
            <v>SALES ORDER</v>
          </cell>
          <cell r="H185" t="str">
            <v>04/04/2022 17:17</v>
          </cell>
          <cell r="I185"/>
          <cell r="J185" t="str">
            <v>04/04/2022 21:30</v>
          </cell>
          <cell r="K185" t="str">
            <v>Completed</v>
          </cell>
          <cell r="L185" t="str">
            <v>2100427659</v>
          </cell>
          <cell r="M185" t="str">
            <v>SALES ORDER #: 2100427659, ORDER #: 2100427659</v>
          </cell>
          <cell r="N185"/>
          <cell r="O185"/>
          <cell r="P185" t="str">
            <v>07/04/2022 14:27</v>
          </cell>
          <cell r="Q185" t="str">
            <v>LINC-26003</v>
          </cell>
          <cell r="R185" t="str">
            <v>08/04/2022 11:00</v>
          </cell>
          <cell r="S185" t="str">
            <v>LTLASEMROWO</v>
          </cell>
          <cell r="T185" t="str">
            <v>LTLGEMPOL</v>
          </cell>
          <cell r="U185"/>
          <cell r="V185" t="str">
            <v>KS</v>
          </cell>
          <cell r="W185">
            <v>1320000</v>
          </cell>
          <cell r="X185">
            <v>0</v>
          </cell>
          <cell r="Y185">
            <v>1320000</v>
          </cell>
          <cell r="Z185" t="str">
            <v>LTL_SBY(TRIP)</v>
          </cell>
          <cell r="AA185">
            <v>10000.000017971501</v>
          </cell>
          <cell r="AB185">
            <v>1650000</v>
          </cell>
        </row>
        <row r="186">
          <cell r="A186">
            <v>59622024</v>
          </cell>
          <cell r="B186" t="str">
            <v>BAHANA PRESTASI</v>
          </cell>
          <cell r="C186" t="str">
            <v>PT. LAUTAN LUAS TBK</v>
          </cell>
          <cell r="D186" t="str">
            <v>DISPATCHED</v>
          </cell>
          <cell r="E186" t="str">
            <v>Completed</v>
          </cell>
          <cell r="F186" t="str">
            <v>SURABAYA LOG PACK</v>
          </cell>
          <cell r="G186" t="str">
            <v>SALES ORDER</v>
          </cell>
          <cell r="H186" t="str">
            <v>05/04/2022 08:35</v>
          </cell>
          <cell r="I186"/>
          <cell r="J186" t="str">
            <v>05/04/2022 08:55</v>
          </cell>
          <cell r="K186" t="str">
            <v>Completed</v>
          </cell>
          <cell r="L186" t="str">
            <v>2100427684</v>
          </cell>
          <cell r="M186" t="str">
            <v>SALES ORDER #: 2100427684, ORDER #: 2100427684</v>
          </cell>
          <cell r="N186"/>
          <cell r="O186"/>
          <cell r="P186" t="str">
            <v>05/04/2022 17:22</v>
          </cell>
          <cell r="Q186" t="str">
            <v>LINC-25972</v>
          </cell>
          <cell r="R186" t="str">
            <v>07/04/2022 11:00</v>
          </cell>
          <cell r="S186" t="str">
            <v>LTLASEMROWO</v>
          </cell>
          <cell r="T186" t="str">
            <v>LTLRUNGKUT</v>
          </cell>
          <cell r="U186"/>
          <cell r="V186" t="str">
            <v>1709</v>
          </cell>
          <cell r="W186">
            <v>109000</v>
          </cell>
          <cell r="X186">
            <v>155000</v>
          </cell>
          <cell r="Y186">
            <v>264000</v>
          </cell>
          <cell r="Z186" t="str">
            <v>LTL_SBY(TRIP)</v>
          </cell>
          <cell r="AA186">
            <v>10080.000018840999</v>
          </cell>
          <cell r="AB186">
            <v>977000</v>
          </cell>
        </row>
        <row r="187">
          <cell r="A187">
            <v>59622026</v>
          </cell>
          <cell r="B187" t="str">
            <v>BAHANA PRESTASI</v>
          </cell>
          <cell r="C187" t="str">
            <v>PT. LAUTAN LUAS TBK</v>
          </cell>
          <cell r="D187" t="str">
            <v>DISPATCHED</v>
          </cell>
          <cell r="E187" t="str">
            <v>Completed</v>
          </cell>
          <cell r="F187" t="str">
            <v>SURABAYA LOG PACK</v>
          </cell>
          <cell r="G187" t="str">
            <v>SALES ORDER</v>
          </cell>
          <cell r="H187" t="str">
            <v>05/04/2022 08:38</v>
          </cell>
          <cell r="I187"/>
          <cell r="J187" t="str">
            <v>05/04/2022 08:56</v>
          </cell>
          <cell r="K187" t="str">
            <v>Completed</v>
          </cell>
          <cell r="L187" t="str">
            <v>2100427764</v>
          </cell>
          <cell r="M187" t="str">
            <v>SALES ORDER #: 2100427764, ORDER #: 2100427764</v>
          </cell>
          <cell r="N187"/>
          <cell r="O187"/>
          <cell r="P187" t="str">
            <v>06/04/2022 09:07</v>
          </cell>
          <cell r="Q187" t="str">
            <v>LINC-25972</v>
          </cell>
          <cell r="R187" t="str">
            <v>07/04/2022 11:00</v>
          </cell>
          <cell r="S187" t="str">
            <v>LTLASEMROWO</v>
          </cell>
          <cell r="T187" t="str">
            <v>LTLWONOAYU</v>
          </cell>
          <cell r="U187"/>
          <cell r="V187" t="str">
            <v>2082</v>
          </cell>
          <cell r="W187">
            <v>146000</v>
          </cell>
          <cell r="X187">
            <v>146000</v>
          </cell>
          <cell r="Y187">
            <v>292000</v>
          </cell>
          <cell r="Z187" t="str">
            <v>LTL_SBY(TRIP)</v>
          </cell>
          <cell r="AA187">
            <v>5000.0000089857604</v>
          </cell>
          <cell r="AB187">
            <v>589000</v>
          </cell>
        </row>
        <row r="188">
          <cell r="A188">
            <v>59622028</v>
          </cell>
          <cell r="B188" t="str">
            <v>PUSAKA TRANSINDO, PT.</v>
          </cell>
          <cell r="C188" t="str">
            <v>PT TIRTA INVESTAMA</v>
          </cell>
          <cell r="D188" t="str">
            <v>REGULER</v>
          </cell>
          <cell r="E188" t="str">
            <v>Completed</v>
          </cell>
          <cell r="F188" t="str">
            <v>SURABAYA TIV IMPORT</v>
          </cell>
          <cell r="G188" t="str">
            <v>TIV IMPORT</v>
          </cell>
          <cell r="H188" t="str">
            <v>05/04/2022 08:43</v>
          </cell>
          <cell r="I188"/>
          <cell r="J188" t="str">
            <v>05/04/2022 09:00</v>
          </cell>
          <cell r="K188" t="str">
            <v>Completed</v>
          </cell>
          <cell r="L188" t="str">
            <v>5044658026</v>
          </cell>
          <cell r="M188" t="str">
            <v>SALES ORDER #: 5044658026, ORDER #: 5044658026</v>
          </cell>
          <cell r="N188"/>
          <cell r="O188"/>
          <cell r="P188" t="str">
            <v>12/04/2022 09:07</v>
          </cell>
          <cell r="Q188" t="str">
            <v>LINC-26096</v>
          </cell>
          <cell r="R188" t="str">
            <v>13/04/2022 11:00</v>
          </cell>
          <cell r="S188" t="str">
            <v>TIVKEBOMAS</v>
          </cell>
          <cell r="T188" t="str">
            <v>TIVGEDANGAN</v>
          </cell>
          <cell r="U188"/>
          <cell r="V188" t="str">
            <v>MISTO</v>
          </cell>
          <cell r="W188">
            <v>1450000</v>
          </cell>
          <cell r="X188">
            <v>0</v>
          </cell>
          <cell r="Y188">
            <v>1450000</v>
          </cell>
          <cell r="Z188" t="str">
            <v>TIV(IMPORT)_SBY</v>
          </cell>
          <cell r="AA188">
            <v>17600.000009857398</v>
          </cell>
          <cell r="AB188">
            <v>1</v>
          </cell>
        </row>
        <row r="189">
          <cell r="A189">
            <v>59622029</v>
          </cell>
          <cell r="B189" t="str">
            <v>PUSAKA TRANSINDO, PT.</v>
          </cell>
          <cell r="C189" t="str">
            <v>PT TIRTA INVESTAMA</v>
          </cell>
          <cell r="D189" t="str">
            <v>REGULER</v>
          </cell>
          <cell r="E189" t="str">
            <v>Completed</v>
          </cell>
          <cell r="F189" t="str">
            <v>SURABAYA TIV IMPORT</v>
          </cell>
          <cell r="G189" t="str">
            <v>TIV IMPORT</v>
          </cell>
          <cell r="H189" t="str">
            <v>05/04/2022 08:43</v>
          </cell>
          <cell r="I189"/>
          <cell r="J189" t="str">
            <v>05/04/2022 09:01</v>
          </cell>
          <cell r="K189" t="str">
            <v>Completed</v>
          </cell>
          <cell r="L189" t="str">
            <v>5044296478</v>
          </cell>
          <cell r="M189" t="str">
            <v>SALES ORDER #: 5044296478, ORDER #: 5044296478</v>
          </cell>
          <cell r="N189"/>
          <cell r="O189"/>
          <cell r="P189" t="str">
            <v>12/04/2022 09:07</v>
          </cell>
          <cell r="Q189" t="str">
            <v>LINC-26096</v>
          </cell>
          <cell r="R189" t="str">
            <v>13/04/2022 11:00</v>
          </cell>
          <cell r="S189" t="str">
            <v>TIVKEBOMAS</v>
          </cell>
          <cell r="T189" t="str">
            <v>TIVGEDANGAN</v>
          </cell>
          <cell r="U189"/>
          <cell r="V189" t="str">
            <v>YANTO</v>
          </cell>
          <cell r="W189">
            <v>1450000</v>
          </cell>
          <cell r="X189">
            <v>0</v>
          </cell>
          <cell r="Y189">
            <v>1450000</v>
          </cell>
          <cell r="Z189" t="str">
            <v>TIV(IMPORT)_SBY</v>
          </cell>
          <cell r="AA189">
            <v>17600.000009857398</v>
          </cell>
          <cell r="AB189">
            <v>1</v>
          </cell>
        </row>
        <row r="190">
          <cell r="A190">
            <v>59622030</v>
          </cell>
          <cell r="B190" t="str">
            <v>PUSAKA TRANSINDO, PT.</v>
          </cell>
          <cell r="C190" t="str">
            <v>PT TIRTA INVESTAMA</v>
          </cell>
          <cell r="D190" t="str">
            <v>REGULER</v>
          </cell>
          <cell r="E190" t="str">
            <v>Completed</v>
          </cell>
          <cell r="F190" t="str">
            <v>SURABAYA TIV IMPORT</v>
          </cell>
          <cell r="G190" t="str">
            <v>TIV IMPORT</v>
          </cell>
          <cell r="H190" t="str">
            <v>05/04/2022 08:43</v>
          </cell>
          <cell r="I190"/>
          <cell r="J190" t="str">
            <v>05/04/2022 09:01</v>
          </cell>
          <cell r="K190" t="str">
            <v>Completed</v>
          </cell>
          <cell r="L190" t="str">
            <v>5044666989</v>
          </cell>
          <cell r="M190" t="str">
            <v>SALES ORDER #: 5044666989, ORDER #: 5044666989</v>
          </cell>
          <cell r="N190"/>
          <cell r="O190"/>
          <cell r="P190" t="str">
            <v>12/04/2022 09:07</v>
          </cell>
          <cell r="Q190" t="str">
            <v>LINC-26096</v>
          </cell>
          <cell r="R190" t="str">
            <v>13/04/2022 11:00</v>
          </cell>
          <cell r="S190" t="str">
            <v>TIVKEBOMAS</v>
          </cell>
          <cell r="T190" t="str">
            <v>TIVGEDANGAN</v>
          </cell>
          <cell r="U190"/>
          <cell r="V190" t="str">
            <v>SAMSUL</v>
          </cell>
          <cell r="W190">
            <v>1450000</v>
          </cell>
          <cell r="X190">
            <v>0</v>
          </cell>
          <cell r="Y190">
            <v>1450000</v>
          </cell>
          <cell r="Z190" t="str">
            <v>TIV(IMPORT)_SBY</v>
          </cell>
          <cell r="AA190">
            <v>17600.000009857398</v>
          </cell>
          <cell r="AB190">
            <v>1</v>
          </cell>
        </row>
        <row r="191">
          <cell r="A191">
            <v>59622031</v>
          </cell>
          <cell r="B191" t="str">
            <v>PUSAKA TRANSINDO, PT.</v>
          </cell>
          <cell r="C191" t="str">
            <v>PT TIRTA INVESTAMA</v>
          </cell>
          <cell r="D191" t="str">
            <v>REGULER</v>
          </cell>
          <cell r="E191" t="str">
            <v>Completed</v>
          </cell>
          <cell r="F191" t="str">
            <v>SURABAYA TIV IMPORT</v>
          </cell>
          <cell r="G191" t="str">
            <v>TIV IMPORT</v>
          </cell>
          <cell r="H191" t="str">
            <v>05/04/2022 08:44</v>
          </cell>
          <cell r="I191"/>
          <cell r="J191" t="str">
            <v>05/04/2022 09:02</v>
          </cell>
          <cell r="K191" t="str">
            <v>Completed</v>
          </cell>
          <cell r="L191" t="str">
            <v>5044668201</v>
          </cell>
          <cell r="M191" t="str">
            <v>SALES ORDER #: 5044668201, ORDER #: 5044668201</v>
          </cell>
          <cell r="N191"/>
          <cell r="O191"/>
          <cell r="P191" t="str">
            <v>12/04/2022 09:07</v>
          </cell>
          <cell r="Q191" t="str">
            <v>LINC-26096</v>
          </cell>
          <cell r="R191" t="str">
            <v>13/04/2022 11:00</v>
          </cell>
          <cell r="S191" t="str">
            <v>TIVKEBOMAS</v>
          </cell>
          <cell r="T191" t="str">
            <v>TIVSUKOREJO PASURUAN</v>
          </cell>
          <cell r="U191"/>
          <cell r="V191" t="str">
            <v>TEGUH</v>
          </cell>
          <cell r="W191">
            <v>1700000</v>
          </cell>
          <cell r="X191">
            <v>0</v>
          </cell>
          <cell r="Y191">
            <v>1700000</v>
          </cell>
          <cell r="Z191" t="str">
            <v>TIV(IMPORT)_SBY</v>
          </cell>
          <cell r="AA191">
            <v>17600.000009857398</v>
          </cell>
          <cell r="AB191">
            <v>1</v>
          </cell>
        </row>
        <row r="192">
          <cell r="A192">
            <v>59622032</v>
          </cell>
          <cell r="B192" t="str">
            <v>DIVA TRANS, CV</v>
          </cell>
          <cell r="C192" t="str">
            <v>PT TIRTA INVESTAMA</v>
          </cell>
          <cell r="D192" t="str">
            <v>REGULER</v>
          </cell>
          <cell r="E192" t="str">
            <v>Completed</v>
          </cell>
          <cell r="F192" t="str">
            <v>SURABAYA TIV IMPORT</v>
          </cell>
          <cell r="G192" t="str">
            <v>TIV IMPORT</v>
          </cell>
          <cell r="H192" t="str">
            <v>05/04/2022 08:44</v>
          </cell>
          <cell r="I192"/>
          <cell r="J192" t="str">
            <v>05/04/2022 09:02</v>
          </cell>
          <cell r="K192" t="str">
            <v>Completed</v>
          </cell>
          <cell r="L192" t="str">
            <v>5044677827</v>
          </cell>
          <cell r="M192" t="str">
            <v>SALES ORDER #: 5044677827, ORDER #: 5044677827</v>
          </cell>
          <cell r="N192"/>
          <cell r="O192"/>
          <cell r="P192" t="str">
            <v>12/04/2022 10:01</v>
          </cell>
          <cell r="Q192" t="str">
            <v>LINC-26096</v>
          </cell>
          <cell r="R192" t="str">
            <v>13/04/2022 11:00</v>
          </cell>
          <cell r="S192" t="str">
            <v>TIVKEBOMAS</v>
          </cell>
          <cell r="T192" t="str">
            <v>TIVPOLANHARJO</v>
          </cell>
          <cell r="U192"/>
          <cell r="V192" t="str">
            <v>EDI WIBOWO</v>
          </cell>
          <cell r="W192">
            <v>3500000</v>
          </cell>
          <cell r="X192">
            <v>0</v>
          </cell>
          <cell r="Y192">
            <v>3500000</v>
          </cell>
          <cell r="Z192" t="str">
            <v>TIV(IMPORT)_SBY</v>
          </cell>
          <cell r="AA192">
            <v>17600.000009857398</v>
          </cell>
          <cell r="AB192">
            <v>1</v>
          </cell>
        </row>
        <row r="193">
          <cell r="A193">
            <v>59622033</v>
          </cell>
          <cell r="B193" t="str">
            <v>DIVA TRANS, CV</v>
          </cell>
          <cell r="C193" t="str">
            <v>PT TIRTA INVESTAMA</v>
          </cell>
          <cell r="D193" t="str">
            <v>REGULER</v>
          </cell>
          <cell r="E193" t="str">
            <v>Completed</v>
          </cell>
          <cell r="F193" t="str">
            <v>SURABAYA TIV IMPORT</v>
          </cell>
          <cell r="G193" t="str">
            <v>TIV IMPORT</v>
          </cell>
          <cell r="H193" t="str">
            <v>05/04/2022 08:45</v>
          </cell>
          <cell r="I193"/>
          <cell r="J193" t="str">
            <v>05/04/2022 09:03</v>
          </cell>
          <cell r="K193" t="str">
            <v>Completed</v>
          </cell>
          <cell r="L193" t="str">
            <v>5044683291</v>
          </cell>
          <cell r="M193" t="str">
            <v>SALES ORDER #: 5044683291, ORDER #: 5044683291</v>
          </cell>
          <cell r="N193"/>
          <cell r="O193"/>
          <cell r="P193" t="str">
            <v>12/04/2022 10:01</v>
          </cell>
          <cell r="Q193" t="str">
            <v>LINC-26096</v>
          </cell>
          <cell r="R193" t="str">
            <v>13/04/2022 11:00</v>
          </cell>
          <cell r="S193" t="str">
            <v>TIVBENOWO</v>
          </cell>
          <cell r="T193" t="str">
            <v>TIVKERAMBITAN</v>
          </cell>
          <cell r="U193"/>
          <cell r="V193" t="str">
            <v>ASNAN</v>
          </cell>
          <cell r="W193">
            <v>6100000</v>
          </cell>
          <cell r="X193">
            <v>0</v>
          </cell>
          <cell r="Y193">
            <v>6100000</v>
          </cell>
          <cell r="Z193" t="str">
            <v>TIV(IMPORT)_SBY</v>
          </cell>
          <cell r="AA193">
            <v>17600.000009857398</v>
          </cell>
          <cell r="AB193">
            <v>3762000</v>
          </cell>
        </row>
        <row r="194">
          <cell r="A194">
            <v>59622034</v>
          </cell>
          <cell r="B194" t="str">
            <v>DIVA TRANS, CV</v>
          </cell>
          <cell r="C194" t="str">
            <v>PT TIRTA INVESTAMA</v>
          </cell>
          <cell r="D194" t="str">
            <v>REGULER</v>
          </cell>
          <cell r="E194" t="str">
            <v>Completed</v>
          </cell>
          <cell r="F194" t="str">
            <v>SURABAYA TIV IMPORT</v>
          </cell>
          <cell r="G194" t="str">
            <v>TIV IMPORT</v>
          </cell>
          <cell r="H194" t="str">
            <v>05/04/2022 08:45</v>
          </cell>
          <cell r="I194"/>
          <cell r="J194" t="str">
            <v>05/04/2022 09:03</v>
          </cell>
          <cell r="K194" t="str">
            <v>Completed</v>
          </cell>
          <cell r="L194" t="str">
            <v>5044679101</v>
          </cell>
          <cell r="M194" t="str">
            <v>SALES ORDER #: 5044679101, ORDER #: 5044679101</v>
          </cell>
          <cell r="N194"/>
          <cell r="O194"/>
          <cell r="P194" t="str">
            <v>13/04/2022 14:07</v>
          </cell>
          <cell r="Q194" t="str">
            <v>LINC-26096</v>
          </cell>
          <cell r="R194" t="str">
            <v>13/04/2022 11:00</v>
          </cell>
          <cell r="S194" t="str">
            <v>TIVKEBOMAS</v>
          </cell>
          <cell r="T194" t="str">
            <v>TIVPANDAAN</v>
          </cell>
          <cell r="U194"/>
          <cell r="V194" t="str">
            <v>RUDI</v>
          </cell>
          <cell r="W194">
            <v>1700000</v>
          </cell>
          <cell r="X194">
            <v>0</v>
          </cell>
          <cell r="Y194">
            <v>1700000</v>
          </cell>
          <cell r="Z194" t="str">
            <v>TIV(IMPORT)_SBY</v>
          </cell>
          <cell r="AA194">
            <v>17600.000009857398</v>
          </cell>
          <cell r="AB194">
            <v>1</v>
          </cell>
        </row>
        <row r="195">
          <cell r="A195">
            <v>59622035</v>
          </cell>
          <cell r="B195" t="str">
            <v>DIVA TRANS, CV</v>
          </cell>
          <cell r="C195" t="str">
            <v>PT TIRTA INVESTAMA</v>
          </cell>
          <cell r="D195" t="str">
            <v>REGULER</v>
          </cell>
          <cell r="E195" t="str">
            <v>Completed</v>
          </cell>
          <cell r="F195" t="str">
            <v>SURABAYA TIV IMPORT</v>
          </cell>
          <cell r="G195" t="str">
            <v>TIV IMPORT</v>
          </cell>
          <cell r="H195" t="str">
            <v>05/04/2022 08:45</v>
          </cell>
          <cell r="I195"/>
          <cell r="J195" t="str">
            <v>05/04/2022 09:03</v>
          </cell>
          <cell r="K195" t="str">
            <v>Completed</v>
          </cell>
          <cell r="L195" t="str">
            <v>5044672167</v>
          </cell>
          <cell r="M195" t="str">
            <v>SALES ORDER #: 5044672167, ORDER #: 5044672167</v>
          </cell>
          <cell r="N195"/>
          <cell r="O195"/>
          <cell r="P195" t="str">
            <v>12/04/2022 10:01</v>
          </cell>
          <cell r="Q195" t="str">
            <v>LINC-26096</v>
          </cell>
          <cell r="R195" t="str">
            <v>13/04/2022 11:00</v>
          </cell>
          <cell r="S195" t="str">
            <v>TIVKEBOMAS</v>
          </cell>
          <cell r="T195" t="str">
            <v>TIVPANDAAN</v>
          </cell>
          <cell r="U195"/>
          <cell r="V195" t="str">
            <v>SHOLEH</v>
          </cell>
          <cell r="W195">
            <v>1700000</v>
          </cell>
          <cell r="X195">
            <v>0</v>
          </cell>
          <cell r="Y195">
            <v>1700000</v>
          </cell>
          <cell r="Z195" t="str">
            <v>TIV(IMPORT)_SBY</v>
          </cell>
          <cell r="AA195">
            <v>17600.000009857398</v>
          </cell>
          <cell r="AB195">
            <v>1</v>
          </cell>
        </row>
        <row r="196">
          <cell r="A196">
            <v>59622036</v>
          </cell>
          <cell r="B196" t="str">
            <v>BAHANA PRESTASI</v>
          </cell>
          <cell r="C196" t="str">
            <v>PT LIKU TELAGA</v>
          </cell>
          <cell r="D196" t="str">
            <v>DISPATCHED</v>
          </cell>
          <cell r="E196" t="str">
            <v>Completed</v>
          </cell>
          <cell r="F196" t="str">
            <v>SURABAYA LOG PACK</v>
          </cell>
          <cell r="G196" t="str">
            <v>SALES ORDER</v>
          </cell>
          <cell r="H196" t="str">
            <v>05/04/2022 08:47</v>
          </cell>
          <cell r="I196"/>
          <cell r="J196" t="str">
            <v>05/04/2022 09:04</v>
          </cell>
          <cell r="K196" t="str">
            <v>Completed</v>
          </cell>
          <cell r="L196" t="str">
            <v>546566-8</v>
          </cell>
          <cell r="M196" t="str">
            <v>SALES ORDER #: 546566-8, ORDER #: 546566-8</v>
          </cell>
          <cell r="N196"/>
          <cell r="O196"/>
          <cell r="P196" t="str">
            <v>06/04/2022 09:08</v>
          </cell>
          <cell r="Q196" t="str">
            <v>LINC-25974</v>
          </cell>
          <cell r="R196" t="str">
            <v>07/04/2022 11:00</v>
          </cell>
          <cell r="S196" t="str">
            <v>LTGASEMROWO</v>
          </cell>
          <cell r="T196" t="str">
            <v>LTGMANYAR</v>
          </cell>
          <cell r="U196"/>
          <cell r="V196" t="str">
            <v>1663</v>
          </cell>
          <cell r="W196">
            <v>93000</v>
          </cell>
          <cell r="X196">
            <v>362000</v>
          </cell>
          <cell r="Y196">
            <v>455000</v>
          </cell>
          <cell r="Z196" t="str">
            <v>LTG_SBY(KG)</v>
          </cell>
          <cell r="AA196">
            <v>24999.999999569602</v>
          </cell>
          <cell r="AB196">
            <v>825000</v>
          </cell>
        </row>
        <row r="197">
          <cell r="A197">
            <v>59622045</v>
          </cell>
          <cell r="B197" t="str">
            <v>BAHANA PRESTASI</v>
          </cell>
          <cell r="C197" t="str">
            <v>PT TIRTA INVESTAMA</v>
          </cell>
          <cell r="D197" t="str">
            <v>DISPATCHED</v>
          </cell>
          <cell r="E197" t="str">
            <v>Completed</v>
          </cell>
          <cell r="F197" t="str">
            <v>SURABAYA LOG PACK</v>
          </cell>
          <cell r="G197" t="str">
            <v>SALES ORDER</v>
          </cell>
          <cell r="H197" t="str">
            <v>05/04/2022 09:28</v>
          </cell>
          <cell r="I197"/>
          <cell r="J197" t="str">
            <v>05/04/2022 09:30</v>
          </cell>
          <cell r="K197" t="str">
            <v>Completed</v>
          </cell>
          <cell r="L197" t="str">
            <v>S22033101360</v>
          </cell>
          <cell r="M197" t="str">
            <v>SALES ORDER #: S22033101360, ORDER #: S22033101360</v>
          </cell>
          <cell r="N197"/>
          <cell r="O197"/>
          <cell r="P197" t="str">
            <v>11/04/2022 13:48</v>
          </cell>
          <cell r="Q197" t="str">
            <v>LINC-26059</v>
          </cell>
          <cell r="R197" t="str">
            <v>12/04/2022 11:00</v>
          </cell>
          <cell r="S197" t="str">
            <v>TIVPANDAAN</v>
          </cell>
          <cell r="T197" t="str">
            <v>TIVPANDAAN(PT. TIV - PETUNG SARI)</v>
          </cell>
          <cell r="U197"/>
          <cell r="V197" t="str">
            <v>1078</v>
          </cell>
          <cell r="W197">
            <v>125000</v>
          </cell>
          <cell r="X197">
            <v>141000</v>
          </cell>
          <cell r="Y197">
            <v>266000</v>
          </cell>
          <cell r="Z197" t="str">
            <v>TIV_SBY(TRIP_ONCALL)</v>
          </cell>
          <cell r="AA197">
            <v>18000.000014205001</v>
          </cell>
          <cell r="AB197">
            <v>450000</v>
          </cell>
        </row>
        <row r="198">
          <cell r="A198">
            <v>59622046</v>
          </cell>
          <cell r="B198" t="str">
            <v>BAHANA PRESTASI</v>
          </cell>
          <cell r="C198" t="str">
            <v>PT TIRTA INVESTAMA</v>
          </cell>
          <cell r="D198" t="str">
            <v>DISPATCHED</v>
          </cell>
          <cell r="E198" t="str">
            <v>Completed</v>
          </cell>
          <cell r="F198" t="str">
            <v>SURABAYA LOG PACK</v>
          </cell>
          <cell r="G198" t="str">
            <v>SALES ORDER</v>
          </cell>
          <cell r="H198" t="str">
            <v>05/04/2022 09:31</v>
          </cell>
          <cell r="I198"/>
          <cell r="J198" t="str">
            <v>05/04/2022 09:32</v>
          </cell>
          <cell r="K198" t="str">
            <v>Completed</v>
          </cell>
          <cell r="L198" t="str">
            <v>S22040400059</v>
          </cell>
          <cell r="M198" t="str">
            <v>SALES ORDER #: S22040400059, ORDER #: S22040400059</v>
          </cell>
          <cell r="N198"/>
          <cell r="O198"/>
          <cell r="P198" t="str">
            <v>11/04/2022 13:50</v>
          </cell>
          <cell r="Q198" t="str">
            <v>LINC-26059</v>
          </cell>
          <cell r="R198" t="str">
            <v>12/04/2022 11:00</v>
          </cell>
          <cell r="S198" t="str">
            <v>TIVPANDAAN</v>
          </cell>
          <cell r="T198" t="str">
            <v>TIVPANDAAN(PT. TIV - PETUNG SARI)</v>
          </cell>
          <cell r="U198"/>
          <cell r="V198" t="str">
            <v>1078</v>
          </cell>
          <cell r="W198">
            <v>125000</v>
          </cell>
          <cell r="X198">
            <v>141000</v>
          </cell>
          <cell r="Y198">
            <v>266000</v>
          </cell>
          <cell r="Z198" t="str">
            <v>TIV_SBY(TRIP_ONCALL)</v>
          </cell>
          <cell r="AA198">
            <v>18000.000014205001</v>
          </cell>
          <cell r="AB198">
            <v>450000</v>
          </cell>
        </row>
        <row r="199">
          <cell r="A199">
            <v>59622048</v>
          </cell>
          <cell r="B199" t="str">
            <v>BAHANA PRESTASI</v>
          </cell>
          <cell r="C199" t="str">
            <v>PT TIRTA INVESTAMA</v>
          </cell>
          <cell r="D199" t="str">
            <v>DISPATCHED</v>
          </cell>
          <cell r="E199" t="str">
            <v>Completed</v>
          </cell>
          <cell r="F199" t="str">
            <v>SURABAYA LOG PACK</v>
          </cell>
          <cell r="G199" t="str">
            <v>SALES ORDER</v>
          </cell>
          <cell r="H199" t="str">
            <v>05/04/2022 09:32</v>
          </cell>
          <cell r="I199"/>
          <cell r="J199" t="str">
            <v>05/04/2022 09:34</v>
          </cell>
          <cell r="K199" t="str">
            <v>Completed</v>
          </cell>
          <cell r="L199" t="str">
            <v>S22033101361</v>
          </cell>
          <cell r="M199" t="str">
            <v>SALES ORDER #: S22033101361, ORDER #: S22033101361</v>
          </cell>
          <cell r="N199"/>
          <cell r="O199"/>
          <cell r="P199" t="str">
            <v>11/04/2022 12:22</v>
          </cell>
          <cell r="Q199" t="str">
            <v>LINC-26059</v>
          </cell>
          <cell r="R199" t="str">
            <v>12/04/2022 11:00</v>
          </cell>
          <cell r="S199" t="str">
            <v>TIVPANDAAN</v>
          </cell>
          <cell r="T199" t="str">
            <v>TIVPANDAAN(PT. TIV - PETUNG SARI)</v>
          </cell>
          <cell r="U199"/>
          <cell r="V199" t="str">
            <v>1078</v>
          </cell>
          <cell r="W199">
            <v>125000</v>
          </cell>
          <cell r="X199">
            <v>141000</v>
          </cell>
          <cell r="Y199">
            <v>266000</v>
          </cell>
          <cell r="Z199" t="str">
            <v>TIV_SBY(TRIP_ONCALL)</v>
          </cell>
          <cell r="AA199">
            <v>18000.000014205001</v>
          </cell>
          <cell r="AB199">
            <v>450000</v>
          </cell>
        </row>
        <row r="200">
          <cell r="A200">
            <v>59622049</v>
          </cell>
          <cell r="B200" t="str">
            <v>BORWITA INDAH, PT</v>
          </cell>
          <cell r="C200" t="str">
            <v>PT TIRTA INVESTAMA</v>
          </cell>
          <cell r="D200"/>
          <cell r="E200" t="str">
            <v>Completed</v>
          </cell>
          <cell r="F200" t="str">
            <v>SURABAYA TIV IMPORT</v>
          </cell>
          <cell r="G200" t="str">
            <v>TIV IMPORT</v>
          </cell>
          <cell r="H200" t="str">
            <v>05/04/2022 09:34</v>
          </cell>
          <cell r="I200"/>
          <cell r="J200" t="str">
            <v>05/04/2022 09:36</v>
          </cell>
          <cell r="K200" t="str">
            <v>Completed</v>
          </cell>
          <cell r="L200" t="str">
            <v>5042419024.</v>
          </cell>
          <cell r="M200" t="str">
            <v>SALES ORDER #: 5042419024., ORDER #: 5042419024.</v>
          </cell>
          <cell r="N200"/>
          <cell r="O200"/>
          <cell r="P200" t="str">
            <v>05/04/2022 10:01</v>
          </cell>
          <cell r="Q200" t="str">
            <v>LINC-25953</v>
          </cell>
          <cell r="R200" t="str">
            <v>06/04/2022 11:00</v>
          </cell>
          <cell r="S200" t="str">
            <v>TIVBENOWO</v>
          </cell>
          <cell r="T200" t="str">
            <v>TIVPOLANHARJO</v>
          </cell>
          <cell r="U200"/>
          <cell r="V200" t="str">
            <v>AHMAD NUR AZIZ</v>
          </cell>
          <cell r="W200">
            <v>3400000</v>
          </cell>
          <cell r="X200">
            <v>0</v>
          </cell>
          <cell r="Y200">
            <v>3400000</v>
          </cell>
          <cell r="Z200" t="str">
            <v>TIV(IMPORT)_SBY</v>
          </cell>
          <cell r="AA200">
            <v>17600.000009857398</v>
          </cell>
          <cell r="AB200">
            <v>1</v>
          </cell>
        </row>
        <row r="201">
          <cell r="A201">
            <v>59622052</v>
          </cell>
          <cell r="B201" t="str">
            <v>BAHANA PRESTASI</v>
          </cell>
          <cell r="C201" t="str">
            <v>PT TIRTA INVESTAMA</v>
          </cell>
          <cell r="D201" t="str">
            <v>DISPATCHED</v>
          </cell>
          <cell r="E201" t="str">
            <v>Completed</v>
          </cell>
          <cell r="F201" t="str">
            <v>SURABAYA LOG PACK</v>
          </cell>
          <cell r="G201" t="str">
            <v>SALES ORDER</v>
          </cell>
          <cell r="H201" t="str">
            <v>05/04/2022 09:35</v>
          </cell>
          <cell r="I201"/>
          <cell r="J201" t="str">
            <v>05/04/2022 09:37</v>
          </cell>
          <cell r="K201" t="str">
            <v>Completed</v>
          </cell>
          <cell r="L201" t="str">
            <v>S22040111188</v>
          </cell>
          <cell r="M201" t="str">
            <v>SALES ORDER #: S22040111188, ORDER #: S22040111188</v>
          </cell>
          <cell r="N201"/>
          <cell r="O201"/>
          <cell r="P201" t="str">
            <v>11/04/2022 12:26</v>
          </cell>
          <cell r="Q201" t="str">
            <v>LINC-26059</v>
          </cell>
          <cell r="R201" t="str">
            <v>12/04/2022 11:00</v>
          </cell>
          <cell r="S201" t="str">
            <v>TIVPANDAAN</v>
          </cell>
          <cell r="T201" t="str">
            <v>TIVPANDAAN(PT. TIV - PETUNG SARI)</v>
          </cell>
          <cell r="U201"/>
          <cell r="V201" t="str">
            <v>1078</v>
          </cell>
          <cell r="W201">
            <v>125000</v>
          </cell>
          <cell r="X201">
            <v>141000</v>
          </cell>
          <cell r="Y201">
            <v>266000</v>
          </cell>
          <cell r="Z201" t="str">
            <v>TIV_SBY(TRIP_ONCALL)</v>
          </cell>
          <cell r="AA201">
            <v>18000.000014205001</v>
          </cell>
          <cell r="AB201">
            <v>450000</v>
          </cell>
        </row>
        <row r="202">
          <cell r="A202">
            <v>59622053</v>
          </cell>
          <cell r="B202" t="str">
            <v>BAHANA PRESTASI</v>
          </cell>
          <cell r="C202" t="str">
            <v>PT.  INBISCO NIAGATAMA SEMESTA</v>
          </cell>
          <cell r="D202" t="str">
            <v>DISPATCHED</v>
          </cell>
          <cell r="E202" t="str">
            <v>Completed</v>
          </cell>
          <cell r="F202" t="str">
            <v>SURABAYA LOG PACK</v>
          </cell>
          <cell r="G202" t="str">
            <v>SALES ORDER</v>
          </cell>
          <cell r="H202" t="str">
            <v>05/04/2022 09:50</v>
          </cell>
          <cell r="I202"/>
          <cell r="J202" t="str">
            <v>05/04/2022 09:51</v>
          </cell>
          <cell r="K202" t="str">
            <v>Completed</v>
          </cell>
          <cell r="L202" t="str">
            <v>41413047</v>
          </cell>
          <cell r="M202" t="str">
            <v>SALES ORDER #: 41413047, ORDER #: 41413047</v>
          </cell>
          <cell r="N202"/>
          <cell r="O202"/>
          <cell r="P202" t="str">
            <v>19/04/2022 14:48</v>
          </cell>
          <cell r="Q202"/>
          <cell r="R202"/>
          <cell r="S202" t="str">
            <v>INSKEJAYAN(1P)</v>
          </cell>
          <cell r="T202" t="str">
            <v>INSSUKOHARJO</v>
          </cell>
          <cell r="U202"/>
          <cell r="V202" t="str">
            <v>1053</v>
          </cell>
          <cell r="W202">
            <v>1905000</v>
          </cell>
          <cell r="X202">
            <v>850000</v>
          </cell>
          <cell r="Y202">
            <v>2755000</v>
          </cell>
          <cell r="Z202" t="str">
            <v>INS_SBY(TRIP_ONCALL)</v>
          </cell>
          <cell r="AA202">
            <v>24999.999999569602</v>
          </cell>
          <cell r="AB202">
            <v>3400000</v>
          </cell>
        </row>
        <row r="203">
          <cell r="A203">
            <v>59622056</v>
          </cell>
          <cell r="B203" t="str">
            <v>BAHANA PRESTASI</v>
          </cell>
          <cell r="C203" t="str">
            <v>PT.  INBISCO NIAGATAMA SEMESTA</v>
          </cell>
          <cell r="D203" t="str">
            <v>DISPATCHED</v>
          </cell>
          <cell r="E203" t="str">
            <v>Completed</v>
          </cell>
          <cell r="F203" t="str">
            <v>SURABAYA LOG PACK</v>
          </cell>
          <cell r="G203" t="str">
            <v>SALES ORDER</v>
          </cell>
          <cell r="H203" t="str">
            <v>05/04/2022 09:53</v>
          </cell>
          <cell r="I203"/>
          <cell r="J203" t="str">
            <v>05/04/2022 09:54</v>
          </cell>
          <cell r="K203" t="str">
            <v>Completed</v>
          </cell>
          <cell r="L203" t="str">
            <v>41405344</v>
          </cell>
          <cell r="M203" t="str">
            <v>SALES ORDER #: 41405344, ORDER #: 41405344</v>
          </cell>
          <cell r="N203"/>
          <cell r="O203"/>
          <cell r="P203" t="str">
            <v>11/04/2022 10:31</v>
          </cell>
          <cell r="Q203" t="str">
            <v>LINC-26061</v>
          </cell>
          <cell r="R203" t="str">
            <v>12/04/2022 11:00</v>
          </cell>
          <cell r="S203" t="str">
            <v>INSKEJAYAN(1P)</v>
          </cell>
          <cell r="T203" t="str">
            <v>INSSUKOHARJO</v>
          </cell>
          <cell r="U203"/>
          <cell r="V203" t="str">
            <v>1239</v>
          </cell>
          <cell r="W203">
            <v>1905000</v>
          </cell>
          <cell r="X203">
            <v>250000</v>
          </cell>
          <cell r="Y203">
            <v>2155000</v>
          </cell>
          <cell r="Z203" t="str">
            <v>INS_SBY(TRIP_ONCALL)</v>
          </cell>
          <cell r="AA203">
            <v>18000.000014205001</v>
          </cell>
          <cell r="AB203">
            <v>3400000</v>
          </cell>
        </row>
        <row r="204">
          <cell r="A204">
            <v>59622116</v>
          </cell>
          <cell r="B204" t="str">
            <v>CITRA TRANSPORT LOGISTIC, PT</v>
          </cell>
          <cell r="C204" t="str">
            <v>PT SINAR MAS AGRO RESOURCES AND</v>
          </cell>
          <cell r="D204"/>
          <cell r="E204" t="str">
            <v>Completed</v>
          </cell>
          <cell r="F204" t="str">
            <v>SURABAYA LOG PACK</v>
          </cell>
          <cell r="G204" t="str">
            <v>SALES ORDER</v>
          </cell>
          <cell r="H204" t="str">
            <v>05/04/2022 11:07</v>
          </cell>
          <cell r="I204"/>
          <cell r="J204" t="str">
            <v>05/04/2022 11:07</v>
          </cell>
          <cell r="K204" t="str">
            <v>Completed</v>
          </cell>
          <cell r="L204" t="str">
            <v>ISS-102989</v>
          </cell>
          <cell r="M204" t="str">
            <v>SALES ORDER #: ISS-102989, ORDER #: ISS-102989</v>
          </cell>
          <cell r="N204"/>
          <cell r="O204"/>
          <cell r="P204" t="str">
            <v>05/04/2022 11:32</v>
          </cell>
          <cell r="Q204" t="str">
            <v>LINC-25953</v>
          </cell>
          <cell r="R204" t="str">
            <v>06/04/2022 11:00</v>
          </cell>
          <cell r="S204" t="str">
            <v>SMRSIDOARJO(PALLET)</v>
          </cell>
          <cell r="T204" t="str">
            <v>SMRTARUMAJAYA</v>
          </cell>
          <cell r="U204"/>
          <cell r="V204" t="str">
            <v>MAKSUM</v>
          </cell>
          <cell r="W204">
            <v>4300000</v>
          </cell>
          <cell r="X204">
            <v>0</v>
          </cell>
          <cell r="Y204">
            <v>4300000</v>
          </cell>
          <cell r="Z204" t="str">
            <v>SMR_SBY(TRIP)</v>
          </cell>
          <cell r="AA204">
            <v>5520.0000146376397</v>
          </cell>
          <cell r="AB204">
            <v>4500000</v>
          </cell>
        </row>
        <row r="205">
          <cell r="A205">
            <v>59622118</v>
          </cell>
          <cell r="B205" t="str">
            <v>CITRA TRANSPORT LOGISTIC, PT</v>
          </cell>
          <cell r="C205" t="str">
            <v>PT SINAR MAS AGRO RESOURCES AND</v>
          </cell>
          <cell r="D205"/>
          <cell r="E205" t="str">
            <v>Completed</v>
          </cell>
          <cell r="F205" t="str">
            <v>SURABAYA LOG PACK</v>
          </cell>
          <cell r="G205" t="str">
            <v>SALES ORDER</v>
          </cell>
          <cell r="H205" t="str">
            <v>05/04/2022 11:08</v>
          </cell>
          <cell r="I205"/>
          <cell r="J205" t="str">
            <v>05/04/2022 11:09</v>
          </cell>
          <cell r="K205" t="str">
            <v>Completed</v>
          </cell>
          <cell r="L205" t="str">
            <v>ISS-102990</v>
          </cell>
          <cell r="M205" t="str">
            <v>SALES ORDER #: ISS-102990, ORDER #: ISS-102990</v>
          </cell>
          <cell r="N205"/>
          <cell r="O205"/>
          <cell r="P205" t="str">
            <v>05/04/2022 11:39</v>
          </cell>
          <cell r="Q205" t="str">
            <v>LINC-25953</v>
          </cell>
          <cell r="R205" t="str">
            <v>06/04/2022 11:00</v>
          </cell>
          <cell r="S205" t="str">
            <v>SMRSIDOARJO(PALLET)</v>
          </cell>
          <cell r="T205" t="str">
            <v>SMRTARUMAJAYA</v>
          </cell>
          <cell r="U205"/>
          <cell r="V205" t="str">
            <v>SUDEDI</v>
          </cell>
          <cell r="W205">
            <v>4300000</v>
          </cell>
          <cell r="X205">
            <v>0</v>
          </cell>
          <cell r="Y205">
            <v>4300000</v>
          </cell>
          <cell r="Z205" t="str">
            <v>SMR_SBY(TRIP)</v>
          </cell>
          <cell r="AA205">
            <v>5539.9999921753997</v>
          </cell>
          <cell r="AB205">
            <v>4500000</v>
          </cell>
        </row>
        <row r="206">
          <cell r="A206">
            <v>59624241</v>
          </cell>
          <cell r="B206" t="str">
            <v>BAHANA PRESTASI</v>
          </cell>
          <cell r="C206" t="str">
            <v>PT. LAUTAN LUAS TBK</v>
          </cell>
          <cell r="D206" t="str">
            <v>DISPATCHED</v>
          </cell>
          <cell r="E206" t="str">
            <v>Completed</v>
          </cell>
          <cell r="F206" t="str">
            <v>SURABAYA LOG PACK</v>
          </cell>
          <cell r="G206" t="str">
            <v>SALES ORDER</v>
          </cell>
          <cell r="H206" t="str">
            <v>05/04/2022 14:19</v>
          </cell>
          <cell r="I206"/>
          <cell r="J206" t="str">
            <v>05/04/2022 14:37</v>
          </cell>
          <cell r="K206" t="str">
            <v>Completed</v>
          </cell>
          <cell r="L206" t="str">
            <v>2100427763</v>
          </cell>
          <cell r="M206" t="str">
            <v>SALES ORDER #: 2100427763, ORDER #: 2100427763</v>
          </cell>
          <cell r="N206"/>
          <cell r="O206"/>
          <cell r="P206" t="str">
            <v>06/04/2022 11:56</v>
          </cell>
          <cell r="Q206" t="str">
            <v>LINC-25982</v>
          </cell>
          <cell r="R206" t="str">
            <v>08/04/2022 11:00</v>
          </cell>
          <cell r="S206" t="str">
            <v>LTLASEMROWO</v>
          </cell>
          <cell r="T206" t="str">
            <v>LTLGEMPOL</v>
          </cell>
          <cell r="U206"/>
          <cell r="V206" t="str">
            <v>1752</v>
          </cell>
          <cell r="W206">
            <v>94000</v>
          </cell>
          <cell r="X206">
            <v>264500</v>
          </cell>
          <cell r="Y206">
            <v>4600.7</v>
          </cell>
          <cell r="Z206" t="str">
            <v>LTL_SBY(TRIP)</v>
          </cell>
          <cell r="AA206">
            <v>39.000010629720002</v>
          </cell>
          <cell r="AB206">
            <v>1</v>
          </cell>
        </row>
        <row r="207">
          <cell r="A207">
            <v>59624241</v>
          </cell>
          <cell r="B207" t="str">
            <v>BAHANA PRESTASI</v>
          </cell>
          <cell r="C207" t="str">
            <v>PT. LAUTAN LUAS TBK</v>
          </cell>
          <cell r="D207" t="str">
            <v>DISPATCHED</v>
          </cell>
          <cell r="E207" t="str">
            <v>Completed</v>
          </cell>
          <cell r="F207" t="str">
            <v>SURABAYA LOG PACK</v>
          </cell>
          <cell r="G207" t="str">
            <v>SALES ORDER</v>
          </cell>
          <cell r="H207" t="str">
            <v>05/04/2022 14:18</v>
          </cell>
          <cell r="I207"/>
          <cell r="J207" t="str">
            <v>05/04/2022 14:37</v>
          </cell>
          <cell r="K207" t="str">
            <v>Completed</v>
          </cell>
          <cell r="L207" t="str">
            <v>2100427728</v>
          </cell>
          <cell r="M207" t="str">
            <v>SALES ORDER #: 2100427728, ORDER #: 2100427728</v>
          </cell>
          <cell r="N207"/>
          <cell r="O207"/>
          <cell r="P207" t="str">
            <v>06/04/2022 11:56</v>
          </cell>
          <cell r="Q207" t="str">
            <v>LINC-25982</v>
          </cell>
          <cell r="R207" t="str">
            <v>08/04/2022 11:00</v>
          </cell>
          <cell r="S207" t="str">
            <v>LTLASEMROWO</v>
          </cell>
          <cell r="T207" t="str">
            <v>LTLGEMPOL</v>
          </cell>
          <cell r="U207"/>
          <cell r="V207" t="str">
            <v>1752</v>
          </cell>
          <cell r="W207">
            <v>94000</v>
          </cell>
          <cell r="X207">
            <v>264500</v>
          </cell>
          <cell r="Y207">
            <v>353899.3</v>
          </cell>
          <cell r="Z207" t="str">
            <v>LTL_SBY(TRIP)</v>
          </cell>
          <cell r="AA207">
            <v>2999.9999872477601</v>
          </cell>
          <cell r="AB207">
            <v>985000</v>
          </cell>
        </row>
        <row r="208">
          <cell r="A208">
            <v>59624249</v>
          </cell>
          <cell r="B208" t="str">
            <v>BAHANA PRESTASI</v>
          </cell>
          <cell r="C208" t="str">
            <v>PT. LAUTAN LUAS TBK</v>
          </cell>
          <cell r="D208" t="str">
            <v>DISPATCHED</v>
          </cell>
          <cell r="E208" t="str">
            <v>Completed</v>
          </cell>
          <cell r="F208" t="str">
            <v>SURABAYA LOG PACK</v>
          </cell>
          <cell r="G208" t="str">
            <v>SALES ORDER</v>
          </cell>
          <cell r="H208" t="str">
            <v>05/04/2022 14:22</v>
          </cell>
          <cell r="I208"/>
          <cell r="J208" t="str">
            <v>05/04/2022 14:38</v>
          </cell>
          <cell r="K208" t="str">
            <v>Completed</v>
          </cell>
          <cell r="L208" t="str">
            <v>2100427866</v>
          </cell>
          <cell r="M208" t="str">
            <v>SALES ORDER #: 2100427866, ORDER #: 2100427866</v>
          </cell>
          <cell r="N208"/>
          <cell r="O208"/>
          <cell r="P208" t="str">
            <v>06/04/2022 11:03</v>
          </cell>
          <cell r="Q208" t="str">
            <v>LINC-25982</v>
          </cell>
          <cell r="R208" t="str">
            <v>08/04/2022 11:00</v>
          </cell>
          <cell r="S208" t="str">
            <v>LTLASEMROWO</v>
          </cell>
          <cell r="T208" t="str">
            <v>LTLKEBOMAS</v>
          </cell>
          <cell r="U208"/>
          <cell r="V208" t="str">
            <v>1716</v>
          </cell>
          <cell r="W208">
            <v>19000</v>
          </cell>
          <cell r="X208">
            <v>163500</v>
          </cell>
          <cell r="Y208">
            <v>182500</v>
          </cell>
          <cell r="Z208" t="str">
            <v>LTL_SBY(TRIP)</v>
          </cell>
          <cell r="AA208">
            <v>5143.9999924071999</v>
          </cell>
          <cell r="AB208">
            <v>538000</v>
          </cell>
        </row>
        <row r="209">
          <cell r="A209">
            <v>59624256</v>
          </cell>
          <cell r="B209" t="str">
            <v>BAHANA PRESTASI</v>
          </cell>
          <cell r="C209" t="str">
            <v>PT. LAUTAN LUAS TBK</v>
          </cell>
          <cell r="D209" t="str">
            <v>DISPATCHED</v>
          </cell>
          <cell r="E209" t="str">
            <v>Completed</v>
          </cell>
          <cell r="F209" t="str">
            <v>SURABAYA LOG PACK</v>
          </cell>
          <cell r="G209" t="str">
            <v>SALES ORDER</v>
          </cell>
          <cell r="H209" t="str">
            <v>05/04/2022 14:23</v>
          </cell>
          <cell r="I209"/>
          <cell r="J209" t="str">
            <v>05/04/2022 14:38</v>
          </cell>
          <cell r="K209" t="str">
            <v>Completed</v>
          </cell>
          <cell r="L209" t="str">
            <v>2100427734</v>
          </cell>
          <cell r="M209" t="str">
            <v>SALES ORDER #: 2100427734, ORDER #: 2100427734</v>
          </cell>
          <cell r="N209"/>
          <cell r="O209"/>
          <cell r="P209" t="str">
            <v>06/04/2022 11:01</v>
          </cell>
          <cell r="Q209" t="str">
            <v>LINC-25982</v>
          </cell>
          <cell r="R209" t="str">
            <v>08/04/2022 11:00</v>
          </cell>
          <cell r="S209" t="str">
            <v>LTLASEMROWO</v>
          </cell>
          <cell r="T209" t="str">
            <v>LTLSIDOARJO</v>
          </cell>
          <cell r="U209"/>
          <cell r="V209" t="str">
            <v>1714</v>
          </cell>
          <cell r="W209">
            <v>70000</v>
          </cell>
          <cell r="X209">
            <v>142500</v>
          </cell>
          <cell r="Y209">
            <v>212500</v>
          </cell>
          <cell r="Z209" t="str">
            <v>LTL_SBY(TRIP)</v>
          </cell>
          <cell r="AA209">
            <v>5000.0000089857604</v>
          </cell>
          <cell r="AB209">
            <v>564000</v>
          </cell>
        </row>
        <row r="210">
          <cell r="A210">
            <v>59624261</v>
          </cell>
          <cell r="B210" t="str">
            <v>BAHANA PRESTASI</v>
          </cell>
          <cell r="C210" t="str">
            <v>PT. LAUTAN LUAS TBK</v>
          </cell>
          <cell r="D210" t="str">
            <v>DISPATCHED</v>
          </cell>
          <cell r="E210" t="str">
            <v>Completed</v>
          </cell>
          <cell r="F210" t="str">
            <v>SURABAYA LOG PACK</v>
          </cell>
          <cell r="G210" t="str">
            <v>SALES ORDER</v>
          </cell>
          <cell r="H210" t="str">
            <v>05/04/2022 14:07</v>
          </cell>
          <cell r="I210"/>
          <cell r="J210" t="str">
            <v>05/04/2022 14:39</v>
          </cell>
          <cell r="K210" t="str">
            <v>Completed</v>
          </cell>
          <cell r="L210" t="str">
            <v>2100427765</v>
          </cell>
          <cell r="M210" t="str">
            <v>SALES ORDER #: 2100427765, ORDER #: 2100427765</v>
          </cell>
          <cell r="N210"/>
          <cell r="O210"/>
          <cell r="P210" t="str">
            <v>06/04/2022 13:15</v>
          </cell>
          <cell r="Q210" t="str">
            <v>LINC-25982</v>
          </cell>
          <cell r="R210" t="str">
            <v>08/04/2022 11:00</v>
          </cell>
          <cell r="S210" t="str">
            <v>LTLASEMROWO</v>
          </cell>
          <cell r="T210" t="str">
            <v>LTLMOJOAGUNG</v>
          </cell>
          <cell r="U210"/>
          <cell r="V210" t="str">
            <v>1651</v>
          </cell>
          <cell r="W210">
            <v>318000</v>
          </cell>
          <cell r="X210">
            <v>-20000</v>
          </cell>
          <cell r="Y210">
            <v>298000</v>
          </cell>
          <cell r="Z210" t="str">
            <v>LTL_SBY(TRIP)</v>
          </cell>
          <cell r="AA210">
            <v>1000.000010869</v>
          </cell>
          <cell r="AB210">
            <v>656000</v>
          </cell>
        </row>
        <row r="211">
          <cell r="A211">
            <v>59624262</v>
          </cell>
          <cell r="B211" t="str">
            <v>BAHANA PRESTASI</v>
          </cell>
          <cell r="C211" t="str">
            <v>PT. LAUTAN LUAS TBK</v>
          </cell>
          <cell r="D211" t="str">
            <v>DISPATCHED</v>
          </cell>
          <cell r="E211" t="str">
            <v>Completed</v>
          </cell>
          <cell r="F211" t="str">
            <v>SURABAYA LOG PACK</v>
          </cell>
          <cell r="G211" t="str">
            <v>SALES ORDER</v>
          </cell>
          <cell r="H211" t="str">
            <v>05/04/2022 14:14</v>
          </cell>
          <cell r="I211"/>
          <cell r="J211" t="str">
            <v>05/04/2022 14:39</v>
          </cell>
          <cell r="K211" t="str">
            <v>Completed</v>
          </cell>
          <cell r="L211" t="str">
            <v>2100427764-2</v>
          </cell>
          <cell r="M211" t="str">
            <v>SALES ORDER #: 2100427764-2, ORDER #: 2100427764-2</v>
          </cell>
          <cell r="N211"/>
          <cell r="O211"/>
          <cell r="P211" t="str">
            <v>06/04/2022 15:20</v>
          </cell>
          <cell r="Q211" t="str">
            <v>LINC-25982</v>
          </cell>
          <cell r="R211" t="str">
            <v>08/04/2022 11:00</v>
          </cell>
          <cell r="S211" t="str">
            <v>LTLASEMROWO</v>
          </cell>
          <cell r="T211" t="str">
            <v>LTLWONOAYU</v>
          </cell>
          <cell r="U211"/>
          <cell r="V211" t="str">
            <v>2021</v>
          </cell>
          <cell r="W211">
            <v>63000</v>
          </cell>
          <cell r="X211">
            <v>133500</v>
          </cell>
          <cell r="Y211">
            <v>196500</v>
          </cell>
          <cell r="Z211" t="str">
            <v>LTL_SBY(TRIP)</v>
          </cell>
          <cell r="AA211">
            <v>2500.0000044928802</v>
          </cell>
          <cell r="AB211">
            <v>432500</v>
          </cell>
        </row>
        <row r="212">
          <cell r="A212">
            <v>59624325</v>
          </cell>
          <cell r="B212" t="str">
            <v>BAHANA PRESTASI</v>
          </cell>
          <cell r="C212" t="str">
            <v>PT. PERTAMINA PETROCHEMICAL TRADING</v>
          </cell>
          <cell r="D212" t="str">
            <v>DISPATCHED</v>
          </cell>
          <cell r="E212" t="str">
            <v>Completed</v>
          </cell>
          <cell r="F212" t="str">
            <v>SURABAYA LOG PACK</v>
          </cell>
          <cell r="G212" t="str">
            <v>SALES ORDER</v>
          </cell>
          <cell r="H212" t="str">
            <v>25/03/2022 16:30</v>
          </cell>
          <cell r="I212"/>
          <cell r="J212" t="str">
            <v>05/04/2022 15:12</v>
          </cell>
          <cell r="K212" t="str">
            <v>Completed</v>
          </cell>
          <cell r="L212" t="str">
            <v>8080728813</v>
          </cell>
          <cell r="M212" t="str">
            <v>SALES ORDER #: 8080728813, ORDER #: 8080728813</v>
          </cell>
          <cell r="N212"/>
          <cell r="O212"/>
          <cell r="P212" t="str">
            <v>08/04/2022 11:08</v>
          </cell>
          <cell r="Q212" t="str">
            <v>LINC-26040</v>
          </cell>
          <cell r="R212" t="str">
            <v>11/04/2022 11:00</v>
          </cell>
          <cell r="S212" t="str">
            <v>PPTPUNGGING</v>
          </cell>
          <cell r="T212" t="str">
            <v>PPTWARU</v>
          </cell>
          <cell r="U212"/>
          <cell r="V212" t="str">
            <v>1288</v>
          </cell>
          <cell r="W212">
            <v>576000</v>
          </cell>
          <cell r="X212">
            <v>0</v>
          </cell>
          <cell r="Y212">
            <v>576000</v>
          </cell>
          <cell r="Z212" t="str">
            <v>PPT_SBY(TRIP)</v>
          </cell>
          <cell r="AA212">
            <v>15999.999992466999</v>
          </cell>
          <cell r="AB212">
            <v>2000000</v>
          </cell>
        </row>
        <row r="213">
          <cell r="A213">
            <v>59624562</v>
          </cell>
          <cell r="B213" t="str">
            <v>BAHANA PRESTASI</v>
          </cell>
          <cell r="C213" t="str">
            <v>PT. NIRWANA LESTARI</v>
          </cell>
          <cell r="D213" t="str">
            <v>DISPATCHED</v>
          </cell>
          <cell r="E213" t="str">
            <v>Completed</v>
          </cell>
          <cell r="F213" t="str">
            <v>SURABAYA RENTAL</v>
          </cell>
          <cell r="G213" t="str">
            <v>RENTALS</v>
          </cell>
          <cell r="H213" t="str">
            <v>05/04/2022 14:34</v>
          </cell>
          <cell r="I213"/>
          <cell r="J213" t="str">
            <v>05/04/2022 14:59</v>
          </cell>
          <cell r="K213" t="str">
            <v>Completed</v>
          </cell>
          <cell r="L213" t="str">
            <v>1000393327</v>
          </cell>
          <cell r="M213" t="str">
            <v>SALES ORDER #: 1000393327, ORDER #: 1000393327</v>
          </cell>
          <cell r="N213"/>
          <cell r="O213"/>
          <cell r="P213" t="str">
            <v>07/04/2022 14:13</v>
          </cell>
          <cell r="Q213" t="str">
            <v>LINC-25984</v>
          </cell>
          <cell r="R213" t="str">
            <v>08/04/2022 11:00</v>
          </cell>
          <cell r="S213" t="str">
            <v>NLSBUDURAN</v>
          </cell>
          <cell r="T213" t="str">
            <v>NLSWARU(CIRCLEK)</v>
          </cell>
          <cell r="U213"/>
          <cell r="V213" t="str">
            <v>1707</v>
          </cell>
          <cell r="W213">
            <v>111000</v>
          </cell>
          <cell r="X213">
            <v>9000</v>
          </cell>
          <cell r="Y213">
            <v>60000</v>
          </cell>
          <cell r="Z213" t="str">
            <v>NLS_SBY(RENTAL_VAR)</v>
          </cell>
          <cell r="AA213">
            <v>17.999997927679999</v>
          </cell>
          <cell r="AB213">
            <v>50001</v>
          </cell>
        </row>
        <row r="214">
          <cell r="A214">
            <v>59624562</v>
          </cell>
          <cell r="B214" t="str">
            <v>BAHANA PRESTASI</v>
          </cell>
          <cell r="C214" t="str">
            <v>PT. NIRWANA LESTARI</v>
          </cell>
          <cell r="D214" t="str">
            <v>DISPATCHED</v>
          </cell>
          <cell r="E214" t="str">
            <v>Completed</v>
          </cell>
          <cell r="F214" t="str">
            <v>SURABAYA RENTAL</v>
          </cell>
          <cell r="G214" t="str">
            <v>RENTALS</v>
          </cell>
          <cell r="H214" t="str">
            <v>05/04/2022 14:33</v>
          </cell>
          <cell r="I214"/>
          <cell r="J214" t="str">
            <v>05/04/2022 14:59</v>
          </cell>
          <cell r="K214" t="str">
            <v>Completed</v>
          </cell>
          <cell r="L214" t="str">
            <v>1000393330</v>
          </cell>
          <cell r="M214" t="str">
            <v>SALES ORDER #: 1000393330, ORDER #: 1000393330</v>
          </cell>
          <cell r="N214"/>
          <cell r="O214"/>
          <cell r="P214" t="str">
            <v>07/04/2022 14:13</v>
          </cell>
          <cell r="Q214" t="str">
            <v>LINC-25984</v>
          </cell>
          <cell r="R214" t="str">
            <v>08/04/2022 11:00</v>
          </cell>
          <cell r="S214" t="str">
            <v>NLSBUDURAN</v>
          </cell>
          <cell r="T214" t="str">
            <v>NLSTENGGILIS MEJOYO(IDG_SURABAYA)</v>
          </cell>
          <cell r="U214"/>
          <cell r="V214" t="str">
            <v>1707</v>
          </cell>
          <cell r="W214">
            <v>111000</v>
          </cell>
          <cell r="X214">
            <v>9000</v>
          </cell>
          <cell r="Y214">
            <v>60000</v>
          </cell>
          <cell r="Z214" t="str">
            <v>NLS_SBY(RENTAL_VAR)</v>
          </cell>
          <cell r="AA214">
            <v>17.999997927679999</v>
          </cell>
          <cell r="AB214">
            <v>152500</v>
          </cell>
        </row>
        <row r="215">
          <cell r="A215">
            <v>59624564</v>
          </cell>
          <cell r="B215" t="str">
            <v>BAHANA PRESTASI</v>
          </cell>
          <cell r="C215" t="str">
            <v>PT. NIRWANA LESTARI</v>
          </cell>
          <cell r="D215" t="str">
            <v>DISPATCHED</v>
          </cell>
          <cell r="E215" t="str">
            <v>Completed</v>
          </cell>
          <cell r="F215" t="str">
            <v>SURABAYA RENTAL</v>
          </cell>
          <cell r="G215" t="str">
            <v>RENTALS</v>
          </cell>
          <cell r="H215" t="str">
            <v>05/04/2022 14:32</v>
          </cell>
          <cell r="I215"/>
          <cell r="J215" t="str">
            <v>05/04/2022 14:59</v>
          </cell>
          <cell r="K215" t="str">
            <v>Completed</v>
          </cell>
          <cell r="L215" t="str">
            <v>1000393345</v>
          </cell>
          <cell r="M215" t="str">
            <v>SALES ORDER #: 1000393345, ORDER #: 1000393345</v>
          </cell>
          <cell r="N215"/>
          <cell r="O215"/>
          <cell r="P215" t="str">
            <v>07/04/2022 14:13</v>
          </cell>
          <cell r="Q215" t="str">
            <v>LINC-25984</v>
          </cell>
          <cell r="R215" t="str">
            <v>08/04/2022 11:00</v>
          </cell>
          <cell r="S215" t="str">
            <v>NLSBUDURAN</v>
          </cell>
          <cell r="T215" t="str">
            <v>NLSDUDUK SAMPEYAN(IDM_GRESIK)</v>
          </cell>
          <cell r="U215"/>
          <cell r="V215" t="str">
            <v>1703</v>
          </cell>
          <cell r="W215">
            <v>218000</v>
          </cell>
          <cell r="X215">
            <v>349400</v>
          </cell>
          <cell r="Y215">
            <v>567400</v>
          </cell>
          <cell r="Z215" t="str">
            <v>NLS_SBY(RENTAL_VAR)</v>
          </cell>
          <cell r="AA215">
            <v>17.999997927679999</v>
          </cell>
          <cell r="AB215">
            <v>637900</v>
          </cell>
        </row>
        <row r="216">
          <cell r="A216">
            <v>59624565</v>
          </cell>
          <cell r="B216" t="str">
            <v>BAHANA PRESTASI</v>
          </cell>
          <cell r="C216" t="str">
            <v>PT. NIRWANA LESTARI</v>
          </cell>
          <cell r="D216" t="str">
            <v>DISPATCHED</v>
          </cell>
          <cell r="E216" t="str">
            <v>Completed</v>
          </cell>
          <cell r="F216" t="str">
            <v>SURABAYA RENTAL</v>
          </cell>
          <cell r="G216" t="str">
            <v>RENTALS</v>
          </cell>
          <cell r="H216" t="str">
            <v>05/04/2022 14:35</v>
          </cell>
          <cell r="I216"/>
          <cell r="J216" t="str">
            <v>05/04/2022 14:59</v>
          </cell>
          <cell r="K216" t="str">
            <v>Completed</v>
          </cell>
          <cell r="L216" t="str">
            <v>1000393340</v>
          </cell>
          <cell r="M216" t="str">
            <v>SALES ORDER #: 1000393340, ORDER #: 1000393340</v>
          </cell>
          <cell r="N216"/>
          <cell r="O216"/>
          <cell r="P216" t="str">
            <v>07/04/2022 14:13</v>
          </cell>
          <cell r="Q216" t="str">
            <v>LINC-25984</v>
          </cell>
          <cell r="R216" t="str">
            <v>08/04/2022 11:00</v>
          </cell>
          <cell r="S216" t="str">
            <v>NLSBUDURAN</v>
          </cell>
          <cell r="T216" t="str">
            <v>NLSSUMOBITO(IDM_JOMBANG)</v>
          </cell>
          <cell r="U216"/>
          <cell r="V216" t="str">
            <v>1688</v>
          </cell>
          <cell r="W216">
            <v>350000</v>
          </cell>
          <cell r="X216">
            <v>443000</v>
          </cell>
          <cell r="Y216">
            <v>793000</v>
          </cell>
          <cell r="Z216" t="str">
            <v>NLS_SBY(RENTAL_VAR)</v>
          </cell>
          <cell r="AA216">
            <v>17.999997927679999</v>
          </cell>
          <cell r="AB216">
            <v>905500</v>
          </cell>
        </row>
        <row r="217">
          <cell r="A217">
            <v>59624563</v>
          </cell>
          <cell r="B217" t="str">
            <v>BAHANA PRESTASI</v>
          </cell>
          <cell r="C217" t="str">
            <v>PT. NIRWANA LESTARI</v>
          </cell>
          <cell r="D217" t="str">
            <v>DISPATCHED</v>
          </cell>
          <cell r="E217" t="str">
            <v>Completed</v>
          </cell>
          <cell r="F217" t="str">
            <v>SURABAYA RENTAL</v>
          </cell>
          <cell r="G217" t="str">
            <v>RENTALS</v>
          </cell>
          <cell r="H217" t="str">
            <v>05/04/2022 14:49</v>
          </cell>
          <cell r="I217"/>
          <cell r="J217" t="str">
            <v>05/04/2022 14:59</v>
          </cell>
          <cell r="K217" t="str">
            <v>Completed</v>
          </cell>
          <cell r="L217" t="str">
            <v>1000393335</v>
          </cell>
          <cell r="M217" t="str">
            <v>SALES ORDER #: 1000393335, ORDER #: 1000393335</v>
          </cell>
          <cell r="N217"/>
          <cell r="O217"/>
          <cell r="P217" t="str">
            <v>07/04/2022 14:13</v>
          </cell>
          <cell r="Q217" t="str">
            <v>LINC-25984</v>
          </cell>
          <cell r="R217" t="str">
            <v>08/04/2022 11:00</v>
          </cell>
          <cell r="S217" t="str">
            <v>NLSBUDURAN</v>
          </cell>
          <cell r="T217" t="str">
            <v>NLSSUKUN(SAT_MALANG)</v>
          </cell>
          <cell r="U217"/>
          <cell r="V217" t="str">
            <v>1676</v>
          </cell>
          <cell r="W217">
            <v>264000</v>
          </cell>
          <cell r="X217">
            <v>-20000</v>
          </cell>
          <cell r="Y217">
            <v>244000</v>
          </cell>
          <cell r="Z217" t="str">
            <v>NLS_SBY(RENTAL_VAR)</v>
          </cell>
          <cell r="AA217">
            <v>17.999997927679999</v>
          </cell>
          <cell r="AB217">
            <v>306500</v>
          </cell>
        </row>
        <row r="218">
          <cell r="A218">
            <v>59624567</v>
          </cell>
          <cell r="B218" t="str">
            <v>BAHANA PRESTASI</v>
          </cell>
          <cell r="C218" t="str">
            <v>PT. NIRWANA LESTARI</v>
          </cell>
          <cell r="D218" t="str">
            <v>DISPATCHED</v>
          </cell>
          <cell r="E218" t="str">
            <v>Completed</v>
          </cell>
          <cell r="F218" t="str">
            <v>SURABAYA RENTAL</v>
          </cell>
          <cell r="G218" t="str">
            <v>RENTALS</v>
          </cell>
          <cell r="H218" t="str">
            <v>05/04/2022 14:37</v>
          </cell>
          <cell r="I218"/>
          <cell r="J218" t="str">
            <v>05/04/2022 14:59</v>
          </cell>
          <cell r="K218" t="str">
            <v>Completed</v>
          </cell>
          <cell r="L218" t="str">
            <v>1000393411</v>
          </cell>
          <cell r="M218" t="str">
            <v>SALES ORDER #: 1000393411, ORDER #: 1000393411</v>
          </cell>
          <cell r="N218"/>
          <cell r="O218"/>
          <cell r="P218" t="str">
            <v>07/04/2022 14:13</v>
          </cell>
          <cell r="Q218" t="str">
            <v>LINC-25984</v>
          </cell>
          <cell r="R218" t="str">
            <v>08/04/2022 11:00</v>
          </cell>
          <cell r="S218" t="str">
            <v>NLSBUDURAN</v>
          </cell>
          <cell r="T218" t="str">
            <v>NLSGEDANGAN(SAT_SIDOARJO)</v>
          </cell>
          <cell r="U218"/>
          <cell r="V218" t="str">
            <v>1705</v>
          </cell>
          <cell r="W218">
            <v>136000</v>
          </cell>
          <cell r="X218">
            <v>-37500</v>
          </cell>
          <cell r="Y218">
            <v>98500</v>
          </cell>
          <cell r="Z218" t="str">
            <v>NLS_SBY(RENTAL_VAR)</v>
          </cell>
          <cell r="AA218">
            <v>17.999997927679999</v>
          </cell>
          <cell r="AB218">
            <v>161000</v>
          </cell>
        </row>
        <row r="219">
          <cell r="A219">
            <v>59624566</v>
          </cell>
          <cell r="B219" t="str">
            <v>BAHANA PRESTASI</v>
          </cell>
          <cell r="C219" t="str">
            <v>PT. NIRWANA LESTARI</v>
          </cell>
          <cell r="D219" t="str">
            <v>DISPATCHED</v>
          </cell>
          <cell r="E219" t="str">
            <v>Completed</v>
          </cell>
          <cell r="F219" t="str">
            <v>SURABAYA RENTAL</v>
          </cell>
          <cell r="G219" t="str">
            <v>RENTALS</v>
          </cell>
          <cell r="H219" t="str">
            <v>05/04/2022 14:48</v>
          </cell>
          <cell r="I219"/>
          <cell r="J219" t="str">
            <v>05/04/2022 14:59</v>
          </cell>
          <cell r="K219" t="str">
            <v>Completed</v>
          </cell>
          <cell r="L219" t="str">
            <v>1000393410</v>
          </cell>
          <cell r="M219" t="str">
            <v>SALES ORDER #: 1000393410, ORDER #: 1000393410</v>
          </cell>
          <cell r="N219"/>
          <cell r="O219"/>
          <cell r="P219" t="str">
            <v>07/04/2022 14:13</v>
          </cell>
          <cell r="Q219" t="str">
            <v>LINC-25984</v>
          </cell>
          <cell r="R219" t="str">
            <v>08/04/2022 11:00</v>
          </cell>
          <cell r="S219" t="str">
            <v>NLSBUDURAN</v>
          </cell>
          <cell r="T219" t="str">
            <v>NLSBEJI(MUI_PASURUAN)</v>
          </cell>
          <cell r="U219"/>
          <cell r="V219" t="str">
            <v>1676</v>
          </cell>
          <cell r="W219">
            <v>148500</v>
          </cell>
          <cell r="X219">
            <v>-37500</v>
          </cell>
          <cell r="Y219">
            <v>111000</v>
          </cell>
          <cell r="Z219" t="str">
            <v>NLS_SBY(RENTAL_VAR)</v>
          </cell>
          <cell r="AA219">
            <v>17.999997927679999</v>
          </cell>
          <cell r="AB219">
            <v>200000</v>
          </cell>
        </row>
        <row r="220">
          <cell r="A220">
            <v>59624568</v>
          </cell>
          <cell r="B220" t="str">
            <v>BAHANA PRESTASI</v>
          </cell>
          <cell r="C220" t="str">
            <v>PT. NIRWANA LESTARI</v>
          </cell>
          <cell r="D220" t="str">
            <v>DISPATCHED</v>
          </cell>
          <cell r="E220" t="str">
            <v>Completed</v>
          </cell>
          <cell r="F220" t="str">
            <v>SURABAYA RENTAL</v>
          </cell>
          <cell r="G220" t="str">
            <v>RENTALS</v>
          </cell>
          <cell r="H220" t="str">
            <v>05/04/2022 14:41</v>
          </cell>
          <cell r="I220"/>
          <cell r="J220" t="str">
            <v>05/04/2022 14:59</v>
          </cell>
          <cell r="K220" t="str">
            <v>Completed</v>
          </cell>
          <cell r="L220" t="str">
            <v>1000393342</v>
          </cell>
          <cell r="M220" t="str">
            <v>SALES ORDER #: 1000393342, ORDER #: 1000393342</v>
          </cell>
          <cell r="N220"/>
          <cell r="O220"/>
          <cell r="P220" t="str">
            <v>07/04/2022 14:13</v>
          </cell>
          <cell r="Q220" t="str">
            <v>LINC-25984</v>
          </cell>
          <cell r="R220" t="str">
            <v>08/04/2022 11:00</v>
          </cell>
          <cell r="S220" t="str">
            <v>NLSBUDURAN</v>
          </cell>
          <cell r="T220" t="str">
            <v>NLSGEDANGAN(IDM_SURABAYA)</v>
          </cell>
          <cell r="U220"/>
          <cell r="V220" t="str">
            <v>1676</v>
          </cell>
          <cell r="W220">
            <v>115830</v>
          </cell>
          <cell r="X220">
            <v>63500</v>
          </cell>
          <cell r="Y220">
            <v>179330</v>
          </cell>
          <cell r="Z220" t="str">
            <v>NLS_SBY(RENTAL_VAR)</v>
          </cell>
          <cell r="AA220">
            <v>17.999997927679999</v>
          </cell>
          <cell r="AB220">
            <v>248000</v>
          </cell>
        </row>
        <row r="221">
          <cell r="A221">
            <v>59624569</v>
          </cell>
          <cell r="B221" t="str">
            <v>BAHANA PRESTASI</v>
          </cell>
          <cell r="C221" t="str">
            <v>PT. NIRWANA LESTARI</v>
          </cell>
          <cell r="D221" t="str">
            <v>DISPATCHED</v>
          </cell>
          <cell r="E221" t="str">
            <v>Completed</v>
          </cell>
          <cell r="F221" t="str">
            <v>SURABAYA RENTAL</v>
          </cell>
          <cell r="G221" t="str">
            <v>RENTALS</v>
          </cell>
          <cell r="H221" t="str">
            <v>05/04/2022 14:30</v>
          </cell>
          <cell r="I221"/>
          <cell r="J221" t="str">
            <v>05/04/2022 14:59</v>
          </cell>
          <cell r="K221" t="str">
            <v>Completed</v>
          </cell>
          <cell r="L221" t="str">
            <v>1000393339</v>
          </cell>
          <cell r="M221" t="str">
            <v>SALES ORDER #: 1000393339, ORDER #: 1000393339</v>
          </cell>
          <cell r="N221"/>
          <cell r="O221"/>
          <cell r="P221" t="str">
            <v>07/04/2022 14:13</v>
          </cell>
          <cell r="Q221" t="str">
            <v>LINC-25984</v>
          </cell>
          <cell r="R221" t="str">
            <v>08/04/2022 11:00</v>
          </cell>
          <cell r="S221" t="str">
            <v>NLSBUDURAN</v>
          </cell>
          <cell r="T221" t="str">
            <v>NLSSUMBER SARI(IDM_JEMBER)</v>
          </cell>
          <cell r="U221"/>
          <cell r="V221" t="str">
            <v>1678</v>
          </cell>
          <cell r="W221">
            <v>582000</v>
          </cell>
          <cell r="X221">
            <v>38100</v>
          </cell>
          <cell r="Y221">
            <v>620100</v>
          </cell>
          <cell r="Z221" t="str">
            <v>NLS_SBY(RENTAL_VAR)</v>
          </cell>
          <cell r="AA221">
            <v>17.999997927679999</v>
          </cell>
          <cell r="AB221">
            <v>707600</v>
          </cell>
        </row>
        <row r="222">
          <cell r="A222">
            <v>59624570</v>
          </cell>
          <cell r="B222" t="str">
            <v>BAHANA PRESTASI</v>
          </cell>
          <cell r="C222" t="str">
            <v>PT. NIRWANA LESTARI</v>
          </cell>
          <cell r="D222" t="str">
            <v>DISPATCHED</v>
          </cell>
          <cell r="E222" t="str">
            <v>Completed</v>
          </cell>
          <cell r="F222" t="str">
            <v>SURABAYA RENTAL</v>
          </cell>
          <cell r="G222" t="str">
            <v>RENTALS</v>
          </cell>
          <cell r="H222" t="str">
            <v>05/04/2022 14:42</v>
          </cell>
          <cell r="I222"/>
          <cell r="J222" t="str">
            <v>05/04/2022 14:59</v>
          </cell>
          <cell r="K222" t="str">
            <v>Completed</v>
          </cell>
          <cell r="L222" t="str">
            <v>1000393337</v>
          </cell>
          <cell r="M222" t="str">
            <v>SALES ORDER #: 1000393337, ORDER #: 1000393337</v>
          </cell>
          <cell r="N222"/>
          <cell r="O222"/>
          <cell r="P222" t="str">
            <v>07/04/2022 14:13</v>
          </cell>
          <cell r="Q222" t="str">
            <v>LINC-25984</v>
          </cell>
          <cell r="R222" t="str">
            <v>08/04/2022 11:00</v>
          </cell>
          <cell r="S222" t="str">
            <v>NLSBUDURAN</v>
          </cell>
          <cell r="T222" t="str">
            <v>NLSGEDANGAN(SAT_SIDOARJO)</v>
          </cell>
          <cell r="U222"/>
          <cell r="V222" t="str">
            <v>1674</v>
          </cell>
          <cell r="W222">
            <v>136000</v>
          </cell>
          <cell r="X222">
            <v>330500</v>
          </cell>
          <cell r="Y222">
            <v>233250</v>
          </cell>
          <cell r="Z222" t="str">
            <v>NLS_SBY(RENTAL_VAR)</v>
          </cell>
          <cell r="AA222">
            <v>17.999997927679999</v>
          </cell>
          <cell r="AB222">
            <v>453000</v>
          </cell>
        </row>
        <row r="223">
          <cell r="A223">
            <v>59624570</v>
          </cell>
          <cell r="B223" t="str">
            <v>BAHANA PRESTASI</v>
          </cell>
          <cell r="C223" t="str">
            <v>PT. NIRWANA LESTARI</v>
          </cell>
          <cell r="D223" t="str">
            <v>DISPATCHED</v>
          </cell>
          <cell r="E223" t="str">
            <v>Completed</v>
          </cell>
          <cell r="F223" t="str">
            <v>SURABAYA RENTAL</v>
          </cell>
          <cell r="G223" t="str">
            <v>RENTALS</v>
          </cell>
          <cell r="H223" t="str">
            <v>05/04/2022 14:44</v>
          </cell>
          <cell r="I223"/>
          <cell r="J223" t="str">
            <v>05/04/2022 14:59</v>
          </cell>
          <cell r="K223" t="str">
            <v>Completed</v>
          </cell>
          <cell r="L223" t="str">
            <v>1000393338</v>
          </cell>
          <cell r="M223" t="str">
            <v>SALES ORDER #: 1000393338, ORDER #: 1000393338</v>
          </cell>
          <cell r="N223"/>
          <cell r="O223"/>
          <cell r="P223" t="str">
            <v>07/04/2022 14:13</v>
          </cell>
          <cell r="Q223" t="str">
            <v>LINC-25984</v>
          </cell>
          <cell r="R223" t="str">
            <v>08/04/2022 11:00</v>
          </cell>
          <cell r="S223" t="str">
            <v>NLSBUDURAN</v>
          </cell>
          <cell r="T223" t="str">
            <v>NLSWARU(SAT_BERBEK)</v>
          </cell>
          <cell r="U223"/>
          <cell r="V223" t="str">
            <v>1674</v>
          </cell>
          <cell r="W223">
            <v>136000</v>
          </cell>
          <cell r="X223">
            <v>330500</v>
          </cell>
          <cell r="Y223">
            <v>233250</v>
          </cell>
          <cell r="Z223" t="str">
            <v>NLS_SBY(RENTAL_VAR)</v>
          </cell>
          <cell r="AA223">
            <v>17.999997927679999</v>
          </cell>
          <cell r="AB223">
            <v>75501</v>
          </cell>
        </row>
        <row r="224">
          <cell r="A224">
            <v>59624571</v>
          </cell>
          <cell r="B224" t="str">
            <v>BAHANA PRESTASI</v>
          </cell>
          <cell r="C224" t="str">
            <v>PT. NIRWANA LESTARI</v>
          </cell>
          <cell r="D224" t="str">
            <v>DISPATCHED</v>
          </cell>
          <cell r="E224" t="str">
            <v>Completed</v>
          </cell>
          <cell r="F224" t="str">
            <v>SURABAYA RENTAL</v>
          </cell>
          <cell r="G224" t="str">
            <v>RENTALS</v>
          </cell>
          <cell r="H224" t="str">
            <v>05/04/2022 14:40</v>
          </cell>
          <cell r="I224"/>
          <cell r="J224" t="str">
            <v>05/04/2022 14:59</v>
          </cell>
          <cell r="K224" t="str">
            <v>Completed</v>
          </cell>
          <cell r="L224" t="str">
            <v>1000393346</v>
          </cell>
          <cell r="M224" t="str">
            <v>SALES ORDER #: 1000393346, ORDER #: 1000393346</v>
          </cell>
          <cell r="N224"/>
          <cell r="O224"/>
          <cell r="P224" t="str">
            <v>07/04/2022 14:13</v>
          </cell>
          <cell r="Q224" t="str">
            <v>LINC-25984</v>
          </cell>
          <cell r="R224" t="str">
            <v>08/04/2022 11:00</v>
          </cell>
          <cell r="S224" t="str">
            <v>NLSBUDURAN</v>
          </cell>
          <cell r="T224" t="str">
            <v>NLSDUDUK SAMPEYAN(IDM_GRESIK)</v>
          </cell>
          <cell r="U224"/>
          <cell r="V224" t="str">
            <v>1686</v>
          </cell>
          <cell r="W224">
            <v>218000</v>
          </cell>
          <cell r="X224">
            <v>-37500</v>
          </cell>
          <cell r="Y224">
            <v>180500</v>
          </cell>
          <cell r="Z224" t="str">
            <v>NLS_SBY(RENTAL_VAR)</v>
          </cell>
          <cell r="AA224">
            <v>17.999997927679999</v>
          </cell>
          <cell r="AB224">
            <v>248000</v>
          </cell>
        </row>
        <row r="225">
          <cell r="A225">
            <v>59624929</v>
          </cell>
          <cell r="B225" t="str">
            <v>BAHANA PRESTASI</v>
          </cell>
          <cell r="C225" t="str">
            <v>PT. PERTAMINA PETROCHEMICAL TRADING</v>
          </cell>
          <cell r="D225" t="str">
            <v>DISPATCHED</v>
          </cell>
          <cell r="E225" t="str">
            <v>Completed</v>
          </cell>
          <cell r="F225" t="str">
            <v>SURABAYA LOG PACK</v>
          </cell>
          <cell r="G225" t="str">
            <v>SALES ORDER</v>
          </cell>
          <cell r="H225" t="str">
            <v>05/04/2022 14:24</v>
          </cell>
          <cell r="I225"/>
          <cell r="J225" t="str">
            <v>05/04/2022 15:14</v>
          </cell>
          <cell r="K225" t="str">
            <v>Completed</v>
          </cell>
          <cell r="L225" t="str">
            <v>8080728814</v>
          </cell>
          <cell r="M225" t="str">
            <v>SALES ORDER #: 8080728814, ORDER #: 8080728814</v>
          </cell>
          <cell r="N225"/>
          <cell r="O225"/>
          <cell r="P225" t="str">
            <v>12/04/2022 14:40</v>
          </cell>
          <cell r="Q225" t="str">
            <v>LINC-26252</v>
          </cell>
          <cell r="R225" t="str">
            <v>20/04/2022 11:00</v>
          </cell>
          <cell r="S225" t="str">
            <v>PPTPUNGGING</v>
          </cell>
          <cell r="T225" t="str">
            <v>PPTWARU</v>
          </cell>
          <cell r="U225"/>
          <cell r="V225" t="str">
            <v>721</v>
          </cell>
          <cell r="W225">
            <v>576000</v>
          </cell>
          <cell r="X225">
            <v>0</v>
          </cell>
          <cell r="Y225">
            <v>576000</v>
          </cell>
          <cell r="Z225" t="str">
            <v>PPT_SBY(TRIP)</v>
          </cell>
          <cell r="AA225">
            <v>19999.999990583801</v>
          </cell>
          <cell r="AB225">
            <v>2000000</v>
          </cell>
        </row>
        <row r="226">
          <cell r="A226">
            <v>59625912</v>
          </cell>
          <cell r="B226" t="str">
            <v>BAHANA PRESTASI</v>
          </cell>
          <cell r="C226" t="str">
            <v>PT SINAR MAS AGRO RESOURCES AND</v>
          </cell>
          <cell r="D226" t="str">
            <v>DISPATCHED</v>
          </cell>
          <cell r="E226" t="str">
            <v>Completed</v>
          </cell>
          <cell r="F226" t="str">
            <v>SURABAYA LOG PACK</v>
          </cell>
          <cell r="G226" t="str">
            <v>SALES ORDER</v>
          </cell>
          <cell r="H226" t="str">
            <v>05/04/2022 15:52</v>
          </cell>
          <cell r="I226"/>
          <cell r="J226" t="str">
            <v>05/04/2022 16:01</v>
          </cell>
          <cell r="K226" t="str">
            <v>Completed</v>
          </cell>
          <cell r="L226" t="str">
            <v>40578246</v>
          </cell>
          <cell r="M226" t="str">
            <v>SALES ORDER #: 40578246, ORDER #: 40578246</v>
          </cell>
          <cell r="N226"/>
          <cell r="O226"/>
          <cell r="P226" t="str">
            <v>25/04/2022 09:45</v>
          </cell>
          <cell r="Q226" t="str">
            <v>LINC-26475</v>
          </cell>
          <cell r="R226" t="str">
            <v>28/04/2022 11:00</v>
          </cell>
          <cell r="S226" t="str">
            <v>SMRRUNGKUT</v>
          </cell>
          <cell r="T226" t="str">
            <v>SMRKUTA UTARA</v>
          </cell>
          <cell r="U226"/>
          <cell r="V226" t="str">
            <v>1100</v>
          </cell>
          <cell r="W226">
            <v>1660000</v>
          </cell>
          <cell r="X226">
            <v>2589500</v>
          </cell>
          <cell r="Y226">
            <v>4249500</v>
          </cell>
          <cell r="Z226" t="str">
            <v>SMR_SBY(TRIP)</v>
          </cell>
          <cell r="AA226">
            <v>16848.000010755801</v>
          </cell>
          <cell r="AB226">
            <v>7650000</v>
          </cell>
        </row>
        <row r="227">
          <cell r="A227">
            <v>59625960</v>
          </cell>
          <cell r="B227" t="str">
            <v>BAHANA PRESTASI</v>
          </cell>
          <cell r="C227" t="str">
            <v>PT TIRTA INVESTAMA</v>
          </cell>
          <cell r="D227" t="str">
            <v>DISPATCHED</v>
          </cell>
          <cell r="E227" t="str">
            <v>Completed</v>
          </cell>
          <cell r="F227" t="str">
            <v>SURABAYA RENTAL TRIP</v>
          </cell>
          <cell r="G227" t="str">
            <v>RENTALS</v>
          </cell>
          <cell r="H227" t="str">
            <v>05/04/2022 15:44</v>
          </cell>
          <cell r="I227"/>
          <cell r="J227" t="str">
            <v>05/04/2022 16:05</v>
          </cell>
          <cell r="K227" t="str">
            <v>Completed</v>
          </cell>
          <cell r="L227" t="str">
            <v>S22040500227</v>
          </cell>
          <cell r="M227" t="str">
            <v>SALES ORDER #: S22040500227, ORDER #: S22040500227</v>
          </cell>
          <cell r="N227"/>
          <cell r="O227"/>
          <cell r="P227" t="str">
            <v>11/04/2022 13:13</v>
          </cell>
          <cell r="Q227" t="str">
            <v>LINC-26059</v>
          </cell>
          <cell r="R227" t="str">
            <v>12/04/2022 11:00</v>
          </cell>
          <cell r="S227" t="str">
            <v>TIVPANDAAN</v>
          </cell>
          <cell r="T227" t="str">
            <v>TIVSUMBER SARI</v>
          </cell>
          <cell r="U227"/>
          <cell r="V227" t="str">
            <v>1907</v>
          </cell>
          <cell r="W227">
            <v>866000</v>
          </cell>
          <cell r="X227">
            <v>924000</v>
          </cell>
          <cell r="Y227">
            <v>1790000</v>
          </cell>
          <cell r="Z227" t="str">
            <v>TIV_SBY(TRIP)</v>
          </cell>
          <cell r="AA227">
            <v>18000.000014205001</v>
          </cell>
          <cell r="AB227">
            <v>2060000</v>
          </cell>
        </row>
        <row r="228">
          <cell r="A228">
            <v>59626230</v>
          </cell>
          <cell r="B228" t="str">
            <v>BAHANA PRESTASI</v>
          </cell>
          <cell r="C228" t="str">
            <v>PT TIRTA INVESTAMA</v>
          </cell>
          <cell r="D228" t="str">
            <v>DISPATCHED</v>
          </cell>
          <cell r="E228" t="str">
            <v>Completed</v>
          </cell>
          <cell r="F228" t="str">
            <v>SURABAYA RENTAL TRIP</v>
          </cell>
          <cell r="G228" t="str">
            <v>RENTALS</v>
          </cell>
          <cell r="H228" t="str">
            <v>05/04/2022 15:45</v>
          </cell>
          <cell r="I228"/>
          <cell r="J228" t="str">
            <v>05/04/2022 16:08</v>
          </cell>
          <cell r="K228" t="str">
            <v>Completed</v>
          </cell>
          <cell r="L228" t="str">
            <v>S22040500228</v>
          </cell>
          <cell r="M228" t="str">
            <v>SALES ORDER #: S22040500228, ORDER #: S22040500228</v>
          </cell>
          <cell r="N228"/>
          <cell r="O228"/>
          <cell r="P228" t="str">
            <v>11/04/2022 12:57</v>
          </cell>
          <cell r="Q228" t="str">
            <v>LINC-26059</v>
          </cell>
          <cell r="R228" t="str">
            <v>12/04/2022 11:00</v>
          </cell>
          <cell r="S228" t="str">
            <v>TIVPANDAAN</v>
          </cell>
          <cell r="T228" t="str">
            <v>TIVGEDANGAN</v>
          </cell>
          <cell r="U228"/>
          <cell r="V228" t="str">
            <v>1078</v>
          </cell>
          <cell r="W228">
            <v>257000</v>
          </cell>
          <cell r="X228">
            <v>959000</v>
          </cell>
          <cell r="Y228">
            <v>1216000</v>
          </cell>
          <cell r="Z228" t="str">
            <v>TIV_SBY(TRIP)</v>
          </cell>
          <cell r="AA228">
            <v>18000.000014205001</v>
          </cell>
          <cell r="AB228">
            <v>1150000</v>
          </cell>
        </row>
        <row r="229">
          <cell r="A229">
            <v>59626269</v>
          </cell>
          <cell r="B229" t="str">
            <v>BAHANA PRESTASI</v>
          </cell>
          <cell r="C229" t="str">
            <v>PT TIRTA INVESTAMA</v>
          </cell>
          <cell r="D229" t="str">
            <v>DISPATCHED</v>
          </cell>
          <cell r="E229" t="str">
            <v>Completed</v>
          </cell>
          <cell r="F229" t="str">
            <v>SURABAYA LOG PACK</v>
          </cell>
          <cell r="G229" t="str">
            <v>SALES ORDER</v>
          </cell>
          <cell r="H229" t="str">
            <v>05/04/2022 15:46</v>
          </cell>
          <cell r="I229"/>
          <cell r="J229" t="str">
            <v>05/04/2022 16:09</v>
          </cell>
          <cell r="K229" t="str">
            <v>Completed</v>
          </cell>
          <cell r="L229" t="str">
            <v>S22033101359</v>
          </cell>
          <cell r="M229" t="str">
            <v>SALES ORDER #: S22033101359, ORDER #: S22033101359</v>
          </cell>
          <cell r="N229"/>
          <cell r="O229"/>
          <cell r="P229" t="str">
            <v>12/04/2022 16:08</v>
          </cell>
          <cell r="Q229" t="str">
            <v>LINC-26114</v>
          </cell>
          <cell r="R229" t="str">
            <v>14/04/2022 11:00</v>
          </cell>
          <cell r="S229" t="str">
            <v>TIVPANDAAN</v>
          </cell>
          <cell r="T229" t="str">
            <v>TIVPANDAAN(PT. TIV - PETUNG SARI)</v>
          </cell>
          <cell r="U229"/>
          <cell r="V229" t="str">
            <v>1078</v>
          </cell>
          <cell r="W229">
            <v>125000</v>
          </cell>
          <cell r="X229">
            <v>141000</v>
          </cell>
          <cell r="Y229">
            <v>266000</v>
          </cell>
          <cell r="Z229" t="str">
            <v>TIV_SBY(TRIP_ONCALL)</v>
          </cell>
          <cell r="AA229">
            <v>18000.000014205001</v>
          </cell>
          <cell r="AB229">
            <v>450000</v>
          </cell>
        </row>
        <row r="230">
          <cell r="A230">
            <v>59626286</v>
          </cell>
          <cell r="B230" t="str">
            <v>BAHANA PRESTASI</v>
          </cell>
          <cell r="C230" t="str">
            <v>PT TIRTA INVESTAMA</v>
          </cell>
          <cell r="D230" t="str">
            <v>DISPATCHED</v>
          </cell>
          <cell r="E230" t="str">
            <v>Completed</v>
          </cell>
          <cell r="F230" t="str">
            <v>SURABAYA LOG PACK</v>
          </cell>
          <cell r="G230" t="str">
            <v>SALES ORDER</v>
          </cell>
          <cell r="H230" t="str">
            <v>05/04/2022 15:47</v>
          </cell>
          <cell r="I230"/>
          <cell r="J230" t="str">
            <v>05/04/2022 16:10</v>
          </cell>
          <cell r="K230" t="str">
            <v>Completed</v>
          </cell>
          <cell r="L230" t="str">
            <v>S22033101358</v>
          </cell>
          <cell r="M230" t="str">
            <v>SALES ORDER #: S22033101358, ORDER #: S22033101358</v>
          </cell>
          <cell r="N230"/>
          <cell r="O230"/>
          <cell r="P230" t="str">
            <v>13/04/2022 16:16</v>
          </cell>
          <cell r="Q230" t="str">
            <v>LINC-26169</v>
          </cell>
          <cell r="R230" t="str">
            <v>18/04/2022 11:00</v>
          </cell>
          <cell r="S230" t="str">
            <v>TIVPANDAAN</v>
          </cell>
          <cell r="T230" t="str">
            <v>TIVPANDAAN(PT. TIV - PETUNG SARI)</v>
          </cell>
          <cell r="U230"/>
          <cell r="V230" t="str">
            <v>1078</v>
          </cell>
          <cell r="W230">
            <v>125000</v>
          </cell>
          <cell r="X230">
            <v>141000</v>
          </cell>
          <cell r="Y230">
            <v>266000</v>
          </cell>
          <cell r="Z230" t="str">
            <v>TIV_SBY(TRIP_ONCALL)</v>
          </cell>
          <cell r="AA230">
            <v>18000.000014205001</v>
          </cell>
          <cell r="AB230">
            <v>450000</v>
          </cell>
        </row>
        <row r="231">
          <cell r="A231">
            <v>59626325</v>
          </cell>
          <cell r="B231" t="str">
            <v>BAHANA PRESTASI</v>
          </cell>
          <cell r="C231" t="str">
            <v>GREENFIELDS DAIRY INDONESIA</v>
          </cell>
          <cell r="D231" t="str">
            <v>DISPATCHED</v>
          </cell>
          <cell r="E231" t="str">
            <v>Completed</v>
          </cell>
          <cell r="F231" t="str">
            <v>SURABAYA LOG PACK</v>
          </cell>
          <cell r="G231" t="str">
            <v>SALES ORDER</v>
          </cell>
          <cell r="H231" t="str">
            <v>05/04/2022 16:12</v>
          </cell>
          <cell r="I231"/>
          <cell r="J231" t="str">
            <v>05/04/2022 16:13</v>
          </cell>
          <cell r="K231" t="str">
            <v>Completed</v>
          </cell>
          <cell r="L231" t="str">
            <v>GD3221777161/0080149096</v>
          </cell>
          <cell r="M231" t="str">
            <v>SALES ORDER #: GD3221777161/0080149096, ORDER #: GD3221777161/0080149096</v>
          </cell>
          <cell r="N231"/>
          <cell r="O231"/>
          <cell r="P231" t="str">
            <v>14/04/2022 16:23</v>
          </cell>
          <cell r="Q231" t="str">
            <v>LINC-26213</v>
          </cell>
          <cell r="R231" t="str">
            <v>19/04/2022 11:00</v>
          </cell>
          <cell r="S231" t="str">
            <v>GDINGAJUM</v>
          </cell>
          <cell r="T231" t="str">
            <v>GDIBOGOR UTARA</v>
          </cell>
          <cell r="U231"/>
          <cell r="V231" t="str">
            <v>1404</v>
          </cell>
          <cell r="W231">
            <v>1764500</v>
          </cell>
          <cell r="X231">
            <v>632500</v>
          </cell>
          <cell r="Y231">
            <v>2397000</v>
          </cell>
          <cell r="Z231" t="str">
            <v>GDI_SBY(TRIP)</v>
          </cell>
          <cell r="AA231">
            <v>5000.0000089857604</v>
          </cell>
          <cell r="AB231">
            <v>2650000</v>
          </cell>
        </row>
        <row r="232">
          <cell r="A232">
            <v>59626701</v>
          </cell>
          <cell r="B232" t="str">
            <v>BAHANA PRESTASI</v>
          </cell>
          <cell r="C232" t="str">
            <v>PT. LAUTAN LUAS TBK</v>
          </cell>
          <cell r="D232" t="str">
            <v>DISPATCHED</v>
          </cell>
          <cell r="E232" t="str">
            <v>Completed</v>
          </cell>
          <cell r="F232" t="str">
            <v>SURABAYA LOG PACK</v>
          </cell>
          <cell r="G232" t="str">
            <v>SALES ORDER</v>
          </cell>
          <cell r="H232" t="str">
            <v>05/04/2022 15:40</v>
          </cell>
          <cell r="I232"/>
          <cell r="J232" t="str">
            <v>05/04/2022 16:27</v>
          </cell>
          <cell r="K232" t="str">
            <v>Completed</v>
          </cell>
          <cell r="L232" t="str">
            <v>2100427785</v>
          </cell>
          <cell r="M232" t="str">
            <v>SALES ORDER #: 2100427785, ORDER #: 2100427785</v>
          </cell>
          <cell r="N232"/>
          <cell r="O232"/>
          <cell r="P232" t="str">
            <v>07/04/2022 11:57</v>
          </cell>
          <cell r="Q232" t="str">
            <v>LINC-26039</v>
          </cell>
          <cell r="R232" t="str">
            <v>11/04/2022 11:00</v>
          </cell>
          <cell r="S232" t="str">
            <v>LTLASEMROWO</v>
          </cell>
          <cell r="T232" t="str">
            <v>LTLSEDATI</v>
          </cell>
          <cell r="U232"/>
          <cell r="V232" t="str">
            <v>1718</v>
          </cell>
          <cell r="W232">
            <v>39000</v>
          </cell>
          <cell r="X232">
            <v>118000</v>
          </cell>
          <cell r="Y232">
            <v>40656.83</v>
          </cell>
          <cell r="Z232" t="str">
            <v>LTL_SBY(TRIP)</v>
          </cell>
          <cell r="AA232">
            <v>289.00000200715999</v>
          </cell>
          <cell r="AB232">
            <v>1</v>
          </cell>
        </row>
        <row r="233">
          <cell r="A233">
            <v>59626701</v>
          </cell>
          <cell r="B233" t="str">
            <v>BAHANA PRESTASI</v>
          </cell>
          <cell r="C233" t="str">
            <v>PT. LAUTAN LUAS TBK</v>
          </cell>
          <cell r="D233" t="str">
            <v>DISPATCHED</v>
          </cell>
          <cell r="E233" t="str">
            <v>Completed</v>
          </cell>
          <cell r="F233" t="str">
            <v>SURABAYA LOG PACK</v>
          </cell>
          <cell r="G233" t="str">
            <v>SALES ORDER</v>
          </cell>
          <cell r="H233" t="str">
            <v>05/04/2022 15:42</v>
          </cell>
          <cell r="I233"/>
          <cell r="J233" t="str">
            <v>05/04/2022 16:27</v>
          </cell>
          <cell r="K233" t="str">
            <v>Completed</v>
          </cell>
          <cell r="L233" t="str">
            <v>2100427792</v>
          </cell>
          <cell r="M233" t="str">
            <v>SALES ORDER #: 2100427792, ORDER #: 2100427792</v>
          </cell>
          <cell r="N233"/>
          <cell r="O233"/>
          <cell r="P233" t="str">
            <v>07/04/2022 11:57</v>
          </cell>
          <cell r="Q233" t="str">
            <v>LINC-26039</v>
          </cell>
          <cell r="R233" t="str">
            <v>11/04/2022 11:00</v>
          </cell>
          <cell r="S233" t="str">
            <v>LTLASEMROWO</v>
          </cell>
          <cell r="T233" t="str">
            <v>LTLSEDATI</v>
          </cell>
          <cell r="U233"/>
          <cell r="V233" t="str">
            <v>1718</v>
          </cell>
          <cell r="W233">
            <v>39000</v>
          </cell>
          <cell r="X233">
            <v>118000</v>
          </cell>
          <cell r="Y233">
            <v>40656.81</v>
          </cell>
          <cell r="Z233" t="str">
            <v>LTL_SBY(TRIP)</v>
          </cell>
          <cell r="AA233">
            <v>289.00000200715999</v>
          </cell>
          <cell r="AB233">
            <v>1</v>
          </cell>
        </row>
        <row r="234">
          <cell r="A234">
            <v>59626701</v>
          </cell>
          <cell r="B234" t="str">
            <v>BAHANA PRESTASI</v>
          </cell>
          <cell r="C234" t="str">
            <v>PT. LAUTAN LUAS TBK</v>
          </cell>
          <cell r="D234" t="str">
            <v>DISPATCHED</v>
          </cell>
          <cell r="E234" t="str">
            <v>Completed</v>
          </cell>
          <cell r="F234" t="str">
            <v>SURABAYA LOG PACK</v>
          </cell>
          <cell r="G234" t="str">
            <v>SALES ORDER</v>
          </cell>
          <cell r="H234" t="str">
            <v>05/04/2022 15:41</v>
          </cell>
          <cell r="I234"/>
          <cell r="J234" t="str">
            <v>05/04/2022 16:27</v>
          </cell>
          <cell r="K234" t="str">
            <v>Completed</v>
          </cell>
          <cell r="L234" t="str">
            <v>2100427791</v>
          </cell>
          <cell r="M234" t="str">
            <v>SALES ORDER #: 2100427791, ORDER #: 2100427791</v>
          </cell>
          <cell r="N234"/>
          <cell r="O234"/>
          <cell r="P234" t="str">
            <v>07/04/2022 11:57</v>
          </cell>
          <cell r="Q234" t="str">
            <v>LINC-26039</v>
          </cell>
          <cell r="R234" t="str">
            <v>11/04/2022 11:00</v>
          </cell>
          <cell r="S234" t="str">
            <v>LTLASEMROWO</v>
          </cell>
          <cell r="T234" t="str">
            <v>LTLSEDATI</v>
          </cell>
          <cell r="U234"/>
          <cell r="V234" t="str">
            <v>1718</v>
          </cell>
          <cell r="W234">
            <v>39000</v>
          </cell>
          <cell r="X234">
            <v>118000</v>
          </cell>
          <cell r="Y234">
            <v>61618.27</v>
          </cell>
          <cell r="Z234" t="str">
            <v>LTL_SBY(TRIP)</v>
          </cell>
          <cell r="AA234">
            <v>437.99997981304</v>
          </cell>
          <cell r="AB234">
            <v>1</v>
          </cell>
        </row>
        <row r="235">
          <cell r="A235">
            <v>59626701</v>
          </cell>
          <cell r="B235" t="str">
            <v>BAHANA PRESTASI</v>
          </cell>
          <cell r="C235" t="str">
            <v>PT. LAUTAN LUAS TBK</v>
          </cell>
          <cell r="D235" t="str">
            <v>DISPATCHED</v>
          </cell>
          <cell r="E235" t="str">
            <v>Completed</v>
          </cell>
          <cell r="F235" t="str">
            <v>SURABAYA LOG PACK</v>
          </cell>
          <cell r="G235" t="str">
            <v>SALES ORDER</v>
          </cell>
          <cell r="H235" t="str">
            <v>05/04/2022 15:47</v>
          </cell>
          <cell r="I235"/>
          <cell r="J235" t="str">
            <v>05/04/2022 16:27</v>
          </cell>
          <cell r="K235" t="str">
            <v>Completed</v>
          </cell>
          <cell r="L235" t="str">
            <v>2100427663</v>
          </cell>
          <cell r="M235" t="str">
            <v>SALES ORDER #: 2100427663, ORDER #: 2100427663</v>
          </cell>
          <cell r="N235"/>
          <cell r="O235"/>
          <cell r="P235" t="str">
            <v>07/04/2022 11:57</v>
          </cell>
          <cell r="Q235" t="str">
            <v>LINC-26039</v>
          </cell>
          <cell r="R235" t="str">
            <v>11/04/2022 11:00</v>
          </cell>
          <cell r="S235" t="str">
            <v>LTLASEMROWO</v>
          </cell>
          <cell r="T235" t="str">
            <v>LTLMANYAR</v>
          </cell>
          <cell r="U235"/>
          <cell r="V235" t="str">
            <v>1718</v>
          </cell>
          <cell r="W235">
            <v>39000</v>
          </cell>
          <cell r="X235">
            <v>118000</v>
          </cell>
          <cell r="Y235">
            <v>14068.09</v>
          </cell>
          <cell r="Z235" t="str">
            <v>LTL_SBY(TRIP)</v>
          </cell>
          <cell r="AA235">
            <v>99.999978407280011</v>
          </cell>
          <cell r="AB235">
            <v>363000</v>
          </cell>
        </row>
        <row r="236">
          <cell r="A236">
            <v>59626710</v>
          </cell>
          <cell r="B236" t="str">
            <v>BAHANA PRESTASI</v>
          </cell>
          <cell r="C236" t="str">
            <v>PT. LAUTAN LUAS TBK</v>
          </cell>
          <cell r="D236" t="str">
            <v>DISPATCHED</v>
          </cell>
          <cell r="E236" t="str">
            <v>Completed</v>
          </cell>
          <cell r="F236" t="str">
            <v>SURABAYA LOG PACK</v>
          </cell>
          <cell r="G236" t="str">
            <v>SALES ORDER</v>
          </cell>
          <cell r="H236" t="str">
            <v>05/04/2022 15:49</v>
          </cell>
          <cell r="I236"/>
          <cell r="J236" t="str">
            <v>05/04/2022 16:28</v>
          </cell>
          <cell r="K236" t="str">
            <v>Completed</v>
          </cell>
          <cell r="L236" t="str">
            <v>2100427845</v>
          </cell>
          <cell r="M236" t="str">
            <v>SALES ORDER #: 2100427845, ORDER #: 2100427845</v>
          </cell>
          <cell r="N236"/>
          <cell r="O236"/>
          <cell r="P236" t="str">
            <v>07/04/2022 11:54</v>
          </cell>
          <cell r="Q236" t="str">
            <v>LINC-26039</v>
          </cell>
          <cell r="R236" t="str">
            <v>11/04/2022 11:00</v>
          </cell>
          <cell r="S236" t="str">
            <v>LTLASEMROWO</v>
          </cell>
          <cell r="T236" t="str">
            <v>LTLNGORO</v>
          </cell>
          <cell r="U236"/>
          <cell r="V236" t="str">
            <v>1718</v>
          </cell>
          <cell r="W236">
            <v>94000</v>
          </cell>
          <cell r="X236">
            <v>160500</v>
          </cell>
          <cell r="Y236">
            <v>203600</v>
          </cell>
          <cell r="Z236" t="str">
            <v>LTL_SBY(TRIP)</v>
          </cell>
          <cell r="AA236">
            <v>1000.000010869</v>
          </cell>
          <cell r="AB236">
            <v>505000</v>
          </cell>
        </row>
        <row r="237">
          <cell r="A237">
            <v>59626710</v>
          </cell>
          <cell r="B237" t="str">
            <v>BAHANA PRESTASI</v>
          </cell>
          <cell r="C237" t="str">
            <v>PT. LAUTAN LUAS TBK</v>
          </cell>
          <cell r="D237" t="str">
            <v>DISPATCHED</v>
          </cell>
          <cell r="E237" t="str">
            <v>Completed</v>
          </cell>
          <cell r="F237" t="str">
            <v>SURABAYA LOG PACK</v>
          </cell>
          <cell r="G237" t="str">
            <v>SALES ORDER</v>
          </cell>
          <cell r="H237" t="str">
            <v>05/04/2022 15:51</v>
          </cell>
          <cell r="I237"/>
          <cell r="J237" t="str">
            <v>05/04/2022 16:28</v>
          </cell>
          <cell r="K237" t="str">
            <v>Completed</v>
          </cell>
          <cell r="L237" t="str">
            <v>2100427852</v>
          </cell>
          <cell r="M237" t="str">
            <v>SALES ORDER #: 2100427852, ORDER #: 2100427852</v>
          </cell>
          <cell r="N237"/>
          <cell r="O237"/>
          <cell r="P237" t="str">
            <v>07/04/2022 11:54</v>
          </cell>
          <cell r="Q237" t="str">
            <v>LINC-26039</v>
          </cell>
          <cell r="R237" t="str">
            <v>11/04/2022 11:00</v>
          </cell>
          <cell r="S237" t="str">
            <v>LTLASEMROWO</v>
          </cell>
          <cell r="T237" t="str">
            <v>LTLTAMAN</v>
          </cell>
          <cell r="U237"/>
          <cell r="V237" t="str">
            <v>1718</v>
          </cell>
          <cell r="W237">
            <v>94000</v>
          </cell>
          <cell r="X237">
            <v>160500</v>
          </cell>
          <cell r="Y237">
            <v>50900</v>
          </cell>
          <cell r="Z237" t="str">
            <v>LTL_SBY(TRIP)</v>
          </cell>
          <cell r="AA237">
            <v>249.99999137744001</v>
          </cell>
          <cell r="AB237">
            <v>1</v>
          </cell>
        </row>
        <row r="238">
          <cell r="A238">
            <v>59626713</v>
          </cell>
          <cell r="B238" t="str">
            <v>BAHANA PRESTASI</v>
          </cell>
          <cell r="C238" t="str">
            <v>PT. LAUTAN LUAS TBK</v>
          </cell>
          <cell r="D238" t="str">
            <v>DISPATCHED</v>
          </cell>
          <cell r="E238" t="str">
            <v>Completed</v>
          </cell>
          <cell r="F238" t="str">
            <v>SURABAYA RENTAL TRIP</v>
          </cell>
          <cell r="G238" t="str">
            <v>RENTALS</v>
          </cell>
          <cell r="H238" t="str">
            <v>05/04/2022 16:04</v>
          </cell>
          <cell r="I238"/>
          <cell r="J238" t="str">
            <v>05/04/2022 16:29</v>
          </cell>
          <cell r="K238" t="str">
            <v>Completed</v>
          </cell>
          <cell r="L238" t="str">
            <v>2100427813</v>
          </cell>
          <cell r="M238" t="str">
            <v>SALES ORDER #: 2100427813, ORDER #: 2100427813</v>
          </cell>
          <cell r="N238"/>
          <cell r="O238"/>
          <cell r="P238" t="str">
            <v>06/04/2022 15:28</v>
          </cell>
          <cell r="Q238" t="str">
            <v>LINC-25982</v>
          </cell>
          <cell r="R238" t="str">
            <v>08/04/2022 11:00</v>
          </cell>
          <cell r="S238" t="str">
            <v>LTLGRESIK</v>
          </cell>
          <cell r="T238" t="str">
            <v>LTLJETIS</v>
          </cell>
          <cell r="U238"/>
          <cell r="V238" t="str">
            <v>1726</v>
          </cell>
          <cell r="W238">
            <v>500000</v>
          </cell>
          <cell r="X238">
            <v>-50000</v>
          </cell>
          <cell r="Y238">
            <v>450000</v>
          </cell>
          <cell r="Z238" t="str">
            <v>LTL_SBY(TRIP_VENDOR)</v>
          </cell>
          <cell r="AA238">
            <v>14999.999981597999</v>
          </cell>
          <cell r="AB238">
            <v>550000</v>
          </cell>
        </row>
        <row r="239">
          <cell r="A239">
            <v>59626715</v>
          </cell>
          <cell r="B239" t="str">
            <v>BAHANA PRESTASI</v>
          </cell>
          <cell r="C239" t="str">
            <v>PT. LAUTAN LUAS TBK</v>
          </cell>
          <cell r="D239" t="str">
            <v>DISPATCHED</v>
          </cell>
          <cell r="E239" t="str">
            <v>Completed</v>
          </cell>
          <cell r="F239" t="str">
            <v>SURABAYA RENTAL TRIP</v>
          </cell>
          <cell r="G239" t="str">
            <v>RENTALS</v>
          </cell>
          <cell r="H239" t="str">
            <v>05/04/2022 16:06</v>
          </cell>
          <cell r="I239"/>
          <cell r="J239" t="str">
            <v>05/04/2022 16:29</v>
          </cell>
          <cell r="K239" t="str">
            <v>Completed</v>
          </cell>
          <cell r="L239" t="str">
            <v>2100427814</v>
          </cell>
          <cell r="M239" t="str">
            <v>SALES ORDER #: 2100427814, ORDER #: 2100427814</v>
          </cell>
          <cell r="N239"/>
          <cell r="O239"/>
          <cell r="P239" t="str">
            <v>07/04/2022 12:58</v>
          </cell>
          <cell r="Q239" t="str">
            <v>LINC-26039</v>
          </cell>
          <cell r="R239" t="str">
            <v>11/04/2022 11:00</v>
          </cell>
          <cell r="S239" t="str">
            <v>LTLGRESIK</v>
          </cell>
          <cell r="T239" t="str">
            <v>LTLJETIS</v>
          </cell>
          <cell r="U239"/>
          <cell r="V239" t="str">
            <v>1750</v>
          </cell>
          <cell r="W239">
            <v>500000</v>
          </cell>
          <cell r="X239">
            <v>-50000</v>
          </cell>
          <cell r="Y239">
            <v>450000</v>
          </cell>
          <cell r="Z239" t="str">
            <v>LTL_SBY(TRIP_VENDOR)</v>
          </cell>
          <cell r="AA239">
            <v>14999.999981597999</v>
          </cell>
          <cell r="AB239">
            <v>550000</v>
          </cell>
        </row>
        <row r="240">
          <cell r="A240">
            <v>59626721</v>
          </cell>
          <cell r="B240" t="str">
            <v>BAHANA PRESTASI</v>
          </cell>
          <cell r="C240" t="str">
            <v>PT. LAUTAN LUAS TBK</v>
          </cell>
          <cell r="D240" t="str">
            <v>DISPATCHED</v>
          </cell>
          <cell r="E240" t="str">
            <v>Completed</v>
          </cell>
          <cell r="F240" t="str">
            <v>SURABAYA RENTAL TRIP</v>
          </cell>
          <cell r="G240" t="str">
            <v>RENTALS</v>
          </cell>
          <cell r="H240" t="str">
            <v>05/04/2022 15:38</v>
          </cell>
          <cell r="I240"/>
          <cell r="J240" t="str">
            <v>05/04/2022 16:29</v>
          </cell>
          <cell r="K240" t="str">
            <v>Completed</v>
          </cell>
          <cell r="L240" t="str">
            <v>2100427822</v>
          </cell>
          <cell r="M240" t="str">
            <v>SALES ORDER #: 2100427822, ORDER #: 2100427822</v>
          </cell>
          <cell r="N240"/>
          <cell r="O240"/>
          <cell r="P240" t="str">
            <v>07/04/2022 14:24</v>
          </cell>
          <cell r="Q240" t="str">
            <v>LINC-26039</v>
          </cell>
          <cell r="R240" t="str">
            <v>11/04/2022 11:00</v>
          </cell>
          <cell r="S240" t="str">
            <v>LTLGRESIK</v>
          </cell>
          <cell r="T240" t="str">
            <v>LTLGENDING</v>
          </cell>
          <cell r="U240"/>
          <cell r="V240" t="str">
            <v>1694</v>
          </cell>
          <cell r="W240">
            <v>891000</v>
          </cell>
          <cell r="X240">
            <v>-50000</v>
          </cell>
          <cell r="Y240">
            <v>841000</v>
          </cell>
          <cell r="Z240" t="str">
            <v>LTL_SBY(TRIP)</v>
          </cell>
          <cell r="AA240">
            <v>14999.999981597999</v>
          </cell>
          <cell r="AB240">
            <v>1200000</v>
          </cell>
        </row>
        <row r="241">
          <cell r="A241">
            <v>59627241</v>
          </cell>
          <cell r="B241" t="str">
            <v>BAHANA PRESTASI</v>
          </cell>
          <cell r="C241" t="str">
            <v>PT SINAR MAS AGRO RESOURCES AND</v>
          </cell>
          <cell r="D241" t="str">
            <v>DISPATCHED</v>
          </cell>
          <cell r="E241" t="str">
            <v>Completed</v>
          </cell>
          <cell r="F241" t="str">
            <v>SURABAYA LOG PACK</v>
          </cell>
          <cell r="G241" t="str">
            <v>SALES ORDER</v>
          </cell>
          <cell r="H241" t="str">
            <v>05/04/2022 15:47</v>
          </cell>
          <cell r="I241"/>
          <cell r="J241" t="str">
            <v>05/04/2022 16:49</v>
          </cell>
          <cell r="K241" t="str">
            <v>Completed</v>
          </cell>
          <cell r="L241" t="str">
            <v>40578485</v>
          </cell>
          <cell r="M241" t="str">
            <v>SALES ORDER #: 40578485, ORDER #: 40578485</v>
          </cell>
          <cell r="N241"/>
          <cell r="O241"/>
          <cell r="P241" t="str">
            <v>13/04/2022 14:18</v>
          </cell>
          <cell r="Q241" t="str">
            <v>LINC-26252</v>
          </cell>
          <cell r="R241" t="str">
            <v>20/04/2022 11:00</v>
          </cell>
          <cell r="S241" t="str">
            <v>SMRRUNGKUT(1P)</v>
          </cell>
          <cell r="T241" t="str">
            <v>SMRMUNGKID</v>
          </cell>
          <cell r="U241"/>
          <cell r="V241" t="str">
            <v>1129</v>
          </cell>
          <cell r="W241">
            <v>1644500</v>
          </cell>
          <cell r="X241">
            <v>584800</v>
          </cell>
          <cell r="Y241">
            <v>2229300</v>
          </cell>
          <cell r="Z241" t="str">
            <v>SMR_SBY(TRIP)</v>
          </cell>
          <cell r="AA241">
            <v>16848.000010755801</v>
          </cell>
          <cell r="AB241">
            <v>4654800</v>
          </cell>
        </row>
        <row r="242">
          <cell r="A242">
            <v>59627243</v>
          </cell>
          <cell r="B242" t="str">
            <v>BAHANA PRESTASI</v>
          </cell>
          <cell r="C242" t="str">
            <v>PT SINAR MAS AGRO RESOURCES AND</v>
          </cell>
          <cell r="D242" t="str">
            <v>DISPATCHED</v>
          </cell>
          <cell r="E242" t="str">
            <v>Completed</v>
          </cell>
          <cell r="F242" t="str">
            <v>SURABAYA LOG PACK</v>
          </cell>
          <cell r="G242" t="str">
            <v>SALES ORDER</v>
          </cell>
          <cell r="H242" t="str">
            <v>05/04/2022 15:50</v>
          </cell>
          <cell r="I242"/>
          <cell r="J242" t="str">
            <v>05/04/2022 16:49</v>
          </cell>
          <cell r="K242" t="str">
            <v>Completed</v>
          </cell>
          <cell r="L242" t="str">
            <v>40578480</v>
          </cell>
          <cell r="M242" t="str">
            <v>SALES ORDER #: 40578480, ORDER #: 40578480</v>
          </cell>
          <cell r="N242"/>
          <cell r="O242"/>
          <cell r="P242" t="str">
            <v>13/04/2022 14:22</v>
          </cell>
          <cell r="Q242" t="str">
            <v>LINC-26252</v>
          </cell>
          <cell r="R242" t="str">
            <v>20/04/2022 11:00</v>
          </cell>
          <cell r="S242" t="str">
            <v>SMRRUNGKUT(1P)</v>
          </cell>
          <cell r="T242" t="str">
            <v>SMRSUKOHARJO</v>
          </cell>
          <cell r="U242"/>
          <cell r="V242" t="str">
            <v>1070</v>
          </cell>
          <cell r="W242">
            <v>1589500</v>
          </cell>
          <cell r="X242">
            <v>331800</v>
          </cell>
          <cell r="Y242">
            <v>1921300</v>
          </cell>
          <cell r="Z242" t="str">
            <v>SMR_SBY(TRIP)</v>
          </cell>
          <cell r="AA242">
            <v>16848.000010755801</v>
          </cell>
          <cell r="AB242">
            <v>3331800</v>
          </cell>
        </row>
        <row r="243">
          <cell r="A243">
            <v>59627499</v>
          </cell>
          <cell r="B243" t="str">
            <v>BAHANA PRESTASI</v>
          </cell>
          <cell r="C243" t="str">
            <v>PT CIPTA MAPAN LOGISTIK</v>
          </cell>
          <cell r="D243" t="str">
            <v>DISPATCHED</v>
          </cell>
          <cell r="E243" t="str">
            <v>Completed</v>
          </cell>
          <cell r="F243" t="str">
            <v>SURABAYA LOG PACK</v>
          </cell>
          <cell r="G243" t="str">
            <v>SALES ORDER</v>
          </cell>
          <cell r="H243" t="str">
            <v>16/03/2022 11:34</v>
          </cell>
          <cell r="I243"/>
          <cell r="J243" t="str">
            <v>05/04/2022 17:00</v>
          </cell>
          <cell r="K243" t="str">
            <v>Completed</v>
          </cell>
          <cell r="L243" t="str">
            <v>DEH-139251</v>
          </cell>
          <cell r="M243" t="str">
            <v>SALES ORDER #: DEH-139251, ORDER #: DEH-139251</v>
          </cell>
          <cell r="N243"/>
          <cell r="O243"/>
          <cell r="P243" t="str">
            <v>08/04/2022 11:45</v>
          </cell>
          <cell r="Q243" t="str">
            <v>LINC-26040</v>
          </cell>
          <cell r="R243" t="str">
            <v>11/04/2022 11:00</v>
          </cell>
          <cell r="S243" t="str">
            <v>CSOKEBOMAS</v>
          </cell>
          <cell r="T243" t="str">
            <v>CSOSIDOARJO</v>
          </cell>
          <cell r="U243"/>
          <cell r="V243" t="str">
            <v>1395</v>
          </cell>
          <cell r="W243">
            <v>352000</v>
          </cell>
          <cell r="X243">
            <v>85000</v>
          </cell>
          <cell r="Y243">
            <v>437000</v>
          </cell>
          <cell r="Z243" t="str">
            <v>CSO_SBY(TRIP)</v>
          </cell>
          <cell r="AA243">
            <v>7999.9999962335205</v>
          </cell>
          <cell r="AB243">
            <v>850000</v>
          </cell>
        </row>
        <row r="244">
          <cell r="A244">
            <v>59628023</v>
          </cell>
          <cell r="B244" t="str">
            <v>BAHANA PRESTASI</v>
          </cell>
          <cell r="C244" t="str">
            <v>PT. LAUTAN LUAS TBK</v>
          </cell>
          <cell r="D244" t="str">
            <v>DISPATCHED</v>
          </cell>
          <cell r="E244" t="str">
            <v>Completed</v>
          </cell>
          <cell r="F244" t="str">
            <v>SURABAYA LOG PACK</v>
          </cell>
          <cell r="G244" t="str">
            <v>SALES ORDER</v>
          </cell>
          <cell r="H244" t="str">
            <v>05/04/2022 17:13</v>
          </cell>
          <cell r="I244"/>
          <cell r="J244" t="str">
            <v>05/04/2022 17:24</v>
          </cell>
          <cell r="K244" t="str">
            <v>Completed</v>
          </cell>
          <cell r="L244" t="str">
            <v>2100427735-1</v>
          </cell>
          <cell r="M244" t="str">
            <v>SALES ORDER #: 2100427735-1, ORDER #: 2100427735-1</v>
          </cell>
          <cell r="N244"/>
          <cell r="O244"/>
          <cell r="P244" t="str">
            <v>07/04/2022 09:33</v>
          </cell>
          <cell r="Q244" t="str">
            <v>LINC-25982</v>
          </cell>
          <cell r="R244" t="str">
            <v>08/04/2022 11:00</v>
          </cell>
          <cell r="S244" t="str">
            <v>LTLASEMROWO</v>
          </cell>
          <cell r="T244" t="str">
            <v>LTLKUTOREJO</v>
          </cell>
          <cell r="U244"/>
          <cell r="V244" t="str">
            <v>1709</v>
          </cell>
          <cell r="W244">
            <v>522000</v>
          </cell>
          <cell r="X244">
            <v>-30000</v>
          </cell>
          <cell r="Y244">
            <v>492000</v>
          </cell>
          <cell r="Z244" t="str">
            <v>LTL_SBY(TRIP)</v>
          </cell>
          <cell r="AA244">
            <v>22000.000012321801</v>
          </cell>
          <cell r="AB244">
            <v>1515000</v>
          </cell>
        </row>
        <row r="245">
          <cell r="A245">
            <v>59628026</v>
          </cell>
          <cell r="B245" t="str">
            <v>BAHANA PRESTASI</v>
          </cell>
          <cell r="C245" t="str">
            <v>PT. LAUTAN LUAS TBK</v>
          </cell>
          <cell r="D245" t="str">
            <v>DISPATCHED</v>
          </cell>
          <cell r="E245" t="str">
            <v>Completed</v>
          </cell>
          <cell r="F245" t="str">
            <v>SURABAYA LOG PACK</v>
          </cell>
          <cell r="G245" t="str">
            <v>SALES ORDER</v>
          </cell>
          <cell r="H245" t="str">
            <v>05/04/2022 17:15</v>
          </cell>
          <cell r="I245"/>
          <cell r="J245" t="str">
            <v>05/04/2022 17:24</v>
          </cell>
          <cell r="K245" t="str">
            <v>Completed</v>
          </cell>
          <cell r="L245" t="str">
            <v>2100427684-1</v>
          </cell>
          <cell r="M245" t="str">
            <v>SALES ORDER #: 2100427684-1, ORDER #: 2100427684-1</v>
          </cell>
          <cell r="N245"/>
          <cell r="O245"/>
          <cell r="P245" t="str">
            <v>08/04/2022 15:55</v>
          </cell>
          <cell r="Q245" t="str">
            <v>LINC-26062</v>
          </cell>
          <cell r="R245" t="str">
            <v>12/04/2022 11:00</v>
          </cell>
          <cell r="S245" t="str">
            <v>LTLASEMROWO</v>
          </cell>
          <cell r="T245" t="str">
            <v>LTLRUNGKUT</v>
          </cell>
          <cell r="U245"/>
          <cell r="V245" t="str">
            <v>1934</v>
          </cell>
          <cell r="W245">
            <v>109000</v>
          </cell>
          <cell r="X245">
            <v>310000</v>
          </cell>
          <cell r="Y245">
            <v>419000</v>
          </cell>
          <cell r="Z245" t="str">
            <v>LTL_SBY(TRIP)</v>
          </cell>
          <cell r="AA245">
            <v>10080.000018840999</v>
          </cell>
          <cell r="AB245">
            <v>977000</v>
          </cell>
        </row>
        <row r="246">
          <cell r="A246">
            <v>59628819</v>
          </cell>
          <cell r="B246" t="str">
            <v>BAHANA PRESTASI</v>
          </cell>
          <cell r="C246" t="str">
            <v>PT TIRTA INVESTAMA</v>
          </cell>
          <cell r="D246" t="str">
            <v>DISPATCHED</v>
          </cell>
          <cell r="E246" t="str">
            <v>Completed</v>
          </cell>
          <cell r="F246" t="str">
            <v>SURABAYA LOG PACK</v>
          </cell>
          <cell r="G246" t="str">
            <v>SALES ORDER</v>
          </cell>
          <cell r="H246" t="str">
            <v>05/04/2022 18:13</v>
          </cell>
          <cell r="I246"/>
          <cell r="J246" t="str">
            <v>05/04/2022 18:14</v>
          </cell>
          <cell r="K246" t="str">
            <v>Completed</v>
          </cell>
          <cell r="L246" t="str">
            <v>S22040111198</v>
          </cell>
          <cell r="M246" t="str">
            <v>SALES ORDER #: S22040111198, ORDER #: S22040111198</v>
          </cell>
          <cell r="N246"/>
          <cell r="O246"/>
          <cell r="P246" t="str">
            <v>12/04/2022 10:13</v>
          </cell>
          <cell r="Q246" t="str">
            <v>LINC-26080</v>
          </cell>
          <cell r="R246" t="str">
            <v>13/04/2022 11:00</v>
          </cell>
          <cell r="S246" t="str">
            <v>TIVPANDAAN PETUNG</v>
          </cell>
          <cell r="T246" t="str">
            <v>TIVDENPASAR BARAT(PT. TIRTA INVESTAMA DC BALI)</v>
          </cell>
          <cell r="U246"/>
          <cell r="V246" t="str">
            <v>1156</v>
          </cell>
          <cell r="W246">
            <v>3664000</v>
          </cell>
          <cell r="X246">
            <v>-93500</v>
          </cell>
          <cell r="Y246">
            <v>3570500</v>
          </cell>
          <cell r="Z246" t="str">
            <v>TIV_SBY(TRIP_ONCALL)</v>
          </cell>
          <cell r="AA246">
            <v>18000.000014205001</v>
          </cell>
          <cell r="AB246">
            <v>7400000</v>
          </cell>
        </row>
        <row r="247">
          <cell r="A247">
            <v>59629000</v>
          </cell>
          <cell r="B247" t="str">
            <v>BAHANA PRESTASI</v>
          </cell>
          <cell r="C247" t="str">
            <v>PT. LAUTAN LUAS TBK</v>
          </cell>
          <cell r="D247" t="str">
            <v>DISPATCHED</v>
          </cell>
          <cell r="E247" t="str">
            <v>Completed</v>
          </cell>
          <cell r="F247" t="str">
            <v>SURABAYA LOG PACK</v>
          </cell>
          <cell r="G247" t="str">
            <v>SALES ORDER</v>
          </cell>
          <cell r="H247" t="str">
            <v>05/04/2022 17:55</v>
          </cell>
          <cell r="I247"/>
          <cell r="J247" t="str">
            <v>05/04/2022 18:28</v>
          </cell>
          <cell r="K247" t="str">
            <v>Completed</v>
          </cell>
          <cell r="L247" t="str">
            <v>2100427925</v>
          </cell>
          <cell r="M247" t="str">
            <v>SALES ORDER #: 2100427925, ORDER #: 2100427925</v>
          </cell>
          <cell r="N247"/>
          <cell r="O247"/>
          <cell r="P247" t="str">
            <v>06/04/2022 11:54</v>
          </cell>
          <cell r="Q247" t="str">
            <v>LINC-25982</v>
          </cell>
          <cell r="R247" t="str">
            <v>08/04/2022 11:00</v>
          </cell>
          <cell r="S247" t="str">
            <v>LTLASEMROWO</v>
          </cell>
          <cell r="T247" t="str">
            <v>LTLRUNGKUT</v>
          </cell>
          <cell r="U247"/>
          <cell r="V247" t="str">
            <v>1640</v>
          </cell>
          <cell r="W247">
            <v>51000</v>
          </cell>
          <cell r="X247">
            <v>131500</v>
          </cell>
          <cell r="Y247">
            <v>55763.88</v>
          </cell>
          <cell r="Z247" t="str">
            <v>LTL_SBY(TRIP)</v>
          </cell>
          <cell r="AA247">
            <v>880.00000956472002</v>
          </cell>
          <cell r="AB247">
            <v>1</v>
          </cell>
        </row>
        <row r="248">
          <cell r="A248">
            <v>59629000</v>
          </cell>
          <cell r="B248" t="str">
            <v>BAHANA PRESTASI</v>
          </cell>
          <cell r="C248" t="str">
            <v>PT. LAUTAN LUAS TBK</v>
          </cell>
          <cell r="D248" t="str">
            <v>DISPATCHED</v>
          </cell>
          <cell r="E248" t="str">
            <v>Completed</v>
          </cell>
          <cell r="F248" t="str">
            <v>SURABAYA LOG PACK</v>
          </cell>
          <cell r="G248" t="str">
            <v>SALES ORDER</v>
          </cell>
          <cell r="H248" t="str">
            <v>05/04/2022 17:54</v>
          </cell>
          <cell r="I248"/>
          <cell r="J248" t="str">
            <v>05/04/2022 18:28</v>
          </cell>
          <cell r="K248" t="str">
            <v>Completed</v>
          </cell>
          <cell r="L248" t="str">
            <v>2100427898</v>
          </cell>
          <cell r="M248" t="str">
            <v>SALES ORDER #: 2100427898, ORDER #: 2100427898</v>
          </cell>
          <cell r="N248"/>
          <cell r="O248"/>
          <cell r="P248" t="str">
            <v>06/04/2022 11:54</v>
          </cell>
          <cell r="Q248" t="str">
            <v>LINC-25982</v>
          </cell>
          <cell r="R248" t="str">
            <v>08/04/2022 11:00</v>
          </cell>
          <cell r="S248" t="str">
            <v>LTLASEMROWO</v>
          </cell>
          <cell r="T248" t="str">
            <v>LTLRUNGKUT</v>
          </cell>
          <cell r="U248"/>
          <cell r="V248" t="str">
            <v>1640</v>
          </cell>
          <cell r="W248">
            <v>51000</v>
          </cell>
          <cell r="X248">
            <v>131500</v>
          </cell>
          <cell r="Y248">
            <v>63368.07</v>
          </cell>
          <cell r="Z248" t="str">
            <v>LTL_SBY(TRIP)</v>
          </cell>
          <cell r="AA248">
            <v>1000.000010869</v>
          </cell>
          <cell r="AB248">
            <v>1</v>
          </cell>
        </row>
        <row r="249">
          <cell r="A249">
            <v>59629000</v>
          </cell>
          <cell r="B249" t="str">
            <v>BAHANA PRESTASI</v>
          </cell>
          <cell r="C249" t="str">
            <v>PT. LAUTAN LUAS TBK</v>
          </cell>
          <cell r="D249" t="str">
            <v>DISPATCHED</v>
          </cell>
          <cell r="E249" t="str">
            <v>Completed</v>
          </cell>
          <cell r="F249" t="str">
            <v>SURABAYA LOG PACK</v>
          </cell>
          <cell r="G249" t="str">
            <v>SALES ORDER</v>
          </cell>
          <cell r="H249" t="str">
            <v>05/04/2022 17:54</v>
          </cell>
          <cell r="I249"/>
          <cell r="J249" t="str">
            <v>05/04/2022 18:28</v>
          </cell>
          <cell r="K249" t="str">
            <v>Completed</v>
          </cell>
          <cell r="L249" t="str">
            <v>2100427894</v>
          </cell>
          <cell r="M249" t="str">
            <v>SALES ORDER #: 2100427894, ORDER #: 2100427894</v>
          </cell>
          <cell r="N249"/>
          <cell r="O249"/>
          <cell r="P249" t="str">
            <v>06/04/2022 11:54</v>
          </cell>
          <cell r="Q249" t="str">
            <v>LINC-25982</v>
          </cell>
          <cell r="R249" t="str">
            <v>08/04/2022 11:00</v>
          </cell>
          <cell r="S249" t="str">
            <v>LTLASEMROWO</v>
          </cell>
          <cell r="T249" t="str">
            <v>LTLRUNGKUT</v>
          </cell>
          <cell r="U249"/>
          <cell r="V249" t="str">
            <v>1640</v>
          </cell>
          <cell r="W249">
            <v>51000</v>
          </cell>
          <cell r="X249">
            <v>131500</v>
          </cell>
          <cell r="Y249">
            <v>63368.05</v>
          </cell>
          <cell r="Z249" t="str">
            <v>LTL_SBY(TRIP)</v>
          </cell>
          <cell r="AA249">
            <v>1000.000010869</v>
          </cell>
          <cell r="AB249">
            <v>538000</v>
          </cell>
        </row>
        <row r="250">
          <cell r="A250">
            <v>59629005</v>
          </cell>
          <cell r="B250" t="str">
            <v>BAHANA PRESTASI</v>
          </cell>
          <cell r="C250" t="str">
            <v>PT. LAUTAN LUAS TBK</v>
          </cell>
          <cell r="D250" t="str">
            <v>DISPATCHED</v>
          </cell>
          <cell r="E250" t="str">
            <v>Completed</v>
          </cell>
          <cell r="F250" t="str">
            <v>SURABAYA LOG PACK</v>
          </cell>
          <cell r="G250" t="str">
            <v>SALES ORDER</v>
          </cell>
          <cell r="H250" t="str">
            <v>05/04/2022 17:58</v>
          </cell>
          <cell r="I250"/>
          <cell r="J250" t="str">
            <v>05/04/2022 18:29</v>
          </cell>
          <cell r="K250" t="str">
            <v>Completed</v>
          </cell>
          <cell r="L250" t="str">
            <v>2100427849</v>
          </cell>
          <cell r="M250" t="str">
            <v>SALES ORDER #: 2100427849, ORDER #: 2100427849</v>
          </cell>
          <cell r="N250"/>
          <cell r="O250"/>
          <cell r="P250" t="str">
            <v>06/04/2022 17:19</v>
          </cell>
          <cell r="Q250" t="str">
            <v>LINC-25982</v>
          </cell>
          <cell r="R250" t="str">
            <v>08/04/2022 11:00</v>
          </cell>
          <cell r="S250" t="str">
            <v>LTLASEMROWO</v>
          </cell>
          <cell r="T250" t="str">
            <v>LTLSUKOMANUNGGAL</v>
          </cell>
          <cell r="U250"/>
          <cell r="V250" t="str">
            <v>1658</v>
          </cell>
          <cell r="W250">
            <v>44000</v>
          </cell>
          <cell r="X250">
            <v>328000</v>
          </cell>
          <cell r="Y250">
            <v>74400</v>
          </cell>
          <cell r="Z250" t="str">
            <v>LTL_SBY(TRIP)</v>
          </cell>
          <cell r="AA250">
            <v>150.00001297015999</v>
          </cell>
          <cell r="AB250">
            <v>1</v>
          </cell>
        </row>
        <row r="251">
          <cell r="A251">
            <v>59629005</v>
          </cell>
          <cell r="B251" t="str">
            <v>BAHANA PRESTASI</v>
          </cell>
          <cell r="C251" t="str">
            <v>PT. LAUTAN LUAS TBK</v>
          </cell>
          <cell r="D251" t="str">
            <v>DISPATCHED</v>
          </cell>
          <cell r="E251" t="str">
            <v>Completed</v>
          </cell>
          <cell r="F251" t="str">
            <v>SURABAYA LOG PACK</v>
          </cell>
          <cell r="G251" t="str">
            <v>SALES ORDER</v>
          </cell>
          <cell r="H251" t="str">
            <v>05/04/2022 17:57</v>
          </cell>
          <cell r="I251"/>
          <cell r="J251" t="str">
            <v>05/04/2022 18:29</v>
          </cell>
          <cell r="K251" t="str">
            <v>Completed</v>
          </cell>
          <cell r="L251" t="str">
            <v>2100427850</v>
          </cell>
          <cell r="M251" t="str">
            <v>SALES ORDER #: 2100427850, ORDER #: 2100427850</v>
          </cell>
          <cell r="N251"/>
          <cell r="O251"/>
          <cell r="P251" t="str">
            <v>06/04/2022 17:19</v>
          </cell>
          <cell r="Q251" t="str">
            <v>LINC-25982</v>
          </cell>
          <cell r="R251" t="str">
            <v>08/04/2022 11:00</v>
          </cell>
          <cell r="S251" t="str">
            <v>LTLASEMROWO</v>
          </cell>
          <cell r="T251" t="str">
            <v>LTLSIDOARJO</v>
          </cell>
          <cell r="U251"/>
          <cell r="V251" t="str">
            <v>1658</v>
          </cell>
          <cell r="W251">
            <v>44000</v>
          </cell>
          <cell r="X251">
            <v>328000</v>
          </cell>
          <cell r="Y251">
            <v>297600</v>
          </cell>
          <cell r="Z251" t="str">
            <v>LTL_SBY(TRIP)</v>
          </cell>
          <cell r="AA251">
            <v>600.0000065214</v>
          </cell>
          <cell r="AB251">
            <v>363000</v>
          </cell>
        </row>
        <row r="252">
          <cell r="A252">
            <v>59631690</v>
          </cell>
          <cell r="B252" t="str">
            <v>BAHANA PRESTASI</v>
          </cell>
          <cell r="C252" t="str">
            <v>IDLE CAP</v>
          </cell>
          <cell r="D252" t="str">
            <v>DISPATCHED</v>
          </cell>
          <cell r="E252" t="str">
            <v>Completed</v>
          </cell>
          <cell r="F252" t="str">
            <v>SURABAYA LOG PACK</v>
          </cell>
          <cell r="G252" t="str">
            <v>MOB KOSONGAN</v>
          </cell>
          <cell r="H252" t="str">
            <v>05/04/2022 20:53</v>
          </cell>
          <cell r="I252"/>
          <cell r="J252" t="str">
            <v>05/04/2022 20:54</v>
          </cell>
          <cell r="K252" t="str">
            <v>Completed</v>
          </cell>
          <cell r="L252" t="str">
            <v>KOSB9656PEU05042022</v>
          </cell>
          <cell r="M252" t="str">
            <v>SALES ORDER #: KOSB9656PEU05042022, ORDER #: KOSB9656PEU05042022</v>
          </cell>
          <cell r="N252"/>
          <cell r="O252"/>
          <cell r="P252" t="str">
            <v>06/04/2022 11:24</v>
          </cell>
          <cell r="Q252" t="str">
            <v>LINC-25993</v>
          </cell>
          <cell r="R252" t="str">
            <v>08/04/2022 11:00</v>
          </cell>
          <cell r="S252" t="str">
            <v>BPRPURWOKERTO</v>
          </cell>
          <cell r="T252" t="str">
            <v>BPRSURABAYA(EMPTY)</v>
          </cell>
          <cell r="U252"/>
          <cell r="V252" t="str">
            <v>1281</v>
          </cell>
          <cell r="W252">
            <v>853000</v>
          </cell>
          <cell r="X252">
            <v>0</v>
          </cell>
          <cell r="Y252">
            <v>853000</v>
          </cell>
          <cell r="Z252" t="str">
            <v>IDC(TRIP_ONCALL)</v>
          </cell>
          <cell r="AA252">
            <v>0.99998980504000001</v>
          </cell>
          <cell r="AB252">
            <v>1</v>
          </cell>
        </row>
        <row r="253">
          <cell r="A253">
            <v>59631710</v>
          </cell>
          <cell r="B253" t="str">
            <v>BAHANA PRESTASI</v>
          </cell>
          <cell r="C253" t="str">
            <v>IDLE CAP</v>
          </cell>
          <cell r="D253" t="str">
            <v>DISPATCHED</v>
          </cell>
          <cell r="E253" t="str">
            <v>Completed</v>
          </cell>
          <cell r="F253" t="str">
            <v>SURABAYA LOG PACK</v>
          </cell>
          <cell r="G253" t="str">
            <v>MOB KOSONGAN</v>
          </cell>
          <cell r="H253" t="str">
            <v>05/04/2022 20:56</v>
          </cell>
          <cell r="I253"/>
          <cell r="J253" t="str">
            <v>05/04/2022 20:57</v>
          </cell>
          <cell r="K253" t="str">
            <v>Completed</v>
          </cell>
          <cell r="L253" t="str">
            <v>KOSB9559PEU05042022</v>
          </cell>
          <cell r="M253" t="str">
            <v>SALES ORDER #: KOSB9559PEU05042022, ORDER #: KOSB9559PEU05042022</v>
          </cell>
          <cell r="N253"/>
          <cell r="O253"/>
          <cell r="P253" t="str">
            <v>06/04/2022 11:26</v>
          </cell>
          <cell r="Q253" t="str">
            <v>LINC-25993</v>
          </cell>
          <cell r="R253" t="str">
            <v>08/04/2022 11:00</v>
          </cell>
          <cell r="S253" t="str">
            <v>BPRPATI</v>
          </cell>
          <cell r="T253" t="str">
            <v>BPRSURABAYA(EMPTY)</v>
          </cell>
          <cell r="U253"/>
          <cell r="V253" t="str">
            <v>2001</v>
          </cell>
          <cell r="W253">
            <v>476000</v>
          </cell>
          <cell r="X253">
            <v>0</v>
          </cell>
          <cell r="Y253">
            <v>476000</v>
          </cell>
          <cell r="Z253" t="str">
            <v>IDC(TRIP_ONCALL)</v>
          </cell>
          <cell r="AA253">
            <v>0.99998980504000001</v>
          </cell>
          <cell r="AB253">
            <v>1</v>
          </cell>
        </row>
        <row r="254">
          <cell r="A254">
            <v>59637203</v>
          </cell>
          <cell r="B254" t="str">
            <v>BAHANA PRESTASI</v>
          </cell>
          <cell r="C254" t="str">
            <v>PT. LAUTAN LUAS TBK</v>
          </cell>
          <cell r="D254" t="str">
            <v>DISPATCHED</v>
          </cell>
          <cell r="E254" t="str">
            <v>Completed</v>
          </cell>
          <cell r="F254" t="str">
            <v>SURABAYA LOG PACK</v>
          </cell>
          <cell r="G254" t="str">
            <v>SALES ORDER</v>
          </cell>
          <cell r="H254" t="str">
            <v>06/04/2022 08:39</v>
          </cell>
          <cell r="I254"/>
          <cell r="J254" t="str">
            <v>06/04/2022 08:55</v>
          </cell>
          <cell r="K254" t="str">
            <v>Completed</v>
          </cell>
          <cell r="L254" t="str">
            <v>2100427684-2</v>
          </cell>
          <cell r="M254" t="str">
            <v>SALES ORDER #: 2100427684-2, ORDER #: 2100427684-2</v>
          </cell>
          <cell r="N254"/>
          <cell r="O254"/>
          <cell r="P254" t="str">
            <v>07/04/2022 08:50</v>
          </cell>
          <cell r="Q254" t="str">
            <v>LINC-25982</v>
          </cell>
          <cell r="R254" t="str">
            <v>08/04/2022 11:00</v>
          </cell>
          <cell r="S254" t="str">
            <v>LTLASEMROWO</v>
          </cell>
          <cell r="T254" t="str">
            <v>LTLRUNGKUT</v>
          </cell>
          <cell r="U254"/>
          <cell r="V254" t="str">
            <v>1724</v>
          </cell>
          <cell r="W254">
            <v>109000</v>
          </cell>
          <cell r="X254">
            <v>155000</v>
          </cell>
          <cell r="Y254">
            <v>56833.34</v>
          </cell>
          <cell r="Z254" t="str">
            <v>LTL_SBY(TRIP)</v>
          </cell>
          <cell r="AA254">
            <v>2479.9999815958804</v>
          </cell>
          <cell r="AB254">
            <v>1</v>
          </cell>
        </row>
        <row r="255">
          <cell r="A255">
            <v>59637203</v>
          </cell>
          <cell r="B255" t="str">
            <v>BAHANA PRESTASI</v>
          </cell>
          <cell r="C255" t="str">
            <v>PT. LAUTAN LUAS TBK</v>
          </cell>
          <cell r="D255" t="str">
            <v>DISPATCHED</v>
          </cell>
          <cell r="E255" t="str">
            <v>Completed</v>
          </cell>
          <cell r="F255" t="str">
            <v>SURABAYA LOG PACK</v>
          </cell>
          <cell r="G255" t="str">
            <v>SALES ORDER</v>
          </cell>
          <cell r="H255" t="str">
            <v>06/04/2022 08:36</v>
          </cell>
          <cell r="I255"/>
          <cell r="J255" t="str">
            <v>06/04/2022 08:55</v>
          </cell>
          <cell r="K255" t="str">
            <v>Completed</v>
          </cell>
          <cell r="L255" t="str">
            <v>2100427683</v>
          </cell>
          <cell r="M255" t="str">
            <v>SALES ORDER #: 2100427683, ORDER #: 2100427683</v>
          </cell>
          <cell r="N255"/>
          <cell r="O255"/>
          <cell r="P255" t="str">
            <v>07/04/2022 08:50</v>
          </cell>
          <cell r="Q255" t="str">
            <v>LINC-25982</v>
          </cell>
          <cell r="R255" t="str">
            <v>08/04/2022 11:00</v>
          </cell>
          <cell r="S255" t="str">
            <v>LTLASEMROWO</v>
          </cell>
          <cell r="T255" t="str">
            <v>LTLRUNGKUT</v>
          </cell>
          <cell r="U255"/>
          <cell r="V255" t="str">
            <v>1724</v>
          </cell>
          <cell r="W255">
            <v>109000</v>
          </cell>
          <cell r="X255">
            <v>155000</v>
          </cell>
          <cell r="Y255">
            <v>207166.66</v>
          </cell>
          <cell r="Z255" t="str">
            <v>LTL_SBY(TRIP)</v>
          </cell>
          <cell r="AA255">
            <v>9040.0000075372809</v>
          </cell>
          <cell r="AB255">
            <v>977000</v>
          </cell>
        </row>
        <row r="256">
          <cell r="A256">
            <v>59637204</v>
          </cell>
          <cell r="B256" t="str">
            <v>BAHANA PRESTASI</v>
          </cell>
          <cell r="C256" t="str">
            <v>PT. LAUTAN LUAS TBK</v>
          </cell>
          <cell r="D256" t="str">
            <v>DISPATCHED</v>
          </cell>
          <cell r="E256" t="str">
            <v>Completed</v>
          </cell>
          <cell r="F256" t="str">
            <v>SURABAYA LOG PACK</v>
          </cell>
          <cell r="G256" t="str">
            <v>SALES ORDER</v>
          </cell>
          <cell r="H256" t="str">
            <v>06/04/2022 08:41</v>
          </cell>
          <cell r="I256"/>
          <cell r="J256" t="str">
            <v>06/04/2022 08:56</v>
          </cell>
          <cell r="K256" t="str">
            <v>Completed</v>
          </cell>
          <cell r="L256" t="str">
            <v>2100427571</v>
          </cell>
          <cell r="M256" t="str">
            <v>SALES ORDER #: 2100427571, ORDER #: 2100427571</v>
          </cell>
          <cell r="N256"/>
          <cell r="O256"/>
          <cell r="P256" t="str">
            <v>07/04/2022 11:34</v>
          </cell>
          <cell r="Q256" t="str">
            <v>LINC-26039</v>
          </cell>
          <cell r="R256" t="str">
            <v>11/04/2022 11:00</v>
          </cell>
          <cell r="S256" t="str">
            <v>LTLASEMROWO</v>
          </cell>
          <cell r="T256" t="str">
            <v>LTLGEMPOL</v>
          </cell>
          <cell r="U256"/>
          <cell r="V256" t="str">
            <v>1546</v>
          </cell>
          <cell r="W256">
            <v>202000</v>
          </cell>
          <cell r="X256">
            <v>675000</v>
          </cell>
          <cell r="Y256">
            <v>877000</v>
          </cell>
          <cell r="Z256" t="str">
            <v>LTL_SBY(TRIP)</v>
          </cell>
          <cell r="AA256">
            <v>19999.999990583801</v>
          </cell>
          <cell r="AB256">
            <v>1700000</v>
          </cell>
        </row>
        <row r="257">
          <cell r="A257">
            <v>59637205</v>
          </cell>
          <cell r="B257" t="str">
            <v>BAHANA PRESTASI</v>
          </cell>
          <cell r="C257" t="str">
            <v>PT. LAUTAN LUAS TBK</v>
          </cell>
          <cell r="D257" t="str">
            <v>DISPATCHED</v>
          </cell>
          <cell r="E257" t="str">
            <v>Completed</v>
          </cell>
          <cell r="F257" t="str">
            <v>SURABAYA LOG PACK</v>
          </cell>
          <cell r="G257" t="str">
            <v>SALES ORDER</v>
          </cell>
          <cell r="H257" t="str">
            <v>06/04/2022 08:43</v>
          </cell>
          <cell r="I257"/>
          <cell r="J257" t="str">
            <v>06/04/2022 08:56</v>
          </cell>
          <cell r="K257" t="str">
            <v>Completed</v>
          </cell>
          <cell r="L257" t="str">
            <v>2100427935</v>
          </cell>
          <cell r="M257" t="str">
            <v>SALES ORDER #: 2100427935, ORDER #: 2100427935</v>
          </cell>
          <cell r="N257"/>
          <cell r="O257"/>
          <cell r="P257" t="str">
            <v>06/04/2022 15:23</v>
          </cell>
          <cell r="Q257" t="str">
            <v>LINC-25982</v>
          </cell>
          <cell r="R257" t="str">
            <v>08/04/2022 11:00</v>
          </cell>
          <cell r="S257" t="str">
            <v>LTLASEMROWO</v>
          </cell>
          <cell r="T257" t="str">
            <v>LTLKARANG PILANG</v>
          </cell>
          <cell r="U257"/>
          <cell r="V257" t="str">
            <v>1698</v>
          </cell>
          <cell r="W257">
            <v>36000</v>
          </cell>
          <cell r="X257">
            <v>131500</v>
          </cell>
          <cell r="Y257">
            <v>167500</v>
          </cell>
          <cell r="Z257" t="str">
            <v>LTL_SBY(TRIP)</v>
          </cell>
          <cell r="AA257">
            <v>3474.99999808044</v>
          </cell>
          <cell r="AB257">
            <v>538000</v>
          </cell>
        </row>
        <row r="258">
          <cell r="A258">
            <v>59637220</v>
          </cell>
          <cell r="B258" t="str">
            <v>BAHANA PRESTASI</v>
          </cell>
          <cell r="C258" t="str">
            <v>PT SINAR MAS AGRO RESOURCES AND</v>
          </cell>
          <cell r="D258" t="str">
            <v>DISPATCHED</v>
          </cell>
          <cell r="E258" t="str">
            <v>Completed</v>
          </cell>
          <cell r="F258" t="str">
            <v>SURABAYA LOG PACK</v>
          </cell>
          <cell r="G258" t="str">
            <v>SALES ORDER</v>
          </cell>
          <cell r="H258" t="str">
            <v>06/04/2022 08:09</v>
          </cell>
          <cell r="I258"/>
          <cell r="J258" t="str">
            <v>06/04/2022 09:18</v>
          </cell>
          <cell r="K258" t="str">
            <v>Completed</v>
          </cell>
          <cell r="L258" t="str">
            <v>40578527</v>
          </cell>
          <cell r="M258" t="str">
            <v>SALES ORDER #: 40578527, ORDER #: 40578527</v>
          </cell>
          <cell r="N258"/>
          <cell r="O258"/>
          <cell r="P258" t="str">
            <v>13/04/2022 11:45</v>
          </cell>
          <cell r="Q258" t="str">
            <v>LINC-26252</v>
          </cell>
          <cell r="R258" t="str">
            <v>20/04/2022 11:00</v>
          </cell>
          <cell r="S258" t="str">
            <v>SMRRUNGKUT(1P)</v>
          </cell>
          <cell r="T258" t="str">
            <v>SMRSUKOHARJO</v>
          </cell>
          <cell r="U258"/>
          <cell r="V258" t="str">
            <v>1939</v>
          </cell>
          <cell r="W258">
            <v>779000</v>
          </cell>
          <cell r="X258">
            <v>72500</v>
          </cell>
          <cell r="Y258">
            <v>851500</v>
          </cell>
          <cell r="Z258" t="str">
            <v>SMR_SBY(TRIP)</v>
          </cell>
          <cell r="AA258">
            <v>3999.9999981167603</v>
          </cell>
          <cell r="AB258">
            <v>1968000</v>
          </cell>
        </row>
        <row r="259">
          <cell r="A259">
            <v>59637271</v>
          </cell>
          <cell r="B259" t="str">
            <v>BAHANA PRESTASI</v>
          </cell>
          <cell r="C259" t="str">
            <v>PT. ANUGERAH MITRA ANANTA</v>
          </cell>
          <cell r="D259" t="str">
            <v>DISPATCHED</v>
          </cell>
          <cell r="E259" t="str">
            <v>Completed</v>
          </cell>
          <cell r="F259" t="str">
            <v>SURABAYA RENTAL TRIP</v>
          </cell>
          <cell r="G259" t="str">
            <v>RENTALS</v>
          </cell>
          <cell r="H259" t="str">
            <v>06/04/2022 09:47</v>
          </cell>
          <cell r="I259"/>
          <cell r="J259" t="str">
            <v>06/04/2022 09:58</v>
          </cell>
          <cell r="K259" t="str">
            <v>Completed</v>
          </cell>
          <cell r="L259" t="str">
            <v>SUB/22/04/0010</v>
          </cell>
          <cell r="M259" t="str">
            <v>SALES ORDER #: SUB/22/04/0010, ORDER #: SUB/22/04/0010</v>
          </cell>
          <cell r="N259"/>
          <cell r="O259"/>
          <cell r="P259" t="str">
            <v>11/04/2022 11:34</v>
          </cell>
          <cell r="Q259" t="str">
            <v>LINC-26060</v>
          </cell>
          <cell r="R259" t="str">
            <v>12/04/2022 11:00</v>
          </cell>
          <cell r="S259" t="str">
            <v>ANASIDOARJO(PT ANUGERAH MITRA ANANTA)</v>
          </cell>
          <cell r="T259" t="str">
            <v>ANADRIYOREJO(GANDIVA ANUGERAH)</v>
          </cell>
          <cell r="U259"/>
          <cell r="V259" t="str">
            <v>1942</v>
          </cell>
          <cell r="W259">
            <v>301000</v>
          </cell>
          <cell r="X259">
            <v>-37500</v>
          </cell>
          <cell r="Y259">
            <v>263500</v>
          </cell>
          <cell r="Z259" t="str">
            <v>ANA_SBY(TR)</v>
          </cell>
          <cell r="AA259">
            <v>7999.9999962335205</v>
          </cell>
          <cell r="AB259">
            <v>1</v>
          </cell>
        </row>
        <row r="260">
          <cell r="A260">
            <v>59637278</v>
          </cell>
          <cell r="B260" t="str">
            <v>BAHANA PRESTASI</v>
          </cell>
          <cell r="C260" t="str">
            <v>PT. ANUGERAH MITRA ANANTA</v>
          </cell>
          <cell r="D260" t="str">
            <v>DISPATCHED</v>
          </cell>
          <cell r="E260" t="str">
            <v>Completed</v>
          </cell>
          <cell r="F260" t="str">
            <v>SURABAYA RENTAL TRIP</v>
          </cell>
          <cell r="G260" t="str">
            <v>RENTALS</v>
          </cell>
          <cell r="H260" t="str">
            <v>06/04/2022 10:31</v>
          </cell>
          <cell r="I260"/>
          <cell r="J260" t="str">
            <v>06/04/2022 10:39</v>
          </cell>
          <cell r="K260" t="str">
            <v>Completed</v>
          </cell>
          <cell r="L260" t="str">
            <v>SJ06042022</v>
          </cell>
          <cell r="M260" t="str">
            <v>SALES ORDER #: SJ06042022, ORDER #: SJ06042022</v>
          </cell>
          <cell r="N260"/>
          <cell r="O260"/>
          <cell r="P260" t="str">
            <v>11/04/2022 11:58</v>
          </cell>
          <cell r="Q260" t="str">
            <v>LINC-26060</v>
          </cell>
          <cell r="R260" t="str">
            <v>12/04/2022 11:00</v>
          </cell>
          <cell r="S260" t="str">
            <v>ANABLIMBING(GANDIVA NUGERAH)</v>
          </cell>
          <cell r="T260" t="str">
            <v>ANASIDOARJO(PT ANUGERAH MITRA ANANTA)</v>
          </cell>
          <cell r="U260"/>
          <cell r="V260" t="str">
            <v>1961</v>
          </cell>
          <cell r="W260">
            <v>469000</v>
          </cell>
          <cell r="X260">
            <v>-37500</v>
          </cell>
          <cell r="Y260">
            <v>431500</v>
          </cell>
          <cell r="Z260" t="str">
            <v>ANA_SBY(TR)</v>
          </cell>
          <cell r="AA260">
            <v>7999.9999962335205</v>
          </cell>
          <cell r="AB260">
            <v>1</v>
          </cell>
        </row>
        <row r="261">
          <cell r="A261">
            <v>59638119</v>
          </cell>
          <cell r="B261" t="str">
            <v>DIVA TRANS, CV</v>
          </cell>
          <cell r="C261" t="str">
            <v>ECCO TANNERY INDONESIA</v>
          </cell>
          <cell r="D261" t="str">
            <v>REGULER</v>
          </cell>
          <cell r="E261" t="str">
            <v>Completed</v>
          </cell>
          <cell r="F261" t="str">
            <v>SURABAYA LOG PACK</v>
          </cell>
          <cell r="G261" t="str">
            <v>SALES ORDER</v>
          </cell>
          <cell r="H261" t="str">
            <v>06/04/2022 11:06</v>
          </cell>
          <cell r="I261"/>
          <cell r="J261" t="str">
            <v>06/04/2022 11:14</v>
          </cell>
          <cell r="K261" t="str">
            <v>Completed</v>
          </cell>
          <cell r="L261" t="str">
            <v>04/IV/LINC-ECCO/2022</v>
          </cell>
          <cell r="M261" t="str">
            <v>SALES ORDER #: 04/IV/LINC-ECCO/2022, ORDER #: 04/IV/LINC-ECCO/2022</v>
          </cell>
          <cell r="N261"/>
          <cell r="O261"/>
          <cell r="P261" t="str">
            <v>12/04/2022 09:29</v>
          </cell>
          <cell r="Q261" t="str">
            <v>LINC-26069</v>
          </cell>
          <cell r="R261" t="str">
            <v>12/04/2022 11:00</v>
          </cell>
          <cell r="S261" t="str">
            <v>ETIKEBOMAS</v>
          </cell>
          <cell r="T261" t="str">
            <v>ETISIDOARJO</v>
          </cell>
          <cell r="U261"/>
          <cell r="V261" t="str">
            <v>DIVA</v>
          </cell>
          <cell r="W261">
            <v>1400000</v>
          </cell>
          <cell r="X261">
            <v>0</v>
          </cell>
          <cell r="Y261">
            <v>1400000</v>
          </cell>
          <cell r="Z261" t="str">
            <v>ETI_SBY(TRIP)</v>
          </cell>
          <cell r="AA261">
            <v>15603.9999926988</v>
          </cell>
          <cell r="AB261">
            <v>2000000</v>
          </cell>
        </row>
        <row r="262">
          <cell r="A262">
            <v>59638127</v>
          </cell>
          <cell r="B262" t="str">
            <v>BAHANA PRESTASI</v>
          </cell>
          <cell r="C262" t="str">
            <v>PT. LAUTAN LUAS TBK</v>
          </cell>
          <cell r="D262" t="str">
            <v>DISPATCHED</v>
          </cell>
          <cell r="E262" t="str">
            <v>Completed</v>
          </cell>
          <cell r="F262" t="str">
            <v>SURABAYA RENTAL TRIP</v>
          </cell>
          <cell r="G262" t="str">
            <v>RENTALS</v>
          </cell>
          <cell r="H262" t="str">
            <v>06/04/2022 11:08</v>
          </cell>
          <cell r="I262"/>
          <cell r="J262" t="str">
            <v>06/04/2022 11:15</v>
          </cell>
          <cell r="K262" t="str">
            <v>Completed</v>
          </cell>
          <cell r="L262" t="str">
            <v>2100427820</v>
          </cell>
          <cell r="M262" t="str">
            <v>SALES ORDER #: 2100427820, ORDER #: 2100427820</v>
          </cell>
          <cell r="N262"/>
          <cell r="O262"/>
          <cell r="P262" t="str">
            <v>07/04/2022 13:00</v>
          </cell>
          <cell r="Q262" t="str">
            <v>LINC-26039</v>
          </cell>
          <cell r="R262" t="str">
            <v>11/04/2022 11:00</v>
          </cell>
          <cell r="S262" t="str">
            <v>LTLGRESIK</v>
          </cell>
          <cell r="T262" t="str">
            <v>LTLJETIS</v>
          </cell>
          <cell r="U262"/>
          <cell r="V262" t="str">
            <v>1750</v>
          </cell>
          <cell r="W262">
            <v>500000</v>
          </cell>
          <cell r="X262">
            <v>-65000</v>
          </cell>
          <cell r="Y262">
            <v>435000</v>
          </cell>
          <cell r="Z262" t="str">
            <v>LTL_SBY(TRIP_VENDOR)</v>
          </cell>
          <cell r="AA262">
            <v>14999.999981597999</v>
          </cell>
          <cell r="AB262">
            <v>550000</v>
          </cell>
        </row>
        <row r="263">
          <cell r="A263">
            <v>59638345</v>
          </cell>
          <cell r="B263" t="str">
            <v>PUSAKA TRANSINDO, PT.</v>
          </cell>
          <cell r="C263" t="str">
            <v>PT TIRTA INVESTAMA</v>
          </cell>
          <cell r="D263" t="str">
            <v>REGULER</v>
          </cell>
          <cell r="E263" t="str">
            <v>Completed</v>
          </cell>
          <cell r="F263" t="str">
            <v>SURABAYA TIV IMPORT</v>
          </cell>
          <cell r="G263" t="str">
            <v>TIV IMPORT</v>
          </cell>
          <cell r="H263" t="str">
            <v>06/04/2022 11:21</v>
          </cell>
          <cell r="I263"/>
          <cell r="J263" t="str">
            <v>06/04/2022 11:35</v>
          </cell>
          <cell r="K263" t="str">
            <v>Completed</v>
          </cell>
          <cell r="L263" t="str">
            <v>5044686695</v>
          </cell>
          <cell r="M263" t="str">
            <v>SALES ORDER #: 5044686695, ORDER #: 5044686695</v>
          </cell>
          <cell r="N263"/>
          <cell r="O263"/>
          <cell r="P263" t="str">
            <v>12/04/2022 09:11</v>
          </cell>
          <cell r="Q263" t="str">
            <v>LINC-26096</v>
          </cell>
          <cell r="R263" t="str">
            <v>13/04/2022 11:00</v>
          </cell>
          <cell r="S263" t="str">
            <v>TIVKEBOMAS</v>
          </cell>
          <cell r="T263" t="str">
            <v>TIVGEDANGAN</v>
          </cell>
          <cell r="U263"/>
          <cell r="V263" t="str">
            <v>SULIS</v>
          </cell>
          <cell r="W263">
            <v>1450000</v>
          </cell>
          <cell r="X263">
            <v>0</v>
          </cell>
          <cell r="Y263">
            <v>1450000</v>
          </cell>
          <cell r="Z263" t="str">
            <v>TIV(IMPORT)_SBY</v>
          </cell>
          <cell r="AA263">
            <v>17600.000009857398</v>
          </cell>
          <cell r="AB263">
            <v>1</v>
          </cell>
        </row>
        <row r="264">
          <cell r="A264">
            <v>59638347</v>
          </cell>
          <cell r="B264" t="str">
            <v>PUSAKA TRANSINDO, PT.</v>
          </cell>
          <cell r="C264" t="str">
            <v>PT TIRTA INVESTAMA</v>
          </cell>
          <cell r="D264" t="str">
            <v>REGULER</v>
          </cell>
          <cell r="E264" t="str">
            <v>Completed</v>
          </cell>
          <cell r="F264" t="str">
            <v>SURABAYA TIV IMPORT</v>
          </cell>
          <cell r="G264" t="str">
            <v>TIV IMPORT</v>
          </cell>
          <cell r="H264" t="str">
            <v>06/04/2022 11:21</v>
          </cell>
          <cell r="I264"/>
          <cell r="J264" t="str">
            <v>06/04/2022 11:35</v>
          </cell>
          <cell r="K264" t="str">
            <v>Completed</v>
          </cell>
          <cell r="L264" t="str">
            <v>5044682072</v>
          </cell>
          <cell r="M264" t="str">
            <v>SALES ORDER #: 5044682072, ORDER #: 5044682072</v>
          </cell>
          <cell r="N264"/>
          <cell r="O264"/>
          <cell r="P264" t="str">
            <v>12/04/2022 09:11</v>
          </cell>
          <cell r="Q264" t="str">
            <v>LINC-26096</v>
          </cell>
          <cell r="R264" t="str">
            <v>13/04/2022 11:00</v>
          </cell>
          <cell r="S264" t="str">
            <v>TIVKEBOMAS</v>
          </cell>
          <cell r="T264" t="str">
            <v>TIVGEDANGAN</v>
          </cell>
          <cell r="U264"/>
          <cell r="V264" t="str">
            <v>SAMSUL</v>
          </cell>
          <cell r="W264">
            <v>1450000</v>
          </cell>
          <cell r="X264">
            <v>0</v>
          </cell>
          <cell r="Y264">
            <v>1450000</v>
          </cell>
          <cell r="Z264" t="str">
            <v>TIV(IMPORT)_SBY</v>
          </cell>
          <cell r="AA264">
            <v>17600.000009857398</v>
          </cell>
          <cell r="AB264">
            <v>1</v>
          </cell>
        </row>
        <row r="265">
          <cell r="A265">
            <v>59638348</v>
          </cell>
          <cell r="B265" t="str">
            <v>PUSAKA TRANSINDO, PT.</v>
          </cell>
          <cell r="C265" t="str">
            <v>PT TIRTA INVESTAMA</v>
          </cell>
          <cell r="D265" t="str">
            <v>REGULER</v>
          </cell>
          <cell r="E265" t="str">
            <v>Completed</v>
          </cell>
          <cell r="F265" t="str">
            <v>SURABAYA TIV IMPORT</v>
          </cell>
          <cell r="G265" t="str">
            <v>TIV IMPORT</v>
          </cell>
          <cell r="H265" t="str">
            <v>06/04/2022 11:22</v>
          </cell>
          <cell r="I265"/>
          <cell r="J265" t="str">
            <v>06/04/2022 11:35</v>
          </cell>
          <cell r="K265" t="str">
            <v>Completed</v>
          </cell>
          <cell r="L265" t="str">
            <v>5044681511</v>
          </cell>
          <cell r="M265" t="str">
            <v>SALES ORDER #: 5044681511, ORDER #: 5044681511</v>
          </cell>
          <cell r="N265"/>
          <cell r="O265"/>
          <cell r="P265" t="str">
            <v>12/04/2022 09:11</v>
          </cell>
          <cell r="Q265" t="str">
            <v>LINC-26096</v>
          </cell>
          <cell r="R265" t="str">
            <v>13/04/2022 11:00</v>
          </cell>
          <cell r="S265" t="str">
            <v>TIVKEBOMAS</v>
          </cell>
          <cell r="T265" t="str">
            <v>TIVGEDANGAN</v>
          </cell>
          <cell r="U265"/>
          <cell r="V265" t="str">
            <v>SUGIONO</v>
          </cell>
          <cell r="W265">
            <v>1450000</v>
          </cell>
          <cell r="X265">
            <v>0</v>
          </cell>
          <cell r="Y265">
            <v>1450000</v>
          </cell>
          <cell r="Z265" t="str">
            <v>TIV(IMPORT)_SBY</v>
          </cell>
          <cell r="AA265">
            <v>17600.000009857398</v>
          </cell>
          <cell r="AB265">
            <v>1</v>
          </cell>
        </row>
        <row r="266">
          <cell r="A266">
            <v>59638349</v>
          </cell>
          <cell r="B266" t="str">
            <v>PUSAKA TRANSINDO, PT.</v>
          </cell>
          <cell r="C266" t="str">
            <v>PT TIRTA INVESTAMA</v>
          </cell>
          <cell r="D266" t="str">
            <v>REGULER</v>
          </cell>
          <cell r="E266" t="str">
            <v>Completed</v>
          </cell>
          <cell r="F266" t="str">
            <v>SURABAYA TIV IMPORT</v>
          </cell>
          <cell r="G266" t="str">
            <v>TIV IMPORT</v>
          </cell>
          <cell r="H266" t="str">
            <v>06/04/2022 11:23</v>
          </cell>
          <cell r="I266"/>
          <cell r="J266" t="str">
            <v>06/04/2022 11:36</v>
          </cell>
          <cell r="K266" t="str">
            <v>Completed</v>
          </cell>
          <cell r="L266" t="str">
            <v>5044687288</v>
          </cell>
          <cell r="M266" t="str">
            <v>SALES ORDER #: 5044687288, ORDER #: 5044687288</v>
          </cell>
          <cell r="N266"/>
          <cell r="O266"/>
          <cell r="P266" t="str">
            <v>12/04/2022 09:11</v>
          </cell>
          <cell r="Q266" t="str">
            <v>LINC-26096</v>
          </cell>
          <cell r="R266" t="str">
            <v>13/04/2022 11:00</v>
          </cell>
          <cell r="S266" t="str">
            <v>TIVKEBOMAS</v>
          </cell>
          <cell r="T266" t="str">
            <v>TIVBEJI PASURUAN</v>
          </cell>
          <cell r="U266"/>
          <cell r="V266" t="str">
            <v>SUGIYANTO</v>
          </cell>
          <cell r="W266">
            <v>1700000</v>
          </cell>
          <cell r="X266">
            <v>0</v>
          </cell>
          <cell r="Y266">
            <v>1700000</v>
          </cell>
          <cell r="Z266" t="str">
            <v>TIV(IMPORT)_SBY</v>
          </cell>
          <cell r="AA266">
            <v>17600.000009857398</v>
          </cell>
          <cell r="AB266">
            <v>1</v>
          </cell>
        </row>
        <row r="267">
          <cell r="A267">
            <v>59638350</v>
          </cell>
          <cell r="B267" t="str">
            <v>PUSAKA TRANSINDO, PT.</v>
          </cell>
          <cell r="C267" t="str">
            <v>PT TIRTA INVESTAMA</v>
          </cell>
          <cell r="D267" t="str">
            <v>REGULER</v>
          </cell>
          <cell r="E267" t="str">
            <v>Completed</v>
          </cell>
          <cell r="F267" t="str">
            <v>SURABAYA TIV IMPORT</v>
          </cell>
          <cell r="G267" t="str">
            <v>TIV IMPORT</v>
          </cell>
          <cell r="H267" t="str">
            <v>06/04/2022 11:23</v>
          </cell>
          <cell r="I267"/>
          <cell r="J267" t="str">
            <v>06/04/2022 11:36</v>
          </cell>
          <cell r="K267" t="str">
            <v>Completed</v>
          </cell>
          <cell r="L267" t="str">
            <v>5044356916</v>
          </cell>
          <cell r="M267" t="str">
            <v>SALES ORDER #: 5044356916, ORDER #: 5044356916</v>
          </cell>
          <cell r="N267"/>
          <cell r="O267"/>
          <cell r="P267" t="str">
            <v>12/04/2022 13:48</v>
          </cell>
          <cell r="Q267" t="str">
            <v>LINC-26069</v>
          </cell>
          <cell r="R267" t="str">
            <v>12/04/2022 11:00</v>
          </cell>
          <cell r="S267" t="str">
            <v>TIVKEBOMAS</v>
          </cell>
          <cell r="T267" t="str">
            <v>TIVPOLANHARJO</v>
          </cell>
          <cell r="U267"/>
          <cell r="V267" t="str">
            <v>ROKHMAD</v>
          </cell>
          <cell r="W267">
            <v>3450000</v>
          </cell>
          <cell r="X267">
            <v>0</v>
          </cell>
          <cell r="Y267">
            <v>3450000</v>
          </cell>
          <cell r="Z267" t="str">
            <v>TIV(IMPORT)_SBY</v>
          </cell>
          <cell r="AA267">
            <v>17600.000009857398</v>
          </cell>
          <cell r="AB267">
            <v>1</v>
          </cell>
        </row>
        <row r="268">
          <cell r="A268">
            <v>59638351</v>
          </cell>
          <cell r="B268" t="str">
            <v>DIVA TRANS, CV</v>
          </cell>
          <cell r="C268" t="str">
            <v>PT TIRTA INVESTAMA</v>
          </cell>
          <cell r="D268" t="str">
            <v>REGULER</v>
          </cell>
          <cell r="E268" t="str">
            <v>Completed</v>
          </cell>
          <cell r="F268" t="str">
            <v>SURABAYA TIV IMPORT</v>
          </cell>
          <cell r="G268" t="str">
            <v>TIV IMPORT</v>
          </cell>
          <cell r="H268" t="str">
            <v>06/04/2022 11:24</v>
          </cell>
          <cell r="I268"/>
          <cell r="J268" t="str">
            <v>06/04/2022 11:36</v>
          </cell>
          <cell r="K268" t="str">
            <v>Completed</v>
          </cell>
          <cell r="L268" t="str">
            <v>5044693677</v>
          </cell>
          <cell r="M268" t="str">
            <v>SALES ORDER #: 5044693677, ORDER #: 5044693677</v>
          </cell>
          <cell r="N268"/>
          <cell r="O268"/>
          <cell r="P268" t="str">
            <v>12/04/2022 10:06</v>
          </cell>
          <cell r="Q268" t="str">
            <v>LINC-26096</v>
          </cell>
          <cell r="R268" t="str">
            <v>13/04/2022 11:00</v>
          </cell>
          <cell r="S268" t="str">
            <v>TIVBENOWO</v>
          </cell>
          <cell r="T268" t="str">
            <v>TIVBEJI PASURUAN</v>
          </cell>
          <cell r="U268"/>
          <cell r="V268" t="str">
            <v>WAHYU</v>
          </cell>
          <cell r="W268">
            <v>1700000</v>
          </cell>
          <cell r="X268">
            <v>0</v>
          </cell>
          <cell r="Y268">
            <v>1700000</v>
          </cell>
          <cell r="Z268" t="str">
            <v>TIV(IMPORT)_SBY</v>
          </cell>
          <cell r="AA268">
            <v>17600.000009857398</v>
          </cell>
          <cell r="AB268">
            <v>1</v>
          </cell>
        </row>
        <row r="269">
          <cell r="A269">
            <v>59638355</v>
          </cell>
          <cell r="B269" t="str">
            <v>DIVA TRANS, CV</v>
          </cell>
          <cell r="C269" t="str">
            <v>PT TIRTA INVESTAMA</v>
          </cell>
          <cell r="D269" t="str">
            <v>REGULER</v>
          </cell>
          <cell r="E269" t="str">
            <v>Completed</v>
          </cell>
          <cell r="F269" t="str">
            <v>SURABAYA TIV IMPORT</v>
          </cell>
          <cell r="G269" t="str">
            <v>TIV IMPORT</v>
          </cell>
          <cell r="H269" t="str">
            <v>06/04/2022 11:24</v>
          </cell>
          <cell r="I269"/>
          <cell r="J269" t="str">
            <v>06/04/2022 11:37</v>
          </cell>
          <cell r="K269" t="str">
            <v>Completed</v>
          </cell>
          <cell r="L269" t="str">
            <v>5044695088</v>
          </cell>
          <cell r="M269" t="str">
            <v>SALES ORDER #: 5044695088, ORDER #: 5044695088</v>
          </cell>
          <cell r="N269"/>
          <cell r="O269"/>
          <cell r="P269" t="str">
            <v>12/04/2022 10:06</v>
          </cell>
          <cell r="Q269" t="str">
            <v>LINC-26096</v>
          </cell>
          <cell r="R269" t="str">
            <v>13/04/2022 11:00</v>
          </cell>
          <cell r="S269" t="str">
            <v>TIVBENOWO</v>
          </cell>
          <cell r="T269" t="str">
            <v>TIVBEJI PASURUAN</v>
          </cell>
          <cell r="U269"/>
          <cell r="V269" t="str">
            <v>THOLIB</v>
          </cell>
          <cell r="W269">
            <v>1700000</v>
          </cell>
          <cell r="X269">
            <v>0</v>
          </cell>
          <cell r="Y269">
            <v>1700000</v>
          </cell>
          <cell r="Z269" t="str">
            <v>TIV(IMPORT)_SBY</v>
          </cell>
          <cell r="AA269">
            <v>17600.000009857398</v>
          </cell>
          <cell r="AB269">
            <v>1</v>
          </cell>
        </row>
        <row r="270">
          <cell r="A270">
            <v>59638357</v>
          </cell>
          <cell r="B270" t="str">
            <v>DIVA TRANS, CV</v>
          </cell>
          <cell r="C270" t="str">
            <v>PT TIRTA INVESTAMA</v>
          </cell>
          <cell r="D270" t="str">
            <v>REGULER</v>
          </cell>
          <cell r="E270" t="str">
            <v>Completed</v>
          </cell>
          <cell r="F270" t="str">
            <v>SURABAYA TIV IMPORT</v>
          </cell>
          <cell r="G270" t="str">
            <v>TIV IMPORT</v>
          </cell>
          <cell r="H270" t="str">
            <v>06/04/2022 11:24</v>
          </cell>
          <cell r="I270"/>
          <cell r="J270" t="str">
            <v>06/04/2022 11:37</v>
          </cell>
          <cell r="K270" t="str">
            <v>Completed</v>
          </cell>
          <cell r="L270" t="str">
            <v>5044695810</v>
          </cell>
          <cell r="M270" t="str">
            <v>SALES ORDER #: 5044695810, ORDER #: 5044695810</v>
          </cell>
          <cell r="N270"/>
          <cell r="O270"/>
          <cell r="P270" t="str">
            <v>12/04/2022 10:06</v>
          </cell>
          <cell r="Q270" t="str">
            <v>LINC-26096</v>
          </cell>
          <cell r="R270" t="str">
            <v>13/04/2022 11:00</v>
          </cell>
          <cell r="S270" t="str">
            <v>TIVKEBOMAS</v>
          </cell>
          <cell r="T270" t="str">
            <v>TIVPOLANHARJO</v>
          </cell>
          <cell r="U270"/>
          <cell r="V270" t="str">
            <v>RUDI</v>
          </cell>
          <cell r="W270">
            <v>3500000</v>
          </cell>
          <cell r="X270">
            <v>0</v>
          </cell>
          <cell r="Y270">
            <v>3500000</v>
          </cell>
          <cell r="Z270" t="str">
            <v>TIV(IMPORT)_SBY</v>
          </cell>
          <cell r="AA270">
            <v>17600.000009857398</v>
          </cell>
          <cell r="AB270">
            <v>1</v>
          </cell>
        </row>
        <row r="271">
          <cell r="A271">
            <v>59638358</v>
          </cell>
          <cell r="B271" t="str">
            <v>DIVA TRANS, CV</v>
          </cell>
          <cell r="C271" t="str">
            <v>PT TIRTA INVESTAMA</v>
          </cell>
          <cell r="D271" t="str">
            <v>REGULER</v>
          </cell>
          <cell r="E271" t="str">
            <v>Completed</v>
          </cell>
          <cell r="F271" t="str">
            <v>SURABAYA TIV IMPORT</v>
          </cell>
          <cell r="G271" t="str">
            <v>TIV IMPORT</v>
          </cell>
          <cell r="H271" t="str">
            <v>06/04/2022 11:25</v>
          </cell>
          <cell r="I271"/>
          <cell r="J271" t="str">
            <v>06/04/2022 11:37</v>
          </cell>
          <cell r="K271" t="str">
            <v>Completed</v>
          </cell>
          <cell r="L271" t="str">
            <v>5044697489</v>
          </cell>
          <cell r="M271" t="str">
            <v>SALES ORDER #: 5044697489, ORDER #: 5044697489</v>
          </cell>
          <cell r="N271"/>
          <cell r="O271"/>
          <cell r="P271" t="str">
            <v>12/04/2022 10:06</v>
          </cell>
          <cell r="Q271" t="str">
            <v>LINC-26096</v>
          </cell>
          <cell r="R271" t="str">
            <v>13/04/2022 11:00</v>
          </cell>
          <cell r="S271" t="str">
            <v>TIVKEBOMAS</v>
          </cell>
          <cell r="T271" t="str">
            <v>TIVPANDAAN</v>
          </cell>
          <cell r="U271"/>
          <cell r="V271" t="str">
            <v>THOLIB</v>
          </cell>
          <cell r="W271">
            <v>1700000</v>
          </cell>
          <cell r="X271">
            <v>0</v>
          </cell>
          <cell r="Y271">
            <v>1700000</v>
          </cell>
          <cell r="Z271" t="str">
            <v>TIV(IMPORT)_SBY</v>
          </cell>
          <cell r="AA271">
            <v>17600.000009857398</v>
          </cell>
          <cell r="AB271">
            <v>1</v>
          </cell>
        </row>
        <row r="272">
          <cell r="A272">
            <v>59638362</v>
          </cell>
          <cell r="B272" t="str">
            <v>BAHANA PRESTASI</v>
          </cell>
          <cell r="C272" t="str">
            <v>PT TIRTA INVESTAMA</v>
          </cell>
          <cell r="D272" t="str">
            <v>DISPATCHED</v>
          </cell>
          <cell r="E272" t="str">
            <v>Completed</v>
          </cell>
          <cell r="F272" t="str">
            <v>SURABAYA LOG PACK</v>
          </cell>
          <cell r="G272" t="str">
            <v>SALES ORDER</v>
          </cell>
          <cell r="H272" t="str">
            <v>06/04/2022 11:41</v>
          </cell>
          <cell r="I272"/>
          <cell r="J272" t="str">
            <v>06/04/2022 11:44</v>
          </cell>
          <cell r="K272" t="str">
            <v>Completed</v>
          </cell>
          <cell r="L272" t="str">
            <v>S22040111199</v>
          </cell>
          <cell r="M272" t="str">
            <v>SALES ORDER #: S22040111199, ORDER #: S22040111199</v>
          </cell>
          <cell r="N272"/>
          <cell r="O272"/>
          <cell r="P272" t="str">
            <v>18/04/2022 12:09</v>
          </cell>
          <cell r="Q272" t="str">
            <v>LINC-26212</v>
          </cell>
          <cell r="R272" t="str">
            <v>19/04/2022 11:00</v>
          </cell>
          <cell r="S272" t="str">
            <v>TIVPANDAAN PETUNG</v>
          </cell>
          <cell r="T272" t="str">
            <v>TIVDENPASAR BARAT(PT. TIRTA INVESTAMA DC BALI)</v>
          </cell>
          <cell r="U272"/>
          <cell r="V272" t="str">
            <v>1066</v>
          </cell>
          <cell r="W272">
            <v>3664000</v>
          </cell>
          <cell r="X272">
            <v>-93500</v>
          </cell>
          <cell r="Y272">
            <v>3570500</v>
          </cell>
          <cell r="Z272" t="str">
            <v>TIV_SBY(TRIP_ONCALL)</v>
          </cell>
          <cell r="AA272">
            <v>18000.000014205001</v>
          </cell>
          <cell r="AB272">
            <v>7400000</v>
          </cell>
        </row>
        <row r="273">
          <cell r="A273">
            <v>59639646</v>
          </cell>
          <cell r="B273" t="str">
            <v>BAHANA PRESTASI</v>
          </cell>
          <cell r="C273" t="str">
            <v>PT.  INBISCO NIAGATAMA SEMESTA</v>
          </cell>
          <cell r="D273" t="str">
            <v>DISPATCHED</v>
          </cell>
          <cell r="E273" t="str">
            <v>Completed</v>
          </cell>
          <cell r="F273" t="str">
            <v>SURABAYA LOG PACK</v>
          </cell>
          <cell r="G273" t="str">
            <v>SALES ORDER</v>
          </cell>
          <cell r="H273" t="str">
            <v>06/04/2022 13:36</v>
          </cell>
          <cell r="I273"/>
          <cell r="J273" t="str">
            <v>06/04/2022 13:41</v>
          </cell>
          <cell r="K273" t="str">
            <v>Completed</v>
          </cell>
          <cell r="L273" t="str">
            <v>KOSB9409UEU06</v>
          </cell>
          <cell r="M273" t="str">
            <v>SALES ORDER #: KOSB9409UEU06, ORDER #: KOSB9409UEU06</v>
          </cell>
          <cell r="N273"/>
          <cell r="O273"/>
          <cell r="P273" t="str">
            <v>07/04/2022 14:21</v>
          </cell>
          <cell r="Q273" t="str">
            <v>LINC-25993</v>
          </cell>
          <cell r="R273" t="str">
            <v>08/04/2022 11:00</v>
          </cell>
          <cell r="S273" t="str">
            <v>BPRSOLO</v>
          </cell>
          <cell r="T273" t="str">
            <v>BPRSURABAYA(EMPTY)</v>
          </cell>
          <cell r="U273"/>
          <cell r="V273" t="str">
            <v>1042</v>
          </cell>
          <cell r="W273">
            <v>573500</v>
          </cell>
          <cell r="X273">
            <v>0</v>
          </cell>
          <cell r="Y273">
            <v>573500</v>
          </cell>
          <cell r="Z273" t="str">
            <v>INS_SBY(TRIP_ONCALL)</v>
          </cell>
          <cell r="AA273">
            <v>0.99998980504000001</v>
          </cell>
          <cell r="AB273">
            <v>1</v>
          </cell>
        </row>
        <row r="274">
          <cell r="A274">
            <v>59639714</v>
          </cell>
          <cell r="B274" t="str">
            <v>BAHANA PRESTASI</v>
          </cell>
          <cell r="C274" t="str">
            <v>PT. ANUGERAH MITRA ANANTA</v>
          </cell>
          <cell r="D274" t="str">
            <v>DISPATCHED</v>
          </cell>
          <cell r="E274" t="str">
            <v>Completed</v>
          </cell>
          <cell r="F274" t="str">
            <v>SURABAYA RENTAL TRIP</v>
          </cell>
          <cell r="G274" t="str">
            <v>RENTALS</v>
          </cell>
          <cell r="H274" t="str">
            <v>06/04/2022 13:38</v>
          </cell>
          <cell r="I274"/>
          <cell r="J274" t="str">
            <v>06/04/2022 13:46</v>
          </cell>
          <cell r="K274" t="str">
            <v>Completed</v>
          </cell>
          <cell r="L274" t="str">
            <v>SUB/22/04/0011</v>
          </cell>
          <cell r="M274" t="str">
            <v>SALES ORDER #: SUB/22/04/0011, ORDER #: SUB/22/04/0011</v>
          </cell>
          <cell r="N274"/>
          <cell r="O274"/>
          <cell r="P274" t="str">
            <v>11/04/2022 11:17</v>
          </cell>
          <cell r="Q274" t="str">
            <v>LINC-26060</v>
          </cell>
          <cell r="R274" t="str">
            <v>12/04/2022 11:00</v>
          </cell>
          <cell r="S274" t="str">
            <v>ANASIDOARJO(PT ANUGERAH MITRA ANANTA)</v>
          </cell>
          <cell r="T274" t="str">
            <v>ANAKALIPURO(GANDIVA ANUGERAH)</v>
          </cell>
          <cell r="U274"/>
          <cell r="V274" t="str">
            <v>1961</v>
          </cell>
          <cell r="W274">
            <v>1040000</v>
          </cell>
          <cell r="X274">
            <v>7500</v>
          </cell>
          <cell r="Y274">
            <v>1047500</v>
          </cell>
          <cell r="Z274" t="str">
            <v>ANA_SBY(TR)</v>
          </cell>
          <cell r="AA274">
            <v>7999.9999962335205</v>
          </cell>
          <cell r="AB274">
            <v>1</v>
          </cell>
        </row>
        <row r="275">
          <cell r="A275">
            <v>59639864</v>
          </cell>
          <cell r="B275" t="str">
            <v>BAHANA PRESTASI</v>
          </cell>
          <cell r="C275" t="str">
            <v>PT. LAUTAN LUAS TBK</v>
          </cell>
          <cell r="D275" t="str">
            <v>DISPATCHED</v>
          </cell>
          <cell r="E275" t="str">
            <v>Completed</v>
          </cell>
          <cell r="F275" t="str">
            <v>SURABAYA LOG PACK</v>
          </cell>
          <cell r="G275" t="str">
            <v>SALES ORDER</v>
          </cell>
          <cell r="H275" t="str">
            <v>06/04/2022 13:57</v>
          </cell>
          <cell r="I275"/>
          <cell r="J275" t="str">
            <v>06/04/2022 14:04</v>
          </cell>
          <cell r="K275" t="str">
            <v>Completed</v>
          </cell>
          <cell r="L275" t="str">
            <v>2100427966</v>
          </cell>
          <cell r="M275" t="str">
            <v>SALES ORDER #: 2100427966, ORDER #: 2100427966</v>
          </cell>
          <cell r="N275"/>
          <cell r="O275"/>
          <cell r="P275" t="str">
            <v>06/04/2022 15:26</v>
          </cell>
          <cell r="Q275" t="str">
            <v>LINC-25982</v>
          </cell>
          <cell r="R275" t="str">
            <v>08/04/2022 11:00</v>
          </cell>
          <cell r="S275" t="str">
            <v>LTLASEMROWO</v>
          </cell>
          <cell r="T275" t="str">
            <v>LTLKARANG PILANG</v>
          </cell>
          <cell r="U275"/>
          <cell r="V275" t="str">
            <v>1514</v>
          </cell>
          <cell r="W275">
            <v>23000</v>
          </cell>
          <cell r="X275">
            <v>114000</v>
          </cell>
          <cell r="Y275">
            <v>137000</v>
          </cell>
          <cell r="Z275" t="str">
            <v>LTL_SBY(TRIP)</v>
          </cell>
          <cell r="AA275">
            <v>200.0000021738</v>
          </cell>
          <cell r="AB275">
            <v>345000</v>
          </cell>
        </row>
        <row r="276">
          <cell r="A276">
            <v>59639866</v>
          </cell>
          <cell r="B276" t="str">
            <v>BAHANA PRESTASI</v>
          </cell>
          <cell r="C276" t="str">
            <v>PT. LAUTAN LUAS TBK</v>
          </cell>
          <cell r="D276" t="str">
            <v>DISPATCHED</v>
          </cell>
          <cell r="E276" t="str">
            <v>Completed</v>
          </cell>
          <cell r="F276" t="str">
            <v>SURABAYA LOG PACK</v>
          </cell>
          <cell r="G276" t="str">
            <v>SALES ORDER</v>
          </cell>
          <cell r="H276" t="str">
            <v>06/04/2022 13:53</v>
          </cell>
          <cell r="I276"/>
          <cell r="J276" t="str">
            <v>06/04/2022 14:04</v>
          </cell>
          <cell r="K276" t="str">
            <v>Completed</v>
          </cell>
          <cell r="L276" t="str">
            <v>2100427945</v>
          </cell>
          <cell r="M276" t="str">
            <v>SALES ORDER #: 2100427945, ORDER #: 2100427945</v>
          </cell>
          <cell r="N276"/>
          <cell r="O276"/>
          <cell r="P276" t="str">
            <v>07/04/2022 13:03</v>
          </cell>
          <cell r="Q276" t="str">
            <v>LINC-26039</v>
          </cell>
          <cell r="R276" t="str">
            <v>11/04/2022 11:00</v>
          </cell>
          <cell r="S276" t="str">
            <v>LTLASEMROWO</v>
          </cell>
          <cell r="T276" t="str">
            <v>LTLPURWOASRI</v>
          </cell>
          <cell r="U276"/>
          <cell r="V276" t="str">
            <v>1716</v>
          </cell>
          <cell r="W276">
            <v>471000</v>
          </cell>
          <cell r="X276">
            <v>-22500</v>
          </cell>
          <cell r="Y276">
            <v>448500</v>
          </cell>
          <cell r="Z276" t="str">
            <v>LTL_SBY(TRIP)</v>
          </cell>
          <cell r="AA276">
            <v>5000.0000089857604</v>
          </cell>
          <cell r="AB276">
            <v>1246000</v>
          </cell>
        </row>
        <row r="277">
          <cell r="A277">
            <v>59639875</v>
          </cell>
          <cell r="B277" t="str">
            <v>BAHANA PRESTASI</v>
          </cell>
          <cell r="C277" t="str">
            <v>PT. LAUTAN LUAS TBK</v>
          </cell>
          <cell r="D277" t="str">
            <v>DISPATCHED</v>
          </cell>
          <cell r="E277" t="str">
            <v>Completed</v>
          </cell>
          <cell r="F277" t="str">
            <v>SURABAYA LOG PACK</v>
          </cell>
          <cell r="G277" t="str">
            <v>SALES ORDER</v>
          </cell>
          <cell r="H277" t="str">
            <v>06/04/2022 13:53</v>
          </cell>
          <cell r="I277"/>
          <cell r="J277" t="str">
            <v>06/04/2022 14:05</v>
          </cell>
          <cell r="K277" t="str">
            <v>Completed</v>
          </cell>
          <cell r="L277" t="str">
            <v>2100427684-3</v>
          </cell>
          <cell r="M277" t="str">
            <v>SALES ORDER #: 2100427684-3, ORDER #: 2100427684-3</v>
          </cell>
          <cell r="N277"/>
          <cell r="O277"/>
          <cell r="P277" t="str">
            <v>08/04/2022 16:09</v>
          </cell>
          <cell r="Q277" t="str">
            <v>LINC-26062</v>
          </cell>
          <cell r="R277" t="str">
            <v>12/04/2022 11:00</v>
          </cell>
          <cell r="S277" t="str">
            <v>LTLASEMROWO</v>
          </cell>
          <cell r="T277" t="str">
            <v>LTLRUNGKUT</v>
          </cell>
          <cell r="U277"/>
          <cell r="V277" t="str">
            <v>2082</v>
          </cell>
          <cell r="W277">
            <v>47000</v>
          </cell>
          <cell r="X277">
            <v>127500</v>
          </cell>
          <cell r="Y277">
            <v>174500</v>
          </cell>
          <cell r="Z277" t="str">
            <v>LTL_SBY(TRIP)</v>
          </cell>
          <cell r="AA277">
            <v>1440.0000156513599</v>
          </cell>
          <cell r="AB277">
            <v>404000</v>
          </cell>
        </row>
        <row r="278">
          <cell r="A278">
            <v>59639877</v>
          </cell>
          <cell r="B278" t="str">
            <v>BAHANA PRESTASI</v>
          </cell>
          <cell r="C278" t="str">
            <v>PT. LAUTAN LUAS TBK</v>
          </cell>
          <cell r="D278" t="str">
            <v>DISPATCHED</v>
          </cell>
          <cell r="E278" t="str">
            <v>Completed</v>
          </cell>
          <cell r="F278" t="str">
            <v>SURABAYA LOG PACK</v>
          </cell>
          <cell r="G278" t="str">
            <v>SALES ORDER</v>
          </cell>
          <cell r="H278" t="str">
            <v>06/04/2022 13:55</v>
          </cell>
          <cell r="I278"/>
          <cell r="J278" t="str">
            <v>06/04/2022 14:05</v>
          </cell>
          <cell r="K278" t="str">
            <v>Completed</v>
          </cell>
          <cell r="L278" t="str">
            <v>2100427878</v>
          </cell>
          <cell r="M278" t="str">
            <v>SALES ORDER #: 2100427878, ORDER #: 2100427878</v>
          </cell>
          <cell r="N278"/>
          <cell r="O278"/>
          <cell r="P278" t="str">
            <v>06/04/2022 14:36</v>
          </cell>
          <cell r="Q278" t="str">
            <v>LINC-25982</v>
          </cell>
          <cell r="R278" t="str">
            <v>08/04/2022 11:00</v>
          </cell>
          <cell r="S278" t="str">
            <v>LTLASEMROWO</v>
          </cell>
          <cell r="T278" t="str">
            <v>LTLTAMBAKSARI</v>
          </cell>
          <cell r="U278"/>
          <cell r="V278" t="str">
            <v>1640</v>
          </cell>
          <cell r="W278">
            <v>21000</v>
          </cell>
          <cell r="X278">
            <v>138500</v>
          </cell>
          <cell r="Y278">
            <v>159500</v>
          </cell>
          <cell r="Z278" t="str">
            <v>LTL_SBY(TRIP)</v>
          </cell>
          <cell r="AA278">
            <v>1650.0000065940401</v>
          </cell>
          <cell r="AB278">
            <v>404000</v>
          </cell>
        </row>
        <row r="279">
          <cell r="A279">
            <v>59639911</v>
          </cell>
          <cell r="B279" t="str">
            <v>BAHANA PRESTASI</v>
          </cell>
          <cell r="C279" t="str">
            <v>IDLE CAP</v>
          </cell>
          <cell r="D279" t="str">
            <v>DISPATCHED</v>
          </cell>
          <cell r="E279" t="str">
            <v>Completed</v>
          </cell>
          <cell r="F279" t="str">
            <v>SURABAYA LOG PACK</v>
          </cell>
          <cell r="G279" t="str">
            <v>MOB KOSONGAN</v>
          </cell>
          <cell r="H279" t="str">
            <v>06/04/2022 14:05</v>
          </cell>
          <cell r="I279"/>
          <cell r="J279" t="str">
            <v>06/04/2022 14:06</v>
          </cell>
          <cell r="K279" t="str">
            <v>Completed</v>
          </cell>
          <cell r="L279" t="str">
            <v>KOSB9088BEV06042022</v>
          </cell>
          <cell r="M279" t="str">
            <v>SALES ORDER #: KOSB9088BEV06042022, ORDER #: KOSB9088BEV06042022</v>
          </cell>
          <cell r="N279"/>
          <cell r="O279"/>
          <cell r="P279" t="str">
            <v>07/04/2022 14:26</v>
          </cell>
          <cell r="Q279" t="str">
            <v>LINC-25993</v>
          </cell>
          <cell r="R279" t="str">
            <v>08/04/2022 11:00</v>
          </cell>
          <cell r="S279" t="str">
            <v>BPRSEMARANG</v>
          </cell>
          <cell r="T279" t="str">
            <v>BPRSURABAYA(EMPTY)</v>
          </cell>
          <cell r="U279"/>
          <cell r="V279" t="str">
            <v>1660</v>
          </cell>
          <cell r="W279">
            <v>613000</v>
          </cell>
          <cell r="X279">
            <v>0</v>
          </cell>
          <cell r="Y279">
            <v>613000</v>
          </cell>
          <cell r="Z279" t="str">
            <v>IDC(TRIP_ONCALL)</v>
          </cell>
          <cell r="AA279">
            <v>0.99998980504000001</v>
          </cell>
          <cell r="AB279">
            <v>1</v>
          </cell>
        </row>
        <row r="280">
          <cell r="A280">
            <v>59639964</v>
          </cell>
          <cell r="B280" t="str">
            <v>BAHANA PRESTASI</v>
          </cell>
          <cell r="C280" t="str">
            <v>PT. NIRWANA LESTARI</v>
          </cell>
          <cell r="D280" t="str">
            <v>DISPATCHED</v>
          </cell>
          <cell r="E280" t="str">
            <v>Completed</v>
          </cell>
          <cell r="F280" t="str">
            <v>SURABAYA RENTAL</v>
          </cell>
          <cell r="G280" t="str">
            <v>RENTALS</v>
          </cell>
          <cell r="H280" t="str">
            <v>06/04/2022 13:54</v>
          </cell>
          <cell r="I280"/>
          <cell r="J280" t="str">
            <v>06/04/2022 14:08</v>
          </cell>
          <cell r="K280" t="str">
            <v>Completed</v>
          </cell>
          <cell r="L280" t="str">
            <v>1000393704</v>
          </cell>
          <cell r="M280" t="str">
            <v>SALES ORDER #: 1000393704, ORDER #: 1000393704</v>
          </cell>
          <cell r="N280"/>
          <cell r="O280"/>
          <cell r="P280" t="str">
            <v>07/04/2022 14:05</v>
          </cell>
          <cell r="Q280" t="str">
            <v>LINC-26066</v>
          </cell>
          <cell r="R280" t="str">
            <v>12/04/2022 11:00</v>
          </cell>
          <cell r="S280" t="str">
            <v>NLSBUDURAN</v>
          </cell>
          <cell r="T280" t="str">
            <v>NLSDUDUK SAMPEYAN(IDM_GRESIK)</v>
          </cell>
          <cell r="U280"/>
          <cell r="V280" t="str">
            <v>1674</v>
          </cell>
          <cell r="W280">
            <v>218000</v>
          </cell>
          <cell r="X280">
            <v>558900</v>
          </cell>
          <cell r="Y280">
            <v>776900</v>
          </cell>
          <cell r="Z280" t="str">
            <v>NLS_SBY(RENTAL_VAR)</v>
          </cell>
          <cell r="AA280">
            <v>17.999997927679999</v>
          </cell>
          <cell r="AB280">
            <v>844400</v>
          </cell>
        </row>
        <row r="281">
          <cell r="A281">
            <v>59639966</v>
          </cell>
          <cell r="B281" t="str">
            <v>BAHANA PRESTASI</v>
          </cell>
          <cell r="C281" t="str">
            <v>PT. NIRWANA LESTARI</v>
          </cell>
          <cell r="D281" t="str">
            <v>DISPATCHED</v>
          </cell>
          <cell r="E281" t="str">
            <v>Completed</v>
          </cell>
          <cell r="F281" t="str">
            <v>SURABAYA RENTAL</v>
          </cell>
          <cell r="G281" t="str">
            <v>RENTALS</v>
          </cell>
          <cell r="H281" t="str">
            <v>06/04/2022 14:03</v>
          </cell>
          <cell r="I281"/>
          <cell r="J281" t="str">
            <v>06/04/2022 14:08</v>
          </cell>
          <cell r="K281" t="str">
            <v>Completed</v>
          </cell>
          <cell r="L281" t="str">
            <v>1000393180</v>
          </cell>
          <cell r="M281" t="str">
            <v>SALES ORDER #: 1000393180, ORDER #: 1000393180</v>
          </cell>
          <cell r="N281"/>
          <cell r="O281"/>
          <cell r="P281" t="str">
            <v>07/04/2022 14:05</v>
          </cell>
          <cell r="Q281" t="str">
            <v>LINC-26066</v>
          </cell>
          <cell r="R281" t="str">
            <v>12/04/2022 11:00</v>
          </cell>
          <cell r="S281" t="str">
            <v>NLSBUDURAN</v>
          </cell>
          <cell r="T281" t="str">
            <v>NLSPABEAN CANTIAN (TANJUNG PERAK)</v>
          </cell>
          <cell r="U281"/>
          <cell r="V281" t="str">
            <v>1705</v>
          </cell>
          <cell r="W281">
            <v>255000</v>
          </cell>
          <cell r="X281">
            <v>-37500</v>
          </cell>
          <cell r="Y281">
            <v>217500</v>
          </cell>
          <cell r="Z281" t="str">
            <v>NLS_SBY(RENTAL_VAR)</v>
          </cell>
          <cell r="AA281">
            <v>17.999997927679999</v>
          </cell>
          <cell r="AB281">
            <v>248000</v>
          </cell>
        </row>
        <row r="282">
          <cell r="A282">
            <v>59639968</v>
          </cell>
          <cell r="B282" t="str">
            <v>BAHANA PRESTASI</v>
          </cell>
          <cell r="C282" t="str">
            <v>PT. NIRWANA LESTARI</v>
          </cell>
          <cell r="D282" t="str">
            <v>DISPATCHED</v>
          </cell>
          <cell r="E282" t="str">
            <v>Completed</v>
          </cell>
          <cell r="F282" t="str">
            <v>SURABAYA RENTAL</v>
          </cell>
          <cell r="G282" t="str">
            <v>RENTALS</v>
          </cell>
          <cell r="H282" t="str">
            <v>06/04/2022 13:56</v>
          </cell>
          <cell r="I282"/>
          <cell r="J282" t="str">
            <v>06/04/2022 14:08</v>
          </cell>
          <cell r="K282" t="str">
            <v>Completed</v>
          </cell>
          <cell r="L282" t="str">
            <v>1000393700</v>
          </cell>
          <cell r="M282" t="str">
            <v>SALES ORDER #: 1000393700, ORDER #: 1000393700</v>
          </cell>
          <cell r="N282"/>
          <cell r="O282"/>
          <cell r="P282" t="str">
            <v>07/04/2022 14:05</v>
          </cell>
          <cell r="Q282" t="str">
            <v>LINC-26066</v>
          </cell>
          <cell r="R282" t="str">
            <v>12/04/2022 11:00</v>
          </cell>
          <cell r="S282" t="str">
            <v>NLSBUDURAN</v>
          </cell>
          <cell r="T282" t="str">
            <v>NLSKEDUNGKANDANG(IDM_MALANG)</v>
          </cell>
          <cell r="U282"/>
          <cell r="V282" t="str">
            <v>1676</v>
          </cell>
          <cell r="W282">
            <v>293000</v>
          </cell>
          <cell r="X282">
            <v>-37500</v>
          </cell>
          <cell r="Y282">
            <v>255500</v>
          </cell>
          <cell r="Z282" t="str">
            <v>NLS_SBY(RENTAL_VAR)</v>
          </cell>
          <cell r="AA282">
            <v>17.999997927679999</v>
          </cell>
          <cell r="AB282">
            <v>323000</v>
          </cell>
        </row>
        <row r="283">
          <cell r="A283">
            <v>59639969</v>
          </cell>
          <cell r="B283" t="str">
            <v>BAHANA PRESTASI</v>
          </cell>
          <cell r="C283" t="str">
            <v>PT. NIRWANA LESTARI</v>
          </cell>
          <cell r="D283" t="str">
            <v>DISPATCHED</v>
          </cell>
          <cell r="E283" t="str">
            <v>Completed</v>
          </cell>
          <cell r="F283" t="str">
            <v>SURABAYA RENTAL</v>
          </cell>
          <cell r="G283" t="str">
            <v>RENTALS</v>
          </cell>
          <cell r="H283" t="str">
            <v>06/04/2022 13:53</v>
          </cell>
          <cell r="I283"/>
          <cell r="J283" t="str">
            <v>06/04/2022 14:08</v>
          </cell>
          <cell r="K283" t="str">
            <v>Completed</v>
          </cell>
          <cell r="L283" t="str">
            <v>1000393682</v>
          </cell>
          <cell r="M283" t="str">
            <v>SALES ORDER #: 1000393682, ORDER #: 1000393682</v>
          </cell>
          <cell r="N283"/>
          <cell r="O283"/>
          <cell r="P283" t="str">
            <v>07/04/2022 14:05</v>
          </cell>
          <cell r="Q283" t="str">
            <v>LINC-26066</v>
          </cell>
          <cell r="R283" t="str">
            <v>12/04/2022 11:00</v>
          </cell>
          <cell r="S283" t="str">
            <v>NLSBUDURAN</v>
          </cell>
          <cell r="T283" t="str">
            <v>NLSSUMOBITO(IDM_JOMBANG)</v>
          </cell>
          <cell r="U283"/>
          <cell r="V283" t="str">
            <v>1688</v>
          </cell>
          <cell r="W283">
            <v>350000</v>
          </cell>
          <cell r="X283">
            <v>244000</v>
          </cell>
          <cell r="Y283">
            <v>594000</v>
          </cell>
          <cell r="Z283" t="str">
            <v>NLS_SBY(RENTAL_VAR)</v>
          </cell>
          <cell r="AA283">
            <v>17.999997927679999</v>
          </cell>
          <cell r="AB283">
            <v>706500</v>
          </cell>
        </row>
        <row r="284">
          <cell r="A284">
            <v>59639974</v>
          </cell>
          <cell r="B284" t="str">
            <v>BAHANA PRESTASI</v>
          </cell>
          <cell r="C284" t="str">
            <v>PT. NIRWANA LESTARI</v>
          </cell>
          <cell r="D284" t="str">
            <v>DISPATCHED</v>
          </cell>
          <cell r="E284" t="str">
            <v>Completed</v>
          </cell>
          <cell r="F284" t="str">
            <v>SURABAYA RENTAL</v>
          </cell>
          <cell r="G284" t="str">
            <v>RENTALS</v>
          </cell>
          <cell r="H284" t="str">
            <v>06/04/2022 14:02</v>
          </cell>
          <cell r="I284"/>
          <cell r="J284" t="str">
            <v>06/04/2022 14:08</v>
          </cell>
          <cell r="K284" t="str">
            <v>Completed</v>
          </cell>
          <cell r="L284" t="str">
            <v>1000393675</v>
          </cell>
          <cell r="M284" t="str">
            <v>SALES ORDER #: 1000393675, ORDER #: 1000393675</v>
          </cell>
          <cell r="N284"/>
          <cell r="O284"/>
          <cell r="P284" t="str">
            <v>07/04/2022 14:05</v>
          </cell>
          <cell r="Q284" t="str">
            <v>LINC-26066</v>
          </cell>
          <cell r="R284" t="str">
            <v>12/04/2022 11:00</v>
          </cell>
          <cell r="S284" t="str">
            <v>NLSBUDURAN</v>
          </cell>
          <cell r="T284" t="str">
            <v>NLSBEJI(MUI_PASURUAN)</v>
          </cell>
          <cell r="U284"/>
          <cell r="V284" t="str">
            <v>1690</v>
          </cell>
          <cell r="W284">
            <v>148500</v>
          </cell>
          <cell r="X284">
            <v>98500</v>
          </cell>
          <cell r="Y284">
            <v>247000</v>
          </cell>
          <cell r="Z284" t="str">
            <v>NLS_SBY(RENTAL_VAR)</v>
          </cell>
          <cell r="AA284">
            <v>17.999997927679999</v>
          </cell>
          <cell r="AB284">
            <v>303000</v>
          </cell>
        </row>
        <row r="285">
          <cell r="A285">
            <v>59639973</v>
          </cell>
          <cell r="B285" t="str">
            <v>BAHANA PRESTASI</v>
          </cell>
          <cell r="C285" t="str">
            <v>PT. NIRWANA LESTARI</v>
          </cell>
          <cell r="D285" t="str">
            <v>DISPATCHED</v>
          </cell>
          <cell r="E285" t="str">
            <v>Completed</v>
          </cell>
          <cell r="F285" t="str">
            <v>SURABAYA RENTAL</v>
          </cell>
          <cell r="G285" t="str">
            <v>RENTALS</v>
          </cell>
          <cell r="H285" t="str">
            <v>06/04/2022 13:59</v>
          </cell>
          <cell r="I285"/>
          <cell r="J285" t="str">
            <v>06/04/2022 14:08</v>
          </cell>
          <cell r="K285" t="str">
            <v>Completed</v>
          </cell>
          <cell r="L285" t="str">
            <v>1000393703</v>
          </cell>
          <cell r="M285" t="str">
            <v>SALES ORDER #: 1000393703, ORDER #: 1000393703</v>
          </cell>
          <cell r="N285"/>
          <cell r="O285"/>
          <cell r="P285" t="str">
            <v>07/04/2022 14:05</v>
          </cell>
          <cell r="Q285" t="str">
            <v>LINC-26066</v>
          </cell>
          <cell r="R285" t="str">
            <v>12/04/2022 11:00</v>
          </cell>
          <cell r="S285" t="str">
            <v>NLSBUDURAN</v>
          </cell>
          <cell r="T285" t="str">
            <v>NLSDUDUK SAMPEYAN(IDM_GRESIK)</v>
          </cell>
          <cell r="U285"/>
          <cell r="V285" t="str">
            <v>1705</v>
          </cell>
          <cell r="W285">
            <v>218000</v>
          </cell>
          <cell r="X285">
            <v>-37500</v>
          </cell>
          <cell r="Y285">
            <v>180500</v>
          </cell>
          <cell r="Z285" t="str">
            <v>NLS_SBY(RENTAL_VAR)</v>
          </cell>
          <cell r="AA285">
            <v>17.999997927679999</v>
          </cell>
          <cell r="AB285">
            <v>248000</v>
          </cell>
        </row>
        <row r="286">
          <cell r="A286">
            <v>59639972</v>
          </cell>
          <cell r="B286" t="str">
            <v>BAHANA PRESTASI</v>
          </cell>
          <cell r="C286" t="str">
            <v>PT. NIRWANA LESTARI</v>
          </cell>
          <cell r="D286" t="str">
            <v>DISPATCHED</v>
          </cell>
          <cell r="E286" t="str">
            <v>Completed</v>
          </cell>
          <cell r="F286" t="str">
            <v>SURABAYA RENTAL</v>
          </cell>
          <cell r="G286" t="str">
            <v>RENTALS</v>
          </cell>
          <cell r="H286" t="str">
            <v>06/04/2022 13:51</v>
          </cell>
          <cell r="I286"/>
          <cell r="J286" t="str">
            <v>06/04/2022 14:08</v>
          </cell>
          <cell r="K286" t="str">
            <v>Completed</v>
          </cell>
          <cell r="L286" t="str">
            <v>1000393700+1</v>
          </cell>
          <cell r="M286" t="str">
            <v>SALES ORDER #: 1000393700+1, ORDER #: 1000393700+1</v>
          </cell>
          <cell r="N286"/>
          <cell r="O286"/>
          <cell r="P286" t="str">
            <v>07/04/2022 14:05</v>
          </cell>
          <cell r="Q286" t="str">
            <v>LINC-26066</v>
          </cell>
          <cell r="R286" t="str">
            <v>12/04/2022 11:00</v>
          </cell>
          <cell r="S286" t="str">
            <v>NLSBUDURAN</v>
          </cell>
          <cell r="T286" t="str">
            <v>NLSKEDUNGKANDANG(IDM_MALANG)</v>
          </cell>
          <cell r="U286"/>
          <cell r="V286" t="str">
            <v>1707</v>
          </cell>
          <cell r="W286">
            <v>293000</v>
          </cell>
          <cell r="X286">
            <v>81000</v>
          </cell>
          <cell r="Y286">
            <v>374000</v>
          </cell>
          <cell r="Z286" t="str">
            <v>NLS_SBY(RENTAL_VAR)</v>
          </cell>
          <cell r="AA286">
            <v>17.999997927679999</v>
          </cell>
          <cell r="AB286">
            <v>441500</v>
          </cell>
        </row>
        <row r="287">
          <cell r="A287">
            <v>59639975</v>
          </cell>
          <cell r="B287" t="str">
            <v>BAHANA PRESTASI</v>
          </cell>
          <cell r="C287" t="str">
            <v>PT. NIRWANA LESTARI</v>
          </cell>
          <cell r="D287" t="str">
            <v>DISPATCHED</v>
          </cell>
          <cell r="E287" t="str">
            <v>Completed</v>
          </cell>
          <cell r="F287" t="str">
            <v>SURABAYA RENTAL</v>
          </cell>
          <cell r="G287" t="str">
            <v>RENTALS</v>
          </cell>
          <cell r="H287" t="str">
            <v>06/04/2022 13:50</v>
          </cell>
          <cell r="I287"/>
          <cell r="J287" t="str">
            <v>06/04/2022 14:08</v>
          </cell>
          <cell r="K287" t="str">
            <v>Completed</v>
          </cell>
          <cell r="L287" t="str">
            <v>1000393688</v>
          </cell>
          <cell r="M287" t="str">
            <v>SALES ORDER #: 1000393688, ORDER #: 1000393688</v>
          </cell>
          <cell r="N287"/>
          <cell r="O287"/>
          <cell r="P287" t="str">
            <v>07/04/2022 14:05</v>
          </cell>
          <cell r="Q287" t="str">
            <v>LINC-26066</v>
          </cell>
          <cell r="R287" t="str">
            <v>12/04/2022 11:00</v>
          </cell>
          <cell r="S287" t="str">
            <v>NLSBUDURAN</v>
          </cell>
          <cell r="T287" t="str">
            <v>NLSSUMBER SARI(IDM_JEMBER)</v>
          </cell>
          <cell r="U287"/>
          <cell r="V287" t="str">
            <v>1703</v>
          </cell>
          <cell r="W287">
            <v>582000</v>
          </cell>
          <cell r="X287">
            <v>45700</v>
          </cell>
          <cell r="Y287">
            <v>627700</v>
          </cell>
          <cell r="Z287" t="str">
            <v>NLS_SBY(RENTAL_VAR)</v>
          </cell>
          <cell r="AA287">
            <v>17.999997927679999</v>
          </cell>
          <cell r="AB287">
            <v>715200</v>
          </cell>
        </row>
        <row r="288">
          <cell r="A288">
            <v>59639970</v>
          </cell>
          <cell r="B288" t="str">
            <v>BAHANA PRESTASI</v>
          </cell>
          <cell r="C288" t="str">
            <v>PT. NIRWANA LESTARI</v>
          </cell>
          <cell r="D288" t="str">
            <v>DISPATCHED</v>
          </cell>
          <cell r="E288" t="str">
            <v>Completed</v>
          </cell>
          <cell r="F288" t="str">
            <v>SURABAYA RENTAL</v>
          </cell>
          <cell r="G288" t="str">
            <v>RENTALS</v>
          </cell>
          <cell r="H288" t="str">
            <v>06/04/2022 14:04</v>
          </cell>
          <cell r="I288"/>
          <cell r="J288" t="str">
            <v>06/04/2022 14:08</v>
          </cell>
          <cell r="K288" t="str">
            <v>Completed</v>
          </cell>
          <cell r="L288" t="str">
            <v>1000393180+1</v>
          </cell>
          <cell r="M288" t="str">
            <v>SALES ORDER #: 1000393180+1, ORDER #: 1000393180+1</v>
          </cell>
          <cell r="N288"/>
          <cell r="O288"/>
          <cell r="P288" t="str">
            <v>07/04/2022 14:05</v>
          </cell>
          <cell r="Q288" t="str">
            <v>LINC-26066</v>
          </cell>
          <cell r="R288" t="str">
            <v>12/04/2022 11:00</v>
          </cell>
          <cell r="S288" t="str">
            <v>NLSBUDURAN</v>
          </cell>
          <cell r="T288" t="str">
            <v>NLSPABEAN CANTIAN (TANJUNG PERAK)</v>
          </cell>
          <cell r="U288"/>
          <cell r="V288" t="str">
            <v>1688</v>
          </cell>
          <cell r="W288">
            <v>272000</v>
          </cell>
          <cell r="X288">
            <v>-37500</v>
          </cell>
          <cell r="Y288">
            <v>234500</v>
          </cell>
          <cell r="Z288" t="str">
            <v>NLS_SBY(RENTAL_VAR)</v>
          </cell>
          <cell r="AA288">
            <v>17.999997927679999</v>
          </cell>
          <cell r="AB288">
            <v>267000</v>
          </cell>
        </row>
        <row r="289">
          <cell r="A289">
            <v>59639979</v>
          </cell>
          <cell r="B289" t="str">
            <v>BAHANA PRESTASI</v>
          </cell>
          <cell r="C289" t="str">
            <v>PT. NIRWANA LESTARI</v>
          </cell>
          <cell r="D289" t="str">
            <v>DISPATCHED</v>
          </cell>
          <cell r="E289" t="str">
            <v>Completed</v>
          </cell>
          <cell r="F289" t="str">
            <v>SURABAYA RENTAL</v>
          </cell>
          <cell r="G289" t="str">
            <v>RENTALS</v>
          </cell>
          <cell r="H289" t="str">
            <v>06/04/2022 13:55</v>
          </cell>
          <cell r="I289"/>
          <cell r="J289" t="str">
            <v>06/04/2022 14:08</v>
          </cell>
          <cell r="K289" t="str">
            <v>Completed</v>
          </cell>
          <cell r="L289" t="str">
            <v>1000393678</v>
          </cell>
          <cell r="M289" t="str">
            <v>SALES ORDER #: 1000393678, ORDER #: 1000393678</v>
          </cell>
          <cell r="N289"/>
          <cell r="O289"/>
          <cell r="P289" t="str">
            <v>07/04/2022 14:05</v>
          </cell>
          <cell r="Q289" t="str">
            <v>LINC-26066</v>
          </cell>
          <cell r="R289" t="str">
            <v>12/04/2022 11:00</v>
          </cell>
          <cell r="S289" t="str">
            <v>NLSBUDURAN</v>
          </cell>
          <cell r="T289" t="str">
            <v>NLSGEDANGAN(SAT_SIDOARJO)</v>
          </cell>
          <cell r="U289"/>
          <cell r="V289" t="str">
            <v>1686</v>
          </cell>
          <cell r="W289">
            <v>136000</v>
          </cell>
          <cell r="X289">
            <v>-37500</v>
          </cell>
          <cell r="Y289">
            <v>98500</v>
          </cell>
          <cell r="Z289" t="str">
            <v>NLS_SBY(RENTAL_VAR)</v>
          </cell>
          <cell r="AA289">
            <v>17.999997927679999</v>
          </cell>
          <cell r="AB289">
            <v>161000</v>
          </cell>
        </row>
        <row r="290">
          <cell r="A290">
            <v>59639978</v>
          </cell>
          <cell r="B290" t="str">
            <v>BAHANA PRESTASI</v>
          </cell>
          <cell r="C290" t="str">
            <v>PT. NIRWANA LESTARI</v>
          </cell>
          <cell r="D290" t="str">
            <v>DISPATCHED</v>
          </cell>
          <cell r="E290" t="str">
            <v>Completed</v>
          </cell>
          <cell r="F290" t="str">
            <v>SURABAYA RENTAL</v>
          </cell>
          <cell r="G290" t="str">
            <v>RENTALS</v>
          </cell>
          <cell r="H290" t="str">
            <v>06/04/2022 13:49</v>
          </cell>
          <cell r="I290"/>
          <cell r="J290" t="str">
            <v>06/04/2022 14:08</v>
          </cell>
          <cell r="K290" t="str">
            <v>Completed</v>
          </cell>
          <cell r="L290" t="str">
            <v>1000393677</v>
          </cell>
          <cell r="M290" t="str">
            <v>SALES ORDER #: 1000393677, ORDER #: 1000393677</v>
          </cell>
          <cell r="N290"/>
          <cell r="O290"/>
          <cell r="P290" t="str">
            <v>07/04/2022 14:05</v>
          </cell>
          <cell r="Q290" t="str">
            <v>LINC-26066</v>
          </cell>
          <cell r="R290" t="str">
            <v>12/04/2022 11:00</v>
          </cell>
          <cell r="S290" t="str">
            <v>NLSBUDURAN</v>
          </cell>
          <cell r="T290" t="str">
            <v>NLSGEDANGAN(SAT_SIDOARJO)</v>
          </cell>
          <cell r="U290"/>
          <cell r="V290" t="str">
            <v>1678</v>
          </cell>
          <cell r="W290">
            <v>136000</v>
          </cell>
          <cell r="X290">
            <v>278000</v>
          </cell>
          <cell r="Y290">
            <v>414000</v>
          </cell>
          <cell r="Z290" t="str">
            <v>NLS_SBY(RENTAL_VAR)</v>
          </cell>
          <cell r="AA290">
            <v>17.999997927679999</v>
          </cell>
          <cell r="AB290">
            <v>476500</v>
          </cell>
        </row>
        <row r="291">
          <cell r="A291">
            <v>59639977</v>
          </cell>
          <cell r="B291" t="str">
            <v>BAHANA PRESTASI</v>
          </cell>
          <cell r="C291" t="str">
            <v>PT. NIRWANA LESTARI</v>
          </cell>
          <cell r="D291" t="str">
            <v>DISPATCHED</v>
          </cell>
          <cell r="E291" t="str">
            <v>Completed</v>
          </cell>
          <cell r="F291" t="str">
            <v>SURABAYA RENTAL</v>
          </cell>
          <cell r="G291" t="str">
            <v>RENTALS</v>
          </cell>
          <cell r="H291" t="str">
            <v>06/04/2022 14:01</v>
          </cell>
          <cell r="I291"/>
          <cell r="J291" t="str">
            <v>06/04/2022 14:08</v>
          </cell>
          <cell r="K291" t="str">
            <v>Completed</v>
          </cell>
          <cell r="L291" t="str">
            <v>1000393673</v>
          </cell>
          <cell r="M291" t="str">
            <v>SALES ORDER #: 1000393673, ORDER #: 1000393673</v>
          </cell>
          <cell r="N291"/>
          <cell r="O291"/>
          <cell r="P291" t="str">
            <v>07/04/2022 14:05</v>
          </cell>
          <cell r="Q291" t="str">
            <v>LINC-26066</v>
          </cell>
          <cell r="R291" t="str">
            <v>12/04/2022 11:00</v>
          </cell>
          <cell r="S291" t="str">
            <v>NLSBUDURAN</v>
          </cell>
          <cell r="T291" t="str">
            <v>NLSGEDANGAN(IDM_SURABAYA)</v>
          </cell>
          <cell r="U291"/>
          <cell r="V291" t="str">
            <v>1678</v>
          </cell>
          <cell r="W291">
            <v>115830</v>
          </cell>
          <cell r="X291">
            <v>150000</v>
          </cell>
          <cell r="Y291">
            <v>265830</v>
          </cell>
          <cell r="Z291" t="str">
            <v>NLS_SBY(RENTAL_VAR)</v>
          </cell>
          <cell r="AA291">
            <v>17.999997927679999</v>
          </cell>
          <cell r="AB291">
            <v>264500</v>
          </cell>
        </row>
        <row r="292">
          <cell r="A292">
            <v>59639995</v>
          </cell>
          <cell r="B292" t="str">
            <v>BAHANA PRESTASI</v>
          </cell>
          <cell r="C292" t="str">
            <v>IDLE CAP</v>
          </cell>
          <cell r="D292" t="str">
            <v>DISPATCHED</v>
          </cell>
          <cell r="E292" t="str">
            <v>Completed</v>
          </cell>
          <cell r="F292" t="str">
            <v>SURABAYA LOG PACK</v>
          </cell>
          <cell r="G292" t="str">
            <v>MOB KOSONGAN</v>
          </cell>
          <cell r="H292" t="str">
            <v>06/04/2022 14:09</v>
          </cell>
          <cell r="I292"/>
          <cell r="J292" t="str">
            <v>06/04/2022 14:10</v>
          </cell>
          <cell r="K292" t="str">
            <v>Completed</v>
          </cell>
          <cell r="L292" t="str">
            <v>KOSB9102BEV06042022</v>
          </cell>
          <cell r="M292" t="str">
            <v>SALES ORDER #: KOSB9102BEV06042022, ORDER #: KOSB9102BEV06042022</v>
          </cell>
          <cell r="N292"/>
          <cell r="O292"/>
          <cell r="P292" t="str">
            <v>07/04/2022 14:30</v>
          </cell>
          <cell r="Q292" t="str">
            <v>LINC-25994</v>
          </cell>
          <cell r="R292" t="str">
            <v>08/04/2022 11:00</v>
          </cell>
          <cell r="S292" t="str">
            <v>BPRSEMARANG</v>
          </cell>
          <cell r="T292" t="str">
            <v>BPRSURABAYA(EMPTY)</v>
          </cell>
          <cell r="U292"/>
          <cell r="V292" t="str">
            <v>856</v>
          </cell>
          <cell r="W292">
            <v>613000</v>
          </cell>
          <cell r="X292">
            <v>0</v>
          </cell>
          <cell r="Y292">
            <v>613000</v>
          </cell>
          <cell r="Z292" t="str">
            <v>IDC(TRIP_ONCALL)</v>
          </cell>
          <cell r="AA292">
            <v>0.99998980504000001</v>
          </cell>
          <cell r="AB292">
            <v>1</v>
          </cell>
        </row>
        <row r="293">
          <cell r="A293">
            <v>59640074</v>
          </cell>
          <cell r="B293" t="str">
            <v>BAHANA PRESTASI</v>
          </cell>
          <cell r="C293" t="str">
            <v>IDLE CAP</v>
          </cell>
          <cell r="D293" t="str">
            <v>DISPATCHED</v>
          </cell>
          <cell r="E293" t="str">
            <v>Completed</v>
          </cell>
          <cell r="F293" t="str">
            <v>SURABAYA LOG PACK</v>
          </cell>
          <cell r="G293" t="str">
            <v>MOB KOSONGAN</v>
          </cell>
          <cell r="H293" t="str">
            <v>06/04/2022 14:12</v>
          </cell>
          <cell r="I293"/>
          <cell r="J293" t="str">
            <v>06/04/2022 14:13</v>
          </cell>
          <cell r="K293" t="str">
            <v>Completed</v>
          </cell>
          <cell r="L293" t="str">
            <v>KOSBB9560PEU06042022</v>
          </cell>
          <cell r="M293" t="str">
            <v>SALES ORDER #: KOSBB9560PEU06042022, ORDER #: KOSBB9560PEU06042022</v>
          </cell>
          <cell r="N293"/>
          <cell r="O293"/>
          <cell r="P293" t="str">
            <v>11/04/2022 09:53</v>
          </cell>
          <cell r="Q293" t="str">
            <v>LINC-26117</v>
          </cell>
          <cell r="R293" t="str">
            <v>14/04/2022 11:00</v>
          </cell>
          <cell r="S293" t="str">
            <v>BPRSEMARANG</v>
          </cell>
          <cell r="T293" t="str">
            <v>BPRSURABAYA(EMPTY)</v>
          </cell>
          <cell r="U293"/>
          <cell r="V293" t="str">
            <v>1837</v>
          </cell>
          <cell r="W293">
            <v>613000</v>
          </cell>
          <cell r="X293">
            <v>0</v>
          </cell>
          <cell r="Y293">
            <v>613000</v>
          </cell>
          <cell r="Z293" t="str">
            <v>IDC(TRIP_ONCALL)</v>
          </cell>
          <cell r="AA293">
            <v>0.99998980504000001</v>
          </cell>
          <cell r="AB293">
            <v>1</v>
          </cell>
        </row>
        <row r="294">
          <cell r="A294">
            <v>59640230</v>
          </cell>
          <cell r="B294" t="str">
            <v>BAHANA PRESTASI</v>
          </cell>
          <cell r="C294" t="str">
            <v>PT SINAR MAS AGRO RESOURCES AND</v>
          </cell>
          <cell r="D294" t="str">
            <v>DISPATCHED</v>
          </cell>
          <cell r="E294" t="str">
            <v>Completed</v>
          </cell>
          <cell r="F294" t="str">
            <v>SURABAYA LOG PACK</v>
          </cell>
          <cell r="G294" t="str">
            <v>SALES ORDER</v>
          </cell>
          <cell r="H294" t="str">
            <v>06/04/2022 14:03</v>
          </cell>
          <cell r="I294"/>
          <cell r="J294" t="str">
            <v>06/04/2022 14:31</v>
          </cell>
          <cell r="K294" t="str">
            <v>Completed</v>
          </cell>
          <cell r="L294" t="str">
            <v>40578709</v>
          </cell>
          <cell r="M294" t="str">
            <v>SALES ORDER #: 40578709, ORDER #: 40578709</v>
          </cell>
          <cell r="N294"/>
          <cell r="O294"/>
          <cell r="P294" t="str">
            <v>18/04/2022 12:21</v>
          </cell>
          <cell r="Q294" t="str">
            <v>LINC-26251</v>
          </cell>
          <cell r="R294" t="str">
            <v>20/04/2022 11:00</v>
          </cell>
          <cell r="S294" t="str">
            <v>SMRRUNGKUT(1P)</v>
          </cell>
          <cell r="T294" t="str">
            <v>SMRNGALIYAN</v>
          </cell>
          <cell r="U294"/>
          <cell r="V294" t="str">
            <v>1395</v>
          </cell>
          <cell r="W294">
            <v>865500</v>
          </cell>
          <cell r="X294">
            <v>332000</v>
          </cell>
          <cell r="Y294">
            <v>1197500</v>
          </cell>
          <cell r="Z294" t="str">
            <v>SMR_SBY(TRIP)</v>
          </cell>
          <cell r="AA294">
            <v>10000.000017971501</v>
          </cell>
          <cell r="AB294">
            <v>3176250</v>
          </cell>
        </row>
        <row r="295">
          <cell r="A295">
            <v>59640235</v>
          </cell>
          <cell r="B295" t="str">
            <v>BAHANA PRESTASI</v>
          </cell>
          <cell r="C295" t="str">
            <v>PT SINAR MAS AGRO RESOURCES AND</v>
          </cell>
          <cell r="D295" t="str">
            <v>DISPATCHED</v>
          </cell>
          <cell r="E295" t="str">
            <v>Completed</v>
          </cell>
          <cell r="F295" t="str">
            <v>SURABAYA LOG PACK</v>
          </cell>
          <cell r="G295" t="str">
            <v>SALES ORDER</v>
          </cell>
          <cell r="H295" t="str">
            <v>06/04/2022 14:06</v>
          </cell>
          <cell r="I295"/>
          <cell r="J295" t="str">
            <v>06/04/2022 14:31</v>
          </cell>
          <cell r="K295" t="str">
            <v>Completed</v>
          </cell>
          <cell r="L295" t="str">
            <v>40579187</v>
          </cell>
          <cell r="M295" t="str">
            <v>SALES ORDER #: 40579187, ORDER #: 40579187</v>
          </cell>
          <cell r="N295"/>
          <cell r="O295"/>
          <cell r="P295" t="str">
            <v>13/04/2022 14:33</v>
          </cell>
          <cell r="Q295" t="str">
            <v>LINC-26253</v>
          </cell>
          <cell r="R295" t="str">
            <v>20/04/2022 11:00</v>
          </cell>
          <cell r="S295" t="str">
            <v>SMRRUNGKUT(1P)</v>
          </cell>
          <cell r="T295" t="str">
            <v>SMRSUKOHARJO(MT)</v>
          </cell>
          <cell r="U295"/>
          <cell r="V295" t="str">
            <v>1144</v>
          </cell>
          <cell r="W295">
            <v>1089500</v>
          </cell>
          <cell r="X295">
            <v>635000</v>
          </cell>
          <cell r="Y295">
            <v>8622.5</v>
          </cell>
          <cell r="Z295" t="str">
            <v>SMR_SBY(TRIP)</v>
          </cell>
          <cell r="AA295">
            <v>49.999989203640006</v>
          </cell>
          <cell r="AB295">
            <v>18250</v>
          </cell>
        </row>
        <row r="296">
          <cell r="A296">
            <v>59640235</v>
          </cell>
          <cell r="B296" t="str">
            <v>BAHANA PRESTASI</v>
          </cell>
          <cell r="C296" t="str">
            <v>PT SINAR MAS AGRO RESOURCES AND</v>
          </cell>
          <cell r="D296" t="str">
            <v>DISPATCHED</v>
          </cell>
          <cell r="E296" t="str">
            <v>Completed</v>
          </cell>
          <cell r="F296" t="str">
            <v>SURABAYA LOG PACK</v>
          </cell>
          <cell r="G296" t="str">
            <v>SALES ORDER</v>
          </cell>
          <cell r="H296" t="str">
            <v>06/04/2022 14:09</v>
          </cell>
          <cell r="I296"/>
          <cell r="J296" t="str">
            <v>06/04/2022 14:31</v>
          </cell>
          <cell r="K296" t="str">
            <v>Completed</v>
          </cell>
          <cell r="L296" t="str">
            <v>40579186</v>
          </cell>
          <cell r="M296" t="str">
            <v>SALES ORDER #: 40579186, ORDER #: 40579186</v>
          </cell>
          <cell r="N296"/>
          <cell r="O296"/>
          <cell r="P296" t="str">
            <v>13/04/2022 14:33</v>
          </cell>
          <cell r="Q296" t="str">
            <v>LINC-26253</v>
          </cell>
          <cell r="R296" t="str">
            <v>20/04/2022 11:00</v>
          </cell>
          <cell r="S296" t="str">
            <v>SMRRUNGKUT(1P)</v>
          </cell>
          <cell r="T296" t="str">
            <v>SMRSUKOHARJO(MT)</v>
          </cell>
          <cell r="U296"/>
          <cell r="V296" t="str">
            <v>1144</v>
          </cell>
          <cell r="W296">
            <v>1089500</v>
          </cell>
          <cell r="X296">
            <v>635000</v>
          </cell>
          <cell r="Y296">
            <v>1715877.5</v>
          </cell>
          <cell r="Z296" t="str">
            <v>SMR_SBY(TRIP)</v>
          </cell>
          <cell r="AA296">
            <v>9949.9999834086411</v>
          </cell>
          <cell r="AB296">
            <v>3631750</v>
          </cell>
        </row>
        <row r="297">
          <cell r="A297">
            <v>59640257</v>
          </cell>
          <cell r="B297" t="str">
            <v>BAHANA PRESTASI</v>
          </cell>
          <cell r="C297" t="str">
            <v>PT SINAR MAS AGRO RESOURCES AND</v>
          </cell>
          <cell r="D297" t="str">
            <v>DISPATCHED</v>
          </cell>
          <cell r="E297" t="str">
            <v>Completed</v>
          </cell>
          <cell r="F297" t="str">
            <v>SURABAYA LOG PACK</v>
          </cell>
          <cell r="G297" t="str">
            <v>SALES ORDER</v>
          </cell>
          <cell r="H297" t="str">
            <v>06/04/2022 14:21</v>
          </cell>
          <cell r="I297"/>
          <cell r="J297" t="str">
            <v>06/04/2022 14:32</v>
          </cell>
          <cell r="K297" t="str">
            <v>Completed</v>
          </cell>
          <cell r="L297" t="str">
            <v>40578961</v>
          </cell>
          <cell r="M297" t="str">
            <v>SALES ORDER #: 40578961, ORDER #: 40578961</v>
          </cell>
          <cell r="N297"/>
          <cell r="O297"/>
          <cell r="P297" t="str">
            <v>14/04/2022 12:57</v>
          </cell>
          <cell r="Q297" t="str">
            <v>LINC-26213</v>
          </cell>
          <cell r="R297" t="str">
            <v>19/04/2022 11:00</v>
          </cell>
          <cell r="S297" t="str">
            <v>SMRRUNGKUT(1P)</v>
          </cell>
          <cell r="T297" t="str">
            <v>SMRBANGUNTAPAN</v>
          </cell>
          <cell r="U297"/>
          <cell r="V297" t="str">
            <v>1172</v>
          </cell>
          <cell r="W297">
            <v>1723500</v>
          </cell>
          <cell r="X297">
            <v>655500</v>
          </cell>
          <cell r="Y297">
            <v>2379000</v>
          </cell>
          <cell r="Z297" t="str">
            <v>SMR_SBY(TRIP)</v>
          </cell>
          <cell r="AA297">
            <v>17000.000003336001</v>
          </cell>
          <cell r="AB297">
            <v>4450500</v>
          </cell>
        </row>
        <row r="298">
          <cell r="A298">
            <v>59640782</v>
          </cell>
          <cell r="B298" t="str">
            <v>BAHANA PRESTASI</v>
          </cell>
          <cell r="C298" t="str">
            <v>PT SINAR MAS AGRO RESOURCES AND</v>
          </cell>
          <cell r="D298" t="str">
            <v>DISPATCHED</v>
          </cell>
          <cell r="E298" t="str">
            <v>Completed</v>
          </cell>
          <cell r="F298" t="str">
            <v>SURABAYA LOG PACK</v>
          </cell>
          <cell r="G298" t="str">
            <v>SALES ORDER</v>
          </cell>
          <cell r="H298" t="str">
            <v>06/04/2022 15:06</v>
          </cell>
          <cell r="I298"/>
          <cell r="J298" t="str">
            <v>06/04/2022 15:08</v>
          </cell>
          <cell r="K298" t="str">
            <v>Completed</v>
          </cell>
          <cell r="L298" t="str">
            <v>42578639</v>
          </cell>
          <cell r="M298" t="str">
            <v>SALES ORDER #: 42578639, ORDER #: 42578639</v>
          </cell>
          <cell r="N298"/>
          <cell r="O298"/>
          <cell r="P298" t="str">
            <v>13/04/2022 12:29</v>
          </cell>
          <cell r="Q298" t="str">
            <v>LINC-26253</v>
          </cell>
          <cell r="R298" t="str">
            <v>20/04/2022 11:00</v>
          </cell>
          <cell r="S298" t="str">
            <v>SMRRUNGKUT(1P)</v>
          </cell>
          <cell r="T298" t="str">
            <v>SMRPOLANHARJO(MT)</v>
          </cell>
          <cell r="U298"/>
          <cell r="V298" t="str">
            <v>1281</v>
          </cell>
          <cell r="W298">
            <v>1632000</v>
          </cell>
          <cell r="X298">
            <v>780000</v>
          </cell>
          <cell r="Y298">
            <v>2361449.1</v>
          </cell>
          <cell r="Z298" t="str">
            <v>SMR_SBY(TRIP)</v>
          </cell>
          <cell r="AA298">
            <v>16350.000007610999</v>
          </cell>
          <cell r="AB298">
            <v>4506571</v>
          </cell>
        </row>
        <row r="299">
          <cell r="A299">
            <v>59640782</v>
          </cell>
          <cell r="B299" t="str">
            <v>BAHANA PRESTASI</v>
          </cell>
          <cell r="C299" t="str">
            <v>PT SINAR MAS AGRO RESOURCES AND</v>
          </cell>
          <cell r="D299" t="str">
            <v>DISPATCHED</v>
          </cell>
          <cell r="E299" t="str">
            <v>Completed</v>
          </cell>
          <cell r="F299" t="str">
            <v>SURABAYA LOG PACK</v>
          </cell>
          <cell r="G299" t="str">
            <v>SALES ORDER</v>
          </cell>
          <cell r="H299" t="str">
            <v>06/04/2022 14:14</v>
          </cell>
          <cell r="I299"/>
          <cell r="J299" t="str">
            <v>06/04/2022 15:08</v>
          </cell>
          <cell r="K299" t="str">
            <v>Completed</v>
          </cell>
          <cell r="L299" t="str">
            <v>40578640</v>
          </cell>
          <cell r="M299" t="str">
            <v>SALES ORDER #: 40578640, ORDER #: 40578640</v>
          </cell>
          <cell r="N299"/>
          <cell r="O299"/>
          <cell r="P299" t="str">
            <v>13/04/2022 12:29</v>
          </cell>
          <cell r="Q299" t="str">
            <v>LINC-26253</v>
          </cell>
          <cell r="R299" t="str">
            <v>20/04/2022 11:00</v>
          </cell>
          <cell r="S299" t="str">
            <v>SMRRUNGKUT(1P)</v>
          </cell>
          <cell r="T299" t="str">
            <v>SMRPOLANHARJO(MT)</v>
          </cell>
          <cell r="U299"/>
          <cell r="V299" t="str">
            <v>1281</v>
          </cell>
          <cell r="W299">
            <v>1632000</v>
          </cell>
          <cell r="X299">
            <v>780000</v>
          </cell>
          <cell r="Y299">
            <v>50550.9</v>
          </cell>
          <cell r="Z299" t="str">
            <v>SMR_SBY(TRIP)</v>
          </cell>
          <cell r="AA299">
            <v>350.00001514396001</v>
          </cell>
          <cell r="AB299">
            <v>103429</v>
          </cell>
        </row>
        <row r="300">
          <cell r="A300">
            <v>59641942</v>
          </cell>
          <cell r="B300" t="str">
            <v>BAHANA PRESTASI</v>
          </cell>
          <cell r="C300" t="str">
            <v>PT. ANUGERAH MITRA ANANTA</v>
          </cell>
          <cell r="D300" t="str">
            <v>DISPATCHED</v>
          </cell>
          <cell r="E300" t="str">
            <v>Completed</v>
          </cell>
          <cell r="F300" t="str">
            <v>SURABAYA RENTAL TRIP</v>
          </cell>
          <cell r="G300" t="str">
            <v>RENTALS</v>
          </cell>
          <cell r="H300" t="str">
            <v>06/04/2022 15:57</v>
          </cell>
          <cell r="I300"/>
          <cell r="J300" t="str">
            <v>06/04/2022 16:06</v>
          </cell>
          <cell r="K300" t="str">
            <v>Completed</v>
          </cell>
          <cell r="L300" t="str">
            <v>SUB/22/04/0014</v>
          </cell>
          <cell r="M300" t="str">
            <v>SALES ORDER #: SUB/22/04/0014, ORDER #: SUB/22/04/0014</v>
          </cell>
          <cell r="N300"/>
          <cell r="O300"/>
          <cell r="P300" t="str">
            <v>11/04/2022 11:41</v>
          </cell>
          <cell r="Q300" t="str">
            <v>LINC-26060</v>
          </cell>
          <cell r="R300" t="str">
            <v>12/04/2022 11:00</v>
          </cell>
          <cell r="S300" t="str">
            <v>ANASIDOARJO(PT ANUGERAH MITRA ANANTA)</v>
          </cell>
          <cell r="T300" t="str">
            <v>ANAPATRANG(GANDIVA ANUGERAH)</v>
          </cell>
          <cell r="U300"/>
          <cell r="V300" t="str">
            <v>1942</v>
          </cell>
          <cell r="W300">
            <v>807000</v>
          </cell>
          <cell r="X300">
            <v>61000</v>
          </cell>
          <cell r="Y300">
            <v>868000</v>
          </cell>
          <cell r="Z300" t="str">
            <v>ANA_SBY(TR)</v>
          </cell>
          <cell r="AA300">
            <v>7999.9999962335205</v>
          </cell>
          <cell r="AB300">
            <v>1</v>
          </cell>
        </row>
        <row r="301">
          <cell r="A301">
            <v>59642774</v>
          </cell>
          <cell r="B301" t="str">
            <v>BAHANA PRESTASI</v>
          </cell>
          <cell r="C301" t="str">
            <v>PT. LAUTAN LUAS TBK</v>
          </cell>
          <cell r="D301" t="str">
            <v>DISPATCHED</v>
          </cell>
          <cell r="E301" t="str">
            <v>Completed</v>
          </cell>
          <cell r="F301" t="str">
            <v>SURABAYA LOG PACK</v>
          </cell>
          <cell r="G301" t="str">
            <v>SALES ORDER</v>
          </cell>
          <cell r="H301" t="str">
            <v>06/04/2022 15:45</v>
          </cell>
          <cell r="I301"/>
          <cell r="J301" t="str">
            <v>06/04/2022 16:53</v>
          </cell>
          <cell r="K301" t="str">
            <v>Completed</v>
          </cell>
          <cell r="L301" t="str">
            <v>2100428009</v>
          </cell>
          <cell r="M301" t="str">
            <v>SALES ORDER #: 2100428009, ORDER #: 2100428009</v>
          </cell>
          <cell r="N301"/>
          <cell r="O301"/>
          <cell r="P301" t="str">
            <v>07/04/2022 12:50</v>
          </cell>
          <cell r="Q301" t="str">
            <v>LINC-26039</v>
          </cell>
          <cell r="R301" t="str">
            <v>11/04/2022 11:00</v>
          </cell>
          <cell r="S301" t="str">
            <v>LTLASEMROWO</v>
          </cell>
          <cell r="T301" t="str">
            <v>LTLTAMAN</v>
          </cell>
          <cell r="U301"/>
          <cell r="V301" t="str">
            <v>1640</v>
          </cell>
          <cell r="W301">
            <v>45000</v>
          </cell>
          <cell r="X301">
            <v>217500</v>
          </cell>
          <cell r="Y301">
            <v>262500</v>
          </cell>
          <cell r="Z301" t="str">
            <v>LTL_SBY(TRIP)</v>
          </cell>
          <cell r="AA301">
            <v>5000.0000089857604</v>
          </cell>
          <cell r="AB301">
            <v>564000</v>
          </cell>
        </row>
        <row r="302">
          <cell r="A302">
            <v>59642778</v>
          </cell>
          <cell r="B302" t="str">
            <v>BAHANA PRESTASI</v>
          </cell>
          <cell r="C302" t="str">
            <v>PT. LAUTAN LUAS TBK</v>
          </cell>
          <cell r="D302" t="str">
            <v>DISPATCHED</v>
          </cell>
          <cell r="E302" t="str">
            <v>Completed</v>
          </cell>
          <cell r="F302" t="str">
            <v>SURABAYA LOG PACK</v>
          </cell>
          <cell r="G302" t="str">
            <v>SALES ORDER</v>
          </cell>
          <cell r="H302" t="str">
            <v>06/04/2022 15:45</v>
          </cell>
          <cell r="I302"/>
          <cell r="J302" t="str">
            <v>06/04/2022 16:53</v>
          </cell>
          <cell r="K302" t="str">
            <v>Completed</v>
          </cell>
          <cell r="L302" t="str">
            <v>2100428009-1</v>
          </cell>
          <cell r="M302" t="str">
            <v>SALES ORDER #: 2100428009-1, ORDER #: 2100428009-1</v>
          </cell>
          <cell r="N302"/>
          <cell r="O302"/>
          <cell r="P302" t="str">
            <v>07/04/2022 12:52</v>
          </cell>
          <cell r="Q302" t="str">
            <v>LINC-26039</v>
          </cell>
          <cell r="R302" t="str">
            <v>11/04/2022 11:00</v>
          </cell>
          <cell r="S302" t="str">
            <v>LTLASEMROWO</v>
          </cell>
          <cell r="T302" t="str">
            <v>LTLTAMAN</v>
          </cell>
          <cell r="U302"/>
          <cell r="V302" t="str">
            <v>1698</v>
          </cell>
          <cell r="W302">
            <v>45000</v>
          </cell>
          <cell r="X302">
            <v>217500</v>
          </cell>
          <cell r="Y302">
            <v>262500</v>
          </cell>
          <cell r="Z302" t="str">
            <v>LTL_SBY(TRIP)</v>
          </cell>
          <cell r="AA302">
            <v>5000.0000089857604</v>
          </cell>
          <cell r="AB302">
            <v>564000</v>
          </cell>
        </row>
        <row r="303">
          <cell r="A303">
            <v>59642780</v>
          </cell>
          <cell r="B303" t="str">
            <v>BAHANA PRESTASI</v>
          </cell>
          <cell r="C303" t="str">
            <v>PT. LAUTAN LUAS TBK</v>
          </cell>
          <cell r="D303" t="str">
            <v>DISPATCHED</v>
          </cell>
          <cell r="E303" t="str">
            <v>Completed</v>
          </cell>
          <cell r="F303" t="str">
            <v>SURABAYA LOG PACK</v>
          </cell>
          <cell r="G303" t="str">
            <v>SALES ORDER</v>
          </cell>
          <cell r="H303" t="str">
            <v>06/04/2022 15:46</v>
          </cell>
          <cell r="I303"/>
          <cell r="J303" t="str">
            <v>06/04/2022 16:53</v>
          </cell>
          <cell r="K303" t="str">
            <v>Completed</v>
          </cell>
          <cell r="L303" t="str">
            <v>2100427868</v>
          </cell>
          <cell r="M303" t="str">
            <v>SALES ORDER #: 2100427868, ORDER #: 2100427868</v>
          </cell>
          <cell r="N303"/>
          <cell r="O303"/>
          <cell r="P303" t="str">
            <v>07/04/2022 12:56</v>
          </cell>
          <cell r="Q303" t="str">
            <v>LINC-26039</v>
          </cell>
          <cell r="R303" t="str">
            <v>11/04/2022 11:00</v>
          </cell>
          <cell r="S303" t="str">
            <v>LTLASEMROWO</v>
          </cell>
          <cell r="T303" t="str">
            <v>LTLBUDURAN</v>
          </cell>
          <cell r="U303"/>
          <cell r="V303" t="str">
            <v>1752</v>
          </cell>
          <cell r="W303">
            <v>55000</v>
          </cell>
          <cell r="X303">
            <v>257500</v>
          </cell>
          <cell r="Y303">
            <v>312500</v>
          </cell>
          <cell r="Z303" t="str">
            <v>LTL_SBY(TRIP)</v>
          </cell>
          <cell r="AA303">
            <v>5000.0000089857604</v>
          </cell>
          <cell r="AB303">
            <v>664000</v>
          </cell>
        </row>
        <row r="304">
          <cell r="A304">
            <v>59642781</v>
          </cell>
          <cell r="B304" t="str">
            <v>BAHANA PRESTASI</v>
          </cell>
          <cell r="C304" t="str">
            <v>PT. LAUTAN LUAS TBK</v>
          </cell>
          <cell r="D304" t="str">
            <v>DISPATCHED</v>
          </cell>
          <cell r="E304" t="str">
            <v>Completed</v>
          </cell>
          <cell r="F304" t="str">
            <v>SURABAYA LOG PACK</v>
          </cell>
          <cell r="G304" t="str">
            <v>SALES ORDER</v>
          </cell>
          <cell r="H304" t="str">
            <v>06/04/2022 15:47</v>
          </cell>
          <cell r="I304"/>
          <cell r="J304" t="str">
            <v>06/04/2022 16:54</v>
          </cell>
          <cell r="K304" t="str">
            <v>Completed</v>
          </cell>
          <cell r="L304" t="str">
            <v>2100427868-1</v>
          </cell>
          <cell r="M304" t="str">
            <v>SALES ORDER #: 2100427868-1, ORDER #: 2100427868-1</v>
          </cell>
          <cell r="N304"/>
          <cell r="O304"/>
          <cell r="P304" t="str">
            <v>07/04/2022 12:55</v>
          </cell>
          <cell r="Q304" t="str">
            <v>LINC-26039</v>
          </cell>
          <cell r="R304" t="str">
            <v>11/04/2022 11:00</v>
          </cell>
          <cell r="S304" t="str">
            <v>LTLASEMROWO</v>
          </cell>
          <cell r="T304" t="str">
            <v>LTLBUDURAN</v>
          </cell>
          <cell r="U304"/>
          <cell r="V304" t="str">
            <v>1714</v>
          </cell>
          <cell r="W304">
            <v>55000</v>
          </cell>
          <cell r="X304">
            <v>257500</v>
          </cell>
          <cell r="Y304">
            <v>312500</v>
          </cell>
          <cell r="Z304" t="str">
            <v>LTL_SBY(TRIP)</v>
          </cell>
          <cell r="AA304">
            <v>5000.0000089857604</v>
          </cell>
          <cell r="AB304">
            <v>664000</v>
          </cell>
        </row>
        <row r="305">
          <cell r="A305">
            <v>59642789</v>
          </cell>
          <cell r="B305" t="str">
            <v>BAHANA PRESTASI</v>
          </cell>
          <cell r="C305" t="str">
            <v>PT. LAUTAN LUAS TBK</v>
          </cell>
          <cell r="D305" t="str">
            <v>DISPATCHED</v>
          </cell>
          <cell r="E305" t="str">
            <v>Completed</v>
          </cell>
          <cell r="F305" t="str">
            <v>SURABAYA LOG PACK</v>
          </cell>
          <cell r="G305" t="str">
            <v>SALES ORDER</v>
          </cell>
          <cell r="H305" t="str">
            <v>06/04/2022 15:53</v>
          </cell>
          <cell r="I305"/>
          <cell r="J305" t="str">
            <v>06/04/2022 16:54</v>
          </cell>
          <cell r="K305" t="str">
            <v>Completed</v>
          </cell>
          <cell r="L305" t="str">
            <v>2100428036</v>
          </cell>
          <cell r="M305" t="str">
            <v>SALES ORDER #: 2100428036, ORDER #: 2100428036</v>
          </cell>
          <cell r="N305"/>
          <cell r="O305"/>
          <cell r="P305" t="str">
            <v>07/04/2022 12:53</v>
          </cell>
          <cell r="Q305" t="str">
            <v>LINC-26039</v>
          </cell>
          <cell r="R305" t="str">
            <v>11/04/2022 11:00</v>
          </cell>
          <cell r="S305" t="str">
            <v>LTLASEMROWO</v>
          </cell>
          <cell r="T305" t="str">
            <v>LTLTAMBAKSARI</v>
          </cell>
          <cell r="U305"/>
          <cell r="V305" t="str">
            <v>2021</v>
          </cell>
          <cell r="W305">
            <v>21000</v>
          </cell>
          <cell r="X305">
            <v>153500</v>
          </cell>
          <cell r="Y305">
            <v>174500</v>
          </cell>
          <cell r="Z305" t="str">
            <v>LTL_SBY(TRIP)</v>
          </cell>
          <cell r="AA305">
            <v>1624.9999893126001</v>
          </cell>
          <cell r="AB305">
            <v>412125</v>
          </cell>
        </row>
        <row r="306">
          <cell r="A306">
            <v>59642799</v>
          </cell>
          <cell r="B306" t="str">
            <v>BAHANA PRESTASI</v>
          </cell>
          <cell r="C306" t="str">
            <v>PT. LAUTAN LUAS TBK</v>
          </cell>
          <cell r="D306" t="str">
            <v>DISPATCHED</v>
          </cell>
          <cell r="E306" t="str">
            <v>Completed</v>
          </cell>
          <cell r="F306" t="str">
            <v>SURABAYA LOG PACK</v>
          </cell>
          <cell r="G306" t="str">
            <v>SALES ORDER</v>
          </cell>
          <cell r="H306" t="str">
            <v>06/04/2022 15:55</v>
          </cell>
          <cell r="I306"/>
          <cell r="J306" t="str">
            <v>06/04/2022 16:54</v>
          </cell>
          <cell r="K306" t="str">
            <v>Completed</v>
          </cell>
          <cell r="L306" t="str">
            <v>2100428031</v>
          </cell>
          <cell r="M306" t="str">
            <v>SALES ORDER #: 2100428031, ORDER #: 2100428031</v>
          </cell>
          <cell r="N306"/>
          <cell r="O306"/>
          <cell r="P306" t="str">
            <v>07/04/2022 11:44</v>
          </cell>
          <cell r="Q306" t="str">
            <v>LINC-26039</v>
          </cell>
          <cell r="R306" t="str">
            <v>11/04/2022 11:00</v>
          </cell>
          <cell r="S306" t="str">
            <v>LTLASEMROWO</v>
          </cell>
          <cell r="T306" t="str">
            <v>LTLBUDURAN</v>
          </cell>
          <cell r="U306"/>
          <cell r="V306" t="str">
            <v>1514</v>
          </cell>
          <cell r="W306">
            <v>35000</v>
          </cell>
          <cell r="X306">
            <v>137000</v>
          </cell>
          <cell r="Y306">
            <v>172000</v>
          </cell>
          <cell r="Z306" t="str">
            <v>LTL_SBY(TRIP)</v>
          </cell>
          <cell r="AA306">
            <v>600.99999632644005</v>
          </cell>
          <cell r="AB306">
            <v>363000</v>
          </cell>
        </row>
        <row r="307">
          <cell r="A307">
            <v>59642803</v>
          </cell>
          <cell r="B307" t="str">
            <v>BAHANA PRESTASI</v>
          </cell>
          <cell r="C307" t="str">
            <v>SCIENTEX INDONESIA</v>
          </cell>
          <cell r="D307" t="str">
            <v>DISPATCHED</v>
          </cell>
          <cell r="E307" t="str">
            <v>Completed</v>
          </cell>
          <cell r="F307" t="str">
            <v>SURABAYA LOG PACK</v>
          </cell>
          <cell r="G307" t="str">
            <v>SALES ORDER</v>
          </cell>
          <cell r="H307" t="str">
            <v>06/04/2022 16:09</v>
          </cell>
          <cell r="I307"/>
          <cell r="J307" t="str">
            <v>06/04/2022 16:55</v>
          </cell>
          <cell r="K307" t="str">
            <v>Completed</v>
          </cell>
          <cell r="L307" t="str">
            <v>DO-2022-0688</v>
          </cell>
          <cell r="M307" t="str">
            <v>SALES ORDER #: DO-2022-0688, ORDER #: DO-2022-0688</v>
          </cell>
          <cell r="N307"/>
          <cell r="O307"/>
          <cell r="P307" t="str">
            <v>07/04/2022 14:22</v>
          </cell>
          <cell r="Q307" t="str">
            <v>LINC-26040</v>
          </cell>
          <cell r="R307" t="str">
            <v>11/04/2022 11:00</v>
          </cell>
          <cell r="S307" t="str">
            <v>SCIKEBOMAS</v>
          </cell>
          <cell r="T307" t="str">
            <v>SCISINGOSARI</v>
          </cell>
          <cell r="U307"/>
          <cell r="V307" t="str">
            <v>1651</v>
          </cell>
          <cell r="W307">
            <v>423000</v>
          </cell>
          <cell r="X307">
            <v>-22500</v>
          </cell>
          <cell r="Y307">
            <v>400500</v>
          </cell>
          <cell r="Z307" t="str">
            <v>SCI_SBY(TRIP)</v>
          </cell>
          <cell r="AA307">
            <v>3199.9999894215603</v>
          </cell>
          <cell r="AB307">
            <v>1770000</v>
          </cell>
        </row>
        <row r="308">
          <cell r="A308">
            <v>59642816</v>
          </cell>
          <cell r="B308" t="str">
            <v>BAHANA PRESTASI</v>
          </cell>
          <cell r="C308" t="str">
            <v>PT. LAUTAN LUAS TBK</v>
          </cell>
          <cell r="D308" t="str">
            <v>DISPATCHED</v>
          </cell>
          <cell r="E308" t="str">
            <v>Completed</v>
          </cell>
          <cell r="F308" t="str">
            <v>SURABAYA RENTAL TRIP</v>
          </cell>
          <cell r="G308" t="str">
            <v>RENTALS</v>
          </cell>
          <cell r="H308" t="str">
            <v>06/04/2022 16:11</v>
          </cell>
          <cell r="I308"/>
          <cell r="J308" t="str">
            <v>06/04/2022 16:55</v>
          </cell>
          <cell r="K308" t="str">
            <v>Completed</v>
          </cell>
          <cell r="L308" t="str">
            <v>2100427981</v>
          </cell>
          <cell r="M308" t="str">
            <v>SALES ORDER #: 2100427981, ORDER #: 2100427981</v>
          </cell>
          <cell r="N308"/>
          <cell r="O308"/>
          <cell r="P308" t="str">
            <v>08/04/2022 09:50</v>
          </cell>
          <cell r="Q308" t="str">
            <v>LINC-26039</v>
          </cell>
          <cell r="R308" t="str">
            <v>11/04/2022 11:00</v>
          </cell>
          <cell r="S308" t="str">
            <v>LTLGRESIK</v>
          </cell>
          <cell r="T308" t="str">
            <v>LTLJETIS</v>
          </cell>
          <cell r="U308"/>
          <cell r="V308" t="str">
            <v>1694</v>
          </cell>
          <cell r="W308">
            <v>500000</v>
          </cell>
          <cell r="X308">
            <v>-50000</v>
          </cell>
          <cell r="Y308">
            <v>450000</v>
          </cell>
          <cell r="Z308" t="str">
            <v>LTL_SBY(TRIP)</v>
          </cell>
          <cell r="AA308">
            <v>14999.999981597999</v>
          </cell>
          <cell r="AB308">
            <v>386000</v>
          </cell>
        </row>
        <row r="309">
          <cell r="A309">
            <v>59642837</v>
          </cell>
          <cell r="B309" t="str">
            <v>BAHANA PRESTASI</v>
          </cell>
          <cell r="C309" t="str">
            <v>PT. LAUTAN LUAS TBK</v>
          </cell>
          <cell r="D309" t="str">
            <v>DISPATCHED</v>
          </cell>
          <cell r="E309" t="str">
            <v>Completed</v>
          </cell>
          <cell r="F309" t="str">
            <v>SURABAYA RENTAL TRIP</v>
          </cell>
          <cell r="G309" t="str">
            <v>RENTALS</v>
          </cell>
          <cell r="H309" t="str">
            <v>06/04/2022 16:13</v>
          </cell>
          <cell r="I309"/>
          <cell r="J309" t="str">
            <v>06/04/2022 16:57</v>
          </cell>
          <cell r="K309" t="str">
            <v>Completed</v>
          </cell>
          <cell r="L309" t="str">
            <v>2100427983</v>
          </cell>
          <cell r="M309" t="str">
            <v>SALES ORDER #: 2100427983, ORDER #: 2100427983</v>
          </cell>
          <cell r="N309"/>
          <cell r="O309"/>
          <cell r="P309" t="str">
            <v>08/04/2022 09:49</v>
          </cell>
          <cell r="Q309" t="str">
            <v>LINC-26039</v>
          </cell>
          <cell r="R309" t="str">
            <v>11/04/2022 11:00</v>
          </cell>
          <cell r="S309" t="str">
            <v>LTLGRESIK</v>
          </cell>
          <cell r="T309" t="str">
            <v>LTLJETIS</v>
          </cell>
          <cell r="U309"/>
          <cell r="V309" t="str">
            <v>1712</v>
          </cell>
          <cell r="W309">
            <v>500000</v>
          </cell>
          <cell r="X309">
            <v>-50000</v>
          </cell>
          <cell r="Y309">
            <v>450000</v>
          </cell>
          <cell r="Z309" t="str">
            <v>LTL_SBY(TRIP_VENDOR)</v>
          </cell>
          <cell r="AA309">
            <v>14999.999981597999</v>
          </cell>
          <cell r="AB309">
            <v>550000</v>
          </cell>
        </row>
        <row r="310">
          <cell r="A310">
            <v>59642839</v>
          </cell>
          <cell r="B310" t="str">
            <v>BAHANA PRESTASI</v>
          </cell>
          <cell r="C310" t="str">
            <v>PT. LAUTAN LUAS TBK</v>
          </cell>
          <cell r="D310" t="str">
            <v>DISPATCHED</v>
          </cell>
          <cell r="E310" t="str">
            <v>Completed</v>
          </cell>
          <cell r="F310" t="str">
            <v>SURABAYA RENTAL TRIP</v>
          </cell>
          <cell r="G310" t="str">
            <v>RENTALS</v>
          </cell>
          <cell r="H310" t="str">
            <v>06/04/2022 16:14</v>
          </cell>
          <cell r="I310"/>
          <cell r="J310" t="str">
            <v>06/04/2022 16:57</v>
          </cell>
          <cell r="K310" t="str">
            <v>Completed</v>
          </cell>
          <cell r="L310" t="str">
            <v>2100427984</v>
          </cell>
          <cell r="M310" t="str">
            <v>SALES ORDER #: 2100427984, ORDER #: 2100427984</v>
          </cell>
          <cell r="N310"/>
          <cell r="O310"/>
          <cell r="P310" t="str">
            <v>11/04/2022 12:11</v>
          </cell>
          <cell r="Q310" t="str">
            <v>LINC-26073</v>
          </cell>
          <cell r="R310" t="str">
            <v>13/04/2022 11:00</v>
          </cell>
          <cell r="S310" t="str">
            <v>LTLGRESIK</v>
          </cell>
          <cell r="T310" t="str">
            <v>LTLJETIS</v>
          </cell>
          <cell r="U310"/>
          <cell r="V310" t="str">
            <v>1750</v>
          </cell>
          <cell r="W310">
            <v>500000</v>
          </cell>
          <cell r="X310">
            <v>-50000</v>
          </cell>
          <cell r="Y310">
            <v>450000</v>
          </cell>
          <cell r="Z310" t="str">
            <v>LTL_SBY(TRIP_VENDOR)</v>
          </cell>
          <cell r="AA310">
            <v>14999.999981597999</v>
          </cell>
          <cell r="AB310">
            <v>550000</v>
          </cell>
        </row>
        <row r="311">
          <cell r="A311">
            <v>59642842</v>
          </cell>
          <cell r="B311" t="str">
            <v>BAHANA PRESTASI</v>
          </cell>
          <cell r="C311" t="str">
            <v>PT. LAUTAN LUAS TBK</v>
          </cell>
          <cell r="D311" t="str">
            <v>DISPATCHED</v>
          </cell>
          <cell r="E311" t="str">
            <v>Completed</v>
          </cell>
          <cell r="F311" t="str">
            <v>SURABAYA RENTAL TRIP</v>
          </cell>
          <cell r="G311" t="str">
            <v>RENTALS</v>
          </cell>
          <cell r="H311" t="str">
            <v>06/04/2022 16:25</v>
          </cell>
          <cell r="I311"/>
          <cell r="J311" t="str">
            <v>06/04/2022 16:57</v>
          </cell>
          <cell r="K311" t="str">
            <v>Completed</v>
          </cell>
          <cell r="L311" t="str">
            <v>2100427991</v>
          </cell>
          <cell r="M311" t="str">
            <v>SALES ORDER #: 2100427991, ORDER #: 2100427991</v>
          </cell>
          <cell r="N311"/>
          <cell r="O311"/>
          <cell r="P311" t="str">
            <v>08/04/2022 09:51</v>
          </cell>
          <cell r="Q311" t="str">
            <v>LINC-26039</v>
          </cell>
          <cell r="R311" t="str">
            <v>11/04/2022 11:00</v>
          </cell>
          <cell r="S311" t="str">
            <v>LTLGRESIK</v>
          </cell>
          <cell r="T311" t="str">
            <v>LTLGENDING</v>
          </cell>
          <cell r="U311"/>
          <cell r="V311" t="str">
            <v>1726</v>
          </cell>
          <cell r="W311">
            <v>891000</v>
          </cell>
          <cell r="X311">
            <v>-50000</v>
          </cell>
          <cell r="Y311">
            <v>841000</v>
          </cell>
          <cell r="Z311" t="str">
            <v>LTL_SBY(TRIP_VENDOR)</v>
          </cell>
          <cell r="AA311">
            <v>14999.999981597999</v>
          </cell>
          <cell r="AB311">
            <v>1400000</v>
          </cell>
        </row>
        <row r="312">
          <cell r="A312">
            <v>59642845</v>
          </cell>
          <cell r="B312" t="str">
            <v>BAHANA PRESTASI</v>
          </cell>
          <cell r="C312" t="str">
            <v>PT. LAUTAN LUAS TBK</v>
          </cell>
          <cell r="D312" t="str">
            <v>DISPATCHED</v>
          </cell>
          <cell r="E312" t="str">
            <v>Completed</v>
          </cell>
          <cell r="F312" t="str">
            <v>SURABAYA LOG PACK</v>
          </cell>
          <cell r="G312" t="str">
            <v>SALES ORDER</v>
          </cell>
          <cell r="H312" t="str">
            <v>06/04/2022 16:37</v>
          </cell>
          <cell r="I312"/>
          <cell r="J312" t="str">
            <v>06/04/2022 16:58</v>
          </cell>
          <cell r="K312" t="str">
            <v>Completed</v>
          </cell>
          <cell r="L312" t="str">
            <v>2100428040</v>
          </cell>
          <cell r="M312" t="str">
            <v>SALES ORDER #: 2100428040, ORDER #: 2100428040</v>
          </cell>
          <cell r="N312"/>
          <cell r="O312"/>
          <cell r="P312" t="str">
            <v>08/04/2022 10:00</v>
          </cell>
          <cell r="Q312" t="str">
            <v>LINC-26039</v>
          </cell>
          <cell r="R312" t="str">
            <v>11/04/2022 11:00</v>
          </cell>
          <cell r="S312" t="str">
            <v>LTLASEMROWO</v>
          </cell>
          <cell r="T312" t="str">
            <v>LTLSEDATI</v>
          </cell>
          <cell r="U312"/>
          <cell r="V312" t="str">
            <v>1658</v>
          </cell>
          <cell r="W312">
            <v>39000</v>
          </cell>
          <cell r="X312">
            <v>118000</v>
          </cell>
          <cell r="Y312">
            <v>104666.66</v>
          </cell>
          <cell r="Z312" t="str">
            <v>LTL_SBY(TRIP)</v>
          </cell>
          <cell r="AA312">
            <v>400.0000043476</v>
          </cell>
          <cell r="AB312">
            <v>363000</v>
          </cell>
        </row>
        <row r="313">
          <cell r="A313">
            <v>59642845</v>
          </cell>
          <cell r="B313" t="str">
            <v>BAHANA PRESTASI</v>
          </cell>
          <cell r="C313" t="str">
            <v>PT. LAUTAN LUAS TBK</v>
          </cell>
          <cell r="D313" t="str">
            <v>DISPATCHED</v>
          </cell>
          <cell r="E313" t="str">
            <v>Completed</v>
          </cell>
          <cell r="F313" t="str">
            <v>SURABAYA LOG PACK</v>
          </cell>
          <cell r="G313" t="str">
            <v>SALES ORDER</v>
          </cell>
          <cell r="H313" t="str">
            <v>06/04/2022 16:41</v>
          </cell>
          <cell r="I313"/>
          <cell r="J313" t="str">
            <v>06/04/2022 16:58</v>
          </cell>
          <cell r="K313" t="str">
            <v>Completed</v>
          </cell>
          <cell r="L313" t="str">
            <v>2100428021</v>
          </cell>
          <cell r="M313" t="str">
            <v>SALES ORDER #: 2100428021, ORDER #: 2100428021</v>
          </cell>
          <cell r="N313"/>
          <cell r="O313"/>
          <cell r="P313" t="str">
            <v>08/04/2022 10:00</v>
          </cell>
          <cell r="Q313" t="str">
            <v>LINC-26039</v>
          </cell>
          <cell r="R313" t="str">
            <v>11/04/2022 11:00</v>
          </cell>
          <cell r="S313" t="str">
            <v>LTLASEMROWO</v>
          </cell>
          <cell r="T313" t="str">
            <v>LTLTANDES</v>
          </cell>
          <cell r="U313"/>
          <cell r="V313" t="str">
            <v>1658</v>
          </cell>
          <cell r="W313">
            <v>39000</v>
          </cell>
          <cell r="X313">
            <v>118000</v>
          </cell>
          <cell r="Y313">
            <v>52333.34</v>
          </cell>
          <cell r="Z313" t="str">
            <v>LTL_SBY(TRIP)</v>
          </cell>
          <cell r="AA313">
            <v>200.0000021738</v>
          </cell>
          <cell r="AB313">
            <v>1</v>
          </cell>
        </row>
        <row r="314">
          <cell r="A314">
            <v>59642847</v>
          </cell>
          <cell r="B314" t="str">
            <v>BAHANA PRESTASI</v>
          </cell>
          <cell r="C314" t="str">
            <v>PT. LAUTAN LUAS TBK</v>
          </cell>
          <cell r="D314" t="str">
            <v>DISPATCHED</v>
          </cell>
          <cell r="E314" t="str">
            <v>Completed</v>
          </cell>
          <cell r="F314" t="str">
            <v>SURABAYA LOG PACK</v>
          </cell>
          <cell r="G314" t="str">
            <v>SALES ORDER</v>
          </cell>
          <cell r="H314" t="str">
            <v>06/04/2022 16:42</v>
          </cell>
          <cell r="I314"/>
          <cell r="J314" t="str">
            <v>06/04/2022 16:58</v>
          </cell>
          <cell r="K314" t="str">
            <v>Completed</v>
          </cell>
          <cell r="L314" t="str">
            <v>2100428058</v>
          </cell>
          <cell r="M314" t="str">
            <v>SALES ORDER #: 2100428058, ORDER #: 2100428058</v>
          </cell>
          <cell r="N314"/>
          <cell r="O314"/>
          <cell r="P314" t="str">
            <v>08/04/2022 10:01</v>
          </cell>
          <cell r="Q314" t="str">
            <v>LINC-26039</v>
          </cell>
          <cell r="R314" t="str">
            <v>11/04/2022 11:00</v>
          </cell>
          <cell r="S314" t="str">
            <v>LTLASEMROWO</v>
          </cell>
          <cell r="T314" t="str">
            <v>LTLMOJOAGUNG</v>
          </cell>
          <cell r="U314"/>
          <cell r="V314" t="str">
            <v>1658</v>
          </cell>
          <cell r="W314">
            <v>318000</v>
          </cell>
          <cell r="X314">
            <v>-20000</v>
          </cell>
          <cell r="Y314">
            <v>298000</v>
          </cell>
          <cell r="Z314" t="str">
            <v>LTL_SBY(TRIP)</v>
          </cell>
          <cell r="AA314">
            <v>499.99998275488002</v>
          </cell>
          <cell r="AB314">
            <v>656000</v>
          </cell>
        </row>
        <row r="315">
          <cell r="A315">
            <v>59642849</v>
          </cell>
          <cell r="B315" t="str">
            <v>BAHANA PRESTASI</v>
          </cell>
          <cell r="C315" t="str">
            <v>PT. LAUTAN LUAS TBK</v>
          </cell>
          <cell r="D315" t="str">
            <v>DISPATCHED</v>
          </cell>
          <cell r="E315" t="str">
            <v>Completed</v>
          </cell>
          <cell r="F315" t="str">
            <v>SURABAYA LOG PACK</v>
          </cell>
          <cell r="G315" t="str">
            <v>SALES ORDER</v>
          </cell>
          <cell r="H315" t="str">
            <v>06/04/2022 16:43</v>
          </cell>
          <cell r="I315"/>
          <cell r="J315" t="str">
            <v>06/04/2022 16:58</v>
          </cell>
          <cell r="K315" t="str">
            <v>Completed</v>
          </cell>
          <cell r="L315" t="str">
            <v>2100427913</v>
          </cell>
          <cell r="M315" t="str">
            <v>SALES ORDER #: 2100427913, ORDER #: 2100427913</v>
          </cell>
          <cell r="N315"/>
          <cell r="O315"/>
          <cell r="P315" t="str">
            <v>08/04/2022 15:58</v>
          </cell>
          <cell r="Q315" t="str">
            <v>LINC-26062</v>
          </cell>
          <cell r="R315" t="str">
            <v>12/04/2022 11:00</v>
          </cell>
          <cell r="S315" t="str">
            <v>LTLASEMROWO</v>
          </cell>
          <cell r="T315" t="str">
            <v>LTLGEMPOL</v>
          </cell>
          <cell r="U315"/>
          <cell r="V315" t="str">
            <v>1709</v>
          </cell>
          <cell r="W315">
            <v>202000</v>
          </cell>
          <cell r="X315">
            <v>405000</v>
          </cell>
          <cell r="Y315">
            <v>607000</v>
          </cell>
          <cell r="Z315" t="str">
            <v>LTL_SBY(TRIP)</v>
          </cell>
          <cell r="AA315">
            <v>19999.999990583801</v>
          </cell>
          <cell r="AB315">
            <v>1600000</v>
          </cell>
        </row>
        <row r="316">
          <cell r="A316">
            <v>59642851</v>
          </cell>
          <cell r="B316" t="str">
            <v>BAHANA PRESTASI</v>
          </cell>
          <cell r="C316" t="str">
            <v>PT. LAUTAN LUAS TBK</v>
          </cell>
          <cell r="D316" t="str">
            <v>DISPATCHED</v>
          </cell>
          <cell r="E316" t="str">
            <v>Completed</v>
          </cell>
          <cell r="F316" t="str">
            <v>SURABAYA LOG PACK</v>
          </cell>
          <cell r="G316" t="str">
            <v>SALES ORDER</v>
          </cell>
          <cell r="H316" t="str">
            <v>06/04/2022 16:44</v>
          </cell>
          <cell r="I316"/>
          <cell r="J316" t="str">
            <v>06/04/2022 16:58</v>
          </cell>
          <cell r="K316" t="str">
            <v>Completed</v>
          </cell>
          <cell r="L316" t="str">
            <v>2100427885</v>
          </cell>
          <cell r="M316" t="str">
            <v>SALES ORDER #: 2100427885, ORDER #: 2100427885</v>
          </cell>
          <cell r="N316"/>
          <cell r="O316"/>
          <cell r="P316" t="str">
            <v>08/04/2022 09:58</v>
          </cell>
          <cell r="Q316" t="str">
            <v>LINC-26039</v>
          </cell>
          <cell r="R316" t="str">
            <v>11/04/2022 11:00</v>
          </cell>
          <cell r="S316" t="str">
            <v>LTLASEMROWO</v>
          </cell>
          <cell r="T316" t="str">
            <v>LTLGEMPOL</v>
          </cell>
          <cell r="U316"/>
          <cell r="V316" t="str">
            <v>1724</v>
          </cell>
          <cell r="W316">
            <v>202000</v>
          </cell>
          <cell r="X316">
            <v>405000</v>
          </cell>
          <cell r="Y316">
            <v>607000</v>
          </cell>
          <cell r="Z316" t="str">
            <v>LTL_SBY(TRIP)</v>
          </cell>
          <cell r="AA316">
            <v>10000.000017971501</v>
          </cell>
          <cell r="AB316">
            <v>1650000</v>
          </cell>
        </row>
        <row r="317">
          <cell r="A317">
            <v>59646638</v>
          </cell>
          <cell r="B317" t="str">
            <v>BAHANA PRESTASI</v>
          </cell>
          <cell r="C317" t="str">
            <v>PT SINAR MAS AGRO RESOURCES AND</v>
          </cell>
          <cell r="D317" t="str">
            <v>DISPATCHED</v>
          </cell>
          <cell r="E317" t="str">
            <v>Completed</v>
          </cell>
          <cell r="F317" t="str">
            <v>SURABAYA LOG PACK</v>
          </cell>
          <cell r="G317" t="str">
            <v>SALES ORDER</v>
          </cell>
          <cell r="H317" t="str">
            <v>06/04/2022 19:01</v>
          </cell>
          <cell r="I317"/>
          <cell r="J317" t="str">
            <v>06/04/2022 19:29</v>
          </cell>
          <cell r="K317" t="str">
            <v>Completed</v>
          </cell>
          <cell r="L317" t="str">
            <v>40578637</v>
          </cell>
          <cell r="M317" t="str">
            <v>SALES ORDER #: 40578637, ORDER #: 40578637</v>
          </cell>
          <cell r="N317"/>
          <cell r="O317"/>
          <cell r="P317" t="str">
            <v>14/04/2022 14:32</v>
          </cell>
          <cell r="Q317" t="str">
            <v>LINC-26213</v>
          </cell>
          <cell r="R317" t="str">
            <v>19/04/2022 11:00</v>
          </cell>
          <cell r="S317" t="str">
            <v>SMRRUNGKUT(1P)</v>
          </cell>
          <cell r="T317" t="str">
            <v>SMRNGALIYAN(MT)</v>
          </cell>
          <cell r="U317"/>
          <cell r="V317" t="str">
            <v>721</v>
          </cell>
          <cell r="W317">
            <v>1312500</v>
          </cell>
          <cell r="X317">
            <v>836000</v>
          </cell>
          <cell r="Y317">
            <v>24414.77</v>
          </cell>
          <cell r="Z317" t="str">
            <v>SMR_SBY(TRIP)</v>
          </cell>
          <cell r="AA317">
            <v>200.0000021738</v>
          </cell>
          <cell r="AB317">
            <v>62577</v>
          </cell>
        </row>
        <row r="318">
          <cell r="A318">
            <v>59646638</v>
          </cell>
          <cell r="B318" t="str">
            <v>BAHANA PRESTASI</v>
          </cell>
          <cell r="C318" t="str">
            <v>PT SINAR MAS AGRO RESOURCES AND</v>
          </cell>
          <cell r="D318" t="str">
            <v>DISPATCHED</v>
          </cell>
          <cell r="E318" t="str">
            <v>Completed</v>
          </cell>
          <cell r="F318" t="str">
            <v>SURABAYA LOG PACK</v>
          </cell>
          <cell r="G318" t="str">
            <v>SALES ORDER</v>
          </cell>
          <cell r="H318" t="str">
            <v>06/04/2022 18:58</v>
          </cell>
          <cell r="I318"/>
          <cell r="J318" t="str">
            <v>06/04/2022 19:29</v>
          </cell>
          <cell r="K318" t="str">
            <v>Completed</v>
          </cell>
          <cell r="L318" t="str">
            <v>40578636</v>
          </cell>
          <cell r="M318" t="str">
            <v>SALES ORDER #: 40578636, ORDER #: 40578636</v>
          </cell>
          <cell r="N318"/>
          <cell r="O318"/>
          <cell r="P318" t="str">
            <v>14/04/2022 14:32</v>
          </cell>
          <cell r="Q318" t="str">
            <v>LINC-26213</v>
          </cell>
          <cell r="R318" t="str">
            <v>19/04/2022 11:00</v>
          </cell>
          <cell r="S318" t="str">
            <v>SMRRUNGKUT(1P)</v>
          </cell>
          <cell r="T318" t="str">
            <v>SMRNGALIYAN(MT)</v>
          </cell>
          <cell r="U318"/>
          <cell r="V318" t="str">
            <v>721</v>
          </cell>
          <cell r="W318">
            <v>1312500</v>
          </cell>
          <cell r="X318">
            <v>836000</v>
          </cell>
          <cell r="Y318">
            <v>2124085.23</v>
          </cell>
          <cell r="Z318" t="str">
            <v>SMR_SBY(TRIP)</v>
          </cell>
          <cell r="AA318">
            <v>17400.0000076836</v>
          </cell>
          <cell r="AB318">
            <v>4818423</v>
          </cell>
        </row>
        <row r="319">
          <cell r="A319">
            <v>59647750</v>
          </cell>
          <cell r="B319" t="str">
            <v>BAHANA PRESTASI</v>
          </cell>
          <cell r="C319" t="str">
            <v>PT SINAR MAS AGRO RESOURCES AND</v>
          </cell>
          <cell r="D319" t="str">
            <v>DISPATCHED</v>
          </cell>
          <cell r="E319" t="str">
            <v>Completed</v>
          </cell>
          <cell r="F319" t="str">
            <v>SURABAYA LOG PACK</v>
          </cell>
          <cell r="G319" t="str">
            <v>SALES ORDER</v>
          </cell>
          <cell r="H319" t="str">
            <v>06/04/2022 20:47</v>
          </cell>
          <cell r="I319"/>
          <cell r="J319" t="str">
            <v>06/04/2022 21:13</v>
          </cell>
          <cell r="K319" t="str">
            <v>Completed</v>
          </cell>
          <cell r="L319" t="str">
            <v>40578653</v>
          </cell>
          <cell r="M319" t="str">
            <v>SALES ORDER #: 40578653, ORDER #: 40578653</v>
          </cell>
          <cell r="N319"/>
          <cell r="O319"/>
          <cell r="P319" t="str">
            <v>14/04/2022 14:19</v>
          </cell>
          <cell r="Q319" t="str">
            <v>LINC-26213</v>
          </cell>
          <cell r="R319" t="str">
            <v>19/04/2022 11:00</v>
          </cell>
          <cell r="S319" t="str">
            <v>SMRRUNGKUT(1P)</v>
          </cell>
          <cell r="T319" t="str">
            <v>SMRBANGUNTAPAN(MT)</v>
          </cell>
          <cell r="U319"/>
          <cell r="V319" t="str">
            <v>1288</v>
          </cell>
          <cell r="W319">
            <v>1723500</v>
          </cell>
          <cell r="X319">
            <v>1145000</v>
          </cell>
          <cell r="Y319">
            <v>2647105.71</v>
          </cell>
          <cell r="Z319" t="str">
            <v>SMR_SBY(TRIP)</v>
          </cell>
          <cell r="AA319">
            <v>16500.000020581199</v>
          </cell>
          <cell r="AB319">
            <v>4404382</v>
          </cell>
        </row>
        <row r="320">
          <cell r="A320">
            <v>59647750</v>
          </cell>
          <cell r="B320" t="str">
            <v>BAHANA PRESTASI</v>
          </cell>
          <cell r="C320" t="str">
            <v>PT SINAR MAS AGRO RESOURCES AND</v>
          </cell>
          <cell r="D320" t="str">
            <v>DISPATCHED</v>
          </cell>
          <cell r="E320" t="str">
            <v>Completed</v>
          </cell>
          <cell r="F320" t="str">
            <v>SURABAYA LOG PACK</v>
          </cell>
          <cell r="G320" t="str">
            <v>SALES ORDER</v>
          </cell>
          <cell r="H320" t="str">
            <v>06/04/2022 20:50</v>
          </cell>
          <cell r="I320"/>
          <cell r="J320" t="str">
            <v>06/04/2022 21:13</v>
          </cell>
          <cell r="K320" t="str">
            <v>Completed</v>
          </cell>
          <cell r="L320" t="str">
            <v>40578652</v>
          </cell>
          <cell r="M320" t="str">
            <v>SALES ORDER #: 40578652, ORDER #: 40578652</v>
          </cell>
          <cell r="N320"/>
          <cell r="O320"/>
          <cell r="P320" t="str">
            <v>14/04/2022 14:19</v>
          </cell>
          <cell r="Q320" t="str">
            <v>LINC-26213</v>
          </cell>
          <cell r="R320" t="str">
            <v>19/04/2022 11:00</v>
          </cell>
          <cell r="S320" t="str">
            <v>SMRRUNGKUT(1P)</v>
          </cell>
          <cell r="T320" t="str">
            <v>SMRBANGUNTAPAN(MT)</v>
          </cell>
          <cell r="U320"/>
          <cell r="V320" t="str">
            <v>1288</v>
          </cell>
          <cell r="W320">
            <v>1723500</v>
          </cell>
          <cell r="X320">
            <v>1145000</v>
          </cell>
          <cell r="Y320">
            <v>221394.29</v>
          </cell>
          <cell r="Z320" t="str">
            <v>SMR_SBY(TRIP)</v>
          </cell>
          <cell r="AA320">
            <v>1379.9999923196001</v>
          </cell>
          <cell r="AB320">
            <v>389618</v>
          </cell>
        </row>
        <row r="321">
          <cell r="A321">
            <v>59648563</v>
          </cell>
          <cell r="B321" t="str">
            <v>BAHANA PRESTASI</v>
          </cell>
          <cell r="C321" t="str">
            <v>PT TIRTA INVESTAMA</v>
          </cell>
          <cell r="D321" t="str">
            <v>DISPATCHED</v>
          </cell>
          <cell r="E321" t="str">
            <v>Completed</v>
          </cell>
          <cell r="F321" t="str">
            <v>SURABAYA RENTAL TRIP</v>
          </cell>
          <cell r="G321" t="str">
            <v>RENTALS</v>
          </cell>
          <cell r="H321" t="str">
            <v>06/04/2022 23:22</v>
          </cell>
          <cell r="I321"/>
          <cell r="J321" t="str">
            <v>06/04/2022 23:26</v>
          </cell>
          <cell r="K321" t="str">
            <v>Completed</v>
          </cell>
          <cell r="L321" t="str">
            <v>S22040600128</v>
          </cell>
          <cell r="M321" t="str">
            <v>SALES ORDER #: S22040600128, ORDER #: S22040600128</v>
          </cell>
          <cell r="N321"/>
          <cell r="O321"/>
          <cell r="P321" t="str">
            <v>11/04/2022 13:17</v>
          </cell>
          <cell r="Q321" t="str">
            <v>LINC-26059</v>
          </cell>
          <cell r="R321" t="str">
            <v>12/04/2022 11:00</v>
          </cell>
          <cell r="S321" t="str">
            <v>TIVPANDAAN</v>
          </cell>
          <cell r="T321" t="str">
            <v>TIVKALIWATES</v>
          </cell>
          <cell r="U321"/>
          <cell r="V321" t="str">
            <v>1907</v>
          </cell>
          <cell r="W321">
            <v>840000</v>
          </cell>
          <cell r="X321">
            <v>907000</v>
          </cell>
          <cell r="Y321">
            <v>1747000</v>
          </cell>
          <cell r="Z321" t="str">
            <v>TIV_SBY(TRIP)</v>
          </cell>
          <cell r="AA321">
            <v>18000.000014205001</v>
          </cell>
          <cell r="AB321">
            <v>2030000</v>
          </cell>
        </row>
        <row r="322">
          <cell r="A322">
            <v>59648564</v>
          </cell>
          <cell r="B322" t="str">
            <v>BAHANA PRESTASI</v>
          </cell>
          <cell r="C322" t="str">
            <v>PT TIRTA INVESTAMA</v>
          </cell>
          <cell r="D322" t="str">
            <v>DISPATCHED</v>
          </cell>
          <cell r="E322" t="str">
            <v>Completed</v>
          </cell>
          <cell r="F322" t="str">
            <v>SURABAYA RENTAL TRIP</v>
          </cell>
          <cell r="G322" t="str">
            <v>RENTALS</v>
          </cell>
          <cell r="H322" t="str">
            <v>06/04/2022 23:24</v>
          </cell>
          <cell r="I322"/>
          <cell r="J322" t="str">
            <v>06/04/2022 23:27</v>
          </cell>
          <cell r="K322" t="str">
            <v>Completed</v>
          </cell>
          <cell r="L322" t="str">
            <v>S22040600129</v>
          </cell>
          <cell r="M322" t="str">
            <v>SALES ORDER #: S22040600129, ORDER #: S22040600129</v>
          </cell>
          <cell r="N322"/>
          <cell r="O322"/>
          <cell r="P322" t="str">
            <v>12/04/2022 15:45</v>
          </cell>
          <cell r="Q322" t="str">
            <v>LINC-26114</v>
          </cell>
          <cell r="R322" t="str">
            <v>14/04/2022 11:00</v>
          </cell>
          <cell r="S322" t="str">
            <v>TIVPANDAAN</v>
          </cell>
          <cell r="T322" t="str">
            <v>TIVSUMOBITO</v>
          </cell>
          <cell r="U322"/>
          <cell r="V322" t="str">
            <v>1078</v>
          </cell>
          <cell r="W322">
            <v>393000</v>
          </cell>
          <cell r="X322">
            <v>1075000</v>
          </cell>
          <cell r="Y322">
            <v>1468000</v>
          </cell>
          <cell r="Z322" t="str">
            <v>TIV_SBY(TRIP)</v>
          </cell>
          <cell r="AA322">
            <v>18000.000014205001</v>
          </cell>
          <cell r="AB322">
            <v>1200000</v>
          </cell>
        </row>
        <row r="323">
          <cell r="A323">
            <v>59648884</v>
          </cell>
          <cell r="B323" t="str">
            <v>BAHANA PRESTASI</v>
          </cell>
          <cell r="C323" t="str">
            <v>SCIENTEX INDONESIA</v>
          </cell>
          <cell r="D323" t="str">
            <v>DISPATCHED</v>
          </cell>
          <cell r="E323" t="str">
            <v>Completed</v>
          </cell>
          <cell r="F323" t="str">
            <v>SURABAYA LOG PACK</v>
          </cell>
          <cell r="G323" t="str">
            <v>SALES ORDER</v>
          </cell>
          <cell r="H323" t="str">
            <v>07/04/2022 09:26</v>
          </cell>
          <cell r="I323"/>
          <cell r="J323" t="str">
            <v>07/04/2022 09:33</v>
          </cell>
          <cell r="K323" t="str">
            <v>Completed</v>
          </cell>
          <cell r="L323" t="str">
            <v>DO-2022-0689</v>
          </cell>
          <cell r="M323" t="str">
            <v>SALES ORDER #: DO-2022-0689, ORDER #: DO-2022-0689</v>
          </cell>
          <cell r="N323"/>
          <cell r="O323"/>
          <cell r="P323" t="str">
            <v>07/04/2022 12:00</v>
          </cell>
          <cell r="Q323" t="str">
            <v>LINC-26040</v>
          </cell>
          <cell r="R323" t="str">
            <v>11/04/2022 11:00</v>
          </cell>
          <cell r="S323" t="str">
            <v>SCIKEBOMAS</v>
          </cell>
          <cell r="T323" t="str">
            <v>SCIWARU</v>
          </cell>
          <cell r="U323"/>
          <cell r="V323" t="str">
            <v>1718</v>
          </cell>
          <cell r="W323">
            <v>59000</v>
          </cell>
          <cell r="X323">
            <v>164500</v>
          </cell>
          <cell r="Y323">
            <v>223500</v>
          </cell>
          <cell r="Z323" t="str">
            <v>SCI_SBY(TRIP)</v>
          </cell>
          <cell r="AA323">
            <v>1727.9999824942399</v>
          </cell>
          <cell r="AB323">
            <v>830000</v>
          </cell>
        </row>
        <row r="324">
          <cell r="A324">
            <v>59648923</v>
          </cell>
          <cell r="B324" t="str">
            <v>BAHANA PRESTASI</v>
          </cell>
          <cell r="C324" t="str">
            <v>PT LIKU TELAGA</v>
          </cell>
          <cell r="D324" t="str">
            <v>DISPATCHED</v>
          </cell>
          <cell r="E324" t="str">
            <v>Completed</v>
          </cell>
          <cell r="F324" t="str">
            <v>SURABAYA LOG PACK</v>
          </cell>
          <cell r="G324" t="str">
            <v>SALES ORDER</v>
          </cell>
          <cell r="H324" t="str">
            <v>07/04/2022 09:55</v>
          </cell>
          <cell r="I324"/>
          <cell r="J324" t="str">
            <v>07/04/2022 10:09</v>
          </cell>
          <cell r="K324" t="str">
            <v>Completed</v>
          </cell>
          <cell r="L324" t="str">
            <v>546566-10</v>
          </cell>
          <cell r="M324" t="str">
            <v>SALES ORDER #: 546566-10, ORDER #: 546566-10</v>
          </cell>
          <cell r="N324"/>
          <cell r="O324"/>
          <cell r="P324" t="str">
            <v>11/04/2022 08:29</v>
          </cell>
          <cell r="Q324" t="str">
            <v>LINC-26061</v>
          </cell>
          <cell r="R324" t="str">
            <v>12/04/2022 11:00</v>
          </cell>
          <cell r="S324" t="str">
            <v>LTGASEMROWO</v>
          </cell>
          <cell r="T324" t="str">
            <v>LTGMANYAR</v>
          </cell>
          <cell r="U324"/>
          <cell r="V324" t="str">
            <v>1663</v>
          </cell>
          <cell r="W324">
            <v>93000</v>
          </cell>
          <cell r="X324">
            <v>362000</v>
          </cell>
          <cell r="Y324">
            <v>455000</v>
          </cell>
          <cell r="Z324" t="str">
            <v>LTG_SBY(KG)</v>
          </cell>
          <cell r="AA324">
            <v>24999.999999569602</v>
          </cell>
          <cell r="AB324">
            <v>825000</v>
          </cell>
        </row>
        <row r="325">
          <cell r="A325">
            <v>59648924</v>
          </cell>
          <cell r="B325" t="str">
            <v>BAHANA PRESTASI</v>
          </cell>
          <cell r="C325" t="str">
            <v>PT. PETROKIMIA GRESIK</v>
          </cell>
          <cell r="D325" t="str">
            <v>DISPATCHED</v>
          </cell>
          <cell r="E325" t="str">
            <v>Completed</v>
          </cell>
          <cell r="F325" t="str">
            <v>SURABAYA LOG BULK</v>
          </cell>
          <cell r="G325" t="str">
            <v>BULK TRUCKING</v>
          </cell>
          <cell r="H325" t="str">
            <v>07/04/2022 09:56</v>
          </cell>
          <cell r="I325"/>
          <cell r="J325" t="str">
            <v>07/04/2022 10:10</v>
          </cell>
          <cell r="K325" t="str">
            <v>Completed</v>
          </cell>
          <cell r="L325" t="str">
            <v>0082655467</v>
          </cell>
          <cell r="M325" t="str">
            <v>SALES ORDER #: 0082655467, ORDER #: 0082655467</v>
          </cell>
          <cell r="N325"/>
          <cell r="O325"/>
          <cell r="P325" t="str">
            <v>14/04/2022 09:24</v>
          </cell>
          <cell r="Q325" t="str">
            <v>LINC-26209</v>
          </cell>
          <cell r="R325" t="str">
            <v>19/04/2022 11:00</v>
          </cell>
          <cell r="S325" t="str">
            <v>PKGGRESIK</v>
          </cell>
          <cell r="T325" t="str">
            <v>PKGSOCAH(OW)</v>
          </cell>
          <cell r="U325"/>
          <cell r="V325" t="str">
            <v>1656</v>
          </cell>
          <cell r="W325">
            <v>1180000</v>
          </cell>
          <cell r="X325">
            <v>396500</v>
          </cell>
          <cell r="Y325">
            <v>1576500</v>
          </cell>
          <cell r="Z325" t="str">
            <v>PKG_SBY(KG)</v>
          </cell>
          <cell r="AA325">
            <v>30000.0000085553</v>
          </cell>
          <cell r="AB325">
            <v>3360000</v>
          </cell>
        </row>
        <row r="326">
          <cell r="A326">
            <v>59648925</v>
          </cell>
          <cell r="B326" t="str">
            <v>BAHANA PRESTASI</v>
          </cell>
          <cell r="C326" t="str">
            <v>PT TIRTA INVESTAMA</v>
          </cell>
          <cell r="D326" t="str">
            <v>DISPATCHED</v>
          </cell>
          <cell r="E326" t="str">
            <v>Completed</v>
          </cell>
          <cell r="F326" t="str">
            <v>SURABAYA TIV IMPORT</v>
          </cell>
          <cell r="G326" t="str">
            <v>TIV IMPORT</v>
          </cell>
          <cell r="H326" t="str">
            <v>07/04/2022 09:57</v>
          </cell>
          <cell r="I326"/>
          <cell r="J326" t="str">
            <v>07/04/2022 10:10</v>
          </cell>
          <cell r="K326" t="str">
            <v>Completed</v>
          </cell>
          <cell r="L326" t="str">
            <v>5044704103</v>
          </cell>
          <cell r="M326" t="str">
            <v>SALES ORDER #: 5044704103, ORDER #: 5044704103</v>
          </cell>
          <cell r="N326"/>
          <cell r="O326"/>
          <cell r="P326" t="str">
            <v>11/04/2022 14:20</v>
          </cell>
          <cell r="Q326" t="str">
            <v>LINC-26059</v>
          </cell>
          <cell r="R326" t="str">
            <v>12/04/2022 11:00</v>
          </cell>
          <cell r="S326" t="str">
            <v>TIVKEBOMAS</v>
          </cell>
          <cell r="T326" t="str">
            <v>TIVGEDANGAN</v>
          </cell>
          <cell r="U326"/>
          <cell r="V326" t="str">
            <v>1837</v>
          </cell>
          <cell r="W326">
            <v>429000</v>
          </cell>
          <cell r="X326">
            <v>-50000</v>
          </cell>
          <cell r="Y326">
            <v>379000</v>
          </cell>
          <cell r="Z326" t="str">
            <v>TIV(IMPORT)_SBY</v>
          </cell>
          <cell r="AA326">
            <v>17600.000009857398</v>
          </cell>
          <cell r="AB326">
            <v>1</v>
          </cell>
        </row>
        <row r="327">
          <cell r="A327">
            <v>59648926</v>
          </cell>
          <cell r="B327" t="str">
            <v>BAHANA PRESTASI</v>
          </cell>
          <cell r="C327" t="str">
            <v>PT TIRTA INVESTAMA</v>
          </cell>
          <cell r="D327" t="str">
            <v>DISPATCHED</v>
          </cell>
          <cell r="E327" t="str">
            <v>Completed</v>
          </cell>
          <cell r="F327" t="str">
            <v>SURABAYA TIV IMPORT</v>
          </cell>
          <cell r="G327" t="str">
            <v>TIV IMPORT</v>
          </cell>
          <cell r="H327" t="str">
            <v>07/04/2022 09:57</v>
          </cell>
          <cell r="I327"/>
          <cell r="J327" t="str">
            <v>07/04/2022 10:10</v>
          </cell>
          <cell r="K327" t="str">
            <v>Completed</v>
          </cell>
          <cell r="L327" t="str">
            <v>5044704534</v>
          </cell>
          <cell r="M327" t="str">
            <v>SALES ORDER #: 5044704534, ORDER #: 5044704534</v>
          </cell>
          <cell r="N327"/>
          <cell r="O327"/>
          <cell r="P327" t="str">
            <v>08/04/2022 10:24</v>
          </cell>
          <cell r="Q327" t="str">
            <v>LINC-26041</v>
          </cell>
          <cell r="R327" t="str">
            <v>11/04/2022 11:00</v>
          </cell>
          <cell r="S327" t="str">
            <v>TIVKEBOMAS</v>
          </cell>
          <cell r="T327" t="str">
            <v>TIVGEDANGAN</v>
          </cell>
          <cell r="U327"/>
          <cell r="V327" t="str">
            <v>1070</v>
          </cell>
          <cell r="W327">
            <v>429000</v>
          </cell>
          <cell r="X327">
            <v>-50000</v>
          </cell>
          <cell r="Y327">
            <v>379000</v>
          </cell>
          <cell r="Z327" t="str">
            <v>TIV(IMPORT)_SBY</v>
          </cell>
          <cell r="AA327">
            <v>17600.000009857398</v>
          </cell>
          <cell r="AB327">
            <v>1</v>
          </cell>
        </row>
        <row r="328">
          <cell r="A328">
            <v>59648936</v>
          </cell>
          <cell r="B328" t="str">
            <v>BAHANA PRESTASI</v>
          </cell>
          <cell r="C328" t="str">
            <v>PT. ANUGERAH MITRA ANANTA</v>
          </cell>
          <cell r="D328" t="str">
            <v>DISPATCHED</v>
          </cell>
          <cell r="E328" t="str">
            <v>Completed</v>
          </cell>
          <cell r="F328" t="str">
            <v>SURABAYA RENTAL TRIP</v>
          </cell>
          <cell r="G328" t="str">
            <v>RENTALS</v>
          </cell>
          <cell r="H328" t="str">
            <v>07/04/2022 10:13</v>
          </cell>
          <cell r="I328"/>
          <cell r="J328" t="str">
            <v>07/04/2022 10:37</v>
          </cell>
          <cell r="K328" t="str">
            <v>Completed</v>
          </cell>
          <cell r="L328" t="str">
            <v>SUB/22/04/0015</v>
          </cell>
          <cell r="M328" t="str">
            <v>SALES ORDER #: SUB/22/04/0015, ORDER #: SUB/22/04/0015</v>
          </cell>
          <cell r="N328"/>
          <cell r="O328"/>
          <cell r="P328" t="str">
            <v>11/04/2022 11:44</v>
          </cell>
          <cell r="Q328" t="str">
            <v>LINC-26060</v>
          </cell>
          <cell r="R328" t="str">
            <v>12/04/2022 11:00</v>
          </cell>
          <cell r="S328" t="str">
            <v>ANASIDOARJO(PT ANUGERAH MITRA ANANTA)</v>
          </cell>
          <cell r="T328" t="str">
            <v>ANAPATRANG(PT. BERNADY SUKSES)</v>
          </cell>
          <cell r="U328"/>
          <cell r="V328" t="str">
            <v>1942</v>
          </cell>
          <cell r="W328">
            <v>807000</v>
          </cell>
          <cell r="X328">
            <v>-50000</v>
          </cell>
          <cell r="Y328">
            <v>757000</v>
          </cell>
          <cell r="Z328" t="str">
            <v>ANA_SBY(TR)</v>
          </cell>
          <cell r="AA328">
            <v>7999.9999962335205</v>
          </cell>
          <cell r="AB328">
            <v>1</v>
          </cell>
        </row>
        <row r="329">
          <cell r="A329">
            <v>59648937</v>
          </cell>
          <cell r="B329" t="str">
            <v>BAHANA PRESTASI</v>
          </cell>
          <cell r="C329" t="str">
            <v>PT AJINOMOTO SALES INDONESIA</v>
          </cell>
          <cell r="D329" t="str">
            <v>DISPATCHED</v>
          </cell>
          <cell r="E329" t="str">
            <v>Completed</v>
          </cell>
          <cell r="F329" t="str">
            <v>SURABAYA LOG PACK</v>
          </cell>
          <cell r="G329" t="str">
            <v>SALES ORDER</v>
          </cell>
          <cell r="H329" t="str">
            <v>07/04/2022 10:06</v>
          </cell>
          <cell r="I329"/>
          <cell r="J329" t="str">
            <v>07/04/2022 10:38</v>
          </cell>
          <cell r="K329" t="str">
            <v>Completed</v>
          </cell>
          <cell r="L329" t="str">
            <v>3000895929</v>
          </cell>
          <cell r="M329" t="str">
            <v>SALES ORDER #: 3000895929, ORDER #: 3000895929</v>
          </cell>
          <cell r="N329"/>
          <cell r="O329"/>
          <cell r="P329" t="str">
            <v>13/04/2022 11:00</v>
          </cell>
          <cell r="Q329" t="str">
            <v>LINC-26115</v>
          </cell>
          <cell r="R329" t="str">
            <v>14/04/2022 11:00</v>
          </cell>
          <cell r="S329" t="str">
            <v>AJIJETIS(1P)</v>
          </cell>
          <cell r="T329" t="str">
            <v>AJINGALIYAN</v>
          </cell>
          <cell r="U329"/>
          <cell r="V329" t="str">
            <v>856</v>
          </cell>
          <cell r="W329">
            <v>1312500</v>
          </cell>
          <cell r="X329">
            <v>380000</v>
          </cell>
          <cell r="Y329">
            <v>1692500</v>
          </cell>
          <cell r="Z329" t="str">
            <v>AJI_SBY(TRIP_ONCALL)</v>
          </cell>
          <cell r="AA329">
            <v>12441.9999787427</v>
          </cell>
          <cell r="AB329">
            <v>4200000</v>
          </cell>
        </row>
        <row r="330">
          <cell r="A330">
            <v>59648938</v>
          </cell>
          <cell r="B330" t="str">
            <v>BAHANA PRESTASI</v>
          </cell>
          <cell r="C330" t="str">
            <v>PT AJINOMOTO SALES INDONESIA</v>
          </cell>
          <cell r="D330" t="str">
            <v>DISPATCHED</v>
          </cell>
          <cell r="E330" t="str">
            <v>Completed</v>
          </cell>
          <cell r="F330" t="str">
            <v>SURABAYA LOG PACK</v>
          </cell>
          <cell r="G330" t="str">
            <v>SALES ORDER</v>
          </cell>
          <cell r="H330" t="str">
            <v>07/04/2022 10:08</v>
          </cell>
          <cell r="I330"/>
          <cell r="J330" t="str">
            <v>07/04/2022 10:39</v>
          </cell>
          <cell r="K330" t="str">
            <v>Completed</v>
          </cell>
          <cell r="L330" t="str">
            <v>3000895930</v>
          </cell>
          <cell r="M330" t="str">
            <v>SALES ORDER #: 3000895930, ORDER #: 3000895930</v>
          </cell>
          <cell r="N330"/>
          <cell r="O330"/>
          <cell r="P330" t="str">
            <v>18/04/2022 14:29</v>
          </cell>
          <cell r="Q330" t="str">
            <v>LINC-26209</v>
          </cell>
          <cell r="R330" t="str">
            <v>19/04/2022 11:00</v>
          </cell>
          <cell r="S330" t="str">
            <v>AJIJETIS(1P)</v>
          </cell>
          <cell r="T330" t="str">
            <v>AJINGALIYAN</v>
          </cell>
          <cell r="U330"/>
          <cell r="V330" t="str">
            <v>1660</v>
          </cell>
          <cell r="W330">
            <v>1312500</v>
          </cell>
          <cell r="X330">
            <v>459000</v>
          </cell>
          <cell r="Y330">
            <v>1771500</v>
          </cell>
          <cell r="Z330" t="str">
            <v>AJI_SBY(TRIP_ONCALL)</v>
          </cell>
          <cell r="AA330">
            <v>16583.9999806708</v>
          </cell>
          <cell r="AB330">
            <v>4200000</v>
          </cell>
        </row>
        <row r="331">
          <cell r="A331">
            <v>59649421</v>
          </cell>
          <cell r="B331" t="str">
            <v>BORWITA INDAH, PT</v>
          </cell>
          <cell r="C331" t="str">
            <v>PT TIRTA INVESTAMA</v>
          </cell>
          <cell r="D331"/>
          <cell r="E331" t="str">
            <v>Completed</v>
          </cell>
          <cell r="F331" t="str">
            <v>SURABAYA TIV IMPORT</v>
          </cell>
          <cell r="G331" t="str">
            <v>TIV IMPORT</v>
          </cell>
          <cell r="H331" t="str">
            <v>07/04/2022 10:50</v>
          </cell>
          <cell r="I331"/>
          <cell r="J331" t="str">
            <v>07/04/2022 11:06</v>
          </cell>
          <cell r="K331" t="str">
            <v>Completed</v>
          </cell>
          <cell r="L331" t="str">
            <v>5044684094</v>
          </cell>
          <cell r="M331" t="str">
            <v>SALES ORDER #: 5044684094, ORDER #: 5044684094</v>
          </cell>
          <cell r="N331"/>
          <cell r="O331"/>
          <cell r="P331" t="str">
            <v>22/04/2022 09:44</v>
          </cell>
          <cell r="Q331" t="str">
            <v>LINC-26317</v>
          </cell>
          <cell r="R331" t="str">
            <v>22/04/2022 11:00</v>
          </cell>
          <cell r="S331" t="str">
            <v>TIVKEBOMAS</v>
          </cell>
          <cell r="T331" t="str">
            <v>TIVCIKUPA</v>
          </cell>
          <cell r="U331"/>
          <cell r="V331" t="str">
            <v>ASEP SAEFUDIN</v>
          </cell>
          <cell r="W331">
            <v>5100000</v>
          </cell>
          <cell r="X331">
            <v>0</v>
          </cell>
          <cell r="Y331">
            <v>5100000</v>
          </cell>
          <cell r="Z331" t="str">
            <v>TIV(IMPORT)EXCES_SBY</v>
          </cell>
          <cell r="AA331">
            <v>17600.000009857398</v>
          </cell>
          <cell r="AB331">
            <v>2882000</v>
          </cell>
        </row>
        <row r="332">
          <cell r="A332">
            <v>59649425</v>
          </cell>
          <cell r="B332" t="str">
            <v>BORWITA INDAH, PT</v>
          </cell>
          <cell r="C332" t="str">
            <v>PT TIRTA INVESTAMA</v>
          </cell>
          <cell r="D332"/>
          <cell r="E332" t="str">
            <v>Completed</v>
          </cell>
          <cell r="F332" t="str">
            <v>SURABAYA TIV IMPORT</v>
          </cell>
          <cell r="G332" t="str">
            <v>TIV IMPORT</v>
          </cell>
          <cell r="H332" t="str">
            <v>07/04/2022 10:50</v>
          </cell>
          <cell r="I332"/>
          <cell r="J332" t="str">
            <v>07/04/2022 11:07</v>
          </cell>
          <cell r="K332" t="str">
            <v>Completed</v>
          </cell>
          <cell r="L332" t="str">
            <v>5044686456</v>
          </cell>
          <cell r="M332" t="str">
            <v>SALES ORDER #: 5044686456, ORDER #: 5044686456</v>
          </cell>
          <cell r="N332"/>
          <cell r="O332"/>
          <cell r="P332" t="str">
            <v>22/04/2022 09:44</v>
          </cell>
          <cell r="Q332" t="str">
            <v>LINC-26317</v>
          </cell>
          <cell r="R332" t="str">
            <v>22/04/2022 11:00</v>
          </cell>
          <cell r="S332" t="str">
            <v>TIVKEBOMAS</v>
          </cell>
          <cell r="T332" t="str">
            <v>TIVCIKUPA</v>
          </cell>
          <cell r="U332"/>
          <cell r="V332" t="str">
            <v>ASEP AGUS</v>
          </cell>
          <cell r="W332">
            <v>5100000</v>
          </cell>
          <cell r="X332">
            <v>0</v>
          </cell>
          <cell r="Y332">
            <v>5100000</v>
          </cell>
          <cell r="Z332" t="str">
            <v>TIV(IMPORT)EXCES_SBY</v>
          </cell>
          <cell r="AA332">
            <v>17600.000009857398</v>
          </cell>
          <cell r="AB332">
            <v>2882000</v>
          </cell>
        </row>
        <row r="333">
          <cell r="A333">
            <v>59649436</v>
          </cell>
          <cell r="B333" t="str">
            <v>PUSAKA TRANSINDO, PT.</v>
          </cell>
          <cell r="C333" t="str">
            <v>PT TIRTA INVESTAMA</v>
          </cell>
          <cell r="D333" t="str">
            <v>REGULER</v>
          </cell>
          <cell r="E333" t="str">
            <v>Completed</v>
          </cell>
          <cell r="F333" t="str">
            <v>SURABAYA TIV IMPORT</v>
          </cell>
          <cell r="G333" t="str">
            <v>TIV IMPORT</v>
          </cell>
          <cell r="H333" t="str">
            <v>07/04/2022 10:55</v>
          </cell>
          <cell r="I333"/>
          <cell r="J333" t="str">
            <v>07/04/2022 11:10</v>
          </cell>
          <cell r="K333" t="str">
            <v>Completed</v>
          </cell>
          <cell r="L333" t="str">
            <v>5044693116</v>
          </cell>
          <cell r="M333" t="str">
            <v>SALES ORDER #: 5044693116, ORDER #: 5044693116</v>
          </cell>
          <cell r="N333"/>
          <cell r="O333"/>
          <cell r="P333" t="str">
            <v>12/04/2022 09:11</v>
          </cell>
          <cell r="Q333" t="str">
            <v>LINC-26097</v>
          </cell>
          <cell r="R333" t="str">
            <v>13/04/2022 11:00</v>
          </cell>
          <cell r="S333" t="str">
            <v>TIVKEBOMAS</v>
          </cell>
          <cell r="T333" t="str">
            <v>TIVGEDANGAN</v>
          </cell>
          <cell r="U333"/>
          <cell r="V333" t="str">
            <v>SUGENG</v>
          </cell>
          <cell r="W333">
            <v>1450000</v>
          </cell>
          <cell r="X333">
            <v>0</v>
          </cell>
          <cell r="Y333">
            <v>1450000</v>
          </cell>
          <cell r="Z333" t="str">
            <v>TIV(IMPORT)_SBY</v>
          </cell>
          <cell r="AA333">
            <v>17600.000009857398</v>
          </cell>
          <cell r="AB333">
            <v>1</v>
          </cell>
        </row>
        <row r="334">
          <cell r="A334">
            <v>59649437</v>
          </cell>
          <cell r="B334" t="str">
            <v>DIVA TRANS, CV</v>
          </cell>
          <cell r="C334" t="str">
            <v>PT TIRTA INVESTAMA</v>
          </cell>
          <cell r="D334" t="str">
            <v>REGULER</v>
          </cell>
          <cell r="E334" t="str">
            <v>Completed</v>
          </cell>
          <cell r="F334" t="str">
            <v>SURABAYA TIV IMPORT</v>
          </cell>
          <cell r="G334" t="str">
            <v>TIV IMPORT</v>
          </cell>
          <cell r="H334" t="str">
            <v>07/04/2022 10:51</v>
          </cell>
          <cell r="I334"/>
          <cell r="J334" t="str">
            <v>07/04/2022 11:10</v>
          </cell>
          <cell r="K334" t="str">
            <v>Completed</v>
          </cell>
          <cell r="L334" t="str">
            <v>5044706343</v>
          </cell>
          <cell r="M334" t="str">
            <v>SALES ORDER #: 5044706343, ORDER #: 5044706343</v>
          </cell>
          <cell r="N334"/>
          <cell r="O334"/>
          <cell r="P334" t="str">
            <v>12/04/2022 10:11</v>
          </cell>
          <cell r="Q334" t="str">
            <v>LINC-26097</v>
          </cell>
          <cell r="R334" t="str">
            <v>13/04/2022 11:00</v>
          </cell>
          <cell r="S334" t="str">
            <v>TIVBENOWO</v>
          </cell>
          <cell r="T334" t="str">
            <v>TIVNGORO</v>
          </cell>
          <cell r="U334"/>
          <cell r="V334" t="str">
            <v>THOLIB</v>
          </cell>
          <cell r="W334">
            <v>1800000</v>
          </cell>
          <cell r="X334">
            <v>0</v>
          </cell>
          <cell r="Y334">
            <v>1800000</v>
          </cell>
          <cell r="Z334" t="str">
            <v>TIV(IMPORT)_SBY</v>
          </cell>
          <cell r="AA334">
            <v>17600.000009857398</v>
          </cell>
          <cell r="AB334">
            <v>1</v>
          </cell>
        </row>
        <row r="335">
          <cell r="A335">
            <v>59649438</v>
          </cell>
          <cell r="B335" t="str">
            <v>DIVA TRANS, CV</v>
          </cell>
          <cell r="C335" t="str">
            <v>PT TIRTA INVESTAMA</v>
          </cell>
          <cell r="D335" t="str">
            <v>REGULER</v>
          </cell>
          <cell r="E335" t="str">
            <v>Completed</v>
          </cell>
          <cell r="F335" t="str">
            <v>SURABAYA TIV IMPORT</v>
          </cell>
          <cell r="G335" t="str">
            <v>TIV IMPORT</v>
          </cell>
          <cell r="H335" t="str">
            <v>07/04/2022 10:51</v>
          </cell>
          <cell r="I335"/>
          <cell r="J335" t="str">
            <v>07/04/2022 11:10</v>
          </cell>
          <cell r="K335" t="str">
            <v>Completed</v>
          </cell>
          <cell r="L335" t="str">
            <v>5044707998</v>
          </cell>
          <cell r="M335" t="str">
            <v>SALES ORDER #: 5044707998, ORDER #: 5044707998</v>
          </cell>
          <cell r="N335"/>
          <cell r="O335"/>
          <cell r="P335" t="str">
            <v>12/04/2022 10:11</v>
          </cell>
          <cell r="Q335" t="str">
            <v>LINC-26097</v>
          </cell>
          <cell r="R335" t="str">
            <v>13/04/2022 11:00</v>
          </cell>
          <cell r="S335" t="str">
            <v>TIVBENOWO</v>
          </cell>
          <cell r="T335" t="str">
            <v>TIVNGORO</v>
          </cell>
          <cell r="U335"/>
          <cell r="V335" t="str">
            <v>EDI K</v>
          </cell>
          <cell r="W335">
            <v>1800000</v>
          </cell>
          <cell r="X335">
            <v>0</v>
          </cell>
          <cell r="Y335">
            <v>1800000</v>
          </cell>
          <cell r="Z335" t="str">
            <v>TIV(IMPORT)_SBY</v>
          </cell>
          <cell r="AA335">
            <v>17600.000009857398</v>
          </cell>
          <cell r="AB335">
            <v>1</v>
          </cell>
        </row>
        <row r="336">
          <cell r="A336">
            <v>59649439</v>
          </cell>
          <cell r="B336" t="str">
            <v>DIVA TRANS, CV</v>
          </cell>
          <cell r="C336" t="str">
            <v>PT TIRTA INVESTAMA</v>
          </cell>
          <cell r="D336" t="str">
            <v>REGULER</v>
          </cell>
          <cell r="E336" t="str">
            <v>Completed</v>
          </cell>
          <cell r="F336" t="str">
            <v>SURABAYA TIV IMPORT</v>
          </cell>
          <cell r="G336" t="str">
            <v>TIV IMPORT</v>
          </cell>
          <cell r="H336" t="str">
            <v>07/04/2022 10:52</v>
          </cell>
          <cell r="I336"/>
          <cell r="J336" t="str">
            <v>07/04/2022 11:11</v>
          </cell>
          <cell r="K336" t="str">
            <v>Completed</v>
          </cell>
          <cell r="L336" t="str">
            <v>5044713057</v>
          </cell>
          <cell r="M336" t="str">
            <v>SALES ORDER #: 5044713057, ORDER #: 5044713057</v>
          </cell>
          <cell r="N336"/>
          <cell r="O336"/>
          <cell r="P336" t="str">
            <v>12/04/2022 10:11</v>
          </cell>
          <cell r="Q336" t="str">
            <v>LINC-26097</v>
          </cell>
          <cell r="R336" t="str">
            <v>13/04/2022 11:00</v>
          </cell>
          <cell r="S336" t="str">
            <v>TIVBENOWO</v>
          </cell>
          <cell r="T336" t="str">
            <v>TIVNGORO</v>
          </cell>
          <cell r="U336"/>
          <cell r="V336" t="str">
            <v>NARYO</v>
          </cell>
          <cell r="W336">
            <v>1800000</v>
          </cell>
          <cell r="X336">
            <v>0</v>
          </cell>
          <cell r="Y336">
            <v>1800000</v>
          </cell>
          <cell r="Z336" t="str">
            <v>TIV(IMPORT)_SBY</v>
          </cell>
          <cell r="AA336">
            <v>17600.000009857398</v>
          </cell>
          <cell r="AB336">
            <v>1</v>
          </cell>
        </row>
        <row r="337">
          <cell r="A337">
            <v>59649440</v>
          </cell>
          <cell r="B337" t="str">
            <v>DIVA TRANS, CV</v>
          </cell>
          <cell r="C337" t="str">
            <v>PT TIRTA INVESTAMA</v>
          </cell>
          <cell r="D337" t="str">
            <v>REGULER</v>
          </cell>
          <cell r="E337" t="str">
            <v>Completed</v>
          </cell>
          <cell r="F337" t="str">
            <v>SURABAYA TIV IMPORT</v>
          </cell>
          <cell r="G337" t="str">
            <v>TIV IMPORT</v>
          </cell>
          <cell r="H337" t="str">
            <v>07/04/2022 10:52</v>
          </cell>
          <cell r="I337"/>
          <cell r="J337" t="str">
            <v>07/04/2022 11:11</v>
          </cell>
          <cell r="K337" t="str">
            <v>Completed</v>
          </cell>
          <cell r="L337" t="str">
            <v>5044713342</v>
          </cell>
          <cell r="M337" t="str">
            <v>SALES ORDER #: 5044713342, ORDER #: 5044713342</v>
          </cell>
          <cell r="N337"/>
          <cell r="O337"/>
          <cell r="P337" t="str">
            <v>12/04/2022 10:11</v>
          </cell>
          <cell r="Q337" t="str">
            <v>LINC-26097</v>
          </cell>
          <cell r="R337" t="str">
            <v>13/04/2022 11:00</v>
          </cell>
          <cell r="S337" t="str">
            <v>TIVBENOWO</v>
          </cell>
          <cell r="T337" t="str">
            <v>TIVNGORO</v>
          </cell>
          <cell r="U337"/>
          <cell r="V337" t="str">
            <v>SHOLEH</v>
          </cell>
          <cell r="W337">
            <v>1800000</v>
          </cell>
          <cell r="X337">
            <v>0</v>
          </cell>
          <cell r="Y337">
            <v>1800000</v>
          </cell>
          <cell r="Z337" t="str">
            <v>TIV(IMPORT)_SBY</v>
          </cell>
          <cell r="AA337">
            <v>17600.000009857398</v>
          </cell>
          <cell r="AB337">
            <v>1</v>
          </cell>
        </row>
        <row r="338">
          <cell r="A338">
            <v>59649441</v>
          </cell>
          <cell r="B338" t="str">
            <v>DIVA TRANS, CV</v>
          </cell>
          <cell r="C338" t="str">
            <v>PT TIRTA INVESTAMA</v>
          </cell>
          <cell r="D338" t="str">
            <v>REGULER</v>
          </cell>
          <cell r="E338" t="str">
            <v>Completed</v>
          </cell>
          <cell r="F338" t="str">
            <v>SURABAYA TIV IMPORT</v>
          </cell>
          <cell r="G338" t="str">
            <v>TIV IMPORT</v>
          </cell>
          <cell r="H338" t="str">
            <v>07/04/2022 10:52</v>
          </cell>
          <cell r="I338"/>
          <cell r="J338" t="str">
            <v>07/04/2022 11:11</v>
          </cell>
          <cell r="K338" t="str">
            <v>Completed</v>
          </cell>
          <cell r="L338" t="str">
            <v>5044707783</v>
          </cell>
          <cell r="M338" t="str">
            <v>SALES ORDER #: 5044707783, ORDER #: 5044707783</v>
          </cell>
          <cell r="N338"/>
          <cell r="O338"/>
          <cell r="P338" t="str">
            <v>12/04/2022 10:11</v>
          </cell>
          <cell r="Q338" t="str">
            <v>LINC-26097</v>
          </cell>
          <cell r="R338" t="str">
            <v>13/04/2022 11:00</v>
          </cell>
          <cell r="S338" t="str">
            <v>TIVKEBOMAS</v>
          </cell>
          <cell r="T338" t="str">
            <v>TIVSUKOREJO PASURUAN</v>
          </cell>
          <cell r="U338"/>
          <cell r="V338" t="str">
            <v>HERI</v>
          </cell>
          <cell r="W338">
            <v>1700000</v>
          </cell>
          <cell r="X338">
            <v>0</v>
          </cell>
          <cell r="Y338">
            <v>1700000</v>
          </cell>
          <cell r="Z338" t="str">
            <v>TIV(IMPORT)_SBY</v>
          </cell>
          <cell r="AA338">
            <v>17600.000009857398</v>
          </cell>
          <cell r="AB338">
            <v>1</v>
          </cell>
        </row>
        <row r="339">
          <cell r="A339">
            <v>59649442</v>
          </cell>
          <cell r="B339" t="str">
            <v>DIVA TRANS, CV</v>
          </cell>
          <cell r="C339" t="str">
            <v>PT TIRTA INVESTAMA</v>
          </cell>
          <cell r="D339" t="str">
            <v>REGULER</v>
          </cell>
          <cell r="E339" t="str">
            <v>Completed</v>
          </cell>
          <cell r="F339" t="str">
            <v>SURABAYA TIV IMPORT</v>
          </cell>
          <cell r="G339" t="str">
            <v>TIV IMPORT</v>
          </cell>
          <cell r="H339" t="str">
            <v>07/04/2022 10:53</v>
          </cell>
          <cell r="I339"/>
          <cell r="J339" t="str">
            <v>07/04/2022 11:12</v>
          </cell>
          <cell r="K339" t="str">
            <v>Completed</v>
          </cell>
          <cell r="L339" t="str">
            <v>5044716210</v>
          </cell>
          <cell r="M339" t="str">
            <v>SALES ORDER #: 5044716210, ORDER #: 5044716210</v>
          </cell>
          <cell r="N339"/>
          <cell r="O339"/>
          <cell r="P339" t="str">
            <v>12/04/2022 10:16</v>
          </cell>
          <cell r="Q339" t="str">
            <v>LINC-26097</v>
          </cell>
          <cell r="R339" t="str">
            <v>13/04/2022 11:00</v>
          </cell>
          <cell r="S339" t="str">
            <v>TIVKEBOMAS</v>
          </cell>
          <cell r="T339" t="str">
            <v>TIVPANDAAN</v>
          </cell>
          <cell r="U339"/>
          <cell r="V339" t="str">
            <v>THOLIB</v>
          </cell>
          <cell r="W339">
            <v>1700000</v>
          </cell>
          <cell r="X339">
            <v>0</v>
          </cell>
          <cell r="Y339">
            <v>1700000</v>
          </cell>
          <cell r="Z339" t="str">
            <v>TIV(IMPORT)_SBY</v>
          </cell>
          <cell r="AA339">
            <v>17600.000009857398</v>
          </cell>
          <cell r="AB339">
            <v>1</v>
          </cell>
        </row>
        <row r="340">
          <cell r="A340">
            <v>59649443</v>
          </cell>
          <cell r="B340" t="str">
            <v>DIVA TRANS, CV</v>
          </cell>
          <cell r="C340" t="str">
            <v>PT TIRTA INVESTAMA</v>
          </cell>
          <cell r="D340" t="str">
            <v>REGULER</v>
          </cell>
          <cell r="E340" t="str">
            <v>Completed</v>
          </cell>
          <cell r="F340" t="str">
            <v>SURABAYA TIV IMPORT</v>
          </cell>
          <cell r="G340" t="str">
            <v>TIV IMPORT</v>
          </cell>
          <cell r="H340" t="str">
            <v>07/04/2022 10:53</v>
          </cell>
          <cell r="I340"/>
          <cell r="J340" t="str">
            <v>07/04/2022 11:12</v>
          </cell>
          <cell r="K340" t="str">
            <v>Completed</v>
          </cell>
          <cell r="L340" t="str">
            <v>5044716006</v>
          </cell>
          <cell r="M340" t="str">
            <v>SALES ORDER #: 5044716006, ORDER #: 5044716006</v>
          </cell>
          <cell r="N340"/>
          <cell r="O340"/>
          <cell r="P340" t="str">
            <v>12/04/2022 10:37</v>
          </cell>
          <cell r="Q340" t="str">
            <v>LINC-26097</v>
          </cell>
          <cell r="R340" t="str">
            <v>13/04/2022 11:00</v>
          </cell>
          <cell r="S340" t="str">
            <v>TIVKEBOMAS</v>
          </cell>
          <cell r="T340" t="str">
            <v>TIVPOLANHARJO</v>
          </cell>
          <cell r="U340"/>
          <cell r="V340" t="str">
            <v>ASNAN</v>
          </cell>
          <cell r="W340">
            <v>3500000</v>
          </cell>
          <cell r="X340">
            <v>0</v>
          </cell>
          <cell r="Y340">
            <v>3500000</v>
          </cell>
          <cell r="Z340" t="str">
            <v>TIV(IMPORT)_SBY</v>
          </cell>
          <cell r="AA340">
            <v>17600.000009857398</v>
          </cell>
          <cell r="AB340">
            <v>1</v>
          </cell>
        </row>
        <row r="341">
          <cell r="A341">
            <v>59649448</v>
          </cell>
          <cell r="B341" t="str">
            <v>DIVA TRANS, CV</v>
          </cell>
          <cell r="C341" t="str">
            <v>PT TIRTA INVESTAMA</v>
          </cell>
          <cell r="D341" t="str">
            <v>REGULER</v>
          </cell>
          <cell r="E341" t="str">
            <v>Completed</v>
          </cell>
          <cell r="F341" t="str">
            <v>SURABAYA TIV IMPORT</v>
          </cell>
          <cell r="G341" t="str">
            <v>TIV IMPORT</v>
          </cell>
          <cell r="H341" t="str">
            <v>07/04/2022 10:54</v>
          </cell>
          <cell r="I341"/>
          <cell r="J341" t="str">
            <v>07/04/2022 11:12</v>
          </cell>
          <cell r="K341" t="str">
            <v>Completed</v>
          </cell>
          <cell r="L341" t="str">
            <v>5044707431</v>
          </cell>
          <cell r="M341" t="str">
            <v>SALES ORDER #: 5044707431, ORDER #: 5044707431</v>
          </cell>
          <cell r="N341"/>
          <cell r="O341"/>
          <cell r="P341" t="str">
            <v>12/04/2022 10:16</v>
          </cell>
          <cell r="Q341" t="str">
            <v>LINC-26097</v>
          </cell>
          <cell r="R341" t="str">
            <v>13/04/2022 11:00</v>
          </cell>
          <cell r="S341" t="str">
            <v>TIVKEBOMAS</v>
          </cell>
          <cell r="T341" t="str">
            <v>TIVBEJI PASURUAN</v>
          </cell>
          <cell r="U341"/>
          <cell r="V341" t="str">
            <v>JUNAIDI</v>
          </cell>
          <cell r="W341">
            <v>1700000</v>
          </cell>
          <cell r="X341">
            <v>0</v>
          </cell>
          <cell r="Y341">
            <v>1700000</v>
          </cell>
          <cell r="Z341" t="str">
            <v>TIV(IMPORT)_SBY</v>
          </cell>
          <cell r="AA341">
            <v>17600.000009857398</v>
          </cell>
          <cell r="AB341">
            <v>1</v>
          </cell>
        </row>
        <row r="342">
          <cell r="A342">
            <v>59649488</v>
          </cell>
          <cell r="B342" t="str">
            <v>BAHANA PRESTASI</v>
          </cell>
          <cell r="C342" t="str">
            <v>PT. NIRWANA LESTARI</v>
          </cell>
          <cell r="D342" t="str">
            <v>DISPATCHED</v>
          </cell>
          <cell r="E342" t="str">
            <v>Completed</v>
          </cell>
          <cell r="F342" t="str">
            <v>SURABAYA RENTAL</v>
          </cell>
          <cell r="G342" t="str">
            <v>RENTALS</v>
          </cell>
          <cell r="H342" t="str">
            <v>07/04/2022 11:12</v>
          </cell>
          <cell r="I342"/>
          <cell r="J342" t="str">
            <v>07/04/2022 11:23</v>
          </cell>
          <cell r="K342" t="str">
            <v>Completed</v>
          </cell>
          <cell r="L342" t="str">
            <v>1000393181+1</v>
          </cell>
          <cell r="M342" t="str">
            <v>SALES ORDER #: 1000393181+1, ORDER #: 1000393181+1</v>
          </cell>
          <cell r="N342"/>
          <cell r="O342"/>
          <cell r="P342" t="str">
            <v>11/04/2022 14:54</v>
          </cell>
          <cell r="Q342" t="str">
            <v>LINC-26066</v>
          </cell>
          <cell r="R342" t="str">
            <v>12/04/2022 11:00</v>
          </cell>
          <cell r="S342" t="str">
            <v>NLSBUDURAN</v>
          </cell>
          <cell r="T342" t="str">
            <v>NLSPABEAN CANTIAN (TANJUNG PERAK)</v>
          </cell>
          <cell r="U342"/>
          <cell r="V342" t="str">
            <v>1705</v>
          </cell>
          <cell r="W342">
            <v>255000</v>
          </cell>
          <cell r="X342">
            <v>-37500</v>
          </cell>
          <cell r="Y342">
            <v>217500</v>
          </cell>
          <cell r="Z342" t="str">
            <v>NLS_SBY(RENTAL_VAR)</v>
          </cell>
          <cell r="AA342">
            <v>17.999997927679999</v>
          </cell>
          <cell r="AB342">
            <v>248000</v>
          </cell>
        </row>
        <row r="343">
          <cell r="A343">
            <v>59649487</v>
          </cell>
          <cell r="B343" t="str">
            <v>BAHANA PRESTASI</v>
          </cell>
          <cell r="C343" t="str">
            <v>PT. NIRWANA LESTARI</v>
          </cell>
          <cell r="D343" t="str">
            <v>DISPATCHED</v>
          </cell>
          <cell r="E343" t="str">
            <v>Completed</v>
          </cell>
          <cell r="F343" t="str">
            <v>SURABAYA RENTAL</v>
          </cell>
          <cell r="G343" t="str">
            <v>RENTALS</v>
          </cell>
          <cell r="H343" t="str">
            <v>07/04/2022 11:21</v>
          </cell>
          <cell r="I343"/>
          <cell r="J343" t="str">
            <v>07/04/2022 11:23</v>
          </cell>
          <cell r="K343" t="str">
            <v>Completed</v>
          </cell>
          <cell r="L343" t="str">
            <v>1000393181</v>
          </cell>
          <cell r="M343" t="str">
            <v>SALES ORDER #: 1000393181, ORDER #: 1000393181</v>
          </cell>
          <cell r="N343"/>
          <cell r="O343"/>
          <cell r="P343" t="str">
            <v>11/04/2022 14:54</v>
          </cell>
          <cell r="Q343" t="str">
            <v>LINC-26066</v>
          </cell>
          <cell r="R343" t="str">
            <v>12/04/2022 11:00</v>
          </cell>
          <cell r="S343" t="str">
            <v>NLSBUDURAN</v>
          </cell>
          <cell r="T343" t="str">
            <v>NLSPABEAN CANTIAN (TANJUNG PERAK)</v>
          </cell>
          <cell r="U343"/>
          <cell r="V343" t="str">
            <v>1686</v>
          </cell>
          <cell r="W343">
            <v>255000</v>
          </cell>
          <cell r="X343">
            <v>-37500</v>
          </cell>
          <cell r="Y343">
            <v>217500</v>
          </cell>
          <cell r="Z343" t="str">
            <v>NLS_SBY(RENTAL_VAR)</v>
          </cell>
          <cell r="AA343">
            <v>17.999997927679999</v>
          </cell>
          <cell r="AB343">
            <v>248000</v>
          </cell>
        </row>
        <row r="344">
          <cell r="A344">
            <v>59649523</v>
          </cell>
          <cell r="B344" t="str">
            <v>BAHANA PRESTASI</v>
          </cell>
          <cell r="C344" t="str">
            <v>PT.  INBISCO NIAGATAMA SEMESTA</v>
          </cell>
          <cell r="D344" t="str">
            <v>DISPATCHED</v>
          </cell>
          <cell r="E344" t="str">
            <v>Completed</v>
          </cell>
          <cell r="F344" t="str">
            <v>SURABAYA LOG PACK</v>
          </cell>
          <cell r="G344" t="str">
            <v>SALES ORDER</v>
          </cell>
          <cell r="H344" t="str">
            <v>07/04/2022 11:37</v>
          </cell>
          <cell r="I344"/>
          <cell r="J344" t="str">
            <v>07/04/2022 11:38</v>
          </cell>
          <cell r="K344" t="str">
            <v>Completed</v>
          </cell>
          <cell r="L344" t="str">
            <v>41423653</v>
          </cell>
          <cell r="M344" t="str">
            <v>SALES ORDER #: 41423653, ORDER #: 41423653</v>
          </cell>
          <cell r="N344"/>
          <cell r="O344"/>
          <cell r="P344" t="str">
            <v>18/04/2022 15:33</v>
          </cell>
          <cell r="Q344" t="str">
            <v>LINC-26251</v>
          </cell>
          <cell r="R344" t="str">
            <v>20/04/2022 11:00</v>
          </cell>
          <cell r="S344" t="str">
            <v>INSKEJAYAN(1P)</v>
          </cell>
          <cell r="T344" t="str">
            <v>INSUMBULHARJO</v>
          </cell>
          <cell r="U344"/>
          <cell r="V344" t="str">
            <v>1042</v>
          </cell>
          <cell r="W344">
            <v>1992500</v>
          </cell>
          <cell r="X344">
            <v>400000</v>
          </cell>
          <cell r="Y344">
            <v>2392500</v>
          </cell>
          <cell r="Z344" t="str">
            <v>INS_SBY(TRIP_ONCALL)</v>
          </cell>
          <cell r="AA344">
            <v>24999.999999569602</v>
          </cell>
          <cell r="AB344">
            <v>3620000</v>
          </cell>
        </row>
        <row r="345">
          <cell r="A345">
            <v>59649524</v>
          </cell>
          <cell r="B345" t="str">
            <v>PUSAKA TRANSINDO, PT.</v>
          </cell>
          <cell r="C345" t="str">
            <v>PT TIRTA INVESTAMA</v>
          </cell>
          <cell r="D345"/>
          <cell r="E345" t="str">
            <v>Completed</v>
          </cell>
          <cell r="F345" t="str">
            <v>SURABAYA LOG PACK</v>
          </cell>
          <cell r="G345" t="str">
            <v>SALES ORDER</v>
          </cell>
          <cell r="H345" t="str">
            <v>04/04/2022 09:44</v>
          </cell>
          <cell r="I345"/>
          <cell r="J345" t="str">
            <v>07/04/2022 11:39</v>
          </cell>
          <cell r="K345" t="str">
            <v>Completed</v>
          </cell>
          <cell r="L345" t="str">
            <v>S22031812243</v>
          </cell>
          <cell r="M345" t="str">
            <v>SALES ORDER #: S22031812243, ORDER #: S22031812243</v>
          </cell>
          <cell r="N345"/>
          <cell r="O345"/>
          <cell r="P345" t="str">
            <v>07/04/2022 13:40</v>
          </cell>
          <cell r="Q345" t="str">
            <v>LINC-25978</v>
          </cell>
          <cell r="R345" t="str">
            <v>07/04/2022 11:00</v>
          </cell>
          <cell r="S345" t="str">
            <v>TIVPANDAAN PETUNG</v>
          </cell>
          <cell r="T345" t="str">
            <v>TIVDEMAK(PT. TIRTA INVESTAMA)</v>
          </cell>
          <cell r="U345"/>
          <cell r="V345" t="str">
            <v>YANTO</v>
          </cell>
          <cell r="W345">
            <v>3800000</v>
          </cell>
          <cell r="X345">
            <v>0</v>
          </cell>
          <cell r="Y345">
            <v>3800000</v>
          </cell>
          <cell r="Z345" t="str">
            <v>TIV_SBY(TRIP_ONCALL)</v>
          </cell>
          <cell r="AA345">
            <v>1600.0000173904</v>
          </cell>
          <cell r="AB345">
            <v>4510000</v>
          </cell>
        </row>
        <row r="346">
          <cell r="A346">
            <v>59649925</v>
          </cell>
          <cell r="B346" t="str">
            <v>DIVA TRANS, CV</v>
          </cell>
          <cell r="C346" t="str">
            <v>ECCO TANNERY INDONESIA</v>
          </cell>
          <cell r="D346" t="str">
            <v>REGULER</v>
          </cell>
          <cell r="E346" t="str">
            <v>Completed</v>
          </cell>
          <cell r="F346" t="str">
            <v>SURABAYA LOG PACK</v>
          </cell>
          <cell r="G346" t="str">
            <v>SALES ORDER</v>
          </cell>
          <cell r="H346" t="str">
            <v>05/04/2022 15:36</v>
          </cell>
          <cell r="I346"/>
          <cell r="J346" t="str">
            <v>07/04/2022 12:56</v>
          </cell>
          <cell r="K346" t="str">
            <v>Completed</v>
          </cell>
          <cell r="L346" t="str">
            <v>03/IV/LINC-ECCO/2022</v>
          </cell>
          <cell r="M346" t="str">
            <v>SALES ORDER #: 03/IV/LINC-ECCO/2022, ORDER #: 03/IV/LINC-ECCO/2022</v>
          </cell>
          <cell r="N346"/>
          <cell r="O346"/>
          <cell r="P346" t="str">
            <v>07/04/2022 13:08</v>
          </cell>
          <cell r="Q346" t="str">
            <v>LINC-25978</v>
          </cell>
          <cell r="R346" t="str">
            <v>07/04/2022 11:00</v>
          </cell>
          <cell r="S346" t="str">
            <v>ETIKEBOMAS</v>
          </cell>
          <cell r="T346" t="str">
            <v>ETISIDOARJO</v>
          </cell>
          <cell r="U346"/>
          <cell r="V346" t="str">
            <v>DIVA</v>
          </cell>
          <cell r="W346">
            <v>1400000</v>
          </cell>
          <cell r="X346">
            <v>0</v>
          </cell>
          <cell r="Y346">
            <v>1400000</v>
          </cell>
          <cell r="Z346" t="str">
            <v>ETI_SBY(TRIP)</v>
          </cell>
          <cell r="AA346">
            <v>17769.000010560299</v>
          </cell>
          <cell r="AB346">
            <v>2000000</v>
          </cell>
        </row>
        <row r="347">
          <cell r="A347">
            <v>59650290</v>
          </cell>
          <cell r="B347" t="str">
            <v>BAHANA PRESTASI</v>
          </cell>
          <cell r="C347" t="str">
            <v>IDLE CAP</v>
          </cell>
          <cell r="D347" t="str">
            <v>DISPATCHED</v>
          </cell>
          <cell r="E347" t="str">
            <v>Completed</v>
          </cell>
          <cell r="F347" t="str">
            <v>SURABAYA LOG PACK</v>
          </cell>
          <cell r="G347" t="str">
            <v>MOB KOSONGAN</v>
          </cell>
          <cell r="H347" t="str">
            <v>07/04/2022 13:50</v>
          </cell>
          <cell r="I347"/>
          <cell r="J347" t="str">
            <v>07/04/2022 13:51</v>
          </cell>
          <cell r="K347" t="str">
            <v>Completed</v>
          </cell>
          <cell r="L347" t="str">
            <v>KOSB9664PEU07042022</v>
          </cell>
          <cell r="M347" t="str">
            <v>SALES ORDER #: KOSB9664PEU07042022, ORDER #: KOSB9664PEU07042022</v>
          </cell>
          <cell r="N347"/>
          <cell r="O347"/>
          <cell r="P347" t="str">
            <v>11/04/2022 09:55</v>
          </cell>
          <cell r="Q347" t="str">
            <v>LINC-26117</v>
          </cell>
          <cell r="R347" t="str">
            <v>14/04/2022 11:00</v>
          </cell>
          <cell r="S347" t="str">
            <v>BPRMAGELANG</v>
          </cell>
          <cell r="T347" t="str">
            <v>BPRSURABAYA(EMPTY)</v>
          </cell>
          <cell r="U347"/>
          <cell r="V347" t="str">
            <v>1129</v>
          </cell>
          <cell r="W347">
            <v>636500</v>
          </cell>
          <cell r="X347">
            <v>0</v>
          </cell>
          <cell r="Y347">
            <v>636500</v>
          </cell>
          <cell r="Z347" t="str">
            <v>IDC(TRIP_ONCALL)</v>
          </cell>
          <cell r="AA347">
            <v>0.99998980504000001</v>
          </cell>
          <cell r="AB347">
            <v>1</v>
          </cell>
        </row>
        <row r="348">
          <cell r="A348">
            <v>59650306</v>
          </cell>
          <cell r="B348" t="str">
            <v>BAHANA PRESTASI</v>
          </cell>
          <cell r="C348" t="str">
            <v>IDLE CAP</v>
          </cell>
          <cell r="D348" t="str">
            <v>DISPATCHED</v>
          </cell>
          <cell r="E348" t="str">
            <v>Completed</v>
          </cell>
          <cell r="F348" t="str">
            <v>SURABAYA LOG PACK</v>
          </cell>
          <cell r="G348" t="str">
            <v>MOB KOSONGAN</v>
          </cell>
          <cell r="H348" t="str">
            <v>07/04/2022 13:53</v>
          </cell>
          <cell r="I348"/>
          <cell r="J348" t="str">
            <v>07/04/2022 13:53</v>
          </cell>
          <cell r="K348" t="str">
            <v>Completed</v>
          </cell>
          <cell r="L348" t="str">
            <v>KOSB9804PEU07042022</v>
          </cell>
          <cell r="M348" t="str">
            <v>SALES ORDER #: KOSB9804PEU07042022, ORDER #: KOSB9804PEU07042022</v>
          </cell>
          <cell r="N348"/>
          <cell r="O348"/>
          <cell r="P348" t="str">
            <v>11/04/2022 09:57</v>
          </cell>
          <cell r="Q348" t="str">
            <v>LINC-26117</v>
          </cell>
          <cell r="R348" t="str">
            <v>14/04/2022 11:00</v>
          </cell>
          <cell r="S348" t="str">
            <v>BPRSOLO</v>
          </cell>
          <cell r="T348" t="str">
            <v>BPRSURABAYA(EMPTY)</v>
          </cell>
          <cell r="U348"/>
          <cell r="V348" t="str">
            <v>1070</v>
          </cell>
          <cell r="W348">
            <v>573500</v>
          </cell>
          <cell r="X348">
            <v>0</v>
          </cell>
          <cell r="Y348">
            <v>573500</v>
          </cell>
          <cell r="Z348" t="str">
            <v>IDC(TRIP_ONCALL)</v>
          </cell>
          <cell r="AA348">
            <v>0.99998980504000001</v>
          </cell>
          <cell r="AB348">
            <v>1</v>
          </cell>
        </row>
        <row r="349">
          <cell r="A349">
            <v>59650319</v>
          </cell>
          <cell r="B349" t="str">
            <v>BAHANA PRESTASI</v>
          </cell>
          <cell r="C349" t="str">
            <v>IDLE CAP</v>
          </cell>
          <cell r="D349" t="str">
            <v>DISPATCHED</v>
          </cell>
          <cell r="E349" t="str">
            <v>Completed</v>
          </cell>
          <cell r="F349" t="str">
            <v>SURABAYA LOG PACK</v>
          </cell>
          <cell r="G349" t="str">
            <v>MOB KOSONGAN</v>
          </cell>
          <cell r="H349" t="str">
            <v>07/04/2022 13:54</v>
          </cell>
          <cell r="I349"/>
          <cell r="J349" t="str">
            <v>07/04/2022 13:55</v>
          </cell>
          <cell r="K349" t="str">
            <v>Completed</v>
          </cell>
          <cell r="L349" t="str">
            <v>KOSB9614UXR07042022</v>
          </cell>
          <cell r="M349" t="str">
            <v>SALES ORDER #: KOSB9614UXR07042022, ORDER #: KOSB9614UXR07042022</v>
          </cell>
          <cell r="N349"/>
          <cell r="O349"/>
          <cell r="P349" t="str">
            <v>11/04/2022 09:59</v>
          </cell>
          <cell r="Q349" t="str">
            <v>LINC-26117</v>
          </cell>
          <cell r="R349" t="str">
            <v>14/04/2022 11:00</v>
          </cell>
          <cell r="S349" t="str">
            <v>BPRSOLO</v>
          </cell>
          <cell r="T349" t="str">
            <v>BPRSURABAYA(EMPTY)</v>
          </cell>
          <cell r="U349"/>
          <cell r="V349" t="str">
            <v>1144</v>
          </cell>
          <cell r="W349">
            <v>417000</v>
          </cell>
          <cell r="X349">
            <v>0</v>
          </cell>
          <cell r="Y349">
            <v>417000</v>
          </cell>
          <cell r="Z349" t="str">
            <v>IDC(TRIP_ONCALL)</v>
          </cell>
          <cell r="AA349">
            <v>0.99998980504000001</v>
          </cell>
          <cell r="AB349">
            <v>1</v>
          </cell>
        </row>
        <row r="350">
          <cell r="A350">
            <v>59650329</v>
          </cell>
          <cell r="B350" t="str">
            <v>BAHANA PRESTASI</v>
          </cell>
          <cell r="C350" t="str">
            <v>IDLE CAP</v>
          </cell>
          <cell r="D350" t="str">
            <v>DISPATCHED</v>
          </cell>
          <cell r="E350" t="str">
            <v>Completed</v>
          </cell>
          <cell r="F350" t="str">
            <v>SURABAYA LOG PACK</v>
          </cell>
          <cell r="G350" t="str">
            <v>MOB KOSONGAN</v>
          </cell>
          <cell r="H350" t="str">
            <v>07/04/2022 13:56</v>
          </cell>
          <cell r="I350"/>
          <cell r="J350" t="str">
            <v>07/04/2022 13:57</v>
          </cell>
          <cell r="K350" t="str">
            <v>Completed</v>
          </cell>
          <cell r="L350" t="str">
            <v>KOSB9947UCE07042022</v>
          </cell>
          <cell r="M350" t="str">
            <v>SALES ORDER #: KOSB9947UCE07042022, ORDER #: KOSB9947UCE07042022</v>
          </cell>
          <cell r="N350"/>
          <cell r="O350"/>
          <cell r="P350" t="str">
            <v>11/04/2022 10:00</v>
          </cell>
          <cell r="Q350" t="str">
            <v>LINC-26117</v>
          </cell>
          <cell r="R350" t="str">
            <v>14/04/2022 11:00</v>
          </cell>
          <cell r="S350" t="str">
            <v>BPRSOLO</v>
          </cell>
          <cell r="T350" t="str">
            <v>BPRSURABAYA(EMPTY)</v>
          </cell>
          <cell r="U350"/>
          <cell r="V350" t="str">
            <v>1939</v>
          </cell>
          <cell r="W350">
            <v>301000</v>
          </cell>
          <cell r="X350">
            <v>0</v>
          </cell>
          <cell r="Y350">
            <v>301000</v>
          </cell>
          <cell r="Z350" t="str">
            <v>IDC(TRIP_ONCALL)</v>
          </cell>
          <cell r="AA350">
            <v>0.99998980504000001</v>
          </cell>
          <cell r="AB350">
            <v>1</v>
          </cell>
        </row>
        <row r="351">
          <cell r="A351">
            <v>59650389</v>
          </cell>
          <cell r="B351" t="str">
            <v>BAHANA PRESTASI</v>
          </cell>
          <cell r="C351" t="str">
            <v>IDLE CAP</v>
          </cell>
          <cell r="D351" t="str">
            <v>DISPATCHED</v>
          </cell>
          <cell r="E351" t="str">
            <v>Completed</v>
          </cell>
          <cell r="F351" t="str">
            <v>SURABAYA LOG PACK</v>
          </cell>
          <cell r="G351" t="str">
            <v>MOB KOSONGAN</v>
          </cell>
          <cell r="H351" t="str">
            <v>07/04/2022 13:59</v>
          </cell>
          <cell r="I351"/>
          <cell r="J351" t="str">
            <v>07/04/2022 14:00</v>
          </cell>
          <cell r="K351" t="str">
            <v>Completed</v>
          </cell>
          <cell r="L351" t="str">
            <v>KOSB9083BEV07042022</v>
          </cell>
          <cell r="M351" t="str">
            <v>SALES ORDER #: KOSB9083BEV07042022, ORDER #: KOSB9083BEV07042022</v>
          </cell>
          <cell r="N351"/>
          <cell r="O351"/>
          <cell r="P351" t="str">
            <v>11/04/2022 10:06</v>
          </cell>
          <cell r="Q351" t="str">
            <v>LINC-26117</v>
          </cell>
          <cell r="R351" t="str">
            <v>14/04/2022 11:00</v>
          </cell>
          <cell r="S351" t="str">
            <v>BPRYOGYAKARTA</v>
          </cell>
          <cell r="T351" t="str">
            <v>BPRSURABAYA(EMPTY)</v>
          </cell>
          <cell r="U351"/>
          <cell r="V351" t="str">
            <v>685</v>
          </cell>
          <cell r="W351">
            <v>609500</v>
          </cell>
          <cell r="X351">
            <v>0</v>
          </cell>
          <cell r="Y351">
            <v>609500</v>
          </cell>
          <cell r="Z351" t="str">
            <v>IDC(TRIP_ONCALL)</v>
          </cell>
          <cell r="AA351">
            <v>0.99998980504000001</v>
          </cell>
          <cell r="AB351">
            <v>1</v>
          </cell>
        </row>
        <row r="352">
          <cell r="A352">
            <v>59650396</v>
          </cell>
          <cell r="B352" t="str">
            <v>BAHANA PRESTASI</v>
          </cell>
          <cell r="C352" t="str">
            <v>PT. LAUTAN LUAS TBK</v>
          </cell>
          <cell r="D352" t="str">
            <v>DISPATCHED</v>
          </cell>
          <cell r="E352" t="str">
            <v>Completed</v>
          </cell>
          <cell r="F352" t="str">
            <v>SURABAYA LOG PACK</v>
          </cell>
          <cell r="G352" t="str">
            <v>SALES ORDER</v>
          </cell>
          <cell r="H352" t="str">
            <v>07/04/2022 13:18</v>
          </cell>
          <cell r="I352"/>
          <cell r="J352" t="str">
            <v>07/04/2022 14:00</v>
          </cell>
          <cell r="K352" t="str">
            <v>Completed</v>
          </cell>
          <cell r="L352" t="str">
            <v>2100428006</v>
          </cell>
          <cell r="M352" t="str">
            <v>SALES ORDER #: 2100428006, ORDER #: 2100428006</v>
          </cell>
          <cell r="N352"/>
          <cell r="O352"/>
          <cell r="P352" t="str">
            <v>11/04/2022 11:26</v>
          </cell>
          <cell r="Q352" t="str">
            <v>LINC-26073</v>
          </cell>
          <cell r="R352" t="str">
            <v>13/04/2022 11:00</v>
          </cell>
          <cell r="S352" t="str">
            <v>LTLASEMROWO</v>
          </cell>
          <cell r="T352" t="str">
            <v>LTLJOMBANG</v>
          </cell>
          <cell r="U352"/>
          <cell r="V352" t="str">
            <v>1640</v>
          </cell>
          <cell r="W352">
            <v>162000</v>
          </cell>
          <cell r="X352">
            <v>232500</v>
          </cell>
          <cell r="Y352">
            <v>392928.29</v>
          </cell>
          <cell r="Z352" t="str">
            <v>LTL_SBY(TRIP)</v>
          </cell>
          <cell r="AA352">
            <v>5000.0000089857604</v>
          </cell>
          <cell r="AB352">
            <v>1</v>
          </cell>
        </row>
        <row r="353">
          <cell r="A353">
            <v>59650396</v>
          </cell>
          <cell r="B353" t="str">
            <v>BAHANA PRESTASI</v>
          </cell>
          <cell r="C353" t="str">
            <v>PT. LAUTAN LUAS TBK</v>
          </cell>
          <cell r="D353" t="str">
            <v>DISPATCHED</v>
          </cell>
          <cell r="E353" t="str">
            <v>Completed</v>
          </cell>
          <cell r="F353" t="str">
            <v>SURABAYA LOG PACK</v>
          </cell>
          <cell r="G353" t="str">
            <v>SALES ORDER</v>
          </cell>
          <cell r="H353" t="str">
            <v>07/04/2022 13:18</v>
          </cell>
          <cell r="I353"/>
          <cell r="J353" t="str">
            <v>07/04/2022 14:00</v>
          </cell>
          <cell r="K353" t="str">
            <v>Completed</v>
          </cell>
          <cell r="L353" t="str">
            <v>2100427961</v>
          </cell>
          <cell r="M353" t="str">
            <v>SALES ORDER #: 2100427961, ORDER #: 2100427961</v>
          </cell>
          <cell r="N353"/>
          <cell r="O353"/>
          <cell r="P353" t="str">
            <v>11/04/2022 11:26</v>
          </cell>
          <cell r="Q353" t="str">
            <v>LINC-26073</v>
          </cell>
          <cell r="R353" t="str">
            <v>13/04/2022 11:00</v>
          </cell>
          <cell r="S353" t="str">
            <v>LTLASEMROWO</v>
          </cell>
          <cell r="T353" t="str">
            <v>LTLJOMBANG</v>
          </cell>
          <cell r="U353"/>
          <cell r="V353" t="str">
            <v>1640</v>
          </cell>
          <cell r="W353">
            <v>162000</v>
          </cell>
          <cell r="X353">
            <v>232500</v>
          </cell>
          <cell r="Y353">
            <v>1571.71</v>
          </cell>
          <cell r="Z353" t="str">
            <v>LTL_SBY(TRIP)</v>
          </cell>
          <cell r="AA353">
            <v>19.99997753776</v>
          </cell>
          <cell r="AB353">
            <v>1069000</v>
          </cell>
        </row>
        <row r="354">
          <cell r="A354">
            <v>59650420</v>
          </cell>
          <cell r="B354" t="str">
            <v>BAHANA PRESTASI</v>
          </cell>
          <cell r="C354" t="str">
            <v>PT. LAUTAN LUAS TBK</v>
          </cell>
          <cell r="D354" t="str">
            <v>DISPATCHED</v>
          </cell>
          <cell r="E354" t="str">
            <v>Completed</v>
          </cell>
          <cell r="F354" t="str">
            <v>SURABAYA LOG PACK</v>
          </cell>
          <cell r="G354" t="str">
            <v>SALES ORDER</v>
          </cell>
          <cell r="H354" t="str">
            <v>07/04/2022 13:21</v>
          </cell>
          <cell r="I354"/>
          <cell r="J354" t="str">
            <v>07/04/2022 14:01</v>
          </cell>
          <cell r="K354" t="str">
            <v>Completed</v>
          </cell>
          <cell r="L354" t="str">
            <v>2100428114</v>
          </cell>
          <cell r="M354" t="str">
            <v>SALES ORDER #: 2100428114, ORDER #: 2100428114</v>
          </cell>
          <cell r="N354"/>
          <cell r="O354"/>
          <cell r="P354" t="str">
            <v>08/04/2022 13:23</v>
          </cell>
          <cell r="Q354" t="str">
            <v>LINC-26062</v>
          </cell>
          <cell r="R354" t="str">
            <v>12/04/2022 11:00</v>
          </cell>
          <cell r="S354" t="str">
            <v>LTLASEMROWO</v>
          </cell>
          <cell r="T354" t="str">
            <v>LTLSIDOARJO</v>
          </cell>
          <cell r="U354"/>
          <cell r="V354" t="str">
            <v>1698</v>
          </cell>
          <cell r="W354">
            <v>70000</v>
          </cell>
          <cell r="X354">
            <v>142500</v>
          </cell>
          <cell r="Y354">
            <v>212500</v>
          </cell>
          <cell r="Z354" t="str">
            <v>LTL_SBY(TRIP)</v>
          </cell>
          <cell r="AA354">
            <v>3599.99999376916</v>
          </cell>
          <cell r="AB354">
            <v>564000</v>
          </cell>
        </row>
        <row r="355">
          <cell r="A355">
            <v>59650439</v>
          </cell>
          <cell r="B355" t="str">
            <v>BAHANA PRESTASI</v>
          </cell>
          <cell r="C355" t="str">
            <v>PT. LAUTAN LUAS TBK</v>
          </cell>
          <cell r="D355" t="str">
            <v>DISPATCHED</v>
          </cell>
          <cell r="E355" t="str">
            <v>Completed</v>
          </cell>
          <cell r="F355" t="str">
            <v>SURABAYA LOG PACK</v>
          </cell>
          <cell r="G355" t="str">
            <v>SALES ORDER</v>
          </cell>
          <cell r="H355" t="str">
            <v>07/04/2022 13:22</v>
          </cell>
          <cell r="I355"/>
          <cell r="J355" t="str">
            <v>07/04/2022 14:02</v>
          </cell>
          <cell r="K355" t="str">
            <v>Completed</v>
          </cell>
          <cell r="L355" t="str">
            <v>2100427818</v>
          </cell>
          <cell r="M355" t="str">
            <v>SALES ORDER #: 2100427818, ORDER #: 2100427818</v>
          </cell>
          <cell r="N355"/>
          <cell r="O355"/>
          <cell r="P355" t="str">
            <v>11/04/2022 08:50</v>
          </cell>
          <cell r="Q355" t="str">
            <v>LINC-26062</v>
          </cell>
          <cell r="R355" t="str">
            <v>12/04/2022 11:00</v>
          </cell>
          <cell r="S355" t="str">
            <v>LTLASEMROWO</v>
          </cell>
          <cell r="T355" t="str">
            <v>LTLDAMPIT</v>
          </cell>
          <cell r="U355"/>
          <cell r="V355" t="str">
            <v>1514</v>
          </cell>
          <cell r="W355">
            <v>171000</v>
          </cell>
          <cell r="X355">
            <v>152000</v>
          </cell>
          <cell r="Y355">
            <v>323000</v>
          </cell>
          <cell r="Z355" t="str">
            <v>LTL_SBY(TRIP)</v>
          </cell>
          <cell r="AA355">
            <v>1000.000010869</v>
          </cell>
          <cell r="AB355">
            <v>727000</v>
          </cell>
        </row>
        <row r="356">
          <cell r="A356">
            <v>59650460</v>
          </cell>
          <cell r="B356" t="str">
            <v>BAHANA PRESTASI</v>
          </cell>
          <cell r="C356" t="str">
            <v>PT. LAUTAN LUAS TBK</v>
          </cell>
          <cell r="D356" t="str">
            <v>DISPATCHED</v>
          </cell>
          <cell r="E356" t="str">
            <v>Completed</v>
          </cell>
          <cell r="F356" t="str">
            <v>SURABAYA LOG PACK</v>
          </cell>
          <cell r="G356" t="str">
            <v>SALES ORDER</v>
          </cell>
          <cell r="H356" t="str">
            <v>07/04/2022 13:24</v>
          </cell>
          <cell r="I356"/>
          <cell r="J356" t="str">
            <v>07/04/2022 14:03</v>
          </cell>
          <cell r="K356" t="str">
            <v>Completed</v>
          </cell>
          <cell r="L356" t="str">
            <v>2100427896</v>
          </cell>
          <cell r="M356" t="str">
            <v>SALES ORDER #: 2100427896, ORDER #: 2100427896</v>
          </cell>
          <cell r="N356"/>
          <cell r="O356"/>
          <cell r="P356" t="str">
            <v>11/04/2022 08:56</v>
          </cell>
          <cell r="Q356" t="str">
            <v>LINC-26062</v>
          </cell>
          <cell r="R356" t="str">
            <v>12/04/2022 11:00</v>
          </cell>
          <cell r="S356" t="str">
            <v>LTLASEMROWO</v>
          </cell>
          <cell r="T356" t="str">
            <v>LTLGEMPOL</v>
          </cell>
          <cell r="U356"/>
          <cell r="V356" t="str">
            <v>1546</v>
          </cell>
          <cell r="W356">
            <v>202000</v>
          </cell>
          <cell r="X356">
            <v>420000</v>
          </cell>
          <cell r="Y356">
            <v>622000</v>
          </cell>
          <cell r="Z356" t="str">
            <v>LTL_SBY(TRIP)</v>
          </cell>
          <cell r="AA356">
            <v>19999.999990583801</v>
          </cell>
          <cell r="AB356">
            <v>1700000</v>
          </cell>
        </row>
        <row r="357">
          <cell r="A357">
            <v>59650488</v>
          </cell>
          <cell r="B357" t="str">
            <v>BAHANA PRESTASI</v>
          </cell>
          <cell r="C357" t="str">
            <v>PT. LAUTAN LUAS TBK</v>
          </cell>
          <cell r="D357" t="str">
            <v>DISPATCHED</v>
          </cell>
          <cell r="E357" t="str">
            <v>Completed</v>
          </cell>
          <cell r="F357" t="str">
            <v>SURABAYA LOG PACK</v>
          </cell>
          <cell r="G357" t="str">
            <v>SALES ORDER</v>
          </cell>
          <cell r="H357" t="str">
            <v>07/04/2022 13:25</v>
          </cell>
          <cell r="I357"/>
          <cell r="J357" t="str">
            <v>07/04/2022 14:03</v>
          </cell>
          <cell r="K357" t="str">
            <v>Completed</v>
          </cell>
          <cell r="L357" t="str">
            <v>2100428099</v>
          </cell>
          <cell r="M357" t="str">
            <v>SALES ORDER #: 2100428099, ORDER #: 2100428099</v>
          </cell>
          <cell r="N357"/>
          <cell r="O357"/>
          <cell r="P357" t="str">
            <v>08/04/2022 14:03</v>
          </cell>
          <cell r="Q357" t="str">
            <v>LINC-26062</v>
          </cell>
          <cell r="R357" t="str">
            <v>12/04/2022 11:00</v>
          </cell>
          <cell r="S357" t="str">
            <v>LTLASEMROWO</v>
          </cell>
          <cell r="T357" t="str">
            <v>LTLKREMBANGAN</v>
          </cell>
          <cell r="U357"/>
          <cell r="V357" t="str">
            <v>2021</v>
          </cell>
          <cell r="W357">
            <v>14000</v>
          </cell>
          <cell r="X357">
            <v>175500</v>
          </cell>
          <cell r="Y357">
            <v>189500</v>
          </cell>
          <cell r="Z357" t="str">
            <v>LTL_SBY(TRIP)</v>
          </cell>
          <cell r="AA357">
            <v>2000.000021738</v>
          </cell>
          <cell r="AB357">
            <v>404000</v>
          </cell>
        </row>
        <row r="358">
          <cell r="A358">
            <v>59650599</v>
          </cell>
          <cell r="B358" t="str">
            <v>BORWITA INDAH, PT</v>
          </cell>
          <cell r="C358" t="str">
            <v>PT AJINOMOTO SALES INDONESIA</v>
          </cell>
          <cell r="D358" t="str">
            <v>REGULER</v>
          </cell>
          <cell r="E358" t="str">
            <v>Completed</v>
          </cell>
          <cell r="F358" t="str">
            <v>SURABAYA LOG PACK</v>
          </cell>
          <cell r="G358" t="str">
            <v>SALES ORDER</v>
          </cell>
          <cell r="H358" t="str">
            <v>07/04/2022 10:01</v>
          </cell>
          <cell r="I358"/>
          <cell r="J358" t="str">
            <v>07/04/2022 14:13</v>
          </cell>
          <cell r="K358" t="str">
            <v>Completed</v>
          </cell>
          <cell r="L358" t="str">
            <v>2045257066</v>
          </cell>
          <cell r="M358" t="str">
            <v>SALES ORDER #: 2045257066, ORDER #: 2045257066</v>
          </cell>
          <cell r="N358"/>
          <cell r="O358"/>
          <cell r="P358" t="str">
            <v>22/04/2022 15:05</v>
          </cell>
          <cell r="Q358" t="str">
            <v>LINC-26317</v>
          </cell>
          <cell r="R358" t="str">
            <v>22/04/2022 11:00</v>
          </cell>
          <cell r="S358" t="str">
            <v>AJIJETIS</v>
          </cell>
          <cell r="T358" t="str">
            <v>AJIBALEENDAH(PT ASIH TUNGGAL)</v>
          </cell>
          <cell r="U358"/>
          <cell r="V358" t="str">
            <v>WAHYUDI</v>
          </cell>
          <cell r="W358">
            <v>5300000</v>
          </cell>
          <cell r="X358">
            <v>0</v>
          </cell>
          <cell r="Y358">
            <v>5300000</v>
          </cell>
          <cell r="Z358" t="str">
            <v>AJI_SBY(TRIP_ONCALL)</v>
          </cell>
          <cell r="AA358">
            <v>16399.9999968146</v>
          </cell>
          <cell r="AB358">
            <v>6000000</v>
          </cell>
        </row>
        <row r="359">
          <cell r="A359">
            <v>59651819</v>
          </cell>
          <cell r="B359" t="str">
            <v>BAHANA PRESTASI</v>
          </cell>
          <cell r="C359" t="str">
            <v>PT. LAUTAN LUAS TBK</v>
          </cell>
          <cell r="D359" t="str">
            <v>DISPATCHED</v>
          </cell>
          <cell r="E359" t="str">
            <v>Completed</v>
          </cell>
          <cell r="F359" t="str">
            <v>SURABAYA LOG PACK</v>
          </cell>
          <cell r="G359" t="str">
            <v>SALES ORDER</v>
          </cell>
          <cell r="H359" t="str">
            <v>07/04/2022 13:42</v>
          </cell>
          <cell r="I359"/>
          <cell r="J359" t="str">
            <v>07/04/2022 15:24</v>
          </cell>
          <cell r="K359" t="str">
            <v>Completed</v>
          </cell>
          <cell r="L359" t="str">
            <v>19734A</v>
          </cell>
          <cell r="M359" t="str">
            <v>SALES ORDER #: 19734A, ORDER #: 19734A</v>
          </cell>
          <cell r="N359"/>
          <cell r="O359"/>
          <cell r="P359" t="str">
            <v>08/04/2022 10:05</v>
          </cell>
          <cell r="Q359" t="str">
            <v>LINC-26039</v>
          </cell>
          <cell r="R359" t="str">
            <v>11/04/2022 11:00</v>
          </cell>
          <cell r="S359" t="str">
            <v>LTLMANYAR(DKJ)</v>
          </cell>
          <cell r="T359" t="str">
            <v>LTLKEBOMAS(BL)</v>
          </cell>
          <cell r="U359"/>
          <cell r="V359" t="str">
            <v>1718</v>
          </cell>
          <cell r="W359">
            <v>118500</v>
          </cell>
          <cell r="X359">
            <v>-35000</v>
          </cell>
          <cell r="Y359">
            <v>83500</v>
          </cell>
          <cell r="Z359" t="str">
            <v>LTL_SBY(TRIP)</v>
          </cell>
          <cell r="AA359">
            <v>200.0000021738</v>
          </cell>
          <cell r="AB359">
            <v>181500</v>
          </cell>
        </row>
        <row r="360">
          <cell r="A360">
            <v>59651961</v>
          </cell>
          <cell r="B360" t="str">
            <v>BAHANA PRESTASI</v>
          </cell>
          <cell r="C360" t="str">
            <v>PT. NIRWANA LESTARI</v>
          </cell>
          <cell r="D360" t="str">
            <v>DISPATCHED</v>
          </cell>
          <cell r="E360" t="str">
            <v>Completed</v>
          </cell>
          <cell r="F360" t="str">
            <v>SURABAYA RENTAL</v>
          </cell>
          <cell r="G360" t="str">
            <v>RENTALS</v>
          </cell>
          <cell r="H360" t="str">
            <v>07/04/2022 14:39</v>
          </cell>
          <cell r="I360"/>
          <cell r="J360" t="str">
            <v>07/04/2022 15:32</v>
          </cell>
          <cell r="K360" t="str">
            <v>Completed</v>
          </cell>
          <cell r="L360" t="str">
            <v>1000394049</v>
          </cell>
          <cell r="M360" t="str">
            <v>SALES ORDER #: 1000394049, ORDER #: 1000394049</v>
          </cell>
          <cell r="N360"/>
          <cell r="O360"/>
          <cell r="P360" t="str">
            <v>11/04/2022 14:54</v>
          </cell>
          <cell r="Q360" t="str">
            <v>LINC-26066</v>
          </cell>
          <cell r="R360" t="str">
            <v>12/04/2022 11:00</v>
          </cell>
          <cell r="S360" t="str">
            <v>NLSBUDURAN</v>
          </cell>
          <cell r="T360" t="str">
            <v>NLSSUMOBITO(IDM_JOMBANG)</v>
          </cell>
          <cell r="U360"/>
          <cell r="V360" t="str">
            <v>1690</v>
          </cell>
          <cell r="W360">
            <v>320000</v>
          </cell>
          <cell r="X360">
            <v>-37500</v>
          </cell>
          <cell r="Y360">
            <v>282500</v>
          </cell>
          <cell r="Z360" t="str">
            <v>NLS_SBY(RENTAL_VAR)</v>
          </cell>
          <cell r="AA360">
            <v>17.999997927679999</v>
          </cell>
          <cell r="AB360">
            <v>370000</v>
          </cell>
        </row>
        <row r="361">
          <cell r="A361">
            <v>59651959</v>
          </cell>
          <cell r="B361" t="str">
            <v>BAHANA PRESTASI</v>
          </cell>
          <cell r="C361" t="str">
            <v>PT. NIRWANA LESTARI</v>
          </cell>
          <cell r="D361" t="str">
            <v>DISPATCHED</v>
          </cell>
          <cell r="E361" t="str">
            <v>Completed</v>
          </cell>
          <cell r="F361" t="str">
            <v>SURABAYA RENTAL</v>
          </cell>
          <cell r="G361" t="str">
            <v>RENTALS</v>
          </cell>
          <cell r="H361" t="str">
            <v>07/04/2022 14:01</v>
          </cell>
          <cell r="I361"/>
          <cell r="J361" t="str">
            <v>07/04/2022 15:32</v>
          </cell>
          <cell r="K361" t="str">
            <v>Completed</v>
          </cell>
          <cell r="L361" t="str">
            <v>1000394129</v>
          </cell>
          <cell r="M361" t="str">
            <v>SALES ORDER #: 1000394129, ORDER #: 1000394129</v>
          </cell>
          <cell r="N361"/>
          <cell r="O361"/>
          <cell r="P361" t="str">
            <v>11/04/2022 14:54</v>
          </cell>
          <cell r="Q361" t="str">
            <v>LINC-26126</v>
          </cell>
          <cell r="R361" t="str">
            <v>14/04/2022 11:00</v>
          </cell>
          <cell r="S361" t="str">
            <v>NLSBUDURAN</v>
          </cell>
          <cell r="T361" t="str">
            <v>NLSSUKUN(SAT_MALANG)</v>
          </cell>
          <cell r="U361"/>
          <cell r="V361" t="str">
            <v>1688</v>
          </cell>
          <cell r="W361">
            <v>264000</v>
          </cell>
          <cell r="X361">
            <v>825500</v>
          </cell>
          <cell r="Y361">
            <v>1089500</v>
          </cell>
          <cell r="Z361" t="str">
            <v>NLS_SBY(RENTAL_VAR)</v>
          </cell>
          <cell r="AA361">
            <v>17.999997927679999</v>
          </cell>
          <cell r="AB361">
            <v>1152000</v>
          </cell>
        </row>
        <row r="362">
          <cell r="A362">
            <v>59651960</v>
          </cell>
          <cell r="B362" t="str">
            <v>BAHANA PRESTASI</v>
          </cell>
          <cell r="C362" t="str">
            <v>PT. NIRWANA LESTARI</v>
          </cell>
          <cell r="D362" t="str">
            <v>DISPATCHED</v>
          </cell>
          <cell r="E362" t="str">
            <v>Completed</v>
          </cell>
          <cell r="F362" t="str">
            <v>SURABAYA RENTAL</v>
          </cell>
          <cell r="G362" t="str">
            <v>RENTALS</v>
          </cell>
          <cell r="H362" t="str">
            <v>07/04/2022 14:08</v>
          </cell>
          <cell r="I362"/>
          <cell r="J362" t="str">
            <v>07/04/2022 15:32</v>
          </cell>
          <cell r="K362" t="str">
            <v>Completed</v>
          </cell>
          <cell r="L362" t="str">
            <v>1000394043</v>
          </cell>
          <cell r="M362" t="str">
            <v>SALES ORDER #: 1000394043, ORDER #: 1000394043</v>
          </cell>
          <cell r="N362"/>
          <cell r="O362"/>
          <cell r="P362" t="str">
            <v>11/04/2022 14:54</v>
          </cell>
          <cell r="Q362" t="str">
            <v>LINC-26067</v>
          </cell>
          <cell r="R362" t="str">
            <v>12/04/2022 11:00</v>
          </cell>
          <cell r="S362" t="str">
            <v>NLSBUDURAN</v>
          </cell>
          <cell r="T362" t="str">
            <v>NLSKALIWATES(SAT_JEMBER)</v>
          </cell>
          <cell r="U362"/>
          <cell r="V362" t="str">
            <v>1688</v>
          </cell>
          <cell r="W362">
            <v>632000</v>
          </cell>
          <cell r="X362">
            <v>427300</v>
          </cell>
          <cell r="Y362">
            <v>1059300</v>
          </cell>
          <cell r="Z362" t="str">
            <v>NLS_SBY(RENTAL_VAR)</v>
          </cell>
          <cell r="AA362">
            <v>17.999997927679999</v>
          </cell>
          <cell r="AB362">
            <v>1146800</v>
          </cell>
        </row>
        <row r="363">
          <cell r="A363">
            <v>59651963</v>
          </cell>
          <cell r="B363" t="str">
            <v>BAHANA PRESTASI</v>
          </cell>
          <cell r="C363" t="str">
            <v>PT. NIRWANA LESTARI</v>
          </cell>
          <cell r="D363" t="str">
            <v>DISPATCHED</v>
          </cell>
          <cell r="E363" t="str">
            <v>Completed</v>
          </cell>
          <cell r="F363" t="str">
            <v>SURABAYA RENTAL</v>
          </cell>
          <cell r="G363" t="str">
            <v>RENTALS</v>
          </cell>
          <cell r="H363" t="str">
            <v>07/04/2022 14:02</v>
          </cell>
          <cell r="I363"/>
          <cell r="J363" t="str">
            <v>07/04/2022 15:32</v>
          </cell>
          <cell r="K363" t="str">
            <v>Completed</v>
          </cell>
          <cell r="L363" t="str">
            <v>1000394071</v>
          </cell>
          <cell r="M363" t="str">
            <v>SALES ORDER #: 1000394071, ORDER #: 1000394071</v>
          </cell>
          <cell r="N363"/>
          <cell r="O363"/>
          <cell r="P363" t="str">
            <v>11/04/2022 14:54</v>
          </cell>
          <cell r="Q363" t="str">
            <v>LINC-26066</v>
          </cell>
          <cell r="R363" t="str">
            <v>12/04/2022 11:00</v>
          </cell>
          <cell r="S363" t="str">
            <v>NLSBUDURAN</v>
          </cell>
          <cell r="T363" t="str">
            <v>NLSGEDANGAN(IDM_SURABAYA)</v>
          </cell>
          <cell r="U363"/>
          <cell r="V363" t="str">
            <v>1703</v>
          </cell>
          <cell r="W363">
            <v>115830</v>
          </cell>
          <cell r="X363">
            <v>104000</v>
          </cell>
          <cell r="Y363">
            <v>219830</v>
          </cell>
          <cell r="Z363" t="str">
            <v>NLS_SBY(RENTAL_VAR)</v>
          </cell>
          <cell r="AA363">
            <v>17.999997927679999</v>
          </cell>
          <cell r="AB363">
            <v>288500</v>
          </cell>
        </row>
        <row r="364">
          <cell r="A364">
            <v>59651962</v>
          </cell>
          <cell r="B364" t="str">
            <v>BAHANA PRESTASI</v>
          </cell>
          <cell r="C364" t="str">
            <v>PT. NIRWANA LESTARI</v>
          </cell>
          <cell r="D364" t="str">
            <v>DISPATCHED</v>
          </cell>
          <cell r="E364" t="str">
            <v>Completed</v>
          </cell>
          <cell r="F364" t="str">
            <v>SURABAYA RENTAL</v>
          </cell>
          <cell r="G364" t="str">
            <v>RENTALS</v>
          </cell>
          <cell r="H364" t="str">
            <v>07/04/2022 14:21</v>
          </cell>
          <cell r="I364"/>
          <cell r="J364" t="str">
            <v>07/04/2022 15:32</v>
          </cell>
          <cell r="K364" t="str">
            <v>Completed</v>
          </cell>
          <cell r="L364" t="str">
            <v>1000394050</v>
          </cell>
          <cell r="M364" t="str">
            <v>SALES ORDER #: 1000394050, ORDER #: 1000394050</v>
          </cell>
          <cell r="N364"/>
          <cell r="O364"/>
          <cell r="P364" t="str">
            <v>11/04/2022 14:54</v>
          </cell>
          <cell r="Q364" t="str">
            <v>LINC-26066</v>
          </cell>
          <cell r="R364" t="str">
            <v>12/04/2022 11:00</v>
          </cell>
          <cell r="S364" t="str">
            <v>NLSBUDURAN</v>
          </cell>
          <cell r="T364" t="str">
            <v>NLSSUMOBITO(IDM_JOMBANG)</v>
          </cell>
          <cell r="U364"/>
          <cell r="V364" t="str">
            <v>1676</v>
          </cell>
          <cell r="W364">
            <v>320000</v>
          </cell>
          <cell r="X364">
            <v>216500</v>
          </cell>
          <cell r="Y364">
            <v>536500</v>
          </cell>
          <cell r="Z364" t="str">
            <v>NLS_SBY(RENTAL_VAR)</v>
          </cell>
          <cell r="AA364">
            <v>17.999997927679999</v>
          </cell>
          <cell r="AB364">
            <v>624000</v>
          </cell>
        </row>
        <row r="365">
          <cell r="A365">
            <v>59651964</v>
          </cell>
          <cell r="B365" t="str">
            <v>BAHANA PRESTASI</v>
          </cell>
          <cell r="C365" t="str">
            <v>PT. NIRWANA LESTARI</v>
          </cell>
          <cell r="D365" t="str">
            <v>DISPATCHED</v>
          </cell>
          <cell r="E365" t="str">
            <v>Completed</v>
          </cell>
          <cell r="F365" t="str">
            <v>SURABAYA RENTAL</v>
          </cell>
          <cell r="G365" t="str">
            <v>RENTALS</v>
          </cell>
          <cell r="H365" t="str">
            <v>07/04/2022 14:37</v>
          </cell>
          <cell r="I365"/>
          <cell r="J365" t="str">
            <v>07/04/2022 15:32</v>
          </cell>
          <cell r="K365" t="str">
            <v>Completed</v>
          </cell>
          <cell r="L365" t="str">
            <v>1000394035</v>
          </cell>
          <cell r="M365" t="str">
            <v>SALES ORDER #: 1000394035, ORDER #: 1000394035</v>
          </cell>
          <cell r="N365"/>
          <cell r="O365"/>
          <cell r="P365" t="str">
            <v>11/04/2022 14:54</v>
          </cell>
          <cell r="Q365" t="str">
            <v>LINC-26067</v>
          </cell>
          <cell r="R365" t="str">
            <v>12/04/2022 11:00</v>
          </cell>
          <cell r="S365" t="str">
            <v>NLSBUDURAN</v>
          </cell>
          <cell r="T365" t="str">
            <v>NLSTENGGILIS MEJOYO(IDG_SURABAYA)</v>
          </cell>
          <cell r="U365"/>
          <cell r="V365" t="str">
            <v>1678</v>
          </cell>
          <cell r="W365">
            <v>111000</v>
          </cell>
          <cell r="X365">
            <v>11000</v>
          </cell>
          <cell r="Y365">
            <v>122000</v>
          </cell>
          <cell r="Z365" t="str">
            <v>NLS_SBY(RENTAL_VAR)</v>
          </cell>
          <cell r="AA365">
            <v>17.999997927679999</v>
          </cell>
          <cell r="AB365">
            <v>179500</v>
          </cell>
        </row>
        <row r="366">
          <cell r="A366">
            <v>59651965</v>
          </cell>
          <cell r="B366" t="str">
            <v>BAHANA PRESTASI</v>
          </cell>
          <cell r="C366" t="str">
            <v>PT. NIRWANA LESTARI</v>
          </cell>
          <cell r="D366" t="str">
            <v>DISPATCHED</v>
          </cell>
          <cell r="E366" t="str">
            <v>Completed</v>
          </cell>
          <cell r="F366" t="str">
            <v>SURABAYA RENTAL</v>
          </cell>
          <cell r="G366" t="str">
            <v>RENTALS</v>
          </cell>
          <cell r="H366" t="str">
            <v>07/04/2022 14:05</v>
          </cell>
          <cell r="I366"/>
          <cell r="J366" t="str">
            <v>07/04/2022 15:32</v>
          </cell>
          <cell r="K366" t="str">
            <v>Completed</v>
          </cell>
          <cell r="L366" t="str">
            <v>1000394076</v>
          </cell>
          <cell r="M366" t="str">
            <v>SALES ORDER #: 1000394076, ORDER #: 1000394076</v>
          </cell>
          <cell r="N366"/>
          <cell r="O366"/>
          <cell r="P366" t="str">
            <v>11/04/2022 14:54</v>
          </cell>
          <cell r="Q366" t="str">
            <v>LINC-26066</v>
          </cell>
          <cell r="R366" t="str">
            <v>12/04/2022 11:00</v>
          </cell>
          <cell r="S366" t="str">
            <v>NLSBUDURAN</v>
          </cell>
          <cell r="T366" t="str">
            <v>NLSDUDUK SAMPEYAN(IDM_GRESIK)</v>
          </cell>
          <cell r="U366"/>
          <cell r="V366" t="str">
            <v>1707</v>
          </cell>
          <cell r="W366">
            <v>218000</v>
          </cell>
          <cell r="X366">
            <v>194200</v>
          </cell>
          <cell r="Y366">
            <v>412200</v>
          </cell>
          <cell r="Z366" t="str">
            <v>NLS_SBY(RENTAL_VAR)</v>
          </cell>
          <cell r="AA366">
            <v>17.999997927679999</v>
          </cell>
          <cell r="AB366">
            <v>479700</v>
          </cell>
        </row>
        <row r="367">
          <cell r="A367">
            <v>59651966</v>
          </cell>
          <cell r="B367" t="str">
            <v>BAHANA PRESTASI</v>
          </cell>
          <cell r="C367" t="str">
            <v>PT. NIRWANA LESTARI</v>
          </cell>
          <cell r="D367" t="str">
            <v>DISPATCHED</v>
          </cell>
          <cell r="E367" t="str">
            <v>Completed</v>
          </cell>
          <cell r="F367" t="str">
            <v>SURABAYA RENTAL</v>
          </cell>
          <cell r="G367" t="str">
            <v>RENTALS</v>
          </cell>
          <cell r="H367" t="str">
            <v>07/04/2022 14:14</v>
          </cell>
          <cell r="I367"/>
          <cell r="J367" t="str">
            <v>07/04/2022 15:32</v>
          </cell>
          <cell r="K367" t="str">
            <v>Completed</v>
          </cell>
          <cell r="L367" t="str">
            <v>1000394149</v>
          </cell>
          <cell r="M367" t="str">
            <v>SALES ORDER #: 1000394149, ORDER #: 1000394149</v>
          </cell>
          <cell r="N367"/>
          <cell r="O367"/>
          <cell r="P367" t="str">
            <v>11/04/2022 14:54</v>
          </cell>
          <cell r="Q367" t="str">
            <v>LINC-26067</v>
          </cell>
          <cell r="R367" t="str">
            <v>12/04/2022 11:00</v>
          </cell>
          <cell r="S367" t="str">
            <v>NLSBUDURAN</v>
          </cell>
          <cell r="T367" t="str">
            <v>NLSSUMBER SARI(IDM_JEMBER)</v>
          </cell>
          <cell r="U367"/>
          <cell r="V367" t="str">
            <v>1674</v>
          </cell>
          <cell r="W367">
            <v>582000</v>
          </cell>
          <cell r="X367">
            <v>-37500</v>
          </cell>
          <cell r="Y367">
            <v>544500</v>
          </cell>
          <cell r="Z367" t="str">
            <v>NLS_SBY(RENTAL_VAR)</v>
          </cell>
          <cell r="AA367">
            <v>17.999997927679999</v>
          </cell>
          <cell r="AB367">
            <v>632000</v>
          </cell>
        </row>
        <row r="368">
          <cell r="A368">
            <v>59651968</v>
          </cell>
          <cell r="B368" t="str">
            <v>BAHANA PRESTASI</v>
          </cell>
          <cell r="C368" t="str">
            <v>PT. NIRWANA LESTARI</v>
          </cell>
          <cell r="D368" t="str">
            <v>DISPATCHED</v>
          </cell>
          <cell r="E368" t="str">
            <v>Completed</v>
          </cell>
          <cell r="F368" t="str">
            <v>SURABAYA RENTAL</v>
          </cell>
          <cell r="G368" t="str">
            <v>RENTALS</v>
          </cell>
          <cell r="H368" t="str">
            <v>07/04/2022 14:18</v>
          </cell>
          <cell r="I368"/>
          <cell r="J368" t="str">
            <v>07/04/2022 15:32</v>
          </cell>
          <cell r="K368" t="str">
            <v>Completed</v>
          </cell>
          <cell r="L368" t="str">
            <v>1000393815</v>
          </cell>
          <cell r="M368" t="str">
            <v>SALES ORDER #: 1000393815, ORDER #: 1000393815</v>
          </cell>
          <cell r="N368"/>
          <cell r="O368"/>
          <cell r="P368" t="str">
            <v>11/04/2022 14:54</v>
          </cell>
          <cell r="Q368" t="str">
            <v>LINC-26066</v>
          </cell>
          <cell r="R368" t="str">
            <v>12/04/2022 11:00</v>
          </cell>
          <cell r="S368" t="str">
            <v>NLSBUDURAN</v>
          </cell>
          <cell r="T368" t="str">
            <v>NLSSUMBER SARI(IDM_JEMBER)</v>
          </cell>
          <cell r="U368"/>
          <cell r="V368" t="str">
            <v>1686</v>
          </cell>
          <cell r="W368">
            <v>582000</v>
          </cell>
          <cell r="X368">
            <v>273700</v>
          </cell>
          <cell r="Y368">
            <v>855700</v>
          </cell>
          <cell r="Z368" t="str">
            <v>NLS_SBY(RENTAL_VAR)</v>
          </cell>
          <cell r="AA368">
            <v>17.999997927679999</v>
          </cell>
          <cell r="AB368">
            <v>943200</v>
          </cell>
        </row>
        <row r="369">
          <cell r="A369">
            <v>59651967</v>
          </cell>
          <cell r="B369" t="str">
            <v>BAHANA PRESTASI</v>
          </cell>
          <cell r="C369" t="str">
            <v>PT. NIRWANA LESTARI</v>
          </cell>
          <cell r="D369" t="str">
            <v>DISPATCHED</v>
          </cell>
          <cell r="E369" t="str">
            <v>Completed</v>
          </cell>
          <cell r="F369" t="str">
            <v>SURABAYA RENTAL</v>
          </cell>
          <cell r="G369" t="str">
            <v>RENTALS</v>
          </cell>
          <cell r="H369" t="str">
            <v>07/04/2022 14:24</v>
          </cell>
          <cell r="I369"/>
          <cell r="J369" t="str">
            <v>07/04/2022 15:32</v>
          </cell>
          <cell r="K369" t="str">
            <v>Completed</v>
          </cell>
          <cell r="L369" t="str">
            <v>1000394143</v>
          </cell>
          <cell r="M369" t="str">
            <v>SALES ORDER #: 1000394143, ORDER #: 1000394143</v>
          </cell>
          <cell r="N369"/>
          <cell r="O369"/>
          <cell r="P369" t="str">
            <v>11/04/2022 14:54</v>
          </cell>
          <cell r="Q369" t="str">
            <v>LINC-26067</v>
          </cell>
          <cell r="R369" t="str">
            <v>12/04/2022 11:00</v>
          </cell>
          <cell r="S369" t="str">
            <v>NLSBUDURAN</v>
          </cell>
          <cell r="T369" t="str">
            <v>NLSKEDUNGKANDANG(IDM_MALANG)</v>
          </cell>
          <cell r="U369"/>
          <cell r="V369" t="str">
            <v>1705</v>
          </cell>
          <cell r="W369">
            <v>293000</v>
          </cell>
          <cell r="X369">
            <v>736000</v>
          </cell>
          <cell r="Y369">
            <v>514500</v>
          </cell>
          <cell r="Z369" t="str">
            <v>NLS_SBY(RENTAL_VAR)</v>
          </cell>
          <cell r="AA369">
            <v>17.999997927679999</v>
          </cell>
          <cell r="AB369">
            <v>1081500</v>
          </cell>
        </row>
        <row r="370">
          <cell r="A370">
            <v>59651967</v>
          </cell>
          <cell r="B370" t="str">
            <v>BAHANA PRESTASI</v>
          </cell>
          <cell r="C370" t="str">
            <v>PT. NIRWANA LESTARI</v>
          </cell>
          <cell r="D370" t="str">
            <v>DISPATCHED</v>
          </cell>
          <cell r="E370" t="str">
            <v>Completed</v>
          </cell>
          <cell r="F370" t="str">
            <v>SURABAYA RENTAL</v>
          </cell>
          <cell r="G370" t="str">
            <v>RENTALS</v>
          </cell>
          <cell r="H370" t="str">
            <v>07/04/2022 14:34</v>
          </cell>
          <cell r="I370"/>
          <cell r="J370" t="str">
            <v>07/04/2022 15:32</v>
          </cell>
          <cell r="K370" t="str">
            <v>Completed</v>
          </cell>
          <cell r="L370" t="str">
            <v>1000394038</v>
          </cell>
          <cell r="M370" t="str">
            <v>SALES ORDER #: 1000394038, ORDER #: 1000394038</v>
          </cell>
          <cell r="N370"/>
          <cell r="O370"/>
          <cell r="P370" t="str">
            <v>11/04/2022 14:54</v>
          </cell>
          <cell r="Q370" t="str">
            <v>LINC-26067</v>
          </cell>
          <cell r="R370" t="str">
            <v>12/04/2022 11:00</v>
          </cell>
          <cell r="S370" t="str">
            <v>NLSBUDURAN</v>
          </cell>
          <cell r="T370" t="str">
            <v>NLSSUKUN(IDG_MALANG)</v>
          </cell>
          <cell r="U370"/>
          <cell r="V370" t="str">
            <v>1705</v>
          </cell>
          <cell r="W370">
            <v>293000</v>
          </cell>
          <cell r="X370">
            <v>736000</v>
          </cell>
          <cell r="Y370">
            <v>514500</v>
          </cell>
          <cell r="Z370" t="str">
            <v>NLS_SBY(RENTAL_VAR)</v>
          </cell>
          <cell r="AA370">
            <v>17.999997927679999</v>
          </cell>
          <cell r="AB370">
            <v>50001</v>
          </cell>
        </row>
        <row r="371">
          <cell r="A371">
            <v>59652140</v>
          </cell>
          <cell r="B371" t="str">
            <v>BAHANA PRESTASI</v>
          </cell>
          <cell r="C371" t="str">
            <v>SCIENTEX INDONESIA</v>
          </cell>
          <cell r="D371" t="str">
            <v>DISPATCHED</v>
          </cell>
          <cell r="E371" t="str">
            <v>Completed</v>
          </cell>
          <cell r="F371" t="str">
            <v>SURABAYA LOG PACK</v>
          </cell>
          <cell r="G371" t="str">
            <v>SALES ORDER</v>
          </cell>
          <cell r="H371" t="str">
            <v>07/04/2022 14:39</v>
          </cell>
          <cell r="I371"/>
          <cell r="J371" t="str">
            <v>07/04/2022 15:40</v>
          </cell>
          <cell r="K371" t="str">
            <v>Completed</v>
          </cell>
          <cell r="L371" t="str">
            <v>DO-2022-0698</v>
          </cell>
          <cell r="M371" t="str">
            <v>SALES ORDER #: DO-2022-0698, ORDER #: DO-2022-0698</v>
          </cell>
          <cell r="N371"/>
          <cell r="O371"/>
          <cell r="P371" t="str">
            <v>08/04/2022 16:12</v>
          </cell>
          <cell r="Q371" t="str">
            <v>LINC-26062</v>
          </cell>
          <cell r="R371" t="str">
            <v>12/04/2022 11:00</v>
          </cell>
          <cell r="S371" t="str">
            <v>SCIKEBOMAS</v>
          </cell>
          <cell r="T371" t="str">
            <v>SCISINGOSARI</v>
          </cell>
          <cell r="U371"/>
          <cell r="V371" t="str">
            <v>2082</v>
          </cell>
          <cell r="W371">
            <v>423000</v>
          </cell>
          <cell r="X371">
            <v>-22500</v>
          </cell>
          <cell r="Y371">
            <v>400500</v>
          </cell>
          <cell r="Z371" t="str">
            <v>SCI_SBY(TRIP)</v>
          </cell>
          <cell r="AA371">
            <v>3199.9999894215603</v>
          </cell>
          <cell r="AB371">
            <v>1770000</v>
          </cell>
        </row>
        <row r="372">
          <cell r="A372">
            <v>59652144</v>
          </cell>
          <cell r="B372" t="str">
            <v>BAHANA PRESTASI</v>
          </cell>
          <cell r="C372" t="str">
            <v>SCIENTEX INDONESIA</v>
          </cell>
          <cell r="D372" t="str">
            <v>DISPATCHED</v>
          </cell>
          <cell r="E372" t="str">
            <v>Completed</v>
          </cell>
          <cell r="F372" t="str">
            <v>SURABAYA LOG PACK</v>
          </cell>
          <cell r="G372" t="str">
            <v>SALES ORDER</v>
          </cell>
          <cell r="H372" t="str">
            <v>07/04/2022 15:00</v>
          </cell>
          <cell r="I372"/>
          <cell r="J372" t="str">
            <v>07/04/2022 15:40</v>
          </cell>
          <cell r="K372" t="str">
            <v>Completed</v>
          </cell>
          <cell r="L372" t="str">
            <v>DO-2022-0699</v>
          </cell>
          <cell r="M372" t="str">
            <v>SALES ORDER #: DO-2022-0699, ORDER #: DO-2022-0699</v>
          </cell>
          <cell r="N372"/>
          <cell r="O372"/>
          <cell r="P372" t="str">
            <v>08/04/2022 13:33</v>
          </cell>
          <cell r="Q372" t="str">
            <v>LINC-26062</v>
          </cell>
          <cell r="R372" t="str">
            <v>12/04/2022 11:00</v>
          </cell>
          <cell r="S372" t="str">
            <v>SCIKEBOMAS</v>
          </cell>
          <cell r="T372" t="str">
            <v>SCISINGOSARI</v>
          </cell>
          <cell r="U372"/>
          <cell r="V372" t="str">
            <v>1752</v>
          </cell>
          <cell r="W372">
            <v>423000</v>
          </cell>
          <cell r="X372">
            <v>-22500</v>
          </cell>
          <cell r="Y372">
            <v>400500</v>
          </cell>
          <cell r="Z372" t="str">
            <v>SCI_SBY(TRIP)</v>
          </cell>
          <cell r="AA372">
            <v>3399.9999915953604</v>
          </cell>
          <cell r="AB372">
            <v>1770000</v>
          </cell>
        </row>
        <row r="373">
          <cell r="A373">
            <v>59652147</v>
          </cell>
          <cell r="B373" t="str">
            <v>BAHANA PRESTASI</v>
          </cell>
          <cell r="C373" t="str">
            <v>PT. LAUTAN LUAS TBK</v>
          </cell>
          <cell r="D373" t="str">
            <v>DISPATCHED</v>
          </cell>
          <cell r="E373" t="str">
            <v>Completed</v>
          </cell>
          <cell r="F373" t="str">
            <v>SURABAYA RENTAL TRIP</v>
          </cell>
          <cell r="G373" t="str">
            <v>RENTALS</v>
          </cell>
          <cell r="H373" t="str">
            <v>07/04/2022 14:41</v>
          </cell>
          <cell r="I373"/>
          <cell r="J373" t="str">
            <v>07/04/2022 15:41</v>
          </cell>
          <cell r="K373" t="str">
            <v>Completed</v>
          </cell>
          <cell r="L373" t="str">
            <v>2100427982</v>
          </cell>
          <cell r="M373" t="str">
            <v>SALES ORDER #: 2100427982, ORDER #: 2100427982</v>
          </cell>
          <cell r="N373"/>
          <cell r="O373"/>
          <cell r="P373" t="str">
            <v>11/04/2022 14:08</v>
          </cell>
          <cell r="Q373" t="str">
            <v>LINC-26073</v>
          </cell>
          <cell r="R373" t="str">
            <v>13/04/2022 11:00</v>
          </cell>
          <cell r="S373" t="str">
            <v>LTLGRESIK</v>
          </cell>
          <cell r="T373" t="str">
            <v>LTLJETIS</v>
          </cell>
          <cell r="U373"/>
          <cell r="V373" t="str">
            <v>1726</v>
          </cell>
          <cell r="W373">
            <v>500000</v>
          </cell>
          <cell r="X373">
            <v>-50000</v>
          </cell>
          <cell r="Y373">
            <v>450000</v>
          </cell>
          <cell r="Z373" t="str">
            <v>LTL_SBY(TRIP_VENDOR)</v>
          </cell>
          <cell r="AA373">
            <v>14999.999981597999</v>
          </cell>
          <cell r="AB373">
            <v>550000</v>
          </cell>
        </row>
        <row r="374">
          <cell r="A374">
            <v>59652150</v>
          </cell>
          <cell r="B374" t="str">
            <v>BAHANA PRESTASI</v>
          </cell>
          <cell r="C374" t="str">
            <v>PT. LAUTAN LUAS TBK</v>
          </cell>
          <cell r="D374" t="str">
            <v>DISPATCHED</v>
          </cell>
          <cell r="E374" t="str">
            <v>Completed</v>
          </cell>
          <cell r="F374" t="str">
            <v>SURABAYA RENTAL TRIP</v>
          </cell>
          <cell r="G374" t="str">
            <v>RENTALS</v>
          </cell>
          <cell r="H374" t="str">
            <v>07/04/2022 14:45</v>
          </cell>
          <cell r="I374"/>
          <cell r="J374" t="str">
            <v>07/04/2022 15:41</v>
          </cell>
          <cell r="K374" t="str">
            <v>Completed</v>
          </cell>
          <cell r="L374" t="str">
            <v>2100427985</v>
          </cell>
          <cell r="M374" t="str">
            <v>SALES ORDER #: 2100427985, ORDER #: 2100427985</v>
          </cell>
          <cell r="N374"/>
          <cell r="O374"/>
          <cell r="P374" t="str">
            <v>11/04/2022 12:19</v>
          </cell>
          <cell r="Q374" t="str">
            <v>LINC-26073</v>
          </cell>
          <cell r="R374" t="str">
            <v>13/04/2022 11:00</v>
          </cell>
          <cell r="S374" t="str">
            <v>LTLGRESIK</v>
          </cell>
          <cell r="T374" t="str">
            <v>LTLJETIS</v>
          </cell>
          <cell r="U374"/>
          <cell r="V374" t="str">
            <v>1694</v>
          </cell>
          <cell r="W374">
            <v>500000</v>
          </cell>
          <cell r="X374">
            <v>20000</v>
          </cell>
          <cell r="Y374">
            <v>520000</v>
          </cell>
          <cell r="Z374" t="str">
            <v>LTL_SBY(TRIP)</v>
          </cell>
          <cell r="AA374">
            <v>14999.999981597999</v>
          </cell>
          <cell r="AB374">
            <v>386000</v>
          </cell>
        </row>
        <row r="375">
          <cell r="A375">
            <v>59652152</v>
          </cell>
          <cell r="B375" t="str">
            <v>BAHANA PRESTASI</v>
          </cell>
          <cell r="C375" t="str">
            <v>PT. LAUTAN LUAS TBK</v>
          </cell>
          <cell r="D375" t="str">
            <v>DISPATCHED</v>
          </cell>
          <cell r="E375" t="str">
            <v>Completed</v>
          </cell>
          <cell r="F375" t="str">
            <v>SURABAYA RENTAL TRIP</v>
          </cell>
          <cell r="G375" t="str">
            <v>RENTALS</v>
          </cell>
          <cell r="H375" t="str">
            <v>07/04/2022 14:54</v>
          </cell>
          <cell r="I375"/>
          <cell r="J375" t="str">
            <v>07/04/2022 15:41</v>
          </cell>
          <cell r="K375" t="str">
            <v>Completed</v>
          </cell>
          <cell r="L375" t="str">
            <v>2100427992</v>
          </cell>
          <cell r="M375" t="str">
            <v>SALES ORDER #: 2100427992, ORDER #: 2100427992</v>
          </cell>
          <cell r="N375"/>
          <cell r="O375"/>
          <cell r="P375" t="str">
            <v>11/04/2022 12:15</v>
          </cell>
          <cell r="Q375" t="str">
            <v>LINC-26073</v>
          </cell>
          <cell r="R375" t="str">
            <v>13/04/2022 11:00</v>
          </cell>
          <cell r="S375" t="str">
            <v>LTLGRESIK</v>
          </cell>
          <cell r="T375" t="str">
            <v>LTLGENDING</v>
          </cell>
          <cell r="U375"/>
          <cell r="V375" t="str">
            <v>1750</v>
          </cell>
          <cell r="W375">
            <v>891000</v>
          </cell>
          <cell r="X375">
            <v>-50000</v>
          </cell>
          <cell r="Y375">
            <v>841000</v>
          </cell>
          <cell r="Z375" t="str">
            <v>LTL_SBY(TRIP_VENDOR)</v>
          </cell>
          <cell r="AA375">
            <v>14999.999981597999</v>
          </cell>
          <cell r="AB375">
            <v>1400000</v>
          </cell>
        </row>
        <row r="376">
          <cell r="A376">
            <v>59652157</v>
          </cell>
          <cell r="B376" t="str">
            <v>BAHANA PRESTASI</v>
          </cell>
          <cell r="C376" t="str">
            <v>PT CIPTA MAPAN LOGISTIK</v>
          </cell>
          <cell r="D376" t="str">
            <v>DISPATCHED</v>
          </cell>
          <cell r="E376" t="str">
            <v>Completed</v>
          </cell>
          <cell r="F376" t="str">
            <v>SURABAYA LOG PACK</v>
          </cell>
          <cell r="G376" t="str">
            <v>SALES ORDER</v>
          </cell>
          <cell r="H376" t="str">
            <v>07/04/2022 15:06</v>
          </cell>
          <cell r="I376"/>
          <cell r="J376" t="str">
            <v>07/04/2022 15:42</v>
          </cell>
          <cell r="K376" t="str">
            <v>Completed</v>
          </cell>
          <cell r="L376" t="str">
            <v>961B</v>
          </cell>
          <cell r="M376" t="str">
            <v>SALES ORDER #: 961B, ORDER #: 961B</v>
          </cell>
          <cell r="N376"/>
          <cell r="O376"/>
          <cell r="P376" t="str">
            <v>08/04/2022 10:02</v>
          </cell>
          <cell r="Q376" t="str">
            <v>LINC-26040</v>
          </cell>
          <cell r="R376" t="str">
            <v>11/04/2022 11:00</v>
          </cell>
          <cell r="S376" t="str">
            <v>CSOASEMROWO</v>
          </cell>
          <cell r="T376" t="str">
            <v>CSOKEBOMAS</v>
          </cell>
          <cell r="U376"/>
          <cell r="V376" t="str">
            <v>1718</v>
          </cell>
          <cell r="W376">
            <v>17000</v>
          </cell>
          <cell r="X376">
            <v>134500</v>
          </cell>
          <cell r="Y376">
            <v>151500</v>
          </cell>
          <cell r="Z376" t="str">
            <v>CSO_SBY(TRIP)</v>
          </cell>
          <cell r="AA376">
            <v>800.00000869519999</v>
          </cell>
          <cell r="AB376">
            <v>490000</v>
          </cell>
        </row>
        <row r="377">
          <cell r="A377">
            <v>59653347</v>
          </cell>
          <cell r="B377" t="str">
            <v>BAHANA PRESTASI</v>
          </cell>
          <cell r="C377" t="str">
            <v>GREENFIELDS DAIRY INDONESIA</v>
          </cell>
          <cell r="D377" t="str">
            <v>DISPATCHED</v>
          </cell>
          <cell r="E377" t="str">
            <v>Completed</v>
          </cell>
          <cell r="F377" t="str">
            <v>SURABAYA LOG PACK</v>
          </cell>
          <cell r="G377" t="str">
            <v>SALES ORDER</v>
          </cell>
          <cell r="H377" t="str">
            <v>07/04/2022 16:29</v>
          </cell>
          <cell r="I377"/>
          <cell r="J377" t="str">
            <v>07/04/2022 16:31</v>
          </cell>
          <cell r="K377" t="str">
            <v>Completed</v>
          </cell>
          <cell r="L377" t="str">
            <v>GD3221780105/0080149282</v>
          </cell>
          <cell r="M377" t="str">
            <v>SALES ORDER #: GD3221780105/0080149282, ORDER #: GD3221780105/0080149282</v>
          </cell>
          <cell r="N377"/>
          <cell r="O377"/>
          <cell r="P377" t="str">
            <v>19/04/2022 15:19</v>
          </cell>
          <cell r="Q377" t="str">
            <v>LINC-26252</v>
          </cell>
          <cell r="R377" t="str">
            <v>20/04/2022 11:00</v>
          </cell>
          <cell r="S377" t="str">
            <v>GDINGAJUM</v>
          </cell>
          <cell r="T377" t="str">
            <v>GDICAKUNG</v>
          </cell>
          <cell r="U377"/>
          <cell r="V377" t="str">
            <v>1333</v>
          </cell>
          <cell r="W377">
            <v>1635500</v>
          </cell>
          <cell r="X377">
            <v>506500</v>
          </cell>
          <cell r="Y377">
            <v>2142000</v>
          </cell>
          <cell r="Z377" t="str">
            <v>GDI_SBY(TRIP)</v>
          </cell>
          <cell r="AA377">
            <v>5000.0000089857604</v>
          </cell>
          <cell r="AB377">
            <v>2500000</v>
          </cell>
        </row>
        <row r="378">
          <cell r="A378">
            <v>59653369</v>
          </cell>
          <cell r="B378" t="str">
            <v>BAHANA PRESTASI</v>
          </cell>
          <cell r="C378" t="str">
            <v>GREENFIELDS DAIRY INDONESIA</v>
          </cell>
          <cell r="D378" t="str">
            <v>DISPATCHED</v>
          </cell>
          <cell r="E378" t="str">
            <v>Completed</v>
          </cell>
          <cell r="F378" t="str">
            <v>SURABAYA LOG PACK</v>
          </cell>
          <cell r="G378" t="str">
            <v>SALES ORDER</v>
          </cell>
          <cell r="H378" t="str">
            <v>07/04/2022 16:28</v>
          </cell>
          <cell r="I378"/>
          <cell r="J378" t="str">
            <v>07/04/2022 16:33</v>
          </cell>
          <cell r="K378" t="str">
            <v>Completed</v>
          </cell>
          <cell r="L378" t="str">
            <v>GD3221780118/0080149298</v>
          </cell>
          <cell r="M378" t="str">
            <v>SALES ORDER #: GD3221780118/0080149298, ORDER #: GD3221780118/0080149298</v>
          </cell>
          <cell r="N378"/>
          <cell r="O378"/>
          <cell r="P378" t="str">
            <v>19/04/2022 15:14</v>
          </cell>
          <cell r="Q378" t="str">
            <v>LINC-26252</v>
          </cell>
          <cell r="R378" t="str">
            <v>20/04/2022 11:00</v>
          </cell>
          <cell r="S378" t="str">
            <v>GDINGAJUM</v>
          </cell>
          <cell r="T378" t="str">
            <v>GDIBALARAJA</v>
          </cell>
          <cell r="U378"/>
          <cell r="V378" t="str">
            <v>1247</v>
          </cell>
          <cell r="W378">
            <v>1748000</v>
          </cell>
          <cell r="X378">
            <v>270000</v>
          </cell>
          <cell r="Y378">
            <v>2018000</v>
          </cell>
          <cell r="Z378" t="str">
            <v>GDI_SBY(TRIP)</v>
          </cell>
          <cell r="AA378">
            <v>5000.0000089857604</v>
          </cell>
          <cell r="AB378">
            <v>2750000</v>
          </cell>
        </row>
        <row r="379">
          <cell r="A379">
            <v>59653378</v>
          </cell>
          <cell r="B379" t="str">
            <v>BAHANA PRESTASI</v>
          </cell>
          <cell r="C379" t="str">
            <v>PT TIRTA INVESTAMA</v>
          </cell>
          <cell r="D379" t="str">
            <v>DISPATCHED</v>
          </cell>
          <cell r="E379" t="str">
            <v>Completed</v>
          </cell>
          <cell r="F379" t="str">
            <v>SURABAYA RENTAL TRIP</v>
          </cell>
          <cell r="G379" t="str">
            <v>RENTALS</v>
          </cell>
          <cell r="H379" t="str">
            <v>07/04/2022 16:25</v>
          </cell>
          <cell r="I379"/>
          <cell r="J379" t="str">
            <v>07/04/2022 16:34</v>
          </cell>
          <cell r="K379" t="str">
            <v>Completed</v>
          </cell>
          <cell r="L379" t="str">
            <v>S22040700067</v>
          </cell>
          <cell r="M379" t="str">
            <v>SALES ORDER #: S22040700067, ORDER #: S22040700067</v>
          </cell>
          <cell r="N379"/>
          <cell r="O379"/>
          <cell r="P379" t="str">
            <v>12/04/2022 15:48</v>
          </cell>
          <cell r="Q379" t="str">
            <v>LINC-26114</v>
          </cell>
          <cell r="R379" t="str">
            <v>14/04/2022 11:00</v>
          </cell>
          <cell r="S379" t="str">
            <v>TIVPANDAAN</v>
          </cell>
          <cell r="T379" t="str">
            <v>TIVSUMOBITO</v>
          </cell>
          <cell r="U379"/>
          <cell r="V379" t="str">
            <v>1907</v>
          </cell>
          <cell r="W379">
            <v>393000</v>
          </cell>
          <cell r="X379">
            <v>947000</v>
          </cell>
          <cell r="Y379">
            <v>1340000</v>
          </cell>
          <cell r="Z379" t="str">
            <v>TIV_SBY(TRIP)</v>
          </cell>
          <cell r="AA379">
            <v>18000.000014205001</v>
          </cell>
          <cell r="AB379">
            <v>1200000</v>
          </cell>
        </row>
        <row r="380">
          <cell r="A380">
            <v>59653420</v>
          </cell>
          <cell r="B380" t="str">
            <v>BAHANA PRESTASI</v>
          </cell>
          <cell r="C380" t="str">
            <v>PT TIRTA INVESTAMA</v>
          </cell>
          <cell r="D380" t="str">
            <v>DISPATCHED</v>
          </cell>
          <cell r="E380" t="str">
            <v>Completed</v>
          </cell>
          <cell r="F380" t="str">
            <v>SURABAYA RENTAL TRIP</v>
          </cell>
          <cell r="G380" t="str">
            <v>RENTALS</v>
          </cell>
          <cell r="H380" t="str">
            <v>07/04/2022 16:26</v>
          </cell>
          <cell r="I380"/>
          <cell r="J380" t="str">
            <v>07/04/2022 16:35</v>
          </cell>
          <cell r="K380" t="str">
            <v>Completed</v>
          </cell>
          <cell r="L380" t="str">
            <v>S22040700066</v>
          </cell>
          <cell r="M380" t="str">
            <v>SALES ORDER #: S22040700066, ORDER #: S22040700066</v>
          </cell>
          <cell r="N380"/>
          <cell r="O380"/>
          <cell r="P380" t="str">
            <v>18/04/2022 10:50</v>
          </cell>
          <cell r="Q380" t="str">
            <v>LINC-26212</v>
          </cell>
          <cell r="R380" t="str">
            <v>19/04/2022 11:00</v>
          </cell>
          <cell r="S380" t="str">
            <v>TIVPANDAAN</v>
          </cell>
          <cell r="T380" t="str">
            <v>TIVKEDUNGKANDANG</v>
          </cell>
          <cell r="U380"/>
          <cell r="V380" t="str">
            <v>1692</v>
          </cell>
          <cell r="W380">
            <v>469000</v>
          </cell>
          <cell r="X380">
            <v>873000</v>
          </cell>
          <cell r="Y380">
            <v>1342000</v>
          </cell>
          <cell r="Z380" t="str">
            <v>TIV_SBY(TRIP)</v>
          </cell>
          <cell r="AA380">
            <v>18000.000014205001</v>
          </cell>
          <cell r="AB380">
            <v>1200000</v>
          </cell>
        </row>
        <row r="381">
          <cell r="A381">
            <v>59653699</v>
          </cell>
          <cell r="B381" t="str">
            <v>BAHANA PRESTASI</v>
          </cell>
          <cell r="C381" t="str">
            <v>PT. LAUTAN LUAS TBK</v>
          </cell>
          <cell r="D381" t="str">
            <v>DISPATCHED</v>
          </cell>
          <cell r="E381" t="str">
            <v>Completed</v>
          </cell>
          <cell r="F381" t="str">
            <v>SURABAYA LOG PACK</v>
          </cell>
          <cell r="G381" t="str">
            <v>SALES ORDER</v>
          </cell>
          <cell r="H381" t="str">
            <v>07/04/2022 16:05</v>
          </cell>
          <cell r="I381"/>
          <cell r="J381" t="str">
            <v>07/04/2022 16:55</v>
          </cell>
          <cell r="K381" t="str">
            <v>Completed</v>
          </cell>
          <cell r="L381" t="str">
            <v>2100428127</v>
          </cell>
          <cell r="M381" t="str">
            <v>SALES ORDER #: 2100428127, ORDER #: 2100428127</v>
          </cell>
          <cell r="N381"/>
          <cell r="O381"/>
          <cell r="P381" t="str">
            <v>08/04/2022 13:29</v>
          </cell>
          <cell r="Q381" t="str">
            <v>LINC-26062</v>
          </cell>
          <cell r="R381" t="str">
            <v>12/04/2022 11:00</v>
          </cell>
          <cell r="S381" t="str">
            <v>LTLASEMROWO</v>
          </cell>
          <cell r="T381" t="str">
            <v>LTLKREMBANGAN</v>
          </cell>
          <cell r="U381"/>
          <cell r="V381" t="str">
            <v>1718</v>
          </cell>
          <cell r="W381">
            <v>10000</v>
          </cell>
          <cell r="X381">
            <v>142000</v>
          </cell>
          <cell r="Y381">
            <v>152000</v>
          </cell>
          <cell r="Z381" t="str">
            <v>LTL_SBY(TRIP)</v>
          </cell>
          <cell r="AA381">
            <v>723.00002260003998</v>
          </cell>
          <cell r="AB381">
            <v>345000</v>
          </cell>
        </row>
        <row r="382">
          <cell r="A382">
            <v>59653824</v>
          </cell>
          <cell r="B382" t="str">
            <v>BAHANA PRESTASI</v>
          </cell>
          <cell r="C382" t="str">
            <v>PT. LAUTAN LUAS TBK</v>
          </cell>
          <cell r="D382" t="str">
            <v>DISPATCHED</v>
          </cell>
          <cell r="E382" t="str">
            <v>Completed</v>
          </cell>
          <cell r="F382" t="str">
            <v>SURABAYA LOG PACK</v>
          </cell>
          <cell r="G382" t="str">
            <v>SALES ORDER</v>
          </cell>
          <cell r="H382" t="str">
            <v>07/04/2022 16:31</v>
          </cell>
          <cell r="I382"/>
          <cell r="J382" t="str">
            <v>07/04/2022 16:58</v>
          </cell>
          <cell r="K382" t="str">
            <v>Completed</v>
          </cell>
          <cell r="L382" t="str">
            <v>2100428128</v>
          </cell>
          <cell r="M382" t="str">
            <v>SALES ORDER #: 2100428128, ORDER #: 2100428128</v>
          </cell>
          <cell r="N382"/>
          <cell r="O382"/>
          <cell r="P382" t="str">
            <v>08/04/2022 13:49</v>
          </cell>
          <cell r="Q382" t="str">
            <v>LINC-26062</v>
          </cell>
          <cell r="R382" t="str">
            <v>12/04/2022 11:00</v>
          </cell>
          <cell r="S382" t="str">
            <v>LTLASEMROWO</v>
          </cell>
          <cell r="T382" t="str">
            <v>LTLSEDATI</v>
          </cell>
          <cell r="U382"/>
          <cell r="V382" t="str">
            <v>1651</v>
          </cell>
          <cell r="W382">
            <v>44000</v>
          </cell>
          <cell r="X382">
            <v>158000</v>
          </cell>
          <cell r="Y382">
            <v>129487.19</v>
          </cell>
          <cell r="Z382" t="str">
            <v>LTL_SBY(TRIP)</v>
          </cell>
          <cell r="AA382">
            <v>249.99999137744001</v>
          </cell>
          <cell r="AB382">
            <v>1</v>
          </cell>
        </row>
        <row r="383">
          <cell r="A383">
            <v>59653824</v>
          </cell>
          <cell r="B383" t="str">
            <v>BAHANA PRESTASI</v>
          </cell>
          <cell r="C383" t="str">
            <v>PT. LAUTAN LUAS TBK</v>
          </cell>
          <cell r="D383" t="str">
            <v>DISPATCHED</v>
          </cell>
          <cell r="E383" t="str">
            <v>Completed</v>
          </cell>
          <cell r="F383" t="str">
            <v>SURABAYA LOG PACK</v>
          </cell>
          <cell r="G383" t="str">
            <v>SALES ORDER</v>
          </cell>
          <cell r="H383" t="str">
            <v>07/04/2022 16:07</v>
          </cell>
          <cell r="I383"/>
          <cell r="J383" t="str">
            <v>07/04/2022 16:58</v>
          </cell>
          <cell r="K383" t="str">
            <v>Completed</v>
          </cell>
          <cell r="L383" t="str">
            <v>2100428081</v>
          </cell>
          <cell r="M383" t="str">
            <v>SALES ORDER #: 2100428081, ORDER #: 2100428081</v>
          </cell>
          <cell r="N383"/>
          <cell r="O383"/>
          <cell r="P383" t="str">
            <v>08/04/2022 13:49</v>
          </cell>
          <cell r="Q383" t="str">
            <v>LINC-26062</v>
          </cell>
          <cell r="R383" t="str">
            <v>12/04/2022 11:00</v>
          </cell>
          <cell r="S383" t="str">
            <v>LTLASEMROWO</v>
          </cell>
          <cell r="T383" t="str">
            <v>LTLSIDOARJO</v>
          </cell>
          <cell r="U383"/>
          <cell r="V383" t="str">
            <v>1651</v>
          </cell>
          <cell r="W383">
            <v>44000</v>
          </cell>
          <cell r="X383">
            <v>158000</v>
          </cell>
          <cell r="Y383">
            <v>72512.81</v>
          </cell>
          <cell r="Z383" t="str">
            <v>LTL_SBY(TRIP)</v>
          </cell>
          <cell r="AA383">
            <v>139.99997884204001</v>
          </cell>
          <cell r="AB383">
            <v>363000</v>
          </cell>
        </row>
        <row r="384">
          <cell r="A384">
            <v>59653846</v>
          </cell>
          <cell r="B384" t="str">
            <v>BAHANA PRESTASI</v>
          </cell>
          <cell r="C384" t="str">
            <v>PT. LAUTAN LUAS TBK</v>
          </cell>
          <cell r="D384" t="str">
            <v>DISPATCHED</v>
          </cell>
          <cell r="E384" t="str">
            <v>Completed</v>
          </cell>
          <cell r="F384" t="str">
            <v>SURABAYA LOG PACK</v>
          </cell>
          <cell r="G384" t="str">
            <v>SALES ORDER</v>
          </cell>
          <cell r="H384" t="str">
            <v>07/04/2022 16:06</v>
          </cell>
          <cell r="I384"/>
          <cell r="J384" t="str">
            <v>07/04/2022 16:58</v>
          </cell>
          <cell r="K384" t="str">
            <v>Completed</v>
          </cell>
          <cell r="L384" t="str">
            <v>2100428158</v>
          </cell>
          <cell r="M384" t="str">
            <v>SALES ORDER #: 2100428158, ORDER #: 2100428158</v>
          </cell>
          <cell r="N384"/>
          <cell r="O384"/>
          <cell r="P384" t="str">
            <v>12/04/2022 08:57</v>
          </cell>
          <cell r="Q384" t="str">
            <v>LINC-26073</v>
          </cell>
          <cell r="R384" t="str">
            <v>13/04/2022 11:00</v>
          </cell>
          <cell r="S384" t="str">
            <v>LTLASEMROWO</v>
          </cell>
          <cell r="T384" t="str">
            <v>LTLKRIAN</v>
          </cell>
          <cell r="U384"/>
          <cell r="V384" t="str">
            <v>1716</v>
          </cell>
          <cell r="W384">
            <v>277000</v>
          </cell>
          <cell r="X384">
            <v>-22500</v>
          </cell>
          <cell r="Y384">
            <v>95437.5</v>
          </cell>
          <cell r="Z384" t="str">
            <v>LTL_SBY(TRIP)</v>
          </cell>
          <cell r="AA384">
            <v>600.0000065214</v>
          </cell>
          <cell r="AB384">
            <v>1</v>
          </cell>
        </row>
        <row r="385">
          <cell r="A385">
            <v>59653846</v>
          </cell>
          <cell r="B385" t="str">
            <v>BAHANA PRESTASI</v>
          </cell>
          <cell r="C385" t="str">
            <v>PT. LAUTAN LUAS TBK</v>
          </cell>
          <cell r="D385" t="str">
            <v>DISPATCHED</v>
          </cell>
          <cell r="E385" t="str">
            <v>Completed</v>
          </cell>
          <cell r="F385" t="str">
            <v>SURABAYA LOG PACK</v>
          </cell>
          <cell r="G385" t="str">
            <v>SALES ORDER</v>
          </cell>
          <cell r="H385" t="str">
            <v>07/04/2022 16:27</v>
          </cell>
          <cell r="I385"/>
          <cell r="J385" t="str">
            <v>07/04/2022 16:58</v>
          </cell>
          <cell r="K385" t="str">
            <v>Completed</v>
          </cell>
          <cell r="L385" t="str">
            <v>2100428132-1</v>
          </cell>
          <cell r="M385" t="str">
            <v>SALES ORDER #: 2100428132-1, ORDER #: 2100428132-1</v>
          </cell>
          <cell r="N385"/>
          <cell r="O385"/>
          <cell r="P385" t="str">
            <v>12/04/2022 08:57</v>
          </cell>
          <cell r="Q385" t="str">
            <v>LINC-26073</v>
          </cell>
          <cell r="R385" t="str">
            <v>13/04/2022 11:00</v>
          </cell>
          <cell r="S385" t="str">
            <v>LTLASEMROWO</v>
          </cell>
          <cell r="T385" t="str">
            <v>LTLKUTOREJO</v>
          </cell>
          <cell r="U385"/>
          <cell r="V385" t="str">
            <v>1716</v>
          </cell>
          <cell r="W385">
            <v>277000</v>
          </cell>
          <cell r="X385">
            <v>-22500</v>
          </cell>
          <cell r="Y385">
            <v>159062.5</v>
          </cell>
          <cell r="Z385" t="str">
            <v>LTL_SBY(TRIP)</v>
          </cell>
          <cell r="AA385">
            <v>1000.000010869</v>
          </cell>
          <cell r="AB385">
            <v>505000</v>
          </cell>
        </row>
        <row r="386">
          <cell r="A386">
            <v>59653849</v>
          </cell>
          <cell r="B386" t="str">
            <v>BAHANA PRESTASI</v>
          </cell>
          <cell r="C386" t="str">
            <v>PT. LAUTAN LUAS TBK</v>
          </cell>
          <cell r="D386" t="str">
            <v>DISPATCHED</v>
          </cell>
          <cell r="E386" t="str">
            <v>Completed</v>
          </cell>
          <cell r="F386" t="str">
            <v>SURABAYA LOG PACK</v>
          </cell>
          <cell r="G386" t="str">
            <v>SALES ORDER</v>
          </cell>
          <cell r="H386" t="str">
            <v>07/04/2022 16:44</v>
          </cell>
          <cell r="I386"/>
          <cell r="J386" t="str">
            <v>07/04/2022 16:58</v>
          </cell>
          <cell r="K386" t="str">
            <v>Completed</v>
          </cell>
          <cell r="L386" t="str">
            <v>19741B</v>
          </cell>
          <cell r="M386" t="str">
            <v>SALES ORDER #: 19741B, ORDER #: 19741B</v>
          </cell>
          <cell r="N386"/>
          <cell r="O386"/>
          <cell r="P386" t="str">
            <v>08/04/2022 16:04</v>
          </cell>
          <cell r="Q386" t="str">
            <v>LINC-26211</v>
          </cell>
          <cell r="R386" t="str">
            <v>19/04/2022 11:00</v>
          </cell>
          <cell r="S386" t="str">
            <v>LTLASEMROWO</v>
          </cell>
          <cell r="T386" t="str">
            <v>LTLKEBOMAS(PALLET)</v>
          </cell>
          <cell r="U386"/>
          <cell r="V386" t="str">
            <v>1709</v>
          </cell>
          <cell r="W386">
            <v>317000</v>
          </cell>
          <cell r="X386">
            <v>-100000</v>
          </cell>
          <cell r="Y386">
            <v>217000</v>
          </cell>
          <cell r="Z386" t="str">
            <v>LTL_SBY(TRIP)</v>
          </cell>
          <cell r="AA386">
            <v>10000.000017971501</v>
          </cell>
          <cell r="AB386">
            <v>350000</v>
          </cell>
        </row>
        <row r="387">
          <cell r="A387">
            <v>59654591</v>
          </cell>
          <cell r="B387" t="str">
            <v>BAHANA PRESTASI</v>
          </cell>
          <cell r="C387" t="str">
            <v>IDLE CAP</v>
          </cell>
          <cell r="D387" t="str">
            <v>DISPATCHED</v>
          </cell>
          <cell r="E387" t="str">
            <v>Completed</v>
          </cell>
          <cell r="F387" t="str">
            <v>SURABAYA LOG PACK</v>
          </cell>
          <cell r="G387" t="str">
            <v>MOB KOSONGAN</v>
          </cell>
          <cell r="H387" t="str">
            <v>07/04/2022 17:27</v>
          </cell>
          <cell r="I387"/>
          <cell r="J387" t="str">
            <v>07/04/2022 17:28</v>
          </cell>
          <cell r="K387" t="str">
            <v>Completed</v>
          </cell>
          <cell r="L387" t="str">
            <v>KOSB9656PEU07042022</v>
          </cell>
          <cell r="M387" t="str">
            <v>SALES ORDER #: KOSB9656PEU07042022, ORDER #: KOSB9656PEU07042022</v>
          </cell>
          <cell r="N387"/>
          <cell r="O387"/>
          <cell r="P387" t="str">
            <v>11/04/2022 10:09</v>
          </cell>
          <cell r="Q387" t="str">
            <v>LINC-26117</v>
          </cell>
          <cell r="R387" t="str">
            <v>14/04/2022 11:00</v>
          </cell>
          <cell r="S387" t="str">
            <v>BPRKLATEN</v>
          </cell>
          <cell r="T387" t="str">
            <v>BPRSURABAYA(EMPTY)</v>
          </cell>
          <cell r="U387"/>
          <cell r="V387" t="str">
            <v>1281</v>
          </cell>
          <cell r="W387">
            <v>573500</v>
          </cell>
          <cell r="X387">
            <v>0</v>
          </cell>
          <cell r="Y387">
            <v>573500</v>
          </cell>
          <cell r="Z387" t="str">
            <v>IDC(TRIP_ONCALL)</v>
          </cell>
          <cell r="AA387">
            <v>0.99998980504000001</v>
          </cell>
          <cell r="AB387">
            <v>1</v>
          </cell>
        </row>
        <row r="388">
          <cell r="A388">
            <v>59655447</v>
          </cell>
          <cell r="B388" t="str">
            <v>BAHANA PRESTASI</v>
          </cell>
          <cell r="C388" t="str">
            <v>PT SINAR MAS AGRO RESOURCES AND</v>
          </cell>
          <cell r="D388" t="str">
            <v>DISPATCHED</v>
          </cell>
          <cell r="E388" t="str">
            <v>Completed</v>
          </cell>
          <cell r="F388" t="str">
            <v>SURABAYA LOG PACK</v>
          </cell>
          <cell r="G388" t="str">
            <v>SALES ORDER</v>
          </cell>
          <cell r="H388" t="str">
            <v>07/04/2022 17:59</v>
          </cell>
          <cell r="I388"/>
          <cell r="J388" t="str">
            <v>07/04/2022 18:16</v>
          </cell>
          <cell r="K388" t="str">
            <v>Completed</v>
          </cell>
          <cell r="L388" t="str">
            <v>40578751</v>
          </cell>
          <cell r="M388" t="str">
            <v>SALES ORDER #: 40578751, ORDER #: 40578751</v>
          </cell>
          <cell r="N388"/>
          <cell r="O388"/>
          <cell r="P388" t="str">
            <v>18/04/2022 13:49</v>
          </cell>
          <cell r="Q388" t="str">
            <v>LINC-26252</v>
          </cell>
          <cell r="R388" t="str">
            <v>20/04/2022 11:00</v>
          </cell>
          <cell r="S388" t="str">
            <v>SMRRUNGKUT(1P)</v>
          </cell>
          <cell r="T388" t="str">
            <v>SMRMUNGKID</v>
          </cell>
          <cell r="U388"/>
          <cell r="V388" t="str">
            <v>1296</v>
          </cell>
          <cell r="W388">
            <v>1644500</v>
          </cell>
          <cell r="X388">
            <v>774000</v>
          </cell>
          <cell r="Y388">
            <v>202894.29</v>
          </cell>
          <cell r="Z388" t="str">
            <v>SMR_SBY(TRIP)</v>
          </cell>
          <cell r="AA388">
            <v>1499.9999936238801</v>
          </cell>
          <cell r="AB388">
            <v>631937</v>
          </cell>
        </row>
        <row r="389">
          <cell r="A389">
            <v>59655447</v>
          </cell>
          <cell r="B389" t="str">
            <v>BAHANA PRESTASI</v>
          </cell>
          <cell r="C389" t="str">
            <v>PT SINAR MAS AGRO RESOURCES AND</v>
          </cell>
          <cell r="D389" t="str">
            <v>DISPATCHED</v>
          </cell>
          <cell r="E389" t="str">
            <v>Completed</v>
          </cell>
          <cell r="F389" t="str">
            <v>SURABAYA LOG PACK</v>
          </cell>
          <cell r="G389" t="str">
            <v>SALES ORDER</v>
          </cell>
          <cell r="H389" t="str">
            <v>07/04/2022 17:52</v>
          </cell>
          <cell r="I389"/>
          <cell r="J389" t="str">
            <v>07/04/2022 18:16</v>
          </cell>
          <cell r="K389" t="str">
            <v>Completed</v>
          </cell>
          <cell r="L389" t="str">
            <v>40578750</v>
          </cell>
          <cell r="M389" t="str">
            <v>SALES ORDER #: 40578750, ORDER #: 40578750</v>
          </cell>
          <cell r="N389"/>
          <cell r="O389"/>
          <cell r="P389" t="str">
            <v>18/04/2022 13:49</v>
          </cell>
          <cell r="Q389" t="str">
            <v>LINC-26252</v>
          </cell>
          <cell r="R389" t="str">
            <v>20/04/2022 11:00</v>
          </cell>
          <cell r="S389" t="str">
            <v>SMRRUNGKUT(1P)</v>
          </cell>
          <cell r="T389" t="str">
            <v>SMRMUNGKID</v>
          </cell>
          <cell r="U389"/>
          <cell r="V389" t="str">
            <v>1296</v>
          </cell>
          <cell r="W389">
            <v>1644500</v>
          </cell>
          <cell r="X389">
            <v>774000</v>
          </cell>
          <cell r="Y389">
            <v>2215605.71</v>
          </cell>
          <cell r="Z389" t="str">
            <v>SMR_SBY(TRIP)</v>
          </cell>
          <cell r="AA389">
            <v>16380.0000192769</v>
          </cell>
          <cell r="AB389">
            <v>4012063</v>
          </cell>
        </row>
        <row r="390">
          <cell r="A390">
            <v>59655452</v>
          </cell>
          <cell r="B390" t="str">
            <v>BAHANA PRESTASI</v>
          </cell>
          <cell r="C390" t="str">
            <v>PT SINAR MAS AGRO RESOURCES AND</v>
          </cell>
          <cell r="D390" t="str">
            <v>DISPATCHED</v>
          </cell>
          <cell r="E390" t="str">
            <v>Completed</v>
          </cell>
          <cell r="F390" t="str">
            <v>SURABAYA LOG PACK</v>
          </cell>
          <cell r="G390" t="str">
            <v>SALES ORDER</v>
          </cell>
          <cell r="H390" t="str">
            <v>07/04/2022 18:04</v>
          </cell>
          <cell r="I390"/>
          <cell r="J390" t="str">
            <v>07/04/2022 18:17</v>
          </cell>
          <cell r="K390" t="str">
            <v>Completed</v>
          </cell>
          <cell r="L390" t="str">
            <v>40579347</v>
          </cell>
          <cell r="M390" t="str">
            <v>SALES ORDER #: 40579347, ORDER #: 40579347</v>
          </cell>
          <cell r="N390"/>
          <cell r="O390"/>
          <cell r="P390" t="str">
            <v>18/04/2022 13:42</v>
          </cell>
          <cell r="Q390" t="str">
            <v>LINC-26252</v>
          </cell>
          <cell r="R390" t="str">
            <v>20/04/2022 11:00</v>
          </cell>
          <cell r="S390" t="str">
            <v>SMRRUNGKUT(1P)</v>
          </cell>
          <cell r="T390" t="str">
            <v>SMRNGALIYAN(MT)</v>
          </cell>
          <cell r="U390"/>
          <cell r="V390" t="str">
            <v>1070</v>
          </cell>
          <cell r="W390">
            <v>1312500</v>
          </cell>
          <cell r="X390">
            <v>1236000</v>
          </cell>
          <cell r="Y390">
            <v>2488589.5099999998</v>
          </cell>
          <cell r="Z390" t="str">
            <v>SMR_SBY(TRIP)</v>
          </cell>
          <cell r="AA390">
            <v>16199.999994640801</v>
          </cell>
          <cell r="AB390">
            <v>4758975</v>
          </cell>
        </row>
        <row r="391">
          <cell r="A391">
            <v>59655452</v>
          </cell>
          <cell r="B391" t="str">
            <v>BAHANA PRESTASI</v>
          </cell>
          <cell r="C391" t="str">
            <v>PT SINAR MAS AGRO RESOURCES AND</v>
          </cell>
          <cell r="D391" t="str">
            <v>DISPATCHED</v>
          </cell>
          <cell r="E391" t="str">
            <v>Completed</v>
          </cell>
          <cell r="F391" t="str">
            <v>SURABAYA LOG PACK</v>
          </cell>
          <cell r="G391" t="str">
            <v>SALES ORDER</v>
          </cell>
          <cell r="H391" t="str">
            <v>07/04/2022 18:07</v>
          </cell>
          <cell r="I391"/>
          <cell r="J391" t="str">
            <v>07/04/2022 18:17</v>
          </cell>
          <cell r="K391" t="str">
            <v>Completed</v>
          </cell>
          <cell r="L391" t="str">
            <v>40579346</v>
          </cell>
          <cell r="M391" t="str">
            <v>SALES ORDER #: 40579346, ORDER #: 40579346</v>
          </cell>
          <cell r="N391"/>
          <cell r="O391"/>
          <cell r="P391" t="str">
            <v>18/04/2022 13:42</v>
          </cell>
          <cell r="Q391" t="str">
            <v>LINC-26252</v>
          </cell>
          <cell r="R391" t="str">
            <v>20/04/2022 11:00</v>
          </cell>
          <cell r="S391" t="str">
            <v>SMRRUNGKUT(1P)</v>
          </cell>
          <cell r="T391" t="str">
            <v>SMRNGALIYAN(MT)</v>
          </cell>
          <cell r="U391"/>
          <cell r="V391" t="str">
            <v>1070</v>
          </cell>
          <cell r="W391">
            <v>1312500</v>
          </cell>
          <cell r="X391">
            <v>1236000</v>
          </cell>
          <cell r="Y391">
            <v>59910.49</v>
          </cell>
          <cell r="Z391" t="str">
            <v>SMR_SBY(TRIP)</v>
          </cell>
          <cell r="AA391">
            <v>390.00001557872002</v>
          </cell>
          <cell r="AB391">
            <v>122025</v>
          </cell>
        </row>
        <row r="392">
          <cell r="A392">
            <v>59655461</v>
          </cell>
          <cell r="B392" t="str">
            <v>BAHANA PRESTASI</v>
          </cell>
          <cell r="C392" t="str">
            <v>PT SINAR MAS AGRO RESOURCES AND</v>
          </cell>
          <cell r="D392" t="str">
            <v>DISPATCHED</v>
          </cell>
          <cell r="E392" t="str">
            <v>Completed</v>
          </cell>
          <cell r="F392" t="str">
            <v>SURABAYA LOG PACK</v>
          </cell>
          <cell r="G392" t="str">
            <v>SALES ORDER</v>
          </cell>
          <cell r="H392" t="str">
            <v>07/04/2022 18:10</v>
          </cell>
          <cell r="I392"/>
          <cell r="J392" t="str">
            <v>07/04/2022 18:17</v>
          </cell>
          <cell r="K392" t="str">
            <v>Completed</v>
          </cell>
          <cell r="L392" t="str">
            <v>40578255</v>
          </cell>
          <cell r="M392" t="str">
            <v>SALES ORDER #: 40578255, ORDER #: 40578255</v>
          </cell>
          <cell r="N392"/>
          <cell r="O392"/>
          <cell r="P392" t="str">
            <v>12/04/2022 11:58</v>
          </cell>
          <cell r="Q392" t="str">
            <v>LINC-26078</v>
          </cell>
          <cell r="R392" t="str">
            <v>13/04/2022 11:00</v>
          </cell>
          <cell r="S392" t="str">
            <v>SMRRUNGKUT</v>
          </cell>
          <cell r="T392" t="str">
            <v>SMRBABAT</v>
          </cell>
          <cell r="U392"/>
          <cell r="V392" t="str">
            <v>1837</v>
          </cell>
          <cell r="W392">
            <v>374000</v>
          </cell>
          <cell r="X392">
            <v>1079500</v>
          </cell>
          <cell r="Y392">
            <v>1453500</v>
          </cell>
          <cell r="Z392" t="str">
            <v>SMR_SBY(TRIP)</v>
          </cell>
          <cell r="AA392">
            <v>18000.000014205001</v>
          </cell>
          <cell r="AB392">
            <v>2430000</v>
          </cell>
        </row>
        <row r="393">
          <cell r="A393">
            <v>59658732</v>
          </cell>
          <cell r="B393" t="str">
            <v>BAHANA PRESTASI</v>
          </cell>
          <cell r="C393" t="str">
            <v>GREENFIELDS DAIRY INDONESIA</v>
          </cell>
          <cell r="D393" t="str">
            <v>DISPATCHED</v>
          </cell>
          <cell r="E393" t="str">
            <v>Completed</v>
          </cell>
          <cell r="F393" t="str">
            <v>SURABAYA LOG PACK</v>
          </cell>
          <cell r="G393" t="str">
            <v>SALES ORDER</v>
          </cell>
          <cell r="H393" t="str">
            <v>07/04/2022 20:23</v>
          </cell>
          <cell r="I393"/>
          <cell r="J393" t="str">
            <v>07/04/2022 20:25</v>
          </cell>
          <cell r="K393" t="str">
            <v>Completed</v>
          </cell>
          <cell r="L393" t="str">
            <v>GD3221780094/0080149266</v>
          </cell>
          <cell r="M393" t="str">
            <v>SALES ORDER #: GD3221780094/0080149266, ORDER #: GD3221780094/0080149266</v>
          </cell>
          <cell r="N393"/>
          <cell r="O393"/>
          <cell r="P393" t="str">
            <v>18/04/2022 15:17</v>
          </cell>
          <cell r="Q393" t="str">
            <v>LINC-26251</v>
          </cell>
          <cell r="R393" t="str">
            <v>20/04/2022 11:00</v>
          </cell>
          <cell r="S393" t="str">
            <v>GDINGAJUM</v>
          </cell>
          <cell r="T393" t="str">
            <v>GDIKELAPA DUA TANGERANG</v>
          </cell>
          <cell r="U393"/>
          <cell r="V393" t="str">
            <v>2055</v>
          </cell>
          <cell r="W393">
            <v>991000</v>
          </cell>
          <cell r="X393">
            <v>1038500</v>
          </cell>
          <cell r="Y393">
            <v>2029500</v>
          </cell>
          <cell r="Z393" t="str">
            <v>GDI_SBY(TRIP)</v>
          </cell>
          <cell r="AA393">
            <v>5000.0000089857604</v>
          </cell>
          <cell r="AB393">
            <v>2750000</v>
          </cell>
        </row>
        <row r="394">
          <cell r="A394">
            <v>59660410</v>
          </cell>
          <cell r="B394" t="str">
            <v>PELANGI SUKSES ABADI TRANSPORTINDO, PT</v>
          </cell>
          <cell r="C394" t="str">
            <v>PT SINAR MAS AGRO RESOURCES AND</v>
          </cell>
          <cell r="D394"/>
          <cell r="E394" t="str">
            <v>Completed</v>
          </cell>
          <cell r="F394" t="str">
            <v>SURABAYA LOG PACK</v>
          </cell>
          <cell r="G394" t="str">
            <v>SALES ORDER</v>
          </cell>
          <cell r="H394" t="str">
            <v>08/04/2022 02:22</v>
          </cell>
          <cell r="I394"/>
          <cell r="J394" t="str">
            <v>08/04/2022 03:01</v>
          </cell>
          <cell r="K394" t="str">
            <v>Completed</v>
          </cell>
          <cell r="L394" t="str">
            <v>40579146</v>
          </cell>
          <cell r="M394" t="str">
            <v>SALES ORDER #: 40579146, ORDER #: 40579146</v>
          </cell>
          <cell r="N394"/>
          <cell r="O394"/>
          <cell r="P394" t="str">
            <v>22/04/2022 10:59</v>
          </cell>
          <cell r="Q394" t="str">
            <v>LINC-26317</v>
          </cell>
          <cell r="R394" t="str">
            <v>22/04/2022 11:00</v>
          </cell>
          <cell r="S394" t="str">
            <v>SMRRUNGKUT</v>
          </cell>
          <cell r="T394" t="str">
            <v>SMRKUTA UTARA</v>
          </cell>
          <cell r="U394"/>
          <cell r="V394" t="str">
            <v>DIDI RAHADI</v>
          </cell>
          <cell r="W394">
            <v>6000000</v>
          </cell>
          <cell r="X394">
            <v>0</v>
          </cell>
          <cell r="Y394">
            <v>6000000</v>
          </cell>
          <cell r="Z394" t="str">
            <v>SMR_SBY(TRIP)</v>
          </cell>
          <cell r="AA394">
            <v>17000.000003336001</v>
          </cell>
          <cell r="AB394">
            <v>7000000</v>
          </cell>
        </row>
        <row r="395">
          <cell r="A395">
            <v>59660412</v>
          </cell>
          <cell r="B395" t="str">
            <v>BORWITA INDAH, PT</v>
          </cell>
          <cell r="C395" t="str">
            <v>PT SINAR MAS AGRO RESOURCES AND</v>
          </cell>
          <cell r="D395" t="str">
            <v>REGULER</v>
          </cell>
          <cell r="E395" t="str">
            <v>Accepted</v>
          </cell>
          <cell r="F395" t="str">
            <v>SURABAYA LOG PACK</v>
          </cell>
          <cell r="G395" t="str">
            <v>SALES ORDER</v>
          </cell>
          <cell r="H395" t="str">
            <v>08/04/2022 02:55</v>
          </cell>
          <cell r="I395"/>
          <cell r="J395" t="str">
            <v>08/04/2022 03:03</v>
          </cell>
          <cell r="K395" t="str">
            <v>Active</v>
          </cell>
          <cell r="L395" t="str">
            <v>SMR0704-01</v>
          </cell>
          <cell r="M395" t="str">
            <v>SALES ORDER #: SMR0704-01, ORDER #: SMR0704-01</v>
          </cell>
          <cell r="N395"/>
          <cell r="O395"/>
          <cell r="P395"/>
          <cell r="Q395"/>
          <cell r="R395"/>
          <cell r="S395" t="str">
            <v>SMRRUNGKUT</v>
          </cell>
          <cell r="T395" t="str">
            <v>SMRBUAH BATU</v>
          </cell>
          <cell r="U395"/>
          <cell r="V395" t="str">
            <v>SAEFUL</v>
          </cell>
          <cell r="W395">
            <v>5000000</v>
          </cell>
          <cell r="X395">
            <v>0</v>
          </cell>
          <cell r="Y395">
            <v>5000000</v>
          </cell>
          <cell r="Z395" t="str">
            <v>SMR_SBY(TRIP)</v>
          </cell>
          <cell r="AA395">
            <v>18000.000014205001</v>
          </cell>
          <cell r="AB395">
            <v>5630000</v>
          </cell>
        </row>
        <row r="396">
          <cell r="A396">
            <v>59661261</v>
          </cell>
          <cell r="B396" t="str">
            <v>BAHANA PRESTASI</v>
          </cell>
          <cell r="C396" t="str">
            <v>PT LIKU TELAGA</v>
          </cell>
          <cell r="D396" t="str">
            <v>DISPATCHED</v>
          </cell>
          <cell r="E396" t="str">
            <v>Completed</v>
          </cell>
          <cell r="F396" t="str">
            <v>SURABAYA LOG PACK</v>
          </cell>
          <cell r="G396" t="str">
            <v>SALES ORDER</v>
          </cell>
          <cell r="H396" t="str">
            <v>08/04/2022 08:38</v>
          </cell>
          <cell r="I396"/>
          <cell r="J396" t="str">
            <v>08/04/2022 08:44</v>
          </cell>
          <cell r="K396" t="str">
            <v>Completed</v>
          </cell>
          <cell r="L396" t="str">
            <v>546566-11</v>
          </cell>
          <cell r="M396" t="str">
            <v>SALES ORDER #: 546566-11, ORDER #: 546566-11</v>
          </cell>
          <cell r="N396"/>
          <cell r="O396"/>
          <cell r="P396" t="str">
            <v>11/04/2022 08:29</v>
          </cell>
          <cell r="Q396" t="str">
            <v>LINC-26061</v>
          </cell>
          <cell r="R396" t="str">
            <v>12/04/2022 11:00</v>
          </cell>
          <cell r="S396" t="str">
            <v>LTGASEMROWO</v>
          </cell>
          <cell r="T396" t="str">
            <v>LTGMANYAR</v>
          </cell>
          <cell r="U396"/>
          <cell r="V396" t="str">
            <v>1663</v>
          </cell>
          <cell r="W396">
            <v>93000</v>
          </cell>
          <cell r="X396">
            <v>362000</v>
          </cell>
          <cell r="Y396">
            <v>455000</v>
          </cell>
          <cell r="Z396" t="str">
            <v>LTG_SBY(KG)</v>
          </cell>
          <cell r="AA396">
            <v>24999.999999569602</v>
          </cell>
          <cell r="AB396">
            <v>825000</v>
          </cell>
        </row>
        <row r="397">
          <cell r="A397">
            <v>59661263</v>
          </cell>
          <cell r="B397" t="str">
            <v>PUSAKA TRANSINDO, PT.</v>
          </cell>
          <cell r="C397" t="str">
            <v>PT TIRTA INVESTAMA</v>
          </cell>
          <cell r="D397" t="str">
            <v>REGULER</v>
          </cell>
          <cell r="E397" t="str">
            <v>Completed</v>
          </cell>
          <cell r="F397" t="str">
            <v>SURABAYA TIV IMPORT</v>
          </cell>
          <cell r="G397" t="str">
            <v>TIV IMPORT</v>
          </cell>
          <cell r="H397" t="str">
            <v>08/04/2022 08:36</v>
          </cell>
          <cell r="I397"/>
          <cell r="J397" t="str">
            <v>08/04/2022 08:44</v>
          </cell>
          <cell r="K397" t="str">
            <v>Completed</v>
          </cell>
          <cell r="L397" t="str">
            <v>5044721795</v>
          </cell>
          <cell r="M397" t="str">
            <v>SALES ORDER #: 5044721795, ORDER #: 5044721795</v>
          </cell>
          <cell r="N397"/>
          <cell r="O397"/>
          <cell r="P397" t="str">
            <v>12/04/2022 13:48</v>
          </cell>
          <cell r="Q397" t="str">
            <v>LINC-26070</v>
          </cell>
          <cell r="R397" t="str">
            <v>12/04/2022 11:00</v>
          </cell>
          <cell r="S397" t="str">
            <v>TIVKEBOMAS</v>
          </cell>
          <cell r="T397" t="str">
            <v>TIVGEDANGAN</v>
          </cell>
          <cell r="U397"/>
          <cell r="V397" t="str">
            <v>SUTRISNO</v>
          </cell>
          <cell r="W397">
            <v>1450000</v>
          </cell>
          <cell r="X397">
            <v>0</v>
          </cell>
          <cell r="Y397">
            <v>1450000</v>
          </cell>
          <cell r="Z397" t="str">
            <v>TIV(IMPORT)_SBY</v>
          </cell>
          <cell r="AA397">
            <v>17600.000009857398</v>
          </cell>
          <cell r="AB397">
            <v>1</v>
          </cell>
        </row>
        <row r="398">
          <cell r="A398">
            <v>59661264</v>
          </cell>
          <cell r="B398" t="str">
            <v>PUSAKA TRANSINDO, PT.</v>
          </cell>
          <cell r="C398" t="str">
            <v>PT TIRTA INVESTAMA</v>
          </cell>
          <cell r="D398" t="str">
            <v>REGULER</v>
          </cell>
          <cell r="E398" t="str">
            <v>Completed</v>
          </cell>
          <cell r="F398" t="str">
            <v>SURABAYA TIV IMPORT</v>
          </cell>
          <cell r="G398" t="str">
            <v>TIV IMPORT</v>
          </cell>
          <cell r="H398" t="str">
            <v>08/04/2022 08:36</v>
          </cell>
          <cell r="I398"/>
          <cell r="J398" t="str">
            <v>08/04/2022 08:45</v>
          </cell>
          <cell r="K398" t="str">
            <v>Completed</v>
          </cell>
          <cell r="L398" t="str">
            <v>5044545479</v>
          </cell>
          <cell r="M398" t="str">
            <v>SALES ORDER #: 5044545479, ORDER #: 5044545479</v>
          </cell>
          <cell r="N398"/>
          <cell r="O398"/>
          <cell r="P398" t="str">
            <v>12/04/2022 13:48</v>
          </cell>
          <cell r="Q398" t="str">
            <v>LINC-26070</v>
          </cell>
          <cell r="R398" t="str">
            <v>12/04/2022 11:00</v>
          </cell>
          <cell r="S398" t="str">
            <v>TIVKEBOMAS</v>
          </cell>
          <cell r="T398" t="str">
            <v>TIVGEDANGAN</v>
          </cell>
          <cell r="U398"/>
          <cell r="V398" t="str">
            <v>ROKHMAD</v>
          </cell>
          <cell r="W398">
            <v>1450000</v>
          </cell>
          <cell r="X398">
            <v>0</v>
          </cell>
          <cell r="Y398">
            <v>1450000</v>
          </cell>
          <cell r="Z398" t="str">
            <v>TIV(IMPORT)_SBY</v>
          </cell>
          <cell r="AA398">
            <v>17600.000009857398</v>
          </cell>
          <cell r="AB398">
            <v>1</v>
          </cell>
        </row>
        <row r="399">
          <cell r="A399">
            <v>59661265</v>
          </cell>
          <cell r="B399" t="str">
            <v>PUSAKA TRANSINDO, PT.</v>
          </cell>
          <cell r="C399" t="str">
            <v>PT TIRTA INVESTAMA</v>
          </cell>
          <cell r="D399" t="str">
            <v>REGULER</v>
          </cell>
          <cell r="E399" t="str">
            <v>Completed</v>
          </cell>
          <cell r="F399" t="str">
            <v>SURABAYA TIV IMPORT</v>
          </cell>
          <cell r="G399" t="str">
            <v>TIV IMPORT</v>
          </cell>
          <cell r="H399" t="str">
            <v>08/04/2022 08:37</v>
          </cell>
          <cell r="I399"/>
          <cell r="J399" t="str">
            <v>08/04/2022 08:45</v>
          </cell>
          <cell r="K399" t="str">
            <v>Completed</v>
          </cell>
          <cell r="L399" t="str">
            <v>5044720701</v>
          </cell>
          <cell r="M399" t="str">
            <v>SALES ORDER #: 5044720701, ORDER #: 5044720701</v>
          </cell>
          <cell r="N399"/>
          <cell r="O399"/>
          <cell r="P399" t="str">
            <v>12/04/2022 13:48</v>
          </cell>
          <cell r="Q399" t="str">
            <v>LINC-26070</v>
          </cell>
          <cell r="R399" t="str">
            <v>12/04/2022 11:00</v>
          </cell>
          <cell r="S399" t="str">
            <v>TIVKEBOMAS</v>
          </cell>
          <cell r="T399" t="str">
            <v>TIVGEDANGAN</v>
          </cell>
          <cell r="U399"/>
          <cell r="V399" t="str">
            <v>MUSLIQ</v>
          </cell>
          <cell r="W399">
            <v>1450000</v>
          </cell>
          <cell r="X399">
            <v>0</v>
          </cell>
          <cell r="Y399">
            <v>1450000</v>
          </cell>
          <cell r="Z399" t="str">
            <v>TIV(IMPORT)_SBY</v>
          </cell>
          <cell r="AA399">
            <v>17600.000009857398</v>
          </cell>
          <cell r="AB399">
            <v>1</v>
          </cell>
        </row>
        <row r="400">
          <cell r="A400">
            <v>59661268</v>
          </cell>
          <cell r="B400" t="str">
            <v>DIVA TRANS, CV</v>
          </cell>
          <cell r="C400" t="str">
            <v>PT TIRTA INVESTAMA</v>
          </cell>
          <cell r="D400" t="str">
            <v>REGULER</v>
          </cell>
          <cell r="E400" t="str">
            <v>Completed</v>
          </cell>
          <cell r="F400" t="str">
            <v>SURABAYA TIV IMPORT</v>
          </cell>
          <cell r="G400" t="str">
            <v>TIV IMPORT</v>
          </cell>
          <cell r="H400" t="str">
            <v>08/04/2022 08:35</v>
          </cell>
          <cell r="I400"/>
          <cell r="J400" t="str">
            <v>08/04/2022 08:46</v>
          </cell>
          <cell r="K400" t="str">
            <v>Completed</v>
          </cell>
          <cell r="L400" t="str">
            <v>5044734000</v>
          </cell>
          <cell r="M400" t="str">
            <v>SALES ORDER #: 5044734000, ORDER #: 5044734000</v>
          </cell>
          <cell r="N400"/>
          <cell r="O400"/>
          <cell r="P400" t="str">
            <v>12/04/2022 10:37</v>
          </cell>
          <cell r="Q400" t="str">
            <v>LINC-26098</v>
          </cell>
          <cell r="R400" t="str">
            <v>13/04/2022 11:00</v>
          </cell>
          <cell r="S400" t="str">
            <v>TIVBENOWO</v>
          </cell>
          <cell r="T400" t="str">
            <v>TIVNGORO</v>
          </cell>
          <cell r="U400"/>
          <cell r="V400" t="str">
            <v>HERI</v>
          </cell>
          <cell r="W400">
            <v>1800000</v>
          </cell>
          <cell r="X400">
            <v>0</v>
          </cell>
          <cell r="Y400">
            <v>1800000</v>
          </cell>
          <cell r="Z400" t="str">
            <v>TIV(IMPORT)_SBY</v>
          </cell>
          <cell r="AA400">
            <v>17600.000009857398</v>
          </cell>
          <cell r="AB400">
            <v>1</v>
          </cell>
        </row>
        <row r="401">
          <cell r="A401">
            <v>59661269</v>
          </cell>
          <cell r="B401" t="str">
            <v>DIVA TRANS, CV</v>
          </cell>
          <cell r="C401" t="str">
            <v>PT TIRTA INVESTAMA</v>
          </cell>
          <cell r="D401" t="str">
            <v>REGULER</v>
          </cell>
          <cell r="E401" t="str">
            <v>Completed</v>
          </cell>
          <cell r="F401" t="str">
            <v>SURABAYA TIV IMPORT</v>
          </cell>
          <cell r="G401" t="str">
            <v>TIV IMPORT</v>
          </cell>
          <cell r="H401" t="str">
            <v>08/04/2022 08:35</v>
          </cell>
          <cell r="I401"/>
          <cell r="J401" t="str">
            <v>08/04/2022 08:46</v>
          </cell>
          <cell r="K401" t="str">
            <v>Completed</v>
          </cell>
          <cell r="L401" t="str">
            <v>5044724403</v>
          </cell>
          <cell r="M401" t="str">
            <v>SALES ORDER #: 5044724403, ORDER #: 5044724403</v>
          </cell>
          <cell r="N401"/>
          <cell r="O401"/>
          <cell r="P401" t="str">
            <v>12/04/2022 10:17</v>
          </cell>
          <cell r="Q401" t="str">
            <v>LINC-26098</v>
          </cell>
          <cell r="R401" t="str">
            <v>13/04/2022 11:00</v>
          </cell>
          <cell r="S401" t="str">
            <v>TIVBENOWO</v>
          </cell>
          <cell r="T401" t="str">
            <v>TIVNGORO</v>
          </cell>
          <cell r="U401"/>
          <cell r="V401" t="str">
            <v>EDI K</v>
          </cell>
          <cell r="W401">
            <v>1800000</v>
          </cell>
          <cell r="X401">
            <v>0</v>
          </cell>
          <cell r="Y401">
            <v>1800000</v>
          </cell>
          <cell r="Z401" t="str">
            <v>TIV(IMPORT)_SBY</v>
          </cell>
          <cell r="AA401">
            <v>17600.000009857398</v>
          </cell>
          <cell r="AB401">
            <v>1</v>
          </cell>
        </row>
        <row r="402">
          <cell r="A402">
            <v>59661271</v>
          </cell>
          <cell r="B402" t="str">
            <v>DIVA TRANS, CV</v>
          </cell>
          <cell r="C402" t="str">
            <v>PT TIRTA INVESTAMA</v>
          </cell>
          <cell r="D402" t="str">
            <v>REGULER</v>
          </cell>
          <cell r="E402" t="str">
            <v>Completed</v>
          </cell>
          <cell r="F402" t="str">
            <v>SURABAYA TIV IMPORT</v>
          </cell>
          <cell r="G402" t="str">
            <v>TIV IMPORT</v>
          </cell>
          <cell r="H402" t="str">
            <v>08/04/2022 08:35</v>
          </cell>
          <cell r="I402"/>
          <cell r="J402" t="str">
            <v>08/04/2022 08:47</v>
          </cell>
          <cell r="K402" t="str">
            <v>Completed</v>
          </cell>
          <cell r="L402" t="str">
            <v>5044724695</v>
          </cell>
          <cell r="M402" t="str">
            <v>SALES ORDER #: 5044724695, ORDER #: 5044724695</v>
          </cell>
          <cell r="N402"/>
          <cell r="O402"/>
          <cell r="P402" t="str">
            <v>12/04/2022 10:17</v>
          </cell>
          <cell r="Q402" t="str">
            <v>LINC-26098</v>
          </cell>
          <cell r="R402" t="str">
            <v>13/04/2022 11:00</v>
          </cell>
          <cell r="S402" t="str">
            <v>TIVBENOWO</v>
          </cell>
          <cell r="T402" t="str">
            <v>TIVNGORO</v>
          </cell>
          <cell r="U402"/>
          <cell r="V402" t="str">
            <v>SHOLEH</v>
          </cell>
          <cell r="W402">
            <v>1800000</v>
          </cell>
          <cell r="X402">
            <v>0</v>
          </cell>
          <cell r="Y402">
            <v>1800000</v>
          </cell>
          <cell r="Z402" t="str">
            <v>TIV(IMPORT)_SBY</v>
          </cell>
          <cell r="AA402">
            <v>17600.000009857398</v>
          </cell>
          <cell r="AB402">
            <v>1</v>
          </cell>
        </row>
        <row r="403">
          <cell r="A403">
            <v>59661272</v>
          </cell>
          <cell r="B403" t="str">
            <v>DIVA TRANS, CV</v>
          </cell>
          <cell r="C403" t="str">
            <v>PT TIRTA INVESTAMA</v>
          </cell>
          <cell r="D403" t="str">
            <v>REGULER</v>
          </cell>
          <cell r="E403" t="str">
            <v>Completed</v>
          </cell>
          <cell r="F403" t="str">
            <v>SURABAYA TIV IMPORT</v>
          </cell>
          <cell r="G403" t="str">
            <v>TIV IMPORT</v>
          </cell>
          <cell r="H403" t="str">
            <v>08/04/2022 08:36</v>
          </cell>
          <cell r="I403"/>
          <cell r="J403" t="str">
            <v>08/04/2022 08:47</v>
          </cell>
          <cell r="K403" t="str">
            <v>Completed</v>
          </cell>
          <cell r="L403" t="str">
            <v>5044731658</v>
          </cell>
          <cell r="M403" t="str">
            <v>SALES ORDER #: 5044731658, ORDER #: 5044731658</v>
          </cell>
          <cell r="N403"/>
          <cell r="O403"/>
          <cell r="P403" t="str">
            <v>12/04/2022 10:37</v>
          </cell>
          <cell r="Q403" t="str">
            <v>LINC-26098</v>
          </cell>
          <cell r="R403" t="str">
            <v>13/04/2022 11:00</v>
          </cell>
          <cell r="S403" t="str">
            <v>TIVBENOWO</v>
          </cell>
          <cell r="T403" t="str">
            <v>TIVNGORO</v>
          </cell>
          <cell r="U403"/>
          <cell r="V403" t="str">
            <v>NARYO</v>
          </cell>
          <cell r="W403">
            <v>1800000</v>
          </cell>
          <cell r="X403">
            <v>0</v>
          </cell>
          <cell r="Y403">
            <v>1800000</v>
          </cell>
          <cell r="Z403" t="str">
            <v>TIV(IMPORT)_SBY</v>
          </cell>
          <cell r="AA403">
            <v>17600.000009857398</v>
          </cell>
          <cell r="AB403">
            <v>1</v>
          </cell>
        </row>
        <row r="404">
          <cell r="A404">
            <v>59661273</v>
          </cell>
          <cell r="B404" t="str">
            <v>DIVA TRANS, CV</v>
          </cell>
          <cell r="C404" t="str">
            <v>PT TIRTA INVESTAMA</v>
          </cell>
          <cell r="D404" t="str">
            <v>REGULER</v>
          </cell>
          <cell r="E404" t="str">
            <v>Completed</v>
          </cell>
          <cell r="F404" t="str">
            <v>SURABAYA TIV IMPORT</v>
          </cell>
          <cell r="G404" t="str">
            <v>TIV IMPORT</v>
          </cell>
          <cell r="H404" t="str">
            <v>08/04/2022 08:36</v>
          </cell>
          <cell r="I404"/>
          <cell r="J404" t="str">
            <v>08/04/2022 08:48</v>
          </cell>
          <cell r="K404" t="str">
            <v>Completed</v>
          </cell>
          <cell r="L404" t="str">
            <v>5044729547</v>
          </cell>
          <cell r="M404" t="str">
            <v>SALES ORDER #: 5044729547, ORDER #: 5044729547</v>
          </cell>
          <cell r="N404"/>
          <cell r="O404"/>
          <cell r="P404" t="str">
            <v>12/04/2022 10:39</v>
          </cell>
          <cell r="Q404" t="str">
            <v>LINC-26098</v>
          </cell>
          <cell r="R404" t="str">
            <v>13/04/2022 11:00</v>
          </cell>
          <cell r="S404" t="str">
            <v>TIVKEBOMAS</v>
          </cell>
          <cell r="T404" t="str">
            <v>TIVPANDAAN</v>
          </cell>
          <cell r="U404"/>
          <cell r="V404" t="str">
            <v>EDI K</v>
          </cell>
          <cell r="W404">
            <v>1700000</v>
          </cell>
          <cell r="X404">
            <v>0</v>
          </cell>
          <cell r="Y404">
            <v>1700000</v>
          </cell>
          <cell r="Z404" t="str">
            <v>TIV(IMPORT)_SBY</v>
          </cell>
          <cell r="AA404">
            <v>17600.000009857398</v>
          </cell>
          <cell r="AB404">
            <v>1</v>
          </cell>
        </row>
        <row r="405">
          <cell r="A405">
            <v>59661274</v>
          </cell>
          <cell r="B405" t="str">
            <v>DIVA TRANS, CV</v>
          </cell>
          <cell r="C405" t="str">
            <v>PT TIRTA INVESTAMA</v>
          </cell>
          <cell r="D405" t="str">
            <v>REGULER</v>
          </cell>
          <cell r="E405" t="str">
            <v>Completed</v>
          </cell>
          <cell r="F405" t="str">
            <v>SURABAYA TIV IMPORT</v>
          </cell>
          <cell r="G405" t="str">
            <v>TIV IMPORT</v>
          </cell>
          <cell r="H405" t="str">
            <v>08/04/2022 08:36</v>
          </cell>
          <cell r="I405"/>
          <cell r="J405" t="str">
            <v>08/04/2022 08:48</v>
          </cell>
          <cell r="K405" t="str">
            <v>Completed</v>
          </cell>
          <cell r="L405" t="str">
            <v>5044728669</v>
          </cell>
          <cell r="M405" t="str">
            <v>SALES ORDER #: 5044728669, ORDER #: 5044728669</v>
          </cell>
          <cell r="N405"/>
          <cell r="O405"/>
          <cell r="P405" t="str">
            <v>12/04/2022 10:39</v>
          </cell>
          <cell r="Q405" t="str">
            <v>LINC-26098</v>
          </cell>
          <cell r="R405" t="str">
            <v>13/04/2022 11:00</v>
          </cell>
          <cell r="S405" t="str">
            <v>TIVKEBOMAS</v>
          </cell>
          <cell r="T405" t="str">
            <v>TIVPOLANHARJO</v>
          </cell>
          <cell r="U405"/>
          <cell r="V405" t="str">
            <v>RUDI</v>
          </cell>
          <cell r="W405">
            <v>3500000</v>
          </cell>
          <cell r="X405">
            <v>0</v>
          </cell>
          <cell r="Y405">
            <v>3500000</v>
          </cell>
          <cell r="Z405" t="str">
            <v>TIV(IMPORT)_SBY</v>
          </cell>
          <cell r="AA405">
            <v>17600.000009857398</v>
          </cell>
          <cell r="AB405">
            <v>1</v>
          </cell>
        </row>
        <row r="406">
          <cell r="A406">
            <v>59661283</v>
          </cell>
          <cell r="B406" t="str">
            <v>BAHANA PRESTASI</v>
          </cell>
          <cell r="C406" t="str">
            <v>PT. LAUTAN LUAS TBK</v>
          </cell>
          <cell r="D406" t="str">
            <v>DISPATCHED</v>
          </cell>
          <cell r="E406" t="str">
            <v>Completed</v>
          </cell>
          <cell r="F406" t="str">
            <v>SURABAYA LOG PACK</v>
          </cell>
          <cell r="G406" t="str">
            <v>SALES ORDER</v>
          </cell>
          <cell r="H406" t="str">
            <v>08/04/2022 08:36</v>
          </cell>
          <cell r="I406"/>
          <cell r="J406" t="str">
            <v>08/04/2022 09:10</v>
          </cell>
          <cell r="K406" t="str">
            <v>Completed</v>
          </cell>
          <cell r="L406" t="str">
            <v>2100428155</v>
          </cell>
          <cell r="M406" t="str">
            <v>SALES ORDER #: 2100428155, ORDER #: 2100428155</v>
          </cell>
          <cell r="N406"/>
          <cell r="O406"/>
          <cell r="P406" t="str">
            <v>08/04/2022 15:57</v>
          </cell>
          <cell r="Q406" t="str">
            <v>LINC-26062</v>
          </cell>
          <cell r="R406" t="str">
            <v>12/04/2022 11:00</v>
          </cell>
          <cell r="S406" t="str">
            <v>LTLASEMROWO</v>
          </cell>
          <cell r="T406" t="str">
            <v>LTLRUNGKUT</v>
          </cell>
          <cell r="U406"/>
          <cell r="V406" t="str">
            <v>1724</v>
          </cell>
          <cell r="W406">
            <v>109000</v>
          </cell>
          <cell r="X406">
            <v>155000</v>
          </cell>
          <cell r="Y406">
            <v>264000</v>
          </cell>
          <cell r="Z406" t="str">
            <v>LTL_SBY(TRIP)</v>
          </cell>
          <cell r="AA406">
            <v>22099.999990729098</v>
          </cell>
          <cell r="AB406">
            <v>977000</v>
          </cell>
        </row>
        <row r="407">
          <cell r="A407">
            <v>59661284</v>
          </cell>
          <cell r="B407" t="str">
            <v>BAHANA PRESTASI</v>
          </cell>
          <cell r="C407" t="str">
            <v>PT. LAUTAN LUAS TBK</v>
          </cell>
          <cell r="D407" t="str">
            <v>DISPATCHED</v>
          </cell>
          <cell r="E407" t="str">
            <v>Completed</v>
          </cell>
          <cell r="F407" t="str">
            <v>SURABAYA LOG PACK</v>
          </cell>
          <cell r="G407" t="str">
            <v>SALES ORDER</v>
          </cell>
          <cell r="H407" t="str">
            <v>08/04/2022 08:41</v>
          </cell>
          <cell r="I407"/>
          <cell r="J407" t="str">
            <v>08/04/2022 09:11</v>
          </cell>
          <cell r="K407" t="str">
            <v>Completed</v>
          </cell>
          <cell r="L407" t="str">
            <v>2100428004</v>
          </cell>
          <cell r="M407" t="str">
            <v>SALES ORDER #: 2100428004, ORDER #: 2100428004</v>
          </cell>
          <cell r="N407"/>
          <cell r="O407"/>
          <cell r="P407" t="str">
            <v>08/04/2022 16:32</v>
          </cell>
          <cell r="Q407" t="str">
            <v>LINC-26062</v>
          </cell>
          <cell r="R407" t="str">
            <v>12/04/2022 11:00</v>
          </cell>
          <cell r="S407" t="str">
            <v>LTLKEBOMAS</v>
          </cell>
          <cell r="T407" t="str">
            <v>LTLJETIS</v>
          </cell>
          <cell r="U407"/>
          <cell r="V407" t="str">
            <v>1712</v>
          </cell>
          <cell r="W407">
            <v>267000</v>
          </cell>
          <cell r="X407">
            <v>193000</v>
          </cell>
          <cell r="Y407">
            <v>460000</v>
          </cell>
          <cell r="Z407" t="str">
            <v>LTL_SBY(TRIP)</v>
          </cell>
          <cell r="AA407">
            <v>10000.000017971501</v>
          </cell>
          <cell r="AB407">
            <v>1173000</v>
          </cell>
        </row>
        <row r="408">
          <cell r="A408">
            <v>59661285</v>
          </cell>
          <cell r="B408" t="str">
            <v>BAHANA PRESTASI</v>
          </cell>
          <cell r="C408" t="str">
            <v>PT CIPTA MAPAN LOGISTIK</v>
          </cell>
          <cell r="D408" t="str">
            <v>DISPATCHED</v>
          </cell>
          <cell r="E408" t="str">
            <v>Completed</v>
          </cell>
          <cell r="F408" t="str">
            <v>SURABAYA LOG PACK</v>
          </cell>
          <cell r="G408" t="str">
            <v>SALES ORDER</v>
          </cell>
          <cell r="H408" t="str">
            <v>08/04/2022 08:46</v>
          </cell>
          <cell r="I408"/>
          <cell r="J408" t="str">
            <v>08/04/2022 09:11</v>
          </cell>
          <cell r="K408" t="str">
            <v>Completed</v>
          </cell>
          <cell r="L408" t="str">
            <v>962B</v>
          </cell>
          <cell r="M408" t="str">
            <v>SALES ORDER #: 962B, ORDER #: 962B</v>
          </cell>
          <cell r="N408"/>
          <cell r="O408"/>
          <cell r="P408" t="str">
            <v>08/04/2022 13:24</v>
          </cell>
          <cell r="Q408" t="str">
            <v>LINC-26062</v>
          </cell>
          <cell r="R408" t="str">
            <v>12/04/2022 11:00</v>
          </cell>
          <cell r="S408" t="str">
            <v>CSOASEMROWO</v>
          </cell>
          <cell r="T408" t="str">
            <v>CSOKEBOMAS</v>
          </cell>
          <cell r="U408"/>
          <cell r="V408" t="str">
            <v>1752</v>
          </cell>
          <cell r="W408">
            <v>17000</v>
          </cell>
          <cell r="X408">
            <v>134500</v>
          </cell>
          <cell r="Y408">
            <v>151500</v>
          </cell>
          <cell r="Z408" t="str">
            <v>CSO_SBY(TRIP)</v>
          </cell>
          <cell r="AA408">
            <v>400.0000043476</v>
          </cell>
          <cell r="AB408">
            <v>490000</v>
          </cell>
        </row>
        <row r="409">
          <cell r="A409">
            <v>59661286</v>
          </cell>
          <cell r="B409" t="str">
            <v>BAHANA PRESTASI</v>
          </cell>
          <cell r="C409" t="str">
            <v>PT. LAUTAN LUAS TBK</v>
          </cell>
          <cell r="D409" t="str">
            <v>DISPATCHED</v>
          </cell>
          <cell r="E409" t="str">
            <v>Completed</v>
          </cell>
          <cell r="F409" t="str">
            <v>SURABAYA LOG PACK</v>
          </cell>
          <cell r="G409" t="str">
            <v>SALES ORDER</v>
          </cell>
          <cell r="H409" t="str">
            <v>08/04/2022 09:06</v>
          </cell>
          <cell r="I409"/>
          <cell r="J409" t="str">
            <v>08/04/2022 09:11</v>
          </cell>
          <cell r="K409" t="str">
            <v>Completed</v>
          </cell>
          <cell r="L409" t="str">
            <v>2100428207</v>
          </cell>
          <cell r="M409" t="str">
            <v>SALES ORDER #: 2100428207, ORDER #: 2100428207</v>
          </cell>
          <cell r="N409"/>
          <cell r="O409"/>
          <cell r="P409" t="str">
            <v>11/04/2022 12:09</v>
          </cell>
          <cell r="Q409" t="str">
            <v>LINC-26073</v>
          </cell>
          <cell r="R409" t="str">
            <v>13/04/2022 11:00</v>
          </cell>
          <cell r="S409" t="str">
            <v>LTLASEMROWO</v>
          </cell>
          <cell r="T409" t="str">
            <v>LTLPUNGGING</v>
          </cell>
          <cell r="U409"/>
          <cell r="V409" t="str">
            <v>1658</v>
          </cell>
          <cell r="W409">
            <v>67000</v>
          </cell>
          <cell r="X409">
            <v>135000</v>
          </cell>
          <cell r="Y409">
            <v>202000</v>
          </cell>
          <cell r="Z409" t="str">
            <v>LTL_SBY(TRIP)</v>
          </cell>
          <cell r="AA409">
            <v>501.00001791915997</v>
          </cell>
          <cell r="AB409">
            <v>460000</v>
          </cell>
        </row>
        <row r="410">
          <cell r="A410">
            <v>59661336</v>
          </cell>
          <cell r="B410" t="str">
            <v>BAHANA PRESTASI</v>
          </cell>
          <cell r="C410" t="str">
            <v>PT. ANUGERAH MITRA ANANTA</v>
          </cell>
          <cell r="D410" t="str">
            <v>DISPATCHED</v>
          </cell>
          <cell r="E410" t="str">
            <v>Completed</v>
          </cell>
          <cell r="F410" t="str">
            <v>SURABAYA RENTAL TRIP</v>
          </cell>
          <cell r="G410" t="str">
            <v>RENTALS</v>
          </cell>
          <cell r="H410" t="str">
            <v>08/04/2022 09:45</v>
          </cell>
          <cell r="I410"/>
          <cell r="J410" t="str">
            <v>08/04/2022 10:27</v>
          </cell>
          <cell r="K410" t="str">
            <v>Completed</v>
          </cell>
          <cell r="L410" t="str">
            <v>SUB/22/04/0017</v>
          </cell>
          <cell r="M410" t="str">
            <v>SALES ORDER #: SUB/22/04/0017, ORDER #: SUB/22/04/0017</v>
          </cell>
          <cell r="N410"/>
          <cell r="O410"/>
          <cell r="P410" t="str">
            <v>11/04/2022 11:21</v>
          </cell>
          <cell r="Q410" t="str">
            <v>LINC-26060</v>
          </cell>
          <cell r="R410" t="str">
            <v>12/04/2022 11:00</v>
          </cell>
          <cell r="S410" t="str">
            <v>ANASIDOARJO(PT ANUGERAH MITRA ANANTA)</v>
          </cell>
          <cell r="T410" t="str">
            <v>ANAASEMROWO(SAHABAT LAMA)</v>
          </cell>
          <cell r="U410"/>
          <cell r="V410" t="str">
            <v>1961</v>
          </cell>
          <cell r="W410">
            <v>328000</v>
          </cell>
          <cell r="X410">
            <v>-37500</v>
          </cell>
          <cell r="Y410">
            <v>290500</v>
          </cell>
          <cell r="Z410" t="str">
            <v>ANA_SBY(TR)</v>
          </cell>
          <cell r="AA410">
            <v>7999.9999962335205</v>
          </cell>
          <cell r="AB410">
            <v>1</v>
          </cell>
        </row>
        <row r="411">
          <cell r="A411">
            <v>59661337</v>
          </cell>
          <cell r="B411" t="str">
            <v>BAHANA PRESTASI</v>
          </cell>
          <cell r="C411" t="str">
            <v>PT. ANUGERAH MITRA ANANTA</v>
          </cell>
          <cell r="D411" t="str">
            <v>DISPATCHED</v>
          </cell>
          <cell r="E411" t="str">
            <v>Completed</v>
          </cell>
          <cell r="F411" t="str">
            <v>SURABAYA RENTAL TRIP</v>
          </cell>
          <cell r="G411" t="str">
            <v>RENTALS</v>
          </cell>
          <cell r="H411" t="str">
            <v>08/04/2022 09:48</v>
          </cell>
          <cell r="I411"/>
          <cell r="J411" t="str">
            <v>08/04/2022 10:28</v>
          </cell>
          <cell r="K411" t="str">
            <v>Completed</v>
          </cell>
          <cell r="L411" t="str">
            <v>SUB/22/04/0018</v>
          </cell>
          <cell r="M411" t="str">
            <v>SALES ORDER #: SUB/22/04/0018, ORDER #: SUB/22/04/0018</v>
          </cell>
          <cell r="N411"/>
          <cell r="O411"/>
          <cell r="P411" t="str">
            <v>11/04/2022 11:26</v>
          </cell>
          <cell r="Q411" t="str">
            <v>LINC-26060</v>
          </cell>
          <cell r="R411" t="str">
            <v>12/04/2022 11:00</v>
          </cell>
          <cell r="S411" t="str">
            <v>ANASIDOARJO(PT ANUGERAH MITRA ANANTA)</v>
          </cell>
          <cell r="T411" t="str">
            <v>ANASAMBENG</v>
          </cell>
          <cell r="U411"/>
          <cell r="V411" t="str">
            <v>1961</v>
          </cell>
          <cell r="W411">
            <v>379000</v>
          </cell>
          <cell r="X411">
            <v>32500</v>
          </cell>
          <cell r="Y411">
            <v>411500</v>
          </cell>
          <cell r="Z411" t="str">
            <v>ANA_SBY(TR)</v>
          </cell>
          <cell r="AA411">
            <v>7999.9999962335205</v>
          </cell>
          <cell r="AB411">
            <v>1</v>
          </cell>
        </row>
        <row r="412">
          <cell r="A412">
            <v>59661338</v>
          </cell>
          <cell r="B412" t="str">
            <v>BAHANA PRESTASI</v>
          </cell>
          <cell r="C412" t="str">
            <v>PT AJINOMOTO SALES INDONESIA</v>
          </cell>
          <cell r="D412" t="str">
            <v>DISPATCHED</v>
          </cell>
          <cell r="E412" t="str">
            <v>Completed</v>
          </cell>
          <cell r="F412" t="str">
            <v>SURABAYA LOG PACK</v>
          </cell>
          <cell r="G412" t="str">
            <v>SALES ORDER</v>
          </cell>
          <cell r="H412" t="str">
            <v>08/04/2022 10:06</v>
          </cell>
          <cell r="I412"/>
          <cell r="J412" t="str">
            <v>08/04/2022 10:28</v>
          </cell>
          <cell r="K412" t="str">
            <v>Completed</v>
          </cell>
          <cell r="L412" t="str">
            <v>3000896167</v>
          </cell>
          <cell r="M412" t="str">
            <v>SALES ORDER #: 3000896167, ORDER #: 3000896167</v>
          </cell>
          <cell r="N412"/>
          <cell r="O412"/>
          <cell r="P412" t="str">
            <v>13/04/2022 15:49</v>
          </cell>
          <cell r="Q412" t="str">
            <v>LINC-26115</v>
          </cell>
          <cell r="R412" t="str">
            <v>14/04/2022 11:00</v>
          </cell>
          <cell r="S412" t="str">
            <v>AJIJETIS(1P)</v>
          </cell>
          <cell r="T412" t="str">
            <v>AJINGALIYAN</v>
          </cell>
          <cell r="U412"/>
          <cell r="V412" t="str">
            <v>987</v>
          </cell>
          <cell r="W412">
            <v>1312500</v>
          </cell>
          <cell r="X412">
            <v>618000</v>
          </cell>
          <cell r="Y412">
            <v>1930500</v>
          </cell>
          <cell r="Z412" t="str">
            <v>AJI_SBY(TRIP_ONCALL)</v>
          </cell>
          <cell r="AA412">
            <v>16043.9999974812</v>
          </cell>
          <cell r="AB412">
            <v>4200000</v>
          </cell>
        </row>
        <row r="413">
          <cell r="A413">
            <v>59661344</v>
          </cell>
          <cell r="B413" t="str">
            <v>BAHANA PRESTASI</v>
          </cell>
          <cell r="C413" t="str">
            <v>PT SINAR MAS AGRO RESOURCES AND</v>
          </cell>
          <cell r="D413" t="str">
            <v>DISPATCHED</v>
          </cell>
          <cell r="E413" t="str">
            <v>Completed</v>
          </cell>
          <cell r="F413" t="str">
            <v>SURABAYA LOG PACK</v>
          </cell>
          <cell r="G413" t="str">
            <v>SALES ORDER</v>
          </cell>
          <cell r="H413" t="str">
            <v>08/04/2022 10:26</v>
          </cell>
          <cell r="I413"/>
          <cell r="J413" t="str">
            <v>08/04/2022 10:35</v>
          </cell>
          <cell r="K413" t="str">
            <v>Completed</v>
          </cell>
          <cell r="L413" t="str">
            <v>40579798</v>
          </cell>
          <cell r="M413" t="str">
            <v>SALES ORDER #: 40579798, ORDER #: 40579798</v>
          </cell>
          <cell r="N413"/>
          <cell r="O413"/>
          <cell r="P413" t="str">
            <v>13/04/2022 11:56</v>
          </cell>
          <cell r="Q413" t="str">
            <v>LINC-26252</v>
          </cell>
          <cell r="R413" t="str">
            <v>20/04/2022 11:00</v>
          </cell>
          <cell r="S413" t="str">
            <v>SMRRUNGKUT(1P)</v>
          </cell>
          <cell r="T413" t="str">
            <v>SMRSUKOHARJO</v>
          </cell>
          <cell r="U413"/>
          <cell r="V413" t="str">
            <v>1939</v>
          </cell>
          <cell r="W413">
            <v>779000</v>
          </cell>
          <cell r="X413">
            <v>72500</v>
          </cell>
          <cell r="Y413">
            <v>851500</v>
          </cell>
          <cell r="Z413" t="str">
            <v>SMR_SBY(TRIP)</v>
          </cell>
          <cell r="AA413">
            <v>3999.9999981167603</v>
          </cell>
          <cell r="AB413">
            <v>1957500</v>
          </cell>
        </row>
        <row r="414">
          <cell r="A414">
            <v>59661346</v>
          </cell>
          <cell r="B414" t="str">
            <v>BAHANA PRESTASI</v>
          </cell>
          <cell r="C414" t="str">
            <v>PT SINAR MAS AGRO RESOURCES AND</v>
          </cell>
          <cell r="D414" t="str">
            <v>DISPATCHED</v>
          </cell>
          <cell r="E414" t="str">
            <v>Completed</v>
          </cell>
          <cell r="F414" t="str">
            <v>SURABAYA LOG PACK</v>
          </cell>
          <cell r="G414" t="str">
            <v>SALES ORDER</v>
          </cell>
          <cell r="H414" t="str">
            <v>08/04/2022 10:29</v>
          </cell>
          <cell r="I414"/>
          <cell r="J414" t="str">
            <v>08/04/2022 10:36</v>
          </cell>
          <cell r="K414" t="str">
            <v>Completed</v>
          </cell>
          <cell r="L414" t="str">
            <v>40578944</v>
          </cell>
          <cell r="M414" t="str">
            <v>SALES ORDER #: 40578944, ORDER #: 40578944</v>
          </cell>
          <cell r="N414"/>
          <cell r="O414"/>
          <cell r="P414" t="str">
            <v>18/04/2022 12:05</v>
          </cell>
          <cell r="Q414" t="str">
            <v>LINC-26251</v>
          </cell>
          <cell r="R414" t="str">
            <v>20/04/2022 11:00</v>
          </cell>
          <cell r="S414" t="str">
            <v>SMRRUNGKUT(1P)</v>
          </cell>
          <cell r="T414" t="str">
            <v>SMRKRAMAT TEGAL</v>
          </cell>
          <cell r="U414"/>
          <cell r="V414" t="str">
            <v>781</v>
          </cell>
          <cell r="W414">
            <v>1785500</v>
          </cell>
          <cell r="X414">
            <v>563000</v>
          </cell>
          <cell r="Y414">
            <v>2348500</v>
          </cell>
          <cell r="Z414" t="str">
            <v>SMR_SBY(TRIP)</v>
          </cell>
          <cell r="AA414">
            <v>14499.999998843199</v>
          </cell>
          <cell r="AB414">
            <v>5411000</v>
          </cell>
        </row>
        <row r="415">
          <cell r="A415">
            <v>59661347</v>
          </cell>
          <cell r="B415" t="str">
            <v>BAHANA PRESTASI</v>
          </cell>
          <cell r="C415" t="str">
            <v>PT SINAR MAS AGRO RESOURCES AND</v>
          </cell>
          <cell r="D415" t="str">
            <v>DISPATCHED</v>
          </cell>
          <cell r="E415" t="str">
            <v>Completed</v>
          </cell>
          <cell r="F415" t="str">
            <v>SURABAYA LOG PACK</v>
          </cell>
          <cell r="G415" t="str">
            <v>SALES ORDER</v>
          </cell>
          <cell r="H415" t="str">
            <v>08/04/2022 10:31</v>
          </cell>
          <cell r="I415"/>
          <cell r="J415" t="str">
            <v>08/04/2022 10:36</v>
          </cell>
          <cell r="K415" t="str">
            <v>Completed</v>
          </cell>
          <cell r="L415" t="str">
            <v>40579125</v>
          </cell>
          <cell r="M415" t="str">
            <v>SALES ORDER #: 40579125, ORDER #: 40579125</v>
          </cell>
          <cell r="N415"/>
          <cell r="O415"/>
          <cell r="P415" t="str">
            <v>14/04/2022 12:30</v>
          </cell>
          <cell r="Q415" t="str">
            <v>LINC-26213</v>
          </cell>
          <cell r="R415" t="str">
            <v>19/04/2022 11:00</v>
          </cell>
          <cell r="S415" t="str">
            <v>SMRRUNGKUT(1P)</v>
          </cell>
          <cell r="T415" t="str">
            <v>SMRBANGUNTAPAN</v>
          </cell>
          <cell r="U415"/>
          <cell r="V415" t="str">
            <v>1281</v>
          </cell>
          <cell r="W415">
            <v>1723500</v>
          </cell>
          <cell r="X415">
            <v>319500</v>
          </cell>
          <cell r="Y415">
            <v>2043000</v>
          </cell>
          <cell r="Z415" t="str">
            <v>SMR_SBY(TRIP)</v>
          </cell>
          <cell r="AA415">
            <v>18000.000014205001</v>
          </cell>
          <cell r="AB415">
            <v>4264500</v>
          </cell>
        </row>
        <row r="416">
          <cell r="A416">
            <v>59661349</v>
          </cell>
          <cell r="B416" t="str">
            <v>BAHANA PRESTASI</v>
          </cell>
          <cell r="C416" t="str">
            <v>PT. SINAR SOSRO</v>
          </cell>
          <cell r="D416" t="str">
            <v>DISPATCHED</v>
          </cell>
          <cell r="E416" t="str">
            <v>Completed</v>
          </cell>
          <cell r="F416" t="str">
            <v>SURABAYA LOG PACK</v>
          </cell>
          <cell r="G416" t="str">
            <v>SALES ORDER</v>
          </cell>
          <cell r="H416" t="str">
            <v>08/04/2022 09:52</v>
          </cell>
          <cell r="I416"/>
          <cell r="J416" t="str">
            <v>08/04/2022 10:44</v>
          </cell>
          <cell r="K416" t="str">
            <v>Completed</v>
          </cell>
          <cell r="L416" t="str">
            <v>000085/6062/0422</v>
          </cell>
          <cell r="M416" t="str">
            <v>SALES ORDER #: 000085/6062/0422, ORDER #: 000085/6062/0422</v>
          </cell>
          <cell r="N416"/>
          <cell r="O416"/>
          <cell r="P416" t="str">
            <v>19/04/2022 14:23</v>
          </cell>
          <cell r="Q416" t="str">
            <v>LINC-26252</v>
          </cell>
          <cell r="R416" t="str">
            <v>20/04/2022 11:00</v>
          </cell>
          <cell r="S416" t="str">
            <v>SSOSUKAWATI(PT.SINAR SOSRO)</v>
          </cell>
          <cell r="T416" t="str">
            <v>SSOBERGAS(PT.SINAR SOSRO)(BL)</v>
          </cell>
          <cell r="U416"/>
          <cell r="V416" t="str">
            <v>1092</v>
          </cell>
          <cell r="W416">
            <v>1962500</v>
          </cell>
          <cell r="X416">
            <v>570000</v>
          </cell>
          <cell r="Y416">
            <v>2532500</v>
          </cell>
          <cell r="Z416" t="str">
            <v>SSO_SBY(TRIP)</v>
          </cell>
          <cell r="AA416">
            <v>19999.999990583801</v>
          </cell>
          <cell r="AB416">
            <v>7900000</v>
          </cell>
        </row>
        <row r="417">
          <cell r="A417">
            <v>59661350</v>
          </cell>
          <cell r="B417" t="str">
            <v>BAHANA PRESTASI</v>
          </cell>
          <cell r="C417" t="str">
            <v>PT. SINAR SOSRO</v>
          </cell>
          <cell r="D417" t="str">
            <v>DISPATCHED</v>
          </cell>
          <cell r="E417" t="str">
            <v>Completed</v>
          </cell>
          <cell r="F417" t="str">
            <v>SURABAYA LOG PACK</v>
          </cell>
          <cell r="G417" t="str">
            <v>SALES ORDER</v>
          </cell>
          <cell r="H417" t="str">
            <v>08/04/2022 09:55</v>
          </cell>
          <cell r="I417"/>
          <cell r="J417" t="str">
            <v>08/04/2022 10:45</v>
          </cell>
          <cell r="K417" t="str">
            <v>Completed</v>
          </cell>
          <cell r="L417" t="str">
            <v>DIR/0422/LOG/0002054</v>
          </cell>
          <cell r="M417" t="str">
            <v>SALES ORDER #: DIR/0422/LOG/0002054, ORDER #: DIR/0422/LOG/0002054</v>
          </cell>
          <cell r="N417"/>
          <cell r="O417"/>
          <cell r="P417" t="str">
            <v>14/04/2022 15:54</v>
          </cell>
          <cell r="Q417" t="str">
            <v>LINC-26213</v>
          </cell>
          <cell r="R417" t="str">
            <v>19/04/2022 11:00</v>
          </cell>
          <cell r="S417" t="str">
            <v>SSOSUKAWATI(PT.SINAR SOSRO)</v>
          </cell>
          <cell r="T417" t="str">
            <v>SSOJUWANA(PT.SINAR SOSRO)(BL)</v>
          </cell>
          <cell r="U417"/>
          <cell r="V417" t="str">
            <v>1156</v>
          </cell>
          <cell r="W417">
            <v>1900500</v>
          </cell>
          <cell r="X417">
            <v>780000</v>
          </cell>
          <cell r="Y417">
            <v>2680500</v>
          </cell>
          <cell r="Z417" t="str">
            <v>SSO_SBY(TRIP)</v>
          </cell>
          <cell r="AA417">
            <v>19999.999990583801</v>
          </cell>
          <cell r="AB417">
            <v>7900000</v>
          </cell>
        </row>
        <row r="418">
          <cell r="A418">
            <v>59661351</v>
          </cell>
          <cell r="B418" t="str">
            <v>BAHANA PRESTASI</v>
          </cell>
          <cell r="C418" t="str">
            <v>PT. SINAR SOSRO</v>
          </cell>
          <cell r="D418" t="str">
            <v>DISPATCHED</v>
          </cell>
          <cell r="E418" t="str">
            <v>Completed</v>
          </cell>
          <cell r="F418" t="str">
            <v>SURABAYA LOG PACK</v>
          </cell>
          <cell r="G418" t="str">
            <v>SALES ORDER</v>
          </cell>
          <cell r="H418" t="str">
            <v>08/04/2022 09:57</v>
          </cell>
          <cell r="I418"/>
          <cell r="J418" t="str">
            <v>08/04/2022 10:46</v>
          </cell>
          <cell r="K418" t="str">
            <v>Completed</v>
          </cell>
          <cell r="L418" t="str">
            <v>DIR/0422/LOG/0002055</v>
          </cell>
          <cell r="M418" t="str">
            <v>SALES ORDER #: DIR/0422/LOG/0002055, ORDER #: DIR/0422/LOG/0002055</v>
          </cell>
          <cell r="N418"/>
          <cell r="O418"/>
          <cell r="P418" t="str">
            <v>18/04/2022 15:29</v>
          </cell>
          <cell r="Q418" t="str">
            <v>LINC-26251</v>
          </cell>
          <cell r="R418" t="str">
            <v>20/04/2022 11:00</v>
          </cell>
          <cell r="S418" t="str">
            <v>SSOSUKAWATI(PT.SINAR SOSRO)</v>
          </cell>
          <cell r="T418" t="str">
            <v>SSOJUWANA(PT.SINAR SOSRO)(BL)</v>
          </cell>
          <cell r="U418"/>
          <cell r="V418" t="str">
            <v>1066</v>
          </cell>
          <cell r="W418">
            <v>1900500</v>
          </cell>
          <cell r="X418">
            <v>680000</v>
          </cell>
          <cell r="Y418">
            <v>2580500</v>
          </cell>
          <cell r="Z418" t="str">
            <v>SSO_SBY(TRIP)</v>
          </cell>
          <cell r="AA418">
            <v>19999.999990583801</v>
          </cell>
          <cell r="AB418">
            <v>7900000</v>
          </cell>
        </row>
        <row r="419">
          <cell r="A419">
            <v>59661352</v>
          </cell>
          <cell r="B419" t="str">
            <v>BAHANA PRESTASI</v>
          </cell>
          <cell r="C419" t="str">
            <v>PT AJINOMOTO SALES INDONESIA</v>
          </cell>
          <cell r="D419" t="str">
            <v>DISPATCHED</v>
          </cell>
          <cell r="E419" t="str">
            <v>Completed</v>
          </cell>
          <cell r="F419" t="str">
            <v>SURABAYA LOG PACK</v>
          </cell>
          <cell r="G419" t="str">
            <v>SALES ORDER</v>
          </cell>
          <cell r="H419" t="str">
            <v>08/04/2022 10:08</v>
          </cell>
          <cell r="I419"/>
          <cell r="J419" t="str">
            <v>08/04/2022 10:46</v>
          </cell>
          <cell r="K419" t="str">
            <v>Completed</v>
          </cell>
          <cell r="L419" t="str">
            <v>3000896169</v>
          </cell>
          <cell r="M419" t="str">
            <v>SALES ORDER #: 3000896169, ORDER #: 3000896169</v>
          </cell>
          <cell r="N419"/>
          <cell r="O419"/>
          <cell r="P419" t="str">
            <v>18/04/2022 14:18</v>
          </cell>
          <cell r="Q419" t="str">
            <v>LINC-26209</v>
          </cell>
          <cell r="R419" t="str">
            <v>19/04/2022 11:00</v>
          </cell>
          <cell r="S419" t="str">
            <v>AJIJETIS(1P)</v>
          </cell>
          <cell r="T419" t="str">
            <v>AJISEWON</v>
          </cell>
          <cell r="U419"/>
          <cell r="V419" t="str">
            <v>1100</v>
          </cell>
          <cell r="W419">
            <v>1723500</v>
          </cell>
          <cell r="X419">
            <v>400000</v>
          </cell>
          <cell r="Y419">
            <v>2123500</v>
          </cell>
          <cell r="Z419" t="str">
            <v>AJI_SBY(TRIP_ONCALL)</v>
          </cell>
          <cell r="AA419">
            <v>14278.9999839673</v>
          </cell>
          <cell r="AB419">
            <v>2500000</v>
          </cell>
        </row>
        <row r="420">
          <cell r="A420">
            <v>59662483</v>
          </cell>
          <cell r="B420" t="str">
            <v>BAHANA PRESTASI</v>
          </cell>
          <cell r="C420" t="str">
            <v>PT. ANUGERAH MITRA ANANTA</v>
          </cell>
          <cell r="D420" t="str">
            <v>DISPATCHED</v>
          </cell>
          <cell r="E420" t="str">
            <v>Completed</v>
          </cell>
          <cell r="F420" t="str">
            <v>SURABAYA RENTAL TRIP</v>
          </cell>
          <cell r="G420" t="str">
            <v>RENTALS</v>
          </cell>
          <cell r="H420" t="str">
            <v>08/04/2022 13:32</v>
          </cell>
          <cell r="I420"/>
          <cell r="J420" t="str">
            <v>08/04/2022 13:40</v>
          </cell>
          <cell r="K420" t="str">
            <v>Completed</v>
          </cell>
          <cell r="L420" t="str">
            <v>SUB/22/04/0016</v>
          </cell>
          <cell r="M420" t="str">
            <v>SALES ORDER #: SUB/22/04/0016, ORDER #: SUB/22/04/0016</v>
          </cell>
          <cell r="N420"/>
          <cell r="O420"/>
          <cell r="P420" t="str">
            <v>11/04/2022 11:37</v>
          </cell>
          <cell r="Q420" t="str">
            <v>LINC-26060</v>
          </cell>
          <cell r="R420" t="str">
            <v>12/04/2022 11:00</v>
          </cell>
          <cell r="S420" t="str">
            <v>ANASIDOARJO(PT ANUGERAH MITRA ANANTA)</v>
          </cell>
          <cell r="T420" t="str">
            <v>ANAWIYUNG(GANDIVA ANUGERAH - TOKO ANTARIKSA)</v>
          </cell>
          <cell r="U420"/>
          <cell r="V420" t="str">
            <v>1942</v>
          </cell>
          <cell r="W420">
            <v>317000</v>
          </cell>
          <cell r="X420">
            <v>73500</v>
          </cell>
          <cell r="Y420">
            <v>390500</v>
          </cell>
          <cell r="Z420" t="str">
            <v>ANA_SBY(TR)</v>
          </cell>
          <cell r="AA420">
            <v>7999.9999962335205</v>
          </cell>
          <cell r="AB420">
            <v>1</v>
          </cell>
        </row>
        <row r="421">
          <cell r="A421">
            <v>59662511</v>
          </cell>
          <cell r="B421" t="str">
            <v>BAHANA PRESTASI</v>
          </cell>
          <cell r="C421" t="str">
            <v>PT. PETROKIMIA GRESIK</v>
          </cell>
          <cell r="D421" t="str">
            <v>DISPATCHED</v>
          </cell>
          <cell r="E421" t="str">
            <v>Completed</v>
          </cell>
          <cell r="F421" t="str">
            <v>SURABAYA LOG BULK</v>
          </cell>
          <cell r="G421" t="str">
            <v>BULK TRUCKING</v>
          </cell>
          <cell r="H421" t="str">
            <v>08/04/2022 13:40</v>
          </cell>
          <cell r="I421"/>
          <cell r="J421" t="str">
            <v>08/04/2022 13:43</v>
          </cell>
          <cell r="K421" t="str">
            <v>Completed</v>
          </cell>
          <cell r="L421" t="str">
            <v>0082661468</v>
          </cell>
          <cell r="M421" t="str">
            <v>SALES ORDER #: 0082661468, ORDER #: 0082661468</v>
          </cell>
          <cell r="N421"/>
          <cell r="O421"/>
          <cell r="P421" t="str">
            <v>19/04/2022 13:39</v>
          </cell>
          <cell r="Q421" t="str">
            <v>LINC-26257</v>
          </cell>
          <cell r="R421" t="str">
            <v>20/04/2022 11:00</v>
          </cell>
          <cell r="S421" t="str">
            <v>PKGGRESIK</v>
          </cell>
          <cell r="T421" t="str">
            <v>PKGSOCAH(OW)</v>
          </cell>
          <cell r="U421"/>
          <cell r="V421" t="str">
            <v>1654</v>
          </cell>
          <cell r="W421">
            <v>1180000</v>
          </cell>
          <cell r="X421">
            <v>396500</v>
          </cell>
          <cell r="Y421">
            <v>1576500</v>
          </cell>
          <cell r="Z421" t="str">
            <v>PKG_SBY(KG)</v>
          </cell>
          <cell r="AA421">
            <v>24999.999999569602</v>
          </cell>
          <cell r="AB421">
            <v>2800000</v>
          </cell>
        </row>
        <row r="422">
          <cell r="A422">
            <v>59662972</v>
          </cell>
          <cell r="B422" t="str">
            <v>BORWITA INDAH, PT</v>
          </cell>
          <cell r="C422" t="str">
            <v>PT SINAR MAS AGRO RESOURCES AND</v>
          </cell>
          <cell r="D422"/>
          <cell r="E422" t="str">
            <v>Completed</v>
          </cell>
          <cell r="F422" t="str">
            <v>SURABAYA LOG PACK</v>
          </cell>
          <cell r="G422" t="str">
            <v>SALES ORDER</v>
          </cell>
          <cell r="H422" t="str">
            <v>08/04/2022 14:21</v>
          </cell>
          <cell r="I422"/>
          <cell r="J422" t="str">
            <v>08/04/2022 14:24</v>
          </cell>
          <cell r="K422" t="str">
            <v>Completed</v>
          </cell>
          <cell r="L422" t="str">
            <v>40573154</v>
          </cell>
          <cell r="M422" t="str">
            <v>SALES ORDER #: 40573154, ORDER #: 40573154</v>
          </cell>
          <cell r="N422"/>
          <cell r="O422"/>
          <cell r="P422" t="str">
            <v>08/04/2022 15:06</v>
          </cell>
          <cell r="Q422" t="str">
            <v>LINC-26044</v>
          </cell>
          <cell r="R422" t="str">
            <v>11/04/2022 11:00</v>
          </cell>
          <cell r="S422" t="str">
            <v>SMRRUNGKUT</v>
          </cell>
          <cell r="T422" t="str">
            <v>SMRKUTA UTARA</v>
          </cell>
          <cell r="U422"/>
          <cell r="V422" t="str">
            <v>NURHADI</v>
          </cell>
          <cell r="W422">
            <v>6100000</v>
          </cell>
          <cell r="X422">
            <v>650000</v>
          </cell>
          <cell r="Y422">
            <v>6750000</v>
          </cell>
          <cell r="Z422" t="str">
            <v>SMR_SBY(TRIP)</v>
          </cell>
          <cell r="AA422">
            <v>19999.999990583801</v>
          </cell>
          <cell r="AB422">
            <v>7050000</v>
          </cell>
        </row>
        <row r="423">
          <cell r="A423">
            <v>59664161</v>
          </cell>
          <cell r="B423" t="str">
            <v>BAHANA PRESTASI</v>
          </cell>
          <cell r="C423" t="str">
            <v>PT TIRTA INVESTAMA</v>
          </cell>
          <cell r="D423" t="str">
            <v>DISPATCHED</v>
          </cell>
          <cell r="E423" t="str">
            <v>Completed</v>
          </cell>
          <cell r="F423" t="str">
            <v>SURABAYA LOG PACK</v>
          </cell>
          <cell r="G423" t="str">
            <v>SALES ORDER</v>
          </cell>
          <cell r="H423" t="str">
            <v>08/04/2022 15:13</v>
          </cell>
          <cell r="I423"/>
          <cell r="J423" t="str">
            <v>08/04/2022 15:23</v>
          </cell>
          <cell r="K423" t="str">
            <v>Completed</v>
          </cell>
          <cell r="L423" t="str">
            <v>S22040111197</v>
          </cell>
          <cell r="M423" t="str">
            <v>SALES ORDER #: S22040111197, ORDER #: S22040111197</v>
          </cell>
          <cell r="N423"/>
          <cell r="O423"/>
          <cell r="P423" t="str">
            <v>12/04/2022 16:02</v>
          </cell>
          <cell r="Q423" t="str">
            <v>LINC-26114</v>
          </cell>
          <cell r="R423" t="str">
            <v>14/04/2022 11:00</v>
          </cell>
          <cell r="S423" t="str">
            <v>TIVPANDAAN</v>
          </cell>
          <cell r="T423" t="str">
            <v>TIVPANDAAN(PT. TIV - PETUNG SARI)</v>
          </cell>
          <cell r="U423"/>
          <cell r="V423" t="str">
            <v>1078</v>
          </cell>
          <cell r="W423">
            <v>125000</v>
          </cell>
          <cell r="X423">
            <v>141000</v>
          </cell>
          <cell r="Y423">
            <v>266000</v>
          </cell>
          <cell r="Z423" t="str">
            <v>TIV_SBY(TRIP_ONCALL)</v>
          </cell>
          <cell r="AA423">
            <v>18000.000014205001</v>
          </cell>
          <cell r="AB423">
            <v>450000</v>
          </cell>
        </row>
        <row r="424">
          <cell r="A424">
            <v>59664171</v>
          </cell>
          <cell r="B424" t="str">
            <v>BAHANA PRESTASI</v>
          </cell>
          <cell r="C424" t="str">
            <v>PT TIRTA INVESTAMA</v>
          </cell>
          <cell r="D424" t="str">
            <v>DISPATCHED</v>
          </cell>
          <cell r="E424" t="str">
            <v>Completed</v>
          </cell>
          <cell r="F424" t="str">
            <v>SURABAYA LOG PACK</v>
          </cell>
          <cell r="G424" t="str">
            <v>SALES ORDER</v>
          </cell>
          <cell r="H424" t="str">
            <v>08/04/2022 15:09</v>
          </cell>
          <cell r="I424"/>
          <cell r="J424" t="str">
            <v>08/04/2022 15:24</v>
          </cell>
          <cell r="K424" t="str">
            <v>Completed</v>
          </cell>
          <cell r="L424" t="str">
            <v>S22040111191</v>
          </cell>
          <cell r="M424" t="str">
            <v>SALES ORDER #: S22040111191, ORDER #: S22040111191</v>
          </cell>
          <cell r="N424"/>
          <cell r="O424"/>
          <cell r="P424" t="str">
            <v>12/04/2022 15:57</v>
          </cell>
          <cell r="Q424" t="str">
            <v>LINC-26114</v>
          </cell>
          <cell r="R424" t="str">
            <v>14/04/2022 11:00</v>
          </cell>
          <cell r="S424" t="str">
            <v>TIVPANDAAN</v>
          </cell>
          <cell r="T424" t="str">
            <v>TIVPANDAAN(PT. TIV - PETUNG SARI)</v>
          </cell>
          <cell r="U424"/>
          <cell r="V424" t="str">
            <v>1078</v>
          </cell>
          <cell r="W424">
            <v>125000</v>
          </cell>
          <cell r="X424">
            <v>141000</v>
          </cell>
          <cell r="Y424">
            <v>266000</v>
          </cell>
          <cell r="Z424" t="str">
            <v>TIV_SBY(TRIP_ONCALL)</v>
          </cell>
          <cell r="AA424">
            <v>18000.000014205001</v>
          </cell>
          <cell r="AB424">
            <v>450000</v>
          </cell>
        </row>
        <row r="425">
          <cell r="A425">
            <v>59664179</v>
          </cell>
          <cell r="B425" t="str">
            <v>BAHANA PRESTASI</v>
          </cell>
          <cell r="C425" t="str">
            <v>PT TIRTA INVESTAMA</v>
          </cell>
          <cell r="D425" t="str">
            <v>DISPATCHED</v>
          </cell>
          <cell r="E425" t="str">
            <v>Completed</v>
          </cell>
          <cell r="F425" t="str">
            <v>SURABAYA LOG PACK</v>
          </cell>
          <cell r="G425" t="str">
            <v>SALES ORDER</v>
          </cell>
          <cell r="H425" t="str">
            <v>08/04/2022 15:07</v>
          </cell>
          <cell r="I425"/>
          <cell r="J425" t="str">
            <v>08/04/2022 15:25</v>
          </cell>
          <cell r="K425" t="str">
            <v>Completed</v>
          </cell>
          <cell r="L425" t="str">
            <v>S22040111189</v>
          </cell>
          <cell r="M425" t="str">
            <v>SALES ORDER #: S22040111189, ORDER #: S22040111189</v>
          </cell>
          <cell r="N425"/>
          <cell r="O425"/>
          <cell r="P425" t="str">
            <v>12/04/2022 15:59</v>
          </cell>
          <cell r="Q425" t="str">
            <v>LINC-26114</v>
          </cell>
          <cell r="R425" t="str">
            <v>14/04/2022 11:00</v>
          </cell>
          <cell r="S425" t="str">
            <v>TIVPANDAAN</v>
          </cell>
          <cell r="T425" t="str">
            <v>TIVPANDAAN(PT. TIV - PETUNG SARI)</v>
          </cell>
          <cell r="U425"/>
          <cell r="V425" t="str">
            <v>1078</v>
          </cell>
          <cell r="W425">
            <v>125000</v>
          </cell>
          <cell r="X425">
            <v>141000</v>
          </cell>
          <cell r="Y425">
            <v>266000</v>
          </cell>
          <cell r="Z425" t="str">
            <v>TIV_SBY(TRIP_ONCALL)</v>
          </cell>
          <cell r="AA425">
            <v>18000.000014205001</v>
          </cell>
          <cell r="AB425">
            <v>450000</v>
          </cell>
        </row>
        <row r="426">
          <cell r="A426">
            <v>59664189</v>
          </cell>
          <cell r="B426" t="str">
            <v>BAHANA PRESTASI</v>
          </cell>
          <cell r="C426" t="str">
            <v>PT TIRTA INVESTAMA</v>
          </cell>
          <cell r="D426" t="str">
            <v>DISPATCHED</v>
          </cell>
          <cell r="E426" t="str">
            <v>Completed</v>
          </cell>
          <cell r="F426" t="str">
            <v>SURABAYA LOG PACK</v>
          </cell>
          <cell r="G426" t="str">
            <v>SALES ORDER</v>
          </cell>
          <cell r="H426" t="str">
            <v>08/04/2022 15:11</v>
          </cell>
          <cell r="I426"/>
          <cell r="J426" t="str">
            <v>08/04/2022 15:26</v>
          </cell>
          <cell r="K426" t="str">
            <v>Completed</v>
          </cell>
          <cell r="L426" t="str">
            <v>S22040111195</v>
          </cell>
          <cell r="M426" t="str">
            <v>SALES ORDER #: S22040111195, ORDER #: S22040111195</v>
          </cell>
          <cell r="N426"/>
          <cell r="O426"/>
          <cell r="P426" t="str">
            <v>12/04/2022 16:06</v>
          </cell>
          <cell r="Q426" t="str">
            <v>LINC-26114</v>
          </cell>
          <cell r="R426" t="str">
            <v>14/04/2022 11:00</v>
          </cell>
          <cell r="S426" t="str">
            <v>TIVPANDAAN</v>
          </cell>
          <cell r="T426" t="str">
            <v>TIVPANDAAN(PT. TIV - PETUNG SARI)</v>
          </cell>
          <cell r="U426"/>
          <cell r="V426" t="str">
            <v>1078</v>
          </cell>
          <cell r="W426">
            <v>125000</v>
          </cell>
          <cell r="X426">
            <v>141000</v>
          </cell>
          <cell r="Y426">
            <v>266000</v>
          </cell>
          <cell r="Z426" t="str">
            <v>TIV_SBY(TRIP_ONCALL)</v>
          </cell>
          <cell r="AA426">
            <v>18000.000014205001</v>
          </cell>
          <cell r="AB426">
            <v>450000</v>
          </cell>
        </row>
        <row r="427">
          <cell r="A427">
            <v>59664211</v>
          </cell>
          <cell r="B427" t="str">
            <v>BAHANA PRESTASI</v>
          </cell>
          <cell r="C427" t="str">
            <v>PT TIRTA INVESTAMA</v>
          </cell>
          <cell r="D427" t="str">
            <v>DISPATCHED</v>
          </cell>
          <cell r="E427" t="str">
            <v>Completed</v>
          </cell>
          <cell r="F427" t="str">
            <v>SURABAYA LOG PACK</v>
          </cell>
          <cell r="G427" t="str">
            <v>SALES ORDER</v>
          </cell>
          <cell r="H427" t="str">
            <v>08/04/2022 15:12</v>
          </cell>
          <cell r="I427"/>
          <cell r="J427" t="str">
            <v>08/04/2022 15:27</v>
          </cell>
          <cell r="K427" t="str">
            <v>Completed</v>
          </cell>
          <cell r="L427" t="str">
            <v>S22040111196</v>
          </cell>
          <cell r="M427" t="str">
            <v>SALES ORDER #: S22040111196, ORDER #: S22040111196</v>
          </cell>
          <cell r="N427"/>
          <cell r="O427"/>
          <cell r="P427" t="str">
            <v>12/04/2022 16:00</v>
          </cell>
          <cell r="Q427" t="str">
            <v>LINC-26114</v>
          </cell>
          <cell r="R427" t="str">
            <v>14/04/2022 11:00</v>
          </cell>
          <cell r="S427" t="str">
            <v>TIVPANDAAN</v>
          </cell>
          <cell r="T427" t="str">
            <v>TIVPANDAAN(PT. TIV - PETUNG SARI)</v>
          </cell>
          <cell r="U427"/>
          <cell r="V427" t="str">
            <v>1078</v>
          </cell>
          <cell r="W427">
            <v>125000</v>
          </cell>
          <cell r="X427">
            <v>141000</v>
          </cell>
          <cell r="Y427">
            <v>266000</v>
          </cell>
          <cell r="Z427" t="str">
            <v>TIV_SBY(TRIP_ONCALL)</v>
          </cell>
          <cell r="AA427">
            <v>18000.000014205001</v>
          </cell>
          <cell r="AB427">
            <v>450000</v>
          </cell>
        </row>
        <row r="428">
          <cell r="A428">
            <v>59664231</v>
          </cell>
          <cell r="B428" t="str">
            <v>BAHANA PRESTASI</v>
          </cell>
          <cell r="C428" t="str">
            <v>PT TIRTA INVESTAMA</v>
          </cell>
          <cell r="D428" t="str">
            <v>DISPATCHED</v>
          </cell>
          <cell r="E428" t="str">
            <v>Completed</v>
          </cell>
          <cell r="F428" t="str">
            <v>SURABAYA LOG PACK</v>
          </cell>
          <cell r="G428" t="str">
            <v>SALES ORDER</v>
          </cell>
          <cell r="H428" t="str">
            <v>08/04/2022 15:14</v>
          </cell>
          <cell r="I428"/>
          <cell r="J428" t="str">
            <v>08/04/2022 15:27</v>
          </cell>
          <cell r="K428" t="str">
            <v>Completed</v>
          </cell>
          <cell r="L428" t="str">
            <v>S22040811544</v>
          </cell>
          <cell r="M428" t="str">
            <v>SALES ORDER #: S22040811544, ORDER #: S22040811544</v>
          </cell>
          <cell r="N428"/>
          <cell r="O428"/>
          <cell r="P428" t="str">
            <v>12/04/2022 15:55</v>
          </cell>
          <cell r="Q428" t="str">
            <v>LINC-26114</v>
          </cell>
          <cell r="R428" t="str">
            <v>14/04/2022 11:00</v>
          </cell>
          <cell r="S428" t="str">
            <v>TIVPANDAAN</v>
          </cell>
          <cell r="T428" t="str">
            <v>TIVPANDAAN(PT. TIV - PETUNG SARI)</v>
          </cell>
          <cell r="U428"/>
          <cell r="V428" t="str">
            <v>1078</v>
          </cell>
          <cell r="W428">
            <v>125000</v>
          </cell>
          <cell r="X428">
            <v>141000</v>
          </cell>
          <cell r="Y428">
            <v>266000</v>
          </cell>
          <cell r="Z428" t="str">
            <v>TIV_SBY(TRIP_ONCALL)</v>
          </cell>
          <cell r="AA428">
            <v>18000.000014205001</v>
          </cell>
          <cell r="AB428">
            <v>450000</v>
          </cell>
        </row>
        <row r="429">
          <cell r="A429">
            <v>59664325</v>
          </cell>
          <cell r="B429" t="str">
            <v>BAHANA PRESTASI</v>
          </cell>
          <cell r="C429" t="str">
            <v>PT TIRTA INVESTAMA</v>
          </cell>
          <cell r="D429" t="str">
            <v>DISPATCHED</v>
          </cell>
          <cell r="E429" t="str">
            <v>Completed</v>
          </cell>
          <cell r="F429" t="str">
            <v>SURABAYA RENTAL TRIP</v>
          </cell>
          <cell r="G429" t="str">
            <v>RENTALS</v>
          </cell>
          <cell r="H429" t="str">
            <v>08/04/2022 15:05</v>
          </cell>
          <cell r="I429"/>
          <cell r="J429" t="str">
            <v>08/04/2022 15:32</v>
          </cell>
          <cell r="K429" t="str">
            <v>Completed</v>
          </cell>
          <cell r="L429" t="str">
            <v>S22040811163</v>
          </cell>
          <cell r="M429" t="str">
            <v>SALES ORDER #: S22040811163, ORDER #: S22040811163</v>
          </cell>
          <cell r="N429"/>
          <cell r="O429"/>
          <cell r="P429" t="str">
            <v>12/04/2022 15:50</v>
          </cell>
          <cell r="Q429" t="str">
            <v>LINC-26114</v>
          </cell>
          <cell r="R429" t="str">
            <v>14/04/2022 11:00</v>
          </cell>
          <cell r="S429" t="str">
            <v>TIVPANDAAN</v>
          </cell>
          <cell r="T429" t="str">
            <v>TIVSUMBER SARI</v>
          </cell>
          <cell r="U429"/>
          <cell r="V429" t="str">
            <v>1907</v>
          </cell>
          <cell r="W429">
            <v>866000</v>
          </cell>
          <cell r="X429">
            <v>1074000</v>
          </cell>
          <cell r="Y429">
            <v>1940000</v>
          </cell>
          <cell r="Z429" t="str">
            <v>TIV_SBY(TRIP)</v>
          </cell>
          <cell r="AA429">
            <v>18000.000014205001</v>
          </cell>
          <cell r="AB429">
            <v>2060000</v>
          </cell>
        </row>
        <row r="430">
          <cell r="A430">
            <v>59664396</v>
          </cell>
          <cell r="B430" t="str">
            <v>BAHANA PRESTASI</v>
          </cell>
          <cell r="C430" t="str">
            <v>PT TIRTA INVESTAMA</v>
          </cell>
          <cell r="D430" t="str">
            <v>DISPATCHED</v>
          </cell>
          <cell r="E430" t="str">
            <v>Completed</v>
          </cell>
          <cell r="F430" t="str">
            <v>SURABAYA RENTAL TRIP</v>
          </cell>
          <cell r="G430" t="str">
            <v>RENTALS</v>
          </cell>
          <cell r="H430" t="str">
            <v>08/04/2022 15:06</v>
          </cell>
          <cell r="I430"/>
          <cell r="J430" t="str">
            <v>08/04/2022 15:33</v>
          </cell>
          <cell r="K430" t="str">
            <v>Completed</v>
          </cell>
          <cell r="L430" t="str">
            <v>S22040810810</v>
          </cell>
          <cell r="M430" t="str">
            <v>SALES ORDER #: S22040810810, ORDER #: S22040810810</v>
          </cell>
          <cell r="N430"/>
          <cell r="O430"/>
          <cell r="P430" t="str">
            <v>12/04/2022 15:42</v>
          </cell>
          <cell r="Q430" t="str">
            <v>LINC-26114</v>
          </cell>
          <cell r="R430" t="str">
            <v>14/04/2022 11:00</v>
          </cell>
          <cell r="S430" t="str">
            <v>TIVPANDAAN</v>
          </cell>
          <cell r="T430" t="str">
            <v>TIVDUDUK SAMPEYAN</v>
          </cell>
          <cell r="U430"/>
          <cell r="V430" t="str">
            <v>1692</v>
          </cell>
          <cell r="W430">
            <v>342000</v>
          </cell>
          <cell r="X430">
            <v>894000</v>
          </cell>
          <cell r="Y430">
            <v>1236000</v>
          </cell>
          <cell r="Z430" t="str">
            <v>TIV_SBY(TRIP)</v>
          </cell>
          <cell r="AA430">
            <v>18000.000014205001</v>
          </cell>
          <cell r="AB430">
            <v>1150000</v>
          </cell>
        </row>
        <row r="431">
          <cell r="A431">
            <v>59664506</v>
          </cell>
          <cell r="B431" t="str">
            <v>BAHANA PRESTASI</v>
          </cell>
          <cell r="C431" t="str">
            <v>PT TIRTA INVESTAMA</v>
          </cell>
          <cell r="D431" t="str">
            <v>DISPATCHED</v>
          </cell>
          <cell r="E431" t="str">
            <v>Completed</v>
          </cell>
          <cell r="F431" t="str">
            <v>SURABAYA LOG PACK</v>
          </cell>
          <cell r="G431" t="str">
            <v>SALES ORDER</v>
          </cell>
          <cell r="H431" t="str">
            <v>08/04/2022 15:37</v>
          </cell>
          <cell r="I431"/>
          <cell r="J431" t="str">
            <v>08/04/2022 15:38</v>
          </cell>
          <cell r="K431" t="str">
            <v>Completed</v>
          </cell>
          <cell r="L431" t="str">
            <v>S22040111194</v>
          </cell>
          <cell r="M431" t="str">
            <v>SALES ORDER #: S22040111194, ORDER #: S22040111194</v>
          </cell>
          <cell r="N431"/>
          <cell r="O431"/>
          <cell r="P431" t="str">
            <v>12/04/2022 16:04</v>
          </cell>
          <cell r="Q431" t="str">
            <v>LINC-26114</v>
          </cell>
          <cell r="R431" t="str">
            <v>14/04/2022 11:00</v>
          </cell>
          <cell r="S431" t="str">
            <v>TIVPANDAAN</v>
          </cell>
          <cell r="T431" t="str">
            <v>TIVPANDAAN(PT. TIV - PETUNG SARI)</v>
          </cell>
          <cell r="U431"/>
          <cell r="V431" t="str">
            <v>1078</v>
          </cell>
          <cell r="W431">
            <v>125000</v>
          </cell>
          <cell r="X431">
            <v>141000</v>
          </cell>
          <cell r="Y431">
            <v>266000</v>
          </cell>
          <cell r="Z431" t="str">
            <v>TIV_SBY(TRIP_ONCALL)</v>
          </cell>
          <cell r="AA431">
            <v>18000.000014205001</v>
          </cell>
          <cell r="AB431">
            <v>450000</v>
          </cell>
        </row>
        <row r="432">
          <cell r="A432">
            <v>59664626</v>
          </cell>
          <cell r="B432" t="str">
            <v>BAHANA PRESTASI</v>
          </cell>
          <cell r="C432" t="str">
            <v>PT. LAUTAN LUAS TBK</v>
          </cell>
          <cell r="D432" t="str">
            <v>DISPATCHED</v>
          </cell>
          <cell r="E432" t="str">
            <v>Completed</v>
          </cell>
          <cell r="F432" t="str">
            <v>SURABAYA LOG PACK</v>
          </cell>
          <cell r="G432" t="str">
            <v>SALES ORDER</v>
          </cell>
          <cell r="H432" t="str">
            <v>08/04/2022 15:24</v>
          </cell>
          <cell r="I432"/>
          <cell r="J432" t="str">
            <v>08/04/2022 15:47</v>
          </cell>
          <cell r="K432" t="str">
            <v>Completed</v>
          </cell>
          <cell r="L432" t="str">
            <v>2100428258</v>
          </cell>
          <cell r="M432" t="str">
            <v>SALES ORDER #: 2100428258, ORDER #: 2100428258</v>
          </cell>
          <cell r="N432"/>
          <cell r="O432"/>
          <cell r="P432" t="str">
            <v>11/04/2022 14:11</v>
          </cell>
          <cell r="Q432" t="str">
            <v>LINC-26073</v>
          </cell>
          <cell r="R432" t="str">
            <v>13/04/2022 11:00</v>
          </cell>
          <cell r="S432" t="str">
            <v>LTLASEMROWO</v>
          </cell>
          <cell r="T432" t="str">
            <v>LTLSIDOARJO</v>
          </cell>
          <cell r="U432"/>
          <cell r="V432" t="str">
            <v>1651</v>
          </cell>
          <cell r="W432">
            <v>44000</v>
          </cell>
          <cell r="X432">
            <v>128000</v>
          </cell>
          <cell r="Y432">
            <v>90095.23</v>
          </cell>
          <cell r="Z432" t="str">
            <v>LTL_SBY(TRIP)</v>
          </cell>
          <cell r="AA432">
            <v>329.99999224696001</v>
          </cell>
          <cell r="AB432">
            <v>1</v>
          </cell>
        </row>
        <row r="433">
          <cell r="A433">
            <v>59664626</v>
          </cell>
          <cell r="B433" t="str">
            <v>BAHANA PRESTASI</v>
          </cell>
          <cell r="C433" t="str">
            <v>PT. LAUTAN LUAS TBK</v>
          </cell>
          <cell r="D433" t="str">
            <v>DISPATCHED</v>
          </cell>
          <cell r="E433" t="str">
            <v>Completed</v>
          </cell>
          <cell r="F433" t="str">
            <v>SURABAYA LOG PACK</v>
          </cell>
          <cell r="G433" t="str">
            <v>SALES ORDER</v>
          </cell>
          <cell r="H433" t="str">
            <v>08/04/2022 15:23</v>
          </cell>
          <cell r="I433"/>
          <cell r="J433" t="str">
            <v>08/04/2022 15:47</v>
          </cell>
          <cell r="K433" t="str">
            <v>Completed</v>
          </cell>
          <cell r="L433" t="str">
            <v>2100426147</v>
          </cell>
          <cell r="M433" t="str">
            <v>SALES ORDER #: 2100426147, ORDER #: 2100426147</v>
          </cell>
          <cell r="N433"/>
          <cell r="O433"/>
          <cell r="P433" t="str">
            <v>11/04/2022 14:11</v>
          </cell>
          <cell r="Q433" t="str">
            <v>LINC-26073</v>
          </cell>
          <cell r="R433" t="str">
            <v>13/04/2022 11:00</v>
          </cell>
          <cell r="S433" t="str">
            <v>LTLASEMROWO</v>
          </cell>
          <cell r="T433" t="str">
            <v>LTLWARU</v>
          </cell>
          <cell r="U433"/>
          <cell r="V433" t="str">
            <v>1651</v>
          </cell>
          <cell r="W433">
            <v>44000</v>
          </cell>
          <cell r="X433">
            <v>128000</v>
          </cell>
          <cell r="Y433">
            <v>81904.77</v>
          </cell>
          <cell r="Z433" t="str">
            <v>LTL_SBY(TRIP)</v>
          </cell>
          <cell r="AA433">
            <v>299.99998058108002</v>
          </cell>
          <cell r="AB433">
            <v>363000</v>
          </cell>
        </row>
        <row r="434">
          <cell r="A434">
            <v>59664645</v>
          </cell>
          <cell r="B434" t="str">
            <v>BAHANA PRESTASI</v>
          </cell>
          <cell r="C434" t="str">
            <v>PT. LAUTAN LUAS TBK</v>
          </cell>
          <cell r="D434" t="str">
            <v>DISPATCHED</v>
          </cell>
          <cell r="E434" t="str">
            <v>Completed</v>
          </cell>
          <cell r="F434" t="str">
            <v>SURABAYA LOG PACK</v>
          </cell>
          <cell r="G434" t="str">
            <v>SALES ORDER</v>
          </cell>
          <cell r="H434" t="str">
            <v>08/04/2022 15:31</v>
          </cell>
          <cell r="I434"/>
          <cell r="J434" t="str">
            <v>08/04/2022 15:48</v>
          </cell>
          <cell r="K434" t="str">
            <v>Completed</v>
          </cell>
          <cell r="L434" t="str">
            <v>2100428216</v>
          </cell>
          <cell r="M434" t="str">
            <v>SALES ORDER #: 2100428216, ORDER #: 2100428216</v>
          </cell>
          <cell r="N434"/>
          <cell r="O434"/>
          <cell r="P434" t="str">
            <v>11/04/2022 08:55</v>
          </cell>
          <cell r="Q434" t="str">
            <v>LINC-26062</v>
          </cell>
          <cell r="R434" t="str">
            <v>12/04/2022 11:00</v>
          </cell>
          <cell r="S434" t="str">
            <v>LTLASEMROWO</v>
          </cell>
          <cell r="T434" t="str">
            <v>LTLBANGSAL</v>
          </cell>
          <cell r="U434"/>
          <cell r="V434" t="str">
            <v>1718</v>
          </cell>
          <cell r="W434">
            <v>277000</v>
          </cell>
          <cell r="X434">
            <v>-22500</v>
          </cell>
          <cell r="Y434">
            <v>254500</v>
          </cell>
          <cell r="Z434" t="str">
            <v>LTL_SBY(TRIP)</v>
          </cell>
          <cell r="AA434">
            <v>1655.0000009784801</v>
          </cell>
          <cell r="AB434">
            <v>505000</v>
          </cell>
        </row>
        <row r="435">
          <cell r="A435">
            <v>59664665</v>
          </cell>
          <cell r="B435" t="str">
            <v>BAHANA PRESTASI</v>
          </cell>
          <cell r="C435" t="str">
            <v>PT. LAUTAN LUAS TBK</v>
          </cell>
          <cell r="D435" t="str">
            <v>DISPATCHED</v>
          </cell>
          <cell r="E435" t="str">
            <v>Completed</v>
          </cell>
          <cell r="F435" t="str">
            <v>SURABAYA LOG PACK</v>
          </cell>
          <cell r="G435" t="str">
            <v>SALES ORDER</v>
          </cell>
          <cell r="H435" t="str">
            <v>08/04/2022 15:36</v>
          </cell>
          <cell r="I435"/>
          <cell r="J435" t="str">
            <v>08/04/2022 15:48</v>
          </cell>
          <cell r="K435" t="str">
            <v>Completed</v>
          </cell>
          <cell r="L435" t="str">
            <v>2100428201</v>
          </cell>
          <cell r="M435" t="str">
            <v>SALES ORDER #: 2100428201, ORDER #: 2100428201</v>
          </cell>
          <cell r="N435"/>
          <cell r="O435"/>
          <cell r="P435" t="str">
            <v>11/04/2022 12:34</v>
          </cell>
          <cell r="Q435" t="str">
            <v>LINC-26073</v>
          </cell>
          <cell r="R435" t="str">
            <v>13/04/2022 11:00</v>
          </cell>
          <cell r="S435" t="str">
            <v>LTLKEBOMAS</v>
          </cell>
          <cell r="T435" t="str">
            <v>LTLKARANG PILANG</v>
          </cell>
          <cell r="U435"/>
          <cell r="V435" t="str">
            <v>1698</v>
          </cell>
          <cell r="W435">
            <v>52000</v>
          </cell>
          <cell r="X435">
            <v>172500</v>
          </cell>
          <cell r="Y435">
            <v>224500</v>
          </cell>
          <cell r="Z435" t="str">
            <v>LTL_SBY(TRIP)</v>
          </cell>
          <cell r="AA435">
            <v>5000.0000089857604</v>
          </cell>
          <cell r="AB435">
            <v>632000</v>
          </cell>
        </row>
        <row r="436">
          <cell r="A436">
            <v>59664670</v>
          </cell>
          <cell r="B436" t="str">
            <v>BAHANA PRESTASI</v>
          </cell>
          <cell r="C436" t="str">
            <v>PT. LAUTAN LUAS TBK</v>
          </cell>
          <cell r="D436" t="str">
            <v>DISPATCHED</v>
          </cell>
          <cell r="E436" t="str">
            <v>Completed</v>
          </cell>
          <cell r="F436" t="str">
            <v>SURABAYA LOG PACK</v>
          </cell>
          <cell r="G436" t="str">
            <v>SALES ORDER</v>
          </cell>
          <cell r="H436" t="str">
            <v>08/04/2022 15:38</v>
          </cell>
          <cell r="I436"/>
          <cell r="J436" t="str">
            <v>08/04/2022 15:48</v>
          </cell>
          <cell r="K436" t="str">
            <v>Completed</v>
          </cell>
          <cell r="L436" t="str">
            <v>2100428238</v>
          </cell>
          <cell r="M436" t="str">
            <v>SALES ORDER #: 2100428238, ORDER #: 2100428238</v>
          </cell>
          <cell r="N436"/>
          <cell r="O436"/>
          <cell r="P436" t="str">
            <v>12/04/2022 08:29</v>
          </cell>
          <cell r="Q436" t="str">
            <v>LINC-26073</v>
          </cell>
          <cell r="R436" t="str">
            <v>13/04/2022 11:00</v>
          </cell>
          <cell r="S436" t="str">
            <v>LTLKEBOMAS</v>
          </cell>
          <cell r="T436" t="str">
            <v>LTLKARANG PILANG</v>
          </cell>
          <cell r="U436"/>
          <cell r="V436" t="str">
            <v>1712</v>
          </cell>
          <cell r="W436">
            <v>111000</v>
          </cell>
          <cell r="X436">
            <v>159000</v>
          </cell>
          <cell r="Y436">
            <v>270000</v>
          </cell>
          <cell r="Z436" t="str">
            <v>LTL_SBY(TRIP)</v>
          </cell>
          <cell r="AA436">
            <v>10000.000017971501</v>
          </cell>
          <cell r="AB436">
            <v>835000</v>
          </cell>
        </row>
        <row r="437">
          <cell r="A437">
            <v>59664710</v>
          </cell>
          <cell r="B437" t="str">
            <v>BAHANA PRESTASI</v>
          </cell>
          <cell r="C437" t="str">
            <v>PT. LAUTAN LUAS TBK</v>
          </cell>
          <cell r="D437" t="str">
            <v>DISPATCHED</v>
          </cell>
          <cell r="E437" t="str">
            <v>Completed</v>
          </cell>
          <cell r="F437" t="str">
            <v>SURABAYA LOG PACK</v>
          </cell>
          <cell r="G437" t="str">
            <v>SALES ORDER</v>
          </cell>
          <cell r="H437" t="str">
            <v>08/04/2022 15:00</v>
          </cell>
          <cell r="I437"/>
          <cell r="J437" t="str">
            <v>08/04/2022 15:49</v>
          </cell>
          <cell r="K437" t="str">
            <v>Completed</v>
          </cell>
          <cell r="L437" t="str">
            <v>2100427753</v>
          </cell>
          <cell r="M437" t="str">
            <v>SALES ORDER #: 2100427753, ORDER #: 2100427753</v>
          </cell>
          <cell r="N437"/>
          <cell r="O437"/>
          <cell r="P437" t="str">
            <v>11/04/2022 12:26</v>
          </cell>
          <cell r="Q437" t="str">
            <v>LINC-26073</v>
          </cell>
          <cell r="R437" t="str">
            <v>13/04/2022 11:00</v>
          </cell>
          <cell r="S437" t="str">
            <v>LTLASEMROWO</v>
          </cell>
          <cell r="T437" t="str">
            <v>LTLKRIAN</v>
          </cell>
          <cell r="U437"/>
          <cell r="V437" t="str">
            <v>1752</v>
          </cell>
          <cell r="W437">
            <v>59000</v>
          </cell>
          <cell r="X437">
            <v>137500</v>
          </cell>
          <cell r="Y437">
            <v>196500</v>
          </cell>
          <cell r="Z437" t="str">
            <v>LTL_SBY(TRIP)</v>
          </cell>
          <cell r="AA437">
            <v>2000.000021738</v>
          </cell>
          <cell r="AB437">
            <v>420000</v>
          </cell>
        </row>
        <row r="438">
          <cell r="A438">
            <v>59664712</v>
          </cell>
          <cell r="B438" t="str">
            <v>BAHANA PRESTASI</v>
          </cell>
          <cell r="C438" t="str">
            <v>PT. LAUTAN LUAS TBK</v>
          </cell>
          <cell r="D438" t="str">
            <v>DISPATCHED</v>
          </cell>
          <cell r="E438" t="str">
            <v>Completed</v>
          </cell>
          <cell r="F438" t="str">
            <v>SURABAYA LOG PACK</v>
          </cell>
          <cell r="G438" t="str">
            <v>SALES ORDER</v>
          </cell>
          <cell r="H438" t="str">
            <v>08/04/2022 15:01</v>
          </cell>
          <cell r="I438"/>
          <cell r="J438" t="str">
            <v>08/04/2022 15:50</v>
          </cell>
          <cell r="K438" t="str">
            <v>Completed</v>
          </cell>
          <cell r="L438" t="str">
            <v>2100428281</v>
          </cell>
          <cell r="M438" t="str">
            <v>SALES ORDER #: 2100428281, ORDER #: 2100428281</v>
          </cell>
          <cell r="N438"/>
          <cell r="O438"/>
          <cell r="P438" t="str">
            <v>11/04/2022 12:28</v>
          </cell>
          <cell r="Q438" t="str">
            <v>LINC-26073</v>
          </cell>
          <cell r="R438" t="str">
            <v>13/04/2022 11:00</v>
          </cell>
          <cell r="S438" t="str">
            <v>LTLASEMROWO</v>
          </cell>
          <cell r="T438" t="str">
            <v>LTLRUNGKUT</v>
          </cell>
          <cell r="U438"/>
          <cell r="V438" t="str">
            <v>1752</v>
          </cell>
          <cell r="W438">
            <v>32000</v>
          </cell>
          <cell r="X438">
            <v>105000</v>
          </cell>
          <cell r="Y438">
            <v>137000</v>
          </cell>
          <cell r="Z438" t="str">
            <v>LTL_SBY(TRIP)</v>
          </cell>
          <cell r="AA438">
            <v>1000.000010869</v>
          </cell>
          <cell r="AB438">
            <v>345000</v>
          </cell>
        </row>
        <row r="439">
          <cell r="A439">
            <v>59664714</v>
          </cell>
          <cell r="B439" t="str">
            <v>BAHANA PRESTASI</v>
          </cell>
          <cell r="C439" t="str">
            <v>PT. LAUTAN LUAS TBK</v>
          </cell>
          <cell r="D439" t="str">
            <v>DISPATCHED</v>
          </cell>
          <cell r="E439" t="str">
            <v>Completed</v>
          </cell>
          <cell r="F439" t="str">
            <v>SURABAYA LOG PACK</v>
          </cell>
          <cell r="G439" t="str">
            <v>SALES ORDER</v>
          </cell>
          <cell r="H439" t="str">
            <v>08/04/2022 15:17</v>
          </cell>
          <cell r="I439"/>
          <cell r="J439" t="str">
            <v>08/04/2022 15:50</v>
          </cell>
          <cell r="K439" t="str">
            <v>Completed</v>
          </cell>
          <cell r="L439" t="str">
            <v>2100428206</v>
          </cell>
          <cell r="M439" t="str">
            <v>SALES ORDER #: 2100428206, ORDER #: 2100428206</v>
          </cell>
          <cell r="N439"/>
          <cell r="O439"/>
          <cell r="P439" t="str">
            <v>12/04/2022 08:58</v>
          </cell>
          <cell r="Q439" t="str">
            <v>LINC-26078</v>
          </cell>
          <cell r="R439" t="str">
            <v>13/04/2022 11:00</v>
          </cell>
          <cell r="S439" t="str">
            <v>LTLASEMROWO</v>
          </cell>
          <cell r="T439" t="str">
            <v>LTLSINGOSARI</v>
          </cell>
          <cell r="U439"/>
          <cell r="V439" t="str">
            <v>2021</v>
          </cell>
          <cell r="W439">
            <v>349000</v>
          </cell>
          <cell r="X439">
            <v>-22500</v>
          </cell>
          <cell r="Y439">
            <v>326500</v>
          </cell>
          <cell r="Z439" t="str">
            <v>LTL_SBY(TRIP)</v>
          </cell>
          <cell r="AA439">
            <v>1972.9999794872401</v>
          </cell>
          <cell r="AB439">
            <v>775000</v>
          </cell>
        </row>
        <row r="440">
          <cell r="A440">
            <v>59664716</v>
          </cell>
          <cell r="B440" t="str">
            <v>BAHANA PRESTASI</v>
          </cell>
          <cell r="C440" t="str">
            <v>PT. LAUTAN LUAS TBK</v>
          </cell>
          <cell r="D440" t="str">
            <v>DISPATCHED</v>
          </cell>
          <cell r="E440" t="str">
            <v>Completed</v>
          </cell>
          <cell r="F440" t="str">
            <v>SURABAYA LOG PACK</v>
          </cell>
          <cell r="G440" t="str">
            <v>SALES ORDER</v>
          </cell>
          <cell r="H440" t="str">
            <v>08/04/2022 15:08</v>
          </cell>
          <cell r="I440"/>
          <cell r="J440" t="str">
            <v>08/04/2022 15:51</v>
          </cell>
          <cell r="K440" t="str">
            <v>Completed</v>
          </cell>
          <cell r="L440" t="str">
            <v>2100428222</v>
          </cell>
          <cell r="M440" t="str">
            <v>SALES ORDER #: 2100428222, ORDER #: 2100428222</v>
          </cell>
          <cell r="N440"/>
          <cell r="O440"/>
          <cell r="P440" t="str">
            <v>11/04/2022 14:44</v>
          </cell>
          <cell r="Q440" t="str">
            <v>LINC-26073</v>
          </cell>
          <cell r="R440" t="str">
            <v>13/04/2022 11:00</v>
          </cell>
          <cell r="S440" t="str">
            <v>LTLASEMROWO</v>
          </cell>
          <cell r="T440" t="str">
            <v>LTLPAGAK</v>
          </cell>
          <cell r="U440"/>
          <cell r="V440" t="str">
            <v>1709</v>
          </cell>
          <cell r="W440">
            <v>575000</v>
          </cell>
          <cell r="X440">
            <v>187000</v>
          </cell>
          <cell r="Y440">
            <v>762000</v>
          </cell>
          <cell r="Z440" t="str">
            <v>LTL_SBY(TRIP)</v>
          </cell>
          <cell r="AA440">
            <v>10000.000017971501</v>
          </cell>
          <cell r="AB440">
            <v>2779000</v>
          </cell>
        </row>
        <row r="441">
          <cell r="A441">
            <v>59664726</v>
          </cell>
          <cell r="B441" t="str">
            <v>BAHANA PRESTASI</v>
          </cell>
          <cell r="C441" t="str">
            <v>PT. LAUTAN LUAS TBK</v>
          </cell>
          <cell r="D441" t="str">
            <v>DISPATCHED</v>
          </cell>
          <cell r="E441" t="str">
            <v>Completed</v>
          </cell>
          <cell r="F441" t="str">
            <v>SURABAYA LOG PACK</v>
          </cell>
          <cell r="G441" t="str">
            <v>SALES ORDER</v>
          </cell>
          <cell r="H441" t="str">
            <v>08/04/2022 15:10</v>
          </cell>
          <cell r="I441"/>
          <cell r="J441" t="str">
            <v>08/04/2022 15:51</v>
          </cell>
          <cell r="K441" t="str">
            <v>Completed</v>
          </cell>
          <cell r="L441" t="str">
            <v>2100428155-1</v>
          </cell>
          <cell r="M441" t="str">
            <v>SALES ORDER #: 2100428155-1, ORDER #: 2100428155-1</v>
          </cell>
          <cell r="N441"/>
          <cell r="O441"/>
          <cell r="P441" t="str">
            <v>11/04/2022 14:06</v>
          </cell>
          <cell r="Q441" t="str">
            <v>LINC-26073</v>
          </cell>
          <cell r="R441" t="str">
            <v>13/04/2022 11:00</v>
          </cell>
          <cell r="S441" t="str">
            <v>LTLASEMROWO</v>
          </cell>
          <cell r="T441" t="str">
            <v>LTLRUNGKUT</v>
          </cell>
          <cell r="U441"/>
          <cell r="V441" t="str">
            <v>1724</v>
          </cell>
          <cell r="W441">
            <v>109000</v>
          </cell>
          <cell r="X441">
            <v>170000</v>
          </cell>
          <cell r="Y441">
            <v>279000</v>
          </cell>
          <cell r="Z441" t="str">
            <v>LTL_SBY(TRIP)</v>
          </cell>
          <cell r="AA441">
            <v>4800.0000068119598</v>
          </cell>
          <cell r="AB441">
            <v>741000</v>
          </cell>
        </row>
        <row r="442">
          <cell r="A442">
            <v>59664791</v>
          </cell>
          <cell r="B442" t="str">
            <v>BAHANA PRESTASI</v>
          </cell>
          <cell r="C442" t="str">
            <v>PT. LAUTAN LUAS TBK</v>
          </cell>
          <cell r="D442" t="str">
            <v>DISPATCHED</v>
          </cell>
          <cell r="E442" t="str">
            <v>Completed</v>
          </cell>
          <cell r="F442" t="str">
            <v>SURABAYA RENTAL TRIP</v>
          </cell>
          <cell r="G442" t="str">
            <v>RENTALS</v>
          </cell>
          <cell r="H442" t="str">
            <v>08/04/2022 15:49</v>
          </cell>
          <cell r="I442"/>
          <cell r="J442" t="str">
            <v>08/04/2022 15:58</v>
          </cell>
          <cell r="K442" t="str">
            <v>Completed</v>
          </cell>
          <cell r="L442" t="str">
            <v>2100428228</v>
          </cell>
          <cell r="M442" t="str">
            <v>SALES ORDER #: 2100428228, ORDER #: 2100428228</v>
          </cell>
          <cell r="N442"/>
          <cell r="O442"/>
          <cell r="P442" t="str">
            <v>11/04/2022 12:17</v>
          </cell>
          <cell r="Q442" t="str">
            <v>LINC-26073</v>
          </cell>
          <cell r="R442" t="str">
            <v>13/04/2022 11:00</v>
          </cell>
          <cell r="S442" t="str">
            <v>LTLGRESIK</v>
          </cell>
          <cell r="T442" t="str">
            <v>LTLJETIS</v>
          </cell>
          <cell r="U442"/>
          <cell r="V442" t="str">
            <v>1694</v>
          </cell>
          <cell r="W442">
            <v>500000</v>
          </cell>
          <cell r="X442">
            <v>-50000</v>
          </cell>
          <cell r="Y442">
            <v>450000</v>
          </cell>
          <cell r="Z442" t="str">
            <v>LTL_SBY(TRIP)</v>
          </cell>
          <cell r="AA442">
            <v>14999.999981597999</v>
          </cell>
          <cell r="AB442">
            <v>386000</v>
          </cell>
        </row>
        <row r="443">
          <cell r="A443">
            <v>59664793</v>
          </cell>
          <cell r="B443" t="str">
            <v>BAHANA PRESTASI</v>
          </cell>
          <cell r="C443" t="str">
            <v>PT. LAUTAN LUAS TBK</v>
          </cell>
          <cell r="D443" t="str">
            <v>DISPATCHED</v>
          </cell>
          <cell r="E443" t="str">
            <v>Completed</v>
          </cell>
          <cell r="F443" t="str">
            <v>SURABAYA RENTAL TRIP</v>
          </cell>
          <cell r="G443" t="str">
            <v>RENTALS</v>
          </cell>
          <cell r="H443" t="str">
            <v>08/04/2022 15:50</v>
          </cell>
          <cell r="I443"/>
          <cell r="J443" t="str">
            <v>08/04/2022 15:59</v>
          </cell>
          <cell r="K443" t="str">
            <v>Completed</v>
          </cell>
          <cell r="L443" t="str">
            <v>2100428230</v>
          </cell>
          <cell r="M443" t="str">
            <v>SALES ORDER #: 2100428230, ORDER #: 2100428230</v>
          </cell>
          <cell r="N443"/>
          <cell r="O443"/>
          <cell r="P443" t="str">
            <v>11/04/2022 12:13</v>
          </cell>
          <cell r="Q443" t="str">
            <v>LINC-26078</v>
          </cell>
          <cell r="R443" t="str">
            <v>13/04/2022 11:00</v>
          </cell>
          <cell r="S443" t="str">
            <v>LTLGRESIK</v>
          </cell>
          <cell r="T443" t="str">
            <v>LTLJETIS</v>
          </cell>
          <cell r="U443"/>
          <cell r="V443" t="str">
            <v>1750</v>
          </cell>
          <cell r="W443">
            <v>500000</v>
          </cell>
          <cell r="X443">
            <v>-50000</v>
          </cell>
          <cell r="Y443">
            <v>450000</v>
          </cell>
          <cell r="Z443" t="str">
            <v>LTL_SBY(TRIP_VENDOR)</v>
          </cell>
          <cell r="AA443">
            <v>14999.999981597999</v>
          </cell>
          <cell r="AB443">
            <v>550000</v>
          </cell>
        </row>
        <row r="444">
          <cell r="A444">
            <v>59665461</v>
          </cell>
          <cell r="B444" t="str">
            <v>BAHANA PRESTASI</v>
          </cell>
          <cell r="C444" t="str">
            <v>PT. LAUTAN LUAS TBK</v>
          </cell>
          <cell r="D444" t="str">
            <v>DISPATCHED</v>
          </cell>
          <cell r="E444" t="str">
            <v>Completed</v>
          </cell>
          <cell r="F444" t="str">
            <v>SURABAYA LOG PACK</v>
          </cell>
          <cell r="G444" t="str">
            <v>SALES ORDER</v>
          </cell>
          <cell r="H444" t="str">
            <v>08/04/2022 16:18</v>
          </cell>
          <cell r="I444"/>
          <cell r="J444" t="str">
            <v>08/04/2022 16:36</v>
          </cell>
          <cell r="K444" t="str">
            <v>Completed</v>
          </cell>
          <cell r="L444" t="str">
            <v>2100428160</v>
          </cell>
          <cell r="M444" t="str">
            <v>SALES ORDER #: 2100428160, ORDER #: 2100428160</v>
          </cell>
          <cell r="N444"/>
          <cell r="O444"/>
          <cell r="P444" t="str">
            <v>11/04/2022 14:15</v>
          </cell>
          <cell r="Q444" t="str">
            <v>LINC-26073</v>
          </cell>
          <cell r="R444" t="str">
            <v>13/04/2022 11:00</v>
          </cell>
          <cell r="S444" t="str">
            <v>LTLASEMROWO</v>
          </cell>
          <cell r="T444" t="str">
            <v>LTLBEJI PASURUAN(PT WONOKOYO JAYA CORPORINDO)</v>
          </cell>
          <cell r="U444"/>
          <cell r="V444" t="str">
            <v>1651</v>
          </cell>
          <cell r="W444">
            <v>66000</v>
          </cell>
          <cell r="X444">
            <v>211000</v>
          </cell>
          <cell r="Y444">
            <v>55400</v>
          </cell>
          <cell r="Z444" t="str">
            <v>LTL_SBY(TRIP)</v>
          </cell>
          <cell r="AA444">
            <v>99.999978407280011</v>
          </cell>
          <cell r="AB444">
            <v>505000</v>
          </cell>
        </row>
        <row r="445">
          <cell r="A445">
            <v>59665461</v>
          </cell>
          <cell r="B445" t="str">
            <v>BAHANA PRESTASI</v>
          </cell>
          <cell r="C445" t="str">
            <v>PT. LAUTAN LUAS TBK</v>
          </cell>
          <cell r="D445" t="str">
            <v>DISPATCHED</v>
          </cell>
          <cell r="E445" t="str">
            <v>Completed</v>
          </cell>
          <cell r="F445" t="str">
            <v>SURABAYA LOG PACK</v>
          </cell>
          <cell r="G445" t="str">
            <v>SALES ORDER</v>
          </cell>
          <cell r="H445" t="str">
            <v>08/04/2022 16:17</v>
          </cell>
          <cell r="I445"/>
          <cell r="J445" t="str">
            <v>08/04/2022 16:36</v>
          </cell>
          <cell r="K445" t="str">
            <v>Completed</v>
          </cell>
          <cell r="L445" t="str">
            <v>2100428297</v>
          </cell>
          <cell r="M445" t="str">
            <v>SALES ORDER #: 2100428297, ORDER #: 2100428297</v>
          </cell>
          <cell r="N445"/>
          <cell r="O445"/>
          <cell r="P445" t="str">
            <v>11/04/2022 14:15</v>
          </cell>
          <cell r="Q445" t="str">
            <v>LINC-26073</v>
          </cell>
          <cell r="R445" t="str">
            <v>13/04/2022 11:00</v>
          </cell>
          <cell r="S445" t="str">
            <v>LTLASEMROWO</v>
          </cell>
          <cell r="T445" t="str">
            <v>LTLBEJI PASURUAN(PT WONOKOYO JAYA CORPORINDO)</v>
          </cell>
          <cell r="U445"/>
          <cell r="V445" t="str">
            <v>1651</v>
          </cell>
          <cell r="W445">
            <v>66000</v>
          </cell>
          <cell r="X445">
            <v>211000</v>
          </cell>
          <cell r="Y445">
            <v>221600</v>
          </cell>
          <cell r="Z445" t="str">
            <v>LTL_SBY(TRIP)</v>
          </cell>
          <cell r="AA445">
            <v>400.0000043476</v>
          </cell>
          <cell r="AB445">
            <v>1</v>
          </cell>
        </row>
        <row r="446">
          <cell r="A446">
            <v>59665466</v>
          </cell>
          <cell r="B446" t="str">
            <v>BAHANA PRESTASI</v>
          </cell>
          <cell r="C446" t="str">
            <v>PT. LAUTAN LUAS TBK</v>
          </cell>
          <cell r="D446" t="str">
            <v>DISPATCHED</v>
          </cell>
          <cell r="E446" t="str">
            <v>Completed</v>
          </cell>
          <cell r="F446" t="str">
            <v>SURABAYA LOG PACK</v>
          </cell>
          <cell r="G446" t="str">
            <v>SALES ORDER</v>
          </cell>
          <cell r="H446" t="str">
            <v>08/04/2022 16:20</v>
          </cell>
          <cell r="I446"/>
          <cell r="J446" t="str">
            <v>08/04/2022 16:36</v>
          </cell>
          <cell r="K446" t="str">
            <v>Completed</v>
          </cell>
          <cell r="L446" t="str">
            <v>2100428319</v>
          </cell>
          <cell r="M446" t="str">
            <v>SALES ORDER #: 2100428319, ORDER #: 2100428319</v>
          </cell>
          <cell r="N446"/>
          <cell r="O446"/>
          <cell r="P446" t="str">
            <v>11/04/2022 12:33</v>
          </cell>
          <cell r="Q446" t="str">
            <v>LINC-26073</v>
          </cell>
          <cell r="R446" t="str">
            <v>13/04/2022 11:00</v>
          </cell>
          <cell r="S446" t="str">
            <v>LTLASEMROWO</v>
          </cell>
          <cell r="T446" t="str">
            <v>LTLTEGALSARI</v>
          </cell>
          <cell r="U446"/>
          <cell r="V446" t="str">
            <v>2082</v>
          </cell>
          <cell r="W446">
            <v>14000</v>
          </cell>
          <cell r="X446">
            <v>123000</v>
          </cell>
          <cell r="Y446">
            <v>137000</v>
          </cell>
          <cell r="Z446" t="str">
            <v>LTL_SBY(TRIP)</v>
          </cell>
          <cell r="AA446">
            <v>360.00000391283999</v>
          </cell>
          <cell r="AB446">
            <v>345000</v>
          </cell>
        </row>
        <row r="447">
          <cell r="A447">
            <v>59665478</v>
          </cell>
          <cell r="B447" t="str">
            <v>BAHANA PRESTASI</v>
          </cell>
          <cell r="C447" t="str">
            <v>PT. LAUTAN LUAS TBK</v>
          </cell>
          <cell r="D447" t="str">
            <v>DISPATCHED</v>
          </cell>
          <cell r="E447" t="str">
            <v>Completed</v>
          </cell>
          <cell r="F447" t="str">
            <v>SURABAYA LOG PACK</v>
          </cell>
          <cell r="G447" t="str">
            <v>SALES ORDER</v>
          </cell>
          <cell r="H447" t="str">
            <v>08/04/2022 16:21</v>
          </cell>
          <cell r="I447"/>
          <cell r="J447" t="str">
            <v>08/04/2022 16:37</v>
          </cell>
          <cell r="K447" t="str">
            <v>Completed</v>
          </cell>
          <cell r="L447" t="str">
            <v>2100427729</v>
          </cell>
          <cell r="M447" t="str">
            <v>SALES ORDER #: 2100427729, ORDER #: 2100427729</v>
          </cell>
          <cell r="N447"/>
          <cell r="O447"/>
          <cell r="P447" t="str">
            <v>11/04/2022 12:36</v>
          </cell>
          <cell r="Q447" t="str">
            <v>LINC-26073</v>
          </cell>
          <cell r="R447" t="str">
            <v>13/04/2022 11:00</v>
          </cell>
          <cell r="S447" t="str">
            <v>LTLASEMROWO</v>
          </cell>
          <cell r="T447" t="str">
            <v>LTLWARU</v>
          </cell>
          <cell r="U447"/>
          <cell r="V447" t="str">
            <v>2082</v>
          </cell>
          <cell r="W447">
            <v>30000</v>
          </cell>
          <cell r="X447">
            <v>142000</v>
          </cell>
          <cell r="Y447">
            <v>172000</v>
          </cell>
          <cell r="Z447" t="str">
            <v>LTL_SBY(TRIP)</v>
          </cell>
          <cell r="AA447">
            <v>1000.000010869</v>
          </cell>
          <cell r="AB447">
            <v>363000</v>
          </cell>
        </row>
        <row r="448">
          <cell r="A448">
            <v>59666211</v>
          </cell>
          <cell r="B448" t="str">
            <v>BAHANA PRESTASI</v>
          </cell>
          <cell r="C448" t="str">
            <v>PT. NIRWANA LESTARI</v>
          </cell>
          <cell r="D448" t="str">
            <v>DISPATCHED</v>
          </cell>
          <cell r="E448" t="str">
            <v>Completed</v>
          </cell>
          <cell r="F448" t="str">
            <v>SURABAYA RENTAL</v>
          </cell>
          <cell r="G448" t="str">
            <v>RENTALS</v>
          </cell>
          <cell r="H448" t="str">
            <v>08/04/2022 14:59</v>
          </cell>
          <cell r="I448"/>
          <cell r="J448" t="str">
            <v>08/04/2022 17:08</v>
          </cell>
          <cell r="K448" t="str">
            <v>Completed</v>
          </cell>
          <cell r="L448" t="str">
            <v>1000394441</v>
          </cell>
          <cell r="M448" t="str">
            <v>SALES ORDER #: 1000394441, ORDER #: 1000394441</v>
          </cell>
          <cell r="N448"/>
          <cell r="O448"/>
          <cell r="P448" t="str">
            <v>11/04/2022 17:23</v>
          </cell>
          <cell r="Q448" t="str">
            <v>LINC-26067</v>
          </cell>
          <cell r="R448" t="str">
            <v>12/04/2022 11:00</v>
          </cell>
          <cell r="S448" t="str">
            <v>NLSBUDURAN</v>
          </cell>
          <cell r="T448" t="str">
            <v>NLSGEDANGAN(IDM_SURABAYA)</v>
          </cell>
          <cell r="U448"/>
          <cell r="V448" t="str">
            <v>1707</v>
          </cell>
          <cell r="W448">
            <v>115830</v>
          </cell>
          <cell r="X448">
            <v>440000</v>
          </cell>
          <cell r="Y448">
            <v>555830</v>
          </cell>
          <cell r="Z448" t="str">
            <v>NLS_SBY(RENTAL_VAR)</v>
          </cell>
          <cell r="AA448">
            <v>17.999997927679999</v>
          </cell>
          <cell r="AB448">
            <v>634500</v>
          </cell>
        </row>
        <row r="449">
          <cell r="A449">
            <v>59666210</v>
          </cell>
          <cell r="B449" t="str">
            <v>BAHANA PRESTASI</v>
          </cell>
          <cell r="C449" t="str">
            <v>PT. NIRWANA LESTARI</v>
          </cell>
          <cell r="D449" t="str">
            <v>DISPATCHED</v>
          </cell>
          <cell r="E449" t="str">
            <v>Completed</v>
          </cell>
          <cell r="F449" t="str">
            <v>SURABAYA RENTAL</v>
          </cell>
          <cell r="G449" t="str">
            <v>RENTALS</v>
          </cell>
          <cell r="H449" t="str">
            <v>08/04/2022 14:51</v>
          </cell>
          <cell r="I449"/>
          <cell r="J449" t="str">
            <v>08/04/2022 17:08</v>
          </cell>
          <cell r="K449" t="str">
            <v>Completed</v>
          </cell>
          <cell r="L449" t="str">
            <v>1000394536</v>
          </cell>
          <cell r="M449" t="str">
            <v>SALES ORDER #: 1000394536, ORDER #: 1000394536</v>
          </cell>
          <cell r="N449"/>
          <cell r="O449"/>
          <cell r="P449" t="str">
            <v>11/04/2022 17:23</v>
          </cell>
          <cell r="Q449" t="str">
            <v>LINC-26067</v>
          </cell>
          <cell r="R449" t="str">
            <v>12/04/2022 11:00</v>
          </cell>
          <cell r="S449" t="str">
            <v>NLSBUDURAN</v>
          </cell>
          <cell r="T449" t="str">
            <v>NLSSUMOBITO(IDM_JOMBANG)</v>
          </cell>
          <cell r="U449"/>
          <cell r="V449" t="str">
            <v>1703</v>
          </cell>
          <cell r="W449">
            <v>320000</v>
          </cell>
          <cell r="X449">
            <v>212500</v>
          </cell>
          <cell r="Y449">
            <v>532500</v>
          </cell>
          <cell r="Z449" t="str">
            <v>NLS_SBY(RENTAL_VAR)</v>
          </cell>
          <cell r="AA449">
            <v>17.999997927679999</v>
          </cell>
          <cell r="AB449">
            <v>620000</v>
          </cell>
        </row>
        <row r="450">
          <cell r="A450">
            <v>59666212</v>
          </cell>
          <cell r="B450" t="str">
            <v>BAHANA PRESTASI</v>
          </cell>
          <cell r="C450" t="str">
            <v>PT. NIRWANA LESTARI</v>
          </cell>
          <cell r="D450" t="str">
            <v>DISPATCHED</v>
          </cell>
          <cell r="E450" t="str">
            <v>Completed</v>
          </cell>
          <cell r="F450" t="str">
            <v>SURABAYA RENTAL</v>
          </cell>
          <cell r="G450" t="str">
            <v>RENTALS</v>
          </cell>
          <cell r="H450" t="str">
            <v>08/04/2022 15:09</v>
          </cell>
          <cell r="I450"/>
          <cell r="J450" t="str">
            <v>08/04/2022 17:08</v>
          </cell>
          <cell r="K450" t="str">
            <v>Completed</v>
          </cell>
          <cell r="L450" t="str">
            <v>1000394424</v>
          </cell>
          <cell r="M450" t="str">
            <v>SALES ORDER #: 1000394424, ORDER #: 1000394424</v>
          </cell>
          <cell r="N450"/>
          <cell r="O450"/>
          <cell r="P450" t="str">
            <v>11/04/2022 17:23</v>
          </cell>
          <cell r="Q450" t="str">
            <v>LINC-26067</v>
          </cell>
          <cell r="R450" t="str">
            <v>12/04/2022 11:00</v>
          </cell>
          <cell r="S450" t="str">
            <v>NLSBUDURAN</v>
          </cell>
          <cell r="T450" t="str">
            <v>NLSSUMOBITO(IDM_JOMBANG)</v>
          </cell>
          <cell r="U450"/>
          <cell r="V450" t="str">
            <v>1705</v>
          </cell>
          <cell r="W450">
            <v>320000</v>
          </cell>
          <cell r="X450">
            <v>-37500</v>
          </cell>
          <cell r="Y450">
            <v>282500</v>
          </cell>
          <cell r="Z450" t="str">
            <v>NLS_SBY(RENTAL_VAR)</v>
          </cell>
          <cell r="AA450">
            <v>17.999997927679999</v>
          </cell>
          <cell r="AB450">
            <v>370000</v>
          </cell>
        </row>
        <row r="451">
          <cell r="A451">
            <v>59666215</v>
          </cell>
          <cell r="B451" t="str">
            <v>BAHANA PRESTASI</v>
          </cell>
          <cell r="C451" t="str">
            <v>PT. NIRWANA LESTARI</v>
          </cell>
          <cell r="D451" t="str">
            <v>DISPATCHED</v>
          </cell>
          <cell r="E451" t="str">
            <v>Completed</v>
          </cell>
          <cell r="F451" t="str">
            <v>SURABAYA RENTAL</v>
          </cell>
          <cell r="G451" t="str">
            <v>RENTALS</v>
          </cell>
          <cell r="H451" t="str">
            <v>08/04/2022 14:58</v>
          </cell>
          <cell r="I451"/>
          <cell r="J451" t="str">
            <v>08/04/2022 17:08</v>
          </cell>
          <cell r="K451" t="str">
            <v>Completed</v>
          </cell>
          <cell r="L451" t="str">
            <v>1000394402</v>
          </cell>
          <cell r="M451" t="str">
            <v>SALES ORDER #: 1000394402, ORDER #: 1000394402</v>
          </cell>
          <cell r="N451"/>
          <cell r="O451"/>
          <cell r="P451" t="str">
            <v>11/04/2022 17:23</v>
          </cell>
          <cell r="Q451" t="str">
            <v>LINC-26067</v>
          </cell>
          <cell r="R451" t="str">
            <v>12/04/2022 11:00</v>
          </cell>
          <cell r="S451" t="str">
            <v>NLSBUDURAN</v>
          </cell>
          <cell r="T451" t="str">
            <v>NLSSUMBER SARI(IDM_JEMBER)</v>
          </cell>
          <cell r="U451"/>
          <cell r="V451" t="str">
            <v>1688</v>
          </cell>
          <cell r="W451">
            <v>661001</v>
          </cell>
          <cell r="X451">
            <v>245300</v>
          </cell>
          <cell r="Y451">
            <v>906301</v>
          </cell>
          <cell r="Z451" t="str">
            <v>NLS_SBY(RENTAL_VAR)</v>
          </cell>
          <cell r="AA451">
            <v>17.999997927679999</v>
          </cell>
          <cell r="AB451">
            <v>993800</v>
          </cell>
        </row>
        <row r="452">
          <cell r="A452">
            <v>59666216</v>
          </cell>
          <cell r="B452" t="str">
            <v>BAHANA PRESTASI</v>
          </cell>
          <cell r="C452" t="str">
            <v>PT. NIRWANA LESTARI</v>
          </cell>
          <cell r="D452" t="str">
            <v>DISPATCHED</v>
          </cell>
          <cell r="E452" t="str">
            <v>Completed</v>
          </cell>
          <cell r="F452" t="str">
            <v>SURABAYA RENTAL</v>
          </cell>
          <cell r="G452" t="str">
            <v>RENTALS</v>
          </cell>
          <cell r="H452" t="str">
            <v>08/04/2022 14:44</v>
          </cell>
          <cell r="I452"/>
          <cell r="J452" t="str">
            <v>08/04/2022 17:08</v>
          </cell>
          <cell r="K452" t="str">
            <v>Completed</v>
          </cell>
          <cell r="L452" t="str">
            <v>1000394460</v>
          </cell>
          <cell r="M452" t="str">
            <v>SALES ORDER #: 1000394460, ORDER #: 1000394460</v>
          </cell>
          <cell r="N452"/>
          <cell r="O452"/>
          <cell r="P452" t="str">
            <v>11/04/2022 17:23</v>
          </cell>
          <cell r="Q452" t="str">
            <v>LINC-26067</v>
          </cell>
          <cell r="R452" t="str">
            <v>12/04/2022 11:00</v>
          </cell>
          <cell r="S452" t="str">
            <v>NLSBUDURAN</v>
          </cell>
          <cell r="T452" t="str">
            <v>NLSGEDANGAN(SAT_SIDOARJO)</v>
          </cell>
          <cell r="U452"/>
          <cell r="V452" t="str">
            <v>1678</v>
          </cell>
          <cell r="W452">
            <v>136000</v>
          </cell>
          <cell r="X452">
            <v>495000</v>
          </cell>
          <cell r="Y452">
            <v>315500</v>
          </cell>
          <cell r="Z452" t="str">
            <v>NLS_SBY(RENTAL_VAR)</v>
          </cell>
          <cell r="AA452">
            <v>17.999997927679999</v>
          </cell>
          <cell r="AB452">
            <v>673000</v>
          </cell>
        </row>
        <row r="453">
          <cell r="A453">
            <v>59666216</v>
          </cell>
          <cell r="B453" t="str">
            <v>BAHANA PRESTASI</v>
          </cell>
          <cell r="C453" t="str">
            <v>PT. NIRWANA LESTARI</v>
          </cell>
          <cell r="D453" t="str">
            <v>DISPATCHED</v>
          </cell>
          <cell r="E453" t="str">
            <v>Completed</v>
          </cell>
          <cell r="F453" t="str">
            <v>SURABAYA RENTAL</v>
          </cell>
          <cell r="G453" t="str">
            <v>RENTALS</v>
          </cell>
          <cell r="H453" t="str">
            <v>08/04/2022 14:48</v>
          </cell>
          <cell r="I453"/>
          <cell r="J453" t="str">
            <v>08/04/2022 17:08</v>
          </cell>
          <cell r="K453" t="str">
            <v>Completed</v>
          </cell>
          <cell r="L453" t="str">
            <v>1000394405</v>
          </cell>
          <cell r="M453" t="str">
            <v>SALES ORDER #: 1000394405, ORDER #: 1000394405</v>
          </cell>
          <cell r="N453"/>
          <cell r="O453"/>
          <cell r="P453" t="str">
            <v>11/04/2022 17:23</v>
          </cell>
          <cell r="Q453" t="str">
            <v>LINC-26067</v>
          </cell>
          <cell r="R453" t="str">
            <v>12/04/2022 11:00</v>
          </cell>
          <cell r="S453" t="str">
            <v>NLSBUDURAN</v>
          </cell>
          <cell r="T453" t="str">
            <v>NLSWARU(SAT_BERBEK)</v>
          </cell>
          <cell r="U453"/>
          <cell r="V453" t="str">
            <v>1678</v>
          </cell>
          <cell r="W453">
            <v>136000</v>
          </cell>
          <cell r="X453">
            <v>495000</v>
          </cell>
          <cell r="Y453">
            <v>315500</v>
          </cell>
          <cell r="Z453" t="str">
            <v>NLS_SBY(RENTAL_VAR)</v>
          </cell>
          <cell r="AA453">
            <v>17.999997927679999</v>
          </cell>
          <cell r="AB453">
            <v>20501</v>
          </cell>
        </row>
        <row r="454">
          <cell r="A454">
            <v>59666217</v>
          </cell>
          <cell r="B454" t="str">
            <v>BAHANA PRESTASI</v>
          </cell>
          <cell r="C454" t="str">
            <v>PT. NIRWANA LESTARI</v>
          </cell>
          <cell r="D454" t="str">
            <v>DISPATCHED</v>
          </cell>
          <cell r="E454" t="str">
            <v>Completed</v>
          </cell>
          <cell r="F454" t="str">
            <v>SURABAYA RENTAL</v>
          </cell>
          <cell r="G454" t="str">
            <v>RENTALS</v>
          </cell>
          <cell r="H454" t="str">
            <v>08/04/2022 15:06</v>
          </cell>
          <cell r="I454"/>
          <cell r="J454" t="str">
            <v>08/04/2022 17:08</v>
          </cell>
          <cell r="K454" t="str">
            <v>Completed</v>
          </cell>
          <cell r="L454" t="str">
            <v>1000394378</v>
          </cell>
          <cell r="M454" t="str">
            <v>SALES ORDER #: 1000394378, ORDER #: 1000394378</v>
          </cell>
          <cell r="N454"/>
          <cell r="O454"/>
          <cell r="P454" t="str">
            <v>11/04/2022 17:23</v>
          </cell>
          <cell r="Q454" t="str">
            <v>LINC-26067</v>
          </cell>
          <cell r="R454" t="str">
            <v>12/04/2022 11:00</v>
          </cell>
          <cell r="S454" t="str">
            <v>NLSBUDURAN</v>
          </cell>
          <cell r="T454" t="str">
            <v>NLSSUKUN(SAT_MALANG)</v>
          </cell>
          <cell r="U454"/>
          <cell r="V454" t="str">
            <v>1676</v>
          </cell>
          <cell r="W454">
            <v>264000</v>
          </cell>
          <cell r="X454">
            <v>112000</v>
          </cell>
          <cell r="Y454">
            <v>376000</v>
          </cell>
          <cell r="Z454" t="str">
            <v>NLS_SBY(RENTAL_VAR)</v>
          </cell>
          <cell r="AA454">
            <v>17.999997927679999</v>
          </cell>
          <cell r="AB454">
            <v>438500</v>
          </cell>
        </row>
        <row r="455">
          <cell r="A455">
            <v>59666218</v>
          </cell>
          <cell r="B455" t="str">
            <v>BAHANA PRESTASI</v>
          </cell>
          <cell r="C455" t="str">
            <v>PT. NIRWANA LESTARI</v>
          </cell>
          <cell r="D455" t="str">
            <v>DISPATCHED</v>
          </cell>
          <cell r="E455" t="str">
            <v>Completed</v>
          </cell>
          <cell r="F455" t="str">
            <v>SURABAYA RENTAL</v>
          </cell>
          <cell r="G455" t="str">
            <v>RENTALS</v>
          </cell>
          <cell r="H455" t="str">
            <v>08/04/2022 15:14</v>
          </cell>
          <cell r="I455"/>
          <cell r="J455" t="str">
            <v>08/04/2022 17:08</v>
          </cell>
          <cell r="K455" t="str">
            <v>Completed</v>
          </cell>
          <cell r="L455" t="str">
            <v>1000394437</v>
          </cell>
          <cell r="M455" t="str">
            <v>SALES ORDER #: 1000394437, ORDER #: 1000394437</v>
          </cell>
          <cell r="N455"/>
          <cell r="O455"/>
          <cell r="P455" t="str">
            <v>11/04/2022 17:23</v>
          </cell>
          <cell r="Q455" t="str">
            <v>LINC-26067</v>
          </cell>
          <cell r="R455" t="str">
            <v>12/04/2022 11:00</v>
          </cell>
          <cell r="S455" t="str">
            <v>NLSBUDURAN</v>
          </cell>
          <cell r="T455" t="str">
            <v>NLSKEDUNGKANDANG(IDM_MALANG)</v>
          </cell>
          <cell r="U455"/>
          <cell r="V455" t="str">
            <v>1690</v>
          </cell>
          <cell r="W455">
            <v>293000</v>
          </cell>
          <cell r="X455">
            <v>32500</v>
          </cell>
          <cell r="Y455">
            <v>325500</v>
          </cell>
          <cell r="Z455" t="str">
            <v>NLS_SBY(RENTAL_VAR)</v>
          </cell>
          <cell r="AA455">
            <v>17.999997927679999</v>
          </cell>
          <cell r="AB455">
            <v>403000</v>
          </cell>
        </row>
        <row r="456">
          <cell r="A456">
            <v>59666330</v>
          </cell>
          <cell r="B456" t="str">
            <v>BAHANA PRESTASI</v>
          </cell>
          <cell r="C456" t="str">
            <v>PT. NIRWANA LESTARI</v>
          </cell>
          <cell r="D456" t="str">
            <v>DISPATCHED</v>
          </cell>
          <cell r="E456" t="str">
            <v>Completed</v>
          </cell>
          <cell r="F456" t="str">
            <v>SURABAYA RENTAL</v>
          </cell>
          <cell r="G456" t="str">
            <v>RENTALS</v>
          </cell>
          <cell r="H456" t="str">
            <v>08/04/2022 17:14</v>
          </cell>
          <cell r="I456"/>
          <cell r="J456" t="str">
            <v>08/04/2022 17:18</v>
          </cell>
          <cell r="K456" t="str">
            <v>Completed</v>
          </cell>
          <cell r="L456" t="str">
            <v>1000394461</v>
          </cell>
          <cell r="M456" t="str">
            <v>SALES ORDER #: 1000394461, ORDER #: 1000394461</v>
          </cell>
          <cell r="N456"/>
          <cell r="O456"/>
          <cell r="P456" t="str">
            <v>11/04/2022 17:23</v>
          </cell>
          <cell r="Q456" t="str">
            <v>LINC-26067</v>
          </cell>
          <cell r="R456" t="str">
            <v>12/04/2022 11:00</v>
          </cell>
          <cell r="S456" t="str">
            <v>NLSBUDURAN</v>
          </cell>
          <cell r="T456" t="str">
            <v>NLSGEDANGAN(IDM_SURABAYA)</v>
          </cell>
          <cell r="U456"/>
          <cell r="V456" t="str">
            <v>1674</v>
          </cell>
          <cell r="W456">
            <v>115830</v>
          </cell>
          <cell r="X456">
            <v>76500</v>
          </cell>
          <cell r="Y456">
            <v>96165</v>
          </cell>
          <cell r="Z456" t="str">
            <v>NLS_SBY(RENTAL_VAR)</v>
          </cell>
          <cell r="AA456">
            <v>17.999997927679999</v>
          </cell>
          <cell r="AB456">
            <v>216000</v>
          </cell>
        </row>
        <row r="457">
          <cell r="A457">
            <v>59666330</v>
          </cell>
          <cell r="B457" t="str">
            <v>BAHANA PRESTASI</v>
          </cell>
          <cell r="C457" t="str">
            <v>PT. NIRWANA LESTARI</v>
          </cell>
          <cell r="D457" t="str">
            <v>DISPATCHED</v>
          </cell>
          <cell r="E457" t="str">
            <v>Completed</v>
          </cell>
          <cell r="F457" t="str">
            <v>SURABAYA RENTAL</v>
          </cell>
          <cell r="G457" t="str">
            <v>RENTALS</v>
          </cell>
          <cell r="H457" t="str">
            <v>08/04/2022 17:15</v>
          </cell>
          <cell r="I457"/>
          <cell r="J457" t="str">
            <v>08/04/2022 17:18</v>
          </cell>
          <cell r="K457" t="str">
            <v>Completed</v>
          </cell>
          <cell r="L457" t="str">
            <v>1000394399</v>
          </cell>
          <cell r="M457" t="str">
            <v>SALES ORDER #: 1000394399, ORDER #: 1000394399</v>
          </cell>
          <cell r="N457"/>
          <cell r="O457"/>
          <cell r="P457" t="str">
            <v>11/04/2022 17:23</v>
          </cell>
          <cell r="Q457" t="str">
            <v>LINC-26067</v>
          </cell>
          <cell r="R457" t="str">
            <v>12/04/2022 11:00</v>
          </cell>
          <cell r="S457" t="str">
            <v>NLSBUDURAN</v>
          </cell>
          <cell r="T457" t="str">
            <v>NLSTENGGILIS MEJOYO(IDG_SURABAYA)</v>
          </cell>
          <cell r="U457"/>
          <cell r="V457" t="str">
            <v>1674</v>
          </cell>
          <cell r="W457">
            <v>115830</v>
          </cell>
          <cell r="X457">
            <v>76500</v>
          </cell>
          <cell r="Y457">
            <v>96165</v>
          </cell>
          <cell r="Z457" t="str">
            <v>NLS_SBY(RENTAL_VAR)</v>
          </cell>
          <cell r="AA457">
            <v>17.999997927679999</v>
          </cell>
          <cell r="AB457">
            <v>80001</v>
          </cell>
        </row>
        <row r="458">
          <cell r="A458">
            <v>59666331</v>
          </cell>
          <cell r="B458" t="str">
            <v>BAHANA PRESTASI</v>
          </cell>
          <cell r="C458" t="str">
            <v>PT. NIRWANA LESTARI</v>
          </cell>
          <cell r="D458" t="str">
            <v>DISPATCHED</v>
          </cell>
          <cell r="E458" t="str">
            <v>Completed</v>
          </cell>
          <cell r="F458" t="str">
            <v>SURABAYA RENTAL</v>
          </cell>
          <cell r="G458" t="str">
            <v>RENTALS</v>
          </cell>
          <cell r="H458" t="str">
            <v>08/04/2022 17:16</v>
          </cell>
          <cell r="I458"/>
          <cell r="J458" t="str">
            <v>08/04/2022 17:18</v>
          </cell>
          <cell r="K458" t="str">
            <v>Completed</v>
          </cell>
          <cell r="L458" t="str">
            <v>1000394438</v>
          </cell>
          <cell r="M458" t="str">
            <v>SALES ORDER #: 1000394438, ORDER #: 1000394438</v>
          </cell>
          <cell r="N458"/>
          <cell r="O458"/>
          <cell r="P458" t="str">
            <v>11/04/2022 17:23</v>
          </cell>
          <cell r="Q458" t="str">
            <v>LINC-26067</v>
          </cell>
          <cell r="R458" t="str">
            <v>12/04/2022 11:00</v>
          </cell>
          <cell r="S458" t="str">
            <v>NLSBUDURAN</v>
          </cell>
          <cell r="T458" t="str">
            <v>NLSKEDUNGKANDANG(IDM_MALANG)</v>
          </cell>
          <cell r="U458"/>
          <cell r="V458" t="str">
            <v>1686</v>
          </cell>
          <cell r="W458">
            <v>293000</v>
          </cell>
          <cell r="X458">
            <v>394500</v>
          </cell>
          <cell r="Y458">
            <v>343750</v>
          </cell>
          <cell r="Z458" t="str">
            <v>NLS_SBY(RENTAL_VAR)</v>
          </cell>
          <cell r="AA458">
            <v>17.999997927679999</v>
          </cell>
          <cell r="AB458">
            <v>710000</v>
          </cell>
        </row>
        <row r="459">
          <cell r="A459">
            <v>59666331</v>
          </cell>
          <cell r="B459" t="str">
            <v>BAHANA PRESTASI</v>
          </cell>
          <cell r="C459" t="str">
            <v>PT. NIRWANA LESTARI</v>
          </cell>
          <cell r="D459" t="str">
            <v>DISPATCHED</v>
          </cell>
          <cell r="E459" t="str">
            <v>Completed</v>
          </cell>
          <cell r="F459" t="str">
            <v>SURABAYA RENTAL</v>
          </cell>
          <cell r="G459" t="str">
            <v>RENTALS</v>
          </cell>
          <cell r="H459" t="str">
            <v>08/04/2022 17:17</v>
          </cell>
          <cell r="I459"/>
          <cell r="J459" t="str">
            <v>08/04/2022 17:18</v>
          </cell>
          <cell r="K459" t="str">
            <v>Completed</v>
          </cell>
          <cell r="L459" t="str">
            <v>1000394376</v>
          </cell>
          <cell r="M459" t="str">
            <v>SALES ORDER #: 1000394376, ORDER #: 1000394376</v>
          </cell>
          <cell r="N459"/>
          <cell r="O459"/>
          <cell r="P459" t="str">
            <v>11/04/2022 17:23</v>
          </cell>
          <cell r="Q459" t="str">
            <v>LINC-26067</v>
          </cell>
          <cell r="R459" t="str">
            <v>12/04/2022 11:00</v>
          </cell>
          <cell r="S459" t="str">
            <v>NLSBUDURAN</v>
          </cell>
          <cell r="T459" t="str">
            <v>NLSSUKUN(IDG_MALANG)</v>
          </cell>
          <cell r="U459"/>
          <cell r="V459" t="str">
            <v>1686</v>
          </cell>
          <cell r="W459">
            <v>293000</v>
          </cell>
          <cell r="X459">
            <v>394500</v>
          </cell>
          <cell r="Y459">
            <v>343750</v>
          </cell>
          <cell r="Z459" t="str">
            <v>NLS_SBY(RENTAL_VAR)</v>
          </cell>
          <cell r="AA459">
            <v>17.999997927679999</v>
          </cell>
          <cell r="AB459">
            <v>80001</v>
          </cell>
        </row>
        <row r="460">
          <cell r="A460">
            <v>59667052</v>
          </cell>
          <cell r="B460" t="str">
            <v>BAHANA PRESTASI</v>
          </cell>
          <cell r="C460" t="str">
            <v>PT. NIRWANA LESTARI</v>
          </cell>
          <cell r="D460" t="str">
            <v>DISPATCHED</v>
          </cell>
          <cell r="E460" t="str">
            <v>Completed</v>
          </cell>
          <cell r="F460" t="str">
            <v>SURABAYA RENTAL</v>
          </cell>
          <cell r="G460" t="str">
            <v>RENTALS</v>
          </cell>
          <cell r="H460" t="str">
            <v>08/04/2022 18:09</v>
          </cell>
          <cell r="I460"/>
          <cell r="J460" t="str">
            <v>08/04/2022 18:09</v>
          </cell>
          <cell r="K460" t="str">
            <v>Completed</v>
          </cell>
          <cell r="L460" t="str">
            <v>1000394468</v>
          </cell>
          <cell r="M460" t="str">
            <v>SALES ORDER #: 1000394468, ORDER #: 1000394468</v>
          </cell>
          <cell r="N460"/>
          <cell r="O460"/>
          <cell r="P460" t="str">
            <v>11/04/2022 17:23</v>
          </cell>
          <cell r="Q460" t="str">
            <v>LINC-26067</v>
          </cell>
          <cell r="R460" t="str">
            <v>12/04/2022 11:00</v>
          </cell>
          <cell r="S460" t="str">
            <v>NLSBUDURAN</v>
          </cell>
          <cell r="T460" t="str">
            <v>NLSDUDUK SAMPEYAN(IDM_GRESIK)</v>
          </cell>
          <cell r="U460"/>
          <cell r="V460" t="str">
            <v>1678</v>
          </cell>
          <cell r="W460">
            <v>218000</v>
          </cell>
          <cell r="X460">
            <v>390900</v>
          </cell>
          <cell r="Y460">
            <v>608900</v>
          </cell>
          <cell r="Z460" t="str">
            <v>NLS_SBY(RENTAL_VAR)</v>
          </cell>
          <cell r="AA460">
            <v>17.999997927679999</v>
          </cell>
          <cell r="AB460">
            <v>676400</v>
          </cell>
        </row>
        <row r="461">
          <cell r="A461">
            <v>59667387</v>
          </cell>
          <cell r="B461" t="str">
            <v>BAHANA PRESTASI</v>
          </cell>
          <cell r="C461" t="str">
            <v>PT SINAR MAS AGRO RESOURCES AND</v>
          </cell>
          <cell r="D461" t="str">
            <v>DISPATCHED</v>
          </cell>
          <cell r="E461" t="str">
            <v>Completed</v>
          </cell>
          <cell r="F461" t="str">
            <v>SURABAYA LOG PACK</v>
          </cell>
          <cell r="G461" t="str">
            <v>SALES ORDER</v>
          </cell>
          <cell r="H461" t="str">
            <v>08/04/2022 18:00</v>
          </cell>
          <cell r="I461"/>
          <cell r="J461" t="str">
            <v>08/04/2022 18:32</v>
          </cell>
          <cell r="K461" t="str">
            <v>Completed</v>
          </cell>
          <cell r="L461" t="str">
            <v>40580065</v>
          </cell>
          <cell r="M461" t="str">
            <v>SALES ORDER #: 40580065, ORDER #: 40580065</v>
          </cell>
          <cell r="N461"/>
          <cell r="O461"/>
          <cell r="P461" t="str">
            <v>19/04/2022 11:02</v>
          </cell>
          <cell r="Q461" t="str">
            <v>LINC-26262</v>
          </cell>
          <cell r="R461" t="str">
            <v>21/04/2022 11:00</v>
          </cell>
          <cell r="S461" t="str">
            <v>SMRRUNGKUT</v>
          </cell>
          <cell r="T461" t="str">
            <v>SMRBULELENG</v>
          </cell>
          <cell r="U461"/>
          <cell r="V461" t="str">
            <v>685</v>
          </cell>
          <cell r="W461">
            <v>1508000</v>
          </cell>
          <cell r="X461">
            <v>2813500</v>
          </cell>
          <cell r="Y461">
            <v>4321500</v>
          </cell>
          <cell r="Z461" t="str">
            <v>SMR_SBY(TRIP)</v>
          </cell>
          <cell r="AA461">
            <v>17499.999986090901</v>
          </cell>
          <cell r="AB461">
            <v>7860000</v>
          </cell>
        </row>
        <row r="462">
          <cell r="A462">
            <v>59667398</v>
          </cell>
          <cell r="B462" t="str">
            <v>BAHANA PRESTASI</v>
          </cell>
          <cell r="C462" t="str">
            <v>PT SINAR MAS AGRO RESOURCES AND</v>
          </cell>
          <cell r="D462" t="str">
            <v>DISPATCHED</v>
          </cell>
          <cell r="E462" t="str">
            <v>Completed</v>
          </cell>
          <cell r="F462" t="str">
            <v>SURABAYA LOG PACK</v>
          </cell>
          <cell r="G462" t="str">
            <v>SALES ORDER</v>
          </cell>
          <cell r="H462" t="str">
            <v>08/04/2022 18:04</v>
          </cell>
          <cell r="I462"/>
          <cell r="J462" t="str">
            <v>08/04/2022 18:32</v>
          </cell>
          <cell r="K462" t="str">
            <v>Completed</v>
          </cell>
          <cell r="L462" t="str">
            <v>40580066</v>
          </cell>
          <cell r="M462" t="str">
            <v>SALES ORDER #: 40580066, ORDER #: 40580066</v>
          </cell>
          <cell r="N462"/>
          <cell r="O462"/>
          <cell r="P462" t="str">
            <v>18/04/2022 13:27</v>
          </cell>
          <cell r="Q462" t="str">
            <v>LINC-26251</v>
          </cell>
          <cell r="R462" t="str">
            <v>20/04/2022 11:00</v>
          </cell>
          <cell r="S462" t="str">
            <v>SMRRUNGKUT</v>
          </cell>
          <cell r="T462" t="str">
            <v>SMRKUTA UTARA</v>
          </cell>
          <cell r="U462"/>
          <cell r="V462" t="str">
            <v>1129</v>
          </cell>
          <cell r="W462">
            <v>1660000</v>
          </cell>
          <cell r="X462">
            <v>2789500</v>
          </cell>
          <cell r="Y462">
            <v>4449500</v>
          </cell>
          <cell r="Z462" t="str">
            <v>SMR_SBY(TRIP)</v>
          </cell>
          <cell r="AA462">
            <v>17499.999986090901</v>
          </cell>
          <cell r="AB462">
            <v>7650000</v>
          </cell>
        </row>
        <row r="463">
          <cell r="A463">
            <v>59667399</v>
          </cell>
          <cell r="B463" t="str">
            <v>BAHANA PRESTASI</v>
          </cell>
          <cell r="C463" t="str">
            <v>PT SINAR MAS AGRO RESOURCES AND</v>
          </cell>
          <cell r="D463" t="str">
            <v>DISPATCHED</v>
          </cell>
          <cell r="E463" t="str">
            <v>Completed</v>
          </cell>
          <cell r="F463" t="str">
            <v>SURABAYA LOG PACK</v>
          </cell>
          <cell r="G463" t="str">
            <v>SALES ORDER</v>
          </cell>
          <cell r="H463" t="str">
            <v>08/04/2022 18:09</v>
          </cell>
          <cell r="I463"/>
          <cell r="J463" t="str">
            <v>08/04/2022 18:33</v>
          </cell>
          <cell r="K463" t="str">
            <v>Completed</v>
          </cell>
          <cell r="L463" t="str">
            <v>40579118</v>
          </cell>
          <cell r="M463" t="str">
            <v>SALES ORDER #: 40579118, ORDER #: 40579118</v>
          </cell>
          <cell r="N463"/>
          <cell r="O463"/>
          <cell r="P463" t="str">
            <v>13/04/2022 14:12</v>
          </cell>
          <cell r="Q463" t="str">
            <v>LINC-26252</v>
          </cell>
          <cell r="R463" t="str">
            <v>20/04/2022 11:00</v>
          </cell>
          <cell r="S463" t="str">
            <v>SMRRUNGKUT</v>
          </cell>
          <cell r="T463" t="str">
            <v>SMRGAMPENGREJO</v>
          </cell>
          <cell r="U463"/>
          <cell r="V463" t="str">
            <v>1144</v>
          </cell>
          <cell r="W463">
            <v>368000</v>
          </cell>
          <cell r="X463">
            <v>530700</v>
          </cell>
          <cell r="Y463">
            <v>898700</v>
          </cell>
          <cell r="Z463" t="str">
            <v>SMR_SBY(TRIP)</v>
          </cell>
          <cell r="AA463">
            <v>10000.000017971501</v>
          </cell>
          <cell r="AB463">
            <v>2078750</v>
          </cell>
        </row>
        <row r="464">
          <cell r="A464">
            <v>59667401</v>
          </cell>
          <cell r="B464" t="str">
            <v>BAHANA PRESTASI</v>
          </cell>
          <cell r="C464" t="str">
            <v>PT SINAR MAS AGRO RESOURCES AND</v>
          </cell>
          <cell r="D464" t="str">
            <v>DISPATCHED</v>
          </cell>
          <cell r="E464" t="str">
            <v>Completed</v>
          </cell>
          <cell r="F464" t="str">
            <v>SURABAYA LOG PACK</v>
          </cell>
          <cell r="G464" t="str">
            <v>SALES ORDER</v>
          </cell>
          <cell r="H464" t="str">
            <v>08/04/2022 18:12</v>
          </cell>
          <cell r="I464"/>
          <cell r="J464" t="str">
            <v>08/04/2022 18:33</v>
          </cell>
          <cell r="K464" t="str">
            <v>Completed</v>
          </cell>
          <cell r="L464" t="str">
            <v>40579636</v>
          </cell>
          <cell r="M464" t="str">
            <v>SALES ORDER #: 40579636, ORDER #: 40579636</v>
          </cell>
          <cell r="N464"/>
          <cell r="O464"/>
          <cell r="P464" t="str">
            <v>14/04/2022 11:13</v>
          </cell>
          <cell r="Q464" t="str">
            <v>LINC-26213</v>
          </cell>
          <cell r="R464" t="str">
            <v>19/04/2022 11:00</v>
          </cell>
          <cell r="S464" t="str">
            <v>SMRRUNGKUT(1P)</v>
          </cell>
          <cell r="T464" t="str">
            <v>SMRSUKOHARJO</v>
          </cell>
          <cell r="U464"/>
          <cell r="V464" t="str">
            <v>1090</v>
          </cell>
          <cell r="W464">
            <v>1589500</v>
          </cell>
          <cell r="X464">
            <v>301000</v>
          </cell>
          <cell r="Y464">
            <v>1890500</v>
          </cell>
          <cell r="Z464" t="str">
            <v>SMR_SBY(TRIP)</v>
          </cell>
          <cell r="AA464">
            <v>17000.000003336001</v>
          </cell>
          <cell r="AB464">
            <v>4031000</v>
          </cell>
        </row>
        <row r="465">
          <cell r="A465">
            <v>59669119</v>
          </cell>
          <cell r="B465" t="str">
            <v>BAHANA PRESTASI</v>
          </cell>
          <cell r="C465" t="str">
            <v>IDLE CAP</v>
          </cell>
          <cell r="D465" t="str">
            <v>DISPATCHED</v>
          </cell>
          <cell r="E465" t="str">
            <v>Completed</v>
          </cell>
          <cell r="F465" t="str">
            <v>SURABAYA LOG PACK</v>
          </cell>
          <cell r="G465" t="str">
            <v>MOB KOSONGAN</v>
          </cell>
          <cell r="H465" t="str">
            <v>08/04/2022 19:34</v>
          </cell>
          <cell r="I465"/>
          <cell r="J465" t="str">
            <v>08/04/2022 19:36</v>
          </cell>
          <cell r="K465" t="str">
            <v>Completed</v>
          </cell>
          <cell r="L465" t="str">
            <v>KOSB9698BCV08042022</v>
          </cell>
          <cell r="M465" t="str">
            <v>SALES ORDER #: KOSB9698BCV08042022, ORDER #: KOSB9698BCV08042022</v>
          </cell>
          <cell r="N465"/>
          <cell r="O465"/>
          <cell r="P465" t="str">
            <v>11/04/2022 10:21</v>
          </cell>
          <cell r="Q465" t="str">
            <v>LINC-26117</v>
          </cell>
          <cell r="R465" t="str">
            <v>14/04/2022 11:00</v>
          </cell>
          <cell r="S465" t="str">
            <v>BPRSEMARANG</v>
          </cell>
          <cell r="T465" t="str">
            <v>BPRSURABAYA(EMPTY)</v>
          </cell>
          <cell r="U465"/>
          <cell r="V465" t="str">
            <v>1395</v>
          </cell>
          <cell r="W465">
            <v>447000</v>
          </cell>
          <cell r="X465">
            <v>0</v>
          </cell>
          <cell r="Y465">
            <v>447000</v>
          </cell>
          <cell r="Z465" t="str">
            <v>IDC(TRIP_ONCALL)</v>
          </cell>
          <cell r="AA465">
            <v>0.99998980504000001</v>
          </cell>
          <cell r="AB465">
            <v>1</v>
          </cell>
        </row>
        <row r="466">
          <cell r="A466">
            <v>59669153</v>
          </cell>
          <cell r="B466" t="str">
            <v>BAHANA PRESTASI</v>
          </cell>
          <cell r="C466" t="str">
            <v>IDLE CAP</v>
          </cell>
          <cell r="D466" t="str">
            <v>DISPATCHED</v>
          </cell>
          <cell r="E466" t="str">
            <v>Completed</v>
          </cell>
          <cell r="F466" t="str">
            <v>SURABAYA LOG PACK</v>
          </cell>
          <cell r="G466" t="str">
            <v>MOB KOSONGAN</v>
          </cell>
          <cell r="H466" t="str">
            <v>08/04/2022 19:39</v>
          </cell>
          <cell r="I466"/>
          <cell r="J466" t="str">
            <v>08/04/2022 19:39</v>
          </cell>
          <cell r="K466" t="str">
            <v>Completed</v>
          </cell>
          <cell r="L466" t="str">
            <v>KOSB9511PEU08042022</v>
          </cell>
          <cell r="M466" t="str">
            <v>SALES ORDER #: KOSB9511PEU08042022, ORDER #: KOSB9511PEU08042022</v>
          </cell>
          <cell r="N466"/>
          <cell r="O466"/>
          <cell r="P466" t="str">
            <v>11/04/2022 10:28</v>
          </cell>
          <cell r="Q466" t="str">
            <v>LINC-26117</v>
          </cell>
          <cell r="R466" t="str">
            <v>14/04/2022 11:00</v>
          </cell>
          <cell r="S466" t="str">
            <v>BPRYOGYAKARTA</v>
          </cell>
          <cell r="T466" t="str">
            <v>BPRSURABAYA(EMPTY)</v>
          </cell>
          <cell r="U466"/>
          <cell r="V466" t="str">
            <v>1288</v>
          </cell>
          <cell r="W466">
            <v>609500</v>
          </cell>
          <cell r="X466">
            <v>0</v>
          </cell>
          <cell r="Y466">
            <v>609500</v>
          </cell>
          <cell r="Z466" t="str">
            <v>IDC(TRIP_ONCALL)</v>
          </cell>
          <cell r="AA466">
            <v>0.99998980504000001</v>
          </cell>
          <cell r="AB466">
            <v>1</v>
          </cell>
        </row>
        <row r="467">
          <cell r="A467">
            <v>59669190</v>
          </cell>
          <cell r="B467" t="str">
            <v>BAHANA PRESTASI</v>
          </cell>
          <cell r="C467" t="str">
            <v>IDLE CAP</v>
          </cell>
          <cell r="D467" t="str">
            <v>DISPATCHED</v>
          </cell>
          <cell r="E467" t="str">
            <v>Completed</v>
          </cell>
          <cell r="F467" t="str">
            <v>SURABAYA LOG PACK</v>
          </cell>
          <cell r="G467" t="str">
            <v>MOB KOSONGAN</v>
          </cell>
          <cell r="H467" t="str">
            <v>08/04/2022 19:42</v>
          </cell>
          <cell r="I467"/>
          <cell r="J467" t="str">
            <v>08/04/2022 19:43</v>
          </cell>
          <cell r="K467" t="str">
            <v>Completed</v>
          </cell>
          <cell r="L467" t="str">
            <v>KOSB9420UEU08042022</v>
          </cell>
          <cell r="M467" t="str">
            <v>SALES ORDER #: KOSB9420UEU08042022, ORDER #: KOSB9420UEU08042022</v>
          </cell>
          <cell r="N467"/>
          <cell r="O467"/>
          <cell r="P467" t="str">
            <v>11/04/2022 10:30</v>
          </cell>
          <cell r="Q467" t="str">
            <v>LINC-26117</v>
          </cell>
          <cell r="R467" t="str">
            <v>14/04/2022 11:00</v>
          </cell>
          <cell r="S467" t="str">
            <v>BPRYOGYAKARTA</v>
          </cell>
          <cell r="T467" t="str">
            <v>BPRSURABAYA(EMPTY)</v>
          </cell>
          <cell r="U467"/>
          <cell r="V467" t="str">
            <v>1172</v>
          </cell>
          <cell r="W467">
            <v>609500</v>
          </cell>
          <cell r="X467">
            <v>0</v>
          </cell>
          <cell r="Y467">
            <v>609500</v>
          </cell>
          <cell r="Z467" t="str">
            <v>IDC(TRIP_ONCALL)</v>
          </cell>
          <cell r="AA467">
            <v>0.99998980504000001</v>
          </cell>
          <cell r="AB467">
            <v>1</v>
          </cell>
        </row>
        <row r="468">
          <cell r="A468">
            <v>59671029</v>
          </cell>
          <cell r="B468" t="str">
            <v>BAHANA PRESTASI</v>
          </cell>
          <cell r="C468" t="str">
            <v>PT. ANUGERAH MITRA ANANTA</v>
          </cell>
          <cell r="D468" t="str">
            <v>DISPATCHED</v>
          </cell>
          <cell r="E468" t="str">
            <v>Completed</v>
          </cell>
          <cell r="F468" t="str">
            <v>SURABAYA RENTAL TRIP</v>
          </cell>
          <cell r="G468" t="str">
            <v>RENTALS</v>
          </cell>
          <cell r="H468" t="str">
            <v>09/04/2022 10:04</v>
          </cell>
          <cell r="I468"/>
          <cell r="J468" t="str">
            <v>09/04/2022 10:24</v>
          </cell>
          <cell r="K468" t="str">
            <v>Completed</v>
          </cell>
          <cell r="L468" t="str">
            <v>SUB/22/04/0021</v>
          </cell>
          <cell r="M468" t="str">
            <v>SALES ORDER #: SUB/22/04/0021, ORDER #: SUB/22/04/0021</v>
          </cell>
          <cell r="N468"/>
          <cell r="O468"/>
          <cell r="P468" t="str">
            <v>13/04/2022 12:01</v>
          </cell>
          <cell r="Q468" t="str">
            <v>LINC-26115</v>
          </cell>
          <cell r="R468" t="str">
            <v>14/04/2022 11:00</v>
          </cell>
          <cell r="S468" t="str">
            <v>ANASIDOARJO(PT ANUGERAH MITRA ANANTA)</v>
          </cell>
          <cell r="T468" t="str">
            <v>ANAKALIPURO(GANDIVA ANUGERAH)</v>
          </cell>
          <cell r="U468"/>
          <cell r="V468" t="str">
            <v>1961</v>
          </cell>
          <cell r="W468">
            <v>1040000</v>
          </cell>
          <cell r="X468">
            <v>-62500</v>
          </cell>
          <cell r="Y468">
            <v>977500</v>
          </cell>
          <cell r="Z468" t="str">
            <v>ANA_SBY(TR)</v>
          </cell>
          <cell r="AA468">
            <v>7999.9999962335205</v>
          </cell>
          <cell r="AB468">
            <v>1</v>
          </cell>
        </row>
        <row r="469">
          <cell r="A469">
            <v>59671030</v>
          </cell>
          <cell r="B469" t="str">
            <v>BAHANA PRESTASI</v>
          </cell>
          <cell r="C469" t="str">
            <v>PT. ANUGERAH MITRA ANANTA</v>
          </cell>
          <cell r="D469" t="str">
            <v>DISPATCHED</v>
          </cell>
          <cell r="E469" t="str">
            <v>Completed</v>
          </cell>
          <cell r="F469" t="str">
            <v>SURABAYA RENTAL TRIP</v>
          </cell>
          <cell r="G469" t="str">
            <v>RENTALS</v>
          </cell>
          <cell r="H469" t="str">
            <v>09/04/2022 10:07</v>
          </cell>
          <cell r="I469"/>
          <cell r="J469" t="str">
            <v>09/04/2022 10:24</v>
          </cell>
          <cell r="K469" t="str">
            <v>Completed</v>
          </cell>
          <cell r="L469" t="str">
            <v>SUB/22/04/0019</v>
          </cell>
          <cell r="M469" t="str">
            <v>SALES ORDER #: SUB/22/04/0019, ORDER #: SUB/22/04/0019</v>
          </cell>
          <cell r="N469"/>
          <cell r="O469"/>
          <cell r="P469" t="str">
            <v>21/04/2022 15:58</v>
          </cell>
          <cell r="Q469" t="str">
            <v>LINC-26303</v>
          </cell>
          <cell r="R469" t="str">
            <v>22/04/2022 11:00</v>
          </cell>
          <cell r="S469" t="str">
            <v>ANASIDOARJO(PT ANUGERAH MITRA ANANTA)</v>
          </cell>
          <cell r="T469" t="str">
            <v>ANAKALIPURO(GANDIVA ANUGERAH)</v>
          </cell>
          <cell r="U469"/>
          <cell r="V469" t="str">
            <v>1942</v>
          </cell>
          <cell r="W469">
            <v>1040000</v>
          </cell>
          <cell r="X469">
            <v>-62500</v>
          </cell>
          <cell r="Y469">
            <v>977500</v>
          </cell>
          <cell r="Z469" t="str">
            <v>ANA_SBY(TR)</v>
          </cell>
          <cell r="AA469">
            <v>7999.9999962335205</v>
          </cell>
          <cell r="AB469">
            <v>1</v>
          </cell>
        </row>
        <row r="470">
          <cell r="A470">
            <v>59671225</v>
          </cell>
          <cell r="B470" t="str">
            <v>BAHANA PRESTASI</v>
          </cell>
          <cell r="C470" t="str">
            <v>PT SINAR MAS AGRO RESOURCES AND</v>
          </cell>
          <cell r="D470" t="str">
            <v>DISPATCHED</v>
          </cell>
          <cell r="E470" t="str">
            <v>Completed</v>
          </cell>
          <cell r="F470" t="str">
            <v>SURABAYA LOG PACK</v>
          </cell>
          <cell r="G470" t="str">
            <v>SALES ORDER</v>
          </cell>
          <cell r="H470" t="str">
            <v>09/04/2022 13:39</v>
          </cell>
          <cell r="I470"/>
          <cell r="J470" t="str">
            <v>09/04/2022 14:03</v>
          </cell>
          <cell r="K470" t="str">
            <v>Completed</v>
          </cell>
          <cell r="L470" t="str">
            <v>40580476</v>
          </cell>
          <cell r="M470" t="str">
            <v>SALES ORDER #: 40580476, ORDER #: 40580476</v>
          </cell>
          <cell r="N470"/>
          <cell r="O470"/>
          <cell r="P470" t="str">
            <v>18/04/2022 14:15</v>
          </cell>
          <cell r="Q470" t="str">
            <v>LINC-26252</v>
          </cell>
          <cell r="R470" t="str">
            <v>20/04/2022 11:00</v>
          </cell>
          <cell r="S470" t="str">
            <v>SMRRUNGKUT(1P)</v>
          </cell>
          <cell r="T470" t="str">
            <v>SMRPOLANHARJO(MT)</v>
          </cell>
          <cell r="U470"/>
          <cell r="V470" t="str">
            <v>1395</v>
          </cell>
          <cell r="W470">
            <v>1124000</v>
          </cell>
          <cell r="X470">
            <v>835000</v>
          </cell>
          <cell r="Y470">
            <v>39180</v>
          </cell>
          <cell r="Z470" t="str">
            <v>SMR_SBY(TRIP)</v>
          </cell>
          <cell r="AA470">
            <v>200.0000021738</v>
          </cell>
          <cell r="AB470">
            <v>70800</v>
          </cell>
        </row>
        <row r="471">
          <cell r="A471">
            <v>59671225</v>
          </cell>
          <cell r="B471" t="str">
            <v>BAHANA PRESTASI</v>
          </cell>
          <cell r="C471" t="str">
            <v>PT SINAR MAS AGRO RESOURCES AND</v>
          </cell>
          <cell r="D471" t="str">
            <v>DISPATCHED</v>
          </cell>
          <cell r="E471" t="str">
            <v>Completed</v>
          </cell>
          <cell r="F471" t="str">
            <v>SURABAYA LOG PACK</v>
          </cell>
          <cell r="G471" t="str">
            <v>SALES ORDER</v>
          </cell>
          <cell r="H471" t="str">
            <v>09/04/2022 13:42</v>
          </cell>
          <cell r="I471"/>
          <cell r="J471" t="str">
            <v>09/04/2022 14:03</v>
          </cell>
          <cell r="K471" t="str">
            <v>Completed</v>
          </cell>
          <cell r="L471" t="str">
            <v>40580475</v>
          </cell>
          <cell r="M471" t="str">
            <v>SALES ORDER #: 40580475, ORDER #: 40580475</v>
          </cell>
          <cell r="N471"/>
          <cell r="O471"/>
          <cell r="P471" t="str">
            <v>18/04/2022 14:15</v>
          </cell>
          <cell r="Q471" t="str">
            <v>LINC-26252</v>
          </cell>
          <cell r="R471" t="str">
            <v>20/04/2022 11:00</v>
          </cell>
          <cell r="S471" t="str">
            <v>SMRRUNGKUT(1P)</v>
          </cell>
          <cell r="T471" t="str">
            <v>SMRPOLANHARJO(MT)</v>
          </cell>
          <cell r="U471"/>
          <cell r="V471" t="str">
            <v>1395</v>
          </cell>
          <cell r="W471">
            <v>1124000</v>
          </cell>
          <cell r="X471">
            <v>835000</v>
          </cell>
          <cell r="Y471">
            <v>1919820</v>
          </cell>
          <cell r="Z471" t="str">
            <v>SMR_SBY(TRIP)</v>
          </cell>
          <cell r="AA471">
            <v>9800.0000157977192</v>
          </cell>
          <cell r="AB471">
            <v>3469200</v>
          </cell>
        </row>
        <row r="472">
          <cell r="A472">
            <v>59671226</v>
          </cell>
          <cell r="B472" t="str">
            <v>BAHANA PRESTASI</v>
          </cell>
          <cell r="C472" t="str">
            <v>PT SINAR MAS AGRO RESOURCES AND</v>
          </cell>
          <cell r="D472" t="str">
            <v>DISPATCHED</v>
          </cell>
          <cell r="E472" t="str">
            <v>Completed</v>
          </cell>
          <cell r="F472" t="str">
            <v>SURABAYA LOG PACK</v>
          </cell>
          <cell r="G472" t="str">
            <v>SALES ORDER</v>
          </cell>
          <cell r="H472" t="str">
            <v>09/04/2022 13:47</v>
          </cell>
          <cell r="I472"/>
          <cell r="J472" t="str">
            <v>09/04/2022 14:04</v>
          </cell>
          <cell r="K472" t="str">
            <v>Completed</v>
          </cell>
          <cell r="L472" t="str">
            <v>40580550</v>
          </cell>
          <cell r="M472" t="str">
            <v>SALES ORDER #: 40580550, ORDER #: 40580550</v>
          </cell>
          <cell r="N472"/>
          <cell r="O472"/>
          <cell r="P472" t="str">
            <v>20/04/2022 09:35</v>
          </cell>
          <cell r="Q472" t="str">
            <v>LINC-26262</v>
          </cell>
          <cell r="R472" t="str">
            <v>21/04/2022 11:00</v>
          </cell>
          <cell r="S472" t="str">
            <v>SMRRUNGKUT(1P)</v>
          </cell>
          <cell r="T472" t="str">
            <v>SMRNGALIYAN</v>
          </cell>
          <cell r="U472"/>
          <cell r="V472" t="str">
            <v>1405</v>
          </cell>
          <cell r="W472">
            <v>1312500</v>
          </cell>
          <cell r="X472">
            <v>270000</v>
          </cell>
          <cell r="Y472">
            <v>1582500</v>
          </cell>
          <cell r="Z472" t="str">
            <v>SMR_SBY(TRIP)</v>
          </cell>
          <cell r="AA472">
            <v>18000.000014205001</v>
          </cell>
          <cell r="AB472">
            <v>4115000</v>
          </cell>
        </row>
        <row r="473">
          <cell r="A473">
            <v>59671227</v>
          </cell>
          <cell r="B473" t="str">
            <v>BAHANA PRESTASI</v>
          </cell>
          <cell r="C473" t="str">
            <v>PT SINAR MAS AGRO RESOURCES AND</v>
          </cell>
          <cell r="D473" t="str">
            <v>DISPATCHED</v>
          </cell>
          <cell r="E473" t="str">
            <v>Completed</v>
          </cell>
          <cell r="F473" t="str">
            <v>SURABAYA LOG PACK</v>
          </cell>
          <cell r="G473" t="str">
            <v>SALES ORDER</v>
          </cell>
          <cell r="H473" t="str">
            <v>09/04/2022 13:50</v>
          </cell>
          <cell r="I473"/>
          <cell r="J473" t="str">
            <v>09/04/2022 14:04</v>
          </cell>
          <cell r="K473" t="str">
            <v>Completed</v>
          </cell>
          <cell r="L473" t="str">
            <v>40580359</v>
          </cell>
          <cell r="M473" t="str">
            <v>SALES ORDER #: 40580359, ORDER #: 40580359</v>
          </cell>
          <cell r="N473"/>
          <cell r="O473"/>
          <cell r="P473" t="str">
            <v>18/04/2022 12:14</v>
          </cell>
          <cell r="Q473" t="str">
            <v>LINC-26251</v>
          </cell>
          <cell r="R473" t="str">
            <v>20/04/2022 11:00</v>
          </cell>
          <cell r="S473" t="str">
            <v>SMRRUNGKUT</v>
          </cell>
          <cell r="T473" t="str">
            <v>SMRKUTA UTARA</v>
          </cell>
          <cell r="U473"/>
          <cell r="V473" t="str">
            <v>2001</v>
          </cell>
          <cell r="W473">
            <v>1660000</v>
          </cell>
          <cell r="X473">
            <v>2507500</v>
          </cell>
          <cell r="Y473">
            <v>4167500</v>
          </cell>
          <cell r="Z473" t="str">
            <v>SMR_SBY(TRIP)</v>
          </cell>
          <cell r="AA473">
            <v>18000.000014205001</v>
          </cell>
          <cell r="AB473">
            <v>7468000</v>
          </cell>
        </row>
        <row r="474">
          <cell r="A474">
            <v>59671228</v>
          </cell>
          <cell r="B474" t="str">
            <v>BAHANA PRESTASI</v>
          </cell>
          <cell r="C474" t="str">
            <v>PT SINAR MAS AGRO RESOURCES AND</v>
          </cell>
          <cell r="D474" t="str">
            <v>DISPATCHED</v>
          </cell>
          <cell r="E474" t="str">
            <v>Completed</v>
          </cell>
          <cell r="F474" t="str">
            <v>SURABAYA LOG PACK</v>
          </cell>
          <cell r="G474" t="str">
            <v>SALES ORDER</v>
          </cell>
          <cell r="H474" t="str">
            <v>09/04/2022 13:55</v>
          </cell>
          <cell r="I474"/>
          <cell r="J474" t="str">
            <v>09/04/2022 14:05</v>
          </cell>
          <cell r="K474" t="str">
            <v>Completed</v>
          </cell>
          <cell r="L474" t="str">
            <v>40580479</v>
          </cell>
          <cell r="M474" t="str">
            <v>SALES ORDER #: 40580479, ORDER #: 40580479</v>
          </cell>
          <cell r="N474"/>
          <cell r="O474"/>
          <cell r="P474" t="str">
            <v>13/04/2022 10:36</v>
          </cell>
          <cell r="Q474" t="str">
            <v>LINC-26115</v>
          </cell>
          <cell r="R474" t="str">
            <v>14/04/2022 11:00</v>
          </cell>
          <cell r="S474" t="str">
            <v>SMRRUNGKUT(1P)</v>
          </cell>
          <cell r="T474" t="str">
            <v>SMRBANGUNTAPAN</v>
          </cell>
          <cell r="U474"/>
          <cell r="V474" t="str">
            <v>1336</v>
          </cell>
          <cell r="W474">
            <v>1723500</v>
          </cell>
          <cell r="X474">
            <v>1036000</v>
          </cell>
          <cell r="Y474">
            <v>2759500</v>
          </cell>
          <cell r="Z474" t="str">
            <v>SMR_SBY(TRIP)</v>
          </cell>
          <cell r="AA474">
            <v>18000.000014205001</v>
          </cell>
          <cell r="AB474">
            <v>4881000</v>
          </cell>
        </row>
        <row r="475">
          <cell r="A475">
            <v>59671417</v>
          </cell>
          <cell r="B475" t="str">
            <v>BAHANA PRESTASI</v>
          </cell>
          <cell r="C475" t="str">
            <v>IDLE CAP</v>
          </cell>
          <cell r="D475" t="str">
            <v>DISPATCHED</v>
          </cell>
          <cell r="E475" t="str">
            <v>Completed</v>
          </cell>
          <cell r="F475" t="str">
            <v>SURABAYA LOG PACK</v>
          </cell>
          <cell r="G475" t="str">
            <v>MOB KOSONGAN</v>
          </cell>
          <cell r="H475" t="str">
            <v>09/04/2022 16:54</v>
          </cell>
          <cell r="I475"/>
          <cell r="J475" t="str">
            <v>09/04/2022 16:56</v>
          </cell>
          <cell r="K475" t="str">
            <v>Completed</v>
          </cell>
          <cell r="L475" t="str">
            <v>KOSB9417SEU</v>
          </cell>
          <cell r="M475" t="str">
            <v>SALES ORDER #: KOSB9417SEU, ORDER #: KOSB9417SEU</v>
          </cell>
          <cell r="N475"/>
          <cell r="O475"/>
          <cell r="P475" t="str">
            <v>11/04/2022 10:32</v>
          </cell>
          <cell r="Q475" t="str">
            <v>LINC-26117</v>
          </cell>
          <cell r="R475" t="str">
            <v>14/04/2022 11:00</v>
          </cell>
          <cell r="S475" t="str">
            <v>BPRSOLO</v>
          </cell>
          <cell r="T475" t="str">
            <v>BPRSURABAYA(EMPTY)</v>
          </cell>
          <cell r="U475"/>
          <cell r="V475" t="str">
            <v>1053</v>
          </cell>
          <cell r="W475">
            <v>573500</v>
          </cell>
          <cell r="X475">
            <v>0</v>
          </cell>
          <cell r="Y475">
            <v>573500</v>
          </cell>
          <cell r="Z475" t="str">
            <v>IDC(TRIP_ONCALL)</v>
          </cell>
          <cell r="AA475">
            <v>0.99998980504000001</v>
          </cell>
          <cell r="AB475">
            <v>1</v>
          </cell>
        </row>
        <row r="476">
          <cell r="A476">
            <v>59671455</v>
          </cell>
          <cell r="B476" t="str">
            <v>BAHANA PRESTASI</v>
          </cell>
          <cell r="C476" t="str">
            <v>PT SINAR MAS AGRO RESOURCES AND</v>
          </cell>
          <cell r="D476" t="str">
            <v>DISPATCHED</v>
          </cell>
          <cell r="E476" t="str">
            <v>Completed</v>
          </cell>
          <cell r="F476" t="str">
            <v>SURABAYA LOG PACK</v>
          </cell>
          <cell r="G476" t="str">
            <v>SALES ORDER</v>
          </cell>
          <cell r="H476" t="str">
            <v>09/04/2022 13:53</v>
          </cell>
          <cell r="I476"/>
          <cell r="J476" t="str">
            <v>09/04/2022 17:59</v>
          </cell>
          <cell r="K476" t="str">
            <v>Completed</v>
          </cell>
          <cell r="L476" t="str">
            <v>40580300</v>
          </cell>
          <cell r="M476" t="str">
            <v>SALES ORDER #: 40580300, ORDER #: 40580300</v>
          </cell>
          <cell r="N476"/>
          <cell r="O476"/>
          <cell r="P476" t="str">
            <v>14/04/2022 13:46</v>
          </cell>
          <cell r="Q476" t="str">
            <v>LINC-26213</v>
          </cell>
          <cell r="R476" t="str">
            <v>19/04/2022 11:00</v>
          </cell>
          <cell r="S476" t="str">
            <v>SMRASEMROWO</v>
          </cell>
          <cell r="T476" t="str">
            <v>SMRPANDAAN(ULTRA PRIMA PASURUAN)</v>
          </cell>
          <cell r="U476"/>
          <cell r="V476" t="str">
            <v>1288</v>
          </cell>
          <cell r="W476">
            <v>586000</v>
          </cell>
          <cell r="X476">
            <v>90000</v>
          </cell>
          <cell r="Y476">
            <v>676000</v>
          </cell>
          <cell r="Z476" t="str">
            <v>SMR_SBY(TRIP)</v>
          </cell>
          <cell r="AA476">
            <v>18000.000014205001</v>
          </cell>
          <cell r="AB476">
            <v>1900000</v>
          </cell>
        </row>
        <row r="477">
          <cell r="A477">
            <v>59671549</v>
          </cell>
          <cell r="B477" t="str">
            <v>BAHANA PRESTASI</v>
          </cell>
          <cell r="C477" t="str">
            <v>PT. PETROKIMIA GRESIK</v>
          </cell>
          <cell r="D477" t="str">
            <v>DISPATCHED</v>
          </cell>
          <cell r="E477" t="str">
            <v>Completed</v>
          </cell>
          <cell r="F477" t="str">
            <v>SURABAYA LOG BULK</v>
          </cell>
          <cell r="G477" t="str">
            <v>BULK TRUCKING</v>
          </cell>
          <cell r="H477" t="str">
            <v>09/04/2022 18:51</v>
          </cell>
          <cell r="I477"/>
          <cell r="J477" t="str">
            <v>09/04/2022 18:53</v>
          </cell>
          <cell r="K477" t="str">
            <v>Completed</v>
          </cell>
          <cell r="L477" t="str">
            <v>0082660985</v>
          </cell>
          <cell r="M477" t="str">
            <v>SALES ORDER #: 0082660985, ORDER #: 0082660985</v>
          </cell>
          <cell r="N477"/>
          <cell r="O477"/>
          <cell r="P477" t="str">
            <v>18/04/2022 09:04</v>
          </cell>
          <cell r="Q477" t="str">
            <v>LINC-26209</v>
          </cell>
          <cell r="R477" t="str">
            <v>19/04/2022 11:00</v>
          </cell>
          <cell r="S477" t="str">
            <v>PKGGRESIK</v>
          </cell>
          <cell r="T477" t="str">
            <v>PKGSOCAH(OW)</v>
          </cell>
          <cell r="U477"/>
          <cell r="V477" t="str">
            <v>1656</v>
          </cell>
          <cell r="W477">
            <v>1180000</v>
          </cell>
          <cell r="X477">
            <v>396500</v>
          </cell>
          <cell r="Y477">
            <v>1576500</v>
          </cell>
          <cell r="Z477" t="str">
            <v>PKG_SBY(KG)</v>
          </cell>
          <cell r="AA477">
            <v>19999.999990583801</v>
          </cell>
          <cell r="AB477">
            <v>2240000</v>
          </cell>
        </row>
        <row r="478">
          <cell r="A478">
            <v>59671650</v>
          </cell>
          <cell r="B478" t="str">
            <v>BAHANA PRESTASI</v>
          </cell>
          <cell r="C478" t="str">
            <v>PT TIRTA INVESTAMA</v>
          </cell>
          <cell r="D478" t="str">
            <v>DISPATCHED</v>
          </cell>
          <cell r="E478" t="str">
            <v>Completed</v>
          </cell>
          <cell r="F478" t="str">
            <v>SURABAYA LOG PACK</v>
          </cell>
          <cell r="G478" t="str">
            <v>SALES ORDER</v>
          </cell>
          <cell r="H478" t="str">
            <v>09/04/2022 21:42</v>
          </cell>
          <cell r="I478"/>
          <cell r="J478" t="str">
            <v>09/04/2022 21:43</v>
          </cell>
          <cell r="K478" t="str">
            <v>Completed</v>
          </cell>
          <cell r="L478" t="str">
            <v>S22040900614</v>
          </cell>
          <cell r="M478" t="str">
            <v>SALES ORDER #: S22040900614, ORDER #: S22040900614</v>
          </cell>
          <cell r="N478"/>
          <cell r="O478"/>
          <cell r="P478" t="str">
            <v>13/04/2022 16:21</v>
          </cell>
          <cell r="Q478" t="str">
            <v>LINC-26169</v>
          </cell>
          <cell r="R478" t="str">
            <v>18/04/2022 11:00</v>
          </cell>
          <cell r="S478" t="str">
            <v>TIVPANDAAN</v>
          </cell>
          <cell r="T478" t="str">
            <v>TIVPANDAAN(PT. TIV - PETUNG SARI)</v>
          </cell>
          <cell r="U478"/>
          <cell r="V478" t="str">
            <v>1078</v>
          </cell>
          <cell r="W478">
            <v>125000</v>
          </cell>
          <cell r="X478">
            <v>141000</v>
          </cell>
          <cell r="Y478">
            <v>266000</v>
          </cell>
          <cell r="Z478" t="str">
            <v>TIV_SBY(TRIP_ONCALL)</v>
          </cell>
          <cell r="AA478">
            <v>18000.000014205001</v>
          </cell>
          <cell r="AB478">
            <v>450000</v>
          </cell>
        </row>
        <row r="479">
          <cell r="A479">
            <v>59671651</v>
          </cell>
          <cell r="B479" t="str">
            <v>BAHANA PRESTASI</v>
          </cell>
          <cell r="C479" t="str">
            <v>PT TIRTA INVESTAMA</v>
          </cell>
          <cell r="D479" t="str">
            <v>DISPATCHED</v>
          </cell>
          <cell r="E479" t="str">
            <v>Completed</v>
          </cell>
          <cell r="F479" t="str">
            <v>SURABAYA LOG PACK</v>
          </cell>
          <cell r="G479" t="str">
            <v>SALES ORDER</v>
          </cell>
          <cell r="H479" t="str">
            <v>09/04/2022 21:45</v>
          </cell>
          <cell r="I479"/>
          <cell r="J479" t="str">
            <v>09/04/2022 21:46</v>
          </cell>
          <cell r="K479" t="str">
            <v>Completed</v>
          </cell>
          <cell r="L479" t="str">
            <v>S22040700102</v>
          </cell>
          <cell r="M479" t="str">
            <v>SALES ORDER #: S22040700102, ORDER #: S22040700102</v>
          </cell>
          <cell r="N479"/>
          <cell r="O479"/>
          <cell r="P479" t="str">
            <v>12/04/2022 16:20</v>
          </cell>
          <cell r="Q479" t="str">
            <v>LINC-26114</v>
          </cell>
          <cell r="R479" t="str">
            <v>14/04/2022 11:00</v>
          </cell>
          <cell r="S479" t="str">
            <v>TIVPANDAAN</v>
          </cell>
          <cell r="T479" t="str">
            <v>TIVPANDAAN(PT. TIV - PETUNG SARI)</v>
          </cell>
          <cell r="U479"/>
          <cell r="V479" t="str">
            <v>1078</v>
          </cell>
          <cell r="W479">
            <v>125000</v>
          </cell>
          <cell r="X479">
            <v>141000</v>
          </cell>
          <cell r="Y479">
            <v>266000</v>
          </cell>
          <cell r="Z479" t="str">
            <v>TIV_SBY(TRIP_ONCALL)</v>
          </cell>
          <cell r="AA479">
            <v>18000.000014205001</v>
          </cell>
          <cell r="AB479">
            <v>450000</v>
          </cell>
        </row>
        <row r="480">
          <cell r="A480">
            <v>59671653</v>
          </cell>
          <cell r="B480" t="str">
            <v>BAHANA PRESTASI</v>
          </cell>
          <cell r="C480" t="str">
            <v>PT TIRTA INVESTAMA</v>
          </cell>
          <cell r="D480" t="str">
            <v>DISPATCHED</v>
          </cell>
          <cell r="E480" t="str">
            <v>Completed</v>
          </cell>
          <cell r="F480" t="str">
            <v>SURABAYA LOG PACK</v>
          </cell>
          <cell r="G480" t="str">
            <v>SALES ORDER</v>
          </cell>
          <cell r="H480" t="str">
            <v>09/04/2022 21:48</v>
          </cell>
          <cell r="I480"/>
          <cell r="J480" t="str">
            <v>09/04/2022 21:49</v>
          </cell>
          <cell r="K480" t="str">
            <v>Completed</v>
          </cell>
          <cell r="L480" t="str">
            <v>S22040600280</v>
          </cell>
          <cell r="M480" t="str">
            <v>SALES ORDER #: S22040600280, ORDER #: S22040600280</v>
          </cell>
          <cell r="N480"/>
          <cell r="O480"/>
          <cell r="P480" t="str">
            <v>12/04/2022 16:19</v>
          </cell>
          <cell r="Q480" t="str">
            <v>LINC-26114</v>
          </cell>
          <cell r="R480" t="str">
            <v>14/04/2022 11:00</v>
          </cell>
          <cell r="S480" t="str">
            <v>TIVPANDAAN</v>
          </cell>
          <cell r="T480" t="str">
            <v>TIVPANDAAN(PT. TIV - PETUNG SARI)</v>
          </cell>
          <cell r="U480"/>
          <cell r="V480" t="str">
            <v>1078</v>
          </cell>
          <cell r="W480">
            <v>125000</v>
          </cell>
          <cell r="X480">
            <v>141000</v>
          </cell>
          <cell r="Y480">
            <v>266000</v>
          </cell>
          <cell r="Z480" t="str">
            <v>TIV_SBY(TRIP_ONCALL)</v>
          </cell>
          <cell r="AA480">
            <v>18000.000014205001</v>
          </cell>
          <cell r="AB480">
            <v>450000</v>
          </cell>
        </row>
        <row r="481">
          <cell r="A481">
            <v>59671655</v>
          </cell>
          <cell r="B481" t="str">
            <v>BAHANA PRESTASI</v>
          </cell>
          <cell r="C481" t="str">
            <v>PT TIRTA INVESTAMA</v>
          </cell>
          <cell r="D481" t="str">
            <v>DISPATCHED</v>
          </cell>
          <cell r="E481" t="str">
            <v>Completed</v>
          </cell>
          <cell r="F481" t="str">
            <v>SURABAYA LOG PACK</v>
          </cell>
          <cell r="G481" t="str">
            <v>SALES ORDER</v>
          </cell>
          <cell r="H481" t="str">
            <v>09/04/2022 21:52</v>
          </cell>
          <cell r="I481"/>
          <cell r="J481" t="str">
            <v>09/04/2022 21:53</v>
          </cell>
          <cell r="K481" t="str">
            <v>Completed</v>
          </cell>
          <cell r="L481" t="str">
            <v>S22040600278</v>
          </cell>
          <cell r="M481" t="str">
            <v>SALES ORDER #: S22040600278, ORDER #: S22040600278</v>
          </cell>
          <cell r="N481"/>
          <cell r="O481"/>
          <cell r="P481" t="str">
            <v>12/04/2022 16:16</v>
          </cell>
          <cell r="Q481" t="str">
            <v>LINC-26114</v>
          </cell>
          <cell r="R481" t="str">
            <v>14/04/2022 11:00</v>
          </cell>
          <cell r="S481" t="str">
            <v>TIVPANDAAN</v>
          </cell>
          <cell r="T481" t="str">
            <v>TIVPANDAAN(PT. TIV - PETUNG SARI)</v>
          </cell>
          <cell r="U481"/>
          <cell r="V481" t="str">
            <v>1078</v>
          </cell>
          <cell r="W481">
            <v>125000</v>
          </cell>
          <cell r="X481">
            <v>141000</v>
          </cell>
          <cell r="Y481">
            <v>266000</v>
          </cell>
          <cell r="Z481" t="str">
            <v>TIV_SBY(TRIP_ONCALL)</v>
          </cell>
          <cell r="AA481">
            <v>18000.000014205001</v>
          </cell>
          <cell r="AB481">
            <v>450000</v>
          </cell>
        </row>
        <row r="482">
          <cell r="A482">
            <v>59671657</v>
          </cell>
          <cell r="B482" t="str">
            <v>BAHANA PRESTASI</v>
          </cell>
          <cell r="C482" t="str">
            <v>PT TIRTA INVESTAMA</v>
          </cell>
          <cell r="D482" t="str">
            <v>DISPATCHED</v>
          </cell>
          <cell r="E482" t="str">
            <v>Completed</v>
          </cell>
          <cell r="F482" t="str">
            <v>SURABAYA LOG PACK</v>
          </cell>
          <cell r="G482" t="str">
            <v>SALES ORDER</v>
          </cell>
          <cell r="H482" t="str">
            <v>09/04/2022 21:54</v>
          </cell>
          <cell r="I482"/>
          <cell r="J482" t="str">
            <v>09/04/2022 21:55</v>
          </cell>
          <cell r="K482" t="str">
            <v>Completed</v>
          </cell>
          <cell r="L482" t="str">
            <v>S22040900617</v>
          </cell>
          <cell r="M482" t="str">
            <v>SALES ORDER #: S22040900617, ORDER #: S22040900617</v>
          </cell>
          <cell r="N482"/>
          <cell r="O482"/>
          <cell r="P482" t="str">
            <v>13/04/2022 16:25</v>
          </cell>
          <cell r="Q482" t="str">
            <v>LINC-26169</v>
          </cell>
          <cell r="R482" t="str">
            <v>18/04/2022 11:00</v>
          </cell>
          <cell r="S482" t="str">
            <v>TIVPANDAAN</v>
          </cell>
          <cell r="T482" t="str">
            <v>TIVPANDAAN(PT. TIV - PETUNG SARI)</v>
          </cell>
          <cell r="U482"/>
          <cell r="V482" t="str">
            <v>1078</v>
          </cell>
          <cell r="W482">
            <v>125000</v>
          </cell>
          <cell r="X482">
            <v>141000</v>
          </cell>
          <cell r="Y482">
            <v>266000</v>
          </cell>
          <cell r="Z482" t="str">
            <v>TIV_SBY(TRIP_ONCALL)</v>
          </cell>
          <cell r="AA482">
            <v>18000.000014205001</v>
          </cell>
          <cell r="AB482">
            <v>450000</v>
          </cell>
        </row>
        <row r="483">
          <cell r="A483">
            <v>59671659</v>
          </cell>
          <cell r="B483" t="str">
            <v>BAHANA PRESTASI</v>
          </cell>
          <cell r="C483" t="str">
            <v>PT TIRTA INVESTAMA</v>
          </cell>
          <cell r="D483" t="str">
            <v>DISPATCHED</v>
          </cell>
          <cell r="E483" t="str">
            <v>Completed</v>
          </cell>
          <cell r="F483" t="str">
            <v>SURABAYA LOG PACK</v>
          </cell>
          <cell r="G483" t="str">
            <v>SALES ORDER</v>
          </cell>
          <cell r="H483" t="str">
            <v>09/04/2022 21:56</v>
          </cell>
          <cell r="I483"/>
          <cell r="J483" t="str">
            <v>09/04/2022 21:57</v>
          </cell>
          <cell r="K483" t="str">
            <v>Completed</v>
          </cell>
          <cell r="L483" t="str">
            <v>S22040111192</v>
          </cell>
          <cell r="M483" t="str">
            <v>SALES ORDER #: S22040111192, ORDER #: S22040111192</v>
          </cell>
          <cell r="N483"/>
          <cell r="O483"/>
          <cell r="P483" t="str">
            <v>12/04/2022 16:22</v>
          </cell>
          <cell r="Q483" t="str">
            <v>LINC-26114</v>
          </cell>
          <cell r="R483" t="str">
            <v>14/04/2022 11:00</v>
          </cell>
          <cell r="S483" t="str">
            <v>TIVPANDAAN</v>
          </cell>
          <cell r="T483" t="str">
            <v>TIVPANDAAN(PT. TIV - PETUNG SARI)</v>
          </cell>
          <cell r="U483"/>
          <cell r="V483" t="str">
            <v>1078</v>
          </cell>
          <cell r="W483">
            <v>125000</v>
          </cell>
          <cell r="X483">
            <v>141000</v>
          </cell>
          <cell r="Y483">
            <v>266000</v>
          </cell>
          <cell r="Z483" t="str">
            <v>TIV_SBY(TRIP_ONCALL)</v>
          </cell>
          <cell r="AA483">
            <v>18000.000014205001</v>
          </cell>
          <cell r="AB483">
            <v>450000</v>
          </cell>
        </row>
        <row r="484">
          <cell r="A484">
            <v>59671661</v>
          </cell>
          <cell r="B484" t="str">
            <v>BAHANA PRESTASI</v>
          </cell>
          <cell r="C484" t="str">
            <v>PT TIRTA INVESTAMA</v>
          </cell>
          <cell r="D484" t="str">
            <v>DISPATCHED</v>
          </cell>
          <cell r="E484" t="str">
            <v>Completed</v>
          </cell>
          <cell r="F484" t="str">
            <v>SURABAYA LOG PACK</v>
          </cell>
          <cell r="G484" t="str">
            <v>SALES ORDER</v>
          </cell>
          <cell r="H484" t="str">
            <v>09/04/2022 21:59</v>
          </cell>
          <cell r="I484"/>
          <cell r="J484" t="str">
            <v>09/04/2022 21:59</v>
          </cell>
          <cell r="K484" t="str">
            <v>Completed</v>
          </cell>
          <cell r="L484" t="str">
            <v>S22040810804</v>
          </cell>
          <cell r="M484" t="str">
            <v>SALES ORDER #: S22040810804, ORDER #: S22040810804</v>
          </cell>
          <cell r="N484"/>
          <cell r="O484"/>
          <cell r="P484" t="str">
            <v>12/04/2022 16:12</v>
          </cell>
          <cell r="Q484" t="str">
            <v>LINC-26114</v>
          </cell>
          <cell r="R484" t="str">
            <v>14/04/2022 11:00</v>
          </cell>
          <cell r="S484" t="str">
            <v>TIVPANDAAN</v>
          </cell>
          <cell r="T484" t="str">
            <v>TIVPANDAAN(PT. TIV - PETUNG SARI)</v>
          </cell>
          <cell r="U484"/>
          <cell r="V484" t="str">
            <v>1078</v>
          </cell>
          <cell r="W484">
            <v>125000</v>
          </cell>
          <cell r="X484">
            <v>141000</v>
          </cell>
          <cell r="Y484">
            <v>266000</v>
          </cell>
          <cell r="Z484" t="str">
            <v>TIV_SBY(TRIP_ONCALL)</v>
          </cell>
          <cell r="AA484">
            <v>18000.000014205001</v>
          </cell>
          <cell r="AB484">
            <v>450000</v>
          </cell>
        </row>
        <row r="485">
          <cell r="A485">
            <v>59671663</v>
          </cell>
          <cell r="B485" t="str">
            <v>BAHANA PRESTASI</v>
          </cell>
          <cell r="C485" t="str">
            <v>PT TIRTA INVESTAMA</v>
          </cell>
          <cell r="D485" t="str">
            <v>DISPATCHED</v>
          </cell>
          <cell r="E485" t="str">
            <v>Completed</v>
          </cell>
          <cell r="F485" t="str">
            <v>SURABAYA LOG PACK</v>
          </cell>
          <cell r="G485" t="str">
            <v>SALES ORDER</v>
          </cell>
          <cell r="H485" t="str">
            <v>09/04/2022 22:01</v>
          </cell>
          <cell r="I485"/>
          <cell r="J485" t="str">
            <v>09/04/2022 22:01</v>
          </cell>
          <cell r="K485" t="str">
            <v>Completed</v>
          </cell>
          <cell r="L485" t="str">
            <v>S22040810803</v>
          </cell>
          <cell r="M485" t="str">
            <v>SALES ORDER #: S22040810803, ORDER #: S22040810803</v>
          </cell>
          <cell r="N485"/>
          <cell r="O485"/>
          <cell r="P485" t="str">
            <v>12/04/2022 16:14</v>
          </cell>
          <cell r="Q485" t="str">
            <v>LINC-26114</v>
          </cell>
          <cell r="R485" t="str">
            <v>14/04/2022 11:00</v>
          </cell>
          <cell r="S485" t="str">
            <v>TIVPANDAAN</v>
          </cell>
          <cell r="T485" t="str">
            <v>TIVPANDAAN(PT. TIV - PETUNG SARI)</v>
          </cell>
          <cell r="U485"/>
          <cell r="V485" t="str">
            <v>1078</v>
          </cell>
          <cell r="W485">
            <v>125000</v>
          </cell>
          <cell r="X485">
            <v>141000</v>
          </cell>
          <cell r="Y485">
            <v>266000</v>
          </cell>
          <cell r="Z485" t="str">
            <v>TIV_SBY(TRIP_ONCALL)</v>
          </cell>
          <cell r="AA485">
            <v>18000.000014205001</v>
          </cell>
          <cell r="AB485">
            <v>450000</v>
          </cell>
        </row>
        <row r="486">
          <cell r="A486">
            <v>59671665</v>
          </cell>
          <cell r="B486" t="str">
            <v>BAHANA PRESTASI</v>
          </cell>
          <cell r="C486" t="str">
            <v>PT TIRTA INVESTAMA</v>
          </cell>
          <cell r="D486" t="str">
            <v>DISPATCHED</v>
          </cell>
          <cell r="E486" t="str">
            <v>Completed</v>
          </cell>
          <cell r="F486" t="str">
            <v>SURABAYA RENTAL TRIP</v>
          </cell>
          <cell r="G486" t="str">
            <v>RENTALS</v>
          </cell>
          <cell r="H486" t="str">
            <v>09/04/2022 22:04</v>
          </cell>
          <cell r="I486"/>
          <cell r="J486" t="str">
            <v>09/04/2022 22:04</v>
          </cell>
          <cell r="K486" t="str">
            <v>Completed</v>
          </cell>
          <cell r="L486" t="str">
            <v>S22040900453</v>
          </cell>
          <cell r="M486" t="str">
            <v>SALES ORDER #: S22040900453, ORDER #: S22040900453</v>
          </cell>
          <cell r="N486"/>
          <cell r="O486"/>
          <cell r="P486" t="str">
            <v>12/04/2022 15:40</v>
          </cell>
          <cell r="Q486" t="str">
            <v>LINC-26114</v>
          </cell>
          <cell r="R486" t="str">
            <v>14/04/2022 11:00</v>
          </cell>
          <cell r="S486" t="str">
            <v>TIVPANDAAN</v>
          </cell>
          <cell r="T486" t="str">
            <v>TIVGEDANGAN</v>
          </cell>
          <cell r="U486"/>
          <cell r="V486" t="str">
            <v>1692</v>
          </cell>
          <cell r="W486">
            <v>257000</v>
          </cell>
          <cell r="X486">
            <v>959000</v>
          </cell>
          <cell r="Y486">
            <v>1216000</v>
          </cell>
          <cell r="Z486" t="str">
            <v>TIV_SBY(TRIP)</v>
          </cell>
          <cell r="AA486">
            <v>18000.000014205001</v>
          </cell>
          <cell r="AB486">
            <v>1150000</v>
          </cell>
        </row>
        <row r="487">
          <cell r="A487">
            <v>59671666</v>
          </cell>
          <cell r="B487" t="str">
            <v>BAHANA PRESTASI</v>
          </cell>
          <cell r="C487" t="str">
            <v>PT TIRTA INVESTAMA</v>
          </cell>
          <cell r="D487" t="str">
            <v>DISPATCHED</v>
          </cell>
          <cell r="E487" t="str">
            <v>Completed</v>
          </cell>
          <cell r="F487" t="str">
            <v>SURABAYA RENTAL TRIP</v>
          </cell>
          <cell r="G487" t="str">
            <v>RENTALS</v>
          </cell>
          <cell r="H487" t="str">
            <v>09/04/2022 22:07</v>
          </cell>
          <cell r="I487"/>
          <cell r="J487" t="str">
            <v>09/04/2022 22:08</v>
          </cell>
          <cell r="K487" t="str">
            <v>Completed</v>
          </cell>
          <cell r="L487" t="str">
            <v>S22041000031</v>
          </cell>
          <cell r="M487" t="str">
            <v>SALES ORDER #: S22041000031, ORDER #: S22041000031</v>
          </cell>
          <cell r="N487"/>
          <cell r="O487"/>
          <cell r="P487" t="str">
            <v>13/04/2022 15:56</v>
          </cell>
          <cell r="Q487" t="str">
            <v>LINC-26169</v>
          </cell>
          <cell r="R487" t="str">
            <v>18/04/2022 11:00</v>
          </cell>
          <cell r="S487" t="str">
            <v>TIVPANDAAN</v>
          </cell>
          <cell r="T487" t="str">
            <v>TIVSUMOBITO</v>
          </cell>
          <cell r="U487"/>
          <cell r="V487" t="str">
            <v>1907</v>
          </cell>
          <cell r="W487">
            <v>393000</v>
          </cell>
          <cell r="X487">
            <v>947000</v>
          </cell>
          <cell r="Y487">
            <v>1340000</v>
          </cell>
          <cell r="Z487" t="str">
            <v>TIV_SBY(TRIP)</v>
          </cell>
          <cell r="AA487">
            <v>18000.000014205001</v>
          </cell>
          <cell r="AB487">
            <v>1200000</v>
          </cell>
        </row>
        <row r="488">
          <cell r="A488">
            <v>59671732</v>
          </cell>
          <cell r="B488" t="str">
            <v>CITRA TRANSPORT LOGISTIC, PT</v>
          </cell>
          <cell r="C488" t="str">
            <v>PT SINAR MAS AGRO RESOURCES AND</v>
          </cell>
          <cell r="D488" t="str">
            <v>REGULER</v>
          </cell>
          <cell r="E488" t="str">
            <v>Completed</v>
          </cell>
          <cell r="F488" t="str">
            <v>SURABAYA LOG PACK</v>
          </cell>
          <cell r="G488" t="str">
            <v>SALES ORDER</v>
          </cell>
          <cell r="H488" t="str">
            <v>10/04/2022 08:51</v>
          </cell>
          <cell r="I488"/>
          <cell r="J488" t="str">
            <v>18/04/2022 13:50</v>
          </cell>
          <cell r="K488" t="str">
            <v>Completed</v>
          </cell>
          <cell r="L488" t="str">
            <v>80157637</v>
          </cell>
          <cell r="M488" t="str">
            <v>SALES ORDER #: 80157637, ORDER #: 80157637</v>
          </cell>
          <cell r="N488"/>
          <cell r="O488"/>
          <cell r="P488" t="str">
            <v>18/04/2022 13:59</v>
          </cell>
          <cell r="Q488" t="str">
            <v>LINC-26224</v>
          </cell>
          <cell r="R488" t="str">
            <v>19/04/2022 11:00</v>
          </cell>
          <cell r="S488" t="str">
            <v>SMRRUNGKUT</v>
          </cell>
          <cell r="T488" t="str">
            <v>SMRTARUMAJAYA(PT SMART TBK)</v>
          </cell>
          <cell r="U488"/>
          <cell r="V488" t="str">
            <v>FAUZI</v>
          </cell>
          <cell r="W488">
            <v>4700000</v>
          </cell>
          <cell r="X488">
            <v>0</v>
          </cell>
          <cell r="Y488">
            <v>4700000</v>
          </cell>
          <cell r="Z488" t="str">
            <v>SMR_SBY(TRIP)</v>
          </cell>
          <cell r="AA488">
            <v>18000.000014205001</v>
          </cell>
          <cell r="AB488">
            <v>5295000</v>
          </cell>
        </row>
        <row r="489">
          <cell r="A489">
            <v>59671733</v>
          </cell>
          <cell r="B489" t="str">
            <v>BORWITA INDAH, PT</v>
          </cell>
          <cell r="C489" t="str">
            <v>PT SINAR MAS AGRO RESOURCES AND</v>
          </cell>
          <cell r="D489" t="str">
            <v>REGULER</v>
          </cell>
          <cell r="E489" t="str">
            <v>Accepted</v>
          </cell>
          <cell r="F489" t="str">
            <v>SURABAYA LOG PACK</v>
          </cell>
          <cell r="G489" t="str">
            <v>SALES ORDER</v>
          </cell>
          <cell r="H489" t="str">
            <v>10/04/2022 08:53</v>
          </cell>
          <cell r="I489"/>
          <cell r="J489" t="str">
            <v>20/04/2022 10:30</v>
          </cell>
          <cell r="K489" t="str">
            <v>Active</v>
          </cell>
          <cell r="L489" t="str">
            <v>40579287</v>
          </cell>
          <cell r="M489" t="str">
            <v>SALES ORDER #: 40579287, ORDER #: 40579287</v>
          </cell>
          <cell r="N489"/>
          <cell r="O489"/>
          <cell r="P489"/>
          <cell r="Q489"/>
          <cell r="R489"/>
          <cell r="S489" t="str">
            <v>SMRRUNGKUT</v>
          </cell>
          <cell r="T489" t="str">
            <v>SMRCIBADAK SUKABUMI</v>
          </cell>
          <cell r="U489"/>
          <cell r="V489" t="str">
            <v>ISWANDI</v>
          </cell>
          <cell r="W489">
            <v>5600000</v>
          </cell>
          <cell r="X489">
            <v>0</v>
          </cell>
          <cell r="Y489">
            <v>5600000</v>
          </cell>
          <cell r="Z489" t="str">
            <v>SMR_SBY(TRIP)</v>
          </cell>
          <cell r="AA489">
            <v>18000.000014205001</v>
          </cell>
          <cell r="AB489">
            <v>6305000</v>
          </cell>
        </row>
        <row r="490">
          <cell r="A490">
            <v>59671753</v>
          </cell>
          <cell r="B490" t="str">
            <v>BAHANA PRESTASI</v>
          </cell>
          <cell r="C490" t="str">
            <v>PT. NIRWANA LESTARI</v>
          </cell>
          <cell r="D490" t="str">
            <v>DISPATCHED</v>
          </cell>
          <cell r="E490" t="str">
            <v>Completed</v>
          </cell>
          <cell r="F490" t="str">
            <v>SURABAYA RENTAL</v>
          </cell>
          <cell r="G490" t="str">
            <v>RENTALS</v>
          </cell>
          <cell r="H490" t="str">
            <v>10/04/2022 11:45</v>
          </cell>
          <cell r="I490"/>
          <cell r="J490" t="str">
            <v>10/04/2022 11:50</v>
          </cell>
          <cell r="K490" t="str">
            <v>Completed</v>
          </cell>
          <cell r="L490" t="str">
            <v>1000394467</v>
          </cell>
          <cell r="M490" t="str">
            <v>SALES ORDER #: 1000394467, ORDER #: 1000394467</v>
          </cell>
          <cell r="N490"/>
          <cell r="O490"/>
          <cell r="P490" t="str">
            <v>12/04/2022 15:54</v>
          </cell>
          <cell r="Q490" t="str">
            <v>LINC-26126</v>
          </cell>
          <cell r="R490" t="str">
            <v>14/04/2022 11:00</v>
          </cell>
          <cell r="S490" t="str">
            <v>NLSBUDURAN</v>
          </cell>
          <cell r="T490" t="str">
            <v>NLSSUMOBITO(IDM_JOMBANG)</v>
          </cell>
          <cell r="U490"/>
          <cell r="V490" t="str">
            <v>1678</v>
          </cell>
          <cell r="W490">
            <v>320000</v>
          </cell>
          <cell r="X490">
            <v>78000</v>
          </cell>
          <cell r="Y490">
            <v>398000</v>
          </cell>
          <cell r="Z490" t="str">
            <v>NLS_SBY(RENTAL_VAR)</v>
          </cell>
          <cell r="AA490">
            <v>12.0000137382</v>
          </cell>
          <cell r="AB490">
            <v>485500</v>
          </cell>
        </row>
        <row r="491">
          <cell r="A491">
            <v>59671823</v>
          </cell>
          <cell r="B491" t="str">
            <v>BAHANA PRESTASI</v>
          </cell>
          <cell r="C491" t="str">
            <v>PT. NIRWANA LESTARI</v>
          </cell>
          <cell r="D491" t="str">
            <v>DISPATCHED</v>
          </cell>
          <cell r="E491" t="str">
            <v>Completed</v>
          </cell>
          <cell r="F491" t="str">
            <v>SURABAYA RENTAL</v>
          </cell>
          <cell r="G491" t="str">
            <v>RENTALS</v>
          </cell>
          <cell r="H491" t="str">
            <v>10/04/2022 13:00</v>
          </cell>
          <cell r="I491"/>
          <cell r="J491" t="str">
            <v>10/04/2022 13:00</v>
          </cell>
          <cell r="K491" t="str">
            <v>Completed</v>
          </cell>
          <cell r="L491" t="str">
            <v>1000394390</v>
          </cell>
          <cell r="M491" t="str">
            <v>SALES ORDER #: 1000394390, ORDER #: 1000394390</v>
          </cell>
          <cell r="N491"/>
          <cell r="O491"/>
          <cell r="P491" t="str">
            <v>12/04/2022 16:59</v>
          </cell>
          <cell r="Q491" t="str">
            <v>LINC-26126</v>
          </cell>
          <cell r="R491" t="str">
            <v>14/04/2022 11:00</v>
          </cell>
          <cell r="S491" t="str">
            <v>NLSBUDURAN</v>
          </cell>
          <cell r="T491" t="str">
            <v>NLSSUKUN(SAT_MALANG)</v>
          </cell>
          <cell r="U491"/>
          <cell r="V491" t="str">
            <v>1686</v>
          </cell>
          <cell r="W491">
            <v>264000</v>
          </cell>
          <cell r="X491">
            <v>19500</v>
          </cell>
          <cell r="Y491">
            <v>283500</v>
          </cell>
          <cell r="Z491" t="str">
            <v>NLS_SBY(RENTAL_VAR)</v>
          </cell>
          <cell r="AA491">
            <v>13.00000354324</v>
          </cell>
          <cell r="AB491">
            <v>346000</v>
          </cell>
        </row>
        <row r="492">
          <cell r="A492">
            <v>59671975</v>
          </cell>
          <cell r="B492" t="str">
            <v>BAHANA PRESTASI</v>
          </cell>
          <cell r="C492" t="str">
            <v>PT. NIRWANA LESTARI</v>
          </cell>
          <cell r="D492" t="str">
            <v>DISPATCHED</v>
          </cell>
          <cell r="E492" t="str">
            <v>Completed</v>
          </cell>
          <cell r="F492" t="str">
            <v>SURABAYA RENTAL</v>
          </cell>
          <cell r="G492" t="str">
            <v>RENTALS</v>
          </cell>
          <cell r="H492" t="str">
            <v>10/04/2022 17:40</v>
          </cell>
          <cell r="I492"/>
          <cell r="J492" t="str">
            <v>10/04/2022 17:42</v>
          </cell>
          <cell r="K492" t="str">
            <v>Completed</v>
          </cell>
          <cell r="L492" t="str">
            <v>1000394468+1</v>
          </cell>
          <cell r="M492" t="str">
            <v>SALES ORDER #: 1000394468+1, ORDER #: 1000394468+1</v>
          </cell>
          <cell r="N492"/>
          <cell r="O492"/>
          <cell r="P492" t="str">
            <v>12/04/2022 15:54</v>
          </cell>
          <cell r="Q492" t="str">
            <v>LINC-26126</v>
          </cell>
          <cell r="R492" t="str">
            <v>14/04/2022 11:00</v>
          </cell>
          <cell r="S492" t="str">
            <v>NLSBUDURAN</v>
          </cell>
          <cell r="T492" t="str">
            <v>NLSDUDUK SAMPEYAN(IDM_GRESIK)</v>
          </cell>
          <cell r="U492"/>
          <cell r="V492" t="str">
            <v>1688</v>
          </cell>
          <cell r="W492">
            <v>244420</v>
          </cell>
          <cell r="X492">
            <v>379700</v>
          </cell>
          <cell r="Y492">
            <v>624120</v>
          </cell>
          <cell r="Z492" t="str">
            <v>NLS_SBY(RENTAL_VAR)</v>
          </cell>
          <cell r="AA492">
            <v>13.99999334828</v>
          </cell>
          <cell r="AB492">
            <v>684200</v>
          </cell>
        </row>
        <row r="493">
          <cell r="A493">
            <v>59671977</v>
          </cell>
          <cell r="B493" t="str">
            <v>BAHANA PRESTASI</v>
          </cell>
          <cell r="C493" t="str">
            <v>PT. NIRWANA LESTARI</v>
          </cell>
          <cell r="D493" t="str">
            <v>DISPATCHED</v>
          </cell>
          <cell r="E493" t="str">
            <v>Completed</v>
          </cell>
          <cell r="F493" t="str">
            <v>SURABAYA RENTAL</v>
          </cell>
          <cell r="G493" t="str">
            <v>RENTALS</v>
          </cell>
          <cell r="H493" t="str">
            <v>10/04/2022 17:42</v>
          </cell>
          <cell r="I493"/>
          <cell r="J493" t="str">
            <v>10/04/2022 17:42</v>
          </cell>
          <cell r="K493" t="str">
            <v>Completed</v>
          </cell>
          <cell r="L493" t="str">
            <v>1000394466</v>
          </cell>
          <cell r="M493" t="str">
            <v>SALES ORDER #: 1000394466, ORDER #: 1000394466</v>
          </cell>
          <cell r="N493"/>
          <cell r="O493"/>
          <cell r="P493" t="str">
            <v>12/04/2022 15:54</v>
          </cell>
          <cell r="Q493" t="str">
            <v>LINC-26126</v>
          </cell>
          <cell r="R493" t="str">
            <v>14/04/2022 11:00</v>
          </cell>
          <cell r="S493" t="str">
            <v>NLSBUDURAN</v>
          </cell>
          <cell r="T493" t="str">
            <v>NLSGEDANGAN(IDM_SURABAYA)</v>
          </cell>
          <cell r="U493"/>
          <cell r="V493" t="str">
            <v>1705</v>
          </cell>
          <cell r="W493">
            <v>115830</v>
          </cell>
          <cell r="X493">
            <v>139500</v>
          </cell>
          <cell r="Y493">
            <v>255330</v>
          </cell>
          <cell r="Z493" t="str">
            <v>NLS_SBY(RENTAL_VAR)</v>
          </cell>
          <cell r="AA493">
            <v>13.99999334828</v>
          </cell>
          <cell r="AB493">
            <v>324000</v>
          </cell>
        </row>
        <row r="494">
          <cell r="A494">
            <v>59671976</v>
          </cell>
          <cell r="B494" t="str">
            <v>BAHANA PRESTASI</v>
          </cell>
          <cell r="C494" t="str">
            <v>PT. NIRWANA LESTARI</v>
          </cell>
          <cell r="D494" t="str">
            <v>DISPATCHED</v>
          </cell>
          <cell r="E494" t="str">
            <v>Completed</v>
          </cell>
          <cell r="F494" t="str">
            <v>SURABAYA RENTAL</v>
          </cell>
          <cell r="G494" t="str">
            <v>RENTALS</v>
          </cell>
          <cell r="H494" t="str">
            <v>10/04/2022 17:37</v>
          </cell>
          <cell r="I494"/>
          <cell r="J494" t="str">
            <v>10/04/2022 17:42</v>
          </cell>
          <cell r="K494" t="str">
            <v>Completed</v>
          </cell>
          <cell r="L494" t="str">
            <v>1000394465</v>
          </cell>
          <cell r="M494" t="str">
            <v>SALES ORDER #: 1000394465, ORDER #: 1000394465</v>
          </cell>
          <cell r="N494"/>
          <cell r="O494"/>
          <cell r="P494" t="str">
            <v>12/04/2022 15:54</v>
          </cell>
          <cell r="Q494" t="str">
            <v>LINC-26126</v>
          </cell>
          <cell r="R494" t="str">
            <v>14/04/2022 11:00</v>
          </cell>
          <cell r="S494" t="str">
            <v>NLSBUDURAN</v>
          </cell>
          <cell r="T494" t="str">
            <v>NLSKEDUNGKANDANG(IDM_MALANG)</v>
          </cell>
          <cell r="U494"/>
          <cell r="V494" t="str">
            <v>1703</v>
          </cell>
          <cell r="W494">
            <v>293000</v>
          </cell>
          <cell r="X494">
            <v>13500</v>
          </cell>
          <cell r="Y494">
            <v>306500</v>
          </cell>
          <cell r="Z494" t="str">
            <v>NLS_SBY(RENTAL_VAR)</v>
          </cell>
          <cell r="AA494">
            <v>13.99999334828</v>
          </cell>
          <cell r="AB494">
            <v>374000</v>
          </cell>
        </row>
        <row r="495">
          <cell r="A495">
            <v>59671978</v>
          </cell>
          <cell r="B495" t="str">
            <v>BAHANA PRESTASI</v>
          </cell>
          <cell r="C495" t="str">
            <v>PT. NIRWANA LESTARI</v>
          </cell>
          <cell r="D495" t="str">
            <v>DISPATCHED</v>
          </cell>
          <cell r="E495" t="str">
            <v>Completed</v>
          </cell>
          <cell r="F495" t="str">
            <v>SURABAYA RENTAL</v>
          </cell>
          <cell r="G495" t="str">
            <v>RENTALS</v>
          </cell>
          <cell r="H495" t="str">
            <v>10/04/2022 17:34</v>
          </cell>
          <cell r="I495"/>
          <cell r="J495" t="str">
            <v>10/04/2022 17:42</v>
          </cell>
          <cell r="K495" t="str">
            <v>Completed</v>
          </cell>
          <cell r="L495" t="str">
            <v>1000394464</v>
          </cell>
          <cell r="M495" t="str">
            <v>SALES ORDER #: 1000394464, ORDER #: 1000394464</v>
          </cell>
          <cell r="N495"/>
          <cell r="O495"/>
          <cell r="P495" t="str">
            <v>12/04/2022 15:54</v>
          </cell>
          <cell r="Q495" t="str">
            <v>LINC-26126</v>
          </cell>
          <cell r="R495" t="str">
            <v>14/04/2022 11:00</v>
          </cell>
          <cell r="S495" t="str">
            <v>NLSBUDURAN</v>
          </cell>
          <cell r="T495" t="str">
            <v>NLSKALIWATES(SAT_JEMBER)</v>
          </cell>
          <cell r="U495"/>
          <cell r="V495" t="str">
            <v>1676</v>
          </cell>
          <cell r="W495">
            <v>557000</v>
          </cell>
          <cell r="X495">
            <v>-7100</v>
          </cell>
          <cell r="Y495">
            <v>549900</v>
          </cell>
          <cell r="Z495" t="str">
            <v>NLS_SBY(RENTAL_VAR)</v>
          </cell>
          <cell r="AA495">
            <v>141.00001400631999</v>
          </cell>
          <cell r="AB495">
            <v>637400</v>
          </cell>
        </row>
        <row r="496">
          <cell r="A496">
            <v>59672000</v>
          </cell>
          <cell r="B496" t="str">
            <v>BAHANA PRESTASI</v>
          </cell>
          <cell r="C496" t="str">
            <v>PT. NIRWANA LESTARI</v>
          </cell>
          <cell r="D496" t="str">
            <v>DISPATCHED</v>
          </cell>
          <cell r="E496" t="str">
            <v>Completed</v>
          </cell>
          <cell r="F496" t="str">
            <v>SURABAYA RENTAL</v>
          </cell>
          <cell r="G496" t="str">
            <v>RENTALS</v>
          </cell>
          <cell r="H496" t="str">
            <v>10/04/2022 18:42</v>
          </cell>
          <cell r="I496"/>
          <cell r="J496" t="str">
            <v>10/04/2022 18:45</v>
          </cell>
          <cell r="K496" t="str">
            <v>Completed</v>
          </cell>
          <cell r="L496" t="str">
            <v>1000394517</v>
          </cell>
          <cell r="M496" t="str">
            <v>SALES ORDER #: 1000394517, ORDER #: 1000394517</v>
          </cell>
          <cell r="N496"/>
          <cell r="O496"/>
          <cell r="P496" t="str">
            <v>12/04/2022 15:54</v>
          </cell>
          <cell r="Q496" t="str">
            <v>LINC-26126</v>
          </cell>
          <cell r="R496" t="str">
            <v>14/04/2022 11:00</v>
          </cell>
          <cell r="S496" t="str">
            <v>NLSBUDURAN</v>
          </cell>
          <cell r="T496" t="str">
            <v>NLSGEDANGAN(IDM_SURABAYA)</v>
          </cell>
          <cell r="U496"/>
          <cell r="V496" t="str">
            <v>1690</v>
          </cell>
          <cell r="W496">
            <v>115830</v>
          </cell>
          <cell r="X496">
            <v>-12500</v>
          </cell>
          <cell r="Y496">
            <v>51665</v>
          </cell>
          <cell r="Z496" t="str">
            <v>NLS_SBY(RENTAL_VAR)</v>
          </cell>
          <cell r="AA496">
            <v>17.999997927679999</v>
          </cell>
          <cell r="AB496">
            <v>147000</v>
          </cell>
        </row>
        <row r="497">
          <cell r="A497">
            <v>59672000</v>
          </cell>
          <cell r="B497" t="str">
            <v>BAHANA PRESTASI</v>
          </cell>
          <cell r="C497" t="str">
            <v>PT. NIRWANA LESTARI</v>
          </cell>
          <cell r="D497" t="str">
            <v>DISPATCHED</v>
          </cell>
          <cell r="E497" t="str">
            <v>Completed</v>
          </cell>
          <cell r="F497" t="str">
            <v>SURABAYA RENTAL</v>
          </cell>
          <cell r="G497" t="str">
            <v>RENTALS</v>
          </cell>
          <cell r="H497" t="str">
            <v>10/04/2022 18:45</v>
          </cell>
          <cell r="I497"/>
          <cell r="J497" t="str">
            <v>10/04/2022 18:45</v>
          </cell>
          <cell r="K497" t="str">
            <v>Completed</v>
          </cell>
          <cell r="L497" t="str">
            <v>1000395037</v>
          </cell>
          <cell r="M497" t="str">
            <v>SALES ORDER #: 1000395037, ORDER #: 1000395037</v>
          </cell>
          <cell r="N497"/>
          <cell r="O497"/>
          <cell r="P497" t="str">
            <v>12/04/2022 15:54</v>
          </cell>
          <cell r="Q497" t="str">
            <v>LINC-26126</v>
          </cell>
          <cell r="R497" t="str">
            <v>14/04/2022 11:00</v>
          </cell>
          <cell r="S497" t="str">
            <v>NLSBUDURAN</v>
          </cell>
          <cell r="T497" t="str">
            <v>NLSTENGGILIS MEJOYO(IDG_SURABAYA)</v>
          </cell>
          <cell r="U497"/>
          <cell r="V497" t="str">
            <v>1690</v>
          </cell>
          <cell r="W497">
            <v>115830</v>
          </cell>
          <cell r="X497">
            <v>-12500</v>
          </cell>
          <cell r="Y497">
            <v>51665</v>
          </cell>
          <cell r="Z497" t="str">
            <v>NLS_SBY(RENTAL_VAR)</v>
          </cell>
          <cell r="AA497">
            <v>17.999997927679999</v>
          </cell>
          <cell r="AB497">
            <v>50001</v>
          </cell>
        </row>
        <row r="498">
          <cell r="A498">
            <v>59672459</v>
          </cell>
          <cell r="B498" t="str">
            <v>BAHANA PRESTASI</v>
          </cell>
          <cell r="C498" t="str">
            <v>PT. LAUTAN LUAS TBK</v>
          </cell>
          <cell r="D498" t="str">
            <v>DISPATCHED</v>
          </cell>
          <cell r="E498" t="str">
            <v>Completed</v>
          </cell>
          <cell r="F498" t="str">
            <v>SURABAYA LOG PACK</v>
          </cell>
          <cell r="G498" t="str">
            <v>SALES ORDER</v>
          </cell>
          <cell r="H498" t="str">
            <v>11/04/2022 08:32</v>
          </cell>
          <cell r="I498"/>
          <cell r="J498" t="str">
            <v>11/04/2022 08:45</v>
          </cell>
          <cell r="K498" t="str">
            <v>Completed</v>
          </cell>
          <cell r="L498" t="str">
            <v>2100428269-1</v>
          </cell>
          <cell r="M498" t="str">
            <v>SALES ORDER #: 2100428269-1, ORDER #: 2100428269-1</v>
          </cell>
          <cell r="N498"/>
          <cell r="O498"/>
          <cell r="P498" t="str">
            <v>11/04/2022 13:10</v>
          </cell>
          <cell r="Q498" t="str">
            <v>LINC-26073</v>
          </cell>
          <cell r="R498" t="str">
            <v>13/04/2022 11:00</v>
          </cell>
          <cell r="S498" t="str">
            <v>LTLASEMROWO</v>
          </cell>
          <cell r="T498" t="str">
            <v>LTLTEGALSARI</v>
          </cell>
          <cell r="U498"/>
          <cell r="V498" t="str">
            <v>1718</v>
          </cell>
          <cell r="W498">
            <v>21000</v>
          </cell>
          <cell r="X498">
            <v>138500</v>
          </cell>
          <cell r="Y498">
            <v>109371.42</v>
          </cell>
          <cell r="Z498" t="str">
            <v>LTL_SBY(TRIP)</v>
          </cell>
          <cell r="AA498">
            <v>360.00000391283999</v>
          </cell>
          <cell r="AB498">
            <v>1</v>
          </cell>
        </row>
        <row r="499">
          <cell r="A499">
            <v>59672459</v>
          </cell>
          <cell r="B499" t="str">
            <v>BAHANA PRESTASI</v>
          </cell>
          <cell r="C499" t="str">
            <v>PT. LAUTAN LUAS TBK</v>
          </cell>
          <cell r="D499" t="str">
            <v>DISPATCHED</v>
          </cell>
          <cell r="E499" t="str">
            <v>Completed</v>
          </cell>
          <cell r="F499" t="str">
            <v>SURABAYA LOG PACK</v>
          </cell>
          <cell r="G499" t="str">
            <v>SALES ORDER</v>
          </cell>
          <cell r="H499" t="str">
            <v>11/04/2022 08:34</v>
          </cell>
          <cell r="I499"/>
          <cell r="J499" t="str">
            <v>11/04/2022 08:45</v>
          </cell>
          <cell r="K499" t="str">
            <v>Completed</v>
          </cell>
          <cell r="L499" t="str">
            <v>2100428203</v>
          </cell>
          <cell r="M499" t="str">
            <v>SALES ORDER #: 2100428203, ORDER #: 2100428203</v>
          </cell>
          <cell r="N499"/>
          <cell r="O499"/>
          <cell r="P499" t="str">
            <v>11/04/2022 13:10</v>
          </cell>
          <cell r="Q499" t="str">
            <v>LINC-26073</v>
          </cell>
          <cell r="R499" t="str">
            <v>13/04/2022 11:00</v>
          </cell>
          <cell r="S499" t="str">
            <v>LTLASEMROWO</v>
          </cell>
          <cell r="T499" t="str">
            <v>LTLTAMBAKSARI</v>
          </cell>
          <cell r="U499"/>
          <cell r="V499" t="str">
            <v>1718</v>
          </cell>
          <cell r="W499">
            <v>21000</v>
          </cell>
          <cell r="X499">
            <v>138500</v>
          </cell>
          <cell r="Y499">
            <v>50128.58</v>
          </cell>
          <cell r="Z499" t="str">
            <v>LTL_SBY(TRIP)</v>
          </cell>
          <cell r="AA499">
            <v>164.99999612348</v>
          </cell>
          <cell r="AB499">
            <v>404000</v>
          </cell>
        </row>
        <row r="500">
          <cell r="A500">
            <v>59673528</v>
          </cell>
          <cell r="B500" t="str">
            <v>PUSAKA TRANSINDO, PT.</v>
          </cell>
          <cell r="C500" t="str">
            <v>PT TIRTA INVESTAMA</v>
          </cell>
          <cell r="D500"/>
          <cell r="E500" t="str">
            <v>Completed</v>
          </cell>
          <cell r="F500" t="str">
            <v>SURABAYA TIV IMPORT</v>
          </cell>
          <cell r="G500" t="str">
            <v>TIV IMPORT</v>
          </cell>
          <cell r="H500" t="str">
            <v>11/04/2022 09:10</v>
          </cell>
          <cell r="I500"/>
          <cell r="J500" t="str">
            <v>11/04/2022 09:17</v>
          </cell>
          <cell r="K500" t="str">
            <v>Completed</v>
          </cell>
          <cell r="L500" t="str">
            <v>5044741405</v>
          </cell>
          <cell r="M500" t="str">
            <v>SALES ORDER #: 5044741405, ORDER #: 5044741405</v>
          </cell>
          <cell r="N500"/>
          <cell r="O500"/>
          <cell r="P500" t="str">
            <v>12/04/2022 13:51</v>
          </cell>
          <cell r="Q500" t="str">
            <v>LINC-26070</v>
          </cell>
          <cell r="R500" t="str">
            <v>12/04/2022 11:00</v>
          </cell>
          <cell r="S500" t="str">
            <v>TIVBENOWO</v>
          </cell>
          <cell r="T500" t="str">
            <v>TIVSUKOREJO PASURUAN</v>
          </cell>
          <cell r="U500"/>
          <cell r="V500" t="str">
            <v>FAUZI</v>
          </cell>
          <cell r="W500">
            <v>1700000</v>
          </cell>
          <cell r="X500">
            <v>0</v>
          </cell>
          <cell r="Y500">
            <v>1700000</v>
          </cell>
          <cell r="Z500" t="str">
            <v>TIV(IMPORT)_SBY</v>
          </cell>
          <cell r="AA500">
            <v>17600.000009857398</v>
          </cell>
          <cell r="AB500">
            <v>1</v>
          </cell>
        </row>
        <row r="501">
          <cell r="A501">
            <v>59673529</v>
          </cell>
          <cell r="B501" t="str">
            <v>DIVA TRANS, CV</v>
          </cell>
          <cell r="C501" t="str">
            <v>PT TIRTA INVESTAMA</v>
          </cell>
          <cell r="D501"/>
          <cell r="E501" t="str">
            <v>Completed</v>
          </cell>
          <cell r="F501" t="str">
            <v>SURABAYA TIV IMPORT</v>
          </cell>
          <cell r="G501" t="str">
            <v>TIV IMPORT</v>
          </cell>
          <cell r="H501" t="str">
            <v>11/04/2022 09:10</v>
          </cell>
          <cell r="I501"/>
          <cell r="J501" t="str">
            <v>11/04/2022 09:18</v>
          </cell>
          <cell r="K501" t="str">
            <v>Completed</v>
          </cell>
          <cell r="L501" t="str">
            <v>5044792275</v>
          </cell>
          <cell r="M501" t="str">
            <v>SALES ORDER #: 5044792275, ORDER #: 5044792275</v>
          </cell>
          <cell r="N501"/>
          <cell r="O501"/>
          <cell r="P501" t="str">
            <v>18/04/2022 14:03</v>
          </cell>
          <cell r="Q501" t="str">
            <v>LINC-26222</v>
          </cell>
          <cell r="R501" t="str">
            <v>19/04/2022 11:00</v>
          </cell>
          <cell r="S501" t="str">
            <v>TIVBENOWO</v>
          </cell>
          <cell r="T501" t="str">
            <v>TIVPANDAAN(PT TIRTA INVESTAMA - PETUNG SARI)</v>
          </cell>
          <cell r="U501"/>
          <cell r="V501" t="str">
            <v>WAHYU</v>
          </cell>
          <cell r="W501">
            <v>1700000</v>
          </cell>
          <cell r="X501">
            <v>0</v>
          </cell>
          <cell r="Y501">
            <v>1700000</v>
          </cell>
          <cell r="Z501" t="str">
            <v>TIV(IMPORT)_SBY</v>
          </cell>
          <cell r="AA501">
            <v>17600.000009857398</v>
          </cell>
          <cell r="AB501">
            <v>1</v>
          </cell>
        </row>
        <row r="502">
          <cell r="A502">
            <v>59673530</v>
          </cell>
          <cell r="B502" t="str">
            <v>DIVA TRANS, CV</v>
          </cell>
          <cell r="C502" t="str">
            <v>PT TIRTA INVESTAMA</v>
          </cell>
          <cell r="D502"/>
          <cell r="E502" t="str">
            <v>Completed</v>
          </cell>
          <cell r="F502" t="str">
            <v>SURABAYA TIV IMPORT</v>
          </cell>
          <cell r="G502" t="str">
            <v>TIV IMPORT</v>
          </cell>
          <cell r="H502" t="str">
            <v>11/04/2022 09:10</v>
          </cell>
          <cell r="I502"/>
          <cell r="J502" t="str">
            <v>11/04/2022 09:18</v>
          </cell>
          <cell r="K502" t="str">
            <v>Completed</v>
          </cell>
          <cell r="L502" t="str">
            <v>5044737308</v>
          </cell>
          <cell r="M502" t="str">
            <v>SALES ORDER #: 5044737308, ORDER #: 5044737308</v>
          </cell>
          <cell r="N502"/>
          <cell r="O502"/>
          <cell r="P502" t="str">
            <v>18/04/2022 13:27</v>
          </cell>
          <cell r="Q502" t="str">
            <v>LINC-26222</v>
          </cell>
          <cell r="R502" t="str">
            <v>19/04/2022 11:00</v>
          </cell>
          <cell r="S502" t="str">
            <v>TIVBENOWO</v>
          </cell>
          <cell r="T502" t="str">
            <v>TIVPOLANHARJO</v>
          </cell>
          <cell r="U502"/>
          <cell r="V502" t="str">
            <v>ASNAN</v>
          </cell>
          <cell r="W502">
            <v>3500000</v>
          </cell>
          <cell r="X502">
            <v>0</v>
          </cell>
          <cell r="Y502">
            <v>3500000</v>
          </cell>
          <cell r="Z502" t="str">
            <v>TIV(IMPORT)_SBY</v>
          </cell>
          <cell r="AA502">
            <v>17600.000009857398</v>
          </cell>
          <cell r="AB502">
            <v>1</v>
          </cell>
        </row>
        <row r="503">
          <cell r="A503">
            <v>59673531</v>
          </cell>
          <cell r="B503" t="str">
            <v>DIVA TRANS, CV</v>
          </cell>
          <cell r="C503" t="str">
            <v>PT TIRTA INVESTAMA</v>
          </cell>
          <cell r="D503"/>
          <cell r="E503" t="str">
            <v>Completed</v>
          </cell>
          <cell r="F503" t="str">
            <v>SURABAYA TIV IMPORT</v>
          </cell>
          <cell r="G503" t="str">
            <v>TIV IMPORT</v>
          </cell>
          <cell r="H503" t="str">
            <v>11/04/2022 09:11</v>
          </cell>
          <cell r="I503"/>
          <cell r="J503" t="str">
            <v>11/04/2022 09:19</v>
          </cell>
          <cell r="K503" t="str">
            <v>Completed</v>
          </cell>
          <cell r="L503" t="str">
            <v>5044740881</v>
          </cell>
          <cell r="M503" t="str">
            <v>SALES ORDER #: 5044740881, ORDER #: 5044740881</v>
          </cell>
          <cell r="N503"/>
          <cell r="O503"/>
          <cell r="P503" t="str">
            <v>12/04/2022 10:39</v>
          </cell>
          <cell r="Q503" t="str">
            <v>LINC-26098</v>
          </cell>
          <cell r="R503" t="str">
            <v>13/04/2022 11:00</v>
          </cell>
          <cell r="S503" t="str">
            <v>TIVBENOWO</v>
          </cell>
          <cell r="T503" t="str">
            <v>TIVGEDANGAN</v>
          </cell>
          <cell r="U503"/>
          <cell r="V503" t="str">
            <v>WAHYU</v>
          </cell>
          <cell r="W503">
            <v>1400000</v>
          </cell>
          <cell r="X503">
            <v>0</v>
          </cell>
          <cell r="Y503">
            <v>1400000</v>
          </cell>
          <cell r="Z503" t="str">
            <v>TIV(IMPORT)_SBY</v>
          </cell>
          <cell r="AA503">
            <v>17600.000009857398</v>
          </cell>
          <cell r="AB503">
            <v>1</v>
          </cell>
        </row>
        <row r="504">
          <cell r="A504">
            <v>59673533</v>
          </cell>
          <cell r="B504" t="str">
            <v>PUSAKA TRANSINDO, PT.</v>
          </cell>
          <cell r="C504" t="str">
            <v>PT TIRTA INVESTAMA</v>
          </cell>
          <cell r="D504"/>
          <cell r="E504" t="str">
            <v>Completed</v>
          </cell>
          <cell r="F504" t="str">
            <v>SURABAYA TIV IMPORT</v>
          </cell>
          <cell r="G504" t="str">
            <v>TIV IMPORT</v>
          </cell>
          <cell r="H504" t="str">
            <v>11/04/2022 09:11</v>
          </cell>
          <cell r="I504"/>
          <cell r="J504" t="str">
            <v>11/04/2022 09:19</v>
          </cell>
          <cell r="K504" t="str">
            <v>Completed</v>
          </cell>
          <cell r="L504" t="str">
            <v>5044737919</v>
          </cell>
          <cell r="M504" t="str">
            <v>SALES ORDER #: 5044737919, ORDER #: 5044737919</v>
          </cell>
          <cell r="N504"/>
          <cell r="O504"/>
          <cell r="P504" t="str">
            <v>12/04/2022 13:51</v>
          </cell>
          <cell r="Q504" t="str">
            <v>LINC-26070</v>
          </cell>
          <cell r="R504" t="str">
            <v>12/04/2022 11:00</v>
          </cell>
          <cell r="S504" t="str">
            <v>TIVBENOWO</v>
          </cell>
          <cell r="T504" t="str">
            <v>TIVGEDANGAN</v>
          </cell>
          <cell r="U504"/>
          <cell r="V504" t="str">
            <v>KAHAR</v>
          </cell>
          <cell r="W504">
            <v>1450000</v>
          </cell>
          <cell r="X504">
            <v>0</v>
          </cell>
          <cell r="Y504">
            <v>1450000</v>
          </cell>
          <cell r="Z504" t="str">
            <v>TIV(IMPORT)_SBY</v>
          </cell>
          <cell r="AA504">
            <v>17600.000009857398</v>
          </cell>
          <cell r="AB504">
            <v>1</v>
          </cell>
        </row>
        <row r="505">
          <cell r="A505">
            <v>59673536</v>
          </cell>
          <cell r="B505" t="str">
            <v>PUSAKA TRANSINDO, PT.</v>
          </cell>
          <cell r="C505" t="str">
            <v>PT TIRTA INVESTAMA</v>
          </cell>
          <cell r="D505"/>
          <cell r="E505" t="str">
            <v>Completed</v>
          </cell>
          <cell r="F505" t="str">
            <v>SURABAYA TIV IMPORT</v>
          </cell>
          <cell r="G505" t="str">
            <v>TIV IMPORT</v>
          </cell>
          <cell r="H505" t="str">
            <v>11/04/2022 09:11</v>
          </cell>
          <cell r="I505"/>
          <cell r="J505" t="str">
            <v>11/04/2022 09:20</v>
          </cell>
          <cell r="K505" t="str">
            <v>Completed</v>
          </cell>
          <cell r="L505" t="str">
            <v>5044743926</v>
          </cell>
          <cell r="M505" t="str">
            <v>SALES ORDER #: 5044743926, ORDER #: 5044743926</v>
          </cell>
          <cell r="N505"/>
          <cell r="O505"/>
          <cell r="P505" t="str">
            <v>12/04/2022 13:51</v>
          </cell>
          <cell r="Q505" t="str">
            <v>LINC-26071</v>
          </cell>
          <cell r="R505" t="str">
            <v>12/04/2022 11:00</v>
          </cell>
          <cell r="S505" t="str">
            <v>TIVBENOWO</v>
          </cell>
          <cell r="T505" t="str">
            <v>TIVGEDANGAN</v>
          </cell>
          <cell r="U505"/>
          <cell r="V505" t="str">
            <v>SUJARWO</v>
          </cell>
          <cell r="W505">
            <v>1450000</v>
          </cell>
          <cell r="X505">
            <v>0</v>
          </cell>
          <cell r="Y505">
            <v>1450000</v>
          </cell>
          <cell r="Z505" t="str">
            <v>TIV(IMPORT)_SBY</v>
          </cell>
          <cell r="AA505">
            <v>17600.000009857398</v>
          </cell>
          <cell r="AB505">
            <v>1</v>
          </cell>
        </row>
        <row r="506">
          <cell r="A506">
            <v>59673554</v>
          </cell>
          <cell r="B506" t="str">
            <v>DIVA TRANS, CV</v>
          </cell>
          <cell r="C506" t="str">
            <v>PT TIRTA INVESTAMA</v>
          </cell>
          <cell r="D506" t="str">
            <v>REGULER</v>
          </cell>
          <cell r="E506" t="str">
            <v>Completed</v>
          </cell>
          <cell r="F506" t="str">
            <v>SURABAYA TIV IMPORT</v>
          </cell>
          <cell r="G506" t="str">
            <v>TIV IMPORT</v>
          </cell>
          <cell r="H506" t="str">
            <v>11/04/2022 09:33</v>
          </cell>
          <cell r="I506"/>
          <cell r="J506" t="str">
            <v>11/04/2022 09:49</v>
          </cell>
          <cell r="K506" t="str">
            <v>Completed</v>
          </cell>
          <cell r="L506" t="str">
            <v>5044776722</v>
          </cell>
          <cell r="M506" t="str">
            <v>SALES ORDER #: 5044776722, ORDER #: 5044776722</v>
          </cell>
          <cell r="N506"/>
          <cell r="O506"/>
          <cell r="P506" t="str">
            <v>18/04/2022 13:27</v>
          </cell>
          <cell r="Q506" t="str">
            <v>LINC-26222</v>
          </cell>
          <cell r="R506" t="str">
            <v>19/04/2022 11:00</v>
          </cell>
          <cell r="S506" t="str">
            <v>TIVKEBOMAS</v>
          </cell>
          <cell r="T506" t="str">
            <v>TIVPANDAAN(PT TIRTA INVESTAMA - PETUNG SARI)</v>
          </cell>
          <cell r="U506"/>
          <cell r="V506" t="str">
            <v>EDI WIBOWO</v>
          </cell>
          <cell r="W506">
            <v>1700000</v>
          </cell>
          <cell r="X506">
            <v>0</v>
          </cell>
          <cell r="Y506">
            <v>1700000</v>
          </cell>
          <cell r="Z506" t="str">
            <v>TIV(IMPORT)_SBY</v>
          </cell>
          <cell r="AA506">
            <v>17600.000009857398</v>
          </cell>
          <cell r="AB506">
            <v>1</v>
          </cell>
        </row>
        <row r="507">
          <cell r="A507">
            <v>59673555</v>
          </cell>
          <cell r="B507" t="str">
            <v>DIVA TRANS, CV</v>
          </cell>
          <cell r="C507" t="str">
            <v>PT TIRTA INVESTAMA</v>
          </cell>
          <cell r="D507" t="str">
            <v>REGULER</v>
          </cell>
          <cell r="E507" t="str">
            <v>Completed</v>
          </cell>
          <cell r="F507" t="str">
            <v>SURABAYA TIV IMPORT</v>
          </cell>
          <cell r="G507" t="str">
            <v>TIV IMPORT</v>
          </cell>
          <cell r="H507" t="str">
            <v>11/04/2022 09:34</v>
          </cell>
          <cell r="I507"/>
          <cell r="J507" t="str">
            <v>11/04/2022 09:49</v>
          </cell>
          <cell r="K507" t="str">
            <v>Completed</v>
          </cell>
          <cell r="L507" t="str">
            <v>5044773543</v>
          </cell>
          <cell r="M507" t="str">
            <v>SALES ORDER #: 5044773543, ORDER #: 5044773543</v>
          </cell>
          <cell r="N507"/>
          <cell r="O507"/>
          <cell r="P507" t="str">
            <v>18/04/2022 13:27</v>
          </cell>
          <cell r="Q507" t="str">
            <v>LINC-26222</v>
          </cell>
          <cell r="R507" t="str">
            <v>19/04/2022 11:00</v>
          </cell>
          <cell r="S507" t="str">
            <v>TIVKEBOMAS</v>
          </cell>
          <cell r="T507" t="str">
            <v>TIVPANDAAN(PT TIRTA INVESTAMA - PETUNG SARI)</v>
          </cell>
          <cell r="U507"/>
          <cell r="V507" t="str">
            <v>EDI WIBOWO</v>
          </cell>
          <cell r="W507">
            <v>1700000</v>
          </cell>
          <cell r="X507">
            <v>0</v>
          </cell>
          <cell r="Y507">
            <v>1700000</v>
          </cell>
          <cell r="Z507" t="str">
            <v>TIV(IMPORT)_SBY</v>
          </cell>
          <cell r="AA507">
            <v>17600.000009857398</v>
          </cell>
          <cell r="AB507">
            <v>1</v>
          </cell>
        </row>
        <row r="508">
          <cell r="A508">
            <v>59673556</v>
          </cell>
          <cell r="B508" t="str">
            <v>DIVA TRANS, CV</v>
          </cell>
          <cell r="C508" t="str">
            <v>PT TIRTA INVESTAMA</v>
          </cell>
          <cell r="D508" t="str">
            <v>REGULER</v>
          </cell>
          <cell r="E508" t="str">
            <v>Completed</v>
          </cell>
          <cell r="F508" t="str">
            <v>SURABAYA TIV IMPORT</v>
          </cell>
          <cell r="G508" t="str">
            <v>TIV IMPORT</v>
          </cell>
          <cell r="H508" t="str">
            <v>11/04/2022 09:34</v>
          </cell>
          <cell r="I508"/>
          <cell r="J508" t="str">
            <v>11/04/2022 09:50</v>
          </cell>
          <cell r="K508" t="str">
            <v>Completed</v>
          </cell>
          <cell r="L508" t="str">
            <v>5044775454</v>
          </cell>
          <cell r="M508" t="str">
            <v>SALES ORDER #: 5044775454, ORDER #: 5044775454</v>
          </cell>
          <cell r="N508"/>
          <cell r="O508"/>
          <cell r="P508" t="str">
            <v>18/04/2022 13:27</v>
          </cell>
          <cell r="Q508" t="str">
            <v>LINC-26222</v>
          </cell>
          <cell r="R508" t="str">
            <v>19/04/2022 11:00</v>
          </cell>
          <cell r="S508" t="str">
            <v>TIVKEBOMAS</v>
          </cell>
          <cell r="T508" t="str">
            <v>TIVPOLANHARJO</v>
          </cell>
          <cell r="U508"/>
          <cell r="V508" t="str">
            <v>RUDI</v>
          </cell>
          <cell r="W508">
            <v>3500000</v>
          </cell>
          <cell r="X508">
            <v>0</v>
          </cell>
          <cell r="Y508">
            <v>3500000</v>
          </cell>
          <cell r="Z508" t="str">
            <v>TIV(IMPORT)_SBY</v>
          </cell>
          <cell r="AA508">
            <v>17600.000009857398</v>
          </cell>
          <cell r="AB508">
            <v>1</v>
          </cell>
        </row>
        <row r="509">
          <cell r="A509">
            <v>59673557</v>
          </cell>
          <cell r="B509" t="str">
            <v>PUSAKA TRANSINDO, PT.</v>
          </cell>
          <cell r="C509" t="str">
            <v>PT TIRTA INVESTAMA</v>
          </cell>
          <cell r="D509" t="str">
            <v>REGULER</v>
          </cell>
          <cell r="E509" t="str">
            <v>Completed</v>
          </cell>
          <cell r="F509" t="str">
            <v>SURABAYA TIV IMPORT</v>
          </cell>
          <cell r="G509" t="str">
            <v>TIV IMPORT</v>
          </cell>
          <cell r="H509" t="str">
            <v>11/04/2022 09:37</v>
          </cell>
          <cell r="I509"/>
          <cell r="J509" t="str">
            <v>11/04/2022 09:51</v>
          </cell>
          <cell r="K509" t="str">
            <v>Completed</v>
          </cell>
          <cell r="L509" t="str">
            <v>5044778754</v>
          </cell>
          <cell r="M509" t="str">
            <v>SALES ORDER #: 5044778754, ORDER #: 5044778754</v>
          </cell>
          <cell r="N509"/>
          <cell r="O509"/>
          <cell r="P509" t="str">
            <v>19/04/2022 08:35</v>
          </cell>
          <cell r="Q509" t="str">
            <v>LINC-26222</v>
          </cell>
          <cell r="R509" t="str">
            <v>19/04/2022 11:00</v>
          </cell>
          <cell r="S509" t="str">
            <v>TIVBENOWO</v>
          </cell>
          <cell r="T509" t="str">
            <v>TIVKERAMBITAN</v>
          </cell>
          <cell r="U509"/>
          <cell r="V509" t="str">
            <v>FAUZI</v>
          </cell>
          <cell r="W509">
            <v>6350000</v>
          </cell>
          <cell r="X509">
            <v>0</v>
          </cell>
          <cell r="Y509">
            <v>6350000</v>
          </cell>
          <cell r="Z509" t="str">
            <v>TIV(IMPORT)EXCES_SBY</v>
          </cell>
          <cell r="AA509">
            <v>17600.000009857398</v>
          </cell>
          <cell r="AB509">
            <v>3762000</v>
          </cell>
        </row>
        <row r="510">
          <cell r="A510">
            <v>59673558</v>
          </cell>
          <cell r="B510" t="str">
            <v>PUSAKA TRANSINDO, PT.</v>
          </cell>
          <cell r="C510" t="str">
            <v>PT TIRTA INVESTAMA</v>
          </cell>
          <cell r="D510" t="str">
            <v>REGULER</v>
          </cell>
          <cell r="E510" t="str">
            <v>Completed</v>
          </cell>
          <cell r="F510" t="str">
            <v>SURABAYA TIV IMPORT</v>
          </cell>
          <cell r="G510" t="str">
            <v>TIV IMPORT</v>
          </cell>
          <cell r="H510" t="str">
            <v>11/04/2022 09:34</v>
          </cell>
          <cell r="I510"/>
          <cell r="J510" t="str">
            <v>11/04/2022 09:51</v>
          </cell>
          <cell r="K510" t="str">
            <v>Completed</v>
          </cell>
          <cell r="L510" t="str">
            <v>5044765098</v>
          </cell>
          <cell r="M510" t="str">
            <v>SALES ORDER #: 5044765098, ORDER #: 5044765098</v>
          </cell>
          <cell r="N510"/>
          <cell r="O510"/>
          <cell r="P510" t="str">
            <v>22/04/2022 08:14</v>
          </cell>
          <cell r="Q510" t="str">
            <v>LINC-26317</v>
          </cell>
          <cell r="R510" t="str">
            <v>22/04/2022 11:00</v>
          </cell>
          <cell r="S510" t="str">
            <v>TIVKEBOMAS</v>
          </cell>
          <cell r="T510" t="str">
            <v>TIVSUKOREJO PASURUAN</v>
          </cell>
          <cell r="U510"/>
          <cell r="V510" t="str">
            <v>YOSEP</v>
          </cell>
          <cell r="W510">
            <v>1700000</v>
          </cell>
          <cell r="X510">
            <v>0</v>
          </cell>
          <cell r="Y510">
            <v>1700000</v>
          </cell>
          <cell r="Z510" t="str">
            <v>TIV(IMPORT)_SBY</v>
          </cell>
          <cell r="AA510">
            <v>17600.000009857398</v>
          </cell>
          <cell r="AB510">
            <v>1</v>
          </cell>
        </row>
        <row r="511">
          <cell r="A511">
            <v>59673559</v>
          </cell>
          <cell r="B511" t="str">
            <v>PUSAKA TRANSINDO, PT.</v>
          </cell>
          <cell r="C511" t="str">
            <v>PT TIRTA INVESTAMA</v>
          </cell>
          <cell r="D511" t="str">
            <v>REGULER</v>
          </cell>
          <cell r="E511" t="str">
            <v>Completed</v>
          </cell>
          <cell r="F511" t="str">
            <v>SURABAYA TIV IMPORT</v>
          </cell>
          <cell r="G511" t="str">
            <v>TIV IMPORT</v>
          </cell>
          <cell r="H511" t="str">
            <v>11/04/2022 09:35</v>
          </cell>
          <cell r="I511"/>
          <cell r="J511" t="str">
            <v>11/04/2022 09:52</v>
          </cell>
          <cell r="K511" t="str">
            <v>Completed</v>
          </cell>
          <cell r="L511" t="str">
            <v>5044763875</v>
          </cell>
          <cell r="M511" t="str">
            <v>SALES ORDER #: 5044763875, ORDER #: 5044763875</v>
          </cell>
          <cell r="N511"/>
          <cell r="O511"/>
          <cell r="P511" t="str">
            <v>19/04/2022 08:35</v>
          </cell>
          <cell r="Q511" t="str">
            <v>LINC-26222</v>
          </cell>
          <cell r="R511" t="str">
            <v>19/04/2022 11:00</v>
          </cell>
          <cell r="S511" t="str">
            <v>TIVKEBOMAS</v>
          </cell>
          <cell r="T511" t="str">
            <v>TIVGEDANGAN</v>
          </cell>
          <cell r="U511"/>
          <cell r="V511" t="str">
            <v>MUJITO</v>
          </cell>
          <cell r="W511">
            <v>1450000</v>
          </cell>
          <cell r="X511">
            <v>0</v>
          </cell>
          <cell r="Y511">
            <v>1450000</v>
          </cell>
          <cell r="Z511" t="str">
            <v>TIV(IMPORT)_SBY</v>
          </cell>
          <cell r="AA511">
            <v>17600.000009857398</v>
          </cell>
          <cell r="AB511">
            <v>1</v>
          </cell>
        </row>
        <row r="512">
          <cell r="A512">
            <v>59673560</v>
          </cell>
          <cell r="B512" t="str">
            <v>DIVA TRANS, CV</v>
          </cell>
          <cell r="C512" t="str">
            <v>PT TIRTA INVESTAMA</v>
          </cell>
          <cell r="D512" t="str">
            <v>REGULER</v>
          </cell>
          <cell r="E512" t="str">
            <v>Completed</v>
          </cell>
          <cell r="F512" t="str">
            <v>SURABAYA TIV IMPORT</v>
          </cell>
          <cell r="G512" t="str">
            <v>TIV IMPORT</v>
          </cell>
          <cell r="H512" t="str">
            <v>11/04/2022 09:35</v>
          </cell>
          <cell r="I512"/>
          <cell r="J512" t="str">
            <v>11/04/2022 09:52</v>
          </cell>
          <cell r="K512" t="str">
            <v>Completed</v>
          </cell>
          <cell r="L512" t="str">
            <v>5044764991</v>
          </cell>
          <cell r="M512" t="str">
            <v>SALES ORDER #: 5044764991, ORDER #: 5044764991</v>
          </cell>
          <cell r="N512"/>
          <cell r="O512"/>
          <cell r="P512" t="str">
            <v>18/04/2022 13:27</v>
          </cell>
          <cell r="Q512" t="str">
            <v>LINC-26222</v>
          </cell>
          <cell r="R512" t="str">
            <v>19/04/2022 11:00</v>
          </cell>
          <cell r="S512" t="str">
            <v>TIVKEBOMAS</v>
          </cell>
          <cell r="T512" t="str">
            <v>TIVGEDANGAN</v>
          </cell>
          <cell r="U512"/>
          <cell r="V512" t="str">
            <v>WAHYU</v>
          </cell>
          <cell r="W512">
            <v>1450000</v>
          </cell>
          <cell r="X512">
            <v>0</v>
          </cell>
          <cell r="Y512">
            <v>1450000</v>
          </cell>
          <cell r="Z512" t="str">
            <v>TIV(IMPORT)_SBY</v>
          </cell>
          <cell r="AA512">
            <v>17600.000009857398</v>
          </cell>
          <cell r="AB512">
            <v>1</v>
          </cell>
        </row>
        <row r="513">
          <cell r="A513">
            <v>59673561</v>
          </cell>
          <cell r="B513" t="str">
            <v>BORWITA INDAH, PT</v>
          </cell>
          <cell r="C513" t="str">
            <v>PT TIRTA INVESTAMA</v>
          </cell>
          <cell r="D513" t="str">
            <v>REGULER</v>
          </cell>
          <cell r="E513" t="str">
            <v>Completed</v>
          </cell>
          <cell r="F513" t="str">
            <v>SURABAYA TIV LOKAL</v>
          </cell>
          <cell r="G513" t="str">
            <v>TIV LOKAL</v>
          </cell>
          <cell r="H513" t="str">
            <v>11/04/2022 09:36</v>
          </cell>
          <cell r="I513"/>
          <cell r="J513" t="str">
            <v>11/04/2022 09:52</v>
          </cell>
          <cell r="K513" t="str">
            <v>Completed</v>
          </cell>
          <cell r="L513" t="str">
            <v>5044777866</v>
          </cell>
          <cell r="M513" t="str">
            <v>SALES ORDER #: 5044777866, ORDER #: 5044777866</v>
          </cell>
          <cell r="N513"/>
          <cell r="O513"/>
          <cell r="P513" t="str">
            <v>22/04/2022 10:03</v>
          </cell>
          <cell r="Q513" t="str">
            <v>LINC-26317</v>
          </cell>
          <cell r="R513" t="str">
            <v>22/04/2022 11:00</v>
          </cell>
          <cell r="S513" t="str">
            <v>TIVBENOWO</v>
          </cell>
          <cell r="T513" t="str">
            <v>TIVGEKBRONG</v>
          </cell>
          <cell r="U513"/>
          <cell r="V513" t="str">
            <v>NURYADI</v>
          </cell>
          <cell r="W513">
            <v>6200000</v>
          </cell>
          <cell r="X513">
            <v>0</v>
          </cell>
          <cell r="Y513">
            <v>6200000</v>
          </cell>
          <cell r="Z513" t="str">
            <v>TIV(LOKAL)EXCES_SBY</v>
          </cell>
          <cell r="AA513">
            <v>15999.999992466999</v>
          </cell>
          <cell r="AB513">
            <v>2720000</v>
          </cell>
        </row>
        <row r="514">
          <cell r="A514">
            <v>59673575</v>
          </cell>
          <cell r="B514" t="str">
            <v>DIVA TRANS, CV</v>
          </cell>
          <cell r="C514" t="str">
            <v>ECCO TANNERY INDONESIA</v>
          </cell>
          <cell r="D514" t="str">
            <v>REGULER</v>
          </cell>
          <cell r="E514" t="str">
            <v>Completed</v>
          </cell>
          <cell r="F514" t="str">
            <v>SURABAYA LOG PACK</v>
          </cell>
          <cell r="G514" t="str">
            <v>SALES ORDER</v>
          </cell>
          <cell r="H514" t="str">
            <v>11/04/2022 10:05</v>
          </cell>
          <cell r="I514"/>
          <cell r="J514" t="str">
            <v>11/04/2022 10:26</v>
          </cell>
          <cell r="K514" t="str">
            <v>Completed</v>
          </cell>
          <cell r="L514" t="str">
            <v>07/IV/LINC-ECCO/2022</v>
          </cell>
          <cell r="M514" t="str">
            <v>SALES ORDER #: 07/IV/LINC-ECCO/2022, ORDER #: 07/IV/LINC-ECCO/2022</v>
          </cell>
          <cell r="N514"/>
          <cell r="O514"/>
          <cell r="P514" t="str">
            <v>18/04/2022 10:03</v>
          </cell>
          <cell r="Q514" t="str">
            <v>LINC-26176</v>
          </cell>
          <cell r="R514" t="str">
            <v>18/04/2022 11:00</v>
          </cell>
          <cell r="S514" t="str">
            <v>ETIKEBOMAS</v>
          </cell>
          <cell r="T514" t="str">
            <v>ETISIDOARJO</v>
          </cell>
          <cell r="U514"/>
          <cell r="V514" t="str">
            <v>DIVA</v>
          </cell>
          <cell r="W514">
            <v>1400000</v>
          </cell>
          <cell r="X514">
            <v>0</v>
          </cell>
          <cell r="Y514">
            <v>1400000</v>
          </cell>
          <cell r="Z514" t="str">
            <v>ETI_SBY(TRIP)</v>
          </cell>
          <cell r="AA514">
            <v>18673.9999920472</v>
          </cell>
          <cell r="AB514">
            <v>2000000</v>
          </cell>
        </row>
        <row r="515">
          <cell r="A515">
            <v>59673576</v>
          </cell>
          <cell r="B515" t="str">
            <v>BAHANA PRESTASI</v>
          </cell>
          <cell r="C515" t="str">
            <v>PT. LAUTAN LUAS TBK</v>
          </cell>
          <cell r="D515" t="str">
            <v>DISPATCHED</v>
          </cell>
          <cell r="E515" t="str">
            <v>Completed</v>
          </cell>
          <cell r="F515" t="str">
            <v>SURABAYA RENTAL TRIP</v>
          </cell>
          <cell r="G515" t="str">
            <v>RENTALS</v>
          </cell>
          <cell r="H515" t="str">
            <v>11/04/2022 10:08</v>
          </cell>
          <cell r="I515"/>
          <cell r="J515" t="str">
            <v>11/04/2022 10:26</v>
          </cell>
          <cell r="K515" t="str">
            <v>Completed</v>
          </cell>
          <cell r="L515" t="str">
            <v>2100427986</v>
          </cell>
          <cell r="M515" t="str">
            <v>SALES ORDER #: 2100427986, ORDER #: 2100427986</v>
          </cell>
          <cell r="N515"/>
          <cell r="O515"/>
          <cell r="P515" t="str">
            <v>13/04/2022 08:38</v>
          </cell>
          <cell r="Q515" t="str">
            <v>LINC-26116</v>
          </cell>
          <cell r="R515" t="str">
            <v>14/04/2022 11:00</v>
          </cell>
          <cell r="S515" t="str">
            <v>LTLGRESIK</v>
          </cell>
          <cell r="T515" t="str">
            <v>LTLJETIS</v>
          </cell>
          <cell r="U515"/>
          <cell r="V515" t="str">
            <v>1934</v>
          </cell>
          <cell r="W515">
            <v>500000</v>
          </cell>
          <cell r="X515">
            <v>-65000</v>
          </cell>
          <cell r="Y515">
            <v>435000</v>
          </cell>
          <cell r="Z515" t="str">
            <v>LTL_SBY(TRIP_VENDOR)</v>
          </cell>
          <cell r="AA515">
            <v>14999.999981597999</v>
          </cell>
          <cell r="AB515">
            <v>550000</v>
          </cell>
        </row>
        <row r="516">
          <cell r="A516">
            <v>59673577</v>
          </cell>
          <cell r="B516" t="str">
            <v>BAHANA PRESTASI</v>
          </cell>
          <cell r="C516" t="str">
            <v>PT. LAUTAN LUAS TBK</v>
          </cell>
          <cell r="D516" t="str">
            <v>DISPATCHED</v>
          </cell>
          <cell r="E516" t="str">
            <v>Completed</v>
          </cell>
          <cell r="F516" t="str">
            <v>SURABAYA RENTAL TRIP</v>
          </cell>
          <cell r="G516" t="str">
            <v>RENTALS</v>
          </cell>
          <cell r="H516" t="str">
            <v>11/04/2022 10:10</v>
          </cell>
          <cell r="I516"/>
          <cell r="J516" t="str">
            <v>11/04/2022 10:26</v>
          </cell>
          <cell r="K516" t="str">
            <v>Completed</v>
          </cell>
          <cell r="L516" t="str">
            <v>2100428229</v>
          </cell>
          <cell r="M516" t="str">
            <v>SALES ORDER #: 2100428229, ORDER #: 2100428229</v>
          </cell>
          <cell r="N516"/>
          <cell r="O516"/>
          <cell r="P516" t="str">
            <v>12/04/2022 15:41</v>
          </cell>
          <cell r="Q516" t="str">
            <v>LINC-26116</v>
          </cell>
          <cell r="R516" t="str">
            <v>14/04/2022 11:00</v>
          </cell>
          <cell r="S516" t="str">
            <v>LTLGRESIK</v>
          </cell>
          <cell r="T516" t="str">
            <v>LTLJETIS</v>
          </cell>
          <cell r="U516"/>
          <cell r="V516" t="str">
            <v>1694</v>
          </cell>
          <cell r="W516">
            <v>500000</v>
          </cell>
          <cell r="X516">
            <v>-65000</v>
          </cell>
          <cell r="Y516">
            <v>435000</v>
          </cell>
          <cell r="Z516" t="str">
            <v>LTL_SBY(TRIP)</v>
          </cell>
          <cell r="AA516">
            <v>14999.999981597999</v>
          </cell>
          <cell r="AB516">
            <v>386000</v>
          </cell>
        </row>
        <row r="517">
          <cell r="A517">
            <v>59673578</v>
          </cell>
          <cell r="B517" t="str">
            <v>BAHANA PRESTASI</v>
          </cell>
          <cell r="C517" t="str">
            <v>PT. LAUTAN LUAS TBK</v>
          </cell>
          <cell r="D517" t="str">
            <v>DISPATCHED</v>
          </cell>
          <cell r="E517" t="str">
            <v>Completed</v>
          </cell>
          <cell r="F517" t="str">
            <v>SURABAYA RENTAL TRIP</v>
          </cell>
          <cell r="G517" t="str">
            <v>RENTALS</v>
          </cell>
          <cell r="H517" t="str">
            <v>11/04/2022 10:11</v>
          </cell>
          <cell r="I517"/>
          <cell r="J517" t="str">
            <v>11/04/2022 10:27</v>
          </cell>
          <cell r="K517" t="str">
            <v>Completed</v>
          </cell>
          <cell r="L517" t="str">
            <v>2100428233</v>
          </cell>
          <cell r="M517" t="str">
            <v>SALES ORDER #: 2100428233, ORDER #: 2100428233</v>
          </cell>
          <cell r="N517"/>
          <cell r="O517"/>
          <cell r="P517" t="str">
            <v>12/04/2022 15:43</v>
          </cell>
          <cell r="Q517" t="str">
            <v>LINC-26116</v>
          </cell>
          <cell r="R517" t="str">
            <v>14/04/2022 11:00</v>
          </cell>
          <cell r="S517" t="str">
            <v>LTLGRESIK</v>
          </cell>
          <cell r="T517" t="str">
            <v>LTLJETIS</v>
          </cell>
          <cell r="U517"/>
          <cell r="V517" t="str">
            <v>1726</v>
          </cell>
          <cell r="W517">
            <v>500000</v>
          </cell>
          <cell r="X517">
            <v>-65000</v>
          </cell>
          <cell r="Y517">
            <v>435000</v>
          </cell>
          <cell r="Z517" t="str">
            <v>LTL_SBY(TRIP_VENDOR)</v>
          </cell>
          <cell r="AA517">
            <v>14999.999981597999</v>
          </cell>
          <cell r="AB517">
            <v>550000</v>
          </cell>
        </row>
        <row r="518">
          <cell r="A518">
            <v>59673580</v>
          </cell>
          <cell r="B518" t="str">
            <v>BAHANA PRESTASI</v>
          </cell>
          <cell r="C518" t="str">
            <v>PT WARU GUNUNG</v>
          </cell>
          <cell r="D518" t="str">
            <v>DISPATCHED</v>
          </cell>
          <cell r="E518" t="str">
            <v>Completed</v>
          </cell>
          <cell r="F518" t="str">
            <v>SURABAYA LOG PACK</v>
          </cell>
          <cell r="G518" t="str">
            <v>SALES ORDER</v>
          </cell>
          <cell r="H518" t="str">
            <v>11/04/2022 10:14</v>
          </cell>
          <cell r="I518"/>
          <cell r="J518" t="str">
            <v>11/04/2022 10:30</v>
          </cell>
          <cell r="K518" t="str">
            <v>Completed</v>
          </cell>
          <cell r="L518" t="str">
            <v>8872003022</v>
          </cell>
          <cell r="M518" t="str">
            <v>SALES ORDER #: 8872003022, ORDER #: 8872003022</v>
          </cell>
          <cell r="N518"/>
          <cell r="O518"/>
          <cell r="P518" t="str">
            <v>19/04/2022 15:02</v>
          </cell>
          <cell r="Q518" t="str">
            <v>LINC-26252</v>
          </cell>
          <cell r="R518" t="str">
            <v>20/04/2022 11:00</v>
          </cell>
          <cell r="S518" t="str">
            <v>WGNKARANGPILANG</v>
          </cell>
          <cell r="T518" t="str">
            <v>WGNKALIDERES</v>
          </cell>
          <cell r="U518"/>
          <cell r="V518" t="str">
            <v>993</v>
          </cell>
          <cell r="W518">
            <v>2560000</v>
          </cell>
          <cell r="X518">
            <v>99500</v>
          </cell>
          <cell r="Y518">
            <v>2659500</v>
          </cell>
          <cell r="Z518" t="str">
            <v>WGN_SBY(TRIP)</v>
          </cell>
          <cell r="AA518">
            <v>14959.999981163301</v>
          </cell>
          <cell r="AB518">
            <v>4250000</v>
          </cell>
        </row>
        <row r="519">
          <cell r="A519">
            <v>59673581</v>
          </cell>
          <cell r="B519" t="str">
            <v>BAHANA PRESTASI</v>
          </cell>
          <cell r="C519" t="str">
            <v>PT. ANUGERAH MITRA ANANTA</v>
          </cell>
          <cell r="D519" t="str">
            <v>DISPATCHED</v>
          </cell>
          <cell r="E519" t="str">
            <v>Completed</v>
          </cell>
          <cell r="F519" t="str">
            <v>SURABAYA RENTAL TRIP</v>
          </cell>
          <cell r="G519" t="str">
            <v>RENTALS</v>
          </cell>
          <cell r="H519" t="str">
            <v>11/04/2022 10:16</v>
          </cell>
          <cell r="I519"/>
          <cell r="J519" t="str">
            <v>11/04/2022 10:30</v>
          </cell>
          <cell r="K519" t="str">
            <v>Completed</v>
          </cell>
          <cell r="L519" t="str">
            <v>SUB/22/04/0026</v>
          </cell>
          <cell r="M519" t="str">
            <v>SALES ORDER #: SUB/22/04/0026, ORDER #: SUB/22/04/0026</v>
          </cell>
          <cell r="N519"/>
          <cell r="O519"/>
          <cell r="P519" t="str">
            <v>21/04/2022 16:04</v>
          </cell>
          <cell r="Q519" t="str">
            <v>LINC-26303</v>
          </cell>
          <cell r="R519" t="str">
            <v>22/04/2022 11:00</v>
          </cell>
          <cell r="S519" t="str">
            <v>ANASIDOARJO(PT ANUGERAH MITRA ANANTA)</v>
          </cell>
          <cell r="T519" t="str">
            <v>ANANGORO(HAVANNA)</v>
          </cell>
          <cell r="U519"/>
          <cell r="V519" t="str">
            <v>1942</v>
          </cell>
          <cell r="W519">
            <v>310000</v>
          </cell>
          <cell r="X519">
            <v>-37500</v>
          </cell>
          <cell r="Y519">
            <v>272500</v>
          </cell>
          <cell r="Z519" t="str">
            <v>ANA_SBY(TR)</v>
          </cell>
          <cell r="AA519">
            <v>7999.9999962335205</v>
          </cell>
          <cell r="AB519">
            <v>1</v>
          </cell>
        </row>
        <row r="520">
          <cell r="A520">
            <v>59674101</v>
          </cell>
          <cell r="B520" t="str">
            <v>PELANGI SUKSES ABADI TRANSPORTINDO, PT</v>
          </cell>
          <cell r="C520" t="str">
            <v>PT SINAR MAS AGRO RESOURCES AND</v>
          </cell>
          <cell r="D520"/>
          <cell r="E520" t="str">
            <v>Completed</v>
          </cell>
          <cell r="F520" t="str">
            <v>SURABAYA LOG PACK</v>
          </cell>
          <cell r="G520" t="str">
            <v>SALES ORDER</v>
          </cell>
          <cell r="H520" t="str">
            <v>08/04/2022 02:18</v>
          </cell>
          <cell r="I520"/>
          <cell r="J520" t="str">
            <v>11/04/2022 10:57</v>
          </cell>
          <cell r="K520" t="str">
            <v>Completed</v>
          </cell>
          <cell r="L520" t="str">
            <v>40579285</v>
          </cell>
          <cell r="M520" t="str">
            <v>SALES ORDER #: 40579285, ORDER #: 40579285</v>
          </cell>
          <cell r="N520"/>
          <cell r="O520"/>
          <cell r="P520" t="str">
            <v>18/04/2022 13:07</v>
          </cell>
          <cell r="Q520" t="str">
            <v>LINC-26222</v>
          </cell>
          <cell r="R520" t="str">
            <v>19/04/2022 11:00</v>
          </cell>
          <cell r="S520" t="str">
            <v>SMRRUNGKUT</v>
          </cell>
          <cell r="T520" t="str">
            <v>SMRSUKOHARJO</v>
          </cell>
          <cell r="U520"/>
          <cell r="V520" t="str">
            <v>HAPIN/PSA</v>
          </cell>
          <cell r="W520">
            <v>1650000</v>
          </cell>
          <cell r="X520">
            <v>105000</v>
          </cell>
          <cell r="Y520">
            <v>1755000</v>
          </cell>
          <cell r="Z520" t="str">
            <v>SMR_SBY(TRIP)</v>
          </cell>
          <cell r="AA520">
            <v>5000.0000089857604</v>
          </cell>
          <cell r="AB520">
            <v>1965000</v>
          </cell>
        </row>
        <row r="521">
          <cell r="A521">
            <v>59674102</v>
          </cell>
          <cell r="B521" t="str">
            <v>PUSAKA TRANSINDO, PT.</v>
          </cell>
          <cell r="C521" t="str">
            <v>PT SINAR MAS AGRO RESOURCES AND</v>
          </cell>
          <cell r="D521" t="str">
            <v>REGULER</v>
          </cell>
          <cell r="E521" t="str">
            <v>Completed</v>
          </cell>
          <cell r="F521" t="str">
            <v>SURABAYA LOG PACK</v>
          </cell>
          <cell r="G521" t="str">
            <v>SALES ORDER</v>
          </cell>
          <cell r="H521" t="str">
            <v>08/04/2022 02:53</v>
          </cell>
          <cell r="I521"/>
          <cell r="J521" t="str">
            <v>11/04/2022 10:58</v>
          </cell>
          <cell r="K521" t="str">
            <v>Completed</v>
          </cell>
          <cell r="L521" t="str">
            <v>40579573</v>
          </cell>
          <cell r="M521" t="str">
            <v>SALES ORDER #: 40579573, ORDER #: 40579573</v>
          </cell>
          <cell r="N521"/>
          <cell r="O521"/>
          <cell r="P521" t="str">
            <v>12/04/2022 14:06</v>
          </cell>
          <cell r="Q521" t="str">
            <v>LINC-26098</v>
          </cell>
          <cell r="R521" t="str">
            <v>13/04/2022 11:00</v>
          </cell>
          <cell r="S521" t="str">
            <v>SMRRUNGKUT</v>
          </cell>
          <cell r="T521" t="str">
            <v>SMRKUTA UTARA</v>
          </cell>
          <cell r="U521"/>
          <cell r="V521" t="str">
            <v>PUSAKA</v>
          </cell>
          <cell r="W521">
            <v>6300000</v>
          </cell>
          <cell r="X521">
            <v>650000</v>
          </cell>
          <cell r="Y521">
            <v>6950000</v>
          </cell>
          <cell r="Z521" t="str">
            <v>SMR_SBY(TRIP)</v>
          </cell>
          <cell r="AA521">
            <v>17000.000003336001</v>
          </cell>
          <cell r="AB521">
            <v>7650000</v>
          </cell>
        </row>
        <row r="522">
          <cell r="A522">
            <v>59674134</v>
          </cell>
          <cell r="B522" t="str">
            <v>PELANGI SUKSES ABADI TRANSPORTINDO, PT</v>
          </cell>
          <cell r="C522" t="str">
            <v>PT SINAR MAS AGRO RESOURCES AND</v>
          </cell>
          <cell r="D522" t="str">
            <v>REGULER</v>
          </cell>
          <cell r="E522" t="str">
            <v>Completed</v>
          </cell>
          <cell r="F522" t="str">
            <v>SURABAYA LOG PACK</v>
          </cell>
          <cell r="G522" t="str">
            <v>SALES ORDER</v>
          </cell>
          <cell r="H522" t="str">
            <v>06/04/2022 18:14</v>
          </cell>
          <cell r="I522"/>
          <cell r="J522" t="str">
            <v>21/04/2022 17:03</v>
          </cell>
          <cell r="K522" t="str">
            <v>Completed</v>
          </cell>
          <cell r="L522" t="str">
            <v>40579328</v>
          </cell>
          <cell r="M522" t="str">
            <v>SALES ORDER #: 40579328, ORDER #: 40579328</v>
          </cell>
          <cell r="N522"/>
          <cell r="O522"/>
          <cell r="P522" t="str">
            <v>22/04/2022 10:20</v>
          </cell>
          <cell r="Q522" t="str">
            <v>LINC-26321</v>
          </cell>
          <cell r="R522" t="str">
            <v>22/04/2022 11:00</v>
          </cell>
          <cell r="S522" t="str">
            <v>SMRRUNGKUT</v>
          </cell>
          <cell r="T522" t="str">
            <v>SMRPOLANHARJO</v>
          </cell>
          <cell r="U522"/>
          <cell r="V522" t="str">
            <v>AGUSTINUS</v>
          </cell>
          <cell r="W522">
            <v>2800000</v>
          </cell>
          <cell r="X522">
            <v>500000</v>
          </cell>
          <cell r="Y522">
            <v>3165467.63</v>
          </cell>
          <cell r="Z522" t="str">
            <v>SMR_SBY(TRIP)</v>
          </cell>
          <cell r="AA522">
            <v>7999.9999962335205</v>
          </cell>
          <cell r="AB522">
            <v>3419640</v>
          </cell>
        </row>
        <row r="523">
          <cell r="A523">
            <v>59674134</v>
          </cell>
          <cell r="B523" t="str">
            <v>PELANGI SUKSES ABADI TRANSPORTINDO, PT</v>
          </cell>
          <cell r="C523" t="str">
            <v>PT SINAR MAS AGRO RESOURCES AND</v>
          </cell>
          <cell r="D523" t="str">
            <v>REGULER</v>
          </cell>
          <cell r="E523" t="str">
            <v>Completed</v>
          </cell>
          <cell r="F523" t="str">
            <v>SURABAYA LOG PACK</v>
          </cell>
          <cell r="G523" t="str">
            <v>SALES ORDER</v>
          </cell>
          <cell r="H523" t="str">
            <v>06/04/2022 18:19</v>
          </cell>
          <cell r="I523"/>
          <cell r="J523" t="str">
            <v>21/04/2022 17:03</v>
          </cell>
          <cell r="K523" t="str">
            <v>Completed</v>
          </cell>
          <cell r="L523" t="str">
            <v>40579326</v>
          </cell>
          <cell r="M523" t="str">
            <v>SALES ORDER #: 40579326, ORDER #: 40579326</v>
          </cell>
          <cell r="N523"/>
          <cell r="O523"/>
          <cell r="P523" t="str">
            <v>22/04/2022 10:20</v>
          </cell>
          <cell r="Q523" t="str">
            <v>LINC-26321</v>
          </cell>
          <cell r="R523" t="str">
            <v>22/04/2022 11:00</v>
          </cell>
          <cell r="S523" t="str">
            <v>SMRRUNGKUT</v>
          </cell>
          <cell r="T523" t="str">
            <v>SMRPOLANHARJO</v>
          </cell>
          <cell r="U523"/>
          <cell r="V523" t="str">
            <v>AGUSTINUS</v>
          </cell>
          <cell r="W523">
            <v>2800000</v>
          </cell>
          <cell r="X523">
            <v>500000</v>
          </cell>
          <cell r="Y523">
            <v>134532.37</v>
          </cell>
          <cell r="Z523" t="str">
            <v>SMR_SBY(TRIP)</v>
          </cell>
          <cell r="AA523">
            <v>339.99998101584004</v>
          </cell>
          <cell r="AB523">
            <v>120360</v>
          </cell>
        </row>
        <row r="524">
          <cell r="A524">
            <v>59674135</v>
          </cell>
          <cell r="B524" t="str">
            <v>PELANGI SUKSES ABADI TRANSPORTINDO, PT</v>
          </cell>
          <cell r="C524" t="str">
            <v>PT SINAR MAS AGRO RESOURCES AND</v>
          </cell>
          <cell r="D524" t="str">
            <v>REGULER</v>
          </cell>
          <cell r="E524" t="str">
            <v>Completed</v>
          </cell>
          <cell r="F524" t="str">
            <v>SURABAYA LOG PACK</v>
          </cell>
          <cell r="G524" t="str">
            <v>SALES ORDER</v>
          </cell>
          <cell r="H524" t="str">
            <v>06/04/2022 18:53</v>
          </cell>
          <cell r="I524"/>
          <cell r="J524" t="str">
            <v>14/04/2022 11:28</v>
          </cell>
          <cell r="K524" t="str">
            <v>Completed</v>
          </cell>
          <cell r="L524" t="str">
            <v>40579299</v>
          </cell>
          <cell r="M524" t="str">
            <v>SALES ORDER #: 40579299, ORDER #: 40579299</v>
          </cell>
          <cell r="N524"/>
          <cell r="O524"/>
          <cell r="P524" t="str">
            <v>19/04/2022 10:52</v>
          </cell>
          <cell r="Q524" t="str">
            <v>LINC-26247</v>
          </cell>
          <cell r="R524" t="str">
            <v>20/04/2022 11:00</v>
          </cell>
          <cell r="S524" t="str">
            <v>SMRRUNGKUT</v>
          </cell>
          <cell r="T524" t="str">
            <v>SMRNGALIYAN</v>
          </cell>
          <cell r="U524"/>
          <cell r="V524" t="str">
            <v>ARI WINARSO</v>
          </cell>
          <cell r="W524">
            <v>3400000</v>
          </cell>
          <cell r="X524">
            <v>421250</v>
          </cell>
          <cell r="Y524">
            <v>155515.98000000001</v>
          </cell>
          <cell r="Z524" t="str">
            <v>SMR_SBY(TRIP)</v>
          </cell>
          <cell r="AA524">
            <v>699.99998492868008</v>
          </cell>
          <cell r="AB524">
            <v>208114</v>
          </cell>
        </row>
        <row r="525">
          <cell r="A525">
            <v>59674135</v>
          </cell>
          <cell r="B525" t="str">
            <v>PELANGI SUKSES ABADI TRANSPORTINDO, PT</v>
          </cell>
          <cell r="C525" t="str">
            <v>PT SINAR MAS AGRO RESOURCES AND</v>
          </cell>
          <cell r="D525" t="str">
            <v>REGULER</v>
          </cell>
          <cell r="E525" t="str">
            <v>Completed</v>
          </cell>
          <cell r="F525" t="str">
            <v>SURABAYA LOG PACK</v>
          </cell>
          <cell r="G525" t="str">
            <v>SALES ORDER</v>
          </cell>
          <cell r="H525" t="str">
            <v>06/04/2022 18:32</v>
          </cell>
          <cell r="I525"/>
          <cell r="J525" t="str">
            <v>14/04/2022 11:28</v>
          </cell>
          <cell r="K525" t="str">
            <v>Completed</v>
          </cell>
          <cell r="L525" t="str">
            <v>40579298</v>
          </cell>
          <cell r="M525" t="str">
            <v>SALES ORDER #: 40579298, ORDER #: 40579298</v>
          </cell>
          <cell r="N525"/>
          <cell r="O525"/>
          <cell r="P525" t="str">
            <v>19/04/2022 10:52</v>
          </cell>
          <cell r="Q525" t="str">
            <v>LINC-26247</v>
          </cell>
          <cell r="R525" t="str">
            <v>20/04/2022 11:00</v>
          </cell>
          <cell r="S525" t="str">
            <v>SMRRUNGKUT</v>
          </cell>
          <cell r="T525" t="str">
            <v>SMRNGALIYAN</v>
          </cell>
          <cell r="U525"/>
          <cell r="V525" t="str">
            <v>ARI WINARSO</v>
          </cell>
          <cell r="W525">
            <v>3400000</v>
          </cell>
          <cell r="X525">
            <v>421250</v>
          </cell>
          <cell r="Y525">
            <v>3665734.02</v>
          </cell>
          <cell r="Z525" t="str">
            <v>SMR_SBY(TRIP)</v>
          </cell>
          <cell r="AA525">
            <v>16500.000020581199</v>
          </cell>
          <cell r="AB525">
            <v>4158136</v>
          </cell>
        </row>
        <row r="526">
          <cell r="A526">
            <v>59674160</v>
          </cell>
          <cell r="B526" t="str">
            <v>BAHANA PRESTASI</v>
          </cell>
          <cell r="C526" t="str">
            <v>PT.  INBISCO NIAGATAMA SEMESTA</v>
          </cell>
          <cell r="D526" t="str">
            <v>DISPATCHED</v>
          </cell>
          <cell r="E526" t="str">
            <v>Completed</v>
          </cell>
          <cell r="F526" t="str">
            <v>SURABAYA LOG PACK</v>
          </cell>
          <cell r="G526" t="str">
            <v>SALES ORDER</v>
          </cell>
          <cell r="H526" t="str">
            <v>11/04/2022 11:25</v>
          </cell>
          <cell r="I526"/>
          <cell r="J526" t="str">
            <v>11/04/2022 11:29</v>
          </cell>
          <cell r="K526" t="str">
            <v>Completed</v>
          </cell>
          <cell r="L526" t="str">
            <v>41432801</v>
          </cell>
          <cell r="M526" t="str">
            <v>SALES ORDER #: 41432801, ORDER #: 41432801</v>
          </cell>
          <cell r="N526"/>
          <cell r="O526"/>
          <cell r="P526" t="str">
            <v>19/04/2022 14:54</v>
          </cell>
          <cell r="Q526" t="str">
            <v>LINC-26252</v>
          </cell>
          <cell r="R526" t="str">
            <v>20/04/2022 11:00</v>
          </cell>
          <cell r="S526" t="str">
            <v>INSKEJAYAN(1P)</v>
          </cell>
          <cell r="T526" t="str">
            <v>INSUMBULHARJO</v>
          </cell>
          <cell r="U526"/>
          <cell r="V526" t="str">
            <v>1053</v>
          </cell>
          <cell r="W526">
            <v>1992500</v>
          </cell>
          <cell r="X526">
            <v>250000</v>
          </cell>
          <cell r="Y526">
            <v>2242500</v>
          </cell>
          <cell r="Z526" t="str">
            <v>INS_SBY(TRIP_ONCALL)</v>
          </cell>
          <cell r="AA526">
            <v>24999.999999569602</v>
          </cell>
          <cell r="AB526">
            <v>3620000</v>
          </cell>
        </row>
        <row r="527">
          <cell r="A527">
            <v>59674260</v>
          </cell>
          <cell r="B527" t="str">
            <v>BAHANA PRESTASI</v>
          </cell>
          <cell r="C527" t="str">
            <v>PT LIKU TELAGA</v>
          </cell>
          <cell r="D527" t="str">
            <v>DISPATCHED</v>
          </cell>
          <cell r="E527" t="str">
            <v>Completed</v>
          </cell>
          <cell r="F527" t="str">
            <v>SURABAYA LOG PACK</v>
          </cell>
          <cell r="G527" t="str">
            <v>SALES ORDER</v>
          </cell>
          <cell r="H527" t="str">
            <v>11/04/2022 11:59</v>
          </cell>
          <cell r="I527"/>
          <cell r="J527" t="str">
            <v>11/04/2022 12:03</v>
          </cell>
          <cell r="K527" t="str">
            <v>Completed</v>
          </cell>
          <cell r="L527" t="str">
            <v>546566-13</v>
          </cell>
          <cell r="M527" t="str">
            <v>SALES ORDER #: 546566-13, ORDER #: 546566-13</v>
          </cell>
          <cell r="N527"/>
          <cell r="O527"/>
          <cell r="P527" t="str">
            <v>18/04/2022 09:03</v>
          </cell>
          <cell r="Q527" t="str">
            <v>LINC-26209</v>
          </cell>
          <cell r="R527" t="str">
            <v>19/04/2022 11:00</v>
          </cell>
          <cell r="S527" t="str">
            <v>LTGASEMROWO</v>
          </cell>
          <cell r="T527" t="str">
            <v>LTGMANYAR</v>
          </cell>
          <cell r="U527"/>
          <cell r="V527" t="str">
            <v>1663</v>
          </cell>
          <cell r="W527">
            <v>93000</v>
          </cell>
          <cell r="X527">
            <v>362000</v>
          </cell>
          <cell r="Y527">
            <v>455000</v>
          </cell>
          <cell r="Z527" t="str">
            <v>LTG_SBY(KG)</v>
          </cell>
          <cell r="AA527">
            <v>24999.999999569602</v>
          </cell>
          <cell r="AB527">
            <v>825000</v>
          </cell>
        </row>
        <row r="528">
          <cell r="A528">
            <v>59674313</v>
          </cell>
          <cell r="B528" t="str">
            <v>BAHANA PRESTASI</v>
          </cell>
          <cell r="C528" t="str">
            <v>PT SINAR MAS AGRO RESOURCES AND</v>
          </cell>
          <cell r="D528" t="str">
            <v>DISPATCHED</v>
          </cell>
          <cell r="E528" t="str">
            <v>Completed</v>
          </cell>
          <cell r="F528" t="str">
            <v>SURABAYA LOG PACK</v>
          </cell>
          <cell r="G528" t="str">
            <v>SALES ORDER</v>
          </cell>
          <cell r="H528" t="str">
            <v>11/04/2022 11:55</v>
          </cell>
          <cell r="I528"/>
          <cell r="J528" t="str">
            <v>11/04/2022 12:07</v>
          </cell>
          <cell r="K528" t="str">
            <v>Completed</v>
          </cell>
          <cell r="L528" t="str">
            <v>40578852</v>
          </cell>
          <cell r="M528" t="str">
            <v>SALES ORDER #: 40578852, ORDER #: 40578852</v>
          </cell>
          <cell r="N528"/>
          <cell r="O528"/>
          <cell r="P528" t="str">
            <v>14/04/2022 12:34</v>
          </cell>
          <cell r="Q528" t="str">
            <v>LINC-26213</v>
          </cell>
          <cell r="R528" t="str">
            <v>19/04/2022 11:00</v>
          </cell>
          <cell r="S528" t="str">
            <v>SMRRUNGKUT(1P)</v>
          </cell>
          <cell r="T528" t="str">
            <v>SMRSUKOHARJO</v>
          </cell>
          <cell r="U528"/>
          <cell r="V528" t="str">
            <v>1939</v>
          </cell>
          <cell r="W528">
            <v>779000</v>
          </cell>
          <cell r="X528">
            <v>73500</v>
          </cell>
          <cell r="Y528">
            <v>852500</v>
          </cell>
          <cell r="Z528" t="str">
            <v>SMR_SBY(TRIP)</v>
          </cell>
          <cell r="AA528">
            <v>3999.9999981167603</v>
          </cell>
          <cell r="AB528">
            <v>1971000</v>
          </cell>
        </row>
        <row r="529">
          <cell r="A529">
            <v>59674315</v>
          </cell>
          <cell r="B529" t="str">
            <v>BAHANA PRESTASI</v>
          </cell>
          <cell r="C529" t="str">
            <v>PT SINAR MAS AGRO RESOURCES AND</v>
          </cell>
          <cell r="D529" t="str">
            <v>DISPATCHED</v>
          </cell>
          <cell r="E529" t="str">
            <v>Completed</v>
          </cell>
          <cell r="F529" t="str">
            <v>SURABAYA LOG PACK</v>
          </cell>
          <cell r="G529" t="str">
            <v>SALES ORDER</v>
          </cell>
          <cell r="H529" t="str">
            <v>11/04/2022 11:57</v>
          </cell>
          <cell r="I529"/>
          <cell r="J529" t="str">
            <v>11/04/2022 12:07</v>
          </cell>
          <cell r="K529" t="str">
            <v>Completed</v>
          </cell>
          <cell r="L529" t="str">
            <v>40580478</v>
          </cell>
          <cell r="M529" t="str">
            <v>SALES ORDER #: 40580478, ORDER #: 40580478</v>
          </cell>
          <cell r="N529"/>
          <cell r="O529"/>
          <cell r="P529" t="str">
            <v>14/04/2022 11:27</v>
          </cell>
          <cell r="Q529" t="str">
            <v>LINC-26213</v>
          </cell>
          <cell r="R529" t="str">
            <v>19/04/2022 11:00</v>
          </cell>
          <cell r="S529" t="str">
            <v>SMRRUNGKUT(1P)</v>
          </cell>
          <cell r="T529" t="str">
            <v>SMRWATES KULONPROGO</v>
          </cell>
          <cell r="U529"/>
          <cell r="V529" t="str">
            <v>1837</v>
          </cell>
          <cell r="W529">
            <v>1812500</v>
          </cell>
          <cell r="X529">
            <v>836000</v>
          </cell>
          <cell r="Y529">
            <v>2648500</v>
          </cell>
          <cell r="Z529" t="str">
            <v>SMR_SBY(TRIP)</v>
          </cell>
          <cell r="AA529">
            <v>17000.000003336001</v>
          </cell>
          <cell r="AB529">
            <v>4881000</v>
          </cell>
        </row>
        <row r="530">
          <cell r="A530">
            <v>59674321</v>
          </cell>
          <cell r="B530" t="str">
            <v>BORWITA INDAH, PT</v>
          </cell>
          <cell r="C530" t="str">
            <v>PT AJINOMOTO SALES INDONESIA</v>
          </cell>
          <cell r="D530" t="str">
            <v>REGULER</v>
          </cell>
          <cell r="E530" t="str">
            <v>Completed</v>
          </cell>
          <cell r="F530" t="str">
            <v>SURABAYA LOG PACK</v>
          </cell>
          <cell r="G530" t="str">
            <v>SALES ORDER</v>
          </cell>
          <cell r="H530" t="str">
            <v>11/04/2022 11:53</v>
          </cell>
          <cell r="I530"/>
          <cell r="J530" t="str">
            <v>11/04/2022 12:08</v>
          </cell>
          <cell r="K530" t="str">
            <v>Completed</v>
          </cell>
          <cell r="L530" t="str">
            <v>2045257042</v>
          </cell>
          <cell r="M530" t="str">
            <v>SALES ORDER #: 2045257042, ORDER #: 2045257042</v>
          </cell>
          <cell r="N530"/>
          <cell r="O530"/>
          <cell r="P530" t="str">
            <v>26/04/2022 16:01</v>
          </cell>
          <cell r="Q530" t="str">
            <v>LINC-26430</v>
          </cell>
          <cell r="R530" t="str">
            <v>27/04/2022 11:00</v>
          </cell>
          <cell r="S530" t="str">
            <v>AJIJETIS</v>
          </cell>
          <cell r="T530" t="str">
            <v>AJIBALEENDAH(PT ASIH TUNGGAL)</v>
          </cell>
          <cell r="U530"/>
          <cell r="V530" t="str">
            <v>DEDI</v>
          </cell>
          <cell r="W530">
            <v>5300000</v>
          </cell>
          <cell r="X530">
            <v>0</v>
          </cell>
          <cell r="Y530">
            <v>5300000</v>
          </cell>
          <cell r="Z530" t="str">
            <v>AJI_SBY(TRIP_ONCALL)</v>
          </cell>
          <cell r="AA530">
            <v>16933.000006009799</v>
          </cell>
          <cell r="AB530">
            <v>6000000</v>
          </cell>
        </row>
        <row r="531">
          <cell r="A531">
            <v>59674322</v>
          </cell>
          <cell r="B531" t="str">
            <v>BAHANA PRESTASI</v>
          </cell>
          <cell r="C531" t="str">
            <v>PT AJINOMOTO SALES INDONESIA</v>
          </cell>
          <cell r="D531" t="str">
            <v>DISPATCHED</v>
          </cell>
          <cell r="E531" t="str">
            <v>Completed</v>
          </cell>
          <cell r="F531" t="str">
            <v>SURABAYA LOG PACK</v>
          </cell>
          <cell r="G531" t="str">
            <v>SALES ORDER</v>
          </cell>
          <cell r="H531" t="str">
            <v>11/04/2022 12:01</v>
          </cell>
          <cell r="I531"/>
          <cell r="J531" t="str">
            <v>11/04/2022 12:09</v>
          </cell>
          <cell r="K531" t="str">
            <v>Completed</v>
          </cell>
          <cell r="L531" t="str">
            <v>3000896412</v>
          </cell>
          <cell r="M531" t="str">
            <v>SALES ORDER #: 3000896412, ORDER #: 3000896412</v>
          </cell>
          <cell r="N531"/>
          <cell r="O531"/>
          <cell r="P531" t="str">
            <v>18/04/2022 14:39</v>
          </cell>
          <cell r="Q531" t="str">
            <v>LINC-26217</v>
          </cell>
          <cell r="R531" t="str">
            <v>19/04/2022 11:00</v>
          </cell>
          <cell r="S531" t="str">
            <v>AJIJETIS(1P)</v>
          </cell>
          <cell r="T531" t="str">
            <v>AJISEWON</v>
          </cell>
          <cell r="U531"/>
          <cell r="V531" t="str">
            <v>1066</v>
          </cell>
          <cell r="W531">
            <v>1723500</v>
          </cell>
          <cell r="X531">
            <v>300000</v>
          </cell>
          <cell r="Y531">
            <v>2023500</v>
          </cell>
          <cell r="Z531" t="str">
            <v>AJI_SBY(TRIP_ONCALL)</v>
          </cell>
          <cell r="AA531">
            <v>15548.0000193057</v>
          </cell>
          <cell r="AB531">
            <v>4200000</v>
          </cell>
        </row>
        <row r="532">
          <cell r="A532">
            <v>59674615</v>
          </cell>
          <cell r="B532" t="str">
            <v>BAHANA PRESTASI</v>
          </cell>
          <cell r="C532" t="str">
            <v>PT. SINAR SOSRO</v>
          </cell>
          <cell r="D532" t="str">
            <v>DISPATCHED</v>
          </cell>
          <cell r="E532" t="str">
            <v>Completed</v>
          </cell>
          <cell r="F532" t="str">
            <v>SURABAYA LOG PACK</v>
          </cell>
          <cell r="G532" t="str">
            <v>SALES ORDER</v>
          </cell>
          <cell r="H532" t="str">
            <v>11/04/2022 11:49</v>
          </cell>
          <cell r="I532"/>
          <cell r="J532" t="str">
            <v>11/04/2022 13:24</v>
          </cell>
          <cell r="K532" t="str">
            <v>Completed</v>
          </cell>
          <cell r="L532" t="str">
            <v>TRANS/0422/MJO/0001482</v>
          </cell>
          <cell r="M532" t="str">
            <v>SALES ORDER #: TRANS/0422/MJO/0001482, ORDER #: TRANS/0422/MJO/0001482</v>
          </cell>
          <cell r="N532"/>
          <cell r="O532"/>
          <cell r="P532" t="str">
            <v>18/04/2022 15:10</v>
          </cell>
          <cell r="Q532" t="str">
            <v>LINC-26251</v>
          </cell>
          <cell r="R532" t="str">
            <v>20/04/2022 11:00</v>
          </cell>
          <cell r="S532" t="str">
            <v>SSOMOJOSARI</v>
          </cell>
          <cell r="T532" t="str">
            <v>SSODRIYOREJO</v>
          </cell>
          <cell r="U532"/>
          <cell r="V532" t="str">
            <v>1288</v>
          </cell>
          <cell r="W532">
            <v>576000</v>
          </cell>
          <cell r="X532">
            <v>658930</v>
          </cell>
          <cell r="Y532">
            <v>1234930</v>
          </cell>
          <cell r="Z532" t="str">
            <v>SSO_SBY(TRIP)</v>
          </cell>
          <cell r="AA532">
            <v>19999.999990583801</v>
          </cell>
          <cell r="AB532">
            <v>2750000</v>
          </cell>
        </row>
        <row r="533">
          <cell r="A533">
            <v>59674697</v>
          </cell>
          <cell r="B533" t="str">
            <v>BAHANA PRESTASI</v>
          </cell>
          <cell r="C533" t="str">
            <v>IDLE CAP</v>
          </cell>
          <cell r="D533" t="str">
            <v>DISPATCHED</v>
          </cell>
          <cell r="E533" t="str">
            <v>Completed</v>
          </cell>
          <cell r="F533" t="str">
            <v>SURABAYA LOG PACK</v>
          </cell>
          <cell r="G533" t="str">
            <v>MOB KOSONGAN</v>
          </cell>
          <cell r="H533" t="str">
            <v>11/04/2022 13:36</v>
          </cell>
          <cell r="I533"/>
          <cell r="J533" t="str">
            <v>11/04/2022 13:37</v>
          </cell>
          <cell r="K533" t="str">
            <v>Completed</v>
          </cell>
          <cell r="L533" t="str">
            <v>KOSB9078BEV11042022</v>
          </cell>
          <cell r="M533" t="str">
            <v>SALES ORDER #: KOSB9078BEV11042022, ORDER #: KOSB9078BEV11042022</v>
          </cell>
          <cell r="N533"/>
          <cell r="O533"/>
          <cell r="P533" t="str">
            <v>20/04/2022 11:19</v>
          </cell>
          <cell r="Q533" t="str">
            <v>LINC-26261</v>
          </cell>
          <cell r="R533" t="str">
            <v>21/04/2022 11:00</v>
          </cell>
          <cell r="S533" t="str">
            <v>BPRPATI</v>
          </cell>
          <cell r="T533" t="str">
            <v>BPRSURABAYA(EMPTY)</v>
          </cell>
          <cell r="U533"/>
          <cell r="V533" t="str">
            <v>1156</v>
          </cell>
          <cell r="W533">
            <v>476000</v>
          </cell>
          <cell r="X533">
            <v>0</v>
          </cell>
          <cell r="Y533">
            <v>476000</v>
          </cell>
          <cell r="Z533" t="str">
            <v>IDC(TRIP_ONCALL)</v>
          </cell>
          <cell r="AA533">
            <v>0.99998980504000001</v>
          </cell>
          <cell r="AB533">
            <v>1</v>
          </cell>
        </row>
        <row r="534">
          <cell r="A534">
            <v>59674732</v>
          </cell>
          <cell r="B534" t="str">
            <v>BAHANA PRESTASI</v>
          </cell>
          <cell r="C534" t="str">
            <v>IDLE CAP</v>
          </cell>
          <cell r="D534" t="str">
            <v>DISPATCHED</v>
          </cell>
          <cell r="E534" t="str">
            <v>Completed</v>
          </cell>
          <cell r="F534" t="str">
            <v>SURABAYA LOG PACK</v>
          </cell>
          <cell r="G534" t="str">
            <v>MOB KOSONGAN</v>
          </cell>
          <cell r="H534" t="str">
            <v>11/04/2022 13:40</v>
          </cell>
          <cell r="I534"/>
          <cell r="J534" t="str">
            <v>11/04/2022 13:42</v>
          </cell>
          <cell r="K534" t="str">
            <v>Completed</v>
          </cell>
          <cell r="L534" t="str">
            <v>KOSB9312UT11042022</v>
          </cell>
          <cell r="M534" t="str">
            <v>SALES ORDER #: KOSB9312UT11042022, ORDER #: KOSB9312UT11042022</v>
          </cell>
          <cell r="N534"/>
          <cell r="O534"/>
          <cell r="P534" t="str">
            <v>20/04/2022 11:27</v>
          </cell>
          <cell r="Q534" t="str">
            <v>LINC-26261</v>
          </cell>
          <cell r="R534" t="str">
            <v>21/04/2022 11:00</v>
          </cell>
          <cell r="S534" t="str">
            <v>BPRPATI</v>
          </cell>
          <cell r="T534" t="str">
            <v>BPRSURABAYA(EMPTY)</v>
          </cell>
          <cell r="U534"/>
          <cell r="V534" t="str">
            <v>1066</v>
          </cell>
          <cell r="W534">
            <v>476000</v>
          </cell>
          <cell r="X534">
            <v>0</v>
          </cell>
          <cell r="Y534">
            <v>476000</v>
          </cell>
          <cell r="Z534" t="str">
            <v>IDC(TRIP_ONCALL)</v>
          </cell>
          <cell r="AA534">
            <v>0.99998980504000001</v>
          </cell>
          <cell r="AB534">
            <v>1</v>
          </cell>
        </row>
        <row r="535">
          <cell r="A535">
            <v>59674753</v>
          </cell>
          <cell r="B535" t="str">
            <v>BAHANA PRESTASI</v>
          </cell>
          <cell r="C535" t="str">
            <v>IDLE CAP</v>
          </cell>
          <cell r="D535" t="str">
            <v>DISPATCHED</v>
          </cell>
          <cell r="E535" t="str">
            <v>Completed</v>
          </cell>
          <cell r="F535" t="str">
            <v>SURABAYA LOG PACK</v>
          </cell>
          <cell r="G535" t="str">
            <v>MOB KOSONGAN</v>
          </cell>
          <cell r="H535" t="str">
            <v>11/04/2022 13:45</v>
          </cell>
          <cell r="I535"/>
          <cell r="J535" t="str">
            <v>11/04/2022 13:46</v>
          </cell>
          <cell r="K535" t="str">
            <v>Completed</v>
          </cell>
          <cell r="L535" t="str">
            <v>KOSB9754PEU11042022</v>
          </cell>
          <cell r="M535" t="str">
            <v>SALES ORDER #: KOSB9754PEU11042022, ORDER #: KOSB9754PEU11042022</v>
          </cell>
          <cell r="N535"/>
          <cell r="O535"/>
          <cell r="P535" t="str">
            <v>20/04/2022 11:30</v>
          </cell>
          <cell r="Q535" t="str">
            <v>LINC-26261</v>
          </cell>
          <cell r="R535" t="str">
            <v>21/04/2022 11:00</v>
          </cell>
          <cell r="S535" t="str">
            <v>BPRMAGELANG</v>
          </cell>
          <cell r="T535" t="str">
            <v>BPRSURABAYA(EMPTY)</v>
          </cell>
          <cell r="U535"/>
          <cell r="V535" t="str">
            <v>1296</v>
          </cell>
          <cell r="W535">
            <v>636500</v>
          </cell>
          <cell r="X535">
            <v>0</v>
          </cell>
          <cell r="Y535">
            <v>636500</v>
          </cell>
          <cell r="Z535" t="str">
            <v>IDC(TRIP_ONCALL)</v>
          </cell>
          <cell r="AA535">
            <v>0.99998980504000001</v>
          </cell>
          <cell r="AB535">
            <v>1</v>
          </cell>
        </row>
        <row r="536">
          <cell r="A536">
            <v>59674820</v>
          </cell>
          <cell r="B536" t="str">
            <v>BAHANA PRESTASI</v>
          </cell>
          <cell r="C536" t="str">
            <v>IDLE CAP</v>
          </cell>
          <cell r="D536" t="str">
            <v>DISPATCHED</v>
          </cell>
          <cell r="E536" t="str">
            <v>Completed</v>
          </cell>
          <cell r="F536" t="str">
            <v>SURABAYA LOG PACK</v>
          </cell>
          <cell r="G536" t="str">
            <v>MOB KOSONGAN</v>
          </cell>
          <cell r="H536" t="str">
            <v>11/04/2022 13:49</v>
          </cell>
          <cell r="I536"/>
          <cell r="J536" t="str">
            <v>11/04/2022 13:50</v>
          </cell>
          <cell r="K536" t="str">
            <v>Completed</v>
          </cell>
          <cell r="L536" t="str">
            <v>KOSB9698BCV11042022</v>
          </cell>
          <cell r="M536" t="str">
            <v>SALES ORDER #: KOSB9698BCV11042022, ORDER #: KOSB9698BCV11042022</v>
          </cell>
          <cell r="N536"/>
          <cell r="O536"/>
          <cell r="P536" t="str">
            <v>20/04/2022 11:55</v>
          </cell>
          <cell r="Q536" t="str">
            <v>LINC-26261</v>
          </cell>
          <cell r="R536" t="str">
            <v>21/04/2022 11:00</v>
          </cell>
          <cell r="S536" t="str">
            <v>BPRKLATEN</v>
          </cell>
          <cell r="T536" t="str">
            <v>BPRSURABAYA(EMPTY)</v>
          </cell>
          <cell r="U536"/>
          <cell r="V536" t="str">
            <v>1395</v>
          </cell>
          <cell r="W536">
            <v>573500</v>
          </cell>
          <cell r="X536">
            <v>0</v>
          </cell>
          <cell r="Y536">
            <v>573500</v>
          </cell>
          <cell r="Z536" t="str">
            <v>IDC(TRIP_ONCALL)</v>
          </cell>
          <cell r="AA536">
            <v>0.99998980504000001</v>
          </cell>
          <cell r="AB536">
            <v>1</v>
          </cell>
        </row>
        <row r="537">
          <cell r="A537">
            <v>59675140</v>
          </cell>
          <cell r="B537" t="str">
            <v>BAHANA PRESTASI</v>
          </cell>
          <cell r="C537" t="str">
            <v>IDLE CAP</v>
          </cell>
          <cell r="D537" t="str">
            <v>DISPATCHED</v>
          </cell>
          <cell r="E537" t="str">
            <v>Completed</v>
          </cell>
          <cell r="F537" t="str">
            <v>SURABAYA LOG PACK</v>
          </cell>
          <cell r="G537" t="str">
            <v>MOB KOSONGAN</v>
          </cell>
          <cell r="H537" t="str">
            <v>11/04/2022 14:13</v>
          </cell>
          <cell r="I537"/>
          <cell r="J537" t="str">
            <v>11/04/2022 14:14</v>
          </cell>
          <cell r="K537" t="str">
            <v>Completed</v>
          </cell>
          <cell r="L537" t="str">
            <v>KOSB9947UCE11042022</v>
          </cell>
          <cell r="M537" t="str">
            <v>SALES ORDER #: KOSB9947UCE11042022, ORDER #: KOSB9947UCE11042022</v>
          </cell>
          <cell r="N537"/>
          <cell r="O537"/>
          <cell r="P537" t="str">
            <v>20/04/2022 12:01</v>
          </cell>
          <cell r="Q537" t="str">
            <v>LINC-26261</v>
          </cell>
          <cell r="R537" t="str">
            <v>21/04/2022 11:00</v>
          </cell>
          <cell r="S537" t="str">
            <v>BPRSOLO</v>
          </cell>
          <cell r="T537" t="str">
            <v>BPRSURABAYA(EMPTY)</v>
          </cell>
          <cell r="U537"/>
          <cell r="V537" t="str">
            <v>1939</v>
          </cell>
          <cell r="W537">
            <v>301000</v>
          </cell>
          <cell r="X537">
            <v>0</v>
          </cell>
          <cell r="Y537">
            <v>301000</v>
          </cell>
          <cell r="Z537" t="str">
            <v>IDC(TRIP_ONCALL)</v>
          </cell>
          <cell r="AA537">
            <v>0.99998980504000001</v>
          </cell>
          <cell r="AB537">
            <v>1</v>
          </cell>
        </row>
        <row r="538">
          <cell r="A538">
            <v>59675254</v>
          </cell>
          <cell r="B538" t="str">
            <v>BAHANA PRESTASI</v>
          </cell>
          <cell r="C538" t="str">
            <v>PT. LAUTAN LUAS TBK</v>
          </cell>
          <cell r="D538" t="str">
            <v>DISPATCHED</v>
          </cell>
          <cell r="E538" t="str">
            <v>Completed</v>
          </cell>
          <cell r="F538" t="str">
            <v>SURABAYA LOG PACK</v>
          </cell>
          <cell r="G538" t="str">
            <v>SALES ORDER</v>
          </cell>
          <cell r="H538" t="str">
            <v>11/04/2022 13:31</v>
          </cell>
          <cell r="I538"/>
          <cell r="J538" t="str">
            <v>11/04/2022 14:24</v>
          </cell>
          <cell r="K538" t="str">
            <v>Completed</v>
          </cell>
          <cell r="L538" t="str">
            <v>2100428373-1</v>
          </cell>
          <cell r="M538" t="str">
            <v>SALES ORDER #: 2100428373-1, ORDER #: 2100428373-1</v>
          </cell>
          <cell r="N538"/>
          <cell r="O538"/>
          <cell r="P538" t="str">
            <v>12/04/2022 15:31</v>
          </cell>
          <cell r="Q538" t="str">
            <v>LINC-26116</v>
          </cell>
          <cell r="R538" t="str">
            <v>14/04/2022 11:00</v>
          </cell>
          <cell r="S538" t="str">
            <v>LTLASEMROWO</v>
          </cell>
          <cell r="T538" t="str">
            <v>LTLDRIYOREJO</v>
          </cell>
          <cell r="U538"/>
          <cell r="V538" t="str">
            <v>1714</v>
          </cell>
          <cell r="W538">
            <v>62000</v>
          </cell>
          <cell r="X538">
            <v>150500</v>
          </cell>
          <cell r="Y538">
            <v>17187.509999999998</v>
          </cell>
          <cell r="Z538" t="str">
            <v>LTL_SBY(TRIP)</v>
          </cell>
          <cell r="AA538">
            <v>219.99997971156</v>
          </cell>
          <cell r="AB538">
            <v>564000</v>
          </cell>
        </row>
        <row r="539">
          <cell r="A539">
            <v>59675254</v>
          </cell>
          <cell r="B539" t="str">
            <v>BAHANA PRESTASI</v>
          </cell>
          <cell r="C539" t="str">
            <v>PT. LAUTAN LUAS TBK</v>
          </cell>
          <cell r="D539" t="str">
            <v>DISPATCHED</v>
          </cell>
          <cell r="E539" t="str">
            <v>Completed</v>
          </cell>
          <cell r="F539" t="str">
            <v>SURABAYA LOG PACK</v>
          </cell>
          <cell r="G539" t="str">
            <v>SALES ORDER</v>
          </cell>
          <cell r="H539" t="str">
            <v>11/04/2022 13:27</v>
          </cell>
          <cell r="I539"/>
          <cell r="J539" t="str">
            <v>11/04/2022 14:24</v>
          </cell>
          <cell r="K539" t="str">
            <v>Completed</v>
          </cell>
          <cell r="L539" t="str">
            <v>2100427594</v>
          </cell>
          <cell r="M539" t="str">
            <v>SALES ORDER #: 2100427594, ORDER #: 2100427594</v>
          </cell>
          <cell r="N539"/>
          <cell r="O539"/>
          <cell r="P539" t="str">
            <v>12/04/2022 15:31</v>
          </cell>
          <cell r="Q539" t="str">
            <v>LINC-26116</v>
          </cell>
          <cell r="R539" t="str">
            <v>14/04/2022 11:00</v>
          </cell>
          <cell r="S539" t="str">
            <v>LTLASEMROWO</v>
          </cell>
          <cell r="T539" t="str">
            <v>LTLDRIYOREJO</v>
          </cell>
          <cell r="U539"/>
          <cell r="V539" t="str">
            <v>1714</v>
          </cell>
          <cell r="W539">
            <v>62000</v>
          </cell>
          <cell r="X539">
            <v>150500</v>
          </cell>
          <cell r="Y539">
            <v>195312.49</v>
          </cell>
          <cell r="Z539" t="str">
            <v>LTL_SBY(TRIP)</v>
          </cell>
          <cell r="AA539">
            <v>2500.0000044928802</v>
          </cell>
          <cell r="AB539">
            <v>564000</v>
          </cell>
        </row>
        <row r="540">
          <cell r="A540">
            <v>59675261</v>
          </cell>
          <cell r="B540" t="str">
            <v>BAHANA PRESTASI</v>
          </cell>
          <cell r="C540" t="str">
            <v>PT. LAUTAN LUAS TBK</v>
          </cell>
          <cell r="D540" t="str">
            <v>DISPATCHED</v>
          </cell>
          <cell r="E540" t="str">
            <v>Completed</v>
          </cell>
          <cell r="F540" t="str">
            <v>SURABAYA LOG PACK</v>
          </cell>
          <cell r="G540" t="str">
            <v>SALES ORDER</v>
          </cell>
          <cell r="H540" t="str">
            <v>11/04/2022 13:26</v>
          </cell>
          <cell r="I540"/>
          <cell r="J540" t="str">
            <v>11/04/2022 14:25</v>
          </cell>
          <cell r="K540" t="str">
            <v>Completed</v>
          </cell>
          <cell r="L540" t="str">
            <v>2100428346</v>
          </cell>
          <cell r="M540" t="str">
            <v>SALES ORDER #: 2100428346, ORDER #: 2100428346</v>
          </cell>
          <cell r="N540"/>
          <cell r="O540"/>
          <cell r="P540" t="str">
            <v>12/04/2022 15:40</v>
          </cell>
          <cell r="Q540" t="str">
            <v>LINC-26116</v>
          </cell>
          <cell r="R540" t="str">
            <v>14/04/2022 11:00</v>
          </cell>
          <cell r="S540" t="str">
            <v>LTLASEMROWO</v>
          </cell>
          <cell r="T540" t="str">
            <v>LTLGEMPOL</v>
          </cell>
          <cell r="U540"/>
          <cell r="V540" t="str">
            <v>1514</v>
          </cell>
          <cell r="W540">
            <v>60000</v>
          </cell>
          <cell r="X540">
            <v>217000</v>
          </cell>
          <cell r="Y540">
            <v>277000</v>
          </cell>
          <cell r="Z540" t="str">
            <v>LTL_SBY(TRIP)</v>
          </cell>
          <cell r="AA540">
            <v>568.00001524543995</v>
          </cell>
          <cell r="AB540">
            <v>505000</v>
          </cell>
        </row>
        <row r="541">
          <cell r="A541">
            <v>59675295</v>
          </cell>
          <cell r="B541" t="str">
            <v>BAHANA PRESTASI</v>
          </cell>
          <cell r="C541" t="str">
            <v>PT. LAUTAN LUAS TBK</v>
          </cell>
          <cell r="D541" t="str">
            <v>DISPATCHED</v>
          </cell>
          <cell r="E541" t="str">
            <v>Completed</v>
          </cell>
          <cell r="F541" t="str">
            <v>SURABAYA LOG PACK</v>
          </cell>
          <cell r="G541" t="str">
            <v>SALES ORDER</v>
          </cell>
          <cell r="H541" t="str">
            <v>11/04/2022 13:33</v>
          </cell>
          <cell r="I541"/>
          <cell r="J541" t="str">
            <v>11/04/2022 14:25</v>
          </cell>
          <cell r="K541" t="str">
            <v>Completed</v>
          </cell>
          <cell r="L541" t="str">
            <v>2100426905-1</v>
          </cell>
          <cell r="M541" t="str">
            <v>SALES ORDER #: 2100426905-1, ORDER #: 2100426905-1</v>
          </cell>
          <cell r="N541"/>
          <cell r="O541"/>
          <cell r="P541" t="str">
            <v>12/04/2022 10:29</v>
          </cell>
          <cell r="Q541" t="str">
            <v>LINC-26116</v>
          </cell>
          <cell r="R541" t="str">
            <v>14/04/2022 11:00</v>
          </cell>
          <cell r="S541" t="str">
            <v>LTLASEMROWO</v>
          </cell>
          <cell r="T541" t="str">
            <v>LTLBALONGBENDO</v>
          </cell>
          <cell r="U541"/>
          <cell r="V541" t="str">
            <v>1752</v>
          </cell>
          <cell r="W541">
            <v>79000</v>
          </cell>
          <cell r="X541">
            <v>133500</v>
          </cell>
          <cell r="Y541">
            <v>212500</v>
          </cell>
          <cell r="Z541" t="str">
            <v>LTL_SBY(TRIP)</v>
          </cell>
          <cell r="AA541">
            <v>1499.9999936238801</v>
          </cell>
          <cell r="AB541">
            <v>564000</v>
          </cell>
        </row>
        <row r="542">
          <cell r="A542">
            <v>59675310</v>
          </cell>
          <cell r="B542" t="str">
            <v>BAHANA PRESTASI</v>
          </cell>
          <cell r="C542" t="str">
            <v>PT. LAUTAN LUAS TBK</v>
          </cell>
          <cell r="D542" t="str">
            <v>DISPATCHED</v>
          </cell>
          <cell r="E542" t="str">
            <v>Completed</v>
          </cell>
          <cell r="F542" t="str">
            <v>SURABAYA LOG PACK</v>
          </cell>
          <cell r="G542" t="str">
            <v>SALES ORDER</v>
          </cell>
          <cell r="H542" t="str">
            <v>11/04/2022 13:34</v>
          </cell>
          <cell r="I542"/>
          <cell r="J542" t="str">
            <v>11/04/2022 14:25</v>
          </cell>
          <cell r="K542" t="str">
            <v>Completed</v>
          </cell>
          <cell r="L542" t="str">
            <v>2100428347</v>
          </cell>
          <cell r="M542" t="str">
            <v>SALES ORDER #: 2100428347, ORDER #: 2100428347</v>
          </cell>
          <cell r="N542"/>
          <cell r="O542"/>
          <cell r="P542" t="str">
            <v>12/04/2022 16:01</v>
          </cell>
          <cell r="Q542" t="str">
            <v>LINC-26116</v>
          </cell>
          <cell r="R542" t="str">
            <v>14/04/2022 11:00</v>
          </cell>
          <cell r="S542" t="str">
            <v>LTLASEMROWO</v>
          </cell>
          <cell r="T542" t="str">
            <v>LTLKARANG PILANG</v>
          </cell>
          <cell r="U542"/>
          <cell r="V542" t="str">
            <v>1640</v>
          </cell>
          <cell r="W542">
            <v>36000</v>
          </cell>
          <cell r="X542">
            <v>146500</v>
          </cell>
          <cell r="Y542">
            <v>182500</v>
          </cell>
          <cell r="Z542" t="str">
            <v>LTL_SBY(TRIP)</v>
          </cell>
          <cell r="AA542">
            <v>2999.9999872477601</v>
          </cell>
          <cell r="AB542">
            <v>538000</v>
          </cell>
        </row>
        <row r="543">
          <cell r="A543">
            <v>59675317</v>
          </cell>
          <cell r="B543" t="str">
            <v>BAHANA PRESTASI</v>
          </cell>
          <cell r="C543" t="str">
            <v>PT. LAUTAN LUAS TBK</v>
          </cell>
          <cell r="D543" t="str">
            <v>DISPATCHED</v>
          </cell>
          <cell r="E543" t="str">
            <v>Completed</v>
          </cell>
          <cell r="F543" t="str">
            <v>SURABAYA LOG PACK</v>
          </cell>
          <cell r="G543" t="str">
            <v>SALES ORDER</v>
          </cell>
          <cell r="H543" t="str">
            <v>11/04/2022 13:43</v>
          </cell>
          <cell r="I543"/>
          <cell r="J543" t="str">
            <v>11/04/2022 14:26</v>
          </cell>
          <cell r="K543" t="str">
            <v>Completed</v>
          </cell>
          <cell r="L543" t="str">
            <v>19743B</v>
          </cell>
          <cell r="M543" t="str">
            <v>SALES ORDER #: 19743B, ORDER #: 19743B</v>
          </cell>
          <cell r="N543"/>
          <cell r="O543"/>
          <cell r="P543" t="str">
            <v>12/04/2022 08:32</v>
          </cell>
          <cell r="Q543" t="str">
            <v>LINC-26078</v>
          </cell>
          <cell r="R543" t="str">
            <v>13/04/2022 11:00</v>
          </cell>
          <cell r="S543" t="str">
            <v>LTLASEMROWO</v>
          </cell>
          <cell r="T543" t="str">
            <v>LTLKEBOMAS(PALLET)</v>
          </cell>
          <cell r="U543"/>
          <cell r="V543" t="str">
            <v>1724</v>
          </cell>
          <cell r="W543">
            <v>317000</v>
          </cell>
          <cell r="X543">
            <v>-100000</v>
          </cell>
          <cell r="Y543">
            <v>217000</v>
          </cell>
          <cell r="Z543" t="str">
            <v>LTL_SBY(TRIP)</v>
          </cell>
          <cell r="AA543">
            <v>160.00000173903999</v>
          </cell>
          <cell r="AB543">
            <v>350000</v>
          </cell>
        </row>
        <row r="544">
          <cell r="A544">
            <v>59675344</v>
          </cell>
          <cell r="B544" t="str">
            <v>BAHANA PRESTASI</v>
          </cell>
          <cell r="C544" t="str">
            <v>PT. LAUTAN LUAS TBK</v>
          </cell>
          <cell r="D544" t="str">
            <v>DISPATCHED</v>
          </cell>
          <cell r="E544" t="str">
            <v>Completed</v>
          </cell>
          <cell r="F544" t="str">
            <v>SURABAYA LOG PACK</v>
          </cell>
          <cell r="G544" t="str">
            <v>SALES ORDER</v>
          </cell>
          <cell r="H544" t="str">
            <v>11/04/2022 14:00</v>
          </cell>
          <cell r="I544"/>
          <cell r="J544" t="str">
            <v>11/04/2022 14:27</v>
          </cell>
          <cell r="K544" t="str">
            <v>Completed</v>
          </cell>
          <cell r="L544" t="str">
            <v>2100428254-1</v>
          </cell>
          <cell r="M544" t="str">
            <v>SALES ORDER #: 2100428254-1, ORDER #: 2100428254-1</v>
          </cell>
          <cell r="N544"/>
          <cell r="O544"/>
          <cell r="P544" t="str">
            <v>13/04/2022 18:55</v>
          </cell>
          <cell r="Q544" t="str">
            <v>LINC-26168</v>
          </cell>
          <cell r="R544" t="str">
            <v>18/04/2022 11:00</v>
          </cell>
          <cell r="S544" t="str">
            <v>LTLASEMROWO</v>
          </cell>
          <cell r="T544" t="str">
            <v>LTLGEMPOL</v>
          </cell>
          <cell r="U544"/>
          <cell r="V544" t="str">
            <v>1709</v>
          </cell>
          <cell r="W544">
            <v>202000</v>
          </cell>
          <cell r="X544">
            <v>690000</v>
          </cell>
          <cell r="Y544">
            <v>892000</v>
          </cell>
          <cell r="Z544" t="str">
            <v>LTL_SBY(TRIP)</v>
          </cell>
          <cell r="AA544">
            <v>19999.999990583801</v>
          </cell>
          <cell r="AB544">
            <v>1700000</v>
          </cell>
        </row>
        <row r="545">
          <cell r="A545">
            <v>59675361</v>
          </cell>
          <cell r="B545" t="str">
            <v>BAHANA PRESTASI</v>
          </cell>
          <cell r="C545" t="str">
            <v>PT. LAUTAN LUAS TBK</v>
          </cell>
          <cell r="D545" t="str">
            <v>DISPATCHED</v>
          </cell>
          <cell r="E545" t="str">
            <v>Completed</v>
          </cell>
          <cell r="F545" t="str">
            <v>SURABAYA LOG PACK</v>
          </cell>
          <cell r="G545" t="str">
            <v>SALES ORDER</v>
          </cell>
          <cell r="H545" t="str">
            <v>11/04/2022 14:03</v>
          </cell>
          <cell r="I545"/>
          <cell r="J545" t="str">
            <v>11/04/2022 14:27</v>
          </cell>
          <cell r="K545" t="str">
            <v>Completed</v>
          </cell>
          <cell r="L545" t="str">
            <v>2100427934</v>
          </cell>
          <cell r="M545" t="str">
            <v>SALES ORDER #: 2100427934, ORDER #: 2100427934</v>
          </cell>
          <cell r="N545"/>
          <cell r="O545"/>
          <cell r="P545" t="str">
            <v>12/04/2022 15:38</v>
          </cell>
          <cell r="Q545" t="str">
            <v>LINC-26116</v>
          </cell>
          <cell r="R545" t="str">
            <v>14/04/2022 11:00</v>
          </cell>
          <cell r="S545" t="str">
            <v>LTLASEMROWO</v>
          </cell>
          <cell r="T545" t="str">
            <v>LTLRUNGKUT</v>
          </cell>
          <cell r="U545"/>
          <cell r="V545" t="str">
            <v>1724</v>
          </cell>
          <cell r="W545">
            <v>109000</v>
          </cell>
          <cell r="X545">
            <v>170000</v>
          </cell>
          <cell r="Y545">
            <v>279000</v>
          </cell>
          <cell r="Z545" t="str">
            <v>LTL_SBY(TRIP)</v>
          </cell>
          <cell r="AA545">
            <v>15999.999992466999</v>
          </cell>
          <cell r="AB545">
            <v>977000</v>
          </cell>
        </row>
        <row r="546">
          <cell r="A546">
            <v>59675371</v>
          </cell>
          <cell r="B546" t="str">
            <v>BAHANA PRESTASI</v>
          </cell>
          <cell r="C546" t="str">
            <v>PT. LAUTAN LUAS TBK</v>
          </cell>
          <cell r="D546" t="str">
            <v>DISPATCHED</v>
          </cell>
          <cell r="E546" t="str">
            <v>Completed</v>
          </cell>
          <cell r="F546" t="str">
            <v>SURABAYA RENTAL TRIP</v>
          </cell>
          <cell r="G546" t="str">
            <v>RENTALS</v>
          </cell>
          <cell r="H546" t="str">
            <v>11/04/2022 14:10</v>
          </cell>
          <cell r="I546"/>
          <cell r="J546" t="str">
            <v>11/04/2022 14:28</v>
          </cell>
          <cell r="K546" t="str">
            <v>Completed</v>
          </cell>
          <cell r="L546" t="str">
            <v>2100428376</v>
          </cell>
          <cell r="M546" t="str">
            <v>SALES ORDER #: 2100428376, ORDER #: 2100428376</v>
          </cell>
          <cell r="N546"/>
          <cell r="O546"/>
          <cell r="P546" t="str">
            <v>13/04/2022 08:34</v>
          </cell>
          <cell r="Q546" t="str">
            <v>LINC-26116</v>
          </cell>
          <cell r="R546" t="str">
            <v>14/04/2022 11:00</v>
          </cell>
          <cell r="S546" t="str">
            <v>LTLGRESIK</v>
          </cell>
          <cell r="T546" t="str">
            <v>LTLJETIS</v>
          </cell>
          <cell r="U546"/>
          <cell r="V546" t="str">
            <v>1934</v>
          </cell>
          <cell r="W546">
            <v>500000</v>
          </cell>
          <cell r="X546">
            <v>320000</v>
          </cell>
          <cell r="Y546">
            <v>820000</v>
          </cell>
          <cell r="Z546" t="str">
            <v>LTL_SBY(TRIP_VENDOR)</v>
          </cell>
          <cell r="AA546">
            <v>14999.999981597999</v>
          </cell>
          <cell r="AB546">
            <v>550000</v>
          </cell>
        </row>
        <row r="547">
          <cell r="A547">
            <v>59675373</v>
          </cell>
          <cell r="B547" t="str">
            <v>BAHANA PRESTASI</v>
          </cell>
          <cell r="C547" t="str">
            <v>PT. LAUTAN LUAS TBK</v>
          </cell>
          <cell r="D547" t="str">
            <v>DISPATCHED</v>
          </cell>
          <cell r="E547" t="str">
            <v>Completed</v>
          </cell>
          <cell r="F547" t="str">
            <v>SURABAYA RENTAL TRIP</v>
          </cell>
          <cell r="G547" t="str">
            <v>RENTALS</v>
          </cell>
          <cell r="H547" t="str">
            <v>11/04/2022 14:11</v>
          </cell>
          <cell r="I547"/>
          <cell r="J547" t="str">
            <v>11/04/2022 14:28</v>
          </cell>
          <cell r="K547" t="str">
            <v>Completed</v>
          </cell>
          <cell r="L547" t="str">
            <v>2100428377</v>
          </cell>
          <cell r="M547" t="str">
            <v>SALES ORDER #: 2100428377, ORDER #: 2100428377</v>
          </cell>
          <cell r="N547"/>
          <cell r="O547"/>
          <cell r="P547" t="str">
            <v>13/04/2022 19:23</v>
          </cell>
          <cell r="Q547" t="str">
            <v>LINC-26168</v>
          </cell>
          <cell r="R547" t="str">
            <v>18/04/2022 11:00</v>
          </cell>
          <cell r="S547" t="str">
            <v>LTLGRESIK</v>
          </cell>
          <cell r="T547" t="str">
            <v>LTLJETIS</v>
          </cell>
          <cell r="U547"/>
          <cell r="V547" t="str">
            <v>1726</v>
          </cell>
          <cell r="W547">
            <v>500000</v>
          </cell>
          <cell r="X547">
            <v>-50000</v>
          </cell>
          <cell r="Y547">
            <v>450000</v>
          </cell>
          <cell r="Z547" t="str">
            <v>LTL_SBY(TRIP_VENDOR)</v>
          </cell>
          <cell r="AA547">
            <v>14999.999981597999</v>
          </cell>
          <cell r="AB547">
            <v>550000</v>
          </cell>
        </row>
        <row r="548">
          <cell r="A548">
            <v>59675375</v>
          </cell>
          <cell r="B548" t="str">
            <v>BAHANA PRESTASI</v>
          </cell>
          <cell r="C548" t="str">
            <v>PT. LAUTAN LUAS TBK</v>
          </cell>
          <cell r="D548" t="str">
            <v>DISPATCHED</v>
          </cell>
          <cell r="E548" t="str">
            <v>Completed</v>
          </cell>
          <cell r="F548" t="str">
            <v>SURABAYA RENTAL TRIP</v>
          </cell>
          <cell r="G548" t="str">
            <v>RENTALS</v>
          </cell>
          <cell r="H548" t="str">
            <v>11/04/2022 14:12</v>
          </cell>
          <cell r="I548"/>
          <cell r="J548" t="str">
            <v>11/04/2022 14:28</v>
          </cell>
          <cell r="K548" t="str">
            <v>Completed</v>
          </cell>
          <cell r="L548" t="str">
            <v>2100428232</v>
          </cell>
          <cell r="M548" t="str">
            <v>SALES ORDER #: 2100428232, ORDER #: 2100428232</v>
          </cell>
          <cell r="N548"/>
          <cell r="O548"/>
          <cell r="P548" t="str">
            <v>13/04/2022 19:26</v>
          </cell>
          <cell r="Q548" t="str">
            <v>LINC-26168</v>
          </cell>
          <cell r="R548" t="str">
            <v>18/04/2022 11:00</v>
          </cell>
          <cell r="S548" t="str">
            <v>LTLGRESIK</v>
          </cell>
          <cell r="T548" t="str">
            <v>LTLJETIS</v>
          </cell>
          <cell r="U548"/>
          <cell r="V548" t="str">
            <v>1726</v>
          </cell>
          <cell r="W548">
            <v>500000</v>
          </cell>
          <cell r="X548">
            <v>-65000</v>
          </cell>
          <cell r="Y548">
            <v>435000</v>
          </cell>
          <cell r="Z548" t="str">
            <v>LTL_SBY(TRIP_VENDOR)</v>
          </cell>
          <cell r="AA548">
            <v>14999.999981597999</v>
          </cell>
          <cell r="AB548">
            <v>550000</v>
          </cell>
        </row>
        <row r="549">
          <cell r="A549">
            <v>59675376</v>
          </cell>
          <cell r="B549" t="str">
            <v>BAHANA PRESTASI</v>
          </cell>
          <cell r="C549" t="str">
            <v>PT. LAUTAN LUAS TBK</v>
          </cell>
          <cell r="D549" t="str">
            <v>DISPATCHED</v>
          </cell>
          <cell r="E549" t="str">
            <v>Completed</v>
          </cell>
          <cell r="F549" t="str">
            <v>SURABAYA RENTAL TRIP</v>
          </cell>
          <cell r="G549" t="str">
            <v>RENTALS</v>
          </cell>
          <cell r="H549" t="str">
            <v>11/04/2022 14:14</v>
          </cell>
          <cell r="I549"/>
          <cell r="J549" t="str">
            <v>11/04/2022 14:29</v>
          </cell>
          <cell r="K549" t="str">
            <v>Completed</v>
          </cell>
          <cell r="L549" t="str">
            <v>2100428380</v>
          </cell>
          <cell r="M549" t="str">
            <v>SALES ORDER #: 2100428380, ORDER #: 2100428380</v>
          </cell>
          <cell r="N549"/>
          <cell r="O549"/>
          <cell r="P549" t="str">
            <v>13/04/2022 19:25</v>
          </cell>
          <cell r="Q549" t="str">
            <v>LINC-26168</v>
          </cell>
          <cell r="R549" t="str">
            <v>18/04/2022 11:00</v>
          </cell>
          <cell r="S549" t="str">
            <v>LTLGRESIK</v>
          </cell>
          <cell r="T549" t="str">
            <v>LTLGENDING</v>
          </cell>
          <cell r="U549"/>
          <cell r="V549" t="str">
            <v>1694</v>
          </cell>
          <cell r="W549">
            <v>891000</v>
          </cell>
          <cell r="X549">
            <v>-50000</v>
          </cell>
          <cell r="Y549">
            <v>841000</v>
          </cell>
          <cell r="Z549" t="str">
            <v>LTL_SBY(TRIP)</v>
          </cell>
          <cell r="AA549">
            <v>14999.999981597999</v>
          </cell>
          <cell r="AB549">
            <v>1200000</v>
          </cell>
        </row>
        <row r="550">
          <cell r="A550">
            <v>59675379</v>
          </cell>
          <cell r="B550" t="str">
            <v>BAHANA PRESTASI</v>
          </cell>
          <cell r="C550" t="str">
            <v>PT. LAUTAN LUAS TBK</v>
          </cell>
          <cell r="D550" t="str">
            <v>DISPATCHED</v>
          </cell>
          <cell r="E550" t="str">
            <v>Completed</v>
          </cell>
          <cell r="F550" t="str">
            <v>SURABAYA LOG PACK</v>
          </cell>
          <cell r="G550" t="str">
            <v>SALES ORDER</v>
          </cell>
          <cell r="H550" t="str">
            <v>11/04/2022 14:15</v>
          </cell>
          <cell r="I550"/>
          <cell r="J550" t="str">
            <v>11/04/2022 14:29</v>
          </cell>
          <cell r="K550" t="str">
            <v>Completed</v>
          </cell>
          <cell r="L550" t="str">
            <v>2100428383</v>
          </cell>
          <cell r="M550" t="str">
            <v>SALES ORDER #: 2100428383, ORDER #: 2100428383</v>
          </cell>
          <cell r="N550"/>
          <cell r="O550"/>
          <cell r="P550" t="str">
            <v>12/04/2022 15:28</v>
          </cell>
          <cell r="Q550" t="str">
            <v>LINC-26116</v>
          </cell>
          <cell r="R550" t="str">
            <v>14/04/2022 11:00</v>
          </cell>
          <cell r="S550" t="str">
            <v>LTLKEBOMAS</v>
          </cell>
          <cell r="T550" t="str">
            <v>LTLJETIS</v>
          </cell>
          <cell r="U550"/>
          <cell r="V550" t="str">
            <v>1712</v>
          </cell>
          <cell r="W550">
            <v>267000</v>
          </cell>
          <cell r="X550">
            <v>208000</v>
          </cell>
          <cell r="Y550">
            <v>475000</v>
          </cell>
          <cell r="Z550" t="str">
            <v>LTL_SBY(TRIP)</v>
          </cell>
          <cell r="AA550">
            <v>10000.000017971501</v>
          </cell>
          <cell r="AB550">
            <v>1173000</v>
          </cell>
        </row>
        <row r="551">
          <cell r="A551">
            <v>59675439</v>
          </cell>
          <cell r="B551" t="str">
            <v>BAHANA PRESTASI</v>
          </cell>
          <cell r="C551" t="str">
            <v>PT. LAUTAN LUAS TBK</v>
          </cell>
          <cell r="D551" t="str">
            <v>DISPATCHED</v>
          </cell>
          <cell r="E551" t="str">
            <v>Completed</v>
          </cell>
          <cell r="F551" t="str">
            <v>SURABAYA LOG PACK</v>
          </cell>
          <cell r="G551" t="str">
            <v>SALES ORDER</v>
          </cell>
          <cell r="H551" t="str">
            <v>11/04/2022 13:55</v>
          </cell>
          <cell r="I551"/>
          <cell r="J551" t="str">
            <v>11/04/2022 14:33</v>
          </cell>
          <cell r="K551" t="str">
            <v>Completed</v>
          </cell>
          <cell r="L551" t="str">
            <v>2100428124</v>
          </cell>
          <cell r="M551" t="str">
            <v>SALES ORDER #: 2100428124, ORDER #: 2100428124</v>
          </cell>
          <cell r="N551"/>
          <cell r="O551"/>
          <cell r="P551" t="str">
            <v>13/04/2022 08:58</v>
          </cell>
          <cell r="Q551" t="str">
            <v>LINC-26116</v>
          </cell>
          <cell r="R551" t="str">
            <v>14/04/2022 11:00</v>
          </cell>
          <cell r="S551" t="str">
            <v>LTLASEMROWO</v>
          </cell>
          <cell r="T551" t="str">
            <v>LTLNGAJUM</v>
          </cell>
          <cell r="U551"/>
          <cell r="V551" t="str">
            <v>1546</v>
          </cell>
          <cell r="W551">
            <v>847000</v>
          </cell>
          <cell r="X551">
            <v>1675000</v>
          </cell>
          <cell r="Y551">
            <v>2522000</v>
          </cell>
          <cell r="Z551" t="str">
            <v>LTL_SBY(TRIP)</v>
          </cell>
          <cell r="AA551">
            <v>19999.999990583801</v>
          </cell>
          <cell r="AB551">
            <v>4260000</v>
          </cell>
        </row>
        <row r="552">
          <cell r="A552">
            <v>59675463</v>
          </cell>
          <cell r="B552" t="str">
            <v>BAHANA PRESTASI</v>
          </cell>
          <cell r="C552" t="str">
            <v>PT SINAR MAS AGRO RESOURCES AND</v>
          </cell>
          <cell r="D552" t="str">
            <v>DISPATCHED</v>
          </cell>
          <cell r="E552" t="str">
            <v>Completed</v>
          </cell>
          <cell r="F552" t="str">
            <v>SURABAYA LOG PACK</v>
          </cell>
          <cell r="G552" t="str">
            <v>SALES ORDER</v>
          </cell>
          <cell r="H552" t="str">
            <v>11/04/2022 14:21</v>
          </cell>
          <cell r="I552"/>
          <cell r="J552" t="str">
            <v>11/04/2022 14:37</v>
          </cell>
          <cell r="K552" t="str">
            <v>Completed</v>
          </cell>
          <cell r="L552" t="str">
            <v>40579812</v>
          </cell>
          <cell r="M552" t="str">
            <v>SALES ORDER #: 40579812, ORDER #: 40579812</v>
          </cell>
          <cell r="N552"/>
          <cell r="O552"/>
          <cell r="P552" t="str">
            <v>19/04/2022 11:18</v>
          </cell>
          <cell r="Q552" t="str">
            <v>LINC-26262</v>
          </cell>
          <cell r="R552" t="str">
            <v>21/04/2022 11:00</v>
          </cell>
          <cell r="S552" t="str">
            <v>SMRRUNGKUT(1P)</v>
          </cell>
          <cell r="T552" t="str">
            <v>SMRNGALIYAN</v>
          </cell>
          <cell r="U552"/>
          <cell r="V552" t="str">
            <v>1019</v>
          </cell>
          <cell r="W552">
            <v>1312500</v>
          </cell>
          <cell r="X552">
            <v>197500</v>
          </cell>
          <cell r="Y552">
            <v>1510000</v>
          </cell>
          <cell r="Z552" t="str">
            <v>SMR_SBY(TRIP)</v>
          </cell>
          <cell r="AA552">
            <v>18000.000014205001</v>
          </cell>
          <cell r="AB552">
            <v>4242500</v>
          </cell>
        </row>
        <row r="553">
          <cell r="A553">
            <v>59675492</v>
          </cell>
          <cell r="B553" t="str">
            <v>BAHANA PRESTASI</v>
          </cell>
          <cell r="C553" t="str">
            <v>PT SINAR MAS AGRO RESOURCES AND</v>
          </cell>
          <cell r="D553" t="str">
            <v>DISPATCHED</v>
          </cell>
          <cell r="E553" t="str">
            <v>Completed</v>
          </cell>
          <cell r="F553" t="str">
            <v>SURABAYA LOG PACK</v>
          </cell>
          <cell r="G553" t="str">
            <v>SALES ORDER</v>
          </cell>
          <cell r="H553" t="str">
            <v>11/04/2022 14:25</v>
          </cell>
          <cell r="I553"/>
          <cell r="J553" t="str">
            <v>11/04/2022 14:38</v>
          </cell>
          <cell r="K553" t="str">
            <v>Completed</v>
          </cell>
          <cell r="L553" t="str">
            <v>40579629</v>
          </cell>
          <cell r="M553" t="str">
            <v>SALES ORDER #: 40579629, ORDER #: 40579629</v>
          </cell>
          <cell r="N553"/>
          <cell r="O553"/>
          <cell r="P553" t="str">
            <v>19/04/2022 11:28</v>
          </cell>
          <cell r="Q553" t="str">
            <v>LINC-26262</v>
          </cell>
          <cell r="R553" t="str">
            <v>21/04/2022 11:00</v>
          </cell>
          <cell r="S553" t="str">
            <v>SMRRUNGKUT(1P)</v>
          </cell>
          <cell r="T553" t="str">
            <v>SMRKEMBARAN</v>
          </cell>
          <cell r="U553"/>
          <cell r="V553" t="str">
            <v>1214</v>
          </cell>
          <cell r="W553">
            <v>2057500</v>
          </cell>
          <cell r="X553">
            <v>195000</v>
          </cell>
          <cell r="Y553">
            <v>2252500</v>
          </cell>
          <cell r="Z553" t="str">
            <v>SMR_SBY(TRIP)</v>
          </cell>
          <cell r="AA553">
            <v>17000.000003336001</v>
          </cell>
          <cell r="AB553">
            <v>5475000</v>
          </cell>
        </row>
        <row r="554">
          <cell r="A554">
            <v>59675503</v>
          </cell>
          <cell r="B554" t="str">
            <v>BAHANA PRESTASI</v>
          </cell>
          <cell r="C554" t="str">
            <v>PT SINAR MAS AGRO RESOURCES AND</v>
          </cell>
          <cell r="D554" t="str">
            <v>DISPATCHED</v>
          </cell>
          <cell r="E554" t="str">
            <v>Completed</v>
          </cell>
          <cell r="F554" t="str">
            <v>SURABAYA LOG PACK</v>
          </cell>
          <cell r="G554" t="str">
            <v>SALES ORDER</v>
          </cell>
          <cell r="H554" t="str">
            <v>11/04/2022 14:27</v>
          </cell>
          <cell r="I554"/>
          <cell r="J554" t="str">
            <v>11/04/2022 14:38</v>
          </cell>
          <cell r="K554" t="str">
            <v>Completed</v>
          </cell>
          <cell r="L554" t="str">
            <v>40578859</v>
          </cell>
          <cell r="M554" t="str">
            <v>SALES ORDER #: 40578859, ORDER #: 40578859</v>
          </cell>
          <cell r="N554"/>
          <cell r="O554"/>
          <cell r="P554" t="str">
            <v>14/04/2022 12:40</v>
          </cell>
          <cell r="Q554" t="str">
            <v>LINC-26213</v>
          </cell>
          <cell r="R554" t="str">
            <v>19/04/2022 11:00</v>
          </cell>
          <cell r="S554" t="str">
            <v>SMRRUNGKUT</v>
          </cell>
          <cell r="T554" t="str">
            <v>SMRGEDANGAN</v>
          </cell>
          <cell r="U554"/>
          <cell r="V554" t="str">
            <v>1172</v>
          </cell>
          <cell r="W554">
            <v>158000</v>
          </cell>
          <cell r="X554">
            <v>457000</v>
          </cell>
          <cell r="Y554">
            <v>615000</v>
          </cell>
          <cell r="Z554" t="str">
            <v>SMR_SBY(TRIP)</v>
          </cell>
          <cell r="AA554">
            <v>17000.000003336001</v>
          </cell>
          <cell r="AB554">
            <v>1736000</v>
          </cell>
        </row>
        <row r="555">
          <cell r="A555">
            <v>59676789</v>
          </cell>
          <cell r="B555" t="str">
            <v>BAHANA PRESTASI</v>
          </cell>
          <cell r="C555" t="str">
            <v>PT. LAUTAN LUAS TBK</v>
          </cell>
          <cell r="D555" t="str">
            <v>DISPATCHED</v>
          </cell>
          <cell r="E555" t="str">
            <v>Completed</v>
          </cell>
          <cell r="F555" t="str">
            <v>SURABAYA LOG PACK</v>
          </cell>
          <cell r="G555" t="str">
            <v>SALES ORDER</v>
          </cell>
          <cell r="H555" t="str">
            <v>11/04/2022 15:12</v>
          </cell>
          <cell r="I555"/>
          <cell r="J555" t="str">
            <v>11/04/2022 15:33</v>
          </cell>
          <cell r="K555" t="str">
            <v>Completed</v>
          </cell>
          <cell r="L555" t="str">
            <v>2100428178</v>
          </cell>
          <cell r="M555" t="str">
            <v>SALES ORDER #: 2100428178, ORDER #: 2100428178</v>
          </cell>
          <cell r="N555"/>
          <cell r="O555"/>
          <cell r="P555" t="str">
            <v>12/04/2022 15:50</v>
          </cell>
          <cell r="Q555" t="str">
            <v>LINC-26116</v>
          </cell>
          <cell r="R555" t="str">
            <v>14/04/2022 11:00</v>
          </cell>
          <cell r="S555" t="str">
            <v>LTLASEMROWO</v>
          </cell>
          <cell r="T555" t="str">
            <v>LTLSIDOARJO</v>
          </cell>
          <cell r="U555"/>
          <cell r="V555" t="str">
            <v>1718</v>
          </cell>
          <cell r="W555">
            <v>64000</v>
          </cell>
          <cell r="X555">
            <v>132500</v>
          </cell>
          <cell r="Y555">
            <v>167805.31</v>
          </cell>
          <cell r="Z555" t="str">
            <v>LTL_SBY(TRIP)</v>
          </cell>
          <cell r="AA555">
            <v>1000.000010869</v>
          </cell>
          <cell r="AB555">
            <v>420000</v>
          </cell>
        </row>
        <row r="556">
          <cell r="A556">
            <v>59676789</v>
          </cell>
          <cell r="B556" t="str">
            <v>BAHANA PRESTASI</v>
          </cell>
          <cell r="C556" t="str">
            <v>PT. LAUTAN LUAS TBK</v>
          </cell>
          <cell r="D556" t="str">
            <v>DISPATCHED</v>
          </cell>
          <cell r="E556" t="str">
            <v>Completed</v>
          </cell>
          <cell r="F556" t="str">
            <v>SURABAYA LOG PACK</v>
          </cell>
          <cell r="G556" t="str">
            <v>SALES ORDER</v>
          </cell>
          <cell r="H556" t="str">
            <v>11/04/2022 15:14</v>
          </cell>
          <cell r="I556"/>
          <cell r="J556" t="str">
            <v>11/04/2022 15:33</v>
          </cell>
          <cell r="K556" t="str">
            <v>Completed</v>
          </cell>
          <cell r="L556" t="str">
            <v>2100428179</v>
          </cell>
          <cell r="M556" t="str">
            <v>SALES ORDER #: 2100428179, ORDER #: 2100428179</v>
          </cell>
          <cell r="N556"/>
          <cell r="O556"/>
          <cell r="P556" t="str">
            <v>12/04/2022 15:50</v>
          </cell>
          <cell r="Q556" t="str">
            <v>LINC-26116</v>
          </cell>
          <cell r="R556" t="str">
            <v>14/04/2022 11:00</v>
          </cell>
          <cell r="S556" t="str">
            <v>LTLASEMROWO</v>
          </cell>
          <cell r="T556" t="str">
            <v>LTLSIDOARJO</v>
          </cell>
          <cell r="U556"/>
          <cell r="V556" t="str">
            <v>1718</v>
          </cell>
          <cell r="W556">
            <v>64000</v>
          </cell>
          <cell r="X556">
            <v>132500</v>
          </cell>
          <cell r="Y556">
            <v>28526.89</v>
          </cell>
          <cell r="Z556" t="str">
            <v>LTL_SBY(TRIP)</v>
          </cell>
          <cell r="AA556">
            <v>169.99999050791999</v>
          </cell>
          <cell r="AB556">
            <v>1</v>
          </cell>
        </row>
        <row r="557">
          <cell r="A557">
            <v>59676789</v>
          </cell>
          <cell r="B557" t="str">
            <v>BAHANA PRESTASI</v>
          </cell>
          <cell r="C557" t="str">
            <v>PT. LAUTAN LUAS TBK</v>
          </cell>
          <cell r="D557" t="str">
            <v>DISPATCHED</v>
          </cell>
          <cell r="E557" t="str">
            <v>Completed</v>
          </cell>
          <cell r="F557" t="str">
            <v>SURABAYA LOG PACK</v>
          </cell>
          <cell r="G557" t="str">
            <v>SALES ORDER</v>
          </cell>
          <cell r="H557" t="str">
            <v>11/04/2022 15:15</v>
          </cell>
          <cell r="I557"/>
          <cell r="J557" t="str">
            <v>11/04/2022 15:33</v>
          </cell>
          <cell r="K557" t="str">
            <v>Completed</v>
          </cell>
          <cell r="L557" t="str">
            <v>2100428337</v>
          </cell>
          <cell r="M557" t="str">
            <v>SALES ORDER #: 2100428337, ORDER #: 2100428337</v>
          </cell>
          <cell r="N557"/>
          <cell r="O557"/>
          <cell r="P557" t="str">
            <v>12/04/2022 15:50</v>
          </cell>
          <cell r="Q557" t="str">
            <v>LINC-26116</v>
          </cell>
          <cell r="R557" t="str">
            <v>14/04/2022 11:00</v>
          </cell>
          <cell r="S557" t="str">
            <v>LTLASEMROWO</v>
          </cell>
          <cell r="T557" t="str">
            <v>LTLSIDOARJO</v>
          </cell>
          <cell r="U557"/>
          <cell r="V557" t="str">
            <v>1718</v>
          </cell>
          <cell r="W557">
            <v>64000</v>
          </cell>
          <cell r="X557">
            <v>132500</v>
          </cell>
          <cell r="Y557">
            <v>167.8</v>
          </cell>
          <cell r="Z557" t="str">
            <v>LTL_SBY(TRIP)</v>
          </cell>
          <cell r="AA557">
            <v>0.99998980504000001</v>
          </cell>
          <cell r="AB557">
            <v>1</v>
          </cell>
        </row>
        <row r="558">
          <cell r="A558">
            <v>59676795</v>
          </cell>
          <cell r="B558" t="str">
            <v>BAHANA PRESTASI</v>
          </cell>
          <cell r="C558" t="str">
            <v>PT. LAUTAN LUAS TBK</v>
          </cell>
          <cell r="D558" t="str">
            <v>DISPATCHED</v>
          </cell>
          <cell r="E558" t="str">
            <v>Completed</v>
          </cell>
          <cell r="F558" t="str">
            <v>SURABAYA LOG PACK</v>
          </cell>
          <cell r="G558" t="str">
            <v>SALES ORDER</v>
          </cell>
          <cell r="H558" t="str">
            <v>11/04/2022 15:07</v>
          </cell>
          <cell r="I558"/>
          <cell r="J558" t="str">
            <v>11/04/2022 15:34</v>
          </cell>
          <cell r="K558" t="str">
            <v>Completed</v>
          </cell>
          <cell r="L558" t="str">
            <v>2100428239</v>
          </cell>
          <cell r="M558" t="str">
            <v>SALES ORDER #: 2100428239, ORDER #: 2100428239</v>
          </cell>
          <cell r="N558"/>
          <cell r="O558"/>
          <cell r="P558" t="str">
            <v>11/04/2022 16:55</v>
          </cell>
          <cell r="Q558" t="str">
            <v>LINC-26073</v>
          </cell>
          <cell r="R558" t="str">
            <v>13/04/2022 11:00</v>
          </cell>
          <cell r="S558" t="str">
            <v>LTLKEBOMAS</v>
          </cell>
          <cell r="T558" t="str">
            <v>LTLASEMROWO</v>
          </cell>
          <cell r="U558"/>
          <cell r="V558" t="str">
            <v>1546</v>
          </cell>
          <cell r="W558">
            <v>47000</v>
          </cell>
          <cell r="X558">
            <v>208000</v>
          </cell>
          <cell r="Y558">
            <v>127500</v>
          </cell>
          <cell r="Z558" t="str">
            <v>LTL_SBY(TRIP)</v>
          </cell>
          <cell r="AA558">
            <v>10000.000017971501</v>
          </cell>
          <cell r="AB558">
            <v>977000</v>
          </cell>
        </row>
        <row r="559">
          <cell r="A559">
            <v>59676795</v>
          </cell>
          <cell r="B559" t="str">
            <v>BAHANA PRESTASI</v>
          </cell>
          <cell r="C559" t="str">
            <v>PT. LAUTAN LUAS TBK</v>
          </cell>
          <cell r="D559" t="str">
            <v>DISPATCHED</v>
          </cell>
          <cell r="E559" t="str">
            <v>Completed</v>
          </cell>
          <cell r="F559" t="str">
            <v>SURABAYA LOG PACK</v>
          </cell>
          <cell r="G559" t="str">
            <v>SALES ORDER</v>
          </cell>
          <cell r="H559" t="str">
            <v>11/04/2022 15:08</v>
          </cell>
          <cell r="I559"/>
          <cell r="J559" t="str">
            <v>11/04/2022 15:34</v>
          </cell>
          <cell r="K559" t="str">
            <v>Completed</v>
          </cell>
          <cell r="L559" t="str">
            <v>2100428243</v>
          </cell>
          <cell r="M559" t="str">
            <v>SALES ORDER #: 2100428243, ORDER #: 2100428243</v>
          </cell>
          <cell r="N559"/>
          <cell r="O559"/>
          <cell r="P559" t="str">
            <v>11/04/2022 16:55</v>
          </cell>
          <cell r="Q559" t="str">
            <v>LINC-26073</v>
          </cell>
          <cell r="R559" t="str">
            <v>13/04/2022 11:00</v>
          </cell>
          <cell r="S559" t="str">
            <v>LTLKEBOMAS</v>
          </cell>
          <cell r="T559" t="str">
            <v>LTLASEMROWO</v>
          </cell>
          <cell r="U559"/>
          <cell r="V559" t="str">
            <v>1546</v>
          </cell>
          <cell r="W559">
            <v>47000</v>
          </cell>
          <cell r="X559">
            <v>208000</v>
          </cell>
          <cell r="Y559">
            <v>127500</v>
          </cell>
          <cell r="Z559" t="str">
            <v>LTL_SBY(TRIP)</v>
          </cell>
          <cell r="AA559">
            <v>10000.000017971501</v>
          </cell>
          <cell r="AB559">
            <v>1</v>
          </cell>
        </row>
        <row r="560">
          <cell r="A560">
            <v>59676805</v>
          </cell>
          <cell r="B560" t="str">
            <v>BAHANA PRESTASI</v>
          </cell>
          <cell r="C560" t="str">
            <v>PT. LAUTAN LUAS TBK</v>
          </cell>
          <cell r="D560" t="str">
            <v>DISPATCHED</v>
          </cell>
          <cell r="E560" t="str">
            <v>Completed</v>
          </cell>
          <cell r="F560" t="str">
            <v>SURABAYA LOG PACK</v>
          </cell>
          <cell r="G560" t="str">
            <v>SALES ORDER</v>
          </cell>
          <cell r="H560" t="str">
            <v>11/04/2022 13:28</v>
          </cell>
          <cell r="I560"/>
          <cell r="J560" t="str">
            <v>11/04/2022 15:34</v>
          </cell>
          <cell r="K560" t="str">
            <v>Completed</v>
          </cell>
          <cell r="L560" t="str">
            <v>2100426905</v>
          </cell>
          <cell r="M560" t="str">
            <v>SALES ORDER #: 2100426905, ORDER #: 2100426905</v>
          </cell>
          <cell r="N560"/>
          <cell r="O560"/>
          <cell r="P560" t="str">
            <v>12/04/2022 15:33</v>
          </cell>
          <cell r="Q560" t="str">
            <v>LINC-26116</v>
          </cell>
          <cell r="R560" t="str">
            <v>14/04/2022 11:00</v>
          </cell>
          <cell r="S560" t="str">
            <v>LTLASEMROWO</v>
          </cell>
          <cell r="T560" t="str">
            <v>LTLBALONGBENDO</v>
          </cell>
          <cell r="U560"/>
          <cell r="V560" t="str">
            <v>1714</v>
          </cell>
          <cell r="W560">
            <v>50000</v>
          </cell>
          <cell r="X560">
            <v>122000</v>
          </cell>
          <cell r="Y560">
            <v>172000</v>
          </cell>
          <cell r="Z560" t="str">
            <v>LTL_SBY(TRIP)</v>
          </cell>
          <cell r="AA560">
            <v>499.99998275488002</v>
          </cell>
          <cell r="AB560">
            <v>363000</v>
          </cell>
        </row>
        <row r="561">
          <cell r="A561">
            <v>59676817</v>
          </cell>
          <cell r="B561" t="str">
            <v>BAHANA PRESTASI</v>
          </cell>
          <cell r="C561" t="str">
            <v>SCIENTEX INDONESIA</v>
          </cell>
          <cell r="D561" t="str">
            <v>DISPATCHED</v>
          </cell>
          <cell r="E561" t="str">
            <v>Completed</v>
          </cell>
          <cell r="F561" t="str">
            <v>SURABAYA LOG PACK</v>
          </cell>
          <cell r="G561" t="str">
            <v>SALES ORDER</v>
          </cell>
          <cell r="H561" t="str">
            <v>11/04/2022 14:30</v>
          </cell>
          <cell r="I561"/>
          <cell r="J561" t="str">
            <v>11/04/2022 15:35</v>
          </cell>
          <cell r="K561" t="str">
            <v>Completed</v>
          </cell>
          <cell r="L561" t="str">
            <v>DO-2022-0722</v>
          </cell>
          <cell r="M561" t="str">
            <v>SALES ORDER #: DO-2022-0722, ORDER #: DO-2022-0722</v>
          </cell>
          <cell r="N561"/>
          <cell r="O561"/>
          <cell r="P561" t="str">
            <v>12/04/2022 15:36</v>
          </cell>
          <cell r="Q561" t="str">
            <v>LINC-26116</v>
          </cell>
          <cell r="R561" t="str">
            <v>14/04/2022 11:00</v>
          </cell>
          <cell r="S561" t="str">
            <v>SCIKEBOMAS</v>
          </cell>
          <cell r="T561" t="str">
            <v>SCISINGOSARI</v>
          </cell>
          <cell r="U561"/>
          <cell r="V561" t="str">
            <v>1716</v>
          </cell>
          <cell r="W561">
            <v>423000</v>
          </cell>
          <cell r="X561">
            <v>-22500</v>
          </cell>
          <cell r="Y561">
            <v>400500</v>
          </cell>
          <cell r="Z561" t="str">
            <v>SCI_SBY(TRIP)</v>
          </cell>
          <cell r="AA561">
            <v>3199.9999894215603</v>
          </cell>
          <cell r="AB561">
            <v>1770000</v>
          </cell>
        </row>
        <row r="562">
          <cell r="A562">
            <v>59677020</v>
          </cell>
          <cell r="B562" t="str">
            <v>BAHANA PRESTASI</v>
          </cell>
          <cell r="C562" t="str">
            <v>PT. SINAR SOSRO</v>
          </cell>
          <cell r="D562" t="str">
            <v>DISPATCHED</v>
          </cell>
          <cell r="E562" t="str">
            <v>Completed</v>
          </cell>
          <cell r="F562" t="str">
            <v>SURABAYA LOG PACK</v>
          </cell>
          <cell r="G562" t="str">
            <v>SALES ORDER</v>
          </cell>
          <cell r="H562" t="str">
            <v>11/04/2022 15:42</v>
          </cell>
          <cell r="I562"/>
          <cell r="J562" t="str">
            <v>11/04/2022 15:46</v>
          </cell>
          <cell r="K562" t="str">
            <v>Completed</v>
          </cell>
          <cell r="L562" t="str">
            <v>007/000020/4/2022</v>
          </cell>
          <cell r="M562" t="str">
            <v>SALES ORDER #: 007/000020/4/2022, ORDER #: 007/000020/4/2022</v>
          </cell>
          <cell r="N562"/>
          <cell r="O562"/>
          <cell r="P562" t="str">
            <v>25/04/2022 14:52</v>
          </cell>
          <cell r="Q562" t="str">
            <v>LINC-26378</v>
          </cell>
          <cell r="R562" t="str">
            <v>26/04/2022 11:00</v>
          </cell>
          <cell r="S562" t="str">
            <v>SSOSUKAWATI(PT.SINAR SOSRO)</v>
          </cell>
          <cell r="T562" t="str">
            <v>SSOBERGAS(PT.SINAR SOSRO)(BL)</v>
          </cell>
          <cell r="U562"/>
          <cell r="V562" t="str">
            <v>851</v>
          </cell>
          <cell r="W562">
            <v>1962500</v>
          </cell>
          <cell r="X562">
            <v>470000</v>
          </cell>
          <cell r="Y562">
            <v>2432500</v>
          </cell>
          <cell r="Z562" t="str">
            <v>SSO_SBY(TRIP)</v>
          </cell>
          <cell r="AA562">
            <v>19999.999990583801</v>
          </cell>
          <cell r="AB562">
            <v>7900000</v>
          </cell>
        </row>
        <row r="563">
          <cell r="A563">
            <v>59677176</v>
          </cell>
          <cell r="B563" t="str">
            <v>BAHANA PRESTASI</v>
          </cell>
          <cell r="C563" t="str">
            <v>PT. LAUTAN LUAS TBK</v>
          </cell>
          <cell r="D563" t="str">
            <v>DISPATCHED</v>
          </cell>
          <cell r="E563" t="str">
            <v>Completed</v>
          </cell>
          <cell r="F563" t="str">
            <v>SURABAYA LOG PACK</v>
          </cell>
          <cell r="G563" t="str">
            <v>SALES ORDER</v>
          </cell>
          <cell r="H563" t="str">
            <v>11/04/2022 15:33</v>
          </cell>
          <cell r="I563"/>
          <cell r="J563" t="str">
            <v>11/04/2022 15:54</v>
          </cell>
          <cell r="K563" t="str">
            <v>Completed</v>
          </cell>
          <cell r="L563" t="str">
            <v>2100428440</v>
          </cell>
          <cell r="M563" t="str">
            <v>SALES ORDER #: 2100428440, ORDER #: 2100428440</v>
          </cell>
          <cell r="N563"/>
          <cell r="O563"/>
          <cell r="P563" t="str">
            <v>12/04/2022 17:28</v>
          </cell>
          <cell r="Q563" t="str">
            <v>LINC-26116</v>
          </cell>
          <cell r="R563" t="str">
            <v>14/04/2022 11:00</v>
          </cell>
          <cell r="S563" t="str">
            <v>LTLASEMROWO</v>
          </cell>
          <cell r="T563" t="str">
            <v>LTLLAWANG</v>
          </cell>
          <cell r="U563"/>
          <cell r="V563" t="str">
            <v>1658</v>
          </cell>
          <cell r="W563">
            <v>150000</v>
          </cell>
          <cell r="X563">
            <v>176500</v>
          </cell>
          <cell r="Y563">
            <v>326500</v>
          </cell>
          <cell r="Z563" t="str">
            <v>LTL_SBY(TRIP)</v>
          </cell>
          <cell r="AA563">
            <v>1253.0000170208</v>
          </cell>
          <cell r="AB563">
            <v>775000</v>
          </cell>
        </row>
        <row r="564">
          <cell r="A564">
            <v>59677203</v>
          </cell>
          <cell r="B564" t="str">
            <v>BAHANA PRESTASI</v>
          </cell>
          <cell r="C564" t="str">
            <v>PT. LAUTAN LUAS TBK</v>
          </cell>
          <cell r="D564" t="str">
            <v>DISPATCHED</v>
          </cell>
          <cell r="E564" t="str">
            <v>Completed</v>
          </cell>
          <cell r="F564" t="str">
            <v>SURABAYA LOG PACK</v>
          </cell>
          <cell r="G564" t="str">
            <v>SALES ORDER</v>
          </cell>
          <cell r="H564" t="str">
            <v>11/04/2022 15:43</v>
          </cell>
          <cell r="I564"/>
          <cell r="J564" t="str">
            <v>11/04/2022 15:56</v>
          </cell>
          <cell r="K564" t="str">
            <v>Completed</v>
          </cell>
          <cell r="L564" t="str">
            <v>2100428328</v>
          </cell>
          <cell r="M564" t="str">
            <v>SALES ORDER #: 2100428328, ORDER #: 2100428328</v>
          </cell>
          <cell r="N564"/>
          <cell r="O564"/>
          <cell r="P564" t="str">
            <v>12/04/2022 15:47</v>
          </cell>
          <cell r="Q564" t="str">
            <v>LINC-26116</v>
          </cell>
          <cell r="R564" t="str">
            <v>14/04/2022 11:00</v>
          </cell>
          <cell r="S564" t="str">
            <v>LTLASEMROWO</v>
          </cell>
          <cell r="T564" t="str">
            <v>LTLWARU</v>
          </cell>
          <cell r="U564"/>
          <cell r="V564" t="str">
            <v>2082</v>
          </cell>
          <cell r="W564">
            <v>44000</v>
          </cell>
          <cell r="X564">
            <v>152500</v>
          </cell>
          <cell r="Y564">
            <v>25630.46</v>
          </cell>
          <cell r="Z564" t="str">
            <v>LTL_SBY(TRIP)</v>
          </cell>
          <cell r="AA564">
            <v>150.00001297015999</v>
          </cell>
          <cell r="AB564">
            <v>1</v>
          </cell>
        </row>
        <row r="565">
          <cell r="A565">
            <v>59677203</v>
          </cell>
          <cell r="B565" t="str">
            <v>BAHANA PRESTASI</v>
          </cell>
          <cell r="C565" t="str">
            <v>PT. LAUTAN LUAS TBK</v>
          </cell>
          <cell r="D565" t="str">
            <v>DISPATCHED</v>
          </cell>
          <cell r="E565" t="str">
            <v>Completed</v>
          </cell>
          <cell r="F565" t="str">
            <v>SURABAYA LOG PACK</v>
          </cell>
          <cell r="G565" t="str">
            <v>SALES ORDER</v>
          </cell>
          <cell r="H565" t="str">
            <v>11/04/2022 15:42</v>
          </cell>
          <cell r="I565"/>
          <cell r="J565" t="str">
            <v>11/04/2022 15:56</v>
          </cell>
          <cell r="K565" t="str">
            <v>Completed</v>
          </cell>
          <cell r="L565" t="str">
            <v>2100428264</v>
          </cell>
          <cell r="M565" t="str">
            <v>SALES ORDER #: 2100428264, ORDER #: 2100428264</v>
          </cell>
          <cell r="N565"/>
          <cell r="O565"/>
          <cell r="P565" t="str">
            <v>12/04/2022 15:47</v>
          </cell>
          <cell r="Q565" t="str">
            <v>LINC-26116</v>
          </cell>
          <cell r="R565" t="str">
            <v>14/04/2022 11:00</v>
          </cell>
          <cell r="S565" t="str">
            <v>LTLASEMROWO</v>
          </cell>
          <cell r="T565" t="str">
            <v>LTLRUNGKUT</v>
          </cell>
          <cell r="U565"/>
          <cell r="V565" t="str">
            <v>2082</v>
          </cell>
          <cell r="W565">
            <v>44000</v>
          </cell>
          <cell r="X565">
            <v>152500</v>
          </cell>
          <cell r="Y565">
            <v>85434.77</v>
          </cell>
          <cell r="Z565" t="str">
            <v>LTL_SBY(TRIP)</v>
          </cell>
          <cell r="AA565">
            <v>499.99998275488002</v>
          </cell>
          <cell r="AB565">
            <v>404000</v>
          </cell>
        </row>
        <row r="566">
          <cell r="A566">
            <v>59677203</v>
          </cell>
          <cell r="B566" t="str">
            <v>BAHANA PRESTASI</v>
          </cell>
          <cell r="C566" t="str">
            <v>PT. LAUTAN LUAS TBK</v>
          </cell>
          <cell r="D566" t="str">
            <v>DISPATCHED</v>
          </cell>
          <cell r="E566" t="str">
            <v>Completed</v>
          </cell>
          <cell r="F566" t="str">
            <v>SURABAYA LOG PACK</v>
          </cell>
          <cell r="G566" t="str">
            <v>SALES ORDER</v>
          </cell>
          <cell r="H566" t="str">
            <v>11/04/2022 15:41</v>
          </cell>
          <cell r="I566"/>
          <cell r="J566" t="str">
            <v>11/04/2022 15:56</v>
          </cell>
          <cell r="K566" t="str">
            <v>Completed</v>
          </cell>
          <cell r="L566" t="str">
            <v>2100428454</v>
          </cell>
          <cell r="M566" t="str">
            <v>SALES ORDER #: 2100428454, ORDER #: 2100428454</v>
          </cell>
          <cell r="N566"/>
          <cell r="O566"/>
          <cell r="P566" t="str">
            <v>12/04/2022 15:47</v>
          </cell>
          <cell r="Q566" t="str">
            <v>LINC-26116</v>
          </cell>
          <cell r="R566" t="str">
            <v>14/04/2022 11:00</v>
          </cell>
          <cell r="S566" t="str">
            <v>LTLASEMROWO</v>
          </cell>
          <cell r="T566" t="str">
            <v>LTLRUNGKUT</v>
          </cell>
          <cell r="U566"/>
          <cell r="V566" t="str">
            <v>2082</v>
          </cell>
          <cell r="W566">
            <v>44000</v>
          </cell>
          <cell r="X566">
            <v>152500</v>
          </cell>
          <cell r="Y566">
            <v>85434.77</v>
          </cell>
          <cell r="Z566" t="str">
            <v>LTL_SBY(TRIP)</v>
          </cell>
          <cell r="AA566">
            <v>499.99998275488002</v>
          </cell>
          <cell r="AB566">
            <v>1</v>
          </cell>
        </row>
        <row r="567">
          <cell r="A567">
            <v>59677241</v>
          </cell>
          <cell r="B567" t="str">
            <v>BAHANA PRESTASI</v>
          </cell>
          <cell r="C567" t="str">
            <v>IDLE CAP</v>
          </cell>
          <cell r="D567" t="str">
            <v>DISPATCHED</v>
          </cell>
          <cell r="E567" t="str">
            <v>Completed</v>
          </cell>
          <cell r="F567" t="str">
            <v>SURABAYA LOG PACK</v>
          </cell>
          <cell r="G567" t="str">
            <v>MOB KOSONGAN</v>
          </cell>
          <cell r="H567" t="str">
            <v>11/04/2022 15:57</v>
          </cell>
          <cell r="I567"/>
          <cell r="J567" t="str">
            <v>11/04/2022 15:58</v>
          </cell>
          <cell r="K567" t="str">
            <v>Completed</v>
          </cell>
          <cell r="L567" t="str">
            <v>KOSB9088BEV11042022</v>
          </cell>
          <cell r="M567" t="str">
            <v>SALES ORDER #: KOSB9088BEV11042022, ORDER #: KOSB9088BEV11042022</v>
          </cell>
          <cell r="N567"/>
          <cell r="O567"/>
          <cell r="P567" t="str">
            <v>20/04/2022 12:04</v>
          </cell>
          <cell r="Q567" t="str">
            <v>LINC-26261</v>
          </cell>
          <cell r="R567" t="str">
            <v>21/04/2022 11:00</v>
          </cell>
          <cell r="S567" t="str">
            <v>BPRSEMARANG</v>
          </cell>
          <cell r="T567" t="str">
            <v>BPRSURABAYA(EMPTY)</v>
          </cell>
          <cell r="U567"/>
          <cell r="V567" t="str">
            <v>1660</v>
          </cell>
          <cell r="W567">
            <v>613000</v>
          </cell>
          <cell r="X567">
            <v>0</v>
          </cell>
          <cell r="Y567">
            <v>613000</v>
          </cell>
          <cell r="Z567" t="str">
            <v>IDC(TRIP_ONCALL)</v>
          </cell>
          <cell r="AA567">
            <v>0.99998980504000001</v>
          </cell>
          <cell r="AB567">
            <v>1</v>
          </cell>
        </row>
        <row r="568">
          <cell r="A568">
            <v>59677535</v>
          </cell>
          <cell r="B568" t="str">
            <v>BAHANA PRESTASI</v>
          </cell>
          <cell r="C568" t="str">
            <v>PT. NIRWANA LESTARI</v>
          </cell>
          <cell r="D568" t="str">
            <v>DISPATCHED</v>
          </cell>
          <cell r="E568" t="str">
            <v>Completed</v>
          </cell>
          <cell r="F568" t="str">
            <v>SURABAYA RENTAL</v>
          </cell>
          <cell r="G568" t="str">
            <v>RENTALS</v>
          </cell>
          <cell r="H568" t="str">
            <v>11/04/2022 14:49</v>
          </cell>
          <cell r="I568"/>
          <cell r="J568" t="str">
            <v>11/04/2022 16:08</v>
          </cell>
          <cell r="K568" t="str">
            <v>Completed</v>
          </cell>
          <cell r="L568" t="str">
            <v>1000395237</v>
          </cell>
          <cell r="M568" t="str">
            <v>SALES ORDER #: 1000395237, ORDER #: 1000395237</v>
          </cell>
          <cell r="N568"/>
          <cell r="O568"/>
          <cell r="P568" t="str">
            <v>13/04/2022 13:58</v>
          </cell>
          <cell r="Q568" t="str">
            <v>LINC-26126</v>
          </cell>
          <cell r="R568" t="str">
            <v>14/04/2022 11:00</v>
          </cell>
          <cell r="S568" t="str">
            <v>NLSBUDURAN</v>
          </cell>
          <cell r="T568" t="str">
            <v>NLSDUDUK SAMPEYAN(IDM_GRESIK)</v>
          </cell>
          <cell r="U568"/>
          <cell r="V568" t="str">
            <v>1703</v>
          </cell>
          <cell r="W568">
            <v>218000</v>
          </cell>
          <cell r="X568">
            <v>123500</v>
          </cell>
          <cell r="Y568">
            <v>341500</v>
          </cell>
          <cell r="Z568" t="str">
            <v>NLS_SBY(RENTAL_VAR)</v>
          </cell>
          <cell r="AA568">
            <v>17.999997927679999</v>
          </cell>
          <cell r="AB568">
            <v>409000</v>
          </cell>
        </row>
        <row r="569">
          <cell r="A569">
            <v>59677536</v>
          </cell>
          <cell r="B569" t="str">
            <v>BAHANA PRESTASI</v>
          </cell>
          <cell r="C569" t="str">
            <v>PT. NIRWANA LESTARI</v>
          </cell>
          <cell r="D569" t="str">
            <v>DISPATCHED</v>
          </cell>
          <cell r="E569" t="str">
            <v>Completed</v>
          </cell>
          <cell r="F569" t="str">
            <v>SURABAYA RENTAL</v>
          </cell>
          <cell r="G569" t="str">
            <v>RENTALS</v>
          </cell>
          <cell r="H569" t="str">
            <v>11/04/2022 15:34</v>
          </cell>
          <cell r="I569"/>
          <cell r="J569" t="str">
            <v>11/04/2022 16:08</v>
          </cell>
          <cell r="K569" t="str">
            <v>Completed</v>
          </cell>
          <cell r="L569" t="str">
            <v>1000395231</v>
          </cell>
          <cell r="M569" t="str">
            <v>SALES ORDER #: 1000395231, ORDER #: 1000395231</v>
          </cell>
          <cell r="N569"/>
          <cell r="O569"/>
          <cell r="P569" t="str">
            <v>13/04/2022 13:58</v>
          </cell>
          <cell r="Q569" t="str">
            <v>LINC-26126</v>
          </cell>
          <cell r="R569" t="str">
            <v>14/04/2022 11:00</v>
          </cell>
          <cell r="S569" t="str">
            <v>NLSBUDURAN</v>
          </cell>
          <cell r="T569" t="str">
            <v>NLSSUMBER SARI(IDM_JEMBER)</v>
          </cell>
          <cell r="U569"/>
          <cell r="V569" t="str">
            <v>1705</v>
          </cell>
          <cell r="W569">
            <v>582000</v>
          </cell>
          <cell r="X569">
            <v>-18300</v>
          </cell>
          <cell r="Y569">
            <v>563700</v>
          </cell>
          <cell r="Z569" t="str">
            <v>NLS_SBY(RENTAL_VAR)</v>
          </cell>
          <cell r="AA569">
            <v>17.999997927679999</v>
          </cell>
          <cell r="AB569">
            <v>651200</v>
          </cell>
        </row>
        <row r="570">
          <cell r="A570">
            <v>59677537</v>
          </cell>
          <cell r="B570" t="str">
            <v>BAHANA PRESTASI</v>
          </cell>
          <cell r="C570" t="str">
            <v>PT. NIRWANA LESTARI</v>
          </cell>
          <cell r="D570" t="str">
            <v>DISPATCHED</v>
          </cell>
          <cell r="E570" t="str">
            <v>Completed</v>
          </cell>
          <cell r="F570" t="str">
            <v>SURABAYA RENTAL</v>
          </cell>
          <cell r="G570" t="str">
            <v>RENTALS</v>
          </cell>
          <cell r="H570" t="str">
            <v>11/04/2022 15:25</v>
          </cell>
          <cell r="I570"/>
          <cell r="J570" t="str">
            <v>11/04/2022 16:08</v>
          </cell>
          <cell r="K570" t="str">
            <v>Completed</v>
          </cell>
          <cell r="L570" t="str">
            <v>1000395236</v>
          </cell>
          <cell r="M570" t="str">
            <v>SALES ORDER #: 1000395236, ORDER #: 1000395236</v>
          </cell>
          <cell r="N570"/>
          <cell r="O570"/>
          <cell r="P570" t="str">
            <v>13/04/2022 13:58</v>
          </cell>
          <cell r="Q570" t="str">
            <v>LINC-26126</v>
          </cell>
          <cell r="R570" t="str">
            <v>14/04/2022 11:00</v>
          </cell>
          <cell r="S570" t="str">
            <v>NLSBUDURAN</v>
          </cell>
          <cell r="T570" t="str">
            <v>NLSGEDANGAN(IDM_SURABAYA)</v>
          </cell>
          <cell r="U570"/>
          <cell r="V570" t="str">
            <v>1676</v>
          </cell>
          <cell r="W570">
            <v>115830</v>
          </cell>
          <cell r="X570">
            <v>176000</v>
          </cell>
          <cell r="Y570">
            <v>145915</v>
          </cell>
          <cell r="Z570" t="str">
            <v>NLS_SBY(RENTAL_VAR)</v>
          </cell>
          <cell r="AA570">
            <v>17.999997927679999</v>
          </cell>
          <cell r="AB570">
            <v>265500</v>
          </cell>
        </row>
        <row r="571">
          <cell r="A571">
            <v>59677537</v>
          </cell>
          <cell r="B571" t="str">
            <v>BAHANA PRESTASI</v>
          </cell>
          <cell r="C571" t="str">
            <v>PT. NIRWANA LESTARI</v>
          </cell>
          <cell r="D571" t="str">
            <v>DISPATCHED</v>
          </cell>
          <cell r="E571" t="str">
            <v>Completed</v>
          </cell>
          <cell r="F571" t="str">
            <v>SURABAYA RENTAL</v>
          </cell>
          <cell r="G571" t="str">
            <v>RENTALS</v>
          </cell>
          <cell r="H571" t="str">
            <v>11/04/2022 15:27</v>
          </cell>
          <cell r="I571"/>
          <cell r="J571" t="str">
            <v>11/04/2022 16:08</v>
          </cell>
          <cell r="K571" t="str">
            <v>Completed</v>
          </cell>
          <cell r="L571" t="str">
            <v>1000395199</v>
          </cell>
          <cell r="M571" t="str">
            <v>SALES ORDER #: 1000395199, ORDER #: 1000395199</v>
          </cell>
          <cell r="N571"/>
          <cell r="O571"/>
          <cell r="P571" t="str">
            <v>13/04/2022 13:58</v>
          </cell>
          <cell r="Q571" t="str">
            <v>LINC-26126</v>
          </cell>
          <cell r="R571" t="str">
            <v>14/04/2022 11:00</v>
          </cell>
          <cell r="S571" t="str">
            <v>NLSBUDURAN</v>
          </cell>
          <cell r="T571" t="str">
            <v>NLSTENGGILIS MEJOYO(IDG_SURABAYA)</v>
          </cell>
          <cell r="U571"/>
          <cell r="V571" t="str">
            <v>1676</v>
          </cell>
          <cell r="W571">
            <v>115830</v>
          </cell>
          <cell r="X571">
            <v>176000</v>
          </cell>
          <cell r="Y571">
            <v>145915</v>
          </cell>
          <cell r="Z571" t="str">
            <v>NLS_SBY(RENTAL_VAR)</v>
          </cell>
          <cell r="AA571">
            <v>17.999997927679999</v>
          </cell>
          <cell r="AB571">
            <v>130001</v>
          </cell>
        </row>
        <row r="572">
          <cell r="A572">
            <v>59677538</v>
          </cell>
          <cell r="B572" t="str">
            <v>BAHANA PRESTASI</v>
          </cell>
          <cell r="C572" t="str">
            <v>PT. NIRWANA LESTARI</v>
          </cell>
          <cell r="D572" t="str">
            <v>DISPATCHED</v>
          </cell>
          <cell r="E572" t="str">
            <v>Completed</v>
          </cell>
          <cell r="F572" t="str">
            <v>SURABAYA RENTAL</v>
          </cell>
          <cell r="G572" t="str">
            <v>RENTALS</v>
          </cell>
          <cell r="H572" t="str">
            <v>11/04/2022 14:51</v>
          </cell>
          <cell r="I572"/>
          <cell r="J572" t="str">
            <v>11/04/2022 16:08</v>
          </cell>
          <cell r="K572" t="str">
            <v>Completed</v>
          </cell>
          <cell r="L572" t="str">
            <v>1000395235</v>
          </cell>
          <cell r="M572" t="str">
            <v>SALES ORDER #: 1000395235, ORDER #: 1000395235</v>
          </cell>
          <cell r="N572"/>
          <cell r="O572"/>
          <cell r="P572" t="str">
            <v>13/04/2022 13:58</v>
          </cell>
          <cell r="Q572" t="str">
            <v>LINC-26126</v>
          </cell>
          <cell r="R572" t="str">
            <v>14/04/2022 11:00</v>
          </cell>
          <cell r="S572" t="str">
            <v>NLSBUDURAN</v>
          </cell>
          <cell r="T572" t="str">
            <v>NLSKEDUNGKANDANG(IDM_MALANG)</v>
          </cell>
          <cell r="U572"/>
          <cell r="V572" t="str">
            <v>1707</v>
          </cell>
          <cell r="W572">
            <v>293000</v>
          </cell>
          <cell r="X572">
            <v>146500</v>
          </cell>
          <cell r="Y572">
            <v>219750</v>
          </cell>
          <cell r="Z572" t="str">
            <v>NLS_SBY(RENTAL_VAR)</v>
          </cell>
          <cell r="AA572">
            <v>17.999997927679999</v>
          </cell>
          <cell r="AB572">
            <v>482000</v>
          </cell>
        </row>
        <row r="573">
          <cell r="A573">
            <v>59677538</v>
          </cell>
          <cell r="B573" t="str">
            <v>BAHANA PRESTASI</v>
          </cell>
          <cell r="C573" t="str">
            <v>PT. NIRWANA LESTARI</v>
          </cell>
          <cell r="D573" t="str">
            <v>DISPATCHED</v>
          </cell>
          <cell r="E573" t="str">
            <v>Completed</v>
          </cell>
          <cell r="F573" t="str">
            <v>SURABAYA RENTAL</v>
          </cell>
          <cell r="G573" t="str">
            <v>RENTALS</v>
          </cell>
          <cell r="H573" t="str">
            <v>11/04/2022 14:56</v>
          </cell>
          <cell r="I573"/>
          <cell r="J573" t="str">
            <v>11/04/2022 16:08</v>
          </cell>
          <cell r="K573" t="str">
            <v>Completed</v>
          </cell>
          <cell r="L573" t="str">
            <v>1000395197</v>
          </cell>
          <cell r="M573" t="str">
            <v>SALES ORDER #: 1000395197, ORDER #: 1000395197</v>
          </cell>
          <cell r="N573"/>
          <cell r="O573"/>
          <cell r="P573" t="str">
            <v>13/04/2022 13:58</v>
          </cell>
          <cell r="Q573" t="str">
            <v>LINC-26126</v>
          </cell>
          <cell r="R573" t="str">
            <v>14/04/2022 11:00</v>
          </cell>
          <cell r="S573" t="str">
            <v>NLSBUDURAN</v>
          </cell>
          <cell r="T573" t="str">
            <v>NLSSUKUN(IDG_MALANG)</v>
          </cell>
          <cell r="U573"/>
          <cell r="V573" t="str">
            <v>1707</v>
          </cell>
          <cell r="W573">
            <v>293000</v>
          </cell>
          <cell r="X573">
            <v>146500</v>
          </cell>
          <cell r="Y573">
            <v>219750</v>
          </cell>
          <cell r="Z573" t="str">
            <v>NLS_SBY(RENTAL_VAR)</v>
          </cell>
          <cell r="AA573">
            <v>17.999997927679999</v>
          </cell>
          <cell r="AB573">
            <v>50001</v>
          </cell>
        </row>
        <row r="574">
          <cell r="A574">
            <v>59677543</v>
          </cell>
          <cell r="B574" t="str">
            <v>BAHANA PRESTASI</v>
          </cell>
          <cell r="C574" t="str">
            <v>PT. NIRWANA LESTARI</v>
          </cell>
          <cell r="D574" t="str">
            <v>DISPATCHED</v>
          </cell>
          <cell r="E574" t="str">
            <v>Completed</v>
          </cell>
          <cell r="F574" t="str">
            <v>SURABAYA RENTAL</v>
          </cell>
          <cell r="G574" t="str">
            <v>RENTALS</v>
          </cell>
          <cell r="H574" t="str">
            <v>11/04/2022 14:47</v>
          </cell>
          <cell r="I574"/>
          <cell r="J574" t="str">
            <v>11/04/2022 16:08</v>
          </cell>
          <cell r="K574" t="str">
            <v>Completed</v>
          </cell>
          <cell r="L574" t="str">
            <v>1000394463</v>
          </cell>
          <cell r="M574" t="str">
            <v>SALES ORDER #: 1000394463, ORDER #: 1000394463</v>
          </cell>
          <cell r="N574"/>
          <cell r="O574"/>
          <cell r="P574" t="str">
            <v>13/04/2022 13:58</v>
          </cell>
          <cell r="Q574" t="str">
            <v>LINC-26126</v>
          </cell>
          <cell r="R574" t="str">
            <v>14/04/2022 11:00</v>
          </cell>
          <cell r="S574" t="str">
            <v>NLSBUDURAN</v>
          </cell>
          <cell r="T574" t="str">
            <v>NLSBEJI(MUI_PASURUAN)</v>
          </cell>
          <cell r="U574"/>
          <cell r="V574" t="str">
            <v>1688</v>
          </cell>
          <cell r="W574">
            <v>148500</v>
          </cell>
          <cell r="X574">
            <v>79500</v>
          </cell>
          <cell r="Y574">
            <v>228000</v>
          </cell>
          <cell r="Z574" t="str">
            <v>NLS_SBY(RENTAL_VAR)</v>
          </cell>
          <cell r="AA574">
            <v>17.999997927679999</v>
          </cell>
          <cell r="AB574">
            <v>317000</v>
          </cell>
        </row>
        <row r="575">
          <cell r="A575">
            <v>59677542</v>
          </cell>
          <cell r="B575" t="str">
            <v>BAHANA PRESTASI</v>
          </cell>
          <cell r="C575" t="str">
            <v>PT. NIRWANA LESTARI</v>
          </cell>
          <cell r="D575" t="str">
            <v>DISPATCHED</v>
          </cell>
          <cell r="E575" t="str">
            <v>Completed</v>
          </cell>
          <cell r="F575" t="str">
            <v>SURABAYA RENTAL</v>
          </cell>
          <cell r="G575" t="str">
            <v>RENTALS</v>
          </cell>
          <cell r="H575" t="str">
            <v>11/04/2022 15:24</v>
          </cell>
          <cell r="I575"/>
          <cell r="J575" t="str">
            <v>11/04/2022 16:08</v>
          </cell>
          <cell r="K575" t="str">
            <v>Completed</v>
          </cell>
          <cell r="L575" t="str">
            <v>1000395233</v>
          </cell>
          <cell r="M575" t="str">
            <v>SALES ORDER #: 1000395233, ORDER #: 1000395233</v>
          </cell>
          <cell r="N575"/>
          <cell r="O575"/>
          <cell r="P575" t="str">
            <v>13/04/2022 13:58</v>
          </cell>
          <cell r="Q575" t="str">
            <v>LINC-26126</v>
          </cell>
          <cell r="R575" t="str">
            <v>14/04/2022 11:00</v>
          </cell>
          <cell r="S575" t="str">
            <v>NLSBUDURAN</v>
          </cell>
          <cell r="T575" t="str">
            <v>NLSSUMOBITO(IDM_JOMBANG)</v>
          </cell>
          <cell r="U575"/>
          <cell r="V575" t="str">
            <v>1686</v>
          </cell>
          <cell r="W575">
            <v>320000</v>
          </cell>
          <cell r="X575">
            <v>157000</v>
          </cell>
          <cell r="Y575">
            <v>477000</v>
          </cell>
          <cell r="Z575" t="str">
            <v>NLS_SBY(RENTAL_VAR)</v>
          </cell>
          <cell r="AA575">
            <v>17.999997927679999</v>
          </cell>
          <cell r="AB575">
            <v>564500</v>
          </cell>
        </row>
        <row r="576">
          <cell r="A576">
            <v>59677545</v>
          </cell>
          <cell r="B576" t="str">
            <v>BAHANA PRESTASI</v>
          </cell>
          <cell r="C576" t="str">
            <v>PT. NIRWANA LESTARI</v>
          </cell>
          <cell r="D576" t="str">
            <v>DISPATCHED</v>
          </cell>
          <cell r="E576" t="str">
            <v>Completed</v>
          </cell>
          <cell r="F576" t="str">
            <v>SURABAYA RENTAL</v>
          </cell>
          <cell r="G576" t="str">
            <v>RENTALS</v>
          </cell>
          <cell r="H576" t="str">
            <v>11/04/2022 15:00</v>
          </cell>
          <cell r="I576"/>
          <cell r="J576" t="str">
            <v>11/04/2022 16:12</v>
          </cell>
          <cell r="K576" t="str">
            <v>Completed</v>
          </cell>
          <cell r="L576" t="str">
            <v>1000395216</v>
          </cell>
          <cell r="M576" t="str">
            <v>SALES ORDER #: 1000395216, ORDER #: 1000395216</v>
          </cell>
          <cell r="N576"/>
          <cell r="O576"/>
          <cell r="P576" t="str">
            <v>13/04/2022 13:58</v>
          </cell>
          <cell r="Q576" t="str">
            <v>LINC-26126</v>
          </cell>
          <cell r="R576" t="str">
            <v>14/04/2022 11:00</v>
          </cell>
          <cell r="S576" t="str">
            <v>NLSBUDURAN</v>
          </cell>
          <cell r="T576" t="str">
            <v>NLSGEDANGAN(SAT_SIDOARJO)</v>
          </cell>
          <cell r="U576"/>
          <cell r="V576" t="str">
            <v>1688</v>
          </cell>
          <cell r="W576">
            <v>150000</v>
          </cell>
          <cell r="X576">
            <v>346000</v>
          </cell>
          <cell r="Y576">
            <v>248000</v>
          </cell>
          <cell r="Z576" t="str">
            <v>NLS_SBY(RENTAL_VAR)</v>
          </cell>
          <cell r="AA576">
            <v>17.999997927679999</v>
          </cell>
          <cell r="AB576">
            <v>394500</v>
          </cell>
        </row>
        <row r="577">
          <cell r="A577">
            <v>59677545</v>
          </cell>
          <cell r="B577" t="str">
            <v>BAHANA PRESTASI</v>
          </cell>
          <cell r="C577" t="str">
            <v>PT. NIRWANA LESTARI</v>
          </cell>
          <cell r="D577" t="str">
            <v>DISPATCHED</v>
          </cell>
          <cell r="E577" t="str">
            <v>Completed</v>
          </cell>
          <cell r="F577" t="str">
            <v>SURABAYA RENTAL</v>
          </cell>
          <cell r="G577" t="str">
            <v>RENTALS</v>
          </cell>
          <cell r="H577" t="str">
            <v>11/04/2022 15:19</v>
          </cell>
          <cell r="I577"/>
          <cell r="J577" t="str">
            <v>11/04/2022 16:12</v>
          </cell>
          <cell r="K577" t="str">
            <v>Completed</v>
          </cell>
          <cell r="L577" t="str">
            <v>1000395215</v>
          </cell>
          <cell r="M577" t="str">
            <v>SALES ORDER #: 1000395215, ORDER #: 1000395215</v>
          </cell>
          <cell r="N577"/>
          <cell r="O577"/>
          <cell r="P577" t="str">
            <v>13/04/2022 13:58</v>
          </cell>
          <cell r="Q577" t="str">
            <v>LINC-26126</v>
          </cell>
          <cell r="R577" t="str">
            <v>14/04/2022 11:00</v>
          </cell>
          <cell r="S577" t="str">
            <v>NLSBUDURAN</v>
          </cell>
          <cell r="T577" t="str">
            <v>NLSWARU(SAT_BERBEK)</v>
          </cell>
          <cell r="U577"/>
          <cell r="V577" t="str">
            <v>1688</v>
          </cell>
          <cell r="W577">
            <v>150000</v>
          </cell>
          <cell r="X577">
            <v>346000</v>
          </cell>
          <cell r="Y577">
            <v>248000</v>
          </cell>
          <cell r="Z577" t="str">
            <v>NLS_SBY(RENTAL_VAR)</v>
          </cell>
          <cell r="AA577">
            <v>17.999997927679999</v>
          </cell>
          <cell r="AB577">
            <v>164001</v>
          </cell>
        </row>
        <row r="578">
          <cell r="A578">
            <v>59677546</v>
          </cell>
          <cell r="B578" t="str">
            <v>BAHANA PRESTASI</v>
          </cell>
          <cell r="C578" t="str">
            <v>PT. NIRWANA LESTARI</v>
          </cell>
          <cell r="D578" t="str">
            <v>DISPATCHED</v>
          </cell>
          <cell r="E578" t="str">
            <v>Completed</v>
          </cell>
          <cell r="F578" t="str">
            <v>SURABAYA RENTAL</v>
          </cell>
          <cell r="G578" t="str">
            <v>RENTALS</v>
          </cell>
          <cell r="H578" t="str">
            <v>11/04/2022 15:20</v>
          </cell>
          <cell r="I578"/>
          <cell r="J578" t="str">
            <v>11/04/2022 16:08</v>
          </cell>
          <cell r="K578" t="str">
            <v>Completed</v>
          </cell>
          <cell r="L578" t="str">
            <v>1000395229</v>
          </cell>
          <cell r="M578" t="str">
            <v>SALES ORDER #: 1000395229, ORDER #: 1000395229</v>
          </cell>
          <cell r="N578"/>
          <cell r="O578"/>
          <cell r="P578" t="str">
            <v>13/04/2022 13:58</v>
          </cell>
          <cell r="Q578" t="str">
            <v>LINC-26126</v>
          </cell>
          <cell r="R578" t="str">
            <v>14/04/2022 11:00</v>
          </cell>
          <cell r="S578" t="str">
            <v>NLSBUDURAN</v>
          </cell>
          <cell r="T578" t="str">
            <v>NLSSUKUN(SAT_MALANG)</v>
          </cell>
          <cell r="U578"/>
          <cell r="V578" t="str">
            <v>1674</v>
          </cell>
          <cell r="W578">
            <v>264000</v>
          </cell>
          <cell r="X578">
            <v>13000</v>
          </cell>
          <cell r="Y578">
            <v>277000</v>
          </cell>
          <cell r="Z578" t="str">
            <v>NLS_SBY(RENTAL_VAR)</v>
          </cell>
          <cell r="AA578">
            <v>17.999997927679999</v>
          </cell>
          <cell r="AB578">
            <v>339500</v>
          </cell>
        </row>
        <row r="579">
          <cell r="A579">
            <v>59677544</v>
          </cell>
          <cell r="B579" t="str">
            <v>BAHANA PRESTASI</v>
          </cell>
          <cell r="C579" t="str">
            <v>PT. NIRWANA LESTARI</v>
          </cell>
          <cell r="D579" t="str">
            <v>DISPATCHED</v>
          </cell>
          <cell r="E579" t="str">
            <v>Completed</v>
          </cell>
          <cell r="F579" t="str">
            <v>SURABAYA RENTAL</v>
          </cell>
          <cell r="G579" t="str">
            <v>RENTALS</v>
          </cell>
          <cell r="H579" t="str">
            <v>11/04/2022 15:36</v>
          </cell>
          <cell r="I579"/>
          <cell r="J579" t="str">
            <v>11/04/2022 16:08</v>
          </cell>
          <cell r="K579" t="str">
            <v>Completed</v>
          </cell>
          <cell r="L579" t="str">
            <v>1000395211</v>
          </cell>
          <cell r="M579" t="str">
            <v>SALES ORDER #: 1000395211, ORDER #: 1000395211</v>
          </cell>
          <cell r="N579"/>
          <cell r="O579"/>
          <cell r="P579" t="str">
            <v>13/04/2022 13:58</v>
          </cell>
          <cell r="Q579" t="str">
            <v>LINC-26126</v>
          </cell>
          <cell r="R579" t="str">
            <v>14/04/2022 11:00</v>
          </cell>
          <cell r="S579" t="str">
            <v>NLSBUDURAN</v>
          </cell>
          <cell r="T579" t="str">
            <v>NLSKALIWATES(SAT_JEMBER)</v>
          </cell>
          <cell r="U579"/>
          <cell r="V579" t="str">
            <v>1690</v>
          </cell>
          <cell r="W579">
            <v>557000</v>
          </cell>
          <cell r="X579">
            <v>-7500</v>
          </cell>
          <cell r="Y579">
            <v>549500</v>
          </cell>
          <cell r="Z579" t="str">
            <v>NLS_SBY(RENTAL_VAR)</v>
          </cell>
          <cell r="AA579">
            <v>17.999997927679999</v>
          </cell>
          <cell r="AB579">
            <v>637000</v>
          </cell>
        </row>
        <row r="580">
          <cell r="A580">
            <v>59677575</v>
          </cell>
          <cell r="B580" t="str">
            <v>BAHANA PRESTASI</v>
          </cell>
          <cell r="C580" t="str">
            <v>PT TIRTA INVESTAMA</v>
          </cell>
          <cell r="D580" t="str">
            <v>DISPATCHED</v>
          </cell>
          <cell r="E580" t="str">
            <v>Completed</v>
          </cell>
          <cell r="F580" t="str">
            <v>SURABAYA LOG PACK</v>
          </cell>
          <cell r="G580" t="str">
            <v>SALES ORDER</v>
          </cell>
          <cell r="H580" t="str">
            <v>11/04/2022 16:07</v>
          </cell>
          <cell r="I580"/>
          <cell r="J580" t="str">
            <v>11/04/2022 16:10</v>
          </cell>
          <cell r="K580" t="str">
            <v>Completed</v>
          </cell>
          <cell r="L580" t="str">
            <v>S22041100030</v>
          </cell>
          <cell r="M580" t="str">
            <v>SALES ORDER #: S22041100030, ORDER #: S22041100030</v>
          </cell>
          <cell r="N580"/>
          <cell r="O580"/>
          <cell r="P580" t="str">
            <v>20/04/2022 10:02</v>
          </cell>
          <cell r="Q580" t="str">
            <v>LINC-26420</v>
          </cell>
          <cell r="R580" t="str">
            <v>27/04/2022 11:00</v>
          </cell>
          <cell r="S580" t="str">
            <v>TIVPANDAAN</v>
          </cell>
          <cell r="T580" t="str">
            <v>TIVPANDAAN(PT. TIV - PETUNG SARI)</v>
          </cell>
          <cell r="U580"/>
          <cell r="V580" t="str">
            <v>1078</v>
          </cell>
          <cell r="W580">
            <v>125000</v>
          </cell>
          <cell r="X580">
            <v>141000</v>
          </cell>
          <cell r="Y580">
            <v>266000</v>
          </cell>
          <cell r="Z580" t="str">
            <v>TIV_SBY(TRIP_ONCALL)</v>
          </cell>
          <cell r="AA580">
            <v>18000.000014205001</v>
          </cell>
          <cell r="AB580">
            <v>450000</v>
          </cell>
        </row>
        <row r="581">
          <cell r="A581">
            <v>59677578</v>
          </cell>
          <cell r="B581" t="str">
            <v>BAHANA PRESTASI</v>
          </cell>
          <cell r="C581" t="str">
            <v>PT TIRTA INVESTAMA</v>
          </cell>
          <cell r="D581" t="str">
            <v>DISPATCHED</v>
          </cell>
          <cell r="E581" t="str">
            <v>Completed</v>
          </cell>
          <cell r="F581" t="str">
            <v>SURABAYA LOG PACK</v>
          </cell>
          <cell r="G581" t="str">
            <v>SALES ORDER</v>
          </cell>
          <cell r="H581" t="str">
            <v>11/04/2022 16:05</v>
          </cell>
          <cell r="I581"/>
          <cell r="J581" t="str">
            <v>11/04/2022 16:11</v>
          </cell>
          <cell r="K581" t="str">
            <v>Completed</v>
          </cell>
          <cell r="L581" t="str">
            <v>S22040810801</v>
          </cell>
          <cell r="M581" t="str">
            <v>SALES ORDER #: S22040810801, ORDER #: S22040810801</v>
          </cell>
          <cell r="N581"/>
          <cell r="O581"/>
          <cell r="P581" t="str">
            <v>12/04/2022 16:24</v>
          </cell>
          <cell r="Q581" t="str">
            <v>LINC-26114</v>
          </cell>
          <cell r="R581" t="str">
            <v>14/04/2022 11:00</v>
          </cell>
          <cell r="S581" t="str">
            <v>TIVPANDAAN</v>
          </cell>
          <cell r="T581" t="str">
            <v>TIVPANDAAN(PT. TIV - PETUNG SARI)</v>
          </cell>
          <cell r="U581"/>
          <cell r="V581" t="str">
            <v>1078</v>
          </cell>
          <cell r="W581">
            <v>125000</v>
          </cell>
          <cell r="X581">
            <v>141000</v>
          </cell>
          <cell r="Y581">
            <v>266000</v>
          </cell>
          <cell r="Z581" t="str">
            <v>TIV_SBY(TRIP_ONCALL)</v>
          </cell>
          <cell r="AA581">
            <v>18000.000014205001</v>
          </cell>
          <cell r="AB581">
            <v>450000</v>
          </cell>
        </row>
        <row r="582">
          <cell r="A582">
            <v>59677579</v>
          </cell>
          <cell r="B582" t="str">
            <v>BAHANA PRESTASI</v>
          </cell>
          <cell r="C582" t="str">
            <v>PT TIRTA INVESTAMA</v>
          </cell>
          <cell r="D582" t="str">
            <v>DISPATCHED</v>
          </cell>
          <cell r="E582" t="str">
            <v>Completed</v>
          </cell>
          <cell r="F582" t="str">
            <v>SURABAYA LOG PACK</v>
          </cell>
          <cell r="G582" t="str">
            <v>SALES ORDER</v>
          </cell>
          <cell r="H582" t="str">
            <v>11/04/2022 16:06</v>
          </cell>
          <cell r="I582"/>
          <cell r="J582" t="str">
            <v>11/04/2022 16:11</v>
          </cell>
          <cell r="K582" t="str">
            <v>Completed</v>
          </cell>
          <cell r="L582" t="str">
            <v>S22040810802</v>
          </cell>
          <cell r="M582" t="str">
            <v>SALES ORDER #: S22040810802, ORDER #: S22040810802</v>
          </cell>
          <cell r="N582"/>
          <cell r="O582"/>
          <cell r="P582" t="str">
            <v>20/04/2022 10:00</v>
          </cell>
          <cell r="Q582" t="str">
            <v>LINC-26420</v>
          </cell>
          <cell r="R582" t="str">
            <v>27/04/2022 11:00</v>
          </cell>
          <cell r="S582" t="str">
            <v>TIVPANDAAN</v>
          </cell>
          <cell r="T582" t="str">
            <v>TIVPANDAAN(PT. TIV - PETUNG SARI)</v>
          </cell>
          <cell r="U582"/>
          <cell r="V582" t="str">
            <v>1078</v>
          </cell>
          <cell r="W582">
            <v>125000</v>
          </cell>
          <cell r="X582">
            <v>141000</v>
          </cell>
          <cell r="Y582">
            <v>266000</v>
          </cell>
          <cell r="Z582" t="str">
            <v>TIV_SBY(TRIP_ONCALL)</v>
          </cell>
          <cell r="AA582">
            <v>18000.000014205001</v>
          </cell>
          <cell r="AB582">
            <v>450000</v>
          </cell>
        </row>
        <row r="583">
          <cell r="A583">
            <v>59677591</v>
          </cell>
          <cell r="B583" t="str">
            <v>BAHANA PRESTASI</v>
          </cell>
          <cell r="C583" t="str">
            <v>PT TIRTA INVESTAMA</v>
          </cell>
          <cell r="D583" t="str">
            <v>DISPATCHED</v>
          </cell>
          <cell r="E583" t="str">
            <v>Completed</v>
          </cell>
          <cell r="F583" t="str">
            <v>SURABAYA LOG PACK</v>
          </cell>
          <cell r="G583" t="str">
            <v>SALES ORDER</v>
          </cell>
          <cell r="H583" t="str">
            <v>11/04/2022 16:08</v>
          </cell>
          <cell r="I583"/>
          <cell r="J583" t="str">
            <v>11/04/2022 16:12</v>
          </cell>
          <cell r="K583" t="str">
            <v>Completed</v>
          </cell>
          <cell r="L583" t="str">
            <v>5044781618</v>
          </cell>
          <cell r="M583" t="str">
            <v>SALES ORDER #: 5044781618, ORDER #: 5044781618</v>
          </cell>
          <cell r="N583"/>
          <cell r="O583"/>
          <cell r="P583" t="str">
            <v>18/04/2022 12:21</v>
          </cell>
          <cell r="Q583" t="str">
            <v>LINC-26212</v>
          </cell>
          <cell r="R583" t="str">
            <v>19/04/2022 11:00</v>
          </cell>
          <cell r="S583" t="str">
            <v>TIVPANDAAN(1P)</v>
          </cell>
          <cell r="T583" t="str">
            <v>TIVPOLANHARJO</v>
          </cell>
          <cell r="U583"/>
          <cell r="V583" t="str">
            <v>856</v>
          </cell>
          <cell r="W583">
            <v>1655000</v>
          </cell>
          <cell r="X583">
            <v>550000</v>
          </cell>
          <cell r="Y583">
            <v>2205000</v>
          </cell>
          <cell r="Z583" t="str">
            <v>TIV_SBY(TRIP_ONCALL)</v>
          </cell>
          <cell r="AA583">
            <v>571199.99999415688</v>
          </cell>
          <cell r="AB583">
            <v>3700000</v>
          </cell>
        </row>
        <row r="584">
          <cell r="A584">
            <v>59677596</v>
          </cell>
          <cell r="B584" t="str">
            <v>BAHANA PRESTASI</v>
          </cell>
          <cell r="C584" t="str">
            <v>PT TIRTA INVESTAMA</v>
          </cell>
          <cell r="D584" t="str">
            <v>DISPATCHED</v>
          </cell>
          <cell r="E584" t="str">
            <v>Completed</v>
          </cell>
          <cell r="F584" t="str">
            <v>SURABAYA LOG PACK</v>
          </cell>
          <cell r="G584" t="str">
            <v>SALES ORDER</v>
          </cell>
          <cell r="H584" t="str">
            <v>11/04/2022 16:09</v>
          </cell>
          <cell r="I584"/>
          <cell r="J584" t="str">
            <v>11/04/2022 16:13</v>
          </cell>
          <cell r="K584" t="str">
            <v>Completed</v>
          </cell>
          <cell r="L584" t="str">
            <v>S22040810794</v>
          </cell>
          <cell r="M584" t="str">
            <v>SALES ORDER #: S22040810794, ORDER #: S22040810794</v>
          </cell>
          <cell r="N584"/>
          <cell r="O584"/>
          <cell r="P584" t="str">
            <v>18/04/2022 12:05</v>
          </cell>
          <cell r="Q584" t="str">
            <v>LINC-26212</v>
          </cell>
          <cell r="R584" t="str">
            <v>19/04/2022 11:00</v>
          </cell>
          <cell r="S584" t="str">
            <v>TIVPANDAAN PETUNG</v>
          </cell>
          <cell r="T584" t="str">
            <v>TIVDENPASAR BARAT(PT. TIRTA INVESTAMA DC BALI)</v>
          </cell>
          <cell r="U584"/>
          <cell r="V584" t="str">
            <v>1156</v>
          </cell>
          <cell r="W584">
            <v>3664000</v>
          </cell>
          <cell r="X584">
            <v>-93500</v>
          </cell>
          <cell r="Y584">
            <v>3570500</v>
          </cell>
          <cell r="Z584" t="str">
            <v>TIV_SBY(TRIP_ONCALL)</v>
          </cell>
          <cell r="AA584">
            <v>18000.000014205001</v>
          </cell>
          <cell r="AB584">
            <v>7400000</v>
          </cell>
        </row>
        <row r="585">
          <cell r="A585">
            <v>59677826</v>
          </cell>
          <cell r="B585" t="str">
            <v>BAHANA PRESTASI</v>
          </cell>
          <cell r="C585" t="str">
            <v>PT. LAUTAN LUAS TBK</v>
          </cell>
          <cell r="D585" t="str">
            <v>DISPATCHED</v>
          </cell>
          <cell r="E585" t="str">
            <v>Completed</v>
          </cell>
          <cell r="F585" t="str">
            <v>SURABAYA LOG PACK</v>
          </cell>
          <cell r="G585" t="str">
            <v>SALES ORDER</v>
          </cell>
          <cell r="H585" t="str">
            <v>11/04/2022 16:09</v>
          </cell>
          <cell r="I585"/>
          <cell r="J585" t="str">
            <v>11/04/2022 16:27</v>
          </cell>
          <cell r="K585" t="str">
            <v>Completed</v>
          </cell>
          <cell r="L585" t="str">
            <v>2100428481</v>
          </cell>
          <cell r="M585" t="str">
            <v>SALES ORDER #: 2100428481, ORDER #: 2100428481</v>
          </cell>
          <cell r="N585"/>
          <cell r="O585"/>
          <cell r="P585" t="str">
            <v>12/04/2022 17:33</v>
          </cell>
          <cell r="Q585" t="str">
            <v>LINC-26116</v>
          </cell>
          <cell r="R585" t="str">
            <v>14/04/2022 11:00</v>
          </cell>
          <cell r="S585" t="str">
            <v>LTLASEMROWO</v>
          </cell>
          <cell r="T585" t="str">
            <v>LTLPURWOASRI</v>
          </cell>
          <cell r="U585"/>
          <cell r="V585" t="str">
            <v>1651</v>
          </cell>
          <cell r="W585">
            <v>191000</v>
          </cell>
          <cell r="X585">
            <v>153000</v>
          </cell>
          <cell r="Y585">
            <v>186842.65</v>
          </cell>
          <cell r="Z585" t="str">
            <v>LTL_SBY(TRIP)</v>
          </cell>
          <cell r="AA585">
            <v>427.99999104416003</v>
          </cell>
          <cell r="AB585">
            <v>1</v>
          </cell>
        </row>
        <row r="586">
          <cell r="A586">
            <v>59677826</v>
          </cell>
          <cell r="B586" t="str">
            <v>BAHANA PRESTASI</v>
          </cell>
          <cell r="C586" t="str">
            <v>PT. LAUTAN LUAS TBK</v>
          </cell>
          <cell r="D586" t="str">
            <v>DISPATCHED</v>
          </cell>
          <cell r="E586" t="str">
            <v>Completed</v>
          </cell>
          <cell r="F586" t="str">
            <v>SURABAYA LOG PACK</v>
          </cell>
          <cell r="G586" t="str">
            <v>SALES ORDER</v>
          </cell>
          <cell r="H586" t="str">
            <v>11/04/2022 16:08</v>
          </cell>
          <cell r="I586"/>
          <cell r="J586" t="str">
            <v>11/04/2022 16:27</v>
          </cell>
          <cell r="K586" t="str">
            <v>Completed</v>
          </cell>
          <cell r="L586" t="str">
            <v>2100428446</v>
          </cell>
          <cell r="M586" t="str">
            <v>SALES ORDER #: 2100428446, ORDER #: 2100428446</v>
          </cell>
          <cell r="N586"/>
          <cell r="O586"/>
          <cell r="P586" t="str">
            <v>12/04/2022 17:33</v>
          </cell>
          <cell r="Q586" t="str">
            <v>LINC-26116</v>
          </cell>
          <cell r="R586" t="str">
            <v>14/04/2022 11:00</v>
          </cell>
          <cell r="S586" t="str">
            <v>LTLASEMROWO</v>
          </cell>
          <cell r="T586" t="str">
            <v>LTLTULUNGAGUNG</v>
          </cell>
          <cell r="U586"/>
          <cell r="V586" t="str">
            <v>1651</v>
          </cell>
          <cell r="W586">
            <v>191000</v>
          </cell>
          <cell r="X586">
            <v>153000</v>
          </cell>
          <cell r="Y586">
            <v>157157.35</v>
          </cell>
          <cell r="Z586" t="str">
            <v>LTL_SBY(TRIP)</v>
          </cell>
          <cell r="AA586">
            <v>360.00000391283999</v>
          </cell>
          <cell r="AB586">
            <v>842000</v>
          </cell>
        </row>
        <row r="587">
          <cell r="A587">
            <v>59677827</v>
          </cell>
          <cell r="B587" t="str">
            <v>BAHANA PRESTASI</v>
          </cell>
          <cell r="C587" t="str">
            <v>PT. LAUTAN LUAS TBK</v>
          </cell>
          <cell r="D587" t="str">
            <v>DISPATCHED</v>
          </cell>
          <cell r="E587" t="str">
            <v>Completed</v>
          </cell>
          <cell r="F587" t="str">
            <v>SURABAYA LOG PACK</v>
          </cell>
          <cell r="G587" t="str">
            <v>SALES ORDER</v>
          </cell>
          <cell r="H587" t="str">
            <v>11/04/2022 16:20</v>
          </cell>
          <cell r="I587"/>
          <cell r="J587" t="str">
            <v>11/04/2022 16:27</v>
          </cell>
          <cell r="K587" t="str">
            <v>Completed</v>
          </cell>
          <cell r="L587" t="str">
            <v>2100428483</v>
          </cell>
          <cell r="M587" t="str">
            <v>SALES ORDER #: 2100428483, ORDER #: 2100428483</v>
          </cell>
          <cell r="N587"/>
          <cell r="O587"/>
          <cell r="P587" t="str">
            <v>12/04/2022 17:31</v>
          </cell>
          <cell r="Q587" t="str">
            <v>LINC-26116</v>
          </cell>
          <cell r="R587" t="str">
            <v>14/04/2022 11:00</v>
          </cell>
          <cell r="S587" t="str">
            <v>LTLASEMROWO</v>
          </cell>
          <cell r="T587" t="str">
            <v>LTLTAMAN</v>
          </cell>
          <cell r="U587"/>
          <cell r="V587" t="str">
            <v>1651</v>
          </cell>
          <cell r="W587">
            <v>29000</v>
          </cell>
          <cell r="X587">
            <v>143000</v>
          </cell>
          <cell r="Y587">
            <v>172000</v>
          </cell>
          <cell r="Z587" t="str">
            <v>LTL_SBY(TRIP)</v>
          </cell>
          <cell r="AA587">
            <v>480.00000521712002</v>
          </cell>
          <cell r="AB587">
            <v>363000</v>
          </cell>
        </row>
        <row r="588">
          <cell r="A588">
            <v>59677993</v>
          </cell>
          <cell r="B588" t="str">
            <v>BAHANA PRESTASI</v>
          </cell>
          <cell r="C588" t="str">
            <v>PT SINAR MAS AGRO RESOURCES AND</v>
          </cell>
          <cell r="D588" t="str">
            <v>DISPATCHED</v>
          </cell>
          <cell r="E588" t="str">
            <v>Completed</v>
          </cell>
          <cell r="F588" t="str">
            <v>SURABAYA LOG PACK</v>
          </cell>
          <cell r="G588" t="str">
            <v>SALES ORDER</v>
          </cell>
          <cell r="H588" t="str">
            <v>11/04/2022 16:30</v>
          </cell>
          <cell r="I588"/>
          <cell r="J588" t="str">
            <v>11/04/2022 16:34</v>
          </cell>
          <cell r="K588" t="str">
            <v>Completed</v>
          </cell>
          <cell r="L588" t="str">
            <v>40581332</v>
          </cell>
          <cell r="M588" t="str">
            <v>SALES ORDER #: 40581332, ORDER #: 40581332</v>
          </cell>
          <cell r="N588"/>
          <cell r="O588"/>
          <cell r="P588" t="str">
            <v>18/04/2022 13:33</v>
          </cell>
          <cell r="Q588" t="str">
            <v>LINC-26251</v>
          </cell>
          <cell r="R588" t="str">
            <v>20/04/2022 11:00</v>
          </cell>
          <cell r="S588" t="str">
            <v>SMRRUNGKUT(1P)</v>
          </cell>
          <cell r="T588" t="str">
            <v>SMRNGALIYAN</v>
          </cell>
          <cell r="U588"/>
          <cell r="V588" t="str">
            <v>1144</v>
          </cell>
          <cell r="W588">
            <v>865500</v>
          </cell>
          <cell r="X588">
            <v>411000</v>
          </cell>
          <cell r="Y588">
            <v>1276500</v>
          </cell>
          <cell r="Z588" t="str">
            <v>SMR_SBY(TRIP)</v>
          </cell>
          <cell r="AA588">
            <v>10000.000017971501</v>
          </cell>
          <cell r="AB588">
            <v>3275000</v>
          </cell>
        </row>
        <row r="589">
          <cell r="A589">
            <v>59679079</v>
          </cell>
          <cell r="B589" t="str">
            <v>ASRI TRANSINDO</v>
          </cell>
          <cell r="C589" t="str">
            <v>PT CIPTA MAPAN LOGISTIK</v>
          </cell>
          <cell r="D589"/>
          <cell r="E589" t="str">
            <v>Completed</v>
          </cell>
          <cell r="F589" t="str">
            <v>SURABAYA LOG PACK</v>
          </cell>
          <cell r="G589" t="str">
            <v>SALES ORDER</v>
          </cell>
          <cell r="H589" t="str">
            <v>11/04/2022 13:11</v>
          </cell>
          <cell r="I589"/>
          <cell r="J589" t="str">
            <v>11/04/2022 17:05</v>
          </cell>
          <cell r="K589" t="str">
            <v>Completed</v>
          </cell>
          <cell r="L589" t="str">
            <v>DEH-139252</v>
          </cell>
          <cell r="M589" t="str">
            <v>SALES ORDER #: DEH-139252, ORDER #: DEH-139252</v>
          </cell>
          <cell r="N589"/>
          <cell r="O589"/>
          <cell r="P589" t="str">
            <v>13/04/2022 10:49</v>
          </cell>
          <cell r="Q589" t="str">
            <v>LINC-26098</v>
          </cell>
          <cell r="R589" t="str">
            <v>13/04/2022 11:00</v>
          </cell>
          <cell r="S589" t="str">
            <v>CSOASEMROWO</v>
          </cell>
          <cell r="T589" t="str">
            <v>CSOSIDOARJO</v>
          </cell>
          <cell r="U589"/>
          <cell r="V589" t="str">
            <v>SONY</v>
          </cell>
          <cell r="W589">
            <v>700000</v>
          </cell>
          <cell r="X589">
            <v>0</v>
          </cell>
          <cell r="Y589">
            <v>700000</v>
          </cell>
          <cell r="Z589" t="str">
            <v>CSO_SBY(TRIP)</v>
          </cell>
          <cell r="AA589">
            <v>6000.0000198547596</v>
          </cell>
          <cell r="AB589">
            <v>850000</v>
          </cell>
        </row>
        <row r="590">
          <cell r="A590">
            <v>59679431</v>
          </cell>
          <cell r="B590" t="str">
            <v>BAHANA PRESTASI</v>
          </cell>
          <cell r="C590" t="str">
            <v>PT TIRTA INVESTAMA</v>
          </cell>
          <cell r="D590" t="str">
            <v>DISPATCHED</v>
          </cell>
          <cell r="E590" t="str">
            <v>Completed</v>
          </cell>
          <cell r="F590" t="str">
            <v>SURABAYA RENTAL TRIP</v>
          </cell>
          <cell r="G590" t="str">
            <v>RENTALS</v>
          </cell>
          <cell r="H590" t="str">
            <v>11/04/2022 16:04</v>
          </cell>
          <cell r="I590"/>
          <cell r="J590" t="str">
            <v>11/04/2022 17:09</v>
          </cell>
          <cell r="K590" t="str">
            <v>Completed</v>
          </cell>
          <cell r="L590" t="str">
            <v>S22041100071</v>
          </cell>
          <cell r="M590" t="str">
            <v>SALES ORDER #: S22041100071, ORDER #: S22041100071</v>
          </cell>
          <cell r="N590"/>
          <cell r="O590"/>
          <cell r="P590" t="str">
            <v>18/04/2022 11:08</v>
          </cell>
          <cell r="Q590" t="str">
            <v>LINC-26212</v>
          </cell>
          <cell r="R590" t="str">
            <v>19/04/2022 11:00</v>
          </cell>
          <cell r="S590" t="str">
            <v>TIVPANDAAN</v>
          </cell>
          <cell r="T590" t="str">
            <v>TIVSUMOBITO</v>
          </cell>
          <cell r="U590"/>
          <cell r="V590" t="str">
            <v>1692</v>
          </cell>
          <cell r="W590">
            <v>393000</v>
          </cell>
          <cell r="X590">
            <v>947000</v>
          </cell>
          <cell r="Y590">
            <v>1340000</v>
          </cell>
          <cell r="Z590" t="str">
            <v>TIV_SBY(TRIP)</v>
          </cell>
          <cell r="AA590">
            <v>18000.000014205001</v>
          </cell>
          <cell r="AB590">
            <v>1200000</v>
          </cell>
        </row>
        <row r="591">
          <cell r="A591">
            <v>59682945</v>
          </cell>
          <cell r="B591" t="str">
            <v>BAHANA PRESTASI</v>
          </cell>
          <cell r="C591" t="str">
            <v>PT. SINAR SOSRO</v>
          </cell>
          <cell r="D591" t="str">
            <v>DISPATCHED</v>
          </cell>
          <cell r="E591" t="str">
            <v>Completed</v>
          </cell>
          <cell r="F591" t="str">
            <v>SURABAYA LOG PACK</v>
          </cell>
          <cell r="G591" t="str">
            <v>SALES ORDER</v>
          </cell>
          <cell r="H591" t="str">
            <v>11/04/2022 19:33</v>
          </cell>
          <cell r="I591"/>
          <cell r="J591" t="str">
            <v>11/04/2022 19:45</v>
          </cell>
          <cell r="K591" t="str">
            <v>Completed</v>
          </cell>
          <cell r="L591" t="str">
            <v>007/000021/4/2022</v>
          </cell>
          <cell r="M591" t="str">
            <v>SALES ORDER #: 007/000021/4/2022, ORDER #: 007/000021/4/2022</v>
          </cell>
          <cell r="N591"/>
          <cell r="O591"/>
          <cell r="P591" t="str">
            <v>19/04/2022 14:35</v>
          </cell>
          <cell r="Q591" t="str">
            <v>LINC-26252</v>
          </cell>
          <cell r="R591" t="str">
            <v>20/04/2022 11:00</v>
          </cell>
          <cell r="S591" t="str">
            <v>SSOSUKAWATI(PT.SINAR SOSRO)</v>
          </cell>
          <cell r="T591" t="str">
            <v>SSOBERGAS(PT.SINAR SOSRO)(BL)</v>
          </cell>
          <cell r="U591"/>
          <cell r="V591" t="str">
            <v>685</v>
          </cell>
          <cell r="W591">
            <v>1962500</v>
          </cell>
          <cell r="X591">
            <v>470000</v>
          </cell>
          <cell r="Y591">
            <v>2432500</v>
          </cell>
          <cell r="Z591" t="str">
            <v>SSO_SBY(TRIP)</v>
          </cell>
          <cell r="AA591">
            <v>19999.999990583801</v>
          </cell>
          <cell r="AB591">
            <v>7900000</v>
          </cell>
        </row>
        <row r="592">
          <cell r="A592">
            <v>59683810</v>
          </cell>
          <cell r="B592" t="str">
            <v>BAHANA PRESTASI</v>
          </cell>
          <cell r="C592" t="str">
            <v>IDLE CAP</v>
          </cell>
          <cell r="D592" t="str">
            <v>DISPATCHED</v>
          </cell>
          <cell r="E592" t="str">
            <v>Completed</v>
          </cell>
          <cell r="F592" t="str">
            <v>SURABAYA LOG PACK</v>
          </cell>
          <cell r="G592" t="str">
            <v>MOB KOSONGAN</v>
          </cell>
          <cell r="H592" t="str">
            <v>11/04/2022 20:48</v>
          </cell>
          <cell r="I592"/>
          <cell r="J592" t="str">
            <v>11/04/2022 20:49</v>
          </cell>
          <cell r="K592" t="str">
            <v>Completed</v>
          </cell>
          <cell r="L592" t="str">
            <v>KOSB9314UT11042022</v>
          </cell>
          <cell r="M592" t="str">
            <v>SALES ORDER #: KOSB9314UT11042022, ORDER #: KOSB9314UT11042022</v>
          </cell>
          <cell r="N592"/>
          <cell r="O592"/>
          <cell r="P592" t="str">
            <v>20/04/2022 12:09</v>
          </cell>
          <cell r="Q592" t="str">
            <v>LINC-26261</v>
          </cell>
          <cell r="R592" t="str">
            <v>21/04/2022 11:00</v>
          </cell>
          <cell r="S592" t="str">
            <v>BPRSOLO</v>
          </cell>
          <cell r="T592" t="str">
            <v>BPRSURABAYA(EMPTY)</v>
          </cell>
          <cell r="U592"/>
          <cell r="V592" t="str">
            <v>1090</v>
          </cell>
          <cell r="W592">
            <v>573500</v>
          </cell>
          <cell r="X592">
            <v>0</v>
          </cell>
          <cell r="Y592">
            <v>573500</v>
          </cell>
          <cell r="Z592" t="str">
            <v>IDC(TRIP_ONCALL)</v>
          </cell>
          <cell r="AA592">
            <v>0.99998980504000001</v>
          </cell>
          <cell r="AB592">
            <v>1</v>
          </cell>
        </row>
        <row r="593">
          <cell r="A593">
            <v>59684651</v>
          </cell>
          <cell r="B593" t="str">
            <v>BAHANA PRESTASI</v>
          </cell>
          <cell r="C593" t="str">
            <v>IDLE CAP</v>
          </cell>
          <cell r="D593" t="str">
            <v>DISPATCHED</v>
          </cell>
          <cell r="E593" t="str">
            <v>Completed</v>
          </cell>
          <cell r="F593" t="str">
            <v>SURABAYA LOG PACK</v>
          </cell>
          <cell r="G593" t="str">
            <v>MOB KOSONGAN</v>
          </cell>
          <cell r="H593" t="str">
            <v>11/04/2022 22:23</v>
          </cell>
          <cell r="I593"/>
          <cell r="J593" t="str">
            <v>11/04/2022 22:24</v>
          </cell>
          <cell r="K593" t="str">
            <v>Completed</v>
          </cell>
          <cell r="L593" t="str">
            <v>KOSB9804PEU11042022</v>
          </cell>
          <cell r="M593" t="str">
            <v>SALES ORDER #: KOSB9804PEU11042022, ORDER #: KOSB9804PEU11042022</v>
          </cell>
          <cell r="N593"/>
          <cell r="O593"/>
          <cell r="P593" t="str">
            <v>20/04/2022 12:11</v>
          </cell>
          <cell r="Q593" t="str">
            <v>LINC-26261</v>
          </cell>
          <cell r="R593" t="str">
            <v>21/04/2022 11:00</v>
          </cell>
          <cell r="S593" t="str">
            <v>BPRSEMARANG</v>
          </cell>
          <cell r="T593" t="str">
            <v>BPRSURABAYA(EMPTY)</v>
          </cell>
          <cell r="U593"/>
          <cell r="V593" t="str">
            <v>1070</v>
          </cell>
          <cell r="W593">
            <v>613000</v>
          </cell>
          <cell r="X593">
            <v>0</v>
          </cell>
          <cell r="Y593">
            <v>613000</v>
          </cell>
          <cell r="Z593" t="str">
            <v>IDC(TRIP_ONCALL)</v>
          </cell>
          <cell r="AA593">
            <v>0.99998980504000001</v>
          </cell>
          <cell r="AB593">
            <v>1</v>
          </cell>
        </row>
        <row r="594">
          <cell r="A594">
            <v>59684984</v>
          </cell>
          <cell r="B594" t="str">
            <v>BAHANA PRESTASI</v>
          </cell>
          <cell r="C594" t="str">
            <v>PT. ANUGERAH MITRA ANANTA</v>
          </cell>
          <cell r="D594" t="str">
            <v>DISPATCHED</v>
          </cell>
          <cell r="E594" t="str">
            <v>Completed</v>
          </cell>
          <cell r="F594" t="str">
            <v>SURABAYA RENTAL TRIP</v>
          </cell>
          <cell r="G594" t="str">
            <v>RENTALS</v>
          </cell>
          <cell r="H594" t="str">
            <v>12/04/2022 03:32</v>
          </cell>
          <cell r="I594"/>
          <cell r="J594" t="str">
            <v>12/04/2022 06:53</v>
          </cell>
          <cell r="K594" t="str">
            <v>Completed</v>
          </cell>
          <cell r="L594" t="str">
            <v>SUB/22/04/0031</v>
          </cell>
          <cell r="M594" t="str">
            <v>SALES ORDER #: SUB/22/04/0031, ORDER #: SUB/22/04/0031</v>
          </cell>
          <cell r="N594"/>
          <cell r="O594"/>
          <cell r="P594" t="str">
            <v>13/04/2022 11:58</v>
          </cell>
          <cell r="Q594" t="str">
            <v>LINC-26115</v>
          </cell>
          <cell r="R594" t="str">
            <v>14/04/2022 11:00</v>
          </cell>
          <cell r="S594" t="str">
            <v>ANASIDOARJO(PT ANUGERAH MITRA ANANTA)</v>
          </cell>
          <cell r="T594" t="str">
            <v>ANASAMBIKEREP(MITRALANGGENG)</v>
          </cell>
          <cell r="U594"/>
          <cell r="V594" t="str">
            <v>1961</v>
          </cell>
          <cell r="W594">
            <v>317000</v>
          </cell>
          <cell r="X594">
            <v>-37500</v>
          </cell>
          <cell r="Y594">
            <v>279500</v>
          </cell>
          <cell r="Z594" t="str">
            <v>ANA_SBY(TR)</v>
          </cell>
          <cell r="AA594">
            <v>7999.9999962335205</v>
          </cell>
          <cell r="AB594">
            <v>1</v>
          </cell>
        </row>
        <row r="595">
          <cell r="A595">
            <v>59685026</v>
          </cell>
          <cell r="B595" t="str">
            <v>BAHANA PRESTASI</v>
          </cell>
          <cell r="C595" t="str">
            <v>PT TIRTA INVESTAMA</v>
          </cell>
          <cell r="D595" t="str">
            <v>DISPATCHED</v>
          </cell>
          <cell r="E595" t="str">
            <v>Completed</v>
          </cell>
          <cell r="F595" t="str">
            <v>SURABAYA LOG PACK</v>
          </cell>
          <cell r="G595" t="str">
            <v>SALES ORDER</v>
          </cell>
          <cell r="H595" t="str">
            <v>12/04/2022 08:20</v>
          </cell>
          <cell r="I595"/>
          <cell r="J595" t="str">
            <v>12/04/2022 08:22</v>
          </cell>
          <cell r="K595" t="str">
            <v>Completed</v>
          </cell>
          <cell r="L595" t="str">
            <v>5044802134</v>
          </cell>
          <cell r="M595" t="str">
            <v>SALES ORDER #: 5044802134, ORDER #: 5044802134</v>
          </cell>
          <cell r="N595"/>
          <cell r="O595"/>
          <cell r="P595" t="str">
            <v>18/04/2022 12:27</v>
          </cell>
          <cell r="Q595" t="str">
            <v>LINC-26212</v>
          </cell>
          <cell r="R595" t="str">
            <v>19/04/2022 11:00</v>
          </cell>
          <cell r="S595" t="str">
            <v>TIVPANDAAN(1P)</v>
          </cell>
          <cell r="T595" t="str">
            <v>TIVPOLANHARJO</v>
          </cell>
          <cell r="U595"/>
          <cell r="V595" t="str">
            <v>1660</v>
          </cell>
          <cell r="W595">
            <v>1655000</v>
          </cell>
          <cell r="X595">
            <v>550000</v>
          </cell>
          <cell r="Y595">
            <v>2205000</v>
          </cell>
          <cell r="Z595" t="str">
            <v>TIV_SBY(TRIP_ONCALL)</v>
          </cell>
          <cell r="AA595">
            <v>571199.99999415688</v>
          </cell>
          <cell r="AB595">
            <v>3700000</v>
          </cell>
        </row>
        <row r="596">
          <cell r="A596">
            <v>59685053</v>
          </cell>
          <cell r="B596" t="str">
            <v>BAHANA PRESTASI</v>
          </cell>
          <cell r="C596" t="str">
            <v>PT LOTTE GLOBAL LOGISTICS INDONESIA</v>
          </cell>
          <cell r="D596" t="str">
            <v>DISPATCHED</v>
          </cell>
          <cell r="E596" t="str">
            <v>Completed</v>
          </cell>
          <cell r="F596" t="str">
            <v>SURABAYA LOG PACK</v>
          </cell>
          <cell r="G596" t="str">
            <v>SALES ORDER</v>
          </cell>
          <cell r="H596" t="str">
            <v>12/04/2022 08:49</v>
          </cell>
          <cell r="I596"/>
          <cell r="J596" t="str">
            <v>12/04/2022 08:53</v>
          </cell>
          <cell r="K596" t="str">
            <v>Completed</v>
          </cell>
          <cell r="L596" t="str">
            <v>SJ22048D0010</v>
          </cell>
          <cell r="M596" t="str">
            <v>SALES ORDER #: SJ22048D0010, ORDER #: SJ22048D0010</v>
          </cell>
          <cell r="N596"/>
          <cell r="O596"/>
          <cell r="P596" t="str">
            <v>25/04/2022 16:46</v>
          </cell>
          <cell r="Q596" t="str">
            <v>LINC-26423</v>
          </cell>
          <cell r="R596" t="str">
            <v>27/04/2022 11:00</v>
          </cell>
          <cell r="S596" t="str">
            <v>LGLDEKET</v>
          </cell>
          <cell r="T596" t="str">
            <v>LGLBANDUNG KULON</v>
          </cell>
          <cell r="U596"/>
          <cell r="V596" t="str">
            <v>1609</v>
          </cell>
          <cell r="W596">
            <v>1609000</v>
          </cell>
          <cell r="X596">
            <v>853500</v>
          </cell>
          <cell r="Y596">
            <v>2462500</v>
          </cell>
          <cell r="Z596" t="str">
            <v>LGL(TRIP_ONCALL)</v>
          </cell>
          <cell r="AA596">
            <v>18000.000014205001</v>
          </cell>
          <cell r="AB596">
            <v>4300000</v>
          </cell>
        </row>
        <row r="597">
          <cell r="A597">
            <v>59685091</v>
          </cell>
          <cell r="B597" t="str">
            <v>PUSAKA TRANSINDO, PT.</v>
          </cell>
          <cell r="C597" t="str">
            <v>PT TIRTA INVESTAMA</v>
          </cell>
          <cell r="D597" t="str">
            <v>REGULER</v>
          </cell>
          <cell r="E597" t="str">
            <v>Completed</v>
          </cell>
          <cell r="F597" t="str">
            <v>SURABAYA TIV IMPORT</v>
          </cell>
          <cell r="G597" t="str">
            <v>TIV IMPORT</v>
          </cell>
          <cell r="H597" t="str">
            <v>12/04/2022 08:35</v>
          </cell>
          <cell r="I597"/>
          <cell r="J597" t="str">
            <v>12/04/2022 09:11</v>
          </cell>
          <cell r="K597" t="str">
            <v>Completed</v>
          </cell>
          <cell r="L597" t="str">
            <v>5044769742</v>
          </cell>
          <cell r="M597" t="str">
            <v>SALES ORDER #: 5044769742, ORDER #: 5044769742</v>
          </cell>
          <cell r="N597"/>
          <cell r="O597"/>
          <cell r="P597" t="str">
            <v>19/04/2022 08:35</v>
          </cell>
          <cell r="Q597" t="str">
            <v>LINC-26222</v>
          </cell>
          <cell r="R597" t="str">
            <v>19/04/2022 11:00</v>
          </cell>
          <cell r="S597" t="str">
            <v>TIVKEBOMAS</v>
          </cell>
          <cell r="T597" t="str">
            <v>TIVSUKOREJO PASURUAN</v>
          </cell>
          <cell r="U597"/>
          <cell r="V597" t="str">
            <v>MUJAR</v>
          </cell>
          <cell r="W597">
            <v>1700000</v>
          </cell>
          <cell r="X597">
            <v>0</v>
          </cell>
          <cell r="Y597">
            <v>1700000</v>
          </cell>
          <cell r="Z597" t="str">
            <v>TIV(IMPORT)_SBY</v>
          </cell>
          <cell r="AA597">
            <v>17600.000009857398</v>
          </cell>
          <cell r="AB597">
            <v>1</v>
          </cell>
        </row>
        <row r="598">
          <cell r="A598">
            <v>59685092</v>
          </cell>
          <cell r="B598" t="str">
            <v>PUSAKA TRANSINDO, PT.</v>
          </cell>
          <cell r="C598" t="str">
            <v>PT TIRTA INVESTAMA</v>
          </cell>
          <cell r="D598" t="str">
            <v>REGULER</v>
          </cell>
          <cell r="E598" t="str">
            <v>Completed</v>
          </cell>
          <cell r="F598" t="str">
            <v>SURABAYA TIV IMPORT</v>
          </cell>
          <cell r="G598" t="str">
            <v>TIV IMPORT</v>
          </cell>
          <cell r="H598" t="str">
            <v>12/04/2022 08:35</v>
          </cell>
          <cell r="I598"/>
          <cell r="J598" t="str">
            <v>12/04/2022 09:11</v>
          </cell>
          <cell r="K598" t="str">
            <v>Completed</v>
          </cell>
          <cell r="L598" t="str">
            <v>5044779751</v>
          </cell>
          <cell r="M598" t="str">
            <v>SALES ORDER #: 5044779751, ORDER #: 5044779751</v>
          </cell>
          <cell r="N598"/>
          <cell r="O598"/>
          <cell r="P598" t="str">
            <v>19/04/2022 08:35</v>
          </cell>
          <cell r="Q598" t="str">
            <v>LINC-26222</v>
          </cell>
          <cell r="R598" t="str">
            <v>19/04/2022 11:00</v>
          </cell>
          <cell r="S598" t="str">
            <v>TIVKEBOMAS</v>
          </cell>
          <cell r="T598" t="str">
            <v>TIVSUKOREJO PASURUAN</v>
          </cell>
          <cell r="U598"/>
          <cell r="V598" t="str">
            <v>JOKO</v>
          </cell>
          <cell r="W598">
            <v>1700000</v>
          </cell>
          <cell r="X598">
            <v>0</v>
          </cell>
          <cell r="Y598">
            <v>1700000</v>
          </cell>
          <cell r="Z598" t="str">
            <v>TIV(IMPORT)_SBY</v>
          </cell>
          <cell r="AA598">
            <v>17600.000009857398</v>
          </cell>
          <cell r="AB598">
            <v>1</v>
          </cell>
        </row>
        <row r="599">
          <cell r="A599">
            <v>59685093</v>
          </cell>
          <cell r="B599" t="str">
            <v>DIVA TRANS, CV</v>
          </cell>
          <cell r="C599" t="str">
            <v>PT TIRTA INVESTAMA</v>
          </cell>
          <cell r="D599" t="str">
            <v>REGULER</v>
          </cell>
          <cell r="E599" t="str">
            <v>Completed</v>
          </cell>
          <cell r="F599" t="str">
            <v>SURABAYA TIV IMPORT</v>
          </cell>
          <cell r="G599" t="str">
            <v>TIV IMPORT</v>
          </cell>
          <cell r="H599" t="str">
            <v>12/04/2022 08:34</v>
          </cell>
          <cell r="I599"/>
          <cell r="J599" t="str">
            <v>12/04/2022 09:11</v>
          </cell>
          <cell r="K599" t="str">
            <v>Completed</v>
          </cell>
          <cell r="L599" t="str">
            <v>5044781230</v>
          </cell>
          <cell r="M599" t="str">
            <v>SALES ORDER #: 5044781230, ORDER #: 5044781230</v>
          </cell>
          <cell r="N599"/>
          <cell r="O599"/>
          <cell r="P599" t="str">
            <v>18/04/2022 13:34</v>
          </cell>
          <cell r="Q599" t="str">
            <v>LINC-26222</v>
          </cell>
          <cell r="R599" t="str">
            <v>19/04/2022 11:00</v>
          </cell>
          <cell r="S599" t="str">
            <v>TIVKEBOMAS</v>
          </cell>
          <cell r="T599" t="str">
            <v>TIVPANDAAN(PT TIRTA INVESTAMA - PETUNG SARI)</v>
          </cell>
          <cell r="U599"/>
          <cell r="V599" t="str">
            <v>THOLIB</v>
          </cell>
          <cell r="W599">
            <v>1700000</v>
          </cell>
          <cell r="X599">
            <v>0</v>
          </cell>
          <cell r="Y599">
            <v>1700000</v>
          </cell>
          <cell r="Z599" t="str">
            <v>TIV(IMPORT)_SBY</v>
          </cell>
          <cell r="AA599">
            <v>17600.000009857398</v>
          </cell>
          <cell r="AB599">
            <v>1</v>
          </cell>
        </row>
        <row r="600">
          <cell r="A600">
            <v>59685095</v>
          </cell>
          <cell r="B600" t="str">
            <v>DIVA TRANS, CV</v>
          </cell>
          <cell r="C600" t="str">
            <v>PT TIRTA INVESTAMA</v>
          </cell>
          <cell r="D600" t="str">
            <v>REGULER</v>
          </cell>
          <cell r="E600" t="str">
            <v>Completed</v>
          </cell>
          <cell r="F600" t="str">
            <v>SURABAYA TIV IMPORT</v>
          </cell>
          <cell r="G600" t="str">
            <v>TIV IMPORT</v>
          </cell>
          <cell r="H600" t="str">
            <v>12/04/2022 08:34</v>
          </cell>
          <cell r="I600"/>
          <cell r="J600" t="str">
            <v>12/04/2022 09:12</v>
          </cell>
          <cell r="K600" t="str">
            <v>Completed</v>
          </cell>
          <cell r="L600" t="str">
            <v>5044765369</v>
          </cell>
          <cell r="M600" t="str">
            <v>SALES ORDER #: 5044765369, ORDER #: 5044765369</v>
          </cell>
          <cell r="N600"/>
          <cell r="O600"/>
          <cell r="P600" t="str">
            <v>18/04/2022 13:34</v>
          </cell>
          <cell r="Q600" t="str">
            <v>LINC-26222</v>
          </cell>
          <cell r="R600" t="str">
            <v>19/04/2022 11:00</v>
          </cell>
          <cell r="S600" t="str">
            <v>TIVKEBOMAS</v>
          </cell>
          <cell r="T600" t="str">
            <v>TIVPANDAAN(PT TIRTA INVESTAMA - PETUNG SARI)</v>
          </cell>
          <cell r="U600"/>
          <cell r="V600" t="str">
            <v>HERI</v>
          </cell>
          <cell r="W600">
            <v>1700000</v>
          </cell>
          <cell r="X600">
            <v>0</v>
          </cell>
          <cell r="Y600">
            <v>1700000</v>
          </cell>
          <cell r="Z600" t="str">
            <v>TIV(IMPORT)_SBY</v>
          </cell>
          <cell r="AA600">
            <v>17600.000009857398</v>
          </cell>
          <cell r="AB600">
            <v>1</v>
          </cell>
        </row>
        <row r="601">
          <cell r="A601">
            <v>59685096</v>
          </cell>
          <cell r="B601" t="str">
            <v>DIVA TRANS, CV</v>
          </cell>
          <cell r="C601" t="str">
            <v>PT TIRTA INVESTAMA</v>
          </cell>
          <cell r="D601" t="str">
            <v>REGULER</v>
          </cell>
          <cell r="E601" t="str">
            <v>Completed</v>
          </cell>
          <cell r="F601" t="str">
            <v>SURABAYA TIV IMPORT</v>
          </cell>
          <cell r="G601" t="str">
            <v>TIV IMPORT</v>
          </cell>
          <cell r="H601" t="str">
            <v>12/04/2022 08:34</v>
          </cell>
          <cell r="I601"/>
          <cell r="J601" t="str">
            <v>12/04/2022 09:12</v>
          </cell>
          <cell r="K601" t="str">
            <v>Completed</v>
          </cell>
          <cell r="L601" t="str">
            <v>5044783431</v>
          </cell>
          <cell r="M601" t="str">
            <v>SALES ORDER #: 5044783431, ORDER #: 5044783431</v>
          </cell>
          <cell r="N601"/>
          <cell r="O601"/>
          <cell r="P601" t="str">
            <v>19/04/2022 08:55</v>
          </cell>
          <cell r="Q601" t="str">
            <v>LINC-26222</v>
          </cell>
          <cell r="R601" t="str">
            <v>19/04/2022 11:00</v>
          </cell>
          <cell r="S601" t="str">
            <v>TIVKEBOMAS</v>
          </cell>
          <cell r="T601" t="str">
            <v>TIVPOLANHARJO</v>
          </cell>
          <cell r="U601"/>
          <cell r="V601" t="str">
            <v>ASNAN</v>
          </cell>
          <cell r="W601">
            <v>3500000</v>
          </cell>
          <cell r="X601">
            <v>0</v>
          </cell>
          <cell r="Y601">
            <v>3500000</v>
          </cell>
          <cell r="Z601" t="str">
            <v>TIV(IMPORT)_SBY</v>
          </cell>
          <cell r="AA601">
            <v>17600.000009857398</v>
          </cell>
          <cell r="AB601">
            <v>1</v>
          </cell>
        </row>
        <row r="602">
          <cell r="A602">
            <v>59685097</v>
          </cell>
          <cell r="B602" t="str">
            <v>DIVA TRANS, CV</v>
          </cell>
          <cell r="C602" t="str">
            <v>PT TIRTA INVESTAMA</v>
          </cell>
          <cell r="D602" t="str">
            <v>REGULER</v>
          </cell>
          <cell r="E602" t="str">
            <v>Completed</v>
          </cell>
          <cell r="F602" t="str">
            <v>SURABAYA TIV IMPORT</v>
          </cell>
          <cell r="G602" t="str">
            <v>TIV IMPORT</v>
          </cell>
          <cell r="H602" t="str">
            <v>12/04/2022 08:35</v>
          </cell>
          <cell r="I602"/>
          <cell r="J602" t="str">
            <v>12/04/2022 09:12</v>
          </cell>
          <cell r="K602" t="str">
            <v>Completed</v>
          </cell>
          <cell r="L602" t="str">
            <v>5044777597</v>
          </cell>
          <cell r="M602" t="str">
            <v>SALES ORDER #: 5044777597, ORDER #: 5044777597</v>
          </cell>
          <cell r="N602"/>
          <cell r="O602"/>
          <cell r="P602" t="str">
            <v>18/04/2022 13:34</v>
          </cell>
          <cell r="Q602" t="str">
            <v>LINC-26222</v>
          </cell>
          <cell r="R602" t="str">
            <v>19/04/2022 11:00</v>
          </cell>
          <cell r="S602" t="str">
            <v>TIVKEBOMAS</v>
          </cell>
          <cell r="T602" t="str">
            <v>TIVSUKOREJO PASURUAN</v>
          </cell>
          <cell r="U602"/>
          <cell r="V602" t="str">
            <v>EDI</v>
          </cell>
          <cell r="W602">
            <v>1700000</v>
          </cell>
          <cell r="X602">
            <v>0</v>
          </cell>
          <cell r="Y602">
            <v>1700000</v>
          </cell>
          <cell r="Z602" t="str">
            <v>TIV(IMPORT)_SBY</v>
          </cell>
          <cell r="AA602">
            <v>17600.000009857398</v>
          </cell>
          <cell r="AB602">
            <v>1</v>
          </cell>
        </row>
        <row r="603">
          <cell r="A603">
            <v>59685104</v>
          </cell>
          <cell r="B603" t="str">
            <v>DIVA TRANS, CV</v>
          </cell>
          <cell r="C603" t="str">
            <v>ECCO TANNERY INDONESIA</v>
          </cell>
          <cell r="D603" t="str">
            <v>REGULER</v>
          </cell>
          <cell r="E603" t="str">
            <v>Completed</v>
          </cell>
          <cell r="F603" t="str">
            <v>SURABAYA LOG PACK</v>
          </cell>
          <cell r="G603" t="str">
            <v>SALES ORDER</v>
          </cell>
          <cell r="H603" t="str">
            <v>12/04/2022 09:36</v>
          </cell>
          <cell r="I603"/>
          <cell r="J603" t="str">
            <v>12/04/2022 09:43</v>
          </cell>
          <cell r="K603" t="str">
            <v>Completed</v>
          </cell>
          <cell r="L603" t="str">
            <v>05/IV/LINC-ECCO/2022</v>
          </cell>
          <cell r="M603" t="str">
            <v>SALES ORDER #: 05/IV/LINC-ECCO/2022, ORDER #: 05/IV/LINC-ECCO/2022</v>
          </cell>
          <cell r="N603"/>
          <cell r="O603"/>
          <cell r="P603" t="str">
            <v>12/04/2022 10:12</v>
          </cell>
          <cell r="Q603" t="str">
            <v>LINC-26071</v>
          </cell>
          <cell r="R603" t="str">
            <v>12/04/2022 11:00</v>
          </cell>
          <cell r="S603" t="str">
            <v>ETIKEBOMAS</v>
          </cell>
          <cell r="T603" t="str">
            <v>ETISIDOARJO</v>
          </cell>
          <cell r="U603"/>
          <cell r="V603" t="str">
            <v>DIVA</v>
          </cell>
          <cell r="W603">
            <v>1400000</v>
          </cell>
          <cell r="X603">
            <v>0</v>
          </cell>
          <cell r="Y603">
            <v>1400000</v>
          </cell>
          <cell r="Z603" t="str">
            <v>ETI_SBY(TRIP)</v>
          </cell>
          <cell r="AA603">
            <v>18268.999993315203</v>
          </cell>
          <cell r="AB603">
            <v>2000000</v>
          </cell>
        </row>
        <row r="604">
          <cell r="A604">
            <v>59685105</v>
          </cell>
          <cell r="B604" t="str">
            <v>DIVA TRANS, CV</v>
          </cell>
          <cell r="C604" t="str">
            <v>ECCO TANNERY INDONESIA</v>
          </cell>
          <cell r="D604" t="str">
            <v>REGULER</v>
          </cell>
          <cell r="E604" t="str">
            <v>Completed</v>
          </cell>
          <cell r="F604" t="str">
            <v>SURABAYA LOG PACK</v>
          </cell>
          <cell r="G604" t="str">
            <v>SALES ORDER</v>
          </cell>
          <cell r="H604" t="str">
            <v>08/04/2022 08:42</v>
          </cell>
          <cell r="I604"/>
          <cell r="J604" t="str">
            <v>12/04/2022 09:44</v>
          </cell>
          <cell r="K604" t="str">
            <v>Completed</v>
          </cell>
          <cell r="L604" t="str">
            <v>06/IV/LINC-ECCO/2022</v>
          </cell>
          <cell r="M604" t="str">
            <v>SALES ORDER #: 06/IV/LINC-ECCO/2022, ORDER #: 06/IV/LINC-ECCO/2022</v>
          </cell>
          <cell r="N604"/>
          <cell r="O604"/>
          <cell r="P604" t="str">
            <v>12/04/2022 10:14</v>
          </cell>
          <cell r="Q604" t="str">
            <v>LINC-26071</v>
          </cell>
          <cell r="R604" t="str">
            <v>12/04/2022 11:00</v>
          </cell>
          <cell r="S604" t="str">
            <v>ETIKEBOMAS</v>
          </cell>
          <cell r="T604" t="str">
            <v>ETISIDOARJO</v>
          </cell>
          <cell r="U604"/>
          <cell r="V604" t="str">
            <v>DIVA</v>
          </cell>
          <cell r="W604">
            <v>1400000</v>
          </cell>
          <cell r="X604">
            <v>0</v>
          </cell>
          <cell r="Y604">
            <v>1400000</v>
          </cell>
          <cell r="Z604" t="str">
            <v>ETI_SBY(TRIP)</v>
          </cell>
          <cell r="AA604">
            <v>13093.999999437099</v>
          </cell>
          <cell r="AB604">
            <v>2000000</v>
          </cell>
        </row>
        <row r="605">
          <cell r="A605">
            <v>59685121</v>
          </cell>
          <cell r="B605" t="str">
            <v>PUSAKA TRANSINDO, PT.</v>
          </cell>
          <cell r="C605" t="str">
            <v>PT TIRTA INVESTAMA</v>
          </cell>
          <cell r="D605" t="str">
            <v>REGULER</v>
          </cell>
          <cell r="E605" t="str">
            <v>Completed</v>
          </cell>
          <cell r="F605" t="str">
            <v>SURABAYA LOG PACK</v>
          </cell>
          <cell r="G605" t="str">
            <v>SALES ORDER</v>
          </cell>
          <cell r="H605" t="str">
            <v>30/03/2022 10:06</v>
          </cell>
          <cell r="I605"/>
          <cell r="J605" t="str">
            <v>12/04/2022 10:39</v>
          </cell>
          <cell r="K605" t="str">
            <v>Completed</v>
          </cell>
          <cell r="L605" t="str">
            <v>S22032509832</v>
          </cell>
          <cell r="M605" t="str">
            <v>SALES ORDER #: S22032509832, ORDER #: S22032509832</v>
          </cell>
          <cell r="N605"/>
          <cell r="O605"/>
          <cell r="P605" t="str">
            <v>12/04/2022 10:43</v>
          </cell>
          <cell r="Q605" t="str">
            <v>LINC-26071</v>
          </cell>
          <cell r="R605" t="str">
            <v>12/04/2022 11:00</v>
          </cell>
          <cell r="S605" t="str">
            <v>TIVPANDAAN PETUNG</v>
          </cell>
          <cell r="T605" t="str">
            <v>TIVDENPASAR BARAT(PT. TIRTA INVESTAMA DC BALI)</v>
          </cell>
          <cell r="U605"/>
          <cell r="V605" t="str">
            <v>PUJI</v>
          </cell>
          <cell r="W605">
            <v>6300000</v>
          </cell>
          <cell r="X605">
            <v>0</v>
          </cell>
          <cell r="Y605">
            <v>6300000</v>
          </cell>
          <cell r="Z605" t="str">
            <v>TIV_SBY(TRIP_ONCALL)</v>
          </cell>
          <cell r="AA605">
            <v>19999.999990583801</v>
          </cell>
          <cell r="AB605">
            <v>7400000</v>
          </cell>
        </row>
        <row r="606">
          <cell r="A606">
            <v>59685142</v>
          </cell>
          <cell r="B606" t="str">
            <v>BAHANA PRESTASI</v>
          </cell>
          <cell r="C606" t="str">
            <v>PT. SINAR SOSRO</v>
          </cell>
          <cell r="D606" t="str">
            <v>DISPATCHED</v>
          </cell>
          <cell r="E606" t="str">
            <v>Completed</v>
          </cell>
          <cell r="F606" t="str">
            <v>SURABAYA LOG PACK</v>
          </cell>
          <cell r="G606" t="str">
            <v>SALES ORDER</v>
          </cell>
          <cell r="H606" t="str">
            <v>12/04/2022 10:08</v>
          </cell>
          <cell r="I606"/>
          <cell r="J606" t="str">
            <v>12/04/2022 10:54</v>
          </cell>
          <cell r="K606" t="str">
            <v>Completed</v>
          </cell>
          <cell r="L606" t="str">
            <v>TRANS/0422/MJO/0001501</v>
          </cell>
          <cell r="M606" t="str">
            <v>SALES ORDER #: TRANS/0422/MJO/0001501, ORDER #: TRANS/0422/MJO/0001501</v>
          </cell>
          <cell r="N606"/>
          <cell r="O606"/>
          <cell r="P606" t="str">
            <v>14/04/2022 11:07</v>
          </cell>
          <cell r="Q606" t="str">
            <v>LINC-26213</v>
          </cell>
          <cell r="R606" t="str">
            <v>19/04/2022 11:00</v>
          </cell>
          <cell r="S606" t="str">
            <v>SSOMOJOSARI</v>
          </cell>
          <cell r="T606" t="str">
            <v>SSODRIYOREJO</v>
          </cell>
          <cell r="U606"/>
          <cell r="V606" t="str">
            <v>1090</v>
          </cell>
          <cell r="W606">
            <v>576000</v>
          </cell>
          <cell r="X606">
            <v>420000</v>
          </cell>
          <cell r="Y606">
            <v>996000</v>
          </cell>
          <cell r="Z606" t="str">
            <v>SSO_SBY(TRIP)</v>
          </cell>
          <cell r="AA606">
            <v>19999.999990583801</v>
          </cell>
          <cell r="AB606">
            <v>2750000</v>
          </cell>
        </row>
        <row r="607">
          <cell r="A607">
            <v>59685144</v>
          </cell>
          <cell r="B607" t="str">
            <v>BAHANA PRESTASI</v>
          </cell>
          <cell r="C607" t="str">
            <v>PT. SINAR SOSRO</v>
          </cell>
          <cell r="D607" t="str">
            <v>DISPATCHED</v>
          </cell>
          <cell r="E607" t="str">
            <v>Completed</v>
          </cell>
          <cell r="F607" t="str">
            <v>SURABAYA LOG PACK</v>
          </cell>
          <cell r="G607" t="str">
            <v>SALES ORDER</v>
          </cell>
          <cell r="H607" t="str">
            <v>12/04/2022 10:17</v>
          </cell>
          <cell r="I607"/>
          <cell r="J607" t="str">
            <v>12/04/2022 10:55</v>
          </cell>
          <cell r="K607" t="str">
            <v>Completed</v>
          </cell>
          <cell r="L607" t="str">
            <v>007/000023/4/2022</v>
          </cell>
          <cell r="M607" t="str">
            <v>SALES ORDER #: 007/000023/4/2022, ORDER #: 007/000023/4/2022</v>
          </cell>
          <cell r="N607"/>
          <cell r="O607"/>
          <cell r="P607" t="str">
            <v>19/04/2022 14:16</v>
          </cell>
          <cell r="Q607" t="str">
            <v>LINC-26252</v>
          </cell>
          <cell r="R607" t="str">
            <v>20/04/2022 11:00</v>
          </cell>
          <cell r="S607" t="str">
            <v>SSOSUKAWATI(PT.SINAR SOSRO)</v>
          </cell>
          <cell r="T607" t="str">
            <v>SSOBERGAS(PT.SINAR SOSRO)(BL)</v>
          </cell>
          <cell r="U607"/>
          <cell r="V607" t="str">
            <v>2001</v>
          </cell>
          <cell r="W607">
            <v>1962500</v>
          </cell>
          <cell r="X607">
            <v>670000</v>
          </cell>
          <cell r="Y607">
            <v>2632500</v>
          </cell>
          <cell r="Z607" t="str">
            <v>SSO_SBY(TRIP)</v>
          </cell>
          <cell r="AA607">
            <v>19999.999990583801</v>
          </cell>
          <cell r="AB607">
            <v>7900000</v>
          </cell>
        </row>
        <row r="608">
          <cell r="A608">
            <v>59685146</v>
          </cell>
          <cell r="B608" t="str">
            <v>BAHANA PRESTASI</v>
          </cell>
          <cell r="C608" t="str">
            <v>PT WARU GUNUNG</v>
          </cell>
          <cell r="D608" t="str">
            <v>DISPATCHED</v>
          </cell>
          <cell r="E608" t="str">
            <v>Completed</v>
          </cell>
          <cell r="F608" t="str">
            <v>SURABAYA LOG PACK</v>
          </cell>
          <cell r="G608" t="str">
            <v>SALES ORDER</v>
          </cell>
          <cell r="H608" t="str">
            <v>12/04/2022 10:12</v>
          </cell>
          <cell r="I608"/>
          <cell r="J608" t="str">
            <v>12/04/2022 10:55</v>
          </cell>
          <cell r="K608" t="str">
            <v>Completed</v>
          </cell>
          <cell r="L608" t="str">
            <v>8872003025</v>
          </cell>
          <cell r="M608" t="str">
            <v>SALES ORDER #: 8872003025, ORDER #: 8872003025</v>
          </cell>
          <cell r="N608"/>
          <cell r="O608"/>
          <cell r="P608" t="str">
            <v>19/04/2022 14:58</v>
          </cell>
          <cell r="Q608" t="str">
            <v>LINC-26252</v>
          </cell>
          <cell r="R608" t="str">
            <v>20/04/2022 11:00</v>
          </cell>
          <cell r="S608" t="str">
            <v>WGNKARANGPILANG</v>
          </cell>
          <cell r="T608" t="str">
            <v>WGNKALIDERES</v>
          </cell>
          <cell r="U608"/>
          <cell r="V608" t="str">
            <v>1498</v>
          </cell>
          <cell r="W608">
            <v>2560000</v>
          </cell>
          <cell r="X608">
            <v>-90000</v>
          </cell>
          <cell r="Y608">
            <v>2470000</v>
          </cell>
          <cell r="Z608" t="str">
            <v>WGN_SBY(TRIP)</v>
          </cell>
          <cell r="AA608">
            <v>8074.0000129135597</v>
          </cell>
          <cell r="AB608">
            <v>4250000</v>
          </cell>
        </row>
        <row r="609">
          <cell r="A609">
            <v>59685147</v>
          </cell>
          <cell r="B609" t="str">
            <v>BAHANA PRESTASI</v>
          </cell>
          <cell r="C609" t="str">
            <v>PT. ANUGERAH MITRA ANANTA</v>
          </cell>
          <cell r="D609" t="str">
            <v>DISPATCHED</v>
          </cell>
          <cell r="E609" t="str">
            <v>Completed</v>
          </cell>
          <cell r="F609" t="str">
            <v>SURABAYA RENTAL TRIP</v>
          </cell>
          <cell r="G609" t="str">
            <v>RENTALS</v>
          </cell>
          <cell r="H609" t="str">
            <v>12/04/2022 10:14</v>
          </cell>
          <cell r="I609"/>
          <cell r="J609" t="str">
            <v>12/04/2022 10:56</v>
          </cell>
          <cell r="K609" t="str">
            <v>Completed</v>
          </cell>
          <cell r="L609" t="str">
            <v>SUB/22/04/032</v>
          </cell>
          <cell r="M609" t="str">
            <v>SALES ORDER #: SUB/22/04/032, ORDER #: SUB/22/04/032</v>
          </cell>
          <cell r="N609"/>
          <cell r="O609"/>
          <cell r="P609" t="str">
            <v>21/04/2022 15:53</v>
          </cell>
          <cell r="Q609" t="str">
            <v>LINC-26303</v>
          </cell>
          <cell r="R609" t="str">
            <v>22/04/2022 11:00</v>
          </cell>
          <cell r="S609" t="str">
            <v>ANASIDOARJO(PT ANUGERAH MITRA ANANTA)</v>
          </cell>
          <cell r="T609" t="str">
            <v>ANASAMBENG</v>
          </cell>
          <cell r="U609"/>
          <cell r="V609" t="str">
            <v>1942</v>
          </cell>
          <cell r="W609">
            <v>379000</v>
          </cell>
          <cell r="X609">
            <v>32500</v>
          </cell>
          <cell r="Y609">
            <v>411500</v>
          </cell>
          <cell r="Z609" t="str">
            <v>ANA_SBY(TR)</v>
          </cell>
          <cell r="AA609">
            <v>7999.9999962335205</v>
          </cell>
          <cell r="AB609">
            <v>1</v>
          </cell>
        </row>
        <row r="610">
          <cell r="A610">
            <v>59685944</v>
          </cell>
          <cell r="B610" t="str">
            <v>BAHANA PRESTASI</v>
          </cell>
          <cell r="C610" t="str">
            <v>PT AJINOMOTO SALES INDONESIA</v>
          </cell>
          <cell r="D610" t="str">
            <v>DISPATCHED</v>
          </cell>
          <cell r="E610" t="str">
            <v>Completed</v>
          </cell>
          <cell r="F610" t="str">
            <v>SURABAYA LOG PACK</v>
          </cell>
          <cell r="G610" t="str">
            <v>SALES ORDER</v>
          </cell>
          <cell r="H610" t="str">
            <v>12/04/2022 11:41</v>
          </cell>
          <cell r="I610"/>
          <cell r="J610" t="str">
            <v>12/04/2022 12:02</v>
          </cell>
          <cell r="K610" t="str">
            <v>Completed</v>
          </cell>
          <cell r="L610" t="str">
            <v>3000896759</v>
          </cell>
          <cell r="M610" t="str">
            <v>SALES ORDER #: 3000896759, ORDER #: 3000896759</v>
          </cell>
          <cell r="N610"/>
          <cell r="O610"/>
          <cell r="P610" t="str">
            <v>21/04/2022 16:19</v>
          </cell>
          <cell r="Q610" t="str">
            <v>LINC-26336</v>
          </cell>
          <cell r="R610" t="str">
            <v>25/04/2022 11:00</v>
          </cell>
          <cell r="S610" t="str">
            <v>AJIJETIS(1P)</v>
          </cell>
          <cell r="T610" t="str">
            <v>AJISEWON</v>
          </cell>
          <cell r="U610"/>
          <cell r="V610" t="str">
            <v>1296</v>
          </cell>
          <cell r="W610">
            <v>1723500</v>
          </cell>
          <cell r="X610">
            <v>400000</v>
          </cell>
          <cell r="Y610">
            <v>2123500</v>
          </cell>
          <cell r="Z610" t="str">
            <v>AJI_SBY(TRIP_ONCALL)</v>
          </cell>
          <cell r="AA610">
            <v>15572.9999912279</v>
          </cell>
          <cell r="AB610">
            <v>4200000</v>
          </cell>
        </row>
        <row r="611">
          <cell r="A611">
            <v>59686163</v>
          </cell>
          <cell r="B611" t="str">
            <v>BAHANA PRESTASI</v>
          </cell>
          <cell r="C611" t="str">
            <v>PT LIKU TELAGA</v>
          </cell>
          <cell r="D611" t="str">
            <v>DISPATCHED</v>
          </cell>
          <cell r="E611" t="str">
            <v>Completed</v>
          </cell>
          <cell r="F611" t="str">
            <v>SURABAYA LOG PACK</v>
          </cell>
          <cell r="G611" t="str">
            <v>SALES ORDER</v>
          </cell>
          <cell r="H611" t="str">
            <v>12/04/2022 12:11</v>
          </cell>
          <cell r="I611"/>
          <cell r="J611" t="str">
            <v>12/04/2022 12:13</v>
          </cell>
          <cell r="K611" t="str">
            <v>Completed</v>
          </cell>
          <cell r="L611" t="str">
            <v>546566-15</v>
          </cell>
          <cell r="M611" t="str">
            <v>SALES ORDER #: 546566-15, ORDER #: 546566-15</v>
          </cell>
          <cell r="N611"/>
          <cell r="O611"/>
          <cell r="P611" t="str">
            <v>18/04/2022 09:03</v>
          </cell>
          <cell r="Q611" t="str">
            <v>LINC-26209</v>
          </cell>
          <cell r="R611" t="str">
            <v>19/04/2022 11:00</v>
          </cell>
          <cell r="S611" t="str">
            <v>LTGASEMROWO</v>
          </cell>
          <cell r="T611" t="str">
            <v>LTGMANYAR</v>
          </cell>
          <cell r="U611"/>
          <cell r="V611" t="str">
            <v>1663</v>
          </cell>
          <cell r="W611">
            <v>93000</v>
          </cell>
          <cell r="X611">
            <v>362000</v>
          </cell>
          <cell r="Y611">
            <v>455000</v>
          </cell>
          <cell r="Z611" t="str">
            <v>LTG_SBY(KG)</v>
          </cell>
          <cell r="AA611">
            <v>24999.999999569602</v>
          </cell>
          <cell r="AB611">
            <v>825000</v>
          </cell>
        </row>
        <row r="612">
          <cell r="A612">
            <v>59687433</v>
          </cell>
          <cell r="B612" t="str">
            <v>BAHANA PRESTASI</v>
          </cell>
          <cell r="C612" t="str">
            <v>PT. LAUTAN LUAS TBK</v>
          </cell>
          <cell r="D612" t="str">
            <v>DISPATCHED</v>
          </cell>
          <cell r="E612" t="str">
            <v>Completed</v>
          </cell>
          <cell r="F612" t="str">
            <v>SURABAYA LOG PACK</v>
          </cell>
          <cell r="G612" t="str">
            <v>SALES ORDER</v>
          </cell>
          <cell r="H612" t="str">
            <v>12/04/2022 14:03</v>
          </cell>
          <cell r="I612"/>
          <cell r="J612" t="str">
            <v>12/04/2022 14:49</v>
          </cell>
          <cell r="K612" t="str">
            <v>Completed</v>
          </cell>
          <cell r="L612" t="str">
            <v>2100428180</v>
          </cell>
          <cell r="M612" t="str">
            <v>SALES ORDER #: 2100428180, ORDER #: 2100428180</v>
          </cell>
          <cell r="N612"/>
          <cell r="O612"/>
          <cell r="P612" t="str">
            <v>13/04/2022 19:22</v>
          </cell>
          <cell r="Q612" t="str">
            <v>LINC-26167</v>
          </cell>
          <cell r="R612" t="str">
            <v>18/04/2022 11:00</v>
          </cell>
          <cell r="S612" t="str">
            <v>LTLASEMROWO</v>
          </cell>
          <cell r="T612" t="str">
            <v>LTLSIDOARJO</v>
          </cell>
          <cell r="U612"/>
          <cell r="V612" t="str">
            <v>1718</v>
          </cell>
          <cell r="W612">
            <v>64000</v>
          </cell>
          <cell r="X612">
            <v>117500</v>
          </cell>
          <cell r="Y612">
            <v>173608.7</v>
          </cell>
          <cell r="Z612" t="str">
            <v>LTL_SBY(TRIP)</v>
          </cell>
          <cell r="AA612">
            <v>1099.9999892762801</v>
          </cell>
          <cell r="AB612">
            <v>1</v>
          </cell>
        </row>
        <row r="613">
          <cell r="A613">
            <v>59687433</v>
          </cell>
          <cell r="B613" t="str">
            <v>BAHANA PRESTASI</v>
          </cell>
          <cell r="C613" t="str">
            <v>PT. LAUTAN LUAS TBK</v>
          </cell>
          <cell r="D613" t="str">
            <v>DISPATCHED</v>
          </cell>
          <cell r="E613" t="str">
            <v>Completed</v>
          </cell>
          <cell r="F613" t="str">
            <v>SURABAYA LOG PACK</v>
          </cell>
          <cell r="G613" t="str">
            <v>SALES ORDER</v>
          </cell>
          <cell r="H613" t="str">
            <v>12/04/2022 13:58</v>
          </cell>
          <cell r="I613"/>
          <cell r="J613" t="str">
            <v>12/04/2022 14:49</v>
          </cell>
          <cell r="K613" t="str">
            <v>Completed</v>
          </cell>
          <cell r="L613" t="str">
            <v>2100428151</v>
          </cell>
          <cell r="M613" t="str">
            <v>SALES ORDER #: 2100428151, ORDER #: 2100428151</v>
          </cell>
          <cell r="N613"/>
          <cell r="O613"/>
          <cell r="P613" t="str">
            <v>13/04/2022 19:22</v>
          </cell>
          <cell r="Q613" t="str">
            <v>LINC-26167</v>
          </cell>
          <cell r="R613" t="str">
            <v>18/04/2022 11:00</v>
          </cell>
          <cell r="S613" t="str">
            <v>LTLASEMROWO</v>
          </cell>
          <cell r="T613" t="str">
            <v>LTLSIDOARJO</v>
          </cell>
          <cell r="U613"/>
          <cell r="V613" t="str">
            <v>1718</v>
          </cell>
          <cell r="W613">
            <v>64000</v>
          </cell>
          <cell r="X613">
            <v>117500</v>
          </cell>
          <cell r="Y613">
            <v>7891.3</v>
          </cell>
          <cell r="Z613" t="str">
            <v>LTL_SBY(TRIP)</v>
          </cell>
          <cell r="AA613">
            <v>49.999989203640006</v>
          </cell>
          <cell r="AB613">
            <v>420000</v>
          </cell>
        </row>
        <row r="614">
          <cell r="A614">
            <v>59687484</v>
          </cell>
          <cell r="B614" t="str">
            <v>BAHANA PRESTASI</v>
          </cell>
          <cell r="C614" t="str">
            <v>PT. LAUTAN LUAS TBK</v>
          </cell>
          <cell r="D614" t="str">
            <v>DISPATCHED</v>
          </cell>
          <cell r="E614" t="str">
            <v>Completed</v>
          </cell>
          <cell r="F614" t="str">
            <v>SURABAYA LOG PACK</v>
          </cell>
          <cell r="G614" t="str">
            <v>SALES ORDER</v>
          </cell>
          <cell r="H614" t="str">
            <v>12/04/2022 14:11</v>
          </cell>
          <cell r="I614"/>
          <cell r="J614" t="str">
            <v>12/04/2022 14:50</v>
          </cell>
          <cell r="K614" t="str">
            <v>Completed</v>
          </cell>
          <cell r="L614" t="str">
            <v>2100428204</v>
          </cell>
          <cell r="M614" t="str">
            <v>SALES ORDER #: 2100428204, ORDER #: 2100428204</v>
          </cell>
          <cell r="N614"/>
          <cell r="O614"/>
          <cell r="P614" t="str">
            <v>13/04/2022 19:21</v>
          </cell>
          <cell r="Q614" t="str">
            <v>LINC-26167</v>
          </cell>
          <cell r="R614" t="str">
            <v>18/04/2022 11:00</v>
          </cell>
          <cell r="S614" t="str">
            <v>LTLASEMROWO</v>
          </cell>
          <cell r="T614" t="str">
            <v>LTLSIDOARJO</v>
          </cell>
          <cell r="U614"/>
          <cell r="V614" t="str">
            <v>1718</v>
          </cell>
          <cell r="W614">
            <v>64000</v>
          </cell>
          <cell r="X614">
            <v>132500</v>
          </cell>
          <cell r="Y614">
            <v>196500</v>
          </cell>
          <cell r="Z614" t="str">
            <v>LTL_SBY(TRIP)</v>
          </cell>
          <cell r="AA614">
            <v>1400.0000152166001</v>
          </cell>
          <cell r="AB614">
            <v>420000</v>
          </cell>
        </row>
        <row r="615">
          <cell r="A615">
            <v>59687488</v>
          </cell>
          <cell r="B615" t="str">
            <v>BAHANA PRESTASI</v>
          </cell>
          <cell r="C615" t="str">
            <v>SCIENTEX INDONESIA</v>
          </cell>
          <cell r="D615" t="str">
            <v>DISPATCHED</v>
          </cell>
          <cell r="E615" t="str">
            <v>Completed</v>
          </cell>
          <cell r="F615" t="str">
            <v>SURABAYA LOG PACK</v>
          </cell>
          <cell r="G615" t="str">
            <v>SALES ORDER</v>
          </cell>
          <cell r="H615" t="str">
            <v>12/04/2022 14:40</v>
          </cell>
          <cell r="I615"/>
          <cell r="J615" t="str">
            <v>12/04/2022 14:51</v>
          </cell>
          <cell r="K615" t="str">
            <v>Completed</v>
          </cell>
          <cell r="L615" t="str">
            <v>DO-2022-0737</v>
          </cell>
          <cell r="M615" t="str">
            <v>SALES ORDER #: DO-2022-0737, ORDER #: DO-2022-0737</v>
          </cell>
          <cell r="N615"/>
          <cell r="O615"/>
          <cell r="P615" t="str">
            <v>13/04/2022 19:02</v>
          </cell>
          <cell r="Q615" t="str">
            <v>LINC-26167</v>
          </cell>
          <cell r="R615" t="str">
            <v>18/04/2022 11:00</v>
          </cell>
          <cell r="S615" t="str">
            <v>SCIKEBOMAS</v>
          </cell>
          <cell r="T615" t="str">
            <v>SCISINGOSARI</v>
          </cell>
          <cell r="U615"/>
          <cell r="V615" t="str">
            <v>1698</v>
          </cell>
          <cell r="W615">
            <v>423000</v>
          </cell>
          <cell r="X615">
            <v>-22500</v>
          </cell>
          <cell r="Y615">
            <v>400500</v>
          </cell>
          <cell r="Z615" t="str">
            <v>SCI_SBY(TRIP)</v>
          </cell>
          <cell r="AA615">
            <v>3199.9999894215603</v>
          </cell>
          <cell r="AB615">
            <v>1770000</v>
          </cell>
        </row>
        <row r="616">
          <cell r="A616">
            <v>59687491</v>
          </cell>
          <cell r="B616" t="str">
            <v>BAHANA PRESTASI</v>
          </cell>
          <cell r="C616" t="str">
            <v>PT. LAUTAN LUAS TBK</v>
          </cell>
          <cell r="D616" t="str">
            <v>DISPATCHED</v>
          </cell>
          <cell r="E616" t="str">
            <v>Completed</v>
          </cell>
          <cell r="F616" t="str">
            <v>SURABAYA LOG PACK</v>
          </cell>
          <cell r="G616" t="str">
            <v>SALES ORDER</v>
          </cell>
          <cell r="H616" t="str">
            <v>12/04/2022 13:38</v>
          </cell>
          <cell r="I616"/>
          <cell r="J616" t="str">
            <v>12/04/2022 14:51</v>
          </cell>
          <cell r="K616" t="str">
            <v>Completed</v>
          </cell>
          <cell r="L616" t="str">
            <v>2100428417</v>
          </cell>
          <cell r="M616" t="str">
            <v>SALES ORDER #: 2100428417, ORDER #: 2100428417</v>
          </cell>
          <cell r="N616"/>
          <cell r="O616"/>
          <cell r="P616" t="str">
            <v>13/04/2022 19:06</v>
          </cell>
          <cell r="Q616" t="str">
            <v>LINC-26167</v>
          </cell>
          <cell r="R616" t="str">
            <v>18/04/2022 11:00</v>
          </cell>
          <cell r="S616" t="str">
            <v>LTLASEMROWO</v>
          </cell>
          <cell r="T616" t="str">
            <v>LTLGEMPOL</v>
          </cell>
          <cell r="U616"/>
          <cell r="V616" t="str">
            <v>1752</v>
          </cell>
          <cell r="W616">
            <v>94000</v>
          </cell>
          <cell r="X616">
            <v>264500</v>
          </cell>
          <cell r="Y616">
            <v>358500</v>
          </cell>
          <cell r="Z616" t="str">
            <v>LTL_SBY(TRIP)</v>
          </cell>
          <cell r="AA616">
            <v>2040.0000221727601</v>
          </cell>
          <cell r="AB616">
            <v>985000</v>
          </cell>
        </row>
        <row r="617">
          <cell r="A617">
            <v>59687493</v>
          </cell>
          <cell r="B617" t="str">
            <v>BAHANA PRESTASI</v>
          </cell>
          <cell r="C617" t="str">
            <v>PT. LAUTAN LUAS TBK</v>
          </cell>
          <cell r="D617" t="str">
            <v>DISPATCHED</v>
          </cell>
          <cell r="E617" t="str">
            <v>Completed</v>
          </cell>
          <cell r="F617" t="str">
            <v>SURABAYA LOG PACK</v>
          </cell>
          <cell r="G617" t="str">
            <v>SALES ORDER</v>
          </cell>
          <cell r="H617" t="str">
            <v>12/04/2022 13:40</v>
          </cell>
          <cell r="I617"/>
          <cell r="J617" t="str">
            <v>12/04/2022 14:51</v>
          </cell>
          <cell r="K617" t="str">
            <v>Completed</v>
          </cell>
          <cell r="L617" t="str">
            <v>2100428551</v>
          </cell>
          <cell r="M617" t="str">
            <v>SALES ORDER #: 2100428551, ORDER #: 2100428551</v>
          </cell>
          <cell r="N617"/>
          <cell r="O617"/>
          <cell r="P617" t="str">
            <v>13/04/2022 19:09</v>
          </cell>
          <cell r="Q617" t="str">
            <v>LINC-26167</v>
          </cell>
          <cell r="R617" t="str">
            <v>18/04/2022 11:00</v>
          </cell>
          <cell r="S617" t="str">
            <v>LTLASEMROWO</v>
          </cell>
          <cell r="T617" t="str">
            <v>LTLKREMBANGAN</v>
          </cell>
          <cell r="U617"/>
          <cell r="V617" t="str">
            <v>2082</v>
          </cell>
          <cell r="W617">
            <v>15000</v>
          </cell>
          <cell r="X617">
            <v>167500</v>
          </cell>
          <cell r="Y617">
            <v>182500</v>
          </cell>
          <cell r="Z617" t="str">
            <v>LTL_SBY(TRIP)</v>
          </cell>
          <cell r="AA617">
            <v>2999.9999872477601</v>
          </cell>
          <cell r="AB617">
            <v>538000</v>
          </cell>
        </row>
        <row r="618">
          <cell r="A618">
            <v>59687494</v>
          </cell>
          <cell r="B618" t="str">
            <v>BAHANA PRESTASI</v>
          </cell>
          <cell r="C618" t="str">
            <v>PT. LAUTAN LUAS TBK</v>
          </cell>
          <cell r="D618" t="str">
            <v>DISPATCHED</v>
          </cell>
          <cell r="E618" t="str">
            <v>Completed</v>
          </cell>
          <cell r="F618" t="str">
            <v>SURABAYA LOG PACK</v>
          </cell>
          <cell r="G618" t="str">
            <v>SALES ORDER</v>
          </cell>
          <cell r="H618" t="str">
            <v>12/04/2022 13:30</v>
          </cell>
          <cell r="I618"/>
          <cell r="J618" t="str">
            <v>12/04/2022 14:52</v>
          </cell>
          <cell r="K618" t="str">
            <v>Completed</v>
          </cell>
          <cell r="L618" t="str">
            <v>2100428488</v>
          </cell>
          <cell r="M618" t="str">
            <v>SALES ORDER #: 2100428488, ORDER #: 2100428488</v>
          </cell>
          <cell r="N618"/>
          <cell r="O618"/>
          <cell r="P618" t="str">
            <v>13/04/2022 18:57</v>
          </cell>
          <cell r="Q618" t="str">
            <v>LINC-26167</v>
          </cell>
          <cell r="R618" t="str">
            <v>18/04/2022 11:00</v>
          </cell>
          <cell r="S618" t="str">
            <v>LTLASEMROWO</v>
          </cell>
          <cell r="T618" t="str">
            <v>LTLBALONGBENDO</v>
          </cell>
          <cell r="U618"/>
          <cell r="V618" t="str">
            <v>2021</v>
          </cell>
          <cell r="W618">
            <v>73000</v>
          </cell>
          <cell r="X618">
            <v>173500</v>
          </cell>
          <cell r="Y618">
            <v>246500</v>
          </cell>
          <cell r="Z618" t="str">
            <v>LTL_SBY(TRIP)</v>
          </cell>
          <cell r="AA618">
            <v>2500.0000044928802</v>
          </cell>
          <cell r="AB618">
            <v>420000</v>
          </cell>
        </row>
        <row r="619">
          <cell r="A619">
            <v>59688002</v>
          </cell>
          <cell r="B619" t="str">
            <v>BAHANA PRESTASI</v>
          </cell>
          <cell r="C619" t="str">
            <v>PT. NIRWANA LESTARI</v>
          </cell>
          <cell r="D619" t="str">
            <v>DISPATCHED</v>
          </cell>
          <cell r="E619" t="str">
            <v>Completed</v>
          </cell>
          <cell r="F619" t="str">
            <v>SURABAYA RENTAL</v>
          </cell>
          <cell r="G619" t="str">
            <v>RENTALS</v>
          </cell>
          <cell r="H619" t="str">
            <v>12/04/2022 14:07</v>
          </cell>
          <cell r="I619"/>
          <cell r="J619" t="str">
            <v>12/04/2022 15:15</v>
          </cell>
          <cell r="K619" t="str">
            <v>Completed</v>
          </cell>
          <cell r="L619" t="str">
            <v>1000395569</v>
          </cell>
          <cell r="M619" t="str">
            <v>SALES ORDER #: 1000395569, ORDER #: 1000395569</v>
          </cell>
          <cell r="N619"/>
          <cell r="O619"/>
          <cell r="P619" t="str">
            <v>14/04/2022 10:02</v>
          </cell>
          <cell r="Q619" t="str">
            <v>LINC-26219</v>
          </cell>
          <cell r="R619" t="str">
            <v>19/04/2022 11:00</v>
          </cell>
          <cell r="S619" t="str">
            <v>NLSBUDURAN</v>
          </cell>
          <cell r="T619" t="str">
            <v>NLSSUMBER SARI(IDM_JEMBER)</v>
          </cell>
          <cell r="U619"/>
          <cell r="V619" t="str">
            <v>1707</v>
          </cell>
          <cell r="W619">
            <v>582000</v>
          </cell>
          <cell r="X619">
            <v>2900</v>
          </cell>
          <cell r="Y619">
            <v>584900</v>
          </cell>
          <cell r="Z619" t="str">
            <v>NLS_SBY(RENTAL_VAR)</v>
          </cell>
          <cell r="AA619">
            <v>17.999997927679999</v>
          </cell>
          <cell r="AB619">
            <v>672400</v>
          </cell>
        </row>
        <row r="620">
          <cell r="A620">
            <v>59688001</v>
          </cell>
          <cell r="B620" t="str">
            <v>BAHANA PRESTASI</v>
          </cell>
          <cell r="C620" t="str">
            <v>PT. NIRWANA LESTARI</v>
          </cell>
          <cell r="D620" t="str">
            <v>DISPATCHED</v>
          </cell>
          <cell r="E620" t="str">
            <v>Completed</v>
          </cell>
          <cell r="F620" t="str">
            <v>SURABAYA RENTAL</v>
          </cell>
          <cell r="G620" t="str">
            <v>RENTALS</v>
          </cell>
          <cell r="H620" t="str">
            <v>12/04/2022 14:25</v>
          </cell>
          <cell r="I620"/>
          <cell r="J620" t="str">
            <v>12/04/2022 15:15</v>
          </cell>
          <cell r="K620" t="str">
            <v>Completed</v>
          </cell>
          <cell r="L620" t="str">
            <v>1000395565</v>
          </cell>
          <cell r="M620" t="str">
            <v>SALES ORDER #: 1000395565, ORDER #: 1000395565</v>
          </cell>
          <cell r="N620"/>
          <cell r="O620"/>
          <cell r="P620" t="str">
            <v>14/04/2022 10:02</v>
          </cell>
          <cell r="Q620" t="str">
            <v>LINC-26219</v>
          </cell>
          <cell r="R620" t="str">
            <v>19/04/2022 11:00</v>
          </cell>
          <cell r="S620" t="str">
            <v>NLSBUDURAN</v>
          </cell>
          <cell r="T620" t="str">
            <v>NLSSUKUN(SAT_MALANG)</v>
          </cell>
          <cell r="U620"/>
          <cell r="V620" t="str">
            <v>1690</v>
          </cell>
          <cell r="W620">
            <v>264000</v>
          </cell>
          <cell r="X620">
            <v>38000</v>
          </cell>
          <cell r="Y620">
            <v>302000</v>
          </cell>
          <cell r="Z620" t="str">
            <v>NLS_SBY(RENTAL_VAR)</v>
          </cell>
          <cell r="AA620">
            <v>17.999997927679999</v>
          </cell>
          <cell r="AB620">
            <v>364500</v>
          </cell>
        </row>
        <row r="621">
          <cell r="A621">
            <v>59688000</v>
          </cell>
          <cell r="B621" t="str">
            <v>BAHANA PRESTASI</v>
          </cell>
          <cell r="C621" t="str">
            <v>PT. NIRWANA LESTARI</v>
          </cell>
          <cell r="D621" t="str">
            <v>DISPATCHED</v>
          </cell>
          <cell r="E621" t="str">
            <v>Completed</v>
          </cell>
          <cell r="F621" t="str">
            <v>SURABAYA RENTAL</v>
          </cell>
          <cell r="G621" t="str">
            <v>RENTALS</v>
          </cell>
          <cell r="H621" t="str">
            <v>12/04/2022 14:14</v>
          </cell>
          <cell r="I621"/>
          <cell r="J621" t="str">
            <v>12/04/2022 15:15</v>
          </cell>
          <cell r="K621" t="str">
            <v>Completed</v>
          </cell>
          <cell r="L621" t="str">
            <v>1000395592</v>
          </cell>
          <cell r="M621" t="str">
            <v>SALES ORDER #: 1000395592, ORDER #: 1000395592</v>
          </cell>
          <cell r="N621"/>
          <cell r="O621"/>
          <cell r="P621" t="str">
            <v>14/04/2022 10:02</v>
          </cell>
          <cell r="Q621" t="str">
            <v>LINC-26254</v>
          </cell>
          <cell r="R621" t="str">
            <v>20/04/2022 11:00</v>
          </cell>
          <cell r="S621" t="str">
            <v>NLSBUDURAN</v>
          </cell>
          <cell r="T621" t="str">
            <v>NLSDUDUK SAMPEYAN(IDM_GRESIK)</v>
          </cell>
          <cell r="U621"/>
          <cell r="V621" t="str">
            <v>1686</v>
          </cell>
          <cell r="W621">
            <v>218000</v>
          </cell>
          <cell r="X621">
            <v>213100</v>
          </cell>
          <cell r="Y621">
            <v>431100</v>
          </cell>
          <cell r="Z621" t="str">
            <v>NLS_SBY(RENTAL_VAR)</v>
          </cell>
          <cell r="AA621">
            <v>17.999997927679999</v>
          </cell>
          <cell r="AB621">
            <v>498600</v>
          </cell>
        </row>
        <row r="622">
          <cell r="A622">
            <v>59688005</v>
          </cell>
          <cell r="B622" t="str">
            <v>BAHANA PRESTASI</v>
          </cell>
          <cell r="C622" t="str">
            <v>PT. NIRWANA LESTARI</v>
          </cell>
          <cell r="D622" t="str">
            <v>DISPATCHED</v>
          </cell>
          <cell r="E622" t="str">
            <v>Completed</v>
          </cell>
          <cell r="F622" t="str">
            <v>SURABAYA RENTAL</v>
          </cell>
          <cell r="G622" t="str">
            <v>RENTALS</v>
          </cell>
          <cell r="H622" t="str">
            <v>12/04/2022 14:21</v>
          </cell>
          <cell r="I622"/>
          <cell r="J622" t="str">
            <v>12/04/2022 15:15</v>
          </cell>
          <cell r="K622" t="str">
            <v>Completed</v>
          </cell>
          <cell r="L622" t="str">
            <v>1000395627</v>
          </cell>
          <cell r="M622" t="str">
            <v>SALES ORDER #: 1000395627, ORDER #: 1000395627</v>
          </cell>
          <cell r="N622"/>
          <cell r="O622"/>
          <cell r="P622" t="str">
            <v>14/04/2022 10:02</v>
          </cell>
          <cell r="Q622" t="str">
            <v>LINC-26219</v>
          </cell>
          <cell r="R622" t="str">
            <v>19/04/2022 11:00</v>
          </cell>
          <cell r="S622" t="str">
            <v>NLSBUDURAN</v>
          </cell>
          <cell r="T622" t="str">
            <v>NLSBEJI(MUI_PASURUAN)</v>
          </cell>
          <cell r="U622"/>
          <cell r="V622" t="str">
            <v>1676</v>
          </cell>
          <cell r="W622">
            <v>148500</v>
          </cell>
          <cell r="X622">
            <v>500</v>
          </cell>
          <cell r="Y622">
            <v>149000</v>
          </cell>
          <cell r="Z622" t="str">
            <v>NLS_SBY(RENTAL_VAR)</v>
          </cell>
          <cell r="AA622">
            <v>17.999997927679999</v>
          </cell>
          <cell r="AB622">
            <v>238000</v>
          </cell>
        </row>
        <row r="623">
          <cell r="A623">
            <v>59688004</v>
          </cell>
          <cell r="B623" t="str">
            <v>BAHANA PRESTASI</v>
          </cell>
          <cell r="C623" t="str">
            <v>PT. NIRWANA LESTARI</v>
          </cell>
          <cell r="D623" t="str">
            <v>DISPATCHED</v>
          </cell>
          <cell r="E623" t="str">
            <v>Completed</v>
          </cell>
          <cell r="F623" t="str">
            <v>SURABAYA RENTAL</v>
          </cell>
          <cell r="G623" t="str">
            <v>RENTALS</v>
          </cell>
          <cell r="H623" t="str">
            <v>12/04/2022 14:12</v>
          </cell>
          <cell r="I623"/>
          <cell r="J623" t="str">
            <v>12/04/2022 15:15</v>
          </cell>
          <cell r="K623" t="str">
            <v>Completed</v>
          </cell>
          <cell r="L623" t="str">
            <v>1000395583</v>
          </cell>
          <cell r="M623" t="str">
            <v>SALES ORDER #: 1000395583, ORDER #: 1000395583</v>
          </cell>
          <cell r="N623"/>
          <cell r="O623"/>
          <cell r="P623" t="str">
            <v>14/04/2022 10:02</v>
          </cell>
          <cell r="Q623" t="str">
            <v>LINC-26219</v>
          </cell>
          <cell r="R623" t="str">
            <v>19/04/2022 11:00</v>
          </cell>
          <cell r="S623" t="str">
            <v>NLSBUDURAN</v>
          </cell>
          <cell r="T623" t="str">
            <v>NLSSUMOBITO(IDM_JOMBANG)</v>
          </cell>
          <cell r="U623"/>
          <cell r="V623" t="str">
            <v>1688</v>
          </cell>
          <cell r="W623">
            <v>350000</v>
          </cell>
          <cell r="X623">
            <v>107500</v>
          </cell>
          <cell r="Y623">
            <v>457500</v>
          </cell>
          <cell r="Z623" t="str">
            <v>NLS_SBY(RENTAL_VAR)</v>
          </cell>
          <cell r="AA623">
            <v>17.999997927679999</v>
          </cell>
          <cell r="AB623">
            <v>570000</v>
          </cell>
        </row>
        <row r="624">
          <cell r="A624">
            <v>59688007</v>
          </cell>
          <cell r="B624" t="str">
            <v>BAHANA PRESTASI</v>
          </cell>
          <cell r="C624" t="str">
            <v>PT. NIRWANA LESTARI</v>
          </cell>
          <cell r="D624" t="str">
            <v>DISPATCHED</v>
          </cell>
          <cell r="E624" t="str">
            <v>Completed</v>
          </cell>
          <cell r="F624" t="str">
            <v>SURABAYA RENTAL</v>
          </cell>
          <cell r="G624" t="str">
            <v>RENTALS</v>
          </cell>
          <cell r="H624" t="str">
            <v>12/04/2022 14:13</v>
          </cell>
          <cell r="I624"/>
          <cell r="J624" t="str">
            <v>12/04/2022 15:15</v>
          </cell>
          <cell r="K624" t="str">
            <v>Completed</v>
          </cell>
          <cell r="L624" t="str">
            <v>1000395586</v>
          </cell>
          <cell r="M624" t="str">
            <v>SALES ORDER #: 1000395586, ORDER #: 1000395586</v>
          </cell>
          <cell r="N624"/>
          <cell r="O624"/>
          <cell r="P624" t="str">
            <v>14/04/2022 10:02</v>
          </cell>
          <cell r="Q624" t="str">
            <v>LINC-26219</v>
          </cell>
          <cell r="R624" t="str">
            <v>19/04/2022 11:00</v>
          </cell>
          <cell r="S624" t="str">
            <v>NLSBUDURAN</v>
          </cell>
          <cell r="T624" t="str">
            <v>NLSKEDUNGKANDANG(IDM_MALANG)</v>
          </cell>
          <cell r="U624"/>
          <cell r="V624" t="str">
            <v>1674</v>
          </cell>
          <cell r="W624">
            <v>293000</v>
          </cell>
          <cell r="X624">
            <v>27000</v>
          </cell>
          <cell r="Y624">
            <v>320000</v>
          </cell>
          <cell r="Z624" t="str">
            <v>NLS_SBY(RENTAL_VAR)</v>
          </cell>
          <cell r="AA624">
            <v>17.999997927679999</v>
          </cell>
          <cell r="AB624">
            <v>387500</v>
          </cell>
        </row>
        <row r="625">
          <cell r="A625">
            <v>59688008</v>
          </cell>
          <cell r="B625" t="str">
            <v>BAHANA PRESTASI</v>
          </cell>
          <cell r="C625" t="str">
            <v>PT. NIRWANA LESTARI</v>
          </cell>
          <cell r="D625" t="str">
            <v>DISPATCHED</v>
          </cell>
          <cell r="E625" t="str">
            <v>Completed</v>
          </cell>
          <cell r="F625" t="str">
            <v>SURABAYA RENTAL</v>
          </cell>
          <cell r="G625" t="str">
            <v>RENTALS</v>
          </cell>
          <cell r="H625" t="str">
            <v>12/04/2022 14:01</v>
          </cell>
          <cell r="I625"/>
          <cell r="J625" t="str">
            <v>12/04/2022 15:15</v>
          </cell>
          <cell r="K625" t="str">
            <v>Completed</v>
          </cell>
          <cell r="L625" t="str">
            <v>1000395589</v>
          </cell>
          <cell r="M625" t="str">
            <v>SALES ORDER #: 1000395589, ORDER #: 1000395589</v>
          </cell>
          <cell r="N625"/>
          <cell r="O625"/>
          <cell r="P625" t="str">
            <v>14/04/2022 10:02</v>
          </cell>
          <cell r="Q625" t="str">
            <v>LINC-26254</v>
          </cell>
          <cell r="R625" t="str">
            <v>20/04/2022 11:00</v>
          </cell>
          <cell r="S625" t="str">
            <v>NLSBUDURAN</v>
          </cell>
          <cell r="T625" t="str">
            <v>NLSGEDANGAN(IDM_SURABAYA)</v>
          </cell>
          <cell r="U625"/>
          <cell r="V625" t="str">
            <v>1678</v>
          </cell>
          <cell r="W625">
            <v>115830</v>
          </cell>
          <cell r="X625">
            <v>72500</v>
          </cell>
          <cell r="Y625">
            <v>188330</v>
          </cell>
          <cell r="Z625" t="str">
            <v>NLS_SBY(RENTAL_VAR)</v>
          </cell>
          <cell r="AA625">
            <v>17.999997927679999</v>
          </cell>
          <cell r="AB625">
            <v>267000</v>
          </cell>
        </row>
        <row r="626">
          <cell r="A626">
            <v>59688003</v>
          </cell>
          <cell r="B626" t="str">
            <v>BAHANA PRESTASI</v>
          </cell>
          <cell r="C626" t="str">
            <v>PT. NIRWANA LESTARI</v>
          </cell>
          <cell r="D626" t="str">
            <v>DISPATCHED</v>
          </cell>
          <cell r="E626" t="str">
            <v>Completed</v>
          </cell>
          <cell r="F626" t="str">
            <v>SURABAYA RENTAL</v>
          </cell>
          <cell r="G626" t="str">
            <v>RENTALS</v>
          </cell>
          <cell r="H626" t="str">
            <v>12/04/2022 14:24</v>
          </cell>
          <cell r="I626"/>
          <cell r="J626" t="str">
            <v>12/04/2022 15:15</v>
          </cell>
          <cell r="K626" t="str">
            <v>Completed</v>
          </cell>
          <cell r="L626" t="str">
            <v>1000395543</v>
          </cell>
          <cell r="M626" t="str">
            <v>SALES ORDER #: 1000395543, ORDER #: 1000395543</v>
          </cell>
          <cell r="N626"/>
          <cell r="O626"/>
          <cell r="P626" t="str">
            <v>14/04/2022 10:02</v>
          </cell>
          <cell r="Q626" t="str">
            <v>LINC-26219</v>
          </cell>
          <cell r="R626" t="str">
            <v>19/04/2022 11:00</v>
          </cell>
          <cell r="S626" t="str">
            <v>NLSBUDURAN</v>
          </cell>
          <cell r="T626" t="str">
            <v>NLSWARU(CIRCLEK)</v>
          </cell>
          <cell r="U626"/>
          <cell r="V626" t="str">
            <v>1705</v>
          </cell>
          <cell r="W626">
            <v>111000</v>
          </cell>
          <cell r="X626">
            <v>-12500</v>
          </cell>
          <cell r="Y626">
            <v>49250</v>
          </cell>
          <cell r="Z626" t="str">
            <v>NLS_SBY(RENTAL_VAR)</v>
          </cell>
          <cell r="AA626">
            <v>17.999997927679999</v>
          </cell>
          <cell r="AB626">
            <v>1</v>
          </cell>
        </row>
        <row r="627">
          <cell r="A627">
            <v>59688003</v>
          </cell>
          <cell r="B627" t="str">
            <v>BAHANA PRESTASI</v>
          </cell>
          <cell r="C627" t="str">
            <v>PT. NIRWANA LESTARI</v>
          </cell>
          <cell r="D627" t="str">
            <v>DISPATCHED</v>
          </cell>
          <cell r="E627" t="str">
            <v>Completed</v>
          </cell>
          <cell r="F627" t="str">
            <v>SURABAYA RENTAL</v>
          </cell>
          <cell r="G627" t="str">
            <v>RENTALS</v>
          </cell>
          <cell r="H627" t="str">
            <v>12/04/2022 14:22</v>
          </cell>
          <cell r="I627"/>
          <cell r="J627" t="str">
            <v>12/04/2022 15:15</v>
          </cell>
          <cell r="K627" t="str">
            <v>Completed</v>
          </cell>
          <cell r="L627" t="str">
            <v>1000395547</v>
          </cell>
          <cell r="M627" t="str">
            <v>SALES ORDER #: 1000395547, ORDER #: 1000395547</v>
          </cell>
          <cell r="N627"/>
          <cell r="O627"/>
          <cell r="P627" t="str">
            <v>14/04/2022 10:02</v>
          </cell>
          <cell r="Q627" t="str">
            <v>LINC-26219</v>
          </cell>
          <cell r="R627" t="str">
            <v>19/04/2022 11:00</v>
          </cell>
          <cell r="S627" t="str">
            <v>NLSBUDURAN</v>
          </cell>
          <cell r="T627" t="str">
            <v>NLSTENGGILIS MEJOYO(IDG_SURABAYA)</v>
          </cell>
          <cell r="U627"/>
          <cell r="V627" t="str">
            <v>1705</v>
          </cell>
          <cell r="W627">
            <v>111000</v>
          </cell>
          <cell r="X627">
            <v>-12500</v>
          </cell>
          <cell r="Y627">
            <v>49250</v>
          </cell>
          <cell r="Z627" t="str">
            <v>NLS_SBY(RENTAL_VAR)</v>
          </cell>
          <cell r="AA627">
            <v>17.999997927679999</v>
          </cell>
          <cell r="AB627">
            <v>181000</v>
          </cell>
        </row>
        <row r="628">
          <cell r="A628">
            <v>59688006</v>
          </cell>
          <cell r="B628" t="str">
            <v>BAHANA PRESTASI</v>
          </cell>
          <cell r="C628" t="str">
            <v>PT. NIRWANA LESTARI</v>
          </cell>
          <cell r="D628" t="str">
            <v>DISPATCHED</v>
          </cell>
          <cell r="E628" t="str">
            <v>Completed</v>
          </cell>
          <cell r="F628" t="str">
            <v>SURABAYA RENTAL</v>
          </cell>
          <cell r="G628" t="str">
            <v>RENTALS</v>
          </cell>
          <cell r="H628" t="str">
            <v>12/04/2022 14:03</v>
          </cell>
          <cell r="I628"/>
          <cell r="J628" t="str">
            <v>12/04/2022 15:15</v>
          </cell>
          <cell r="K628" t="str">
            <v>Completed</v>
          </cell>
          <cell r="L628" t="str">
            <v>1000395622</v>
          </cell>
          <cell r="M628" t="str">
            <v>SALES ORDER #: 1000395622, ORDER #: 1000395622</v>
          </cell>
          <cell r="N628"/>
          <cell r="O628"/>
          <cell r="P628" t="str">
            <v>14/04/2022 10:02</v>
          </cell>
          <cell r="Q628" t="str">
            <v>LINC-26219</v>
          </cell>
          <cell r="R628" t="str">
            <v>19/04/2022 11:00</v>
          </cell>
          <cell r="S628" t="str">
            <v>NLSBUDURAN</v>
          </cell>
          <cell r="T628" t="str">
            <v>NLSKALIWATES(SAT_JEMBER)</v>
          </cell>
          <cell r="U628"/>
          <cell r="V628" t="str">
            <v>1703</v>
          </cell>
          <cell r="W628">
            <v>557000</v>
          </cell>
          <cell r="X628">
            <v>52900</v>
          </cell>
          <cell r="Y628">
            <v>609900</v>
          </cell>
          <cell r="Z628" t="str">
            <v>NLS_SBY(RENTAL_VAR)</v>
          </cell>
          <cell r="AA628">
            <v>17.999997927679999</v>
          </cell>
          <cell r="AB628">
            <v>697400</v>
          </cell>
        </row>
        <row r="629">
          <cell r="A629">
            <v>59689144</v>
          </cell>
          <cell r="B629" t="str">
            <v>BAHANA PRESTASI</v>
          </cell>
          <cell r="C629" t="str">
            <v>PT. LAUTAN LUAS TBK</v>
          </cell>
          <cell r="D629" t="str">
            <v>DISPATCHED</v>
          </cell>
          <cell r="E629" t="str">
            <v>Completed</v>
          </cell>
          <cell r="F629" t="str">
            <v>SURABAYA LOG PACK</v>
          </cell>
          <cell r="G629" t="str">
            <v>SALES ORDER</v>
          </cell>
          <cell r="H629" t="str">
            <v>12/04/2022 15:56</v>
          </cell>
          <cell r="I629"/>
          <cell r="J629" t="str">
            <v>12/04/2022 16:23</v>
          </cell>
          <cell r="K629" t="str">
            <v>Completed</v>
          </cell>
          <cell r="L629" t="str">
            <v>2100428600</v>
          </cell>
          <cell r="M629" t="str">
            <v>SALES ORDER #: 2100428600, ORDER #: 2100428600</v>
          </cell>
          <cell r="N629"/>
          <cell r="O629"/>
          <cell r="P629" t="str">
            <v>13/04/2022 19:08</v>
          </cell>
          <cell r="Q629" t="str">
            <v>LINC-26167</v>
          </cell>
          <cell r="R629" t="str">
            <v>18/04/2022 11:00</v>
          </cell>
          <cell r="S629" t="str">
            <v>LTLASEMROWO</v>
          </cell>
          <cell r="T629" t="str">
            <v>LTLGEMPOL</v>
          </cell>
          <cell r="U629"/>
          <cell r="V629" t="str">
            <v>1724</v>
          </cell>
          <cell r="W629">
            <v>202000</v>
          </cell>
          <cell r="X629">
            <v>420000</v>
          </cell>
          <cell r="Y629">
            <v>518333.32</v>
          </cell>
          <cell r="Z629" t="str">
            <v>LTL_SBY(TRIP)</v>
          </cell>
          <cell r="AA629">
            <v>14999.999981597999</v>
          </cell>
          <cell r="AB629">
            <v>1</v>
          </cell>
        </row>
        <row r="630">
          <cell r="A630">
            <v>59689144</v>
          </cell>
          <cell r="B630" t="str">
            <v>BAHANA PRESTASI</v>
          </cell>
          <cell r="C630" t="str">
            <v>PT. LAUTAN LUAS TBK</v>
          </cell>
          <cell r="D630" t="str">
            <v>DISPATCHED</v>
          </cell>
          <cell r="E630" t="str">
            <v>Completed</v>
          </cell>
          <cell r="F630" t="str">
            <v>SURABAYA LOG PACK</v>
          </cell>
          <cell r="G630" t="str">
            <v>SALES ORDER</v>
          </cell>
          <cell r="H630" t="str">
            <v>12/04/2022 15:57</v>
          </cell>
          <cell r="I630"/>
          <cell r="J630" t="str">
            <v>12/04/2022 16:23</v>
          </cell>
          <cell r="K630" t="str">
            <v>Completed</v>
          </cell>
          <cell r="L630" t="str">
            <v>2100428595</v>
          </cell>
          <cell r="M630" t="str">
            <v>SALES ORDER #: 2100428595, ORDER #: 2100428595</v>
          </cell>
          <cell r="N630"/>
          <cell r="O630"/>
          <cell r="P630" t="str">
            <v>13/04/2022 19:08</v>
          </cell>
          <cell r="Q630" t="str">
            <v>LINC-26167</v>
          </cell>
          <cell r="R630" t="str">
            <v>18/04/2022 11:00</v>
          </cell>
          <cell r="S630" t="str">
            <v>LTLASEMROWO</v>
          </cell>
          <cell r="T630" t="str">
            <v>LTLGEMPOL</v>
          </cell>
          <cell r="U630"/>
          <cell r="V630" t="str">
            <v>1724</v>
          </cell>
          <cell r="W630">
            <v>202000</v>
          </cell>
          <cell r="X630">
            <v>420000</v>
          </cell>
          <cell r="Y630">
            <v>103666.68</v>
          </cell>
          <cell r="Z630" t="str">
            <v>LTL_SBY(TRIP)</v>
          </cell>
          <cell r="AA630">
            <v>2999.9999872477601</v>
          </cell>
          <cell r="AB630">
            <v>1600000</v>
          </cell>
        </row>
        <row r="631">
          <cell r="A631">
            <v>59689149</v>
          </cell>
          <cell r="B631" t="str">
            <v>BAHANA PRESTASI</v>
          </cell>
          <cell r="C631" t="str">
            <v>PT. LAUTAN LUAS TBK</v>
          </cell>
          <cell r="D631" t="str">
            <v>DISPATCHED</v>
          </cell>
          <cell r="E631" t="str">
            <v>Completed</v>
          </cell>
          <cell r="F631" t="str">
            <v>SURABAYA LOG PACK</v>
          </cell>
          <cell r="G631" t="str">
            <v>SALES ORDER</v>
          </cell>
          <cell r="H631" t="str">
            <v>12/04/2022 14:51</v>
          </cell>
          <cell r="I631"/>
          <cell r="J631" t="str">
            <v>12/04/2022 16:23</v>
          </cell>
          <cell r="K631" t="str">
            <v>Completed</v>
          </cell>
          <cell r="L631" t="str">
            <v>2100428601</v>
          </cell>
          <cell r="M631" t="str">
            <v>SALES ORDER #: 2100428601, ORDER #: 2100428601</v>
          </cell>
          <cell r="N631"/>
          <cell r="O631"/>
          <cell r="P631" t="str">
            <v>13/04/2022 19:30</v>
          </cell>
          <cell r="Q631" t="str">
            <v>LINC-26167</v>
          </cell>
          <cell r="R631" t="str">
            <v>18/04/2022 11:00</v>
          </cell>
          <cell r="S631" t="str">
            <v>LTLASEMROWO</v>
          </cell>
          <cell r="T631" t="str">
            <v>LTLGEMPOL</v>
          </cell>
          <cell r="U631"/>
          <cell r="V631" t="str">
            <v>1712</v>
          </cell>
          <cell r="W631">
            <v>202000</v>
          </cell>
          <cell r="X631">
            <v>420000</v>
          </cell>
          <cell r="Y631">
            <v>622000</v>
          </cell>
          <cell r="Z631" t="str">
            <v>LTL_SBY(TRIP)</v>
          </cell>
          <cell r="AA631">
            <v>10000.000017971501</v>
          </cell>
          <cell r="AB631">
            <v>1650000</v>
          </cell>
        </row>
        <row r="632">
          <cell r="A632">
            <v>59689151</v>
          </cell>
          <cell r="B632" t="str">
            <v>BAHANA PRESTASI</v>
          </cell>
          <cell r="C632" t="str">
            <v>PT. LAUTAN LUAS TBK</v>
          </cell>
          <cell r="D632" t="str">
            <v>DISPATCHED</v>
          </cell>
          <cell r="E632" t="str">
            <v>Completed</v>
          </cell>
          <cell r="F632" t="str">
            <v>SURABAYA LOG PACK</v>
          </cell>
          <cell r="G632" t="str">
            <v>SALES ORDER</v>
          </cell>
          <cell r="H632" t="str">
            <v>12/04/2022 14:54</v>
          </cell>
          <cell r="I632"/>
          <cell r="J632" t="str">
            <v>12/04/2022 16:24</v>
          </cell>
          <cell r="K632" t="str">
            <v>Completed</v>
          </cell>
          <cell r="L632" t="str">
            <v>2100428529</v>
          </cell>
          <cell r="M632" t="str">
            <v>SALES ORDER #: 2100428529, ORDER #: 2100428529</v>
          </cell>
          <cell r="N632"/>
          <cell r="O632"/>
          <cell r="P632" t="str">
            <v>13/04/2022 19:14</v>
          </cell>
          <cell r="Q632" t="str">
            <v>LINC-26167</v>
          </cell>
          <cell r="R632" t="str">
            <v>18/04/2022 11:00</v>
          </cell>
          <cell r="S632" t="str">
            <v>LTLASEMROWO</v>
          </cell>
          <cell r="T632" t="str">
            <v>LTLWARU</v>
          </cell>
          <cell r="U632"/>
          <cell r="V632" t="str">
            <v>1714</v>
          </cell>
          <cell r="W632">
            <v>44000</v>
          </cell>
          <cell r="X632">
            <v>152500</v>
          </cell>
          <cell r="Y632">
            <v>196500</v>
          </cell>
          <cell r="Z632" t="str">
            <v>LTL_SBY(TRIP)</v>
          </cell>
          <cell r="AA632">
            <v>1002.9999802841201</v>
          </cell>
          <cell r="AB632">
            <v>420000</v>
          </cell>
        </row>
        <row r="633">
          <cell r="A633">
            <v>59689176</v>
          </cell>
          <cell r="B633" t="str">
            <v>BAHANA PRESTASI</v>
          </cell>
          <cell r="C633" t="str">
            <v>PT. LAUTAN LUAS TBK</v>
          </cell>
          <cell r="D633" t="str">
            <v>DISPATCHED</v>
          </cell>
          <cell r="E633" t="str">
            <v>Completed</v>
          </cell>
          <cell r="F633" t="str">
            <v>SURABAYA LOG PACK</v>
          </cell>
          <cell r="G633" t="str">
            <v>SALES ORDER</v>
          </cell>
          <cell r="H633" t="str">
            <v>12/04/2022 14:55</v>
          </cell>
          <cell r="I633"/>
          <cell r="J633" t="str">
            <v>12/04/2022 16:25</v>
          </cell>
          <cell r="K633" t="str">
            <v>Completed</v>
          </cell>
          <cell r="L633" t="str">
            <v>2100427731</v>
          </cell>
          <cell r="M633" t="str">
            <v>SALES ORDER #: 2100427731, ORDER #: 2100427731</v>
          </cell>
          <cell r="N633"/>
          <cell r="O633"/>
          <cell r="P633" t="str">
            <v>13/04/2022 19:14</v>
          </cell>
          <cell r="Q633" t="str">
            <v>LINC-26167</v>
          </cell>
          <cell r="R633" t="str">
            <v>18/04/2022 11:00</v>
          </cell>
          <cell r="S633" t="str">
            <v>LTLASEMROWO</v>
          </cell>
          <cell r="T633" t="str">
            <v>LTLSIDOARJO</v>
          </cell>
          <cell r="U633"/>
          <cell r="V633" t="str">
            <v>1714</v>
          </cell>
          <cell r="W633">
            <v>44000</v>
          </cell>
          <cell r="X633">
            <v>113000</v>
          </cell>
          <cell r="Y633">
            <v>157000</v>
          </cell>
          <cell r="Z633" t="str">
            <v>LTL_SBY(TRIP)</v>
          </cell>
          <cell r="AA633">
            <v>1000.000010869</v>
          </cell>
          <cell r="AB633">
            <v>363000</v>
          </cell>
        </row>
        <row r="634">
          <cell r="A634">
            <v>59689216</v>
          </cell>
          <cell r="B634" t="str">
            <v>BAHANA PRESTASI</v>
          </cell>
          <cell r="C634" t="str">
            <v>PT. LAUTAN LUAS TBK</v>
          </cell>
          <cell r="D634" t="str">
            <v>DISPATCHED</v>
          </cell>
          <cell r="E634" t="str">
            <v>Completed</v>
          </cell>
          <cell r="F634" t="str">
            <v>SURABAYA LOG PACK</v>
          </cell>
          <cell r="G634" t="str">
            <v>SALES ORDER</v>
          </cell>
          <cell r="H634" t="str">
            <v>12/04/2022 15:00</v>
          </cell>
          <cell r="I634"/>
          <cell r="J634" t="str">
            <v>12/04/2022 16:27</v>
          </cell>
          <cell r="K634" t="str">
            <v>Completed</v>
          </cell>
          <cell r="L634" t="str">
            <v>2100428159</v>
          </cell>
          <cell r="M634" t="str">
            <v>SALES ORDER #: 2100428159, ORDER #: 2100428159</v>
          </cell>
          <cell r="N634"/>
          <cell r="O634"/>
          <cell r="P634" t="str">
            <v>13/04/2022 19:03</v>
          </cell>
          <cell r="Q634" t="str">
            <v>LINC-26167</v>
          </cell>
          <cell r="R634" t="str">
            <v>18/04/2022 11:00</v>
          </cell>
          <cell r="S634" t="str">
            <v>LTLASEMROWO</v>
          </cell>
          <cell r="T634" t="str">
            <v>LTLMOJOAGUNG</v>
          </cell>
          <cell r="U634"/>
          <cell r="V634" t="str">
            <v>1514</v>
          </cell>
          <cell r="W634">
            <v>318000</v>
          </cell>
          <cell r="X634">
            <v>-20000</v>
          </cell>
          <cell r="Y634">
            <v>298000</v>
          </cell>
          <cell r="Z634" t="str">
            <v>LTL_SBY(TRIP)</v>
          </cell>
          <cell r="AA634">
            <v>499.99998275488002</v>
          </cell>
          <cell r="AB634">
            <v>656000</v>
          </cell>
        </row>
        <row r="635">
          <cell r="A635">
            <v>59689233</v>
          </cell>
          <cell r="B635" t="str">
            <v>BAHANA PRESTASI</v>
          </cell>
          <cell r="C635" t="str">
            <v>PT. LAUTAN LUAS TBK</v>
          </cell>
          <cell r="D635" t="str">
            <v>DISPATCHED</v>
          </cell>
          <cell r="E635" t="str">
            <v>Completed</v>
          </cell>
          <cell r="F635" t="str">
            <v>SURABAYA LOG PACK</v>
          </cell>
          <cell r="G635" t="str">
            <v>SALES ORDER</v>
          </cell>
          <cell r="H635" t="str">
            <v>12/04/2022 15:04</v>
          </cell>
          <cell r="I635"/>
          <cell r="J635" t="str">
            <v>12/04/2022 16:30</v>
          </cell>
          <cell r="K635" t="str">
            <v>Completed</v>
          </cell>
          <cell r="L635" t="str">
            <v>2100428550</v>
          </cell>
          <cell r="M635" t="str">
            <v>SALES ORDER #: 2100428550, ORDER #: 2100428550</v>
          </cell>
          <cell r="N635"/>
          <cell r="O635"/>
          <cell r="P635" t="str">
            <v>13/04/2022 18:54</v>
          </cell>
          <cell r="Q635" t="str">
            <v>LINC-26167</v>
          </cell>
          <cell r="R635" t="str">
            <v>18/04/2022 11:00</v>
          </cell>
          <cell r="S635" t="str">
            <v>LTLASEMROWO</v>
          </cell>
          <cell r="T635" t="str">
            <v>LTLJOMBANG</v>
          </cell>
          <cell r="U635"/>
          <cell r="V635" t="str">
            <v>1716</v>
          </cell>
          <cell r="W635">
            <v>162000</v>
          </cell>
          <cell r="X635">
            <v>232500</v>
          </cell>
          <cell r="Y635">
            <v>394500</v>
          </cell>
          <cell r="Z635" t="str">
            <v>LTL_SBY(TRIP)</v>
          </cell>
          <cell r="AA635">
            <v>5000.0000089857604</v>
          </cell>
          <cell r="AB635">
            <v>1069000</v>
          </cell>
        </row>
        <row r="636">
          <cell r="A636">
            <v>59689247</v>
          </cell>
          <cell r="B636" t="str">
            <v>BAHANA PRESTASI</v>
          </cell>
          <cell r="C636" t="str">
            <v>PT. LAUTAN LUAS TBK</v>
          </cell>
          <cell r="D636" t="str">
            <v>DISPATCHED</v>
          </cell>
          <cell r="E636" t="str">
            <v>Completed</v>
          </cell>
          <cell r="F636" t="str">
            <v>SURABAYA LOG PACK</v>
          </cell>
          <cell r="G636" t="str">
            <v>SALES ORDER</v>
          </cell>
          <cell r="H636" t="str">
            <v>12/04/2022 16:02</v>
          </cell>
          <cell r="I636"/>
          <cell r="J636" t="str">
            <v>12/04/2022 16:30</v>
          </cell>
          <cell r="K636" t="str">
            <v>Completed</v>
          </cell>
          <cell r="L636" t="str">
            <v>2100428607</v>
          </cell>
          <cell r="M636" t="str">
            <v>SALES ORDER #: 2100428607, ORDER #: 2100428607</v>
          </cell>
          <cell r="N636"/>
          <cell r="O636"/>
          <cell r="P636" t="str">
            <v>13/04/2022 19:11</v>
          </cell>
          <cell r="Q636" t="str">
            <v>LINC-26167</v>
          </cell>
          <cell r="R636" t="str">
            <v>18/04/2022 11:00</v>
          </cell>
          <cell r="S636" t="str">
            <v>LTLASEMROWO</v>
          </cell>
          <cell r="T636" t="str">
            <v>LTLKEBOMAS</v>
          </cell>
          <cell r="U636"/>
          <cell r="V636" t="str">
            <v>1640</v>
          </cell>
          <cell r="W636">
            <v>19000</v>
          </cell>
          <cell r="X636">
            <v>163500</v>
          </cell>
          <cell r="Y636">
            <v>182500</v>
          </cell>
          <cell r="Z636" t="str">
            <v>LTL_SBY(TRIP)</v>
          </cell>
          <cell r="AA636">
            <v>5110.0000215211603</v>
          </cell>
          <cell r="AB636">
            <v>538000</v>
          </cell>
        </row>
        <row r="637">
          <cell r="A637">
            <v>59689258</v>
          </cell>
          <cell r="B637" t="str">
            <v>BAHANA PRESTASI</v>
          </cell>
          <cell r="C637" t="str">
            <v>PT. LAUTAN LUAS TBK</v>
          </cell>
          <cell r="D637" t="str">
            <v>DISPATCHED</v>
          </cell>
          <cell r="E637" t="str">
            <v>Completed</v>
          </cell>
          <cell r="F637" t="str">
            <v>SURABAYA RENTAL TRIP</v>
          </cell>
          <cell r="G637" t="str">
            <v>RENTALS</v>
          </cell>
          <cell r="H637" t="str">
            <v>12/04/2022 16:05</v>
          </cell>
          <cell r="I637"/>
          <cell r="J637" t="str">
            <v>12/04/2022 16:31</v>
          </cell>
          <cell r="K637" t="str">
            <v>Completed</v>
          </cell>
          <cell r="L637" t="str">
            <v>2100428535</v>
          </cell>
          <cell r="M637" t="str">
            <v>SALES ORDER #: 2100428535, ORDER #: 2100428535</v>
          </cell>
          <cell r="N637"/>
          <cell r="O637"/>
          <cell r="P637" t="str">
            <v>13/04/2022 19:18</v>
          </cell>
          <cell r="Q637" t="str">
            <v>LINC-26167</v>
          </cell>
          <cell r="R637" t="str">
            <v>18/04/2022 11:00</v>
          </cell>
          <cell r="S637" t="str">
            <v>LTLGRESIK</v>
          </cell>
          <cell r="T637" t="str">
            <v>LTLJETIS</v>
          </cell>
          <cell r="U637"/>
          <cell r="V637" t="str">
            <v>1750</v>
          </cell>
          <cell r="W637">
            <v>500000</v>
          </cell>
          <cell r="X637">
            <v>-50000</v>
          </cell>
          <cell r="Y637">
            <v>450000</v>
          </cell>
          <cell r="Z637" t="str">
            <v>LTL_SBY(TRIP_VENDOR)</v>
          </cell>
          <cell r="AA637">
            <v>14999.999981597999</v>
          </cell>
          <cell r="AB637">
            <v>550000</v>
          </cell>
        </row>
        <row r="638">
          <cell r="A638">
            <v>59689263</v>
          </cell>
          <cell r="B638" t="str">
            <v>BAHANA PRESTASI</v>
          </cell>
          <cell r="C638" t="str">
            <v>PT. LAUTAN LUAS TBK</v>
          </cell>
          <cell r="D638" t="str">
            <v>DISPATCHED</v>
          </cell>
          <cell r="E638" t="str">
            <v>Completed</v>
          </cell>
          <cell r="F638" t="str">
            <v>SURABAYA RENTAL TRIP</v>
          </cell>
          <cell r="G638" t="str">
            <v>RENTALS</v>
          </cell>
          <cell r="H638" t="str">
            <v>12/04/2022 16:06</v>
          </cell>
          <cell r="I638"/>
          <cell r="J638" t="str">
            <v>12/04/2022 16:31</v>
          </cell>
          <cell r="K638" t="str">
            <v>Completed</v>
          </cell>
          <cell r="L638" t="str">
            <v>2100428538</v>
          </cell>
          <cell r="M638" t="str">
            <v>SALES ORDER #: 2100428538, ORDER #: 2100428538</v>
          </cell>
          <cell r="N638"/>
          <cell r="O638"/>
          <cell r="P638" t="str">
            <v>18/04/2022 09:46</v>
          </cell>
          <cell r="Q638" t="str">
            <v>LINC-26210</v>
          </cell>
          <cell r="R638" t="str">
            <v>19/04/2022 11:00</v>
          </cell>
          <cell r="S638" t="str">
            <v>LTLGRESIK</v>
          </cell>
          <cell r="T638" t="str">
            <v>LTLJETIS</v>
          </cell>
          <cell r="U638"/>
          <cell r="V638" t="str">
            <v>1694</v>
          </cell>
          <cell r="W638">
            <v>500000</v>
          </cell>
          <cell r="X638">
            <v>-50000</v>
          </cell>
          <cell r="Y638">
            <v>450000</v>
          </cell>
          <cell r="Z638" t="str">
            <v>LTL_SBY(TRIP)</v>
          </cell>
          <cell r="AA638">
            <v>14999.999981597999</v>
          </cell>
          <cell r="AB638">
            <v>386000</v>
          </cell>
        </row>
        <row r="639">
          <cell r="A639">
            <v>59689264</v>
          </cell>
          <cell r="B639" t="str">
            <v>BAHANA PRESTASI</v>
          </cell>
          <cell r="C639" t="str">
            <v>PT. LAUTAN LUAS TBK</v>
          </cell>
          <cell r="D639" t="str">
            <v>DISPATCHED</v>
          </cell>
          <cell r="E639" t="str">
            <v>Completed</v>
          </cell>
          <cell r="F639" t="str">
            <v>SURABAYA RENTAL TRIP</v>
          </cell>
          <cell r="G639" t="str">
            <v>RENTALS</v>
          </cell>
          <cell r="H639" t="str">
            <v>12/04/2022 16:07</v>
          </cell>
          <cell r="I639"/>
          <cell r="J639" t="str">
            <v>12/04/2022 16:31</v>
          </cell>
          <cell r="K639" t="str">
            <v>Completed</v>
          </cell>
          <cell r="L639" t="str">
            <v>2100428542</v>
          </cell>
          <cell r="M639" t="str">
            <v>SALES ORDER #: 2100428542, ORDER #: 2100428542</v>
          </cell>
          <cell r="N639"/>
          <cell r="O639"/>
          <cell r="P639" t="str">
            <v>13/04/2022 18:59</v>
          </cell>
          <cell r="Q639" t="str">
            <v>LINC-26167</v>
          </cell>
          <cell r="R639" t="str">
            <v>18/04/2022 11:00</v>
          </cell>
          <cell r="S639" t="str">
            <v>LTLGRESIK</v>
          </cell>
          <cell r="T639" t="str">
            <v>LTLGENDING</v>
          </cell>
          <cell r="U639"/>
          <cell r="V639" t="str">
            <v>1726</v>
          </cell>
          <cell r="W639">
            <v>891000</v>
          </cell>
          <cell r="X639">
            <v>-50000</v>
          </cell>
          <cell r="Y639">
            <v>841000</v>
          </cell>
          <cell r="Z639" t="str">
            <v>LTL_SBY(TRIP_VENDOR)</v>
          </cell>
          <cell r="AA639">
            <v>14999.999981597999</v>
          </cell>
          <cell r="AB639">
            <v>1400000</v>
          </cell>
        </row>
        <row r="640">
          <cell r="A640">
            <v>59689286</v>
          </cell>
          <cell r="B640" t="str">
            <v>BAHANA PRESTASI</v>
          </cell>
          <cell r="C640" t="str">
            <v>PT. LAUTAN LUAS TBK</v>
          </cell>
          <cell r="D640" t="str">
            <v>DISPATCHED</v>
          </cell>
          <cell r="E640" t="str">
            <v>Completed</v>
          </cell>
          <cell r="F640" t="str">
            <v>SURABAYA LOG PACK</v>
          </cell>
          <cell r="G640" t="str">
            <v>SALES ORDER</v>
          </cell>
          <cell r="H640" t="str">
            <v>12/04/2022 16:12</v>
          </cell>
          <cell r="I640"/>
          <cell r="J640" t="str">
            <v>12/04/2022 16:32</v>
          </cell>
          <cell r="K640" t="str">
            <v>Completed</v>
          </cell>
          <cell r="L640" t="str">
            <v>6100083214</v>
          </cell>
          <cell r="M640" t="str">
            <v>SALES ORDER #: 6100083214, ORDER #: 6100083214</v>
          </cell>
          <cell r="N640"/>
          <cell r="O640"/>
          <cell r="P640" t="str">
            <v>13/04/2022 19:05</v>
          </cell>
          <cell r="Q640" t="str">
            <v>LINC-26168</v>
          </cell>
          <cell r="R640" t="str">
            <v>18/04/2022 11:00</v>
          </cell>
          <cell r="S640" t="str">
            <v>LTLNGORO</v>
          </cell>
          <cell r="T640" t="str">
            <v>LTLASEMROWO(BL)</v>
          </cell>
          <cell r="U640"/>
          <cell r="V640" t="str">
            <v>1752</v>
          </cell>
          <cell r="W640">
            <v>156000</v>
          </cell>
          <cell r="X640">
            <v>-12500</v>
          </cell>
          <cell r="Y640">
            <v>143500</v>
          </cell>
          <cell r="Z640" t="str">
            <v>LTL_SBY(TRIP)</v>
          </cell>
          <cell r="AA640">
            <v>2999.9999872477601</v>
          </cell>
          <cell r="AB640">
            <v>347500</v>
          </cell>
        </row>
        <row r="641">
          <cell r="A641">
            <v>59689649</v>
          </cell>
          <cell r="B641" t="str">
            <v>BAHANA PRESTASI</v>
          </cell>
          <cell r="C641" t="str">
            <v>GREENFIELDS DAIRY INDONESIA</v>
          </cell>
          <cell r="D641" t="str">
            <v>DISPATCHED</v>
          </cell>
          <cell r="E641" t="str">
            <v>Accepted</v>
          </cell>
          <cell r="F641" t="str">
            <v>SURABAYA LOG PACK</v>
          </cell>
          <cell r="G641" t="str">
            <v>SALES ORDER</v>
          </cell>
          <cell r="H641" t="str">
            <v>12/04/2022 16:53</v>
          </cell>
          <cell r="I641"/>
          <cell r="J641" t="str">
            <v>12/04/2022 16:54</v>
          </cell>
          <cell r="K641" t="str">
            <v>Active</v>
          </cell>
          <cell r="L641" t="str">
            <v>GD3221783855/0080149749</v>
          </cell>
          <cell r="M641" t="str">
            <v>SALES ORDER #: GD3221783855/0080149749, ORDER #: GD3221783855/0080149749</v>
          </cell>
          <cell r="N641"/>
          <cell r="O641"/>
          <cell r="P641"/>
          <cell r="Q641"/>
          <cell r="R641"/>
          <cell r="S641" t="str">
            <v>GDINGAJUM</v>
          </cell>
          <cell r="T641" t="str">
            <v>GDIGEDEBAGE</v>
          </cell>
          <cell r="U641"/>
          <cell r="V641" t="str">
            <v>1059</v>
          </cell>
          <cell r="W641">
            <v>1962500</v>
          </cell>
          <cell r="X641">
            <v>-87500</v>
          </cell>
          <cell r="Y641">
            <v>1875000</v>
          </cell>
          <cell r="Z641" t="str">
            <v>GDI_SBY(TRIP)</v>
          </cell>
          <cell r="AA641">
            <v>5000.0000089857604</v>
          </cell>
          <cell r="AB641">
            <v>2800000</v>
          </cell>
        </row>
        <row r="642">
          <cell r="A642">
            <v>59689751</v>
          </cell>
          <cell r="B642" t="str">
            <v>BAHANA PRESTASI</v>
          </cell>
          <cell r="C642" t="str">
            <v>PT SINAR MAS AGRO RESOURCES AND</v>
          </cell>
          <cell r="D642" t="str">
            <v>DISPATCHED</v>
          </cell>
          <cell r="E642" t="str">
            <v>Completed</v>
          </cell>
          <cell r="F642" t="str">
            <v>SURABAYA LOG PACK</v>
          </cell>
          <cell r="G642" t="str">
            <v>SALES ORDER</v>
          </cell>
          <cell r="H642" t="str">
            <v>12/04/2022 16:29</v>
          </cell>
          <cell r="I642"/>
          <cell r="J642" t="str">
            <v>12/04/2022 16:59</v>
          </cell>
          <cell r="K642" t="str">
            <v>Completed</v>
          </cell>
          <cell r="L642" t="str">
            <v>40579297</v>
          </cell>
          <cell r="M642" t="str">
            <v>SALES ORDER #: 40579297, ORDER #: 40579297</v>
          </cell>
          <cell r="N642"/>
          <cell r="O642"/>
          <cell r="P642" t="str">
            <v>18/04/2022 12:11</v>
          </cell>
          <cell r="Q642" t="str">
            <v>LINC-26251</v>
          </cell>
          <cell r="R642" t="str">
            <v>20/04/2022 11:00</v>
          </cell>
          <cell r="S642" t="str">
            <v>SMRRUNGKUT(1P)</v>
          </cell>
          <cell r="T642" t="str">
            <v>SMRUNGARAN TIMUR</v>
          </cell>
          <cell r="U642"/>
          <cell r="V642" t="str">
            <v>792</v>
          </cell>
          <cell r="W642">
            <v>1362500</v>
          </cell>
          <cell r="X642">
            <v>70000</v>
          </cell>
          <cell r="Y642">
            <v>1432500</v>
          </cell>
          <cell r="Z642" t="str">
            <v>SMR_SBY(TRIP)</v>
          </cell>
          <cell r="AA642">
            <v>18000.000014205001</v>
          </cell>
          <cell r="AB642">
            <v>3945000</v>
          </cell>
        </row>
        <row r="643">
          <cell r="A643">
            <v>59689757</v>
          </cell>
          <cell r="B643" t="str">
            <v>BAHANA PRESTASI</v>
          </cell>
          <cell r="C643" t="str">
            <v>PT SINAR MAS AGRO RESOURCES AND</v>
          </cell>
          <cell r="D643" t="str">
            <v>DISPATCHED</v>
          </cell>
          <cell r="E643" t="str">
            <v>Completed</v>
          </cell>
          <cell r="F643" t="str">
            <v>SURABAYA LOG PACK</v>
          </cell>
          <cell r="G643" t="str">
            <v>SALES ORDER</v>
          </cell>
          <cell r="H643" t="str">
            <v>12/04/2022 16:32</v>
          </cell>
          <cell r="I643"/>
          <cell r="J643" t="str">
            <v>12/04/2022 16:59</v>
          </cell>
          <cell r="K643" t="str">
            <v>Completed</v>
          </cell>
          <cell r="L643" t="str">
            <v>40581082</v>
          </cell>
          <cell r="M643" t="str">
            <v>SALES ORDER #: 40581082, ORDER #: 40581082</v>
          </cell>
          <cell r="N643"/>
          <cell r="O643"/>
          <cell r="P643" t="str">
            <v>21/04/2022 13:33</v>
          </cell>
          <cell r="Q643" t="str">
            <v>LINC-26335</v>
          </cell>
          <cell r="R643" t="str">
            <v>25/04/2022 11:00</v>
          </cell>
          <cell r="S643" t="str">
            <v>SMRRUNGKUT(1P)</v>
          </cell>
          <cell r="T643" t="str">
            <v>SMRMUNGKID</v>
          </cell>
          <cell r="U643"/>
          <cell r="V643" t="str">
            <v>1070</v>
          </cell>
          <cell r="W643">
            <v>1644500</v>
          </cell>
          <cell r="X643">
            <v>471500</v>
          </cell>
          <cell r="Y643">
            <v>2116000</v>
          </cell>
          <cell r="Z643" t="str">
            <v>SMR_SBY(TRIP)</v>
          </cell>
          <cell r="AA643">
            <v>17499.999986090901</v>
          </cell>
          <cell r="AB643">
            <v>4441500</v>
          </cell>
        </row>
        <row r="644">
          <cell r="A644">
            <v>59690225</v>
          </cell>
          <cell r="B644" t="str">
            <v>BAHANA PRESTASI</v>
          </cell>
          <cell r="C644" t="str">
            <v>PT SINAR MAS AGRO RESOURCES AND</v>
          </cell>
          <cell r="D644" t="str">
            <v>DISPATCHED</v>
          </cell>
          <cell r="E644" t="str">
            <v>Completed</v>
          </cell>
          <cell r="F644" t="str">
            <v>SURABAYA LOG PACK</v>
          </cell>
          <cell r="G644" t="str">
            <v>SALES ORDER</v>
          </cell>
          <cell r="H644" t="str">
            <v>12/04/2022 16:36</v>
          </cell>
          <cell r="I644"/>
          <cell r="J644" t="str">
            <v>12/04/2022 17:46</v>
          </cell>
          <cell r="K644" t="str">
            <v>Completed</v>
          </cell>
          <cell r="L644" t="str">
            <v>40581794</v>
          </cell>
          <cell r="M644" t="str">
            <v>SALES ORDER #: 40581794, ORDER #: 40581794</v>
          </cell>
          <cell r="N644"/>
          <cell r="O644"/>
          <cell r="P644" t="str">
            <v>21/04/2022 11:36</v>
          </cell>
          <cell r="Q644" t="str">
            <v>LINC-26335</v>
          </cell>
          <cell r="R644" t="str">
            <v>25/04/2022 11:00</v>
          </cell>
          <cell r="S644" t="str">
            <v>SMRRUNGKUT(1P)</v>
          </cell>
          <cell r="T644" t="str">
            <v>SMRNGALIYAN(MT)</v>
          </cell>
          <cell r="U644"/>
          <cell r="V644" t="str">
            <v>1395</v>
          </cell>
          <cell r="W644">
            <v>865500</v>
          </cell>
          <cell r="X644">
            <v>847000</v>
          </cell>
          <cell r="Y644">
            <v>103787.89</v>
          </cell>
          <cell r="Z644" t="str">
            <v>SMR_SBY(TRIP)</v>
          </cell>
          <cell r="AA644">
            <v>600.0000065214</v>
          </cell>
          <cell r="AB644">
            <v>212471</v>
          </cell>
        </row>
        <row r="645">
          <cell r="A645">
            <v>59690225</v>
          </cell>
          <cell r="B645" t="str">
            <v>BAHANA PRESTASI</v>
          </cell>
          <cell r="C645" t="str">
            <v>PT SINAR MAS AGRO RESOURCES AND</v>
          </cell>
          <cell r="D645" t="str">
            <v>DISPATCHED</v>
          </cell>
          <cell r="E645" t="str">
            <v>Completed</v>
          </cell>
          <cell r="F645" t="str">
            <v>SURABAYA LOG PACK</v>
          </cell>
          <cell r="G645" t="str">
            <v>SALES ORDER</v>
          </cell>
          <cell r="H645" t="str">
            <v>12/04/2022 16:34</v>
          </cell>
          <cell r="I645"/>
          <cell r="J645" t="str">
            <v>12/04/2022 17:46</v>
          </cell>
          <cell r="K645" t="str">
            <v>Completed</v>
          </cell>
          <cell r="L645" t="str">
            <v>40581681</v>
          </cell>
          <cell r="M645" t="str">
            <v>SALES ORDER #: 40581681, ORDER #: 40581681</v>
          </cell>
          <cell r="N645"/>
          <cell r="O645"/>
          <cell r="P645" t="str">
            <v>21/04/2022 11:36</v>
          </cell>
          <cell r="Q645" t="str">
            <v>LINC-26335</v>
          </cell>
          <cell r="R645" t="str">
            <v>25/04/2022 11:00</v>
          </cell>
          <cell r="S645" t="str">
            <v>SMRRUNGKUT(1P)</v>
          </cell>
          <cell r="T645" t="str">
            <v>SMRNGALIYAN(MT)</v>
          </cell>
          <cell r="U645"/>
          <cell r="V645" t="str">
            <v>1395</v>
          </cell>
          <cell r="W645">
            <v>865500</v>
          </cell>
          <cell r="X645">
            <v>847000</v>
          </cell>
          <cell r="Y645">
            <v>1608712.11</v>
          </cell>
          <cell r="Z645" t="str">
            <v>SMR_SBY(TRIP)</v>
          </cell>
          <cell r="AA645">
            <v>9299.9999876835991</v>
          </cell>
          <cell r="AB645">
            <v>3399529</v>
          </cell>
        </row>
        <row r="646">
          <cell r="A646">
            <v>59690704</v>
          </cell>
          <cell r="B646" t="str">
            <v>BAHANA PRESTASI</v>
          </cell>
          <cell r="C646" t="str">
            <v>PT SINAR MAS AGRO RESOURCES AND</v>
          </cell>
          <cell r="D646" t="str">
            <v>DISPATCHED</v>
          </cell>
          <cell r="E646" t="str">
            <v>Completed</v>
          </cell>
          <cell r="F646" t="str">
            <v>SURABAYA LOG PACK</v>
          </cell>
          <cell r="G646" t="str">
            <v>SALES ORDER</v>
          </cell>
          <cell r="H646" t="str">
            <v>12/04/2022 16:48</v>
          </cell>
          <cell r="I646"/>
          <cell r="J646" t="str">
            <v>12/04/2022 17:51</v>
          </cell>
          <cell r="K646" t="str">
            <v>Completed</v>
          </cell>
          <cell r="L646" t="str">
            <v>40581226</v>
          </cell>
          <cell r="M646" t="str">
            <v>SALES ORDER #: 40581226, ORDER #: 40581226</v>
          </cell>
          <cell r="N646"/>
          <cell r="O646"/>
          <cell r="P646" t="str">
            <v>20/04/2022 15:46</v>
          </cell>
          <cell r="Q646" t="str">
            <v>LINC-26335</v>
          </cell>
          <cell r="R646" t="str">
            <v>25/04/2022 11:00</v>
          </cell>
          <cell r="S646" t="str">
            <v>SMRRUNGKUT(1P)</v>
          </cell>
          <cell r="T646" t="str">
            <v>SMRREMBANG</v>
          </cell>
          <cell r="U646"/>
          <cell r="V646" t="str">
            <v>722</v>
          </cell>
          <cell r="W646">
            <v>1295000</v>
          </cell>
          <cell r="X646">
            <v>1067500</v>
          </cell>
          <cell r="Y646">
            <v>2362500</v>
          </cell>
          <cell r="Z646" t="str">
            <v>SMR_SBY(TRIP)</v>
          </cell>
          <cell r="AA646">
            <v>17499.999986090901</v>
          </cell>
          <cell r="AB646">
            <v>4770000</v>
          </cell>
        </row>
        <row r="647">
          <cell r="A647">
            <v>59691574</v>
          </cell>
          <cell r="B647" t="str">
            <v>BAHANA PRESTASI</v>
          </cell>
          <cell r="C647" t="str">
            <v>PT. LAUTAN LUAS TBK</v>
          </cell>
          <cell r="D647" t="str">
            <v>DISPATCHED</v>
          </cell>
          <cell r="E647" t="str">
            <v>Completed</v>
          </cell>
          <cell r="F647" t="str">
            <v>SURABAYA LOG PACK</v>
          </cell>
          <cell r="G647" t="str">
            <v>SALES ORDER</v>
          </cell>
          <cell r="H647" t="str">
            <v>12/04/2022 17:51</v>
          </cell>
          <cell r="I647"/>
          <cell r="J647" t="str">
            <v>12/04/2022 18:58</v>
          </cell>
          <cell r="K647" t="str">
            <v>Completed</v>
          </cell>
          <cell r="L647" t="str">
            <v>2100428584</v>
          </cell>
          <cell r="M647" t="str">
            <v>SALES ORDER #: 2100428584, ORDER #: 2100428584</v>
          </cell>
          <cell r="N647"/>
          <cell r="O647"/>
          <cell r="P647" t="str">
            <v>13/04/2022 18:45</v>
          </cell>
          <cell r="Q647" t="str">
            <v>LINC-26167</v>
          </cell>
          <cell r="R647" t="str">
            <v>18/04/2022 11:00</v>
          </cell>
          <cell r="S647" t="str">
            <v>LTLASEMROWO</v>
          </cell>
          <cell r="T647" t="str">
            <v>LTLTAMBAKSARI</v>
          </cell>
          <cell r="U647"/>
          <cell r="V647" t="str">
            <v>1651</v>
          </cell>
          <cell r="W647">
            <v>14000</v>
          </cell>
          <cell r="X647">
            <v>123000</v>
          </cell>
          <cell r="Y647">
            <v>3301.2</v>
          </cell>
          <cell r="Z647" t="str">
            <v>LTL_SBY(TRIP)</v>
          </cell>
          <cell r="AA647">
            <v>9.9999887688799998</v>
          </cell>
          <cell r="AB647">
            <v>1</v>
          </cell>
        </row>
        <row r="648">
          <cell r="A648">
            <v>59691574</v>
          </cell>
          <cell r="B648" t="str">
            <v>BAHANA PRESTASI</v>
          </cell>
          <cell r="C648" t="str">
            <v>PT. LAUTAN LUAS TBK</v>
          </cell>
          <cell r="D648" t="str">
            <v>DISPATCHED</v>
          </cell>
          <cell r="E648" t="str">
            <v>Completed</v>
          </cell>
          <cell r="F648" t="str">
            <v>SURABAYA LOG PACK</v>
          </cell>
          <cell r="G648" t="str">
            <v>SALES ORDER</v>
          </cell>
          <cell r="H648" t="str">
            <v>12/04/2022 17:50</v>
          </cell>
          <cell r="I648"/>
          <cell r="J648" t="str">
            <v>12/04/2022 18:58</v>
          </cell>
          <cell r="K648" t="str">
            <v>Completed</v>
          </cell>
          <cell r="L648" t="str">
            <v>2100428562</v>
          </cell>
          <cell r="M648" t="str">
            <v>SALES ORDER #: 2100428562, ORDER #: 2100428562</v>
          </cell>
          <cell r="N648"/>
          <cell r="O648"/>
          <cell r="P648" t="str">
            <v>13/04/2022 18:45</v>
          </cell>
          <cell r="Q648" t="str">
            <v>LINC-26167</v>
          </cell>
          <cell r="R648" t="str">
            <v>18/04/2022 11:00</v>
          </cell>
          <cell r="S648" t="str">
            <v>LTLASEMROWO</v>
          </cell>
          <cell r="T648" t="str">
            <v>LTLTAMBAKSARI</v>
          </cell>
          <cell r="U648"/>
          <cell r="V648" t="str">
            <v>1651</v>
          </cell>
          <cell r="W648">
            <v>14000</v>
          </cell>
          <cell r="X648">
            <v>123000</v>
          </cell>
          <cell r="Y648">
            <v>133698.79999999999</v>
          </cell>
          <cell r="Z648" t="str">
            <v>LTL_SBY(TRIP)</v>
          </cell>
          <cell r="AA648">
            <v>404.99999873204001</v>
          </cell>
          <cell r="AB648">
            <v>345000</v>
          </cell>
        </row>
        <row r="649">
          <cell r="A649">
            <v>59691585</v>
          </cell>
          <cell r="B649" t="str">
            <v>BAHANA PRESTASI</v>
          </cell>
          <cell r="C649" t="str">
            <v>PT. LAUTAN LUAS TBK</v>
          </cell>
          <cell r="D649" t="str">
            <v>DISPATCHED</v>
          </cell>
          <cell r="E649" t="str">
            <v>Completed</v>
          </cell>
          <cell r="F649" t="str">
            <v>SURABAYA LOG PACK</v>
          </cell>
          <cell r="G649" t="str">
            <v>SALES ORDER</v>
          </cell>
          <cell r="H649" t="str">
            <v>12/04/2022 17:56</v>
          </cell>
          <cell r="I649"/>
          <cell r="J649" t="str">
            <v>12/04/2022 18:58</v>
          </cell>
          <cell r="K649" t="str">
            <v>Completed</v>
          </cell>
          <cell r="L649" t="str">
            <v>2100428461</v>
          </cell>
          <cell r="M649" t="str">
            <v>SALES ORDER #: 2100428461, ORDER #: 2100428461</v>
          </cell>
          <cell r="N649"/>
          <cell r="O649"/>
          <cell r="P649" t="str">
            <v>13/04/2022 18:43</v>
          </cell>
          <cell r="Q649" t="str">
            <v>LINC-26168</v>
          </cell>
          <cell r="R649" t="str">
            <v>18/04/2022 11:00</v>
          </cell>
          <cell r="S649" t="str">
            <v>LTLASEMROWO</v>
          </cell>
          <cell r="T649" t="str">
            <v>LTLTAMAN</v>
          </cell>
          <cell r="U649"/>
          <cell r="V649" t="str">
            <v>1651</v>
          </cell>
          <cell r="W649">
            <v>60000</v>
          </cell>
          <cell r="X649">
            <v>217000</v>
          </cell>
          <cell r="Y649">
            <v>90819.69</v>
          </cell>
          <cell r="Z649" t="str">
            <v>LTL_SBY(TRIP)</v>
          </cell>
          <cell r="AA649">
            <v>200.0000021738</v>
          </cell>
          <cell r="AB649">
            <v>1</v>
          </cell>
        </row>
        <row r="650">
          <cell r="A650">
            <v>59691585</v>
          </cell>
          <cell r="B650" t="str">
            <v>BAHANA PRESTASI</v>
          </cell>
          <cell r="C650" t="str">
            <v>PT. LAUTAN LUAS TBK</v>
          </cell>
          <cell r="D650" t="str">
            <v>DISPATCHED</v>
          </cell>
          <cell r="E650" t="str">
            <v>Completed</v>
          </cell>
          <cell r="F650" t="str">
            <v>SURABAYA LOG PACK</v>
          </cell>
          <cell r="G650" t="str">
            <v>SALES ORDER</v>
          </cell>
          <cell r="H650" t="str">
            <v>12/04/2022 17:58</v>
          </cell>
          <cell r="I650"/>
          <cell r="J650" t="str">
            <v>12/04/2022 18:58</v>
          </cell>
          <cell r="K650" t="str">
            <v>Completed</v>
          </cell>
          <cell r="L650" t="str">
            <v>2100428586</v>
          </cell>
          <cell r="M650" t="str">
            <v>SALES ORDER #: 2100428586, ORDER #: 2100428586</v>
          </cell>
          <cell r="N650"/>
          <cell r="O650"/>
          <cell r="P650" t="str">
            <v>13/04/2022 18:43</v>
          </cell>
          <cell r="Q650" t="str">
            <v>LINC-26168</v>
          </cell>
          <cell r="R650" t="str">
            <v>18/04/2022 11:00</v>
          </cell>
          <cell r="S650" t="str">
            <v>LTLASEMROWO</v>
          </cell>
          <cell r="T650" t="str">
            <v>LTLGEMPOL</v>
          </cell>
          <cell r="U650"/>
          <cell r="V650" t="str">
            <v>1651</v>
          </cell>
          <cell r="W650">
            <v>60000</v>
          </cell>
          <cell r="X650">
            <v>217000</v>
          </cell>
          <cell r="Y650">
            <v>90819.66</v>
          </cell>
          <cell r="Z650" t="str">
            <v>LTL_SBY(TRIP)</v>
          </cell>
          <cell r="AA650">
            <v>200.0000021738</v>
          </cell>
          <cell r="AB650">
            <v>505000</v>
          </cell>
        </row>
        <row r="651">
          <cell r="A651">
            <v>59691585</v>
          </cell>
          <cell r="B651" t="str">
            <v>BAHANA PRESTASI</v>
          </cell>
          <cell r="C651" t="str">
            <v>PT. LAUTAN LUAS TBK</v>
          </cell>
          <cell r="D651" t="str">
            <v>DISPATCHED</v>
          </cell>
          <cell r="E651" t="str">
            <v>Completed</v>
          </cell>
          <cell r="F651" t="str">
            <v>SURABAYA LOG PACK</v>
          </cell>
          <cell r="G651" t="str">
            <v>SALES ORDER</v>
          </cell>
          <cell r="H651" t="str">
            <v>12/04/2022 17:54</v>
          </cell>
          <cell r="I651"/>
          <cell r="J651" t="str">
            <v>12/04/2022 18:58</v>
          </cell>
          <cell r="K651" t="str">
            <v>Completed</v>
          </cell>
          <cell r="L651" t="str">
            <v>2100428660</v>
          </cell>
          <cell r="M651" t="str">
            <v>SALES ORDER #: 2100428660, ORDER #: 2100428660</v>
          </cell>
          <cell r="N651"/>
          <cell r="O651"/>
          <cell r="P651" t="str">
            <v>13/04/2022 18:43</v>
          </cell>
          <cell r="Q651" t="str">
            <v>LINC-26168</v>
          </cell>
          <cell r="R651" t="str">
            <v>18/04/2022 11:00</v>
          </cell>
          <cell r="S651" t="str">
            <v>LTLASEMROWO</v>
          </cell>
          <cell r="T651" t="str">
            <v>LTLRUNGKUT</v>
          </cell>
          <cell r="U651"/>
          <cell r="V651" t="str">
            <v>1651</v>
          </cell>
          <cell r="W651">
            <v>60000</v>
          </cell>
          <cell r="X651">
            <v>217000</v>
          </cell>
          <cell r="Y651">
            <v>95360.65</v>
          </cell>
          <cell r="Z651" t="str">
            <v>LTL_SBY(TRIP)</v>
          </cell>
          <cell r="AA651">
            <v>209.99999094268</v>
          </cell>
          <cell r="AB651">
            <v>25001</v>
          </cell>
        </row>
        <row r="652">
          <cell r="A652">
            <v>59691588</v>
          </cell>
          <cell r="B652" t="str">
            <v>BAHANA PRESTASI</v>
          </cell>
          <cell r="C652" t="str">
            <v>PT. LAUTAN LUAS TBK</v>
          </cell>
          <cell r="D652" t="str">
            <v>DISPATCHED</v>
          </cell>
          <cell r="E652" t="str">
            <v>Completed</v>
          </cell>
          <cell r="F652" t="str">
            <v>SURABAYA LOG PACK</v>
          </cell>
          <cell r="G652" t="str">
            <v>SALES ORDER</v>
          </cell>
          <cell r="H652" t="str">
            <v>12/04/2022 18:00</v>
          </cell>
          <cell r="I652"/>
          <cell r="J652" t="str">
            <v>12/04/2022 18:59</v>
          </cell>
          <cell r="K652" t="str">
            <v>Completed</v>
          </cell>
          <cell r="L652" t="str">
            <v>2100428633</v>
          </cell>
          <cell r="M652" t="str">
            <v>SALES ORDER #: 2100428633, ORDER #: 2100428633</v>
          </cell>
          <cell r="N652"/>
          <cell r="O652"/>
          <cell r="P652" t="str">
            <v>13/04/2022 18:50</v>
          </cell>
          <cell r="Q652" t="str">
            <v>LINC-26168</v>
          </cell>
          <cell r="R652" t="str">
            <v>18/04/2022 11:00</v>
          </cell>
          <cell r="S652" t="str">
            <v>LTLASEMROWO</v>
          </cell>
          <cell r="T652" t="str">
            <v>LTLKRIAN</v>
          </cell>
          <cell r="U652"/>
          <cell r="V652" t="str">
            <v>1658</v>
          </cell>
          <cell r="W652">
            <v>41000</v>
          </cell>
          <cell r="X652">
            <v>116000</v>
          </cell>
          <cell r="Y652">
            <v>21745.16</v>
          </cell>
          <cell r="Z652" t="str">
            <v>LTL_SBY(TRIP)</v>
          </cell>
          <cell r="AA652">
            <v>99.999978407280011</v>
          </cell>
          <cell r="AB652">
            <v>1</v>
          </cell>
        </row>
        <row r="653">
          <cell r="A653">
            <v>59691588</v>
          </cell>
          <cell r="B653" t="str">
            <v>BAHANA PRESTASI</v>
          </cell>
          <cell r="C653" t="str">
            <v>PT. LAUTAN LUAS TBK</v>
          </cell>
          <cell r="D653" t="str">
            <v>DISPATCHED</v>
          </cell>
          <cell r="E653" t="str">
            <v>Completed</v>
          </cell>
          <cell r="F653" t="str">
            <v>SURABAYA LOG PACK</v>
          </cell>
          <cell r="G653" t="str">
            <v>SALES ORDER</v>
          </cell>
          <cell r="H653" t="str">
            <v>12/04/2022 17:59</v>
          </cell>
          <cell r="I653"/>
          <cell r="J653" t="str">
            <v>12/04/2022 18:59</v>
          </cell>
          <cell r="K653" t="str">
            <v>Completed</v>
          </cell>
          <cell r="L653" t="str">
            <v>2100428549</v>
          </cell>
          <cell r="M653" t="str">
            <v>SALES ORDER #: 2100428549, ORDER #: 2100428549</v>
          </cell>
          <cell r="N653"/>
          <cell r="O653"/>
          <cell r="P653" t="str">
            <v>13/04/2022 18:50</v>
          </cell>
          <cell r="Q653" t="str">
            <v>LINC-26168</v>
          </cell>
          <cell r="R653" t="str">
            <v>18/04/2022 11:00</v>
          </cell>
          <cell r="S653" t="str">
            <v>LTLASEMROWO</v>
          </cell>
          <cell r="T653" t="str">
            <v>LTLKRIAN</v>
          </cell>
          <cell r="U653"/>
          <cell r="V653" t="str">
            <v>1658</v>
          </cell>
          <cell r="W653">
            <v>41000</v>
          </cell>
          <cell r="X653">
            <v>116000</v>
          </cell>
          <cell r="Y653">
            <v>91764.54</v>
          </cell>
          <cell r="Z653" t="str">
            <v>LTL_SBY(TRIP)</v>
          </cell>
          <cell r="AA653">
            <v>422.00000685468001</v>
          </cell>
          <cell r="AB653">
            <v>363000</v>
          </cell>
        </row>
        <row r="654">
          <cell r="A654">
            <v>59691588</v>
          </cell>
          <cell r="B654" t="str">
            <v>BAHANA PRESTASI</v>
          </cell>
          <cell r="C654" t="str">
            <v>PT. LAUTAN LUAS TBK</v>
          </cell>
          <cell r="D654" t="str">
            <v>DISPATCHED</v>
          </cell>
          <cell r="E654" t="str">
            <v>Completed</v>
          </cell>
          <cell r="F654" t="str">
            <v>SURABAYA LOG PACK</v>
          </cell>
          <cell r="G654" t="str">
            <v>SALES ORDER</v>
          </cell>
          <cell r="H654" t="str">
            <v>12/04/2022 18:00</v>
          </cell>
          <cell r="I654"/>
          <cell r="J654" t="str">
            <v>12/04/2022 18:59</v>
          </cell>
          <cell r="K654" t="str">
            <v>Completed</v>
          </cell>
          <cell r="L654" t="str">
            <v>2100428634</v>
          </cell>
          <cell r="M654" t="str">
            <v>SALES ORDER #: 2100428634, ORDER #: 2100428634</v>
          </cell>
          <cell r="N654"/>
          <cell r="O654"/>
          <cell r="P654" t="str">
            <v>13/04/2022 18:50</v>
          </cell>
          <cell r="Q654" t="str">
            <v>LINC-26168</v>
          </cell>
          <cell r="R654" t="str">
            <v>18/04/2022 11:00</v>
          </cell>
          <cell r="S654" t="str">
            <v>LTLASEMROWO</v>
          </cell>
          <cell r="T654" t="str">
            <v>LTLKRIAN</v>
          </cell>
          <cell r="U654"/>
          <cell r="V654" t="str">
            <v>1658</v>
          </cell>
          <cell r="W654">
            <v>41000</v>
          </cell>
          <cell r="X654">
            <v>116000</v>
          </cell>
          <cell r="Y654">
            <v>43490.3</v>
          </cell>
          <cell r="Z654" t="str">
            <v>LTL_SBY(TRIP)</v>
          </cell>
          <cell r="AA654">
            <v>200.0000021738</v>
          </cell>
          <cell r="AB654">
            <v>1</v>
          </cell>
        </row>
        <row r="655">
          <cell r="A655">
            <v>59691596</v>
          </cell>
          <cell r="B655" t="str">
            <v>BAHANA PRESTASI</v>
          </cell>
          <cell r="C655" t="str">
            <v>PT. LAUTAN LUAS TBK</v>
          </cell>
          <cell r="D655" t="str">
            <v>DISPATCHED</v>
          </cell>
          <cell r="E655" t="str">
            <v>Completed</v>
          </cell>
          <cell r="F655" t="str">
            <v>SURABAYA LOG PACK</v>
          </cell>
          <cell r="G655" t="str">
            <v>SALES ORDER</v>
          </cell>
          <cell r="H655" t="str">
            <v>12/04/2022 18:02</v>
          </cell>
          <cell r="I655"/>
          <cell r="J655" t="str">
            <v>12/04/2022 18:59</v>
          </cell>
          <cell r="K655" t="str">
            <v>Completed</v>
          </cell>
          <cell r="L655" t="str">
            <v>2100428526</v>
          </cell>
          <cell r="M655" t="str">
            <v>SALES ORDER #: 2100428526, ORDER #: 2100428526</v>
          </cell>
          <cell r="N655"/>
          <cell r="O655"/>
          <cell r="P655" t="str">
            <v>13/04/2022 18:40</v>
          </cell>
          <cell r="Q655" t="str">
            <v>LINC-26168</v>
          </cell>
          <cell r="R655" t="str">
            <v>18/04/2022 11:00</v>
          </cell>
          <cell r="S655" t="str">
            <v>LTLASEMROWO</v>
          </cell>
          <cell r="T655" t="str">
            <v>LTLKUTOREJO</v>
          </cell>
          <cell r="U655"/>
          <cell r="V655" t="str">
            <v>1658</v>
          </cell>
          <cell r="W655">
            <v>237000</v>
          </cell>
          <cell r="X655">
            <v>-20000</v>
          </cell>
          <cell r="Y655">
            <v>59181.83</v>
          </cell>
          <cell r="Z655" t="str">
            <v>LTL_SBY(TRIP)</v>
          </cell>
          <cell r="AA655">
            <v>150.00001297015999</v>
          </cell>
          <cell r="AB655">
            <v>460000</v>
          </cell>
        </row>
        <row r="656">
          <cell r="A656">
            <v>59691596</v>
          </cell>
          <cell r="B656" t="str">
            <v>BAHANA PRESTASI</v>
          </cell>
          <cell r="C656" t="str">
            <v>PT. LAUTAN LUAS TBK</v>
          </cell>
          <cell r="D656" t="str">
            <v>DISPATCHED</v>
          </cell>
          <cell r="E656" t="str">
            <v>Completed</v>
          </cell>
          <cell r="F656" t="str">
            <v>SURABAYA LOG PACK</v>
          </cell>
          <cell r="G656" t="str">
            <v>SALES ORDER</v>
          </cell>
          <cell r="H656" t="str">
            <v>12/04/2022 18:04</v>
          </cell>
          <cell r="I656"/>
          <cell r="J656" t="str">
            <v>12/04/2022 18:59</v>
          </cell>
          <cell r="K656" t="str">
            <v>Completed</v>
          </cell>
          <cell r="L656" t="str">
            <v>2100428671</v>
          </cell>
          <cell r="M656" t="str">
            <v>SALES ORDER #: 2100428671, ORDER #: 2100428671</v>
          </cell>
          <cell r="N656"/>
          <cell r="O656"/>
          <cell r="P656" t="str">
            <v>13/04/2022 18:40</v>
          </cell>
          <cell r="Q656" t="str">
            <v>LINC-26168</v>
          </cell>
          <cell r="R656" t="str">
            <v>18/04/2022 11:00</v>
          </cell>
          <cell r="S656" t="str">
            <v>LTLASEMROWO</v>
          </cell>
          <cell r="T656" t="str">
            <v>LTLPABEAN CANTIAN</v>
          </cell>
          <cell r="U656"/>
          <cell r="V656" t="str">
            <v>1658</v>
          </cell>
          <cell r="W656">
            <v>237000</v>
          </cell>
          <cell r="X656">
            <v>-20000</v>
          </cell>
          <cell r="Y656">
            <v>157818.17000000001</v>
          </cell>
          <cell r="Z656" t="str">
            <v>LTL_SBY(TRIP)</v>
          </cell>
          <cell r="AA656">
            <v>400.0000043476</v>
          </cell>
          <cell r="AB656">
            <v>1</v>
          </cell>
        </row>
        <row r="657">
          <cell r="A657">
            <v>59691858</v>
          </cell>
          <cell r="B657" t="str">
            <v>DIVA TRANS, CV</v>
          </cell>
          <cell r="C657" t="str">
            <v>ECCO TANNERY INDONESIA</v>
          </cell>
          <cell r="D657" t="str">
            <v>REGULER</v>
          </cell>
          <cell r="E657" t="str">
            <v>Completed</v>
          </cell>
          <cell r="F657" t="str">
            <v>SURABAYA LOG PACK</v>
          </cell>
          <cell r="G657" t="str">
            <v>SALES ORDER</v>
          </cell>
          <cell r="H657" t="str">
            <v>12/04/2022 14:39</v>
          </cell>
          <cell r="I657"/>
          <cell r="J657" t="str">
            <v>12/04/2022 19:07</v>
          </cell>
          <cell r="K657" t="str">
            <v>Completed</v>
          </cell>
          <cell r="L657" t="str">
            <v>08/IV/LINC-ECCO/2022</v>
          </cell>
          <cell r="M657" t="str">
            <v>SALES ORDER #: 08/IV/LINC-ECCO/2022, ORDER #: 08/IV/LINC-ECCO/2022</v>
          </cell>
          <cell r="N657"/>
          <cell r="O657"/>
          <cell r="P657" t="str">
            <v>18/04/2022 10:06</v>
          </cell>
          <cell r="Q657" t="str">
            <v>LINC-26176</v>
          </cell>
          <cell r="R657" t="str">
            <v>18/04/2022 11:00</v>
          </cell>
          <cell r="S657" t="str">
            <v>ETIKEBOMAS</v>
          </cell>
          <cell r="T657" t="str">
            <v>ETISIDOARJO</v>
          </cell>
          <cell r="U657"/>
          <cell r="V657" t="str">
            <v>DIVA</v>
          </cell>
          <cell r="W657">
            <v>1400000</v>
          </cell>
          <cell r="X657">
            <v>0</v>
          </cell>
          <cell r="Y657">
            <v>1400000</v>
          </cell>
          <cell r="Z657" t="str">
            <v>ETI_SBY(TRIP)</v>
          </cell>
          <cell r="AA657">
            <v>15598.999998314399</v>
          </cell>
          <cell r="AB657">
            <v>2000000</v>
          </cell>
        </row>
        <row r="658">
          <cell r="A658">
            <v>59693879</v>
          </cell>
          <cell r="B658" t="str">
            <v>BAHANA PRESTASI</v>
          </cell>
          <cell r="C658" t="str">
            <v>IDLE CAP</v>
          </cell>
          <cell r="D658" t="str">
            <v>DISPATCHED</v>
          </cell>
          <cell r="E658" t="str">
            <v>Completed</v>
          </cell>
          <cell r="F658" t="str">
            <v>SURABAYA LOG PACK</v>
          </cell>
          <cell r="G658" t="str">
            <v>MOB KOSONGAN</v>
          </cell>
          <cell r="H658" t="str">
            <v>12/04/2022 19:56</v>
          </cell>
          <cell r="I658"/>
          <cell r="J658" t="str">
            <v>12/04/2022 19:56</v>
          </cell>
          <cell r="K658" t="str">
            <v>Completed</v>
          </cell>
          <cell r="L658" t="str">
            <v>KOSB9656PEU12042022</v>
          </cell>
          <cell r="M658" t="str">
            <v>SALES ORDER #: KOSB9656PEU12042022, ORDER #: KOSB9656PEU12042022</v>
          </cell>
          <cell r="N658"/>
          <cell r="O658"/>
          <cell r="P658" t="str">
            <v>21/04/2022 09:22</v>
          </cell>
          <cell r="Q658" t="str">
            <v>LINC-26426</v>
          </cell>
          <cell r="R658" t="str">
            <v>27/04/2022 11:00</v>
          </cell>
          <cell r="S658" t="str">
            <v>BPRYOGYAKARTA</v>
          </cell>
          <cell r="T658" t="str">
            <v>BPRSURABAYA(EMPTY)</v>
          </cell>
          <cell r="U658"/>
          <cell r="V658" t="str">
            <v>1281</v>
          </cell>
          <cell r="W658">
            <v>609500</v>
          </cell>
          <cell r="X658">
            <v>0</v>
          </cell>
          <cell r="Y658">
            <v>609500</v>
          </cell>
          <cell r="Z658" t="str">
            <v>IDC(TRIP_ONCALL)</v>
          </cell>
          <cell r="AA658">
            <v>0.99998980504000001</v>
          </cell>
          <cell r="AB658">
            <v>1</v>
          </cell>
        </row>
        <row r="659">
          <cell r="A659">
            <v>59693958</v>
          </cell>
          <cell r="B659" t="str">
            <v>BAHANA PRESTASI</v>
          </cell>
          <cell r="C659" t="str">
            <v>IDLE CAP</v>
          </cell>
          <cell r="D659" t="str">
            <v>DISPATCHED</v>
          </cell>
          <cell r="E659" t="str">
            <v>Completed</v>
          </cell>
          <cell r="F659" t="str">
            <v>SURABAYA LOG PACK</v>
          </cell>
          <cell r="G659" t="str">
            <v>MOB KOSONGAN</v>
          </cell>
          <cell r="H659" t="str">
            <v>12/04/2022 20:00</v>
          </cell>
          <cell r="I659"/>
          <cell r="J659" t="str">
            <v>12/04/2022 20:01</v>
          </cell>
          <cell r="K659" t="str">
            <v>Completed</v>
          </cell>
          <cell r="L659" t="str">
            <v>KOSB9947UCE12042022</v>
          </cell>
          <cell r="M659" t="str">
            <v>SALES ORDER #: KOSB9947UCE12042022, ORDER #: KOSB9947UCE12042022</v>
          </cell>
          <cell r="N659"/>
          <cell r="O659"/>
          <cell r="P659" t="str">
            <v>21/04/2022 09:31</v>
          </cell>
          <cell r="Q659" t="str">
            <v>LINC-26426</v>
          </cell>
          <cell r="R659" t="str">
            <v>27/04/2022 11:00</v>
          </cell>
          <cell r="S659" t="str">
            <v>BPRSOLO</v>
          </cell>
          <cell r="T659" t="str">
            <v>BPRSURABAYA(EMPTY)</v>
          </cell>
          <cell r="U659"/>
          <cell r="V659" t="str">
            <v>1939</v>
          </cell>
          <cell r="W659">
            <v>301000</v>
          </cell>
          <cell r="X659">
            <v>0</v>
          </cell>
          <cell r="Y659">
            <v>301000</v>
          </cell>
          <cell r="Z659" t="str">
            <v>IDC(TRIP_ONCALL)</v>
          </cell>
          <cell r="AA659">
            <v>0.99998980504000001</v>
          </cell>
          <cell r="AB659">
            <v>1</v>
          </cell>
        </row>
        <row r="660">
          <cell r="A660">
            <v>59696138</v>
          </cell>
          <cell r="B660" t="str">
            <v>BAHANA PRESTASI</v>
          </cell>
          <cell r="C660" t="str">
            <v>PT TIRTA INVESTAMA</v>
          </cell>
          <cell r="D660" t="str">
            <v>DISPATCHED</v>
          </cell>
          <cell r="E660" t="str">
            <v>Completed</v>
          </cell>
          <cell r="F660" t="str">
            <v>SURABAYA RENTAL TRIP</v>
          </cell>
          <cell r="G660" t="str">
            <v>RENTALS</v>
          </cell>
          <cell r="H660" t="str">
            <v>12/04/2022 23:52</v>
          </cell>
          <cell r="I660"/>
          <cell r="J660" t="str">
            <v>12/04/2022 23:53</v>
          </cell>
          <cell r="K660" t="str">
            <v>Completed</v>
          </cell>
          <cell r="L660" t="str">
            <v>S22041200100</v>
          </cell>
          <cell r="M660" t="str">
            <v>SALES ORDER #: S22041200100, ORDER #: S22041200100</v>
          </cell>
          <cell r="N660"/>
          <cell r="O660"/>
          <cell r="P660" t="str">
            <v>18/04/2022 11:34</v>
          </cell>
          <cell r="Q660" t="str">
            <v>LINC-26212</v>
          </cell>
          <cell r="R660" t="str">
            <v>19/04/2022 11:00</v>
          </cell>
          <cell r="S660" t="str">
            <v>TIVPANDAAN</v>
          </cell>
          <cell r="T660" t="str">
            <v>TIVGEDANGAN</v>
          </cell>
          <cell r="U660"/>
          <cell r="V660" t="str">
            <v>1907</v>
          </cell>
          <cell r="W660">
            <v>257000</v>
          </cell>
          <cell r="X660">
            <v>959000</v>
          </cell>
          <cell r="Y660">
            <v>1216000</v>
          </cell>
          <cell r="Z660" t="str">
            <v>TIV_SBY(TRIP)</v>
          </cell>
          <cell r="AA660">
            <v>18000.000014205001</v>
          </cell>
          <cell r="AB660">
            <v>1150000</v>
          </cell>
        </row>
        <row r="661">
          <cell r="A661">
            <v>59696140</v>
          </cell>
          <cell r="B661" t="str">
            <v>BAHANA PRESTASI</v>
          </cell>
          <cell r="C661" t="str">
            <v>PT TIRTA INVESTAMA</v>
          </cell>
          <cell r="D661" t="str">
            <v>DISPATCHED</v>
          </cell>
          <cell r="E661" t="str">
            <v>Completed</v>
          </cell>
          <cell r="F661" t="str">
            <v>SURABAYA RENTAL TRIP</v>
          </cell>
          <cell r="G661" t="str">
            <v>RENTALS</v>
          </cell>
          <cell r="H661" t="str">
            <v>12/04/2022 23:55</v>
          </cell>
          <cell r="I661"/>
          <cell r="J661" t="str">
            <v>12/04/2022 23:55</v>
          </cell>
          <cell r="K661" t="str">
            <v>Completed</v>
          </cell>
          <cell r="L661" t="str">
            <v>S22041200098</v>
          </cell>
          <cell r="M661" t="str">
            <v>SALES ORDER #: S22041200098, ORDER #: S22041200098</v>
          </cell>
          <cell r="N661"/>
          <cell r="O661"/>
          <cell r="P661" t="str">
            <v>18/04/2022 10:43</v>
          </cell>
          <cell r="Q661" t="str">
            <v>LINC-26212</v>
          </cell>
          <cell r="R661" t="str">
            <v>19/04/2022 11:00</v>
          </cell>
          <cell r="S661" t="str">
            <v>TIVPANDAAN</v>
          </cell>
          <cell r="T661" t="str">
            <v>TIVSINGOSARI</v>
          </cell>
          <cell r="U661"/>
          <cell r="V661" t="str">
            <v>1692</v>
          </cell>
          <cell r="W661">
            <v>677000</v>
          </cell>
          <cell r="X661">
            <v>540000</v>
          </cell>
          <cell r="Y661">
            <v>1217000</v>
          </cell>
          <cell r="Z661" t="str">
            <v>TIV_SBY(TRIP)</v>
          </cell>
          <cell r="AA661">
            <v>18000.000014205001</v>
          </cell>
          <cell r="AB661">
            <v>1190000</v>
          </cell>
        </row>
        <row r="662">
          <cell r="A662">
            <v>59696141</v>
          </cell>
          <cell r="B662" t="str">
            <v>BAHANA PRESTASI</v>
          </cell>
          <cell r="C662" t="str">
            <v>PT TIRTA INVESTAMA</v>
          </cell>
          <cell r="D662" t="str">
            <v>REGULER</v>
          </cell>
          <cell r="E662" t="str">
            <v>Completed</v>
          </cell>
          <cell r="F662" t="str">
            <v>SURABAYA LOG PACK</v>
          </cell>
          <cell r="G662" t="str">
            <v>SALES ORDER</v>
          </cell>
          <cell r="H662" t="str">
            <v>12/04/2022 23:56</v>
          </cell>
          <cell r="I662"/>
          <cell r="J662" t="str">
            <v>12/04/2022 23:57</v>
          </cell>
          <cell r="K662" t="str">
            <v>Completed</v>
          </cell>
          <cell r="L662" t="str">
            <v>S22040810800</v>
          </cell>
          <cell r="M662" t="str">
            <v>SALES ORDER #: S22040810800, ORDER #: S22040810800</v>
          </cell>
          <cell r="N662"/>
          <cell r="O662"/>
          <cell r="P662" t="str">
            <v>20/04/2022 10:03</v>
          </cell>
          <cell r="Q662" t="str">
            <v>LINC-26420</v>
          </cell>
          <cell r="R662" t="str">
            <v>27/04/2022 11:00</v>
          </cell>
          <cell r="S662" t="str">
            <v>TIVPANDAAN</v>
          </cell>
          <cell r="T662" t="str">
            <v>TIVPANDAAN(PT. TIV - PETUNG SARI)</v>
          </cell>
          <cell r="U662"/>
          <cell r="V662" t="str">
            <v>1078</v>
          </cell>
          <cell r="W662">
            <v>125000</v>
          </cell>
          <cell r="X662">
            <v>141000</v>
          </cell>
          <cell r="Y662">
            <v>266000</v>
          </cell>
          <cell r="Z662" t="str">
            <v>TIV_SBY(TRIP_ONCALL)</v>
          </cell>
          <cell r="AA662">
            <v>18000.000014205001</v>
          </cell>
          <cell r="AB662">
            <v>450000</v>
          </cell>
        </row>
        <row r="663">
          <cell r="A663">
            <v>59696143</v>
          </cell>
          <cell r="B663" t="str">
            <v>BAHANA PRESTASI</v>
          </cell>
          <cell r="C663" t="str">
            <v>PT TIRTA INVESTAMA</v>
          </cell>
          <cell r="D663" t="str">
            <v>DISPATCHED</v>
          </cell>
          <cell r="E663" t="str">
            <v>Completed</v>
          </cell>
          <cell r="F663" t="str">
            <v>SURABAYA LOG PACK</v>
          </cell>
          <cell r="G663" t="str">
            <v>SALES ORDER</v>
          </cell>
          <cell r="H663" t="str">
            <v>12/04/2022 23:58</v>
          </cell>
          <cell r="I663"/>
          <cell r="J663" t="str">
            <v>12/04/2022 23:59</v>
          </cell>
          <cell r="K663" t="str">
            <v>Completed</v>
          </cell>
          <cell r="L663" t="str">
            <v>S22040810797</v>
          </cell>
          <cell r="M663" t="str">
            <v>SALES ORDER #: S22040810797, ORDER #: S22040810797</v>
          </cell>
          <cell r="N663"/>
          <cell r="O663"/>
          <cell r="P663" t="str">
            <v>20/04/2022 10:14</v>
          </cell>
          <cell r="Q663" t="str">
            <v>LINC-26421</v>
          </cell>
          <cell r="R663" t="str">
            <v>27/04/2022 11:00</v>
          </cell>
          <cell r="S663" t="str">
            <v>TIVPANDAAN</v>
          </cell>
          <cell r="T663" t="str">
            <v>TIVPANDAAN(PT. TIV - PETUNG SARI)</v>
          </cell>
          <cell r="U663"/>
          <cell r="V663" t="str">
            <v>1078</v>
          </cell>
          <cell r="W663">
            <v>125000</v>
          </cell>
          <cell r="X663">
            <v>141000</v>
          </cell>
          <cell r="Y663">
            <v>266000</v>
          </cell>
          <cell r="Z663" t="str">
            <v>TIV_SBY(TRIP_ONCALL)</v>
          </cell>
          <cell r="AA663">
            <v>18000.000014205001</v>
          </cell>
          <cell r="AB663">
            <v>450000</v>
          </cell>
        </row>
        <row r="664">
          <cell r="A664">
            <v>59696145</v>
          </cell>
          <cell r="B664" t="str">
            <v>BAHANA PRESTASI</v>
          </cell>
          <cell r="C664" t="str">
            <v>PT TIRTA INVESTAMA</v>
          </cell>
          <cell r="D664" t="str">
            <v>DISPATCHED</v>
          </cell>
          <cell r="E664" t="str">
            <v>Completed</v>
          </cell>
          <cell r="F664" t="str">
            <v>SURABAYA LOG PACK</v>
          </cell>
          <cell r="G664" t="str">
            <v>SALES ORDER</v>
          </cell>
          <cell r="H664" t="str">
            <v>12/04/2022 23:59</v>
          </cell>
          <cell r="I664"/>
          <cell r="J664" t="str">
            <v>13/04/2022 00:00</v>
          </cell>
          <cell r="K664" t="str">
            <v>Completed</v>
          </cell>
          <cell r="L664" t="str">
            <v>S22040810799</v>
          </cell>
          <cell r="M664" t="str">
            <v>SALES ORDER #: S22040810799, ORDER #: S22040810799</v>
          </cell>
          <cell r="N664"/>
          <cell r="O664"/>
          <cell r="P664" t="str">
            <v>20/04/2022 10:15</v>
          </cell>
          <cell r="Q664" t="str">
            <v>LINC-26420</v>
          </cell>
          <cell r="R664" t="str">
            <v>27/04/2022 11:00</v>
          </cell>
          <cell r="S664" t="str">
            <v>TIVPANDAAN</v>
          </cell>
          <cell r="T664" t="str">
            <v>TIVPANDAAN(PT. TIV - PETUNG SARI)</v>
          </cell>
          <cell r="U664"/>
          <cell r="V664" t="str">
            <v>1078</v>
          </cell>
          <cell r="W664">
            <v>125000</v>
          </cell>
          <cell r="X664">
            <v>141000</v>
          </cell>
          <cell r="Y664">
            <v>266000</v>
          </cell>
          <cell r="Z664" t="str">
            <v>TIV_SBY(TRIP_ONCALL)</v>
          </cell>
          <cell r="AA664">
            <v>18000.000014205001</v>
          </cell>
          <cell r="AB664">
            <v>450000</v>
          </cell>
        </row>
        <row r="665">
          <cell r="A665">
            <v>59696146</v>
          </cell>
          <cell r="B665" t="str">
            <v>BAHANA PRESTASI</v>
          </cell>
          <cell r="C665" t="str">
            <v>PT TIRTA INVESTAMA</v>
          </cell>
          <cell r="D665" t="str">
            <v>DISPATCHED</v>
          </cell>
          <cell r="E665" t="str">
            <v>Completed</v>
          </cell>
          <cell r="F665" t="str">
            <v>SURABAYA LOG PACK</v>
          </cell>
          <cell r="G665" t="str">
            <v>SALES ORDER</v>
          </cell>
          <cell r="H665" t="str">
            <v>13/04/2022 00:01</v>
          </cell>
          <cell r="I665"/>
          <cell r="J665" t="str">
            <v>13/04/2022 00:01</v>
          </cell>
          <cell r="K665" t="str">
            <v>Completed</v>
          </cell>
          <cell r="L665" t="str">
            <v>S22040810796</v>
          </cell>
          <cell r="M665" t="str">
            <v>SALES ORDER #: S22040810796, ORDER #: S22040810796</v>
          </cell>
          <cell r="N665"/>
          <cell r="O665"/>
          <cell r="P665" t="str">
            <v>20/04/2022 10:12</v>
          </cell>
          <cell r="Q665" t="str">
            <v>LINC-26420</v>
          </cell>
          <cell r="R665" t="str">
            <v>27/04/2022 11:00</v>
          </cell>
          <cell r="S665" t="str">
            <v>TIVPANDAAN</v>
          </cell>
          <cell r="T665" t="str">
            <v>TIVPANDAAN(PT. TIV - PETUNG SARI)</v>
          </cell>
          <cell r="U665"/>
          <cell r="V665" t="str">
            <v>1078</v>
          </cell>
          <cell r="W665">
            <v>125000</v>
          </cell>
          <cell r="X665">
            <v>141000</v>
          </cell>
          <cell r="Y665">
            <v>266000</v>
          </cell>
          <cell r="Z665" t="str">
            <v>TIV_SBY(TRIP_ONCALL)</v>
          </cell>
          <cell r="AA665">
            <v>18000.000014205001</v>
          </cell>
          <cell r="AB665">
            <v>450000</v>
          </cell>
        </row>
        <row r="666">
          <cell r="A666">
            <v>59696155</v>
          </cell>
          <cell r="B666" t="str">
            <v>BAHANA PRESTASI</v>
          </cell>
          <cell r="C666" t="str">
            <v>PT TIRTA INVESTAMA</v>
          </cell>
          <cell r="D666" t="str">
            <v>DISPATCHED</v>
          </cell>
          <cell r="E666" t="str">
            <v>Completed</v>
          </cell>
          <cell r="F666" t="str">
            <v>SURABAYA LOG PACK</v>
          </cell>
          <cell r="G666" t="str">
            <v>SALES ORDER</v>
          </cell>
          <cell r="H666" t="str">
            <v>13/04/2022 00:02</v>
          </cell>
          <cell r="I666"/>
          <cell r="J666" t="str">
            <v>13/04/2022 00:03</v>
          </cell>
          <cell r="K666" t="str">
            <v>Completed</v>
          </cell>
          <cell r="L666" t="str">
            <v>S22041200094</v>
          </cell>
          <cell r="M666" t="str">
            <v>SALES ORDER #: S22041200094, ORDER #: S22041200094</v>
          </cell>
          <cell r="N666"/>
          <cell r="O666"/>
          <cell r="P666" t="str">
            <v>20/04/2022 10:47</v>
          </cell>
          <cell r="Q666" t="str">
            <v>LINC-26420</v>
          </cell>
          <cell r="R666" t="str">
            <v>27/04/2022 11:00</v>
          </cell>
          <cell r="S666" t="str">
            <v>TIVPANDAAN</v>
          </cell>
          <cell r="T666" t="str">
            <v>TIVPANDAAN(PT. TIV - PETUNG SARI)</v>
          </cell>
          <cell r="U666"/>
          <cell r="V666" t="str">
            <v>1078</v>
          </cell>
          <cell r="W666">
            <v>125000</v>
          </cell>
          <cell r="X666">
            <v>141000</v>
          </cell>
          <cell r="Y666">
            <v>266000</v>
          </cell>
          <cell r="Z666" t="str">
            <v>TIV_SBY(TRIP_ONCALL)</v>
          </cell>
          <cell r="AA666">
            <v>18000.000014205001</v>
          </cell>
          <cell r="AB666">
            <v>450000</v>
          </cell>
        </row>
        <row r="667">
          <cell r="A667">
            <v>59696162</v>
          </cell>
          <cell r="B667" t="str">
            <v>BAHANA PRESTASI</v>
          </cell>
          <cell r="C667" t="str">
            <v>PT TIRTA INVESTAMA</v>
          </cell>
          <cell r="D667" t="str">
            <v>DISPATCHED</v>
          </cell>
          <cell r="E667" t="str">
            <v>Completed</v>
          </cell>
          <cell r="F667" t="str">
            <v>SURABAYA LOG PACK</v>
          </cell>
          <cell r="G667" t="str">
            <v>SALES ORDER</v>
          </cell>
          <cell r="H667" t="str">
            <v>13/04/2022 00:04</v>
          </cell>
          <cell r="I667"/>
          <cell r="J667" t="str">
            <v>13/04/2022 00:05</v>
          </cell>
          <cell r="K667" t="str">
            <v>Completed</v>
          </cell>
          <cell r="L667" t="str">
            <v>S22041200095</v>
          </cell>
          <cell r="M667" t="str">
            <v>SALES ORDER #: S22041200095, ORDER #: S22041200095</v>
          </cell>
          <cell r="N667"/>
          <cell r="O667"/>
          <cell r="P667" t="str">
            <v>20/04/2022 10:33</v>
          </cell>
          <cell r="Q667" t="str">
            <v>LINC-26421</v>
          </cell>
          <cell r="R667" t="str">
            <v>27/04/2022 11:00</v>
          </cell>
          <cell r="S667" t="str">
            <v>TIVPANDAAN</v>
          </cell>
          <cell r="T667" t="str">
            <v>TIVPANDAAN(PT. TIV - PETUNG SARI)</v>
          </cell>
          <cell r="U667"/>
          <cell r="V667" t="str">
            <v>1078</v>
          </cell>
          <cell r="W667">
            <v>125000</v>
          </cell>
          <cell r="X667">
            <v>141000</v>
          </cell>
          <cell r="Y667">
            <v>266000</v>
          </cell>
          <cell r="Z667" t="str">
            <v>TIV_SBY(TRIP_ONCALL)</v>
          </cell>
          <cell r="AA667">
            <v>18000.000014205001</v>
          </cell>
          <cell r="AB667">
            <v>450000</v>
          </cell>
        </row>
        <row r="668">
          <cell r="A668">
            <v>59696164</v>
          </cell>
          <cell r="B668" t="str">
            <v>BAHANA PRESTASI</v>
          </cell>
          <cell r="C668" t="str">
            <v>PT TIRTA INVESTAMA</v>
          </cell>
          <cell r="D668" t="str">
            <v>DISPATCHED</v>
          </cell>
          <cell r="E668" t="str">
            <v>Completed</v>
          </cell>
          <cell r="F668" t="str">
            <v>SURABAYA LOG PACK</v>
          </cell>
          <cell r="G668" t="str">
            <v>SALES ORDER</v>
          </cell>
          <cell r="H668" t="str">
            <v>13/04/2022 00:05</v>
          </cell>
          <cell r="I668"/>
          <cell r="J668" t="str">
            <v>13/04/2022 00:06</v>
          </cell>
          <cell r="K668" t="str">
            <v>Completed</v>
          </cell>
          <cell r="L668" t="str">
            <v>S22041200096</v>
          </cell>
          <cell r="M668" t="str">
            <v>SALES ORDER #: S22041200096, ORDER #: S22041200096</v>
          </cell>
          <cell r="N668"/>
          <cell r="O668"/>
          <cell r="P668" t="str">
            <v>20/04/2022 10:07</v>
          </cell>
          <cell r="Q668" t="str">
            <v>LINC-26420</v>
          </cell>
          <cell r="R668" t="str">
            <v>27/04/2022 11:00</v>
          </cell>
          <cell r="S668" t="str">
            <v>TIVPANDAAN</v>
          </cell>
          <cell r="T668" t="str">
            <v>TIVPANDAAN(PT. TIV - PETUNG SARI)</v>
          </cell>
          <cell r="U668"/>
          <cell r="V668" t="str">
            <v>1078</v>
          </cell>
          <cell r="W668">
            <v>125000</v>
          </cell>
          <cell r="X668">
            <v>141000</v>
          </cell>
          <cell r="Y668">
            <v>266000</v>
          </cell>
          <cell r="Z668" t="str">
            <v>TIV_SBY(TRIP_ONCALL)</v>
          </cell>
          <cell r="AA668">
            <v>18000.000014205001</v>
          </cell>
          <cell r="AB668">
            <v>450000</v>
          </cell>
        </row>
        <row r="669">
          <cell r="A669">
            <v>59696165</v>
          </cell>
          <cell r="B669" t="str">
            <v>BAHANA PRESTASI</v>
          </cell>
          <cell r="C669" t="str">
            <v>PT TIRTA INVESTAMA</v>
          </cell>
          <cell r="D669" t="str">
            <v>DISPATCHED</v>
          </cell>
          <cell r="E669" t="str">
            <v>Completed</v>
          </cell>
          <cell r="F669" t="str">
            <v>SURABAYA LOG PACK</v>
          </cell>
          <cell r="G669" t="str">
            <v>SALES ORDER</v>
          </cell>
          <cell r="H669" t="str">
            <v>13/04/2022 00:07</v>
          </cell>
          <cell r="I669"/>
          <cell r="J669" t="str">
            <v>13/04/2022 00:08</v>
          </cell>
          <cell r="K669" t="str">
            <v>Completed</v>
          </cell>
          <cell r="L669" t="str">
            <v>S22041200097</v>
          </cell>
          <cell r="M669" t="str">
            <v>SALES ORDER #: S22041200097, ORDER #: S22041200097</v>
          </cell>
          <cell r="N669"/>
          <cell r="O669"/>
          <cell r="P669" t="str">
            <v>20/04/2022 09:58</v>
          </cell>
          <cell r="Q669" t="str">
            <v>LINC-26421</v>
          </cell>
          <cell r="R669" t="str">
            <v>27/04/2022 11:00</v>
          </cell>
          <cell r="S669" t="str">
            <v>TIVPANDAAN</v>
          </cell>
          <cell r="T669" t="str">
            <v>TIVPANDAAN(PT. TIV - PETUNG SARI)</v>
          </cell>
          <cell r="U669"/>
          <cell r="V669" t="str">
            <v>1078</v>
          </cell>
          <cell r="W669">
            <v>125000</v>
          </cell>
          <cell r="X669">
            <v>141000</v>
          </cell>
          <cell r="Y669">
            <v>266000</v>
          </cell>
          <cell r="Z669" t="str">
            <v>TIV_SBY(TRIP_ONCALL)</v>
          </cell>
          <cell r="AA669">
            <v>18000.000014205001</v>
          </cell>
          <cell r="AB669">
            <v>450000</v>
          </cell>
        </row>
        <row r="670">
          <cell r="A670">
            <v>59696179</v>
          </cell>
          <cell r="B670" t="str">
            <v>BAHANA PRESTASI</v>
          </cell>
          <cell r="C670" t="str">
            <v>PT TIRTA INVESTAMA</v>
          </cell>
          <cell r="D670" t="str">
            <v>DISPATCHED</v>
          </cell>
          <cell r="E670" t="str">
            <v>Completed</v>
          </cell>
          <cell r="F670" t="str">
            <v>SURABAYA LOG PACK</v>
          </cell>
          <cell r="G670" t="str">
            <v>SALES ORDER</v>
          </cell>
          <cell r="H670" t="str">
            <v>13/04/2022 00:10</v>
          </cell>
          <cell r="I670"/>
          <cell r="J670" t="str">
            <v>13/04/2022 00:12</v>
          </cell>
          <cell r="K670" t="str">
            <v>Completed</v>
          </cell>
          <cell r="L670" t="str">
            <v>S22041200099</v>
          </cell>
          <cell r="M670" t="str">
            <v>SALES ORDER #: S22041200099, ORDER #: S22041200099</v>
          </cell>
          <cell r="N670"/>
          <cell r="O670"/>
          <cell r="P670" t="str">
            <v>20/04/2022 09:54</v>
          </cell>
          <cell r="Q670" t="str">
            <v>LINC-26420</v>
          </cell>
          <cell r="R670" t="str">
            <v>27/04/2022 11:00</v>
          </cell>
          <cell r="S670" t="str">
            <v>TIVPANDAAN</v>
          </cell>
          <cell r="T670" t="str">
            <v>TIVPANDAAN(PT. TIV - PETUNG SARI)</v>
          </cell>
          <cell r="U670"/>
          <cell r="V670" t="str">
            <v>1078</v>
          </cell>
          <cell r="W670">
            <v>125000</v>
          </cell>
          <cell r="X670">
            <v>141000</v>
          </cell>
          <cell r="Y670">
            <v>266000</v>
          </cell>
          <cell r="Z670" t="str">
            <v>TIV_SBY(TRIP_ONCALL)</v>
          </cell>
          <cell r="AA670">
            <v>18000.000014205001</v>
          </cell>
          <cell r="AB670">
            <v>450000</v>
          </cell>
        </row>
        <row r="671">
          <cell r="A671">
            <v>59696201</v>
          </cell>
          <cell r="B671" t="str">
            <v>BAHANA PRESTASI</v>
          </cell>
          <cell r="C671" t="str">
            <v>PT TIRTA INVESTAMA</v>
          </cell>
          <cell r="D671" t="str">
            <v>DISPATCHED</v>
          </cell>
          <cell r="E671" t="str">
            <v>Completed</v>
          </cell>
          <cell r="F671" t="str">
            <v>SURABAYA LOG PACK</v>
          </cell>
          <cell r="G671" t="str">
            <v>SALES ORDER</v>
          </cell>
          <cell r="H671" t="str">
            <v>13/04/2022 00:13</v>
          </cell>
          <cell r="I671"/>
          <cell r="J671" t="str">
            <v>13/04/2022 00:14</v>
          </cell>
          <cell r="K671" t="str">
            <v>Completed</v>
          </cell>
          <cell r="L671" t="str">
            <v>S22041200029</v>
          </cell>
          <cell r="M671" t="str">
            <v>SALES ORDER #: S22041200029, ORDER #: S22041200029</v>
          </cell>
          <cell r="N671"/>
          <cell r="O671"/>
          <cell r="P671" t="str">
            <v>20/04/2022 09:55</v>
          </cell>
          <cell r="Q671" t="str">
            <v>LINC-26420</v>
          </cell>
          <cell r="R671" t="str">
            <v>27/04/2022 11:00</v>
          </cell>
          <cell r="S671" t="str">
            <v>TIVPANDAAN</v>
          </cell>
          <cell r="T671" t="str">
            <v>TIVPANDAAN(PT. TIV - PETUNG SARI)</v>
          </cell>
          <cell r="U671"/>
          <cell r="V671" t="str">
            <v>1078</v>
          </cell>
          <cell r="W671">
            <v>125000</v>
          </cell>
          <cell r="X671">
            <v>141000</v>
          </cell>
          <cell r="Y671">
            <v>266000</v>
          </cell>
          <cell r="Z671" t="str">
            <v>TIV_SBY(TRIP_ONCALL)</v>
          </cell>
          <cell r="AA671">
            <v>18000.000014205001</v>
          </cell>
          <cell r="AB671">
            <v>450000</v>
          </cell>
        </row>
        <row r="672">
          <cell r="A672">
            <v>59696339</v>
          </cell>
          <cell r="B672" t="str">
            <v>BAHANA PRESTASI</v>
          </cell>
          <cell r="C672" t="str">
            <v>PT. ANUGERAH MITRA ANANTA</v>
          </cell>
          <cell r="D672" t="str">
            <v>DISPATCHED</v>
          </cell>
          <cell r="E672" t="str">
            <v>Completed</v>
          </cell>
          <cell r="F672" t="str">
            <v>SURABAYA RENTAL TRIP</v>
          </cell>
          <cell r="G672" t="str">
            <v>RENTALS</v>
          </cell>
          <cell r="H672" t="str">
            <v>12/04/2022 23:36</v>
          </cell>
          <cell r="I672"/>
          <cell r="J672" t="str">
            <v>13/04/2022 02:35</v>
          </cell>
          <cell r="K672" t="str">
            <v>Completed</v>
          </cell>
          <cell r="L672" t="str">
            <v>SUB/22/04/0034</v>
          </cell>
          <cell r="M672" t="str">
            <v>SALES ORDER #: SUB/22/04/0034, ORDER #: SUB/22/04/0034</v>
          </cell>
          <cell r="N672"/>
          <cell r="O672"/>
          <cell r="P672" t="str">
            <v>21/04/2022 14:31</v>
          </cell>
          <cell r="Q672" t="str">
            <v>LINC-26303</v>
          </cell>
          <cell r="R672" t="str">
            <v>22/04/2022 11:00</v>
          </cell>
          <cell r="S672" t="str">
            <v>ANASIDOARJO(PT ANUGERAH MITRA ANANTA)</v>
          </cell>
          <cell r="T672" t="str">
            <v>ANASOKO TUBAN(GANDIVA ANUGERAH SAKTI)</v>
          </cell>
          <cell r="U672"/>
          <cell r="V672" t="str">
            <v>1961</v>
          </cell>
          <cell r="W672">
            <v>501000</v>
          </cell>
          <cell r="X672">
            <v>-37500</v>
          </cell>
          <cell r="Y672">
            <v>463500</v>
          </cell>
          <cell r="Z672" t="str">
            <v>ANA_SBY(TR)</v>
          </cell>
          <cell r="AA672">
            <v>7999.9999962335205</v>
          </cell>
          <cell r="AB672">
            <v>1</v>
          </cell>
        </row>
        <row r="673">
          <cell r="A673">
            <v>59701186</v>
          </cell>
          <cell r="B673" t="str">
            <v>BAHANA PRESTASI</v>
          </cell>
          <cell r="C673" t="str">
            <v>PT LIKU TELAGA</v>
          </cell>
          <cell r="D673" t="str">
            <v>DISPATCHED</v>
          </cell>
          <cell r="E673" t="str">
            <v>Completed</v>
          </cell>
          <cell r="F673" t="str">
            <v>SURABAYA LOG PACK</v>
          </cell>
          <cell r="G673" t="str">
            <v>SALES ORDER</v>
          </cell>
          <cell r="H673" t="str">
            <v>13/04/2022 08:25</v>
          </cell>
          <cell r="I673"/>
          <cell r="J673" t="str">
            <v>13/04/2022 08:32</v>
          </cell>
          <cell r="K673" t="str">
            <v>Completed</v>
          </cell>
          <cell r="L673" t="str">
            <v>546566-16</v>
          </cell>
          <cell r="M673" t="str">
            <v>SALES ORDER #: 546566-16, ORDER #: 546566-16</v>
          </cell>
          <cell r="N673"/>
          <cell r="O673"/>
          <cell r="P673" t="str">
            <v>20/04/2022 08:50</v>
          </cell>
          <cell r="Q673" t="str">
            <v>LINC-26257</v>
          </cell>
          <cell r="R673" t="str">
            <v>20/04/2022 11:00</v>
          </cell>
          <cell r="S673" t="str">
            <v>LTGASEMROWO</v>
          </cell>
          <cell r="T673" t="str">
            <v>LTGMANYAR</v>
          </cell>
          <cell r="U673"/>
          <cell r="V673" t="str">
            <v>1654</v>
          </cell>
          <cell r="W673">
            <v>93000</v>
          </cell>
          <cell r="X673">
            <v>362000</v>
          </cell>
          <cell r="Y673">
            <v>455000</v>
          </cell>
          <cell r="Z673" t="str">
            <v>LTG_SBY(KG)</v>
          </cell>
          <cell r="AA673">
            <v>24999.999999569602</v>
          </cell>
          <cell r="AB673">
            <v>825000</v>
          </cell>
        </row>
        <row r="674">
          <cell r="A674">
            <v>59701216</v>
          </cell>
          <cell r="B674" t="str">
            <v>DIVA TRANS, CV</v>
          </cell>
          <cell r="C674" t="str">
            <v>ECCO TANNERY INDONESIA</v>
          </cell>
          <cell r="D674" t="str">
            <v>REGULER</v>
          </cell>
          <cell r="E674" t="str">
            <v>Completed</v>
          </cell>
          <cell r="F674" t="str">
            <v>SURABAYA LOG PACK</v>
          </cell>
          <cell r="G674" t="str">
            <v>SALES ORDER</v>
          </cell>
          <cell r="H674" t="str">
            <v>13/04/2022 08:57</v>
          </cell>
          <cell r="I674"/>
          <cell r="J674" t="str">
            <v>13/04/2022 09:27</v>
          </cell>
          <cell r="K674" t="str">
            <v>Completed</v>
          </cell>
          <cell r="L674" t="str">
            <v>09/IV/LINC-ECCO/2022</v>
          </cell>
          <cell r="M674" t="str">
            <v>SALES ORDER #: 09/IV/LINC-ECCO/2022, ORDER #: 09/IV/LINC-ECCO/2022</v>
          </cell>
          <cell r="N674"/>
          <cell r="O674"/>
          <cell r="P674" t="str">
            <v>18/04/2022 10:08</v>
          </cell>
          <cell r="Q674" t="str">
            <v>LINC-26176</v>
          </cell>
          <cell r="R674" t="str">
            <v>18/04/2022 11:00</v>
          </cell>
          <cell r="S674" t="str">
            <v>ETIKEBOMAS</v>
          </cell>
          <cell r="T674" t="str">
            <v>ETISIDOARJO</v>
          </cell>
          <cell r="U674"/>
          <cell r="V674" t="str">
            <v>DIVA</v>
          </cell>
          <cell r="W674">
            <v>1400000</v>
          </cell>
          <cell r="X674">
            <v>0</v>
          </cell>
          <cell r="Y674">
            <v>1400000</v>
          </cell>
          <cell r="Z674" t="str">
            <v>ETI_SBY(TRIP)</v>
          </cell>
          <cell r="AA674">
            <v>12828.999979547099</v>
          </cell>
          <cell r="AB674">
            <v>2000000</v>
          </cell>
        </row>
        <row r="675">
          <cell r="A675">
            <v>59701218</v>
          </cell>
          <cell r="B675" t="str">
            <v>BAHANA PRESTASI</v>
          </cell>
          <cell r="C675" t="str">
            <v>PT. LAUTAN LUAS TBK</v>
          </cell>
          <cell r="D675" t="str">
            <v>DISPATCHED</v>
          </cell>
          <cell r="E675" t="str">
            <v>Completed</v>
          </cell>
          <cell r="F675" t="str">
            <v>SURABAYA LOG PACK</v>
          </cell>
          <cell r="G675" t="str">
            <v>SALES ORDER</v>
          </cell>
          <cell r="H675" t="str">
            <v>13/04/2022 08:44</v>
          </cell>
          <cell r="I675"/>
          <cell r="J675" t="str">
            <v>13/04/2022 09:28</v>
          </cell>
          <cell r="K675" t="str">
            <v>Completed</v>
          </cell>
          <cell r="L675" t="str">
            <v>2100428466</v>
          </cell>
          <cell r="M675" t="str">
            <v>SALES ORDER #: 2100428466, ORDER #: 2100428466</v>
          </cell>
          <cell r="N675"/>
          <cell r="O675"/>
          <cell r="P675" t="str">
            <v>14/04/2022 08:58</v>
          </cell>
          <cell r="Q675" t="str">
            <v>LINC-26167</v>
          </cell>
          <cell r="R675" t="str">
            <v>18/04/2022 11:00</v>
          </cell>
          <cell r="S675" t="str">
            <v>LTLASEMROWO</v>
          </cell>
          <cell r="T675" t="str">
            <v>LTLRUNGKUT</v>
          </cell>
          <cell r="U675"/>
          <cell r="V675" t="str">
            <v>1546</v>
          </cell>
          <cell r="W675">
            <v>109000</v>
          </cell>
          <cell r="X675">
            <v>155000</v>
          </cell>
          <cell r="Y675">
            <v>264000</v>
          </cell>
          <cell r="Z675" t="str">
            <v>LTL_SBY(TRIP)</v>
          </cell>
          <cell r="AA675">
            <v>7199.999987538321</v>
          </cell>
          <cell r="AB675">
            <v>741000</v>
          </cell>
        </row>
        <row r="676">
          <cell r="A676">
            <v>59701221</v>
          </cell>
          <cell r="B676" t="str">
            <v>BAHANA PRESTASI</v>
          </cell>
          <cell r="C676" t="str">
            <v>PT. LAUTAN LUAS TBK</v>
          </cell>
          <cell r="D676" t="str">
            <v>DISPATCHED</v>
          </cell>
          <cell r="E676" t="str">
            <v>Completed</v>
          </cell>
          <cell r="F676" t="str">
            <v>SURABAYA LOG PACK</v>
          </cell>
          <cell r="G676" t="str">
            <v>SALES ORDER</v>
          </cell>
          <cell r="H676" t="str">
            <v>13/04/2022 08:44</v>
          </cell>
          <cell r="I676"/>
          <cell r="J676" t="str">
            <v>13/04/2022 09:28</v>
          </cell>
          <cell r="K676" t="str">
            <v>Completed</v>
          </cell>
          <cell r="L676" t="str">
            <v>2100428466-1</v>
          </cell>
          <cell r="M676" t="str">
            <v>SALES ORDER #: 2100428466-1, ORDER #: 2100428466-1</v>
          </cell>
          <cell r="N676"/>
          <cell r="O676"/>
          <cell r="P676" t="str">
            <v>14/04/2022 09:00</v>
          </cell>
          <cell r="Q676" t="str">
            <v>LINC-26167</v>
          </cell>
          <cell r="R676" t="str">
            <v>18/04/2022 11:00</v>
          </cell>
          <cell r="S676" t="str">
            <v>LTLASEMROWO</v>
          </cell>
          <cell r="T676" t="str">
            <v>LTLRUNGKUT</v>
          </cell>
          <cell r="U676"/>
          <cell r="V676" t="str">
            <v>1934</v>
          </cell>
          <cell r="W676">
            <v>109000</v>
          </cell>
          <cell r="X676">
            <v>155000</v>
          </cell>
          <cell r="Y676">
            <v>264000</v>
          </cell>
          <cell r="Z676" t="str">
            <v>LTL_SBY(TRIP)</v>
          </cell>
          <cell r="AA676">
            <v>7199.999987538321</v>
          </cell>
          <cell r="AB676">
            <v>741000</v>
          </cell>
        </row>
        <row r="677">
          <cell r="A677">
            <v>59701229</v>
          </cell>
          <cell r="B677" t="str">
            <v>DIVA TRANS, CV</v>
          </cell>
          <cell r="C677" t="str">
            <v>PT TIRTA INVESTAMA</v>
          </cell>
          <cell r="D677" t="str">
            <v>REGULER</v>
          </cell>
          <cell r="E677" t="str">
            <v>Completed</v>
          </cell>
          <cell r="F677" t="str">
            <v>SURABAYA TIV IMPORT</v>
          </cell>
          <cell r="G677" t="str">
            <v>TIV IMPORT</v>
          </cell>
          <cell r="H677" t="str">
            <v>13/04/2022 09:05</v>
          </cell>
          <cell r="I677"/>
          <cell r="J677" t="str">
            <v>13/04/2022 09:32</v>
          </cell>
          <cell r="K677" t="str">
            <v>Completed</v>
          </cell>
          <cell r="L677" t="str">
            <v>5044791428</v>
          </cell>
          <cell r="M677" t="str">
            <v>SALES ORDER #: 5044791428, ORDER #: 5044791428</v>
          </cell>
          <cell r="N677"/>
          <cell r="O677"/>
          <cell r="P677" t="str">
            <v>19/04/2022 08:55</v>
          </cell>
          <cell r="Q677" t="str">
            <v>LINC-26222</v>
          </cell>
          <cell r="R677" t="str">
            <v>19/04/2022 11:00</v>
          </cell>
          <cell r="S677" t="str">
            <v>TIVKEBOMAS</v>
          </cell>
          <cell r="T677" t="str">
            <v>TIVPOLANHARJO</v>
          </cell>
          <cell r="U677"/>
          <cell r="V677" t="str">
            <v>RUDI</v>
          </cell>
          <cell r="W677">
            <v>3500000</v>
          </cell>
          <cell r="X677">
            <v>0</v>
          </cell>
          <cell r="Y677">
            <v>3500000</v>
          </cell>
          <cell r="Z677" t="str">
            <v>TIV(IMPORT)_SBY</v>
          </cell>
          <cell r="AA677">
            <v>17600.000009857398</v>
          </cell>
          <cell r="AB677">
            <v>1</v>
          </cell>
        </row>
        <row r="678">
          <cell r="A678">
            <v>59701230</v>
          </cell>
          <cell r="B678" t="str">
            <v>DIVA TRANS, CV</v>
          </cell>
          <cell r="C678" t="str">
            <v>PT TIRTA INVESTAMA</v>
          </cell>
          <cell r="D678" t="str">
            <v>REGULER</v>
          </cell>
          <cell r="E678" t="str">
            <v>Completed</v>
          </cell>
          <cell r="F678" t="str">
            <v>SURABAYA TIV IMPORT</v>
          </cell>
          <cell r="G678" t="str">
            <v>TIV IMPORT</v>
          </cell>
          <cell r="H678" t="str">
            <v>13/04/2022 09:06</v>
          </cell>
          <cell r="I678"/>
          <cell r="J678" t="str">
            <v>13/04/2022 09:33</v>
          </cell>
          <cell r="K678" t="str">
            <v>Completed</v>
          </cell>
          <cell r="L678" t="str">
            <v>5044815405</v>
          </cell>
          <cell r="M678" t="str">
            <v>SALES ORDER #: 5044815405, ORDER #: 5044815405</v>
          </cell>
          <cell r="N678"/>
          <cell r="O678"/>
          <cell r="P678" t="str">
            <v>18/04/2022 13:43</v>
          </cell>
          <cell r="Q678" t="str">
            <v>LINC-26223</v>
          </cell>
          <cell r="R678" t="str">
            <v>19/04/2022 11:00</v>
          </cell>
          <cell r="S678" t="str">
            <v>TIVBENOWO</v>
          </cell>
          <cell r="T678" t="str">
            <v>TIVSUKOREJO PASURUAN</v>
          </cell>
          <cell r="U678"/>
          <cell r="V678" t="str">
            <v>EDI</v>
          </cell>
          <cell r="W678">
            <v>1700000</v>
          </cell>
          <cell r="X678">
            <v>0</v>
          </cell>
          <cell r="Y678">
            <v>1700000</v>
          </cell>
          <cell r="Z678" t="str">
            <v>TIV(IMPORT)_SBY</v>
          </cell>
          <cell r="AA678">
            <v>17600.000009857398</v>
          </cell>
          <cell r="AB678">
            <v>1</v>
          </cell>
        </row>
        <row r="679">
          <cell r="A679">
            <v>59701231</v>
          </cell>
          <cell r="B679" t="str">
            <v>DIVA TRANS, CV</v>
          </cell>
          <cell r="C679" t="str">
            <v>PT TIRTA INVESTAMA</v>
          </cell>
          <cell r="D679" t="str">
            <v>REGULER</v>
          </cell>
          <cell r="E679" t="str">
            <v>Completed</v>
          </cell>
          <cell r="F679" t="str">
            <v>SURABAYA TIV IMPORT</v>
          </cell>
          <cell r="G679" t="str">
            <v>TIV IMPORT</v>
          </cell>
          <cell r="H679" t="str">
            <v>13/04/2022 09:07</v>
          </cell>
          <cell r="I679"/>
          <cell r="J679" t="str">
            <v>13/04/2022 09:33</v>
          </cell>
          <cell r="K679" t="str">
            <v>Completed</v>
          </cell>
          <cell r="L679" t="str">
            <v>5044817563</v>
          </cell>
          <cell r="M679" t="str">
            <v>SALES ORDER #: 5044817563, ORDER #: 5044817563</v>
          </cell>
          <cell r="N679"/>
          <cell r="O679"/>
          <cell r="P679" t="str">
            <v>18/04/2022 13:43</v>
          </cell>
          <cell r="Q679" t="str">
            <v>LINC-26223</v>
          </cell>
          <cell r="R679" t="str">
            <v>19/04/2022 11:00</v>
          </cell>
          <cell r="S679" t="str">
            <v>TIVBENOWO</v>
          </cell>
          <cell r="T679" t="str">
            <v>TIVSUKOREJO PASURUAN</v>
          </cell>
          <cell r="U679"/>
          <cell r="V679" t="str">
            <v>NARYO</v>
          </cell>
          <cell r="W679">
            <v>1700000</v>
          </cell>
          <cell r="X679">
            <v>0</v>
          </cell>
          <cell r="Y679">
            <v>1700000</v>
          </cell>
          <cell r="Z679" t="str">
            <v>TIV(IMPORT)_SBY</v>
          </cell>
          <cell r="AA679">
            <v>17600.000009857398</v>
          </cell>
          <cell r="AB679">
            <v>1</v>
          </cell>
        </row>
        <row r="680">
          <cell r="A680">
            <v>59701232</v>
          </cell>
          <cell r="B680" t="str">
            <v>DIVA TRANS, CV</v>
          </cell>
          <cell r="C680" t="str">
            <v>PT TIRTA INVESTAMA</v>
          </cell>
          <cell r="D680" t="str">
            <v>REGULER</v>
          </cell>
          <cell r="E680" t="str">
            <v>Completed</v>
          </cell>
          <cell r="F680" t="str">
            <v>SURABAYA TIV IMPORT</v>
          </cell>
          <cell r="G680" t="str">
            <v>TIV IMPORT</v>
          </cell>
          <cell r="H680" t="str">
            <v>13/04/2022 09:07</v>
          </cell>
          <cell r="I680"/>
          <cell r="J680" t="str">
            <v>13/04/2022 09:33</v>
          </cell>
          <cell r="K680" t="str">
            <v>Completed</v>
          </cell>
          <cell r="L680" t="str">
            <v>5044805293</v>
          </cell>
          <cell r="M680" t="str">
            <v>SALES ORDER #: 5044805293, ORDER #: 5044805293</v>
          </cell>
          <cell r="N680"/>
          <cell r="O680"/>
          <cell r="P680" t="str">
            <v>18/04/2022 13:43</v>
          </cell>
          <cell r="Q680" t="str">
            <v>LINC-26223</v>
          </cell>
          <cell r="R680" t="str">
            <v>19/04/2022 11:00</v>
          </cell>
          <cell r="S680" t="str">
            <v>TIVBENOWO</v>
          </cell>
          <cell r="T680" t="str">
            <v>TIVBEJI PASURUAN</v>
          </cell>
          <cell r="U680"/>
          <cell r="V680" t="str">
            <v>AGUNG</v>
          </cell>
          <cell r="W680">
            <v>1700000</v>
          </cell>
          <cell r="X680">
            <v>0</v>
          </cell>
          <cell r="Y680">
            <v>1700000</v>
          </cell>
          <cell r="Z680" t="str">
            <v>TIV(IMPORT)_SBY</v>
          </cell>
          <cell r="AA680">
            <v>17600.000009857398</v>
          </cell>
          <cell r="AB680">
            <v>1</v>
          </cell>
        </row>
        <row r="681">
          <cell r="A681">
            <v>59701233</v>
          </cell>
          <cell r="B681" t="str">
            <v>DIVA TRANS, CV</v>
          </cell>
          <cell r="C681" t="str">
            <v>PT TIRTA INVESTAMA</v>
          </cell>
          <cell r="D681" t="str">
            <v>REGULER</v>
          </cell>
          <cell r="E681" t="str">
            <v>Completed</v>
          </cell>
          <cell r="F681" t="str">
            <v>SURABAYA TIV IMPORT</v>
          </cell>
          <cell r="G681" t="str">
            <v>TIV IMPORT</v>
          </cell>
          <cell r="H681" t="str">
            <v>13/04/2022 09:08</v>
          </cell>
          <cell r="I681"/>
          <cell r="J681" t="str">
            <v>13/04/2022 09:34</v>
          </cell>
          <cell r="K681" t="str">
            <v>Completed</v>
          </cell>
          <cell r="L681" t="str">
            <v>5044802597</v>
          </cell>
          <cell r="M681" t="str">
            <v>SALES ORDER #: 5044802597, ORDER #: 5044802597</v>
          </cell>
          <cell r="N681"/>
          <cell r="O681"/>
          <cell r="P681" t="str">
            <v>18/04/2022 13:46</v>
          </cell>
          <cell r="Q681" t="str">
            <v>LINC-26223</v>
          </cell>
          <cell r="R681" t="str">
            <v>19/04/2022 11:00</v>
          </cell>
          <cell r="S681" t="str">
            <v>TIVBENOWO</v>
          </cell>
          <cell r="T681" t="str">
            <v>TIVBEJI PASURUAN</v>
          </cell>
          <cell r="U681"/>
          <cell r="V681" t="str">
            <v>JUNAIDI</v>
          </cell>
          <cell r="W681">
            <v>1700000</v>
          </cell>
          <cell r="X681">
            <v>0</v>
          </cell>
          <cell r="Y681">
            <v>1700000</v>
          </cell>
          <cell r="Z681" t="str">
            <v>TIV(IMPORT)_SBY</v>
          </cell>
          <cell r="AA681">
            <v>17600.000009857398</v>
          </cell>
          <cell r="AB681">
            <v>1</v>
          </cell>
        </row>
        <row r="682">
          <cell r="A682">
            <v>59701234</v>
          </cell>
          <cell r="B682" t="str">
            <v>DIVA TRANS, CV</v>
          </cell>
          <cell r="C682" t="str">
            <v>PT TIRTA INVESTAMA</v>
          </cell>
          <cell r="D682" t="str">
            <v>REGULER</v>
          </cell>
          <cell r="E682" t="str">
            <v>Completed</v>
          </cell>
          <cell r="F682" t="str">
            <v>SURABAYA TIV IMPORT</v>
          </cell>
          <cell r="G682" t="str">
            <v>TIV IMPORT</v>
          </cell>
          <cell r="H682" t="str">
            <v>13/04/2022 09:08</v>
          </cell>
          <cell r="I682"/>
          <cell r="J682" t="str">
            <v>13/04/2022 09:34</v>
          </cell>
          <cell r="K682" t="str">
            <v>Completed</v>
          </cell>
          <cell r="L682" t="str">
            <v>5044809204</v>
          </cell>
          <cell r="M682" t="str">
            <v>SALES ORDER #: 5044809204, ORDER #: 5044809204</v>
          </cell>
          <cell r="N682"/>
          <cell r="O682"/>
          <cell r="P682" t="str">
            <v>18/04/2022 13:46</v>
          </cell>
          <cell r="Q682" t="str">
            <v>LINC-26223</v>
          </cell>
          <cell r="R682" t="str">
            <v>19/04/2022 11:00</v>
          </cell>
          <cell r="S682" t="str">
            <v>TIVBENOWO</v>
          </cell>
          <cell r="T682" t="str">
            <v>TIVGEDANGAN</v>
          </cell>
          <cell r="U682"/>
          <cell r="V682" t="str">
            <v>SHOLEH</v>
          </cell>
          <cell r="W682">
            <v>1400000</v>
          </cell>
          <cell r="X682">
            <v>0</v>
          </cell>
          <cell r="Y682">
            <v>1400000</v>
          </cell>
          <cell r="Z682" t="str">
            <v>TIV(IMPORT)_SBY</v>
          </cell>
          <cell r="AA682">
            <v>17600.000009857398</v>
          </cell>
          <cell r="AB682">
            <v>1</v>
          </cell>
        </row>
        <row r="683">
          <cell r="A683">
            <v>59701235</v>
          </cell>
          <cell r="B683" t="str">
            <v>DIVA TRANS, CV</v>
          </cell>
          <cell r="C683" t="str">
            <v>PT TIRTA INVESTAMA</v>
          </cell>
          <cell r="D683" t="str">
            <v>REGULER</v>
          </cell>
          <cell r="E683" t="str">
            <v>Completed</v>
          </cell>
          <cell r="F683" t="str">
            <v>SURABAYA TIV IMPORT</v>
          </cell>
          <cell r="G683" t="str">
            <v>TIV IMPORT</v>
          </cell>
          <cell r="H683" t="str">
            <v>13/04/2022 09:08</v>
          </cell>
          <cell r="I683"/>
          <cell r="J683" t="str">
            <v>13/04/2022 09:34</v>
          </cell>
          <cell r="K683" t="str">
            <v>Completed</v>
          </cell>
          <cell r="L683" t="str">
            <v>5044803033</v>
          </cell>
          <cell r="M683" t="str">
            <v>SALES ORDER #: 5044803033, ORDER #: 5044803033</v>
          </cell>
          <cell r="N683"/>
          <cell r="O683"/>
          <cell r="P683" t="str">
            <v>18/04/2022 13:46</v>
          </cell>
          <cell r="Q683" t="str">
            <v>LINC-26223</v>
          </cell>
          <cell r="R683" t="str">
            <v>19/04/2022 11:00</v>
          </cell>
          <cell r="S683" t="str">
            <v>TIVBENOWO</v>
          </cell>
          <cell r="T683" t="str">
            <v>TIVGEDANGAN</v>
          </cell>
          <cell r="U683"/>
          <cell r="V683" t="str">
            <v>EDI</v>
          </cell>
          <cell r="W683">
            <v>1400000</v>
          </cell>
          <cell r="X683">
            <v>0</v>
          </cell>
          <cell r="Y683">
            <v>1400000</v>
          </cell>
          <cell r="Z683" t="str">
            <v>TIV(IMPORT)_SBY</v>
          </cell>
          <cell r="AA683">
            <v>17600.000009857398</v>
          </cell>
          <cell r="AB683">
            <v>1</v>
          </cell>
        </row>
        <row r="684">
          <cell r="A684">
            <v>59701236</v>
          </cell>
          <cell r="B684" t="str">
            <v>PUSAKA TRANSINDO, PT.</v>
          </cell>
          <cell r="C684" t="str">
            <v>PT TIRTA INVESTAMA</v>
          </cell>
          <cell r="D684" t="str">
            <v>REGULER</v>
          </cell>
          <cell r="E684" t="str">
            <v>Completed</v>
          </cell>
          <cell r="F684" t="str">
            <v>SURABAYA TIV IMPORT</v>
          </cell>
          <cell r="G684" t="str">
            <v>TIV IMPORT</v>
          </cell>
          <cell r="H684" t="str">
            <v>13/04/2022 09:08</v>
          </cell>
          <cell r="I684"/>
          <cell r="J684" t="str">
            <v>13/04/2022 09:35</v>
          </cell>
          <cell r="K684" t="str">
            <v>Completed</v>
          </cell>
          <cell r="L684" t="str">
            <v>5044807965</v>
          </cell>
          <cell r="M684" t="str">
            <v>SALES ORDER #: 5044807965, ORDER #: 5044807965</v>
          </cell>
          <cell r="N684"/>
          <cell r="O684"/>
          <cell r="P684" t="str">
            <v>19/04/2022 08:35</v>
          </cell>
          <cell r="Q684" t="str">
            <v>LINC-26223</v>
          </cell>
          <cell r="R684" t="str">
            <v>19/04/2022 11:00</v>
          </cell>
          <cell r="S684" t="str">
            <v>TIVBENOWO</v>
          </cell>
          <cell r="T684" t="str">
            <v>TIVGEDANGAN</v>
          </cell>
          <cell r="U684"/>
          <cell r="V684" t="str">
            <v>SAMSUL</v>
          </cell>
          <cell r="W684">
            <v>1450000</v>
          </cell>
          <cell r="X684">
            <v>0</v>
          </cell>
          <cell r="Y684">
            <v>1450000</v>
          </cell>
          <cell r="Z684" t="str">
            <v>TIV(IMPORT)_SBY</v>
          </cell>
          <cell r="AA684">
            <v>17600.000009857398</v>
          </cell>
          <cell r="AB684">
            <v>1</v>
          </cell>
        </row>
        <row r="685">
          <cell r="A685">
            <v>59701255</v>
          </cell>
          <cell r="B685" t="str">
            <v>KARUNIA SEJAHTERA TRANS, PT</v>
          </cell>
          <cell r="C685" t="str">
            <v>SCIENTEX INDONESIA</v>
          </cell>
          <cell r="D685" t="str">
            <v>REGULER</v>
          </cell>
          <cell r="E685" t="str">
            <v>Completed</v>
          </cell>
          <cell r="F685" t="str">
            <v>SURABAYA LOG PACK</v>
          </cell>
          <cell r="G685" t="str">
            <v>SALES ORDER</v>
          </cell>
          <cell r="H685" t="str">
            <v>07/04/2022 15:35</v>
          </cell>
          <cell r="I685"/>
          <cell r="J685" t="str">
            <v>13/04/2022 10:24</v>
          </cell>
          <cell r="K685" t="str">
            <v>Completed</v>
          </cell>
          <cell r="L685" t="str">
            <v>CONS-ST-22-0036</v>
          </cell>
          <cell r="M685" t="str">
            <v>SALES ORDER #: CONS-ST-22-0036, ORDER #: CONS-ST-22-0036</v>
          </cell>
          <cell r="N685"/>
          <cell r="O685"/>
          <cell r="P685" t="str">
            <v>13/04/2022 11:54</v>
          </cell>
          <cell r="Q685" t="str">
            <v>LINC-26123</v>
          </cell>
          <cell r="R685" t="str">
            <v>14/04/2022 11:00</v>
          </cell>
          <cell r="S685" t="str">
            <v>SCIKEBOMAS</v>
          </cell>
          <cell r="T685" t="str">
            <v>SCIWARU</v>
          </cell>
          <cell r="U685"/>
          <cell r="V685" t="str">
            <v>KS</v>
          </cell>
          <cell r="W685">
            <v>960000</v>
          </cell>
          <cell r="X685">
            <v>0</v>
          </cell>
          <cell r="Y685">
            <v>960000</v>
          </cell>
          <cell r="Z685" t="str">
            <v>SCI_SBY(TRIP)</v>
          </cell>
          <cell r="AA685">
            <v>5250.0000003632003</v>
          </cell>
          <cell r="AB685">
            <v>1300000</v>
          </cell>
        </row>
        <row r="686">
          <cell r="A686">
            <v>59701256</v>
          </cell>
          <cell r="B686" t="str">
            <v>KARUNIA SEJAHTERA TRANS, PT</v>
          </cell>
          <cell r="C686" t="str">
            <v>SCIENTEX INDONESIA</v>
          </cell>
          <cell r="D686" t="str">
            <v>REGULER</v>
          </cell>
          <cell r="E686" t="str">
            <v>Completed</v>
          </cell>
          <cell r="F686" t="str">
            <v>SURABAYA LOG PACK</v>
          </cell>
          <cell r="G686" t="str">
            <v>SALES ORDER</v>
          </cell>
          <cell r="H686" t="str">
            <v>06/04/2022 16:56</v>
          </cell>
          <cell r="I686"/>
          <cell r="J686" t="str">
            <v>13/04/2022 10:24</v>
          </cell>
          <cell r="K686" t="str">
            <v>Completed</v>
          </cell>
          <cell r="L686" t="str">
            <v>CONS-ST-22-0034</v>
          </cell>
          <cell r="M686" t="str">
            <v>SALES ORDER #: CONS-ST-22-0034, ORDER #: CONS-ST-22-0034</v>
          </cell>
          <cell r="N686"/>
          <cell r="O686"/>
          <cell r="P686" t="str">
            <v>13/04/2022 11:56</v>
          </cell>
          <cell r="Q686" t="str">
            <v>LINC-26123</v>
          </cell>
          <cell r="R686" t="str">
            <v>14/04/2022 11:00</v>
          </cell>
          <cell r="S686" t="str">
            <v>SCIKEBOMAS</v>
          </cell>
          <cell r="T686" t="str">
            <v>SCIWARU</v>
          </cell>
          <cell r="U686"/>
          <cell r="V686" t="str">
            <v>KS</v>
          </cell>
          <cell r="W686">
            <v>960000</v>
          </cell>
          <cell r="X686">
            <v>0</v>
          </cell>
          <cell r="Y686">
            <v>960000</v>
          </cell>
          <cell r="Z686" t="str">
            <v>SCI_SBY(TRIP)</v>
          </cell>
          <cell r="AA686">
            <v>7889.9999836981206</v>
          </cell>
          <cell r="AB686">
            <v>1300000</v>
          </cell>
        </row>
        <row r="687">
          <cell r="A687">
            <v>59701262</v>
          </cell>
          <cell r="B687" t="str">
            <v>BAHANA PRESTASI</v>
          </cell>
          <cell r="C687" t="str">
            <v>PT. LAUTAN LUAS TBK</v>
          </cell>
          <cell r="D687" t="str">
            <v>DISPATCHED</v>
          </cell>
          <cell r="E687" t="str">
            <v>Completed</v>
          </cell>
          <cell r="F687" t="str">
            <v>SURABAYA LOG PACK</v>
          </cell>
          <cell r="G687" t="str">
            <v>SALES ORDER</v>
          </cell>
          <cell r="H687" t="str">
            <v>13/04/2022 10:21</v>
          </cell>
          <cell r="I687"/>
          <cell r="J687" t="str">
            <v>13/04/2022 10:39</v>
          </cell>
          <cell r="K687" t="str">
            <v>Completed</v>
          </cell>
          <cell r="L687" t="str">
            <v>2100427737</v>
          </cell>
          <cell r="M687" t="str">
            <v>SALES ORDER #: 2100427737, ORDER #: 2100427737</v>
          </cell>
          <cell r="N687"/>
          <cell r="O687"/>
          <cell r="P687" t="str">
            <v>14/04/2022 13:32</v>
          </cell>
          <cell r="Q687" t="str">
            <v>LINC-26210</v>
          </cell>
          <cell r="R687" t="str">
            <v>19/04/2022 11:00</v>
          </cell>
          <cell r="S687" t="str">
            <v>LTLASEMROWO</v>
          </cell>
          <cell r="T687" t="str">
            <v>LTLSIDOARJO</v>
          </cell>
          <cell r="U687"/>
          <cell r="V687" t="str">
            <v>1640</v>
          </cell>
          <cell r="W687">
            <v>70000</v>
          </cell>
          <cell r="X687">
            <v>142500</v>
          </cell>
          <cell r="Y687">
            <v>212500</v>
          </cell>
          <cell r="Z687" t="str">
            <v>LTL_SBY(TRIP)</v>
          </cell>
          <cell r="AA687">
            <v>5000.0000089857604</v>
          </cell>
          <cell r="AB687">
            <v>564000</v>
          </cell>
        </row>
        <row r="688">
          <cell r="A688">
            <v>59701263</v>
          </cell>
          <cell r="B688" t="str">
            <v>BAHANA PRESTASI</v>
          </cell>
          <cell r="C688" t="str">
            <v>PT. LAUTAN LUAS TBK</v>
          </cell>
          <cell r="D688" t="str">
            <v>DISPATCHED</v>
          </cell>
          <cell r="E688" t="str">
            <v>Completed</v>
          </cell>
          <cell r="F688" t="str">
            <v>SURABAYA LOG PACK</v>
          </cell>
          <cell r="G688" t="str">
            <v>SALES ORDER</v>
          </cell>
          <cell r="H688" t="str">
            <v>13/04/2022 10:17</v>
          </cell>
          <cell r="I688"/>
          <cell r="J688" t="str">
            <v>13/04/2022 10:40</v>
          </cell>
          <cell r="K688" t="str">
            <v>Completed</v>
          </cell>
          <cell r="L688" t="str">
            <v>2100428609</v>
          </cell>
          <cell r="M688" t="str">
            <v>SALES ORDER #: 2100428609, ORDER #: 2100428609</v>
          </cell>
          <cell r="N688"/>
          <cell r="O688"/>
          <cell r="P688" t="str">
            <v>13/04/2022 19:19</v>
          </cell>
          <cell r="Q688" t="str">
            <v>LINC-26167</v>
          </cell>
          <cell r="R688" t="str">
            <v>18/04/2022 11:00</v>
          </cell>
          <cell r="S688" t="str">
            <v>LTLASEMROWO</v>
          </cell>
          <cell r="T688" t="str">
            <v>LTLKEBOMAS</v>
          </cell>
          <cell r="U688"/>
          <cell r="V688" t="str">
            <v>1640</v>
          </cell>
          <cell r="W688">
            <v>19000</v>
          </cell>
          <cell r="X688">
            <v>148500</v>
          </cell>
          <cell r="Y688">
            <v>167500</v>
          </cell>
          <cell r="Z688" t="str">
            <v>LTL_SBY(TRIP)</v>
          </cell>
          <cell r="AA688">
            <v>5129.9999990589195</v>
          </cell>
          <cell r="AB688">
            <v>538000</v>
          </cell>
        </row>
        <row r="689">
          <cell r="A689">
            <v>59701264</v>
          </cell>
          <cell r="B689" t="str">
            <v>BAHANA PRESTASI</v>
          </cell>
          <cell r="C689" t="str">
            <v>IDLE CAP</v>
          </cell>
          <cell r="D689" t="str">
            <v>DISPATCHED</v>
          </cell>
          <cell r="E689" t="str">
            <v>Completed</v>
          </cell>
          <cell r="F689" t="str">
            <v>SURABAYA LOG PACK</v>
          </cell>
          <cell r="G689" t="str">
            <v>MOB KOSONGAN</v>
          </cell>
          <cell r="H689" t="str">
            <v>13/04/2022 10:39</v>
          </cell>
          <cell r="I689"/>
          <cell r="J689" t="str">
            <v>13/04/2022 10:40</v>
          </cell>
          <cell r="K689" t="str">
            <v>Completed</v>
          </cell>
          <cell r="L689" t="str">
            <v>KOSB9560PEU13042022</v>
          </cell>
          <cell r="M689" t="str">
            <v>SALES ORDER #: KOSB9560PEU13042022, ORDER #: KOSB9560PEU13042022</v>
          </cell>
          <cell r="N689"/>
          <cell r="O689"/>
          <cell r="P689" t="str">
            <v>21/04/2022 09:33</v>
          </cell>
          <cell r="Q689" t="str">
            <v>LINC-26426</v>
          </cell>
          <cell r="R689" t="str">
            <v>27/04/2022 11:00</v>
          </cell>
          <cell r="S689" t="str">
            <v>BPRYOGYAKARTA</v>
          </cell>
          <cell r="T689" t="str">
            <v>BPRSURABAYA(EMPTY)</v>
          </cell>
          <cell r="U689"/>
          <cell r="V689" t="str">
            <v>1837</v>
          </cell>
          <cell r="W689">
            <v>609500</v>
          </cell>
          <cell r="X689">
            <v>0</v>
          </cell>
          <cell r="Y689">
            <v>609500</v>
          </cell>
          <cell r="Z689" t="str">
            <v>IDC(TRIP_ONCALL)</v>
          </cell>
          <cell r="AA689">
            <v>0.99998980504000001</v>
          </cell>
          <cell r="AB689">
            <v>1</v>
          </cell>
        </row>
        <row r="690">
          <cell r="A690">
            <v>59701279</v>
          </cell>
          <cell r="B690" t="str">
            <v>BAHANA PRESTASI</v>
          </cell>
          <cell r="C690" t="str">
            <v>PT. SINAR SOSRO</v>
          </cell>
          <cell r="D690" t="str">
            <v>DISPATCHED</v>
          </cell>
          <cell r="E690" t="str">
            <v>Completed</v>
          </cell>
          <cell r="F690" t="str">
            <v>SURABAYA LOG PACK</v>
          </cell>
          <cell r="G690" t="str">
            <v>SALES ORDER</v>
          </cell>
          <cell r="H690" t="str">
            <v>13/04/2022 10:41</v>
          </cell>
          <cell r="I690"/>
          <cell r="J690" t="str">
            <v>13/04/2022 10:52</v>
          </cell>
          <cell r="K690" t="str">
            <v>Completed</v>
          </cell>
          <cell r="L690" t="str">
            <v>TRANS/0422/MJO/0001528</v>
          </cell>
          <cell r="M690" t="str">
            <v>SALES ORDER #: TRANS/0422/MJO/0001528, ORDER #: TRANS/0422/MJO/0001528</v>
          </cell>
          <cell r="N690"/>
          <cell r="O690"/>
          <cell r="P690" t="str">
            <v>18/04/2022 15:02</v>
          </cell>
          <cell r="Q690" t="str">
            <v>LINC-26336</v>
          </cell>
          <cell r="R690" t="str">
            <v>25/04/2022 11:00</v>
          </cell>
          <cell r="S690" t="str">
            <v>SSOMOJOSARI</v>
          </cell>
          <cell r="T690" t="str">
            <v>SSODRIYOREJO</v>
          </cell>
          <cell r="U690"/>
          <cell r="V690" t="str">
            <v>1100</v>
          </cell>
          <cell r="W690">
            <v>576000</v>
          </cell>
          <cell r="X690">
            <v>555400</v>
          </cell>
          <cell r="Y690">
            <v>1131400</v>
          </cell>
          <cell r="Z690" t="str">
            <v>SSO_SBY(TRIP)</v>
          </cell>
          <cell r="AA690">
            <v>19999.999990583801</v>
          </cell>
          <cell r="AB690">
            <v>2750000</v>
          </cell>
        </row>
        <row r="691">
          <cell r="A691">
            <v>59701281</v>
          </cell>
          <cell r="B691" t="str">
            <v>BAHANA PRESTASI</v>
          </cell>
          <cell r="C691" t="str">
            <v>PT. ANUGERAH MITRA ANANTA</v>
          </cell>
          <cell r="D691" t="str">
            <v>DISPATCHED</v>
          </cell>
          <cell r="E691" t="str">
            <v>Completed</v>
          </cell>
          <cell r="F691" t="str">
            <v>SURABAYA RENTAL TRIP</v>
          </cell>
          <cell r="G691" t="str">
            <v>RENTALS</v>
          </cell>
          <cell r="H691" t="str">
            <v>13/04/2022 10:47</v>
          </cell>
          <cell r="I691"/>
          <cell r="J691" t="str">
            <v>13/04/2022 10:53</v>
          </cell>
          <cell r="K691" t="str">
            <v>Completed</v>
          </cell>
          <cell r="L691" t="str">
            <v>SUB/22/04/0037</v>
          </cell>
          <cell r="M691" t="str">
            <v>SALES ORDER #: SUB/22/04/0037, ORDER #: SUB/22/04/0037</v>
          </cell>
          <cell r="N691"/>
          <cell r="O691"/>
          <cell r="P691" t="str">
            <v>21/04/2022 13:08</v>
          </cell>
          <cell r="Q691" t="str">
            <v>LINC-26303</v>
          </cell>
          <cell r="R691" t="str">
            <v>22/04/2022 11:00</v>
          </cell>
          <cell r="S691" t="str">
            <v>ANASIDOARJO(PT ANUGERAH MITRA ANANTA)</v>
          </cell>
          <cell r="T691" t="str">
            <v>ANAKALIPURO(GANDIVA ANUGERAH)</v>
          </cell>
          <cell r="U691"/>
          <cell r="V691" t="str">
            <v>1942</v>
          </cell>
          <cell r="W691">
            <v>1040000</v>
          </cell>
          <cell r="X691">
            <v>-62500</v>
          </cell>
          <cell r="Y691">
            <v>977500</v>
          </cell>
          <cell r="Z691" t="str">
            <v>ANA_SBY(TR)</v>
          </cell>
          <cell r="AA691">
            <v>7999.9999962335205</v>
          </cell>
          <cell r="AB691">
            <v>1</v>
          </cell>
        </row>
        <row r="692">
          <cell r="A692">
            <v>59702145</v>
          </cell>
          <cell r="B692" t="str">
            <v>BAHANA PRESTASI</v>
          </cell>
          <cell r="C692" t="str">
            <v>PT AJINOMOTO SALES INDONESIA</v>
          </cell>
          <cell r="D692" t="str">
            <v>DISPATCHED</v>
          </cell>
          <cell r="E692" t="str">
            <v>Completed</v>
          </cell>
          <cell r="F692" t="str">
            <v>SURABAYA LOG PACK</v>
          </cell>
          <cell r="G692" t="str">
            <v>SALES ORDER</v>
          </cell>
          <cell r="H692" t="str">
            <v>13/04/2022 11:45</v>
          </cell>
          <cell r="I692"/>
          <cell r="J692" t="str">
            <v>13/04/2022 11:53</v>
          </cell>
          <cell r="K692" t="str">
            <v>Completed</v>
          </cell>
          <cell r="L692" t="str">
            <v>3000897313</v>
          </cell>
          <cell r="M692" t="str">
            <v>SALES ORDER #: 3000897313, ORDER #: 3000897313</v>
          </cell>
          <cell r="N692"/>
          <cell r="O692"/>
          <cell r="P692" t="str">
            <v>18/04/2022 14:35</v>
          </cell>
          <cell r="Q692" t="str">
            <v>LINC-26217</v>
          </cell>
          <cell r="R692" t="str">
            <v>19/04/2022 11:00</v>
          </cell>
          <cell r="S692" t="str">
            <v>AJIJETIS(1P)</v>
          </cell>
          <cell r="T692" t="str">
            <v>AJINGALIYAN</v>
          </cell>
          <cell r="U692"/>
          <cell r="V692" t="str">
            <v>720</v>
          </cell>
          <cell r="W692">
            <v>1312500</v>
          </cell>
          <cell r="X692">
            <v>528800</v>
          </cell>
          <cell r="Y692">
            <v>1841300</v>
          </cell>
          <cell r="Z692" t="str">
            <v>AJI_SBY(TRIP_ONCALL)</v>
          </cell>
          <cell r="AA692">
            <v>16933.9999958148</v>
          </cell>
          <cell r="AB692">
            <v>4200000</v>
          </cell>
        </row>
        <row r="693">
          <cell r="A693">
            <v>59703178</v>
          </cell>
          <cell r="B693" t="str">
            <v>ABADI KARYA PRATAMA CV</v>
          </cell>
          <cell r="C693" t="str">
            <v>PT. PERTAMINA PETROCHEMICAL TRADING</v>
          </cell>
          <cell r="D693"/>
          <cell r="E693" t="str">
            <v>Completed</v>
          </cell>
          <cell r="F693" t="str">
            <v>SURABAYA LOG PACK</v>
          </cell>
          <cell r="G693" t="str">
            <v>SALES ORDER</v>
          </cell>
          <cell r="H693" t="str">
            <v>13/04/2022 11:11</v>
          </cell>
          <cell r="I693"/>
          <cell r="J693" t="str">
            <v>13/04/2022 12:16</v>
          </cell>
          <cell r="K693" t="str">
            <v>Completed</v>
          </cell>
          <cell r="L693" t="str">
            <v>8080661801</v>
          </cell>
          <cell r="M693" t="str">
            <v>SALES ORDER #: 8080661801, ORDER #: 8080661801</v>
          </cell>
          <cell r="N693"/>
          <cell r="O693"/>
          <cell r="P693" t="str">
            <v>13/04/2022 13:41</v>
          </cell>
          <cell r="Q693" t="str">
            <v>LINC-26099</v>
          </cell>
          <cell r="R693" t="str">
            <v>13/04/2022 11:00</v>
          </cell>
          <cell r="S693" t="str">
            <v>PPTASEMROWO(PT. AGROMEGA INDOPRATAMA)</v>
          </cell>
          <cell r="T693" t="str">
            <v>PPTBALARAJA(PT. GUNUNG MAJA PRATAMA)</v>
          </cell>
          <cell r="U693"/>
          <cell r="V693" t="str">
            <v>HERMAN</v>
          </cell>
          <cell r="W693">
            <v>5700000</v>
          </cell>
          <cell r="X693">
            <v>0</v>
          </cell>
          <cell r="Y693">
            <v>5700000</v>
          </cell>
          <cell r="Z693" t="str">
            <v>PPT_SBY(TRIP)</v>
          </cell>
          <cell r="AA693">
            <v>15999.999992466999</v>
          </cell>
          <cell r="AB693">
            <v>6700000</v>
          </cell>
        </row>
        <row r="694">
          <cell r="A694">
            <v>59704072</v>
          </cell>
          <cell r="B694" t="str">
            <v>BAHANA PRESTASI</v>
          </cell>
          <cell r="C694" t="str">
            <v>PT. LAUTAN LUAS TBK</v>
          </cell>
          <cell r="D694" t="str">
            <v>DISPATCHED</v>
          </cell>
          <cell r="E694" t="str">
            <v>Completed</v>
          </cell>
          <cell r="F694" t="str">
            <v>SURABAYA LOG PACK</v>
          </cell>
          <cell r="G694" t="str">
            <v>SALES ORDER</v>
          </cell>
          <cell r="H694" t="str">
            <v>13/04/2022 13:30</v>
          </cell>
          <cell r="I694"/>
          <cell r="J694" t="str">
            <v>13/04/2022 14:24</v>
          </cell>
          <cell r="K694" t="str">
            <v>Completed</v>
          </cell>
          <cell r="L694" t="str">
            <v>2100428608</v>
          </cell>
          <cell r="M694" t="str">
            <v>SALES ORDER #: 2100428608, ORDER #: 2100428608</v>
          </cell>
          <cell r="N694"/>
          <cell r="O694"/>
          <cell r="P694" t="str">
            <v>13/04/2022 18:52</v>
          </cell>
          <cell r="Q694" t="str">
            <v>LINC-26167</v>
          </cell>
          <cell r="R694" t="str">
            <v>18/04/2022 11:00</v>
          </cell>
          <cell r="S694" t="str">
            <v>LTLASEMROWO</v>
          </cell>
          <cell r="T694" t="str">
            <v>LTLRUNGKUT</v>
          </cell>
          <cell r="U694"/>
          <cell r="V694" t="str">
            <v>1724</v>
          </cell>
          <cell r="W694">
            <v>109000</v>
          </cell>
          <cell r="X694">
            <v>155000</v>
          </cell>
          <cell r="Y694">
            <v>264000</v>
          </cell>
          <cell r="Z694" t="str">
            <v>LTL_SBY(TRIP)</v>
          </cell>
          <cell r="AA694">
            <v>15428.000018001399</v>
          </cell>
          <cell r="AB694">
            <v>977000</v>
          </cell>
        </row>
        <row r="695">
          <cell r="A695">
            <v>59704074</v>
          </cell>
          <cell r="B695" t="str">
            <v>BAHANA PRESTASI</v>
          </cell>
          <cell r="C695" t="str">
            <v>PT. LAUTAN LUAS TBK</v>
          </cell>
          <cell r="D695" t="str">
            <v>DISPATCHED</v>
          </cell>
          <cell r="E695" t="str">
            <v>Completed</v>
          </cell>
          <cell r="F695" t="str">
            <v>SURABAYA LOG PACK</v>
          </cell>
          <cell r="G695" t="str">
            <v>SALES ORDER</v>
          </cell>
          <cell r="H695" t="str">
            <v>13/04/2022 13:31</v>
          </cell>
          <cell r="I695"/>
          <cell r="J695" t="str">
            <v>13/04/2022 14:24</v>
          </cell>
          <cell r="K695" t="str">
            <v>Completed</v>
          </cell>
          <cell r="L695" t="str">
            <v>2100428694</v>
          </cell>
          <cell r="M695" t="str">
            <v>SALES ORDER #: 2100428694, ORDER #: 2100428694</v>
          </cell>
          <cell r="N695"/>
          <cell r="O695"/>
          <cell r="P695" t="str">
            <v>18/04/2022 08:57</v>
          </cell>
          <cell r="Q695" t="str">
            <v>LINC-26210</v>
          </cell>
          <cell r="R695" t="str">
            <v>19/04/2022 11:00</v>
          </cell>
          <cell r="S695" t="str">
            <v>LTLASEMROWO</v>
          </cell>
          <cell r="T695" t="str">
            <v>LTLKUTOREJO</v>
          </cell>
          <cell r="U695"/>
          <cell r="V695" t="str">
            <v>1724</v>
          </cell>
          <cell r="W695">
            <v>522000</v>
          </cell>
          <cell r="X695">
            <v>-35000</v>
          </cell>
          <cell r="Y695">
            <v>487000</v>
          </cell>
          <cell r="Z695" t="str">
            <v>LTL_SBY(TRIP)</v>
          </cell>
          <cell r="AA695">
            <v>19999.999990583801</v>
          </cell>
          <cell r="AB695">
            <v>1515000</v>
          </cell>
        </row>
        <row r="696">
          <cell r="A696">
            <v>59704077</v>
          </cell>
          <cell r="B696" t="str">
            <v>BAHANA PRESTASI</v>
          </cell>
          <cell r="C696" t="str">
            <v>PT. LAUTAN LUAS TBK</v>
          </cell>
          <cell r="D696" t="str">
            <v>DISPATCHED</v>
          </cell>
          <cell r="E696" t="str">
            <v>Completed</v>
          </cell>
          <cell r="F696" t="str">
            <v>SURABAYA LOG PACK</v>
          </cell>
          <cell r="G696" t="str">
            <v>SALES ORDER</v>
          </cell>
          <cell r="H696" t="str">
            <v>13/04/2022 13:33</v>
          </cell>
          <cell r="I696"/>
          <cell r="J696" t="str">
            <v>13/04/2022 14:24</v>
          </cell>
          <cell r="K696" t="str">
            <v>Completed</v>
          </cell>
          <cell r="L696" t="str">
            <v>2100428588</v>
          </cell>
          <cell r="M696" t="str">
            <v>SALES ORDER #: 2100428588, ORDER #: 2100428588</v>
          </cell>
          <cell r="N696"/>
          <cell r="O696"/>
          <cell r="P696" t="str">
            <v>14/04/2022 16:03</v>
          </cell>
          <cell r="Q696" t="str">
            <v>LINC-26210</v>
          </cell>
          <cell r="R696" t="str">
            <v>19/04/2022 11:00</v>
          </cell>
          <cell r="S696" t="str">
            <v>LTLASEMROWO</v>
          </cell>
          <cell r="T696" t="str">
            <v>LTLTAMAN</v>
          </cell>
          <cell r="U696"/>
          <cell r="V696" t="str">
            <v>1752</v>
          </cell>
          <cell r="W696">
            <v>45000</v>
          </cell>
          <cell r="X696">
            <v>217500</v>
          </cell>
          <cell r="Y696">
            <v>262500</v>
          </cell>
          <cell r="Z696" t="str">
            <v>LTL_SBY(TRIP)</v>
          </cell>
          <cell r="AA696">
            <v>5000.0000089857604</v>
          </cell>
          <cell r="AB696">
            <v>564000</v>
          </cell>
        </row>
        <row r="697">
          <cell r="A697">
            <v>59704078</v>
          </cell>
          <cell r="B697" t="str">
            <v>BAHANA PRESTASI</v>
          </cell>
          <cell r="C697" t="str">
            <v>PT. LAUTAN LUAS TBK</v>
          </cell>
          <cell r="D697" t="str">
            <v>DISPATCHED</v>
          </cell>
          <cell r="E697" t="str">
            <v>Completed</v>
          </cell>
          <cell r="F697" t="str">
            <v>SURABAYA LOG PACK</v>
          </cell>
          <cell r="G697" t="str">
            <v>SALES ORDER</v>
          </cell>
          <cell r="H697" t="str">
            <v>13/04/2022 13:38</v>
          </cell>
          <cell r="I697"/>
          <cell r="J697" t="str">
            <v>13/04/2022 14:25</v>
          </cell>
          <cell r="K697" t="str">
            <v>Completed</v>
          </cell>
          <cell r="L697" t="str">
            <v>2100428676</v>
          </cell>
          <cell r="M697" t="str">
            <v>SALES ORDER #: 2100428676, ORDER #: 2100428676</v>
          </cell>
          <cell r="N697"/>
          <cell r="O697"/>
          <cell r="P697" t="str">
            <v>14/04/2022 13:35</v>
          </cell>
          <cell r="Q697" t="str">
            <v>LINC-26210</v>
          </cell>
          <cell r="R697" t="str">
            <v>19/04/2022 11:00</v>
          </cell>
          <cell r="S697" t="str">
            <v>LTLASEMROWO</v>
          </cell>
          <cell r="T697" t="str">
            <v>LTLDRIYOREJO</v>
          </cell>
          <cell r="U697"/>
          <cell r="V697" t="str">
            <v>2082</v>
          </cell>
          <cell r="W697">
            <v>62000</v>
          </cell>
          <cell r="X697">
            <v>150500</v>
          </cell>
          <cell r="Y697">
            <v>212500</v>
          </cell>
          <cell r="Z697" t="str">
            <v>LTL_SBY(TRIP)</v>
          </cell>
          <cell r="AA697">
            <v>3750.0000067393198</v>
          </cell>
          <cell r="AB697">
            <v>564000</v>
          </cell>
        </row>
        <row r="698">
          <cell r="A698">
            <v>59704127</v>
          </cell>
          <cell r="B698" t="str">
            <v>BAHANA PRESTASI</v>
          </cell>
          <cell r="C698" t="str">
            <v>PT. LAUTAN LUAS TBK</v>
          </cell>
          <cell r="D698" t="str">
            <v>DISPATCHED</v>
          </cell>
          <cell r="E698" t="str">
            <v>Completed</v>
          </cell>
          <cell r="F698" t="str">
            <v>SURABAYA LOG PACK</v>
          </cell>
          <cell r="G698" t="str">
            <v>SALES ORDER</v>
          </cell>
          <cell r="H698" t="str">
            <v>13/04/2022 13:45</v>
          </cell>
          <cell r="I698"/>
          <cell r="J698" t="str">
            <v>13/04/2022 14:26</v>
          </cell>
          <cell r="K698" t="str">
            <v>Completed</v>
          </cell>
          <cell r="L698" t="str">
            <v>2100428414</v>
          </cell>
          <cell r="M698" t="str">
            <v>SALES ORDER #: 2100428414, ORDER #: 2100428414</v>
          </cell>
          <cell r="N698"/>
          <cell r="O698"/>
          <cell r="P698" t="str">
            <v>14/04/2022 17:49</v>
          </cell>
          <cell r="Q698" t="str">
            <v>LINC-26210</v>
          </cell>
          <cell r="R698" t="str">
            <v>19/04/2022 11:00</v>
          </cell>
          <cell r="S698" t="str">
            <v>LTLKEBOMAS</v>
          </cell>
          <cell r="T698" t="str">
            <v>LTLMANYAR</v>
          </cell>
          <cell r="U698"/>
          <cell r="V698" t="str">
            <v>1712</v>
          </cell>
          <cell r="W698">
            <v>107000</v>
          </cell>
          <cell r="X698">
            <v>238000</v>
          </cell>
          <cell r="Y698">
            <v>345000</v>
          </cell>
          <cell r="Z698" t="str">
            <v>LTL_SBY(TRIP)</v>
          </cell>
          <cell r="AA698">
            <v>19999.999990583801</v>
          </cell>
          <cell r="AB698">
            <v>1172000</v>
          </cell>
        </row>
        <row r="699">
          <cell r="A699">
            <v>59704140</v>
          </cell>
          <cell r="B699" t="str">
            <v>BAHANA PRESTASI</v>
          </cell>
          <cell r="C699" t="str">
            <v>PT. LAUTAN LUAS TBK</v>
          </cell>
          <cell r="D699" t="str">
            <v>DISPATCHED</v>
          </cell>
          <cell r="E699" t="str">
            <v>Completed</v>
          </cell>
          <cell r="F699" t="str">
            <v>SURABAYA RENTAL TRIP</v>
          </cell>
          <cell r="G699" t="str">
            <v>RENTALS</v>
          </cell>
          <cell r="H699" t="str">
            <v>13/04/2022 10:25</v>
          </cell>
          <cell r="I699"/>
          <cell r="J699" t="str">
            <v>13/04/2022 14:27</v>
          </cell>
          <cell r="K699" t="str">
            <v>Completed</v>
          </cell>
          <cell r="L699" t="str">
            <v>2100428534</v>
          </cell>
          <cell r="M699" t="str">
            <v>SALES ORDER #: 2100428534, ORDER #: 2100428534</v>
          </cell>
          <cell r="N699"/>
          <cell r="O699"/>
          <cell r="P699" t="str">
            <v>18/04/2022 09:44</v>
          </cell>
          <cell r="Q699" t="str">
            <v>LINC-26210</v>
          </cell>
          <cell r="R699" t="str">
            <v>19/04/2022 11:00</v>
          </cell>
          <cell r="S699" t="str">
            <v>LTLGRESIK</v>
          </cell>
          <cell r="T699" t="str">
            <v>LTLJETIS</v>
          </cell>
          <cell r="U699"/>
          <cell r="V699" t="str">
            <v>1694</v>
          </cell>
          <cell r="W699">
            <v>500000</v>
          </cell>
          <cell r="X699">
            <v>-65000</v>
          </cell>
          <cell r="Y699">
            <v>435000</v>
          </cell>
          <cell r="Z699" t="str">
            <v>LTL_SBY(TRIP)</v>
          </cell>
          <cell r="AA699">
            <v>14999.999981597999</v>
          </cell>
          <cell r="AB699">
            <v>386000</v>
          </cell>
        </row>
        <row r="700">
          <cell r="A700">
            <v>59704576</v>
          </cell>
          <cell r="B700" t="str">
            <v>BAHANA PRESTASI</v>
          </cell>
          <cell r="C700" t="str">
            <v>PT TIRTA INVESTAMA</v>
          </cell>
          <cell r="D700" t="str">
            <v>DISPATCHED</v>
          </cell>
          <cell r="E700" t="str">
            <v>Completed</v>
          </cell>
          <cell r="F700" t="str">
            <v>SURABAYA RENTAL TRIP</v>
          </cell>
          <cell r="G700" t="str">
            <v>RENTALS</v>
          </cell>
          <cell r="H700" t="str">
            <v>13/04/2022 14:42</v>
          </cell>
          <cell r="I700"/>
          <cell r="J700" t="str">
            <v>13/04/2022 14:57</v>
          </cell>
          <cell r="K700" t="str">
            <v>Completed</v>
          </cell>
          <cell r="L700" t="str">
            <v>S22041300128</v>
          </cell>
          <cell r="M700" t="str">
            <v>SALES ORDER #: S22041300128, ORDER #: S22041300128</v>
          </cell>
          <cell r="N700"/>
          <cell r="O700"/>
          <cell r="P700" t="str">
            <v>18/04/2022 11:43</v>
          </cell>
          <cell r="Q700" t="str">
            <v>LINC-26212</v>
          </cell>
          <cell r="R700" t="str">
            <v>19/04/2022 11:00</v>
          </cell>
          <cell r="S700" t="str">
            <v>TIVPANDAAN</v>
          </cell>
          <cell r="T700" t="str">
            <v>TIVBEJI PASURUAN</v>
          </cell>
          <cell r="U700"/>
          <cell r="V700" t="str">
            <v>1907</v>
          </cell>
          <cell r="W700">
            <v>257000</v>
          </cell>
          <cell r="X700">
            <v>718000</v>
          </cell>
          <cell r="Y700">
            <v>975000</v>
          </cell>
          <cell r="Z700" t="str">
            <v>TIV_SBY(TRIP)</v>
          </cell>
          <cell r="AA700">
            <v>18000.000014205001</v>
          </cell>
          <cell r="AB700">
            <v>1170000</v>
          </cell>
        </row>
        <row r="701">
          <cell r="A701">
            <v>59704581</v>
          </cell>
          <cell r="B701" t="str">
            <v>BAHANA PRESTASI</v>
          </cell>
          <cell r="C701" t="str">
            <v>PT TIRTA INVESTAMA</v>
          </cell>
          <cell r="D701" t="str">
            <v>DISPATCHED</v>
          </cell>
          <cell r="E701" t="str">
            <v>Completed</v>
          </cell>
          <cell r="F701" t="str">
            <v>SURABAYA RENTAL TRIP</v>
          </cell>
          <cell r="G701" t="str">
            <v>RENTALS</v>
          </cell>
          <cell r="H701" t="str">
            <v>13/04/2022 14:43</v>
          </cell>
          <cell r="I701"/>
          <cell r="J701" t="str">
            <v>13/04/2022 14:58</v>
          </cell>
          <cell r="K701" t="str">
            <v>Completed</v>
          </cell>
          <cell r="L701" t="str">
            <v>S22041300129</v>
          </cell>
          <cell r="M701" t="str">
            <v>SALES ORDER #: S22041300129, ORDER #: S22041300129</v>
          </cell>
          <cell r="N701"/>
          <cell r="O701"/>
          <cell r="P701" t="str">
            <v>18/04/2022 11:13</v>
          </cell>
          <cell r="Q701" t="str">
            <v>LINC-26212</v>
          </cell>
          <cell r="R701" t="str">
            <v>19/04/2022 11:00</v>
          </cell>
          <cell r="S701" t="str">
            <v>TIVPANDAAN</v>
          </cell>
          <cell r="T701" t="str">
            <v>TIVGEDANGAN</v>
          </cell>
          <cell r="U701"/>
          <cell r="V701" t="str">
            <v>1692</v>
          </cell>
          <cell r="W701">
            <v>257000</v>
          </cell>
          <cell r="X701">
            <v>959000</v>
          </cell>
          <cell r="Y701">
            <v>1216000</v>
          </cell>
          <cell r="Z701" t="str">
            <v>TIV_SBY(TRIP)</v>
          </cell>
          <cell r="AA701">
            <v>18000.000014205001</v>
          </cell>
          <cell r="AB701">
            <v>1150000</v>
          </cell>
        </row>
        <row r="702">
          <cell r="A702">
            <v>59704585</v>
          </cell>
          <cell r="B702" t="str">
            <v>BAHANA PRESTASI</v>
          </cell>
          <cell r="C702" t="str">
            <v>PT TIRTA INVESTAMA</v>
          </cell>
          <cell r="D702" t="str">
            <v>DISPATCHED</v>
          </cell>
          <cell r="E702" t="str">
            <v>Completed</v>
          </cell>
          <cell r="F702" t="str">
            <v>SURABAYA LOG PACK</v>
          </cell>
          <cell r="G702" t="str">
            <v>SALES ORDER</v>
          </cell>
          <cell r="H702" t="str">
            <v>13/04/2022 14:44</v>
          </cell>
          <cell r="I702"/>
          <cell r="J702" t="str">
            <v>13/04/2022 14:59</v>
          </cell>
          <cell r="K702" t="str">
            <v>Completed</v>
          </cell>
          <cell r="L702" t="str">
            <v>S22040810790</v>
          </cell>
          <cell r="M702" t="str">
            <v>SALES ORDER #: S22040810790, ORDER #: S22040810790</v>
          </cell>
          <cell r="N702"/>
          <cell r="O702"/>
          <cell r="P702" t="str">
            <v>20/04/2022 10:24</v>
          </cell>
          <cell r="Q702" t="str">
            <v>LINC-26420</v>
          </cell>
          <cell r="R702" t="str">
            <v>27/04/2022 11:00</v>
          </cell>
          <cell r="S702" t="str">
            <v>TIVPANDAAN</v>
          </cell>
          <cell r="T702" t="str">
            <v>TIVPANDAAN(PT. TIV - PETUNG SARI)</v>
          </cell>
          <cell r="U702"/>
          <cell r="V702" t="str">
            <v>1078</v>
          </cell>
          <cell r="W702">
            <v>125000</v>
          </cell>
          <cell r="X702">
            <v>141000</v>
          </cell>
          <cell r="Y702">
            <v>266000</v>
          </cell>
          <cell r="Z702" t="str">
            <v>TIV_SBY(TRIP_ONCALL)</v>
          </cell>
          <cell r="AA702">
            <v>18000.000014205001</v>
          </cell>
          <cell r="AB702">
            <v>450000</v>
          </cell>
        </row>
        <row r="703">
          <cell r="A703">
            <v>59704589</v>
          </cell>
          <cell r="B703" t="str">
            <v>BAHANA PRESTASI</v>
          </cell>
          <cell r="C703" t="str">
            <v>PT TIRTA INVESTAMA</v>
          </cell>
          <cell r="D703" t="str">
            <v>DISPATCHED</v>
          </cell>
          <cell r="E703" t="str">
            <v>Completed</v>
          </cell>
          <cell r="F703" t="str">
            <v>SURABAYA LOG PACK</v>
          </cell>
          <cell r="G703" t="str">
            <v>SALES ORDER</v>
          </cell>
          <cell r="H703" t="str">
            <v>13/04/2022 14:45</v>
          </cell>
          <cell r="I703"/>
          <cell r="J703" t="str">
            <v>13/04/2022 15:00</v>
          </cell>
          <cell r="K703" t="str">
            <v>Completed</v>
          </cell>
          <cell r="L703" t="str">
            <v>S22040810798</v>
          </cell>
          <cell r="M703" t="str">
            <v>SALES ORDER #: S22040810798, ORDER #: S22040810798</v>
          </cell>
          <cell r="N703"/>
          <cell r="O703"/>
          <cell r="P703" t="str">
            <v>20/04/2022 10:28</v>
          </cell>
          <cell r="Q703" t="str">
            <v>LINC-26421</v>
          </cell>
          <cell r="R703" t="str">
            <v>27/04/2022 11:00</v>
          </cell>
          <cell r="S703" t="str">
            <v>TIVPANDAAN</v>
          </cell>
          <cell r="T703" t="str">
            <v>TIVPANDAAN(PT. TIV - PETUNG SARI)</v>
          </cell>
          <cell r="U703"/>
          <cell r="V703" t="str">
            <v>1078</v>
          </cell>
          <cell r="W703">
            <v>125000</v>
          </cell>
          <cell r="X703">
            <v>141000</v>
          </cell>
          <cell r="Y703">
            <v>266000</v>
          </cell>
          <cell r="Z703" t="str">
            <v>TIV_SBY(TRIP_ONCALL)</v>
          </cell>
          <cell r="AA703">
            <v>18000.000014205001</v>
          </cell>
          <cell r="AB703">
            <v>450000</v>
          </cell>
        </row>
        <row r="704">
          <cell r="A704">
            <v>59704618</v>
          </cell>
          <cell r="B704" t="str">
            <v>BAHANA PRESTASI</v>
          </cell>
          <cell r="C704" t="str">
            <v>PT TIRTA INVESTAMA</v>
          </cell>
          <cell r="D704" t="str">
            <v>DISPATCHED</v>
          </cell>
          <cell r="E704" t="str">
            <v>Completed</v>
          </cell>
          <cell r="F704" t="str">
            <v>SURABAYA LOG PACK</v>
          </cell>
          <cell r="G704" t="str">
            <v>SALES ORDER</v>
          </cell>
          <cell r="H704" t="str">
            <v>13/04/2022 14:53</v>
          </cell>
          <cell r="I704"/>
          <cell r="J704" t="str">
            <v>13/04/2022 15:00</v>
          </cell>
          <cell r="K704" t="str">
            <v>Completed</v>
          </cell>
          <cell r="L704" t="str">
            <v>S22041200035</v>
          </cell>
          <cell r="M704" t="str">
            <v>SALES ORDER #: S22041200035, ORDER #: S22041200035</v>
          </cell>
          <cell r="N704"/>
          <cell r="O704"/>
          <cell r="P704" t="str">
            <v>20/04/2022 10:44</v>
          </cell>
          <cell r="Q704" t="str">
            <v>LINC-26421</v>
          </cell>
          <cell r="R704" t="str">
            <v>27/04/2022 11:00</v>
          </cell>
          <cell r="S704" t="str">
            <v>TIVPANDAAN</v>
          </cell>
          <cell r="T704" t="str">
            <v>TIVPANDAAN(PT. TIV - PETUNG SARI)</v>
          </cell>
          <cell r="U704"/>
          <cell r="V704" t="str">
            <v>1078</v>
          </cell>
          <cell r="W704">
            <v>125000</v>
          </cell>
          <cell r="X704">
            <v>141000</v>
          </cell>
          <cell r="Y704">
            <v>266000</v>
          </cell>
          <cell r="Z704" t="str">
            <v>TIV_SBY(TRIP_ONCALL)</v>
          </cell>
          <cell r="AA704">
            <v>18000.000014205001</v>
          </cell>
          <cell r="AB704">
            <v>450000</v>
          </cell>
        </row>
        <row r="705">
          <cell r="A705">
            <v>59704631</v>
          </cell>
          <cell r="B705" t="str">
            <v>BAHANA PRESTASI</v>
          </cell>
          <cell r="C705" t="str">
            <v>PT TIRTA INVESTAMA</v>
          </cell>
          <cell r="D705" t="str">
            <v>DISPATCHED</v>
          </cell>
          <cell r="E705" t="str">
            <v>Completed</v>
          </cell>
          <cell r="F705" t="str">
            <v>SURABAYA LOG PACK</v>
          </cell>
          <cell r="G705" t="str">
            <v>SALES ORDER</v>
          </cell>
          <cell r="H705" t="str">
            <v>13/04/2022 14:45</v>
          </cell>
          <cell r="I705"/>
          <cell r="J705" t="str">
            <v>13/04/2022 15:01</v>
          </cell>
          <cell r="K705" t="str">
            <v>Completed</v>
          </cell>
          <cell r="L705" t="str">
            <v>S22040810793</v>
          </cell>
          <cell r="M705" t="str">
            <v>SALES ORDER #: S22040810793, ORDER #: S22040810793</v>
          </cell>
          <cell r="N705"/>
          <cell r="O705"/>
          <cell r="P705" t="str">
            <v>20/04/2022 10:42</v>
          </cell>
          <cell r="Q705" t="str">
            <v>LINC-26421</v>
          </cell>
          <cell r="R705" t="str">
            <v>27/04/2022 11:00</v>
          </cell>
          <cell r="S705" t="str">
            <v>TIVPANDAAN</v>
          </cell>
          <cell r="T705" t="str">
            <v>TIVPANDAAN(PT. TIV - PETUNG SARI)</v>
          </cell>
          <cell r="U705"/>
          <cell r="V705" t="str">
            <v>1078</v>
          </cell>
          <cell r="W705">
            <v>125000</v>
          </cell>
          <cell r="X705">
            <v>141000</v>
          </cell>
          <cell r="Y705">
            <v>266000</v>
          </cell>
          <cell r="Z705" t="str">
            <v>TIV_SBY(TRIP_ONCALL)</v>
          </cell>
          <cell r="AA705">
            <v>18000.000014205001</v>
          </cell>
          <cell r="AB705">
            <v>450000</v>
          </cell>
        </row>
        <row r="706">
          <cell r="A706">
            <v>59704650</v>
          </cell>
          <cell r="B706" t="str">
            <v>BAHANA PRESTASI</v>
          </cell>
          <cell r="C706" t="str">
            <v>PT TIRTA INVESTAMA</v>
          </cell>
          <cell r="D706" t="str">
            <v>DISPATCHED</v>
          </cell>
          <cell r="E706" t="str">
            <v>Completed</v>
          </cell>
          <cell r="F706" t="str">
            <v>SURABAYA LOG PACK</v>
          </cell>
          <cell r="G706" t="str">
            <v>SALES ORDER</v>
          </cell>
          <cell r="H706" t="str">
            <v>13/04/2022 14:55</v>
          </cell>
          <cell r="I706"/>
          <cell r="J706" t="str">
            <v>13/04/2022 15:01</v>
          </cell>
          <cell r="K706" t="str">
            <v>Completed</v>
          </cell>
          <cell r="L706" t="str">
            <v>S22041200038</v>
          </cell>
          <cell r="M706" t="str">
            <v>SALES ORDER #: S22041200038, ORDER #: S22041200038</v>
          </cell>
          <cell r="N706"/>
          <cell r="O706"/>
          <cell r="P706" t="str">
            <v>20/04/2022 10:30</v>
          </cell>
          <cell r="Q706" t="str">
            <v>LINC-26420</v>
          </cell>
          <cell r="R706" t="str">
            <v>27/04/2022 11:00</v>
          </cell>
          <cell r="S706" t="str">
            <v>TIVPANDAAN</v>
          </cell>
          <cell r="T706" t="str">
            <v>TIVPANDAAN(PT. TIV - PETUNG SARI)</v>
          </cell>
          <cell r="U706"/>
          <cell r="V706" t="str">
            <v>1078</v>
          </cell>
          <cell r="W706">
            <v>125000</v>
          </cell>
          <cell r="X706">
            <v>141000</v>
          </cell>
          <cell r="Y706">
            <v>266000</v>
          </cell>
          <cell r="Z706" t="str">
            <v>TIV_SBY(TRIP_ONCALL)</v>
          </cell>
          <cell r="AA706">
            <v>18000.000014205001</v>
          </cell>
          <cell r="AB706">
            <v>450000</v>
          </cell>
        </row>
        <row r="707">
          <cell r="A707">
            <v>59705410</v>
          </cell>
          <cell r="B707" t="str">
            <v>BAHANA PRESTASI</v>
          </cell>
          <cell r="C707" t="str">
            <v>PT. ANUGERAH MITRA ANANTA</v>
          </cell>
          <cell r="D707" t="str">
            <v>DISPATCHED</v>
          </cell>
          <cell r="E707" t="str">
            <v>Completed</v>
          </cell>
          <cell r="F707" t="str">
            <v>SURABAYA RENTAL TRIP</v>
          </cell>
          <cell r="G707" t="str">
            <v>RENTALS</v>
          </cell>
          <cell r="H707" t="str">
            <v>13/04/2022 15:24</v>
          </cell>
          <cell r="I707"/>
          <cell r="J707" t="str">
            <v>13/04/2022 15:33</v>
          </cell>
          <cell r="K707" t="str">
            <v>Completed</v>
          </cell>
          <cell r="L707" t="str">
            <v>SUB/22/04/0039</v>
          </cell>
          <cell r="M707" t="str">
            <v>SALES ORDER #: SUB/22/04/0039, ORDER #: SUB/22/04/0039</v>
          </cell>
          <cell r="N707"/>
          <cell r="O707"/>
          <cell r="P707" t="str">
            <v>21/04/2022 14:33</v>
          </cell>
          <cell r="Q707" t="str">
            <v>LINC-26303</v>
          </cell>
          <cell r="R707" t="str">
            <v>22/04/2022 11:00</v>
          </cell>
          <cell r="S707" t="str">
            <v>ANASIDOARJO(PT ANUGERAH MITRA ANANTA)</v>
          </cell>
          <cell r="T707" t="str">
            <v>ANALAWANG MALANG(JAYA OBAYASHI)</v>
          </cell>
          <cell r="U707"/>
          <cell r="V707" t="str">
            <v>1961</v>
          </cell>
          <cell r="W707">
            <v>448000</v>
          </cell>
          <cell r="X707">
            <v>32500</v>
          </cell>
          <cell r="Y707">
            <v>480500</v>
          </cell>
          <cell r="Z707" t="str">
            <v>ANA_SBY(TR)</v>
          </cell>
          <cell r="AA707">
            <v>7999.9999962335205</v>
          </cell>
          <cell r="AB707">
            <v>1</v>
          </cell>
        </row>
        <row r="708">
          <cell r="A708">
            <v>59705483</v>
          </cell>
          <cell r="B708" t="str">
            <v>KARUNIA SEJAHTERA TRANS, PT</v>
          </cell>
          <cell r="C708" t="str">
            <v>PT. LAUTAN LUAS TBK</v>
          </cell>
          <cell r="D708" t="str">
            <v>REGULER</v>
          </cell>
          <cell r="E708" t="str">
            <v>Completed</v>
          </cell>
          <cell r="F708" t="str">
            <v>SURABAYA LOG PACK</v>
          </cell>
          <cell r="G708" t="str">
            <v>SALES ORDER</v>
          </cell>
          <cell r="H708" t="str">
            <v>13/04/2022 15:07</v>
          </cell>
          <cell r="I708"/>
          <cell r="J708" t="str">
            <v>13/04/2022 15:38</v>
          </cell>
          <cell r="K708" t="str">
            <v>Completed</v>
          </cell>
          <cell r="L708" t="str">
            <v>2100428669</v>
          </cell>
          <cell r="M708" t="str">
            <v>SALES ORDER #: 2100428669, ORDER #: 2100428669</v>
          </cell>
          <cell r="N708"/>
          <cell r="O708"/>
          <cell r="P708" t="str">
            <v>19/04/2022 18:58</v>
          </cell>
          <cell r="Q708" t="str">
            <v>LINC-26247</v>
          </cell>
          <cell r="R708" t="str">
            <v>20/04/2022 11:00</v>
          </cell>
          <cell r="S708" t="str">
            <v>LTLASEMROWO</v>
          </cell>
          <cell r="T708" t="str">
            <v>LTLGEMPOL</v>
          </cell>
          <cell r="U708"/>
          <cell r="V708" t="str">
            <v>KS</v>
          </cell>
          <cell r="W708">
            <v>1320000</v>
          </cell>
          <cell r="X708">
            <v>0</v>
          </cell>
          <cell r="Y708">
            <v>1320000</v>
          </cell>
          <cell r="Z708" t="str">
            <v>LTL_SBY(TRIP)</v>
          </cell>
          <cell r="AA708">
            <v>6999.9999853645204</v>
          </cell>
          <cell r="AB708">
            <v>1650000</v>
          </cell>
        </row>
        <row r="709">
          <cell r="A709">
            <v>59705532</v>
          </cell>
          <cell r="B709" t="str">
            <v>ASRI TRANSINDO</v>
          </cell>
          <cell r="C709" t="str">
            <v>PT. LAUTAN LUAS TBK</v>
          </cell>
          <cell r="D709" t="str">
            <v>REGULER</v>
          </cell>
          <cell r="E709" t="str">
            <v>Completed</v>
          </cell>
          <cell r="F709" t="str">
            <v>SURABAYA LOG PACK</v>
          </cell>
          <cell r="G709" t="str">
            <v>SALES ORDER</v>
          </cell>
          <cell r="H709" t="str">
            <v>14/04/2022 09:27</v>
          </cell>
          <cell r="I709"/>
          <cell r="J709" t="str">
            <v>13/04/2022 15:40</v>
          </cell>
          <cell r="K709" t="str">
            <v>Completed</v>
          </cell>
          <cell r="L709" t="str">
            <v>9100055578</v>
          </cell>
          <cell r="M709" t="str">
            <v>SALES ORDER #: 9100055578, ORDER #: 9100055578</v>
          </cell>
          <cell r="N709"/>
          <cell r="O709"/>
          <cell r="P709" t="str">
            <v>14/04/2022 13:33</v>
          </cell>
          <cell r="Q709" t="str">
            <v>LINC-26122</v>
          </cell>
          <cell r="R709" t="str">
            <v>14/04/2022 11:00</v>
          </cell>
          <cell r="S709" t="str">
            <v>LTLASEMROWO</v>
          </cell>
          <cell r="T709" t="str">
            <v>LTLNGALIYAN(GUDANG TAMBAK AJI)</v>
          </cell>
          <cell r="U709"/>
          <cell r="V709" t="str">
            <v>ASRI</v>
          </cell>
          <cell r="W709">
            <v>1700000</v>
          </cell>
          <cell r="X709">
            <v>0</v>
          </cell>
          <cell r="Y709">
            <v>1689440.99</v>
          </cell>
          <cell r="Z709" t="str">
            <v>LTL_SBY(TRIP)</v>
          </cell>
          <cell r="AA709">
            <v>3999.9999981167603</v>
          </cell>
          <cell r="AB709">
            <v>2000000</v>
          </cell>
        </row>
        <row r="710">
          <cell r="A710">
            <v>59705532</v>
          </cell>
          <cell r="B710" t="str">
            <v>ASRI TRANSINDO</v>
          </cell>
          <cell r="C710" t="str">
            <v>PT. LAUTAN LUAS TBK</v>
          </cell>
          <cell r="D710" t="str">
            <v>REGULER</v>
          </cell>
          <cell r="E710" t="str">
            <v>Completed</v>
          </cell>
          <cell r="F710" t="str">
            <v>SURABAYA LOG PACK</v>
          </cell>
          <cell r="G710" t="str">
            <v>SALES ORDER</v>
          </cell>
          <cell r="H710" t="str">
            <v>13/04/2022 10:50</v>
          </cell>
          <cell r="I710"/>
          <cell r="J710" t="str">
            <v>13/04/2022 15:40</v>
          </cell>
          <cell r="K710" t="str">
            <v>Completed</v>
          </cell>
          <cell r="L710" t="str">
            <v>9100055576</v>
          </cell>
          <cell r="M710" t="str">
            <v>SALES ORDER #: 9100055576, ORDER #: 9100055576</v>
          </cell>
          <cell r="N710"/>
          <cell r="O710"/>
          <cell r="P710" t="str">
            <v>14/04/2022 13:33</v>
          </cell>
          <cell r="Q710" t="str">
            <v>LINC-26122</v>
          </cell>
          <cell r="R710" t="str">
            <v>14/04/2022 11:00</v>
          </cell>
          <cell r="S710" t="str">
            <v>LTLASEMROWO</v>
          </cell>
          <cell r="T710" t="str">
            <v>LTLNGALIYAN(GUDANG TAMBAK AJI)</v>
          </cell>
          <cell r="U710"/>
          <cell r="V710" t="str">
            <v>ASRI</v>
          </cell>
          <cell r="W710">
            <v>1700000</v>
          </cell>
          <cell r="X710">
            <v>0</v>
          </cell>
          <cell r="Y710">
            <v>10559.01</v>
          </cell>
          <cell r="Z710" t="str">
            <v>LTL_SBY(TRIP)</v>
          </cell>
          <cell r="AA710">
            <v>25.000017281440002</v>
          </cell>
          <cell r="AB710">
            <v>1</v>
          </cell>
        </row>
        <row r="711">
          <cell r="A711">
            <v>59705578</v>
          </cell>
          <cell r="B711" t="str">
            <v>BAHANA PRESTASI</v>
          </cell>
          <cell r="C711" t="str">
            <v>PT CIPTA MAPAN LOGISTIK</v>
          </cell>
          <cell r="D711" t="str">
            <v>DISPATCHED</v>
          </cell>
          <cell r="E711" t="str">
            <v>Completed</v>
          </cell>
          <cell r="F711" t="str">
            <v>SURABAYA LOG PACK</v>
          </cell>
          <cell r="G711" t="str">
            <v>SALES ORDER</v>
          </cell>
          <cell r="H711" t="str">
            <v>13/04/2022 15:31</v>
          </cell>
          <cell r="I711"/>
          <cell r="J711" t="str">
            <v>13/04/2022 15:42</v>
          </cell>
          <cell r="K711" t="str">
            <v>Completed</v>
          </cell>
          <cell r="L711" t="str">
            <v>964B</v>
          </cell>
          <cell r="M711" t="str">
            <v>SALES ORDER #: 964B, ORDER #: 964B</v>
          </cell>
          <cell r="N711"/>
          <cell r="O711"/>
          <cell r="P711" t="str">
            <v>13/04/2022 19:00</v>
          </cell>
          <cell r="Q711" t="str">
            <v>LINC-26168</v>
          </cell>
          <cell r="R711" t="str">
            <v>18/04/2022 11:00</v>
          </cell>
          <cell r="S711" t="str">
            <v>CSOASEMROWO</v>
          </cell>
          <cell r="T711" t="str">
            <v>CSOKEBOMAS</v>
          </cell>
          <cell r="U711"/>
          <cell r="V711" t="str">
            <v>2082</v>
          </cell>
          <cell r="W711">
            <v>17000</v>
          </cell>
          <cell r="X711">
            <v>134500</v>
          </cell>
          <cell r="Y711">
            <v>151500</v>
          </cell>
          <cell r="Z711" t="str">
            <v>CSO_SBY(TRIP)</v>
          </cell>
          <cell r="AA711">
            <v>800.00000869519999</v>
          </cell>
          <cell r="AB711">
            <v>490000</v>
          </cell>
        </row>
        <row r="712">
          <cell r="A712">
            <v>59706258</v>
          </cell>
          <cell r="B712" t="str">
            <v>BAHARI LOGISTIC</v>
          </cell>
          <cell r="C712" t="str">
            <v>PT. NIRWANA LESTARI</v>
          </cell>
          <cell r="D712" t="str">
            <v>REGULER</v>
          </cell>
          <cell r="E712" t="str">
            <v>Completed</v>
          </cell>
          <cell r="F712" t="str">
            <v>SURABAYA LOG PACK</v>
          </cell>
          <cell r="G712" t="str">
            <v>SALES ORDER</v>
          </cell>
          <cell r="H712" t="str">
            <v>04/04/2022 09:39</v>
          </cell>
          <cell r="I712"/>
          <cell r="J712" t="str">
            <v>13/04/2022 16:15</v>
          </cell>
          <cell r="K712" t="str">
            <v>Completed</v>
          </cell>
          <cell r="L712" t="str">
            <v>1000392162</v>
          </cell>
          <cell r="M712" t="str">
            <v>SALES ORDER #: 1000392162, ORDER #: 1000392162</v>
          </cell>
          <cell r="N712"/>
          <cell r="O712"/>
          <cell r="P712" t="str">
            <v>18/04/2022 14:33</v>
          </cell>
          <cell r="Q712" t="str">
            <v>LINC-26176</v>
          </cell>
          <cell r="R712" t="str">
            <v>18/04/2022 11:00</v>
          </cell>
          <cell r="S712" t="str">
            <v>NLSBUDURAN</v>
          </cell>
          <cell r="T712" t="str">
            <v>NLSDUDUK SAMPEYAN(IDM_GRESIK)</v>
          </cell>
          <cell r="U712"/>
          <cell r="V712" t="str">
            <v>GALUH</v>
          </cell>
          <cell r="W712">
            <v>1000000</v>
          </cell>
          <cell r="X712">
            <v>0</v>
          </cell>
          <cell r="Y712">
            <v>1000000</v>
          </cell>
          <cell r="Z712" t="str">
            <v>NLS_SBY(TRIP_ONCALL)</v>
          </cell>
          <cell r="AA712">
            <v>17.999997927679999</v>
          </cell>
          <cell r="AB712">
            <v>1700000</v>
          </cell>
        </row>
        <row r="713">
          <cell r="A713">
            <v>59706277</v>
          </cell>
          <cell r="B713" t="str">
            <v>ASRI TRANSINDO</v>
          </cell>
          <cell r="C713" t="str">
            <v>PT. NIRWANA LESTARI</v>
          </cell>
          <cell r="D713" t="str">
            <v>REGULER</v>
          </cell>
          <cell r="E713" t="str">
            <v>Completed</v>
          </cell>
          <cell r="F713" t="str">
            <v>SURABAYA LOG PACK</v>
          </cell>
          <cell r="G713" t="str">
            <v>SALES ORDER</v>
          </cell>
          <cell r="H713" t="str">
            <v>12/04/2022 15:07</v>
          </cell>
          <cell r="I713"/>
          <cell r="J713" t="str">
            <v>13/04/2022 16:16</v>
          </cell>
          <cell r="K713" t="str">
            <v>Completed</v>
          </cell>
          <cell r="L713" t="str">
            <v>1000394403</v>
          </cell>
          <cell r="M713" t="str">
            <v>SALES ORDER #: 1000394403, ORDER #: 1000394403</v>
          </cell>
          <cell r="N713"/>
          <cell r="O713"/>
          <cell r="P713" t="str">
            <v>18/04/2022 14:34</v>
          </cell>
          <cell r="Q713" t="str">
            <v>LINC-26176</v>
          </cell>
          <cell r="R713" t="str">
            <v>18/04/2022 11:00</v>
          </cell>
          <cell r="S713" t="str">
            <v>NLSBUDURAN</v>
          </cell>
          <cell r="T713" t="str">
            <v>NLSDUDUK SAMPEYAN(IDM_GRESIK)</v>
          </cell>
          <cell r="U713"/>
          <cell r="V713" t="str">
            <v>SATRIA</v>
          </cell>
          <cell r="W713">
            <v>700000</v>
          </cell>
          <cell r="X713">
            <v>0</v>
          </cell>
          <cell r="Y713">
            <v>700000</v>
          </cell>
          <cell r="Z713" t="str">
            <v>NLS_SBY(TRIP_ONCALL)</v>
          </cell>
          <cell r="AA713">
            <v>17.999997927679999</v>
          </cell>
          <cell r="AB713">
            <v>1045000</v>
          </cell>
        </row>
        <row r="714">
          <cell r="A714">
            <v>59706296</v>
          </cell>
          <cell r="B714" t="str">
            <v>BAHANA PRESTASI</v>
          </cell>
          <cell r="C714" t="str">
            <v>PT. NIRWANA LESTARI</v>
          </cell>
          <cell r="D714" t="str">
            <v>DISPATCHED</v>
          </cell>
          <cell r="E714" t="str">
            <v>Completed</v>
          </cell>
          <cell r="F714" t="str">
            <v>SURABAYA RENTAL</v>
          </cell>
          <cell r="G714" t="str">
            <v>RENTALS</v>
          </cell>
          <cell r="H714" t="str">
            <v>13/04/2022 14:50</v>
          </cell>
          <cell r="I714"/>
          <cell r="J714" t="str">
            <v>13/04/2022 16:19</v>
          </cell>
          <cell r="K714" t="str">
            <v>Completed</v>
          </cell>
          <cell r="L714" t="str">
            <v>1000395959</v>
          </cell>
          <cell r="M714" t="str">
            <v>SALES ORDER #: 1000395959, ORDER #: 1000395959</v>
          </cell>
          <cell r="N714"/>
          <cell r="O714"/>
          <cell r="P714" t="str">
            <v>18/04/2022 11:32</v>
          </cell>
          <cell r="Q714" t="str">
            <v>LINC-26219</v>
          </cell>
          <cell r="R714" t="str">
            <v>19/04/2022 11:00</v>
          </cell>
          <cell r="S714" t="str">
            <v>NLSBUDURAN</v>
          </cell>
          <cell r="T714" t="str">
            <v>NLSGEDANGAN(IDM_SURABAYA)</v>
          </cell>
          <cell r="U714"/>
          <cell r="V714" t="str">
            <v>1690</v>
          </cell>
          <cell r="W714">
            <v>115830</v>
          </cell>
          <cell r="X714">
            <v>161500</v>
          </cell>
          <cell r="Y714">
            <v>277330</v>
          </cell>
          <cell r="Z714" t="str">
            <v>NLS_SBY(RENTAL_VAR)</v>
          </cell>
          <cell r="AA714">
            <v>17.999997927679999</v>
          </cell>
          <cell r="AB714">
            <v>356000</v>
          </cell>
        </row>
        <row r="715">
          <cell r="A715">
            <v>59706299</v>
          </cell>
          <cell r="B715" t="str">
            <v>BAHANA PRESTASI</v>
          </cell>
          <cell r="C715" t="str">
            <v>PT. NIRWANA LESTARI</v>
          </cell>
          <cell r="D715" t="str">
            <v>DISPATCHED</v>
          </cell>
          <cell r="E715" t="str">
            <v>Completed</v>
          </cell>
          <cell r="F715" t="str">
            <v>SURABAYA RENTAL</v>
          </cell>
          <cell r="G715" t="str">
            <v>RENTALS</v>
          </cell>
          <cell r="H715" t="str">
            <v>13/04/2022 14:41</v>
          </cell>
          <cell r="I715"/>
          <cell r="J715" t="str">
            <v>13/04/2022 16:19</v>
          </cell>
          <cell r="K715" t="str">
            <v>Completed</v>
          </cell>
          <cell r="L715" t="str">
            <v>1000395937</v>
          </cell>
          <cell r="M715" t="str">
            <v>SALES ORDER #: 1000395937, ORDER #: 1000395937</v>
          </cell>
          <cell r="N715"/>
          <cell r="O715"/>
          <cell r="P715" t="str">
            <v>18/04/2022 11:32</v>
          </cell>
          <cell r="Q715" t="str">
            <v>LINC-26219</v>
          </cell>
          <cell r="R715" t="str">
            <v>19/04/2022 11:00</v>
          </cell>
          <cell r="S715" t="str">
            <v>NLSBUDURAN</v>
          </cell>
          <cell r="T715" t="str">
            <v>NLSGEDANGAN(SAT_SIDOARJO)</v>
          </cell>
          <cell r="U715"/>
          <cell r="V715" t="str">
            <v>1688</v>
          </cell>
          <cell r="W715">
            <v>150000</v>
          </cell>
          <cell r="X715">
            <v>375500</v>
          </cell>
          <cell r="Y715">
            <v>525500</v>
          </cell>
          <cell r="Z715" t="str">
            <v>NLS_SBY(RENTAL_VAR)</v>
          </cell>
          <cell r="AA715">
            <v>17.999997927679999</v>
          </cell>
          <cell r="AB715">
            <v>588000</v>
          </cell>
        </row>
        <row r="716">
          <cell r="A716">
            <v>59706300</v>
          </cell>
          <cell r="B716" t="str">
            <v>BAHANA PRESTASI</v>
          </cell>
          <cell r="C716" t="str">
            <v>PT. NIRWANA LESTARI</v>
          </cell>
          <cell r="D716" t="str">
            <v>DISPATCHED</v>
          </cell>
          <cell r="E716" t="str">
            <v>Completed</v>
          </cell>
          <cell r="F716" t="str">
            <v>SURABAYA RENTAL</v>
          </cell>
          <cell r="G716" t="str">
            <v>RENTALS</v>
          </cell>
          <cell r="H716" t="str">
            <v>13/04/2022 14:37</v>
          </cell>
          <cell r="I716"/>
          <cell r="J716" t="str">
            <v>13/04/2022 16:19</v>
          </cell>
          <cell r="K716" t="str">
            <v>Completed</v>
          </cell>
          <cell r="L716" t="str">
            <v>1000395971</v>
          </cell>
          <cell r="M716" t="str">
            <v>SALES ORDER #: 1000395971, ORDER #: 1000395971</v>
          </cell>
          <cell r="N716"/>
          <cell r="O716"/>
          <cell r="P716" t="str">
            <v>18/04/2022 11:32</v>
          </cell>
          <cell r="Q716" t="str">
            <v>LINC-26219</v>
          </cell>
          <cell r="R716" t="str">
            <v>19/04/2022 11:00</v>
          </cell>
          <cell r="S716" t="str">
            <v>NLSBUDURAN</v>
          </cell>
          <cell r="T716" t="str">
            <v>NLSDUDUK SAMPEYAN(IDM_GRESIK)</v>
          </cell>
          <cell r="U716"/>
          <cell r="V716" t="str">
            <v>1707</v>
          </cell>
          <cell r="W716">
            <v>218000</v>
          </cell>
          <cell r="X716">
            <v>112300</v>
          </cell>
          <cell r="Y716">
            <v>330300</v>
          </cell>
          <cell r="Z716" t="str">
            <v>NLS_SBY(RENTAL_VAR)</v>
          </cell>
          <cell r="AA716">
            <v>17.999997927679999</v>
          </cell>
          <cell r="AB716">
            <v>397800</v>
          </cell>
        </row>
        <row r="717">
          <cell r="A717">
            <v>59706297</v>
          </cell>
          <cell r="B717" t="str">
            <v>BAHANA PRESTASI</v>
          </cell>
          <cell r="C717" t="str">
            <v>PT. NIRWANA LESTARI</v>
          </cell>
          <cell r="D717" t="str">
            <v>DISPATCHED</v>
          </cell>
          <cell r="E717" t="str">
            <v>Completed</v>
          </cell>
          <cell r="F717" t="str">
            <v>SURABAYA RENTAL</v>
          </cell>
          <cell r="G717" t="str">
            <v>RENTALS</v>
          </cell>
          <cell r="H717" t="str">
            <v>13/04/2022 14:35</v>
          </cell>
          <cell r="I717"/>
          <cell r="J717" t="str">
            <v>13/04/2022 16:19</v>
          </cell>
          <cell r="K717" t="str">
            <v>Completed</v>
          </cell>
          <cell r="L717" t="str">
            <v>1000395954</v>
          </cell>
          <cell r="M717" t="str">
            <v>SALES ORDER #: 1000395954, ORDER #: 1000395954</v>
          </cell>
          <cell r="N717"/>
          <cell r="O717"/>
          <cell r="P717" t="str">
            <v>18/04/2022 11:32</v>
          </cell>
          <cell r="Q717" t="str">
            <v>LINC-26219</v>
          </cell>
          <cell r="R717" t="str">
            <v>19/04/2022 11:00</v>
          </cell>
          <cell r="S717" t="str">
            <v>NLSBUDURAN</v>
          </cell>
          <cell r="T717" t="str">
            <v>NLSTENGGILIS MEJOYO(IDG_SURABAYA)</v>
          </cell>
          <cell r="U717"/>
          <cell r="V717" t="str">
            <v>1703</v>
          </cell>
          <cell r="W717">
            <v>111000</v>
          </cell>
          <cell r="X717">
            <v>-6500</v>
          </cell>
          <cell r="Y717">
            <v>104500</v>
          </cell>
          <cell r="Z717" t="str">
            <v>NLS_SBY(RENTAL_VAR)</v>
          </cell>
          <cell r="AA717">
            <v>17.999997927679999</v>
          </cell>
          <cell r="AB717">
            <v>162000</v>
          </cell>
        </row>
        <row r="718">
          <cell r="A718">
            <v>59706298</v>
          </cell>
          <cell r="B718" t="str">
            <v>BAHANA PRESTASI</v>
          </cell>
          <cell r="C718" t="str">
            <v>PT. NIRWANA LESTARI</v>
          </cell>
          <cell r="D718" t="str">
            <v>DISPATCHED</v>
          </cell>
          <cell r="E718" t="str">
            <v>Completed</v>
          </cell>
          <cell r="F718" t="str">
            <v>SURABAYA RENTAL</v>
          </cell>
          <cell r="G718" t="str">
            <v>RENTALS</v>
          </cell>
          <cell r="H718" t="str">
            <v>13/04/2022 14:43</v>
          </cell>
          <cell r="I718"/>
          <cell r="J718" t="str">
            <v>13/04/2022 16:19</v>
          </cell>
          <cell r="K718" t="str">
            <v>Completed</v>
          </cell>
          <cell r="L718" t="str">
            <v>1000395980</v>
          </cell>
          <cell r="M718" t="str">
            <v>SALES ORDER #: 1000395980, ORDER #: 1000395980</v>
          </cell>
          <cell r="N718"/>
          <cell r="O718"/>
          <cell r="P718" t="str">
            <v>18/04/2022 11:32</v>
          </cell>
          <cell r="Q718" t="str">
            <v>LINC-26219</v>
          </cell>
          <cell r="R718" t="str">
            <v>19/04/2022 11:00</v>
          </cell>
          <cell r="S718" t="str">
            <v>NLSBUDURAN</v>
          </cell>
          <cell r="T718" t="str">
            <v>NLSKALIWATES(SAT_JEMBER)</v>
          </cell>
          <cell r="U718"/>
          <cell r="V718" t="str">
            <v>1674</v>
          </cell>
          <cell r="W718">
            <v>557000</v>
          </cell>
          <cell r="X718">
            <v>51300</v>
          </cell>
          <cell r="Y718">
            <v>608300</v>
          </cell>
          <cell r="Z718" t="str">
            <v>NLS_SBY(RENTAL_VAR)</v>
          </cell>
          <cell r="AA718">
            <v>17.999997927679999</v>
          </cell>
          <cell r="AB718">
            <v>695800</v>
          </cell>
        </row>
        <row r="719">
          <cell r="A719">
            <v>59706301</v>
          </cell>
          <cell r="B719" t="str">
            <v>BAHANA PRESTASI</v>
          </cell>
          <cell r="C719" t="str">
            <v>PT. NIRWANA LESTARI</v>
          </cell>
          <cell r="D719" t="str">
            <v>DISPATCHED</v>
          </cell>
          <cell r="E719" t="str">
            <v>Completed</v>
          </cell>
          <cell r="F719" t="str">
            <v>SURABAYA RENTAL</v>
          </cell>
          <cell r="G719" t="str">
            <v>RENTALS</v>
          </cell>
          <cell r="H719" t="str">
            <v>13/04/2022 14:47</v>
          </cell>
          <cell r="I719"/>
          <cell r="J719" t="str">
            <v>13/04/2022 16:19</v>
          </cell>
          <cell r="K719" t="str">
            <v>Completed</v>
          </cell>
          <cell r="L719" t="str">
            <v>1000395953</v>
          </cell>
          <cell r="M719" t="str">
            <v>SALES ORDER #: 1000395953, ORDER #: 1000395953</v>
          </cell>
          <cell r="N719"/>
          <cell r="O719"/>
          <cell r="P719" t="str">
            <v>18/04/2022 11:32</v>
          </cell>
          <cell r="Q719" t="str">
            <v>LINC-26219</v>
          </cell>
          <cell r="R719" t="str">
            <v>19/04/2022 11:00</v>
          </cell>
          <cell r="S719" t="str">
            <v>NLSBUDURAN</v>
          </cell>
          <cell r="T719" t="str">
            <v>NLSSUMOBITO(IDM_JOMBANG)</v>
          </cell>
          <cell r="U719"/>
          <cell r="V719" t="str">
            <v>1676</v>
          </cell>
          <cell r="W719">
            <v>320000</v>
          </cell>
          <cell r="X719">
            <v>196500</v>
          </cell>
          <cell r="Y719">
            <v>516500</v>
          </cell>
          <cell r="Z719" t="str">
            <v>NLS_SBY(RENTAL_VAR)</v>
          </cell>
          <cell r="AA719">
            <v>17.999997927679999</v>
          </cell>
          <cell r="AB719">
            <v>604000</v>
          </cell>
        </row>
        <row r="720">
          <cell r="A720">
            <v>59706304</v>
          </cell>
          <cell r="B720" t="str">
            <v>BAHANA PRESTASI</v>
          </cell>
          <cell r="C720" t="str">
            <v>PT. NIRWANA LESTARI</v>
          </cell>
          <cell r="D720" t="str">
            <v>DISPATCHED</v>
          </cell>
          <cell r="E720" t="str">
            <v>Completed</v>
          </cell>
          <cell r="F720" t="str">
            <v>SURABAYA RENTAL</v>
          </cell>
          <cell r="G720" t="str">
            <v>RENTALS</v>
          </cell>
          <cell r="H720" t="str">
            <v>13/04/2022 14:49</v>
          </cell>
          <cell r="I720"/>
          <cell r="J720" t="str">
            <v>13/04/2022 16:19</v>
          </cell>
          <cell r="K720" t="str">
            <v>Completed</v>
          </cell>
          <cell r="L720" t="str">
            <v>1000395957</v>
          </cell>
          <cell r="M720" t="str">
            <v>SALES ORDER #: 1000395957, ORDER #: 1000395957</v>
          </cell>
          <cell r="N720"/>
          <cell r="O720"/>
          <cell r="P720" t="str">
            <v>18/04/2022 11:32</v>
          </cell>
          <cell r="Q720" t="str">
            <v>LINC-26219</v>
          </cell>
          <cell r="R720" t="str">
            <v>19/04/2022 11:00</v>
          </cell>
          <cell r="S720" t="str">
            <v>NLSBUDURAN</v>
          </cell>
          <cell r="T720" t="str">
            <v>NLSKEDUNGKANDANG(IDM_MALANG)</v>
          </cell>
          <cell r="U720"/>
          <cell r="V720" t="str">
            <v>1705</v>
          </cell>
          <cell r="W720">
            <v>293000</v>
          </cell>
          <cell r="X720">
            <v>75000</v>
          </cell>
          <cell r="Y720">
            <v>368000</v>
          </cell>
          <cell r="Z720" t="str">
            <v>NLS_SBY(RENTAL_VAR)</v>
          </cell>
          <cell r="AA720">
            <v>17.999997927679999</v>
          </cell>
          <cell r="AB720">
            <v>435500</v>
          </cell>
        </row>
        <row r="721">
          <cell r="A721">
            <v>59706303</v>
          </cell>
          <cell r="B721" t="str">
            <v>BAHANA PRESTASI</v>
          </cell>
          <cell r="C721" t="str">
            <v>PT. NIRWANA LESTARI</v>
          </cell>
          <cell r="D721" t="str">
            <v>DISPATCHED</v>
          </cell>
          <cell r="E721" t="str">
            <v>Completed</v>
          </cell>
          <cell r="F721" t="str">
            <v>SURABAYA RENTAL</v>
          </cell>
          <cell r="G721" t="str">
            <v>RENTALS</v>
          </cell>
          <cell r="H721" t="str">
            <v>13/04/2022 14:46</v>
          </cell>
          <cell r="I721"/>
          <cell r="J721" t="str">
            <v>13/04/2022 16:19</v>
          </cell>
          <cell r="K721" t="str">
            <v>Completed</v>
          </cell>
          <cell r="L721" t="str">
            <v>1000395956</v>
          </cell>
          <cell r="M721" t="str">
            <v>SALES ORDER #: 1000395956, ORDER #: 1000395956</v>
          </cell>
          <cell r="N721"/>
          <cell r="O721"/>
          <cell r="P721" t="str">
            <v>18/04/2022 11:32</v>
          </cell>
          <cell r="Q721" t="str">
            <v>LINC-26219</v>
          </cell>
          <cell r="R721" t="str">
            <v>19/04/2022 11:00</v>
          </cell>
          <cell r="S721" t="str">
            <v>NLSBUDURAN</v>
          </cell>
          <cell r="T721" t="str">
            <v>NLSSUMBER SARI(IDM_JEMBER)</v>
          </cell>
          <cell r="U721"/>
          <cell r="V721" t="str">
            <v>1686</v>
          </cell>
          <cell r="W721">
            <v>582000</v>
          </cell>
          <cell r="X721">
            <v>86900</v>
          </cell>
          <cell r="Y721">
            <v>668900</v>
          </cell>
          <cell r="Z721" t="str">
            <v>NLS_SBY(RENTAL_VAR)</v>
          </cell>
          <cell r="AA721">
            <v>17.999997927679999</v>
          </cell>
          <cell r="AB721">
            <v>756400</v>
          </cell>
        </row>
        <row r="722">
          <cell r="A722">
            <v>59706302</v>
          </cell>
          <cell r="B722" t="str">
            <v>BAHANA PRESTASI</v>
          </cell>
          <cell r="C722" t="str">
            <v>PT. NIRWANA LESTARI</v>
          </cell>
          <cell r="D722" t="str">
            <v>DISPATCHED</v>
          </cell>
          <cell r="E722" t="str">
            <v>Completed</v>
          </cell>
          <cell r="F722" t="str">
            <v>SURABAYA RENTAL</v>
          </cell>
          <cell r="G722" t="str">
            <v>RENTALS</v>
          </cell>
          <cell r="H722" t="str">
            <v>13/04/2022 14:35</v>
          </cell>
          <cell r="I722"/>
          <cell r="J722" t="str">
            <v>13/04/2022 16:19</v>
          </cell>
          <cell r="K722" t="str">
            <v>Completed</v>
          </cell>
          <cell r="L722" t="str">
            <v>1000395936</v>
          </cell>
          <cell r="M722" t="str">
            <v>SALES ORDER #: 1000395936, ORDER #: 1000395936</v>
          </cell>
          <cell r="N722"/>
          <cell r="O722"/>
          <cell r="P722" t="str">
            <v>18/04/2022 11:32</v>
          </cell>
          <cell r="Q722" t="str">
            <v>LINC-26219</v>
          </cell>
          <cell r="R722" t="str">
            <v>19/04/2022 11:00</v>
          </cell>
          <cell r="S722" t="str">
            <v>NLSBUDURAN</v>
          </cell>
          <cell r="T722" t="str">
            <v>NLSWARU(SAT_BERBEK)</v>
          </cell>
          <cell r="U722"/>
          <cell r="V722" t="str">
            <v>1678</v>
          </cell>
          <cell r="W722">
            <v>136000</v>
          </cell>
          <cell r="X722">
            <v>160000</v>
          </cell>
          <cell r="Y722">
            <v>296000</v>
          </cell>
          <cell r="Z722" t="str">
            <v>NLS_SBY(RENTAL_VAR)</v>
          </cell>
          <cell r="AA722">
            <v>17.999997927679999</v>
          </cell>
          <cell r="AB722">
            <v>307500</v>
          </cell>
        </row>
        <row r="723">
          <cell r="A723">
            <v>59706354</v>
          </cell>
          <cell r="B723" t="str">
            <v>KARUNIA SEJAHTERA TRANS, PT</v>
          </cell>
          <cell r="C723" t="str">
            <v>PT. LAUTAN LUAS TBK</v>
          </cell>
          <cell r="D723" t="str">
            <v>REGULER</v>
          </cell>
          <cell r="E723" t="str">
            <v>Completed</v>
          </cell>
          <cell r="F723" t="str">
            <v>SURABAYA LOG PACK</v>
          </cell>
          <cell r="G723" t="str">
            <v>SALES ORDER</v>
          </cell>
          <cell r="H723" t="str">
            <v>13/04/2022 15:08</v>
          </cell>
          <cell r="I723"/>
          <cell r="J723" t="str">
            <v>13/04/2022 16:20</v>
          </cell>
          <cell r="K723" t="str">
            <v>Completed</v>
          </cell>
          <cell r="L723" t="str">
            <v>2100428663</v>
          </cell>
          <cell r="M723" t="str">
            <v>SALES ORDER #: 2100428663, ORDER #: 2100428663</v>
          </cell>
          <cell r="N723"/>
          <cell r="O723"/>
          <cell r="P723" t="str">
            <v>20/04/2022 13:52</v>
          </cell>
          <cell r="Q723" t="str">
            <v>LINC-26277</v>
          </cell>
          <cell r="R723" t="str">
            <v>21/04/2022 11:00</v>
          </cell>
          <cell r="S723" t="str">
            <v>LTLASEMROWO</v>
          </cell>
          <cell r="T723" t="str">
            <v>LTLGUDO</v>
          </cell>
          <cell r="U723"/>
          <cell r="V723" t="str">
            <v>KS</v>
          </cell>
          <cell r="W723">
            <v>1550000</v>
          </cell>
          <cell r="X723">
            <v>0</v>
          </cell>
          <cell r="Y723">
            <v>1550000</v>
          </cell>
          <cell r="Z723" t="str">
            <v>LTL_SBY(TRIP)</v>
          </cell>
          <cell r="AA723">
            <v>10000.000017971501</v>
          </cell>
          <cell r="AB723">
            <v>1768000</v>
          </cell>
        </row>
        <row r="724">
          <cell r="A724">
            <v>59706365</v>
          </cell>
          <cell r="B724" t="str">
            <v>KARUNIA SEJAHTERA TRANS, PT</v>
          </cell>
          <cell r="C724" t="str">
            <v>SCIENTEX INDONESIA</v>
          </cell>
          <cell r="D724" t="str">
            <v>REGULER</v>
          </cell>
          <cell r="E724" t="str">
            <v>Completed</v>
          </cell>
          <cell r="F724" t="str">
            <v>SURABAYA LOG PACK</v>
          </cell>
          <cell r="G724" t="str">
            <v>SALES ORDER</v>
          </cell>
          <cell r="H724" t="str">
            <v>13/04/2022 13:51</v>
          </cell>
          <cell r="I724"/>
          <cell r="J724" t="str">
            <v>13/04/2022 16:20</v>
          </cell>
          <cell r="K724" t="str">
            <v>Completed</v>
          </cell>
          <cell r="L724" t="str">
            <v>DO-2022-0738</v>
          </cell>
          <cell r="M724" t="str">
            <v>SALES ORDER #: DO-2022-0738, ORDER #: DO-2022-0738</v>
          </cell>
          <cell r="N724"/>
          <cell r="O724"/>
          <cell r="P724" t="str">
            <v>18/04/2022 17:28</v>
          </cell>
          <cell r="Q724" t="str">
            <v>LINC-26223</v>
          </cell>
          <cell r="R724" t="str">
            <v>19/04/2022 11:00</v>
          </cell>
          <cell r="S724" t="str">
            <v>SCIKEBOMAS</v>
          </cell>
          <cell r="T724" t="str">
            <v>SCISINGOSARI</v>
          </cell>
          <cell r="U724"/>
          <cell r="V724" t="str">
            <v>KS</v>
          </cell>
          <cell r="W724">
            <v>1150000</v>
          </cell>
          <cell r="X724">
            <v>0</v>
          </cell>
          <cell r="Y724">
            <v>1150000</v>
          </cell>
          <cell r="Z724" t="str">
            <v>SCI_SBY(TRIP)</v>
          </cell>
          <cell r="AA724">
            <v>3359.9999911606001</v>
          </cell>
          <cell r="AB724">
            <v>1770000</v>
          </cell>
        </row>
        <row r="725">
          <cell r="A725">
            <v>59706375</v>
          </cell>
          <cell r="B725" t="str">
            <v>BAHANA PRESTASI</v>
          </cell>
          <cell r="C725" t="str">
            <v>PT SINAR MAS AGRO RESOURCES AND</v>
          </cell>
          <cell r="D725" t="str">
            <v>DISPATCHED</v>
          </cell>
          <cell r="E725" t="str">
            <v>Completed</v>
          </cell>
          <cell r="F725" t="str">
            <v>SURABAYA LOG PACK</v>
          </cell>
          <cell r="G725" t="str">
            <v>SALES ORDER</v>
          </cell>
          <cell r="H725" t="str">
            <v>13/04/2022 16:04</v>
          </cell>
          <cell r="I725"/>
          <cell r="J725" t="str">
            <v>13/04/2022 16:22</v>
          </cell>
          <cell r="K725" t="str">
            <v>Completed</v>
          </cell>
          <cell r="L725" t="str">
            <v>40581745</v>
          </cell>
          <cell r="M725" t="str">
            <v>SALES ORDER #: 40581745, ORDER #: 40581745</v>
          </cell>
          <cell r="N725"/>
          <cell r="O725"/>
          <cell r="P725" t="str">
            <v>18/04/2022 13:20</v>
          </cell>
          <cell r="Q725" t="str">
            <v>LINC-26251</v>
          </cell>
          <cell r="R725" t="str">
            <v>20/04/2022 11:00</v>
          </cell>
          <cell r="S725" t="str">
            <v>SMRRUNGKUT</v>
          </cell>
          <cell r="T725" t="str">
            <v>SMRRUNGKUT(PT SMART TBK)</v>
          </cell>
          <cell r="U725"/>
          <cell r="V725" t="str">
            <v>1939</v>
          </cell>
          <cell r="W725">
            <v>235000</v>
          </cell>
          <cell r="X725">
            <v>162500</v>
          </cell>
          <cell r="Y725">
            <v>397500</v>
          </cell>
          <cell r="Z725" t="str">
            <v>SMR_SBY(TRIP)</v>
          </cell>
          <cell r="AA725">
            <v>3999.9999981167603</v>
          </cell>
          <cell r="AB725">
            <v>620000</v>
          </cell>
        </row>
        <row r="726">
          <cell r="A726">
            <v>59706379</v>
          </cell>
          <cell r="B726" t="str">
            <v>BAHANA PRESTASI</v>
          </cell>
          <cell r="C726" t="str">
            <v>PT SINAR MAS AGRO RESOURCES AND</v>
          </cell>
          <cell r="D726" t="str">
            <v>DISPATCHED</v>
          </cell>
          <cell r="E726" t="str">
            <v>Completed</v>
          </cell>
          <cell r="F726" t="str">
            <v>SURABAYA LOG PACK</v>
          </cell>
          <cell r="G726" t="str">
            <v>SALES ORDER</v>
          </cell>
          <cell r="H726" t="str">
            <v>13/04/2022 16:00</v>
          </cell>
          <cell r="I726"/>
          <cell r="J726" t="str">
            <v>13/04/2022 16:23</v>
          </cell>
          <cell r="K726" t="str">
            <v>Completed</v>
          </cell>
          <cell r="L726" t="str">
            <v>40581196</v>
          </cell>
          <cell r="M726" t="str">
            <v>SALES ORDER #: 40581196, ORDER #: 40581196</v>
          </cell>
          <cell r="N726"/>
          <cell r="O726"/>
          <cell r="P726" t="str">
            <v>21/04/2022 12:57</v>
          </cell>
          <cell r="Q726" t="str">
            <v>LINC-26335</v>
          </cell>
          <cell r="R726" t="str">
            <v>25/04/2022 11:00</v>
          </cell>
          <cell r="S726" t="str">
            <v>SMRRUNGKUT</v>
          </cell>
          <cell r="T726" t="str">
            <v>SMRBABAT</v>
          </cell>
          <cell r="U726"/>
          <cell r="V726" t="str">
            <v>1281</v>
          </cell>
          <cell r="W726">
            <v>374000</v>
          </cell>
          <cell r="X726">
            <v>867250</v>
          </cell>
          <cell r="Y726">
            <v>1241250</v>
          </cell>
          <cell r="Z726" t="str">
            <v>SMR_SBY(TRIP)</v>
          </cell>
          <cell r="AA726">
            <v>17000.000003336001</v>
          </cell>
          <cell r="AB726">
            <v>2260200</v>
          </cell>
        </row>
        <row r="727">
          <cell r="A727">
            <v>59706380</v>
          </cell>
          <cell r="B727" t="str">
            <v>BAHANA PRESTASI</v>
          </cell>
          <cell r="C727" t="str">
            <v>PT SINAR MAS AGRO RESOURCES AND</v>
          </cell>
          <cell r="D727" t="str">
            <v>DISPATCHED</v>
          </cell>
          <cell r="E727" t="str">
            <v>Completed</v>
          </cell>
          <cell r="F727" t="str">
            <v>SURABAYA LOG PACK</v>
          </cell>
          <cell r="G727" t="str">
            <v>SALES ORDER</v>
          </cell>
          <cell r="H727" t="str">
            <v>13/04/2022 16:02</v>
          </cell>
          <cell r="I727"/>
          <cell r="J727" t="str">
            <v>13/04/2022 16:23</v>
          </cell>
          <cell r="K727" t="str">
            <v>Completed</v>
          </cell>
          <cell r="L727" t="str">
            <v>40581085</v>
          </cell>
          <cell r="M727" t="str">
            <v>SALES ORDER #: 40581085, ORDER #: 40581085</v>
          </cell>
          <cell r="N727"/>
          <cell r="O727"/>
          <cell r="P727" t="str">
            <v>21/04/2022 13:05</v>
          </cell>
          <cell r="Q727" t="str">
            <v>LINC-26335</v>
          </cell>
          <cell r="R727" t="str">
            <v>25/04/2022 11:00</v>
          </cell>
          <cell r="S727" t="str">
            <v>SMRRUNGKUT(1P)</v>
          </cell>
          <cell r="T727" t="str">
            <v>SMRBANGUNTAPAN</v>
          </cell>
          <cell r="U727"/>
          <cell r="V727" t="str">
            <v>1172</v>
          </cell>
          <cell r="W727">
            <v>1723500</v>
          </cell>
          <cell r="X727">
            <v>750000</v>
          </cell>
          <cell r="Y727">
            <v>2473500</v>
          </cell>
          <cell r="Z727" t="str">
            <v>SMR_SBY(TRIP)</v>
          </cell>
          <cell r="AA727">
            <v>18000.000014205001</v>
          </cell>
          <cell r="AB727">
            <v>4545000</v>
          </cell>
        </row>
        <row r="728">
          <cell r="A728">
            <v>59706991</v>
          </cell>
          <cell r="B728" t="str">
            <v>LANCAR SEJAHTERA ABADI, PT</v>
          </cell>
          <cell r="C728" t="str">
            <v>PT SINAR MAS AGRO RESOURCES AND</v>
          </cell>
          <cell r="D728" t="str">
            <v>REGULER</v>
          </cell>
          <cell r="E728" t="str">
            <v>Completed</v>
          </cell>
          <cell r="F728" t="str">
            <v>SURABAYA LOG PACK</v>
          </cell>
          <cell r="G728" t="str">
            <v>SALES ORDER</v>
          </cell>
          <cell r="H728" t="str">
            <v>13/04/2022 16:42</v>
          </cell>
          <cell r="I728"/>
          <cell r="J728" t="str">
            <v>20/04/2022 10:34</v>
          </cell>
          <cell r="K728" t="str">
            <v>Completed</v>
          </cell>
          <cell r="L728" t="str">
            <v>40581016</v>
          </cell>
          <cell r="M728" t="str">
            <v>SALES ORDER #: 40581016, ORDER #: 40581016</v>
          </cell>
          <cell r="N728"/>
          <cell r="O728"/>
          <cell r="P728" t="str">
            <v>22/04/2022 14:49</v>
          </cell>
          <cell r="Q728" t="str">
            <v>LINC-26369</v>
          </cell>
          <cell r="R728" t="str">
            <v>25/04/2022 11:00</v>
          </cell>
          <cell r="S728" t="str">
            <v>SMRRUNGKUT</v>
          </cell>
          <cell r="T728" t="str">
            <v>SMRWONOSALAM DEMAK</v>
          </cell>
          <cell r="U728"/>
          <cell r="V728" t="str">
            <v>SUDARMINTO</v>
          </cell>
          <cell r="W728">
            <v>3400000</v>
          </cell>
          <cell r="X728">
            <v>936000</v>
          </cell>
          <cell r="Y728">
            <v>4336000</v>
          </cell>
          <cell r="Z728" t="str">
            <v>SMR_SBY(TRIP)</v>
          </cell>
          <cell r="AA728">
            <v>17499.999986090901</v>
          </cell>
          <cell r="AB728">
            <v>4766000</v>
          </cell>
        </row>
        <row r="729">
          <cell r="A729">
            <v>59706995</v>
          </cell>
          <cell r="B729" t="str">
            <v>ANGKASA PURA LOGISTIK, PT</v>
          </cell>
          <cell r="C729" t="str">
            <v>PT SINAR MAS AGRO RESOURCES AND</v>
          </cell>
          <cell r="D729" t="str">
            <v>REGULER</v>
          </cell>
          <cell r="E729" t="str">
            <v>Completed</v>
          </cell>
          <cell r="F729" t="str">
            <v>SURABAYA LOG PACK</v>
          </cell>
          <cell r="G729" t="str">
            <v>SALES ORDER</v>
          </cell>
          <cell r="H729" t="str">
            <v>13/04/2022 16:44</v>
          </cell>
          <cell r="I729"/>
          <cell r="J729" t="str">
            <v>14/04/2022 11:16</v>
          </cell>
          <cell r="K729" t="str">
            <v>Completed</v>
          </cell>
          <cell r="L729" t="str">
            <v>40579808</v>
          </cell>
          <cell r="M729" t="str">
            <v>SALES ORDER #: 40579808, ORDER #: 40579808</v>
          </cell>
          <cell r="N729"/>
          <cell r="O729"/>
          <cell r="P729" t="str">
            <v>22/04/2022 14:30</v>
          </cell>
          <cell r="Q729" t="str">
            <v>LINC-26317</v>
          </cell>
          <cell r="R729" t="str">
            <v>22/04/2022 11:00</v>
          </cell>
          <cell r="S729" t="str">
            <v>SMRRUNGKUT</v>
          </cell>
          <cell r="T729" t="str">
            <v>SMRNGALIYAN</v>
          </cell>
          <cell r="U729"/>
          <cell r="V729" t="str">
            <v>SLAMET</v>
          </cell>
          <cell r="W729">
            <v>2800000</v>
          </cell>
          <cell r="X729">
            <v>0</v>
          </cell>
          <cell r="Y729">
            <v>2800000</v>
          </cell>
          <cell r="Z729" t="str">
            <v>SMR_SBY(TRIP)</v>
          </cell>
          <cell r="AA729">
            <v>18000.000014205001</v>
          </cell>
          <cell r="AB729">
            <v>3945000</v>
          </cell>
        </row>
        <row r="730">
          <cell r="A730">
            <v>59707001</v>
          </cell>
          <cell r="B730" t="str">
            <v>DIVA TRANS, CV</v>
          </cell>
          <cell r="C730" t="str">
            <v>PT SINAR MAS AGRO RESOURCES AND</v>
          </cell>
          <cell r="D730" t="str">
            <v>REGULER</v>
          </cell>
          <cell r="E730" t="str">
            <v>Completed</v>
          </cell>
          <cell r="F730" t="str">
            <v>SURABAYA LOG PACK</v>
          </cell>
          <cell r="G730" t="str">
            <v>SALES ORDER</v>
          </cell>
          <cell r="H730" t="str">
            <v>13/04/2022 16:47</v>
          </cell>
          <cell r="I730"/>
          <cell r="J730" t="str">
            <v>14/04/2022 11:20</v>
          </cell>
          <cell r="K730" t="str">
            <v>Completed</v>
          </cell>
          <cell r="L730" t="str">
            <v>40578712</v>
          </cell>
          <cell r="M730" t="str">
            <v>SALES ORDER #: 40578712, ORDER #: 40578712</v>
          </cell>
          <cell r="N730"/>
          <cell r="O730"/>
          <cell r="P730" t="str">
            <v>19/04/2022 11:41</v>
          </cell>
          <cell r="Q730" t="str">
            <v>LINC-26247</v>
          </cell>
          <cell r="R730" t="str">
            <v>20/04/2022 11:00</v>
          </cell>
          <cell r="S730" t="str">
            <v>SMRRUNGKUT</v>
          </cell>
          <cell r="T730" t="str">
            <v>SMRGEDANGAN</v>
          </cell>
          <cell r="U730"/>
          <cell r="V730" t="str">
            <v>EDI</v>
          </cell>
          <cell r="W730">
            <v>1700000</v>
          </cell>
          <cell r="X730">
            <v>210000</v>
          </cell>
          <cell r="Y730">
            <v>1910000</v>
          </cell>
          <cell r="Z730" t="str">
            <v>SMR_SBY(TRIP)</v>
          </cell>
          <cell r="AA730">
            <v>17000.000003336001</v>
          </cell>
          <cell r="AB730">
            <v>1760000</v>
          </cell>
        </row>
        <row r="731">
          <cell r="A731">
            <v>59707431</v>
          </cell>
          <cell r="B731" t="str">
            <v>KARUNIA SEJAHTERA TRANS, PT</v>
          </cell>
          <cell r="C731" t="str">
            <v>PT. NIRWANA LESTARI</v>
          </cell>
          <cell r="D731" t="str">
            <v>REGULER</v>
          </cell>
          <cell r="E731" t="str">
            <v>Completed</v>
          </cell>
          <cell r="F731" t="str">
            <v>SURABAYA LOG PACK</v>
          </cell>
          <cell r="G731" t="str">
            <v>SALES ORDER</v>
          </cell>
          <cell r="H731" t="str">
            <v>12/04/2022 14:57</v>
          </cell>
          <cell r="I731"/>
          <cell r="J731" t="str">
            <v>13/04/2022 17:11</v>
          </cell>
          <cell r="K731" t="str">
            <v>Completed</v>
          </cell>
          <cell r="L731" t="str">
            <v>1000394041</v>
          </cell>
          <cell r="M731" t="str">
            <v>SALES ORDER #: 1000394041, ORDER #: 1000394041</v>
          </cell>
          <cell r="N731"/>
          <cell r="O731"/>
          <cell r="P731" t="str">
            <v>14/04/2022 17:18</v>
          </cell>
          <cell r="Q731" t="str">
            <v>LINC-26176</v>
          </cell>
          <cell r="R731" t="str">
            <v>18/04/2022 11:00</v>
          </cell>
          <cell r="S731" t="str">
            <v>NLSBUDURAN</v>
          </cell>
          <cell r="T731" t="str">
            <v>NLSSUKUN(SAT_MALANG)</v>
          </cell>
          <cell r="U731"/>
          <cell r="V731" t="str">
            <v>SUHARTO</v>
          </cell>
          <cell r="W731">
            <v>1250000</v>
          </cell>
          <cell r="X731">
            <v>0</v>
          </cell>
          <cell r="Y731">
            <v>1250000</v>
          </cell>
          <cell r="Z731" t="str">
            <v>NLS_SBY(TRIP_ONCALL)</v>
          </cell>
          <cell r="AA731">
            <v>17.999997927679999</v>
          </cell>
          <cell r="AB731">
            <v>1900000</v>
          </cell>
        </row>
        <row r="732">
          <cell r="A732">
            <v>59707433</v>
          </cell>
          <cell r="B732" t="str">
            <v>KARUNIA SEJAHTERA TRANS, PT</v>
          </cell>
          <cell r="C732" t="str">
            <v>PT. NIRWANA LESTARI</v>
          </cell>
          <cell r="D732" t="str">
            <v>REGULER</v>
          </cell>
          <cell r="E732" t="str">
            <v>Completed</v>
          </cell>
          <cell r="F732" t="str">
            <v>SURABAYA LOG PACK</v>
          </cell>
          <cell r="G732" t="str">
            <v>SALES ORDER</v>
          </cell>
          <cell r="H732" t="str">
            <v>12/04/2022 15:00</v>
          </cell>
          <cell r="I732"/>
          <cell r="J732" t="str">
            <v>13/04/2022 17:11</v>
          </cell>
          <cell r="K732" t="str">
            <v>Completed</v>
          </cell>
          <cell r="L732" t="str">
            <v>1000394055</v>
          </cell>
          <cell r="M732" t="str">
            <v>SALES ORDER #: 1000394055, ORDER #: 1000394055</v>
          </cell>
          <cell r="N732"/>
          <cell r="O732"/>
          <cell r="P732" t="str">
            <v>14/04/2022 17:18</v>
          </cell>
          <cell r="Q732" t="str">
            <v>LINC-26176</v>
          </cell>
          <cell r="R732" t="str">
            <v>18/04/2022 11:00</v>
          </cell>
          <cell r="S732" t="str">
            <v>NLSBUDURAN</v>
          </cell>
          <cell r="T732" t="str">
            <v>NLSKEDUNGKANDANG(IDM_MALANG)</v>
          </cell>
          <cell r="U732"/>
          <cell r="V732" t="str">
            <v>SUGIRI</v>
          </cell>
          <cell r="W732">
            <v>1250000</v>
          </cell>
          <cell r="X732">
            <v>0</v>
          </cell>
          <cell r="Y732">
            <v>1250000</v>
          </cell>
          <cell r="Z732" t="str">
            <v>NLS_SBY(TRIP_ONCALL)</v>
          </cell>
          <cell r="AA732">
            <v>17.999997927679999</v>
          </cell>
          <cell r="AB732">
            <v>2106000</v>
          </cell>
        </row>
        <row r="733">
          <cell r="A733">
            <v>59707544</v>
          </cell>
          <cell r="B733" t="str">
            <v>BAHANA PRESTASI</v>
          </cell>
          <cell r="C733" t="str">
            <v>PT. LAUTAN LUAS TBK</v>
          </cell>
          <cell r="D733" t="str">
            <v>DISPATCHED</v>
          </cell>
          <cell r="E733" t="str">
            <v>Completed</v>
          </cell>
          <cell r="F733" t="str">
            <v>SURABAYA LOG PACK</v>
          </cell>
          <cell r="G733" t="str">
            <v>SALES ORDER</v>
          </cell>
          <cell r="H733" t="str">
            <v>13/04/2022 16:10</v>
          </cell>
          <cell r="I733"/>
          <cell r="J733" t="str">
            <v>13/04/2022 17:19</v>
          </cell>
          <cell r="K733" t="str">
            <v>Completed</v>
          </cell>
          <cell r="L733" t="str">
            <v>2100428730</v>
          </cell>
          <cell r="M733" t="str">
            <v>SALES ORDER #: 2100428730, ORDER #: 2100428730</v>
          </cell>
          <cell r="N733"/>
          <cell r="O733"/>
          <cell r="P733" t="str">
            <v>14/04/2022 13:38</v>
          </cell>
          <cell r="Q733" t="str">
            <v>LINC-26210</v>
          </cell>
          <cell r="R733" t="str">
            <v>19/04/2022 11:00</v>
          </cell>
          <cell r="S733" t="str">
            <v>LTLASEMROWO</v>
          </cell>
          <cell r="T733" t="str">
            <v>LTLKENJERAN</v>
          </cell>
          <cell r="U733"/>
          <cell r="V733" t="str">
            <v>1718</v>
          </cell>
          <cell r="W733">
            <v>28000</v>
          </cell>
          <cell r="X733">
            <v>162500</v>
          </cell>
          <cell r="Y733">
            <v>1164.42</v>
          </cell>
          <cell r="Z733" t="str">
            <v>LTL_SBY(TRIP)</v>
          </cell>
          <cell r="AA733">
            <v>9.9999887688799998</v>
          </cell>
          <cell r="AB733">
            <v>8126</v>
          </cell>
        </row>
        <row r="734">
          <cell r="A734">
            <v>59707544</v>
          </cell>
          <cell r="B734" t="str">
            <v>BAHANA PRESTASI</v>
          </cell>
          <cell r="C734" t="str">
            <v>PT. LAUTAN LUAS TBK</v>
          </cell>
          <cell r="D734" t="str">
            <v>DISPATCHED</v>
          </cell>
          <cell r="E734" t="str">
            <v>Completed</v>
          </cell>
          <cell r="F734" t="str">
            <v>SURABAYA LOG PACK</v>
          </cell>
          <cell r="G734" t="str">
            <v>SALES ORDER</v>
          </cell>
          <cell r="H734" t="str">
            <v>13/04/2022 16:10</v>
          </cell>
          <cell r="I734"/>
          <cell r="J734" t="str">
            <v>13/04/2022 17:19</v>
          </cell>
          <cell r="K734" t="str">
            <v>Completed</v>
          </cell>
          <cell r="L734" t="str">
            <v>2100428724</v>
          </cell>
          <cell r="M734" t="str">
            <v>SALES ORDER #: 2100428724, ORDER #: 2100428724</v>
          </cell>
          <cell r="N734"/>
          <cell r="O734"/>
          <cell r="P734" t="str">
            <v>14/04/2022 13:38</v>
          </cell>
          <cell r="Q734" t="str">
            <v>LINC-26210</v>
          </cell>
          <cell r="R734" t="str">
            <v>19/04/2022 11:00</v>
          </cell>
          <cell r="S734" t="str">
            <v>LTLASEMROWO</v>
          </cell>
          <cell r="T734" t="str">
            <v>LTLKENJERAN</v>
          </cell>
          <cell r="U734"/>
          <cell r="V734" t="str">
            <v>1718</v>
          </cell>
          <cell r="W734">
            <v>28000</v>
          </cell>
          <cell r="X734">
            <v>162500</v>
          </cell>
          <cell r="Y734">
            <v>116.44</v>
          </cell>
          <cell r="Z734" t="str">
            <v>LTL_SBY(TRIP)</v>
          </cell>
          <cell r="AA734">
            <v>0.99998980504000001</v>
          </cell>
          <cell r="AB734">
            <v>1</v>
          </cell>
        </row>
        <row r="735">
          <cell r="A735">
            <v>59707544</v>
          </cell>
          <cell r="B735" t="str">
            <v>BAHANA PRESTASI</v>
          </cell>
          <cell r="C735" t="str">
            <v>PT. LAUTAN LUAS TBK</v>
          </cell>
          <cell r="D735" t="str">
            <v>DISPATCHED</v>
          </cell>
          <cell r="E735" t="str">
            <v>Completed</v>
          </cell>
          <cell r="F735" t="str">
            <v>SURABAYA LOG PACK</v>
          </cell>
          <cell r="G735" t="str">
            <v>SALES ORDER</v>
          </cell>
          <cell r="H735" t="str">
            <v>13/04/2022 16:07</v>
          </cell>
          <cell r="I735"/>
          <cell r="J735" t="str">
            <v>13/04/2022 17:19</v>
          </cell>
          <cell r="K735" t="str">
            <v>Completed</v>
          </cell>
          <cell r="L735" t="str">
            <v>2100428673</v>
          </cell>
          <cell r="M735" t="str">
            <v>SALES ORDER #: 2100428673, ORDER #: 2100428673</v>
          </cell>
          <cell r="N735"/>
          <cell r="O735"/>
          <cell r="P735" t="str">
            <v>14/04/2022 13:38</v>
          </cell>
          <cell r="Q735" t="str">
            <v>LINC-26210</v>
          </cell>
          <cell r="R735" t="str">
            <v>19/04/2022 11:00</v>
          </cell>
          <cell r="S735" t="str">
            <v>LTLASEMROWO</v>
          </cell>
          <cell r="T735" t="str">
            <v>LTLTAMBAKSARI</v>
          </cell>
          <cell r="U735"/>
          <cell r="V735" t="str">
            <v>1718</v>
          </cell>
          <cell r="W735">
            <v>28000</v>
          </cell>
          <cell r="X735">
            <v>162500</v>
          </cell>
          <cell r="Y735">
            <v>189219.14</v>
          </cell>
          <cell r="Z735" t="str">
            <v>LTL_SBY(TRIP)</v>
          </cell>
          <cell r="AA735">
            <v>1624.9999893126001</v>
          </cell>
          <cell r="AB735">
            <v>404000</v>
          </cell>
        </row>
        <row r="736">
          <cell r="A736">
            <v>59707546</v>
          </cell>
          <cell r="B736" t="str">
            <v>BAHANA PRESTASI</v>
          </cell>
          <cell r="C736" t="str">
            <v>PT. LAUTAN LUAS TBK</v>
          </cell>
          <cell r="D736" t="str">
            <v>DISPATCHED</v>
          </cell>
          <cell r="E736" t="str">
            <v>Completed</v>
          </cell>
          <cell r="F736" t="str">
            <v>SURABAYA LOG PACK</v>
          </cell>
          <cell r="G736" t="str">
            <v>SALES ORDER</v>
          </cell>
          <cell r="H736" t="str">
            <v>13/04/2022 16:16</v>
          </cell>
          <cell r="I736"/>
          <cell r="J736" t="str">
            <v>13/04/2022 17:19</v>
          </cell>
          <cell r="K736" t="str">
            <v>Completed</v>
          </cell>
          <cell r="L736" t="str">
            <v>2100428767</v>
          </cell>
          <cell r="M736" t="str">
            <v>SALES ORDER #: 2100428767, ORDER #: 2100428767</v>
          </cell>
          <cell r="N736"/>
          <cell r="O736"/>
          <cell r="P736" t="str">
            <v>14/04/2022 13:25</v>
          </cell>
          <cell r="Q736" t="str">
            <v>LINC-26210</v>
          </cell>
          <cell r="R736" t="str">
            <v>19/04/2022 11:00</v>
          </cell>
          <cell r="S736" t="str">
            <v>LTLASEMROWO</v>
          </cell>
          <cell r="T736" t="str">
            <v>LTLPABEAN CANTIAN</v>
          </cell>
          <cell r="U736"/>
          <cell r="V736" t="str">
            <v>1698</v>
          </cell>
          <cell r="W736">
            <v>12000</v>
          </cell>
          <cell r="X736">
            <v>125000</v>
          </cell>
          <cell r="Y736">
            <v>34712.839999999997</v>
          </cell>
          <cell r="Z736" t="str">
            <v>LTL_SBY(TRIP)</v>
          </cell>
          <cell r="AA736">
            <v>150.00001297015999</v>
          </cell>
          <cell r="AB736">
            <v>1</v>
          </cell>
        </row>
        <row r="737">
          <cell r="A737">
            <v>59707546</v>
          </cell>
          <cell r="B737" t="str">
            <v>BAHANA PRESTASI</v>
          </cell>
          <cell r="C737" t="str">
            <v>PT. LAUTAN LUAS TBK</v>
          </cell>
          <cell r="D737" t="str">
            <v>DISPATCHED</v>
          </cell>
          <cell r="E737" t="str">
            <v>Completed</v>
          </cell>
          <cell r="F737" t="str">
            <v>SURABAYA LOG PACK</v>
          </cell>
          <cell r="G737" t="str">
            <v>SALES ORDER</v>
          </cell>
          <cell r="H737" t="str">
            <v>13/04/2022 16:14</v>
          </cell>
          <cell r="I737"/>
          <cell r="J737" t="str">
            <v>13/04/2022 17:19</v>
          </cell>
          <cell r="K737" t="str">
            <v>Completed</v>
          </cell>
          <cell r="L737" t="str">
            <v>2100428644</v>
          </cell>
          <cell r="M737" t="str">
            <v>SALES ORDER #: 2100428644, ORDER #: 2100428644</v>
          </cell>
          <cell r="N737"/>
          <cell r="O737"/>
          <cell r="P737" t="str">
            <v>14/04/2022 13:25</v>
          </cell>
          <cell r="Q737" t="str">
            <v>LINC-26210</v>
          </cell>
          <cell r="R737" t="str">
            <v>19/04/2022 11:00</v>
          </cell>
          <cell r="S737" t="str">
            <v>LTLASEMROWO</v>
          </cell>
          <cell r="T737" t="str">
            <v>LTLKEBOMAS</v>
          </cell>
          <cell r="U737"/>
          <cell r="V737" t="str">
            <v>1698</v>
          </cell>
          <cell r="W737">
            <v>12000</v>
          </cell>
          <cell r="X737">
            <v>125000</v>
          </cell>
          <cell r="Y737">
            <v>102287.16</v>
          </cell>
          <cell r="Z737" t="str">
            <v>LTL_SBY(TRIP)</v>
          </cell>
          <cell r="AA737">
            <v>441.99998439244001</v>
          </cell>
          <cell r="AB737">
            <v>345000</v>
          </cell>
        </row>
        <row r="738">
          <cell r="A738">
            <v>59707550</v>
          </cell>
          <cell r="B738" t="str">
            <v>BAHANA PRESTASI</v>
          </cell>
          <cell r="C738" t="str">
            <v>PT. LAUTAN LUAS TBK</v>
          </cell>
          <cell r="D738" t="str">
            <v>DISPATCHED</v>
          </cell>
          <cell r="E738" t="str">
            <v>Completed</v>
          </cell>
          <cell r="F738" t="str">
            <v>SURABAYA LOG PACK</v>
          </cell>
          <cell r="G738" t="str">
            <v>SALES ORDER</v>
          </cell>
          <cell r="H738" t="str">
            <v>13/04/2022 16:22</v>
          </cell>
          <cell r="I738"/>
          <cell r="J738" t="str">
            <v>13/04/2022 17:20</v>
          </cell>
          <cell r="K738" t="str">
            <v>Completed</v>
          </cell>
          <cell r="L738" t="str">
            <v>2100428797</v>
          </cell>
          <cell r="M738" t="str">
            <v>SALES ORDER #: 2100428797, ORDER #: 2100428797</v>
          </cell>
          <cell r="N738"/>
          <cell r="O738"/>
          <cell r="P738" t="str">
            <v>14/04/2022 13:29</v>
          </cell>
          <cell r="Q738" t="str">
            <v>LINC-26211</v>
          </cell>
          <cell r="R738" t="str">
            <v>19/04/2022 11:00</v>
          </cell>
          <cell r="S738" t="str">
            <v>LTLASEMROWO</v>
          </cell>
          <cell r="T738" t="str">
            <v>LTLKARANG PILANG</v>
          </cell>
          <cell r="U738"/>
          <cell r="V738" t="str">
            <v>1714</v>
          </cell>
          <cell r="W738">
            <v>23000</v>
          </cell>
          <cell r="X738">
            <v>114000</v>
          </cell>
          <cell r="Y738">
            <v>97857.14</v>
          </cell>
          <cell r="Z738" t="str">
            <v>LTL_SBY(TRIP)</v>
          </cell>
          <cell r="AA738">
            <v>499.99998275488002</v>
          </cell>
          <cell r="AB738">
            <v>345000</v>
          </cell>
        </row>
        <row r="739">
          <cell r="A739">
            <v>59707550</v>
          </cell>
          <cell r="B739" t="str">
            <v>BAHANA PRESTASI</v>
          </cell>
          <cell r="C739" t="str">
            <v>PT. LAUTAN LUAS TBK</v>
          </cell>
          <cell r="D739" t="str">
            <v>DISPATCHED</v>
          </cell>
          <cell r="E739" t="str">
            <v>Completed</v>
          </cell>
          <cell r="F739" t="str">
            <v>SURABAYA LOG PACK</v>
          </cell>
          <cell r="G739" t="str">
            <v>SALES ORDER</v>
          </cell>
          <cell r="H739" t="str">
            <v>13/04/2022 16:25</v>
          </cell>
          <cell r="I739"/>
          <cell r="J739" t="str">
            <v>13/04/2022 17:20</v>
          </cell>
          <cell r="K739" t="str">
            <v>Completed</v>
          </cell>
          <cell r="L739" t="str">
            <v>2100428805</v>
          </cell>
          <cell r="M739" t="str">
            <v>SALES ORDER #: 2100428805, ORDER #: 2100428805</v>
          </cell>
          <cell r="N739"/>
          <cell r="O739"/>
          <cell r="P739" t="str">
            <v>14/04/2022 13:29</v>
          </cell>
          <cell r="Q739" t="str">
            <v>LINC-26211</v>
          </cell>
          <cell r="R739" t="str">
            <v>19/04/2022 11:00</v>
          </cell>
          <cell r="S739" t="str">
            <v>LTLASEMROWO</v>
          </cell>
          <cell r="T739" t="str">
            <v>LTLRUNGKUT</v>
          </cell>
          <cell r="U739"/>
          <cell r="V739" t="str">
            <v>1714</v>
          </cell>
          <cell r="W739">
            <v>23000</v>
          </cell>
          <cell r="X739">
            <v>114000</v>
          </cell>
          <cell r="Y739">
            <v>39142.86</v>
          </cell>
          <cell r="Z739" t="str">
            <v>LTL_SBY(TRIP)</v>
          </cell>
          <cell r="AA739">
            <v>200.0000021738</v>
          </cell>
          <cell r="AB739">
            <v>1</v>
          </cell>
        </row>
        <row r="740">
          <cell r="A740">
            <v>59707554</v>
          </cell>
          <cell r="B740" t="str">
            <v>BAHANA PRESTASI</v>
          </cell>
          <cell r="C740" t="str">
            <v>PT. LAUTAN LUAS TBK</v>
          </cell>
          <cell r="D740" t="str">
            <v>DISPATCHED</v>
          </cell>
          <cell r="E740" t="str">
            <v>Completed</v>
          </cell>
          <cell r="F740" t="str">
            <v>SURABAYA LOG PACK</v>
          </cell>
          <cell r="G740" t="str">
            <v>SALES ORDER</v>
          </cell>
          <cell r="H740" t="str">
            <v>13/04/2022 16:11</v>
          </cell>
          <cell r="I740"/>
          <cell r="J740" t="str">
            <v>13/04/2022 17:20</v>
          </cell>
          <cell r="K740" t="str">
            <v>Completed</v>
          </cell>
          <cell r="L740" t="str">
            <v>2100428783</v>
          </cell>
          <cell r="M740" t="str">
            <v>SALES ORDER #: 2100428783, ORDER #: 2100428783</v>
          </cell>
          <cell r="N740"/>
          <cell r="O740"/>
          <cell r="P740" t="str">
            <v>14/04/2022 13:27</v>
          </cell>
          <cell r="Q740" t="str">
            <v>LINC-26210</v>
          </cell>
          <cell r="R740" t="str">
            <v>19/04/2022 11:00</v>
          </cell>
          <cell r="S740" t="str">
            <v>LTLASEMROWO</v>
          </cell>
          <cell r="T740" t="str">
            <v>LTLMANYAR</v>
          </cell>
          <cell r="U740"/>
          <cell r="V740" t="str">
            <v>1698</v>
          </cell>
          <cell r="W740">
            <v>40000</v>
          </cell>
          <cell r="X740">
            <v>156500</v>
          </cell>
          <cell r="Y740">
            <v>196500</v>
          </cell>
          <cell r="Z740" t="str">
            <v>LTL_SBY(TRIP)</v>
          </cell>
          <cell r="AA740">
            <v>1160.0000126080399</v>
          </cell>
          <cell r="AB740">
            <v>420000</v>
          </cell>
        </row>
        <row r="741">
          <cell r="A741">
            <v>59707561</v>
          </cell>
          <cell r="B741" t="str">
            <v>BAHANA PRESTASI</v>
          </cell>
          <cell r="C741" t="str">
            <v>PT. LAUTAN LUAS TBK</v>
          </cell>
          <cell r="D741" t="str">
            <v>DISPATCHED</v>
          </cell>
          <cell r="E741" t="str">
            <v>Completed</v>
          </cell>
          <cell r="F741" t="str">
            <v>SURABAYA LOG PACK</v>
          </cell>
          <cell r="G741" t="str">
            <v>SALES ORDER</v>
          </cell>
          <cell r="H741" t="str">
            <v>13/04/2022 16:18</v>
          </cell>
          <cell r="I741"/>
          <cell r="J741" t="str">
            <v>13/04/2022 17:21</v>
          </cell>
          <cell r="K741" t="str">
            <v>Completed</v>
          </cell>
          <cell r="L741" t="str">
            <v>2100428677</v>
          </cell>
          <cell r="M741" t="str">
            <v>SALES ORDER #: 2100428677, ORDER #: 2100428677</v>
          </cell>
          <cell r="N741"/>
          <cell r="O741"/>
          <cell r="P741" t="str">
            <v>14/04/2022 13:31</v>
          </cell>
          <cell r="Q741" t="str">
            <v>LINC-26211</v>
          </cell>
          <cell r="R741" t="str">
            <v>19/04/2022 11:00</v>
          </cell>
          <cell r="S741" t="str">
            <v>LTLASEMROWO</v>
          </cell>
          <cell r="T741" t="str">
            <v>LTLSIDOARJO</v>
          </cell>
          <cell r="U741"/>
          <cell r="V741" t="str">
            <v>1714</v>
          </cell>
          <cell r="W741">
            <v>44000</v>
          </cell>
          <cell r="X741">
            <v>128000</v>
          </cell>
          <cell r="Y741">
            <v>172000</v>
          </cell>
          <cell r="Z741" t="str">
            <v>LTL_SBY(TRIP)</v>
          </cell>
          <cell r="AA741">
            <v>1000.000010869</v>
          </cell>
          <cell r="AB741">
            <v>363000</v>
          </cell>
        </row>
        <row r="742">
          <cell r="A742">
            <v>59707580</v>
          </cell>
          <cell r="B742" t="str">
            <v>BAHANA PRESTASI</v>
          </cell>
          <cell r="C742" t="str">
            <v>PT. LAUTAN LUAS TBK</v>
          </cell>
          <cell r="D742" t="str">
            <v>DISPATCHED</v>
          </cell>
          <cell r="E742" t="str">
            <v>Completed</v>
          </cell>
          <cell r="F742" t="str">
            <v>SURABAYA LOG PACK</v>
          </cell>
          <cell r="G742" t="str">
            <v>SALES ORDER</v>
          </cell>
          <cell r="H742" t="str">
            <v>13/04/2022 16:39</v>
          </cell>
          <cell r="I742"/>
          <cell r="J742" t="str">
            <v>13/04/2022 17:21</v>
          </cell>
          <cell r="K742" t="str">
            <v>Completed</v>
          </cell>
          <cell r="L742" t="str">
            <v>2100428693</v>
          </cell>
          <cell r="M742" t="str">
            <v>SALES ORDER #: 2100428693, ORDER #: 2100428693</v>
          </cell>
          <cell r="N742"/>
          <cell r="O742"/>
          <cell r="P742" t="str">
            <v>18/04/2022 09:47</v>
          </cell>
          <cell r="Q742" t="str">
            <v>LINC-26210</v>
          </cell>
          <cell r="R742" t="str">
            <v>19/04/2022 11:00</v>
          </cell>
          <cell r="S742" t="str">
            <v>LTLASEMROWO</v>
          </cell>
          <cell r="T742" t="str">
            <v>LTLBUDURAN</v>
          </cell>
          <cell r="U742"/>
          <cell r="V742" t="str">
            <v>1709</v>
          </cell>
          <cell r="W742">
            <v>117000</v>
          </cell>
          <cell r="X742">
            <v>390000</v>
          </cell>
          <cell r="Y742">
            <v>507000</v>
          </cell>
          <cell r="Z742" t="str">
            <v>LTL_SBY(TRIP)</v>
          </cell>
          <cell r="AA742">
            <v>10000.000017971501</v>
          </cell>
          <cell r="AB742">
            <v>1024000</v>
          </cell>
        </row>
        <row r="743">
          <cell r="A743">
            <v>59707601</v>
          </cell>
          <cell r="B743" t="str">
            <v>BAHANA PRESTASI</v>
          </cell>
          <cell r="C743" t="str">
            <v>PT. LAUTAN LUAS TBK</v>
          </cell>
          <cell r="D743" t="str">
            <v>DISPATCHED</v>
          </cell>
          <cell r="E743" t="str">
            <v>Completed</v>
          </cell>
          <cell r="F743" t="str">
            <v>SURABAYA LOG PACK</v>
          </cell>
          <cell r="G743" t="str">
            <v>SALES ORDER</v>
          </cell>
          <cell r="H743" t="str">
            <v>13/04/2022 17:01</v>
          </cell>
          <cell r="I743"/>
          <cell r="J743" t="str">
            <v>13/04/2022 17:22</v>
          </cell>
          <cell r="K743" t="str">
            <v>Completed</v>
          </cell>
          <cell r="L743" t="str">
            <v>2100428664</v>
          </cell>
          <cell r="M743" t="str">
            <v>SALES ORDER #: 2100428664, ORDER #: 2100428664</v>
          </cell>
          <cell r="N743"/>
          <cell r="O743"/>
          <cell r="P743" t="str">
            <v>18/04/2022 09:49</v>
          </cell>
          <cell r="Q743" t="str">
            <v>LINC-26210</v>
          </cell>
          <cell r="R743" t="str">
            <v>19/04/2022 11:00</v>
          </cell>
          <cell r="S743" t="str">
            <v>LTLASEMROWO</v>
          </cell>
          <cell r="T743" t="str">
            <v>LTLGUDO</v>
          </cell>
          <cell r="U743"/>
          <cell r="V743" t="str">
            <v>1709</v>
          </cell>
          <cell r="W743">
            <v>727000</v>
          </cell>
          <cell r="X743">
            <v>-100000</v>
          </cell>
          <cell r="Y743">
            <v>627000</v>
          </cell>
          <cell r="Z743" t="str">
            <v>LTL_SBY(TRIP)</v>
          </cell>
          <cell r="AA743">
            <v>10000.000017971501</v>
          </cell>
          <cell r="AB743">
            <v>1768000</v>
          </cell>
        </row>
        <row r="744">
          <cell r="A744">
            <v>59707622</v>
          </cell>
          <cell r="B744" t="str">
            <v>BAHANA PRESTASI</v>
          </cell>
          <cell r="C744" t="str">
            <v>PT SINAR MAS AGRO RESOURCES AND</v>
          </cell>
          <cell r="D744" t="str">
            <v>DISPATCHED</v>
          </cell>
          <cell r="E744" t="str">
            <v>Completed</v>
          </cell>
          <cell r="F744" t="str">
            <v>SURABAYA LOG PACK</v>
          </cell>
          <cell r="G744" t="str">
            <v>SALES ORDER</v>
          </cell>
          <cell r="H744" t="str">
            <v>13/04/2022 16:12</v>
          </cell>
          <cell r="I744"/>
          <cell r="J744" t="str">
            <v>13/04/2022 17:23</v>
          </cell>
          <cell r="K744" t="str">
            <v>Completed</v>
          </cell>
          <cell r="L744" t="str">
            <v>40581423</v>
          </cell>
          <cell r="M744" t="str">
            <v>SALES ORDER #: 40581423, ORDER #: 40581423</v>
          </cell>
          <cell r="N744"/>
          <cell r="O744"/>
          <cell r="P744" t="str">
            <v>18/04/2022 11:47</v>
          </cell>
          <cell r="Q744" t="str">
            <v>LINC-26251</v>
          </cell>
          <cell r="R744" t="str">
            <v>20/04/2022 11:00</v>
          </cell>
          <cell r="S744" t="str">
            <v>SMRRUNGKUT(1P)</v>
          </cell>
          <cell r="T744" t="str">
            <v>SMRTAHUNAN</v>
          </cell>
          <cell r="U744"/>
          <cell r="V744" t="str">
            <v>704</v>
          </cell>
          <cell r="W744">
            <v>1400000</v>
          </cell>
          <cell r="X744">
            <v>992000</v>
          </cell>
          <cell r="Y744">
            <v>2392000</v>
          </cell>
          <cell r="Z744" t="str">
            <v>SMR_SBY(TRIP)</v>
          </cell>
          <cell r="AA744">
            <v>18000.000014205001</v>
          </cell>
          <cell r="AB744">
            <v>4922000</v>
          </cell>
        </row>
        <row r="745">
          <cell r="A745">
            <v>59708128</v>
          </cell>
          <cell r="B745" t="str">
            <v>BAHANA PRESTASI</v>
          </cell>
          <cell r="C745" t="str">
            <v>PT SINAR MAS AGRO RESOURCES AND</v>
          </cell>
          <cell r="D745" t="str">
            <v>DISPATCHED</v>
          </cell>
          <cell r="E745" t="str">
            <v>Completed</v>
          </cell>
          <cell r="F745" t="str">
            <v>SURABAYA LOG PACK</v>
          </cell>
          <cell r="G745" t="str">
            <v>SALES ORDER</v>
          </cell>
          <cell r="H745" t="str">
            <v>13/04/2022 17:46</v>
          </cell>
          <cell r="I745"/>
          <cell r="J745" t="str">
            <v>13/04/2022 17:57</v>
          </cell>
          <cell r="K745" t="str">
            <v>Completed</v>
          </cell>
          <cell r="L745" t="str">
            <v>40579294</v>
          </cell>
          <cell r="M745" t="str">
            <v>SALES ORDER #: 40579294, ORDER #: 40579294</v>
          </cell>
          <cell r="N745"/>
          <cell r="O745"/>
          <cell r="P745" t="str">
            <v>22/04/2022 11:04</v>
          </cell>
          <cell r="Q745" t="str">
            <v>LINC-26335</v>
          </cell>
          <cell r="R745" t="str">
            <v>25/04/2022 11:00</v>
          </cell>
          <cell r="S745" t="str">
            <v>SMRRUNGKUT</v>
          </cell>
          <cell r="T745" t="str">
            <v>SMRGEDANGAN</v>
          </cell>
          <cell r="U745"/>
          <cell r="V745" t="str">
            <v>1090</v>
          </cell>
          <cell r="W745">
            <v>158000</v>
          </cell>
          <cell r="X745">
            <v>657000</v>
          </cell>
          <cell r="Y745">
            <v>815000</v>
          </cell>
          <cell r="Z745" t="str">
            <v>SMR_SBY(TRIP)</v>
          </cell>
          <cell r="AA745">
            <v>18000.000014205001</v>
          </cell>
          <cell r="AB745">
            <v>1736000</v>
          </cell>
        </row>
        <row r="746">
          <cell r="A746">
            <v>59708141</v>
          </cell>
          <cell r="B746" t="str">
            <v>BAHANA PRESTASI</v>
          </cell>
          <cell r="C746" t="str">
            <v>PT SINAR MAS AGRO RESOURCES AND</v>
          </cell>
          <cell r="D746" t="str">
            <v>DISPATCHED</v>
          </cell>
          <cell r="E746" t="str">
            <v>Completed</v>
          </cell>
          <cell r="F746" t="str">
            <v>SURABAYA LOG PACK</v>
          </cell>
          <cell r="G746" t="str">
            <v>SALES ORDER</v>
          </cell>
          <cell r="H746" t="str">
            <v>13/04/2022 17:48</v>
          </cell>
          <cell r="I746"/>
          <cell r="J746" t="str">
            <v>13/04/2022 17:57</v>
          </cell>
          <cell r="K746" t="str">
            <v>Completed</v>
          </cell>
          <cell r="L746" t="str">
            <v>40581880</v>
          </cell>
          <cell r="M746" t="str">
            <v>SALES ORDER #: 40581880, ORDER #: 40581880</v>
          </cell>
          <cell r="N746"/>
          <cell r="O746"/>
          <cell r="P746" t="str">
            <v>19/04/2022 14:09</v>
          </cell>
          <cell r="Q746" t="str">
            <v>LINC-26262</v>
          </cell>
          <cell r="R746" t="str">
            <v>21/04/2022 11:00</v>
          </cell>
          <cell r="S746" t="str">
            <v>SMRRUNGKUT(1P)</v>
          </cell>
          <cell r="T746" t="str">
            <v>SMRBANGUNTAPAN</v>
          </cell>
          <cell r="U746"/>
          <cell r="V746" t="str">
            <v>1837</v>
          </cell>
          <cell r="W746">
            <v>1723500</v>
          </cell>
          <cell r="X746">
            <v>480000</v>
          </cell>
          <cell r="Y746">
            <v>2203500</v>
          </cell>
          <cell r="Z746" t="str">
            <v>SMR_SBY(TRIP)</v>
          </cell>
          <cell r="AA746">
            <v>18000.000014205001</v>
          </cell>
          <cell r="AB746">
            <v>4425000</v>
          </cell>
        </row>
        <row r="747">
          <cell r="A747">
            <v>59710396</v>
          </cell>
          <cell r="B747" t="str">
            <v>BAHANA PRESTASI</v>
          </cell>
          <cell r="C747" t="str">
            <v>PT. LAUTAN LUAS TBK</v>
          </cell>
          <cell r="D747" t="str">
            <v>DISPATCHED</v>
          </cell>
          <cell r="E747" t="str">
            <v>Completed</v>
          </cell>
          <cell r="F747" t="str">
            <v>SURABAYA LOG PACK</v>
          </cell>
          <cell r="G747" t="str">
            <v>SALES ORDER</v>
          </cell>
          <cell r="H747" t="str">
            <v>13/04/2022 16:30</v>
          </cell>
          <cell r="I747"/>
          <cell r="J747" t="str">
            <v>13/04/2022 19:11</v>
          </cell>
          <cell r="K747" t="str">
            <v>Completed</v>
          </cell>
          <cell r="L747" t="str">
            <v>2100428775</v>
          </cell>
          <cell r="M747" t="str">
            <v>SALES ORDER #: 2100428775, ORDER #: 2100428775</v>
          </cell>
          <cell r="N747"/>
          <cell r="O747"/>
          <cell r="P747" t="str">
            <v>14/04/2022 17:51</v>
          </cell>
          <cell r="Q747" t="str">
            <v>LINC-26211</v>
          </cell>
          <cell r="R747" t="str">
            <v>19/04/2022 11:00</v>
          </cell>
          <cell r="S747" t="str">
            <v>LTLASEMROWO</v>
          </cell>
          <cell r="T747" t="str">
            <v>LTLSIDOARJO</v>
          </cell>
          <cell r="U747"/>
          <cell r="V747" t="str">
            <v>1651</v>
          </cell>
          <cell r="W747">
            <v>44000</v>
          </cell>
          <cell r="X747">
            <v>113000</v>
          </cell>
          <cell r="Y747">
            <v>94200</v>
          </cell>
          <cell r="Z747" t="str">
            <v>LTL_SBY(TRIP)</v>
          </cell>
          <cell r="AA747">
            <v>299.99998058108002</v>
          </cell>
          <cell r="AB747">
            <v>1</v>
          </cell>
        </row>
        <row r="748">
          <cell r="A748">
            <v>59710396</v>
          </cell>
          <cell r="B748" t="str">
            <v>BAHANA PRESTASI</v>
          </cell>
          <cell r="C748" t="str">
            <v>PT. LAUTAN LUAS TBK</v>
          </cell>
          <cell r="D748" t="str">
            <v>DISPATCHED</v>
          </cell>
          <cell r="E748" t="str">
            <v>Completed</v>
          </cell>
          <cell r="F748" t="str">
            <v>SURABAYA LOG PACK</v>
          </cell>
          <cell r="G748" t="str">
            <v>SALES ORDER</v>
          </cell>
          <cell r="H748" t="str">
            <v>13/04/2022 16:32</v>
          </cell>
          <cell r="I748"/>
          <cell r="J748" t="str">
            <v>13/04/2022 19:11</v>
          </cell>
          <cell r="K748" t="str">
            <v>Completed</v>
          </cell>
          <cell r="L748" t="str">
            <v>2100428675</v>
          </cell>
          <cell r="M748" t="str">
            <v>SALES ORDER #: 2100428675, ORDER #: 2100428675</v>
          </cell>
          <cell r="N748"/>
          <cell r="O748"/>
          <cell r="P748" t="str">
            <v>14/04/2022 17:51</v>
          </cell>
          <cell r="Q748" t="str">
            <v>LINC-26211</v>
          </cell>
          <cell r="R748" t="str">
            <v>19/04/2022 11:00</v>
          </cell>
          <cell r="S748" t="str">
            <v>LTLASEMROWO</v>
          </cell>
          <cell r="T748" t="str">
            <v>LTLSEDATI</v>
          </cell>
          <cell r="U748"/>
          <cell r="V748" t="str">
            <v>1651</v>
          </cell>
          <cell r="W748">
            <v>44000</v>
          </cell>
          <cell r="X748">
            <v>113000</v>
          </cell>
          <cell r="Y748">
            <v>62800</v>
          </cell>
          <cell r="Z748" t="str">
            <v>LTL_SBY(TRIP)</v>
          </cell>
          <cell r="AA748">
            <v>200.0000021738</v>
          </cell>
          <cell r="AB748">
            <v>363000</v>
          </cell>
        </row>
        <row r="749">
          <cell r="A749">
            <v>59710404</v>
          </cell>
          <cell r="B749" t="str">
            <v>BAHANA PRESTASI</v>
          </cell>
          <cell r="C749" t="str">
            <v>PT. LAUTAN LUAS TBK</v>
          </cell>
          <cell r="D749" t="str">
            <v>DISPATCHED</v>
          </cell>
          <cell r="E749" t="str">
            <v>Completed</v>
          </cell>
          <cell r="F749" t="str">
            <v>SURABAYA LOG PACK</v>
          </cell>
          <cell r="G749" t="str">
            <v>SALES ORDER</v>
          </cell>
          <cell r="H749" t="str">
            <v>13/04/2022 18:30</v>
          </cell>
          <cell r="I749"/>
          <cell r="J749" t="str">
            <v>13/04/2022 19:11</v>
          </cell>
          <cell r="K749" t="str">
            <v>Completed</v>
          </cell>
          <cell r="L749" t="str">
            <v>2100428820</v>
          </cell>
          <cell r="M749" t="str">
            <v>SALES ORDER #: 2100428820, ORDER #: 2100428820</v>
          </cell>
          <cell r="N749"/>
          <cell r="O749"/>
          <cell r="P749" t="str">
            <v>14/04/2022 16:07</v>
          </cell>
          <cell r="Q749" t="str">
            <v>LINC-26211</v>
          </cell>
          <cell r="R749" t="str">
            <v>19/04/2022 11:00</v>
          </cell>
          <cell r="S749" t="str">
            <v>LTLASEMROWO</v>
          </cell>
          <cell r="T749" t="str">
            <v>LTLPURWOASRI</v>
          </cell>
          <cell r="U749"/>
          <cell r="V749" t="str">
            <v>1651</v>
          </cell>
          <cell r="W749">
            <v>343000</v>
          </cell>
          <cell r="X749">
            <v>1000</v>
          </cell>
          <cell r="Y749">
            <v>344000</v>
          </cell>
          <cell r="Z749" t="str">
            <v>LTL_SBY(TRIP)</v>
          </cell>
          <cell r="AA749">
            <v>747.99999452224006</v>
          </cell>
          <cell r="AB749">
            <v>727000</v>
          </cell>
        </row>
        <row r="750">
          <cell r="A750">
            <v>59710411</v>
          </cell>
          <cell r="B750" t="str">
            <v>BAHANA PRESTASI</v>
          </cell>
          <cell r="C750" t="str">
            <v>PT. LAUTAN LUAS TBK</v>
          </cell>
          <cell r="D750" t="str">
            <v>DISPATCHED</v>
          </cell>
          <cell r="E750" t="str">
            <v>Completed</v>
          </cell>
          <cell r="F750" t="str">
            <v>SURABAYA LOG PACK</v>
          </cell>
          <cell r="G750" t="str">
            <v>SALES ORDER</v>
          </cell>
          <cell r="H750" t="str">
            <v>13/04/2022 18:27</v>
          </cell>
          <cell r="I750"/>
          <cell r="J750" t="str">
            <v>13/04/2022 19:11</v>
          </cell>
          <cell r="K750" t="str">
            <v>Completed</v>
          </cell>
          <cell r="L750" t="str">
            <v>2100428831</v>
          </cell>
          <cell r="M750" t="str">
            <v>SALES ORDER #: 2100428831, ORDER #: 2100428831</v>
          </cell>
          <cell r="N750"/>
          <cell r="O750"/>
          <cell r="P750" t="str">
            <v>18/04/2022 09:43</v>
          </cell>
          <cell r="Q750" t="str">
            <v>LINC-26210</v>
          </cell>
          <cell r="R750" t="str">
            <v>19/04/2022 11:00</v>
          </cell>
          <cell r="S750" t="str">
            <v>LTLASEMROWO</v>
          </cell>
          <cell r="T750" t="str">
            <v>LTLWARU</v>
          </cell>
          <cell r="U750"/>
          <cell r="V750" t="str">
            <v>1514</v>
          </cell>
          <cell r="W750">
            <v>47000</v>
          </cell>
          <cell r="X750">
            <v>165500</v>
          </cell>
          <cell r="Y750">
            <v>212500</v>
          </cell>
          <cell r="Z750" t="str">
            <v>LTL_SBY(TRIP)</v>
          </cell>
          <cell r="AA750">
            <v>5000.0000089857604</v>
          </cell>
          <cell r="AB750">
            <v>564000</v>
          </cell>
        </row>
        <row r="751">
          <cell r="A751">
            <v>59710417</v>
          </cell>
          <cell r="B751" t="str">
            <v>BAHANA PRESTASI</v>
          </cell>
          <cell r="C751" t="str">
            <v>PT. LAUTAN LUAS TBK</v>
          </cell>
          <cell r="D751" t="str">
            <v>DISPATCHED</v>
          </cell>
          <cell r="E751" t="str">
            <v>Completed</v>
          </cell>
          <cell r="F751" t="str">
            <v>SURABAYA LOG PACK</v>
          </cell>
          <cell r="G751" t="str">
            <v>SALES ORDER</v>
          </cell>
          <cell r="H751" t="str">
            <v>13/04/2022 18:26</v>
          </cell>
          <cell r="I751"/>
          <cell r="J751" t="str">
            <v>13/04/2022 19:12</v>
          </cell>
          <cell r="K751" t="str">
            <v>Completed</v>
          </cell>
          <cell r="L751" t="str">
            <v>2100428776</v>
          </cell>
          <cell r="M751" t="str">
            <v>SALES ORDER #: 2100428776, ORDER #: 2100428776</v>
          </cell>
          <cell r="N751"/>
          <cell r="O751"/>
          <cell r="P751" t="str">
            <v>14/04/2022 18:02</v>
          </cell>
          <cell r="Q751" t="str">
            <v>LINC-26211</v>
          </cell>
          <cell r="R751" t="str">
            <v>19/04/2022 11:00</v>
          </cell>
          <cell r="S751" t="str">
            <v>LTLASEMROWO</v>
          </cell>
          <cell r="T751" t="str">
            <v>LTLWONOAYU</v>
          </cell>
          <cell r="U751"/>
          <cell r="V751" t="str">
            <v>1658</v>
          </cell>
          <cell r="W751">
            <v>44000</v>
          </cell>
          <cell r="X751">
            <v>135500</v>
          </cell>
          <cell r="Y751">
            <v>16543.77</v>
          </cell>
          <cell r="Z751" t="str">
            <v>LTL_SBY(TRIP)</v>
          </cell>
          <cell r="AA751">
            <v>40.000000434759997</v>
          </cell>
          <cell r="AB751">
            <v>1</v>
          </cell>
        </row>
        <row r="752">
          <cell r="A752">
            <v>59710417</v>
          </cell>
          <cell r="B752" t="str">
            <v>BAHANA PRESTASI</v>
          </cell>
          <cell r="C752" t="str">
            <v>PT. LAUTAN LUAS TBK</v>
          </cell>
          <cell r="D752" t="str">
            <v>DISPATCHED</v>
          </cell>
          <cell r="E752" t="str">
            <v>Completed</v>
          </cell>
          <cell r="F752" t="str">
            <v>SURABAYA LOG PACK</v>
          </cell>
          <cell r="G752" t="str">
            <v>SALES ORDER</v>
          </cell>
          <cell r="H752" t="str">
            <v>13/04/2022 18:26</v>
          </cell>
          <cell r="I752"/>
          <cell r="J752" t="str">
            <v>13/04/2022 19:12</v>
          </cell>
          <cell r="K752" t="str">
            <v>Completed</v>
          </cell>
          <cell r="L752" t="str">
            <v>2100428822</v>
          </cell>
          <cell r="M752" t="str">
            <v>SALES ORDER #: 2100428822, ORDER #: 2100428822</v>
          </cell>
          <cell r="N752"/>
          <cell r="O752"/>
          <cell r="P752" t="str">
            <v>14/04/2022 18:02</v>
          </cell>
          <cell r="Q752" t="str">
            <v>LINC-26211</v>
          </cell>
          <cell r="R752" t="str">
            <v>19/04/2022 11:00</v>
          </cell>
          <cell r="S752" t="str">
            <v>LTLASEMROWO</v>
          </cell>
          <cell r="T752" t="str">
            <v>LTLWONOAYU</v>
          </cell>
          <cell r="U752"/>
          <cell r="V752" t="str">
            <v>1658</v>
          </cell>
          <cell r="W752">
            <v>44000</v>
          </cell>
          <cell r="X752">
            <v>135500</v>
          </cell>
          <cell r="Y752">
            <v>4135.9399999999996</v>
          </cell>
          <cell r="Z752" t="str">
            <v>LTL_SBY(TRIP)</v>
          </cell>
          <cell r="AA752">
            <v>9.9999887688799998</v>
          </cell>
          <cell r="AB752">
            <v>25001</v>
          </cell>
        </row>
        <row r="753">
          <cell r="A753">
            <v>59710417</v>
          </cell>
          <cell r="B753" t="str">
            <v>BAHANA PRESTASI</v>
          </cell>
          <cell r="C753" t="str">
            <v>PT. LAUTAN LUAS TBK</v>
          </cell>
          <cell r="D753" t="str">
            <v>DISPATCHED</v>
          </cell>
          <cell r="E753" t="str">
            <v>Completed</v>
          </cell>
          <cell r="F753" t="str">
            <v>SURABAYA LOG PACK</v>
          </cell>
          <cell r="G753" t="str">
            <v>SALES ORDER</v>
          </cell>
          <cell r="H753" t="str">
            <v>13/04/2022 18:25</v>
          </cell>
          <cell r="I753"/>
          <cell r="J753" t="str">
            <v>13/04/2022 19:12</v>
          </cell>
          <cell r="K753" t="str">
            <v>Completed</v>
          </cell>
          <cell r="L753" t="str">
            <v>2100428771</v>
          </cell>
          <cell r="M753" t="str">
            <v>SALES ORDER #: 2100428771, ORDER #: 2100428771</v>
          </cell>
          <cell r="N753"/>
          <cell r="O753"/>
          <cell r="P753" t="str">
            <v>14/04/2022 18:02</v>
          </cell>
          <cell r="Q753" t="str">
            <v>LINC-26211</v>
          </cell>
          <cell r="R753" t="str">
            <v>19/04/2022 11:00</v>
          </cell>
          <cell r="S753" t="str">
            <v>LTLASEMROWO</v>
          </cell>
          <cell r="T753" t="str">
            <v>LTLWONOAYU</v>
          </cell>
          <cell r="U753"/>
          <cell r="V753" t="str">
            <v>1658</v>
          </cell>
          <cell r="W753">
            <v>44000</v>
          </cell>
          <cell r="X753">
            <v>135500</v>
          </cell>
          <cell r="Y753">
            <v>1654.37</v>
          </cell>
          <cell r="Z753" t="str">
            <v>LTL_SBY(TRIP)</v>
          </cell>
          <cell r="AA753">
            <v>4.0000045793999996</v>
          </cell>
          <cell r="AB753">
            <v>1</v>
          </cell>
        </row>
        <row r="754">
          <cell r="A754">
            <v>59710417</v>
          </cell>
          <cell r="B754" t="str">
            <v>BAHANA PRESTASI</v>
          </cell>
          <cell r="C754" t="str">
            <v>PT. LAUTAN LUAS TBK</v>
          </cell>
          <cell r="D754" t="str">
            <v>DISPATCHED</v>
          </cell>
          <cell r="E754" t="str">
            <v>Completed</v>
          </cell>
          <cell r="F754" t="str">
            <v>SURABAYA LOG PACK</v>
          </cell>
          <cell r="G754" t="str">
            <v>SALES ORDER</v>
          </cell>
          <cell r="H754" t="str">
            <v>13/04/2022 18:25</v>
          </cell>
          <cell r="I754"/>
          <cell r="J754" t="str">
            <v>13/04/2022 19:12</v>
          </cell>
          <cell r="K754" t="str">
            <v>Completed</v>
          </cell>
          <cell r="L754" t="str">
            <v>2100428774</v>
          </cell>
          <cell r="M754" t="str">
            <v>SALES ORDER #: 2100428774, ORDER #: 2100428774</v>
          </cell>
          <cell r="N754"/>
          <cell r="O754"/>
          <cell r="P754" t="str">
            <v>14/04/2022 18:02</v>
          </cell>
          <cell r="Q754" t="str">
            <v>LINC-26211</v>
          </cell>
          <cell r="R754" t="str">
            <v>19/04/2022 11:00</v>
          </cell>
          <cell r="S754" t="str">
            <v>LTLASEMROWO</v>
          </cell>
          <cell r="T754" t="str">
            <v>LTLWONOAYU</v>
          </cell>
          <cell r="U754"/>
          <cell r="V754" t="str">
            <v>1658</v>
          </cell>
          <cell r="W754">
            <v>44000</v>
          </cell>
          <cell r="X754">
            <v>135500</v>
          </cell>
          <cell r="Y754">
            <v>124078.34</v>
          </cell>
          <cell r="Z754" t="str">
            <v>LTL_SBY(TRIP)</v>
          </cell>
          <cell r="AA754">
            <v>299.99998058108002</v>
          </cell>
          <cell r="AB754">
            <v>1</v>
          </cell>
        </row>
        <row r="755">
          <cell r="A755">
            <v>59710417</v>
          </cell>
          <cell r="B755" t="str">
            <v>BAHANA PRESTASI</v>
          </cell>
          <cell r="C755" t="str">
            <v>PT. LAUTAN LUAS TBK</v>
          </cell>
          <cell r="D755" t="str">
            <v>DISPATCHED</v>
          </cell>
          <cell r="E755" t="str">
            <v>Completed</v>
          </cell>
          <cell r="F755" t="str">
            <v>SURABAYA LOG PACK</v>
          </cell>
          <cell r="G755" t="str">
            <v>SALES ORDER</v>
          </cell>
          <cell r="H755" t="str">
            <v>13/04/2022 18:24</v>
          </cell>
          <cell r="I755"/>
          <cell r="J755" t="str">
            <v>13/04/2022 19:12</v>
          </cell>
          <cell r="K755" t="str">
            <v>Completed</v>
          </cell>
          <cell r="L755" t="str">
            <v>2100428516</v>
          </cell>
          <cell r="M755" t="str">
            <v>SALES ORDER #: 2100428516, ORDER #: 2100428516</v>
          </cell>
          <cell r="N755"/>
          <cell r="O755"/>
          <cell r="P755" t="str">
            <v>14/04/2022 18:02</v>
          </cell>
          <cell r="Q755" t="str">
            <v>LINC-26211</v>
          </cell>
          <cell r="R755" t="str">
            <v>19/04/2022 11:00</v>
          </cell>
          <cell r="S755" t="str">
            <v>LTLASEMROWO</v>
          </cell>
          <cell r="T755" t="str">
            <v>LTLWONOAYU</v>
          </cell>
          <cell r="U755"/>
          <cell r="V755" t="str">
            <v>1658</v>
          </cell>
          <cell r="W755">
            <v>44000</v>
          </cell>
          <cell r="X755">
            <v>135500</v>
          </cell>
          <cell r="Y755">
            <v>12407.85</v>
          </cell>
          <cell r="Z755" t="str">
            <v>LTL_SBY(TRIP)</v>
          </cell>
          <cell r="AA755">
            <v>30.000011665879999</v>
          </cell>
          <cell r="AB755">
            <v>363000</v>
          </cell>
        </row>
        <row r="756">
          <cell r="A756">
            <v>59710417</v>
          </cell>
          <cell r="B756" t="str">
            <v>BAHANA PRESTASI</v>
          </cell>
          <cell r="C756" t="str">
            <v>PT. LAUTAN LUAS TBK</v>
          </cell>
          <cell r="D756" t="str">
            <v>DISPATCHED</v>
          </cell>
          <cell r="E756" t="str">
            <v>Completed</v>
          </cell>
          <cell r="F756" t="str">
            <v>SURABAYA LOG PACK</v>
          </cell>
          <cell r="G756" t="str">
            <v>SALES ORDER</v>
          </cell>
          <cell r="H756" t="str">
            <v>13/04/2022 18:22</v>
          </cell>
          <cell r="I756"/>
          <cell r="J756" t="str">
            <v>13/04/2022 19:12</v>
          </cell>
          <cell r="K756" t="str">
            <v>Completed</v>
          </cell>
          <cell r="L756" t="str">
            <v>2100428798</v>
          </cell>
          <cell r="M756" t="str">
            <v>SALES ORDER #: 2100428798, ORDER #: 2100428798</v>
          </cell>
          <cell r="N756"/>
          <cell r="O756"/>
          <cell r="P756" t="str">
            <v>14/04/2022 18:02</v>
          </cell>
          <cell r="Q756" t="str">
            <v>LINC-26211</v>
          </cell>
          <cell r="R756" t="str">
            <v>19/04/2022 11:00</v>
          </cell>
          <cell r="S756" t="str">
            <v>LTLASEMROWO</v>
          </cell>
          <cell r="T756" t="str">
            <v>LTLSIDOARJO</v>
          </cell>
          <cell r="U756"/>
          <cell r="V756" t="str">
            <v>1658</v>
          </cell>
          <cell r="W756">
            <v>44000</v>
          </cell>
          <cell r="X756">
            <v>135500</v>
          </cell>
          <cell r="Y756">
            <v>20679.73</v>
          </cell>
          <cell r="Z756" t="str">
            <v>LTL_SBY(TRIP)</v>
          </cell>
          <cell r="AA756">
            <v>49.999989203640006</v>
          </cell>
          <cell r="AB756">
            <v>1</v>
          </cell>
        </row>
        <row r="757">
          <cell r="A757">
            <v>59710420</v>
          </cell>
          <cell r="B757" t="str">
            <v>BAHANA PRESTASI</v>
          </cell>
          <cell r="C757" t="str">
            <v>PT. LAUTAN LUAS TBK</v>
          </cell>
          <cell r="D757" t="str">
            <v>DISPATCHED</v>
          </cell>
          <cell r="E757" t="str">
            <v>Completed</v>
          </cell>
          <cell r="F757" t="str">
            <v>SURABAYA LOG PACK</v>
          </cell>
          <cell r="G757" t="str">
            <v>SALES ORDER</v>
          </cell>
          <cell r="H757" t="str">
            <v>13/04/2022 18:09</v>
          </cell>
          <cell r="I757"/>
          <cell r="J757" t="str">
            <v>13/04/2022 19:13</v>
          </cell>
          <cell r="K757" t="str">
            <v>Completed</v>
          </cell>
          <cell r="L757" t="str">
            <v>2100428674</v>
          </cell>
          <cell r="M757" t="str">
            <v>SALES ORDER #: 2100428674, ORDER #: 2100428674</v>
          </cell>
          <cell r="N757"/>
          <cell r="O757"/>
          <cell r="P757" t="str">
            <v>14/04/2022 17:55</v>
          </cell>
          <cell r="Q757" t="str">
            <v>LINC-26211</v>
          </cell>
          <cell r="R757" t="str">
            <v>19/04/2022 11:00</v>
          </cell>
          <cell r="S757" t="str">
            <v>LTLASEMROWO</v>
          </cell>
          <cell r="T757" t="str">
            <v>LTLGEMPOL</v>
          </cell>
          <cell r="U757"/>
          <cell r="V757" t="str">
            <v>1658</v>
          </cell>
          <cell r="W757">
            <v>60000</v>
          </cell>
          <cell r="X757">
            <v>202000</v>
          </cell>
          <cell r="Y757">
            <v>14263.63</v>
          </cell>
          <cell r="Z757" t="str">
            <v>LTL_SBY(TRIP)</v>
          </cell>
          <cell r="AA757">
            <v>38.00002082468</v>
          </cell>
          <cell r="AB757">
            <v>505000</v>
          </cell>
        </row>
        <row r="758">
          <cell r="A758">
            <v>59710420</v>
          </cell>
          <cell r="B758" t="str">
            <v>BAHANA PRESTASI</v>
          </cell>
          <cell r="C758" t="str">
            <v>PT. LAUTAN LUAS TBK</v>
          </cell>
          <cell r="D758" t="str">
            <v>DISPATCHED</v>
          </cell>
          <cell r="E758" t="str">
            <v>Completed</v>
          </cell>
          <cell r="F758" t="str">
            <v>SURABAYA LOG PACK</v>
          </cell>
          <cell r="G758" t="str">
            <v>SALES ORDER</v>
          </cell>
          <cell r="H758" t="str">
            <v>13/04/2022 18:07</v>
          </cell>
          <cell r="I758"/>
          <cell r="J758" t="str">
            <v>13/04/2022 19:13</v>
          </cell>
          <cell r="K758" t="str">
            <v>Completed</v>
          </cell>
          <cell r="L758" t="str">
            <v>2100428703</v>
          </cell>
          <cell r="M758" t="str">
            <v>SALES ORDER #: 2100428703, ORDER #: 2100428703</v>
          </cell>
          <cell r="N758"/>
          <cell r="O758"/>
          <cell r="P758" t="str">
            <v>14/04/2022 17:55</v>
          </cell>
          <cell r="Q758" t="str">
            <v>LINC-26211</v>
          </cell>
          <cell r="R758" t="str">
            <v>19/04/2022 11:00</v>
          </cell>
          <cell r="S758" t="str">
            <v>LTLASEMROWO</v>
          </cell>
          <cell r="T758" t="str">
            <v>LTLKRIAN</v>
          </cell>
          <cell r="U758"/>
          <cell r="V758" t="str">
            <v>1658</v>
          </cell>
          <cell r="W758">
            <v>60000</v>
          </cell>
          <cell r="X758">
            <v>202000</v>
          </cell>
          <cell r="Y758">
            <v>247736.37</v>
          </cell>
          <cell r="Z758" t="str">
            <v>LTL_SBY(TRIP)</v>
          </cell>
          <cell r="AA758">
            <v>659.99998449392001</v>
          </cell>
          <cell r="AB758">
            <v>1</v>
          </cell>
        </row>
        <row r="759">
          <cell r="A759">
            <v>59710422</v>
          </cell>
          <cell r="B759" t="str">
            <v>BAHANA PRESTASI</v>
          </cell>
          <cell r="C759" t="str">
            <v>PT. LAUTAN LUAS TBK</v>
          </cell>
          <cell r="D759" t="str">
            <v>DISPATCHED</v>
          </cell>
          <cell r="E759" t="str">
            <v>Completed</v>
          </cell>
          <cell r="F759" t="str">
            <v>SURABAYA LOG PACK</v>
          </cell>
          <cell r="G759" t="str">
            <v>SALES ORDER</v>
          </cell>
          <cell r="H759" t="str">
            <v>13/04/2022 18:06</v>
          </cell>
          <cell r="I759"/>
          <cell r="J759" t="str">
            <v>13/04/2022 19:13</v>
          </cell>
          <cell r="K759" t="str">
            <v>Completed</v>
          </cell>
          <cell r="L759" t="str">
            <v>2100428540-1</v>
          </cell>
          <cell r="M759" t="str">
            <v>SALES ORDER #: 2100428540-1, ORDER #: 2100428540-1</v>
          </cell>
          <cell r="N759"/>
          <cell r="O759"/>
          <cell r="P759" t="str">
            <v>14/04/2022 16:04</v>
          </cell>
          <cell r="Q759" t="str">
            <v>LINC-26210</v>
          </cell>
          <cell r="R759" t="str">
            <v>19/04/2022 11:00</v>
          </cell>
          <cell r="S759" t="str">
            <v>LTLASEMROWO</v>
          </cell>
          <cell r="T759" t="str">
            <v>LTLDRIYOREJO</v>
          </cell>
          <cell r="U759"/>
          <cell r="V759" t="str">
            <v>1546</v>
          </cell>
          <cell r="W759">
            <v>134000</v>
          </cell>
          <cell r="X759">
            <v>158000</v>
          </cell>
          <cell r="Y759">
            <v>292000</v>
          </cell>
          <cell r="Z759" t="str">
            <v>LTL_SBY(TRIP)</v>
          </cell>
          <cell r="AA759">
            <v>14999.999981597999</v>
          </cell>
          <cell r="AB759">
            <v>1172000</v>
          </cell>
        </row>
        <row r="760">
          <cell r="A760">
            <v>59710424</v>
          </cell>
          <cell r="B760" t="str">
            <v>BAHANA PRESTASI</v>
          </cell>
          <cell r="C760" t="str">
            <v>PT. LAUTAN LUAS TBK</v>
          </cell>
          <cell r="D760" t="str">
            <v>DISPATCHED</v>
          </cell>
          <cell r="E760" t="str">
            <v>Completed</v>
          </cell>
          <cell r="F760" t="str">
            <v>SURABAYA LOG PACK</v>
          </cell>
          <cell r="G760" t="str">
            <v>SALES ORDER</v>
          </cell>
          <cell r="H760" t="str">
            <v>13/04/2022 18:05</v>
          </cell>
          <cell r="I760"/>
          <cell r="J760" t="str">
            <v>13/04/2022 19:13</v>
          </cell>
          <cell r="K760" t="str">
            <v>Completed</v>
          </cell>
          <cell r="L760" t="str">
            <v>2100428540</v>
          </cell>
          <cell r="M760" t="str">
            <v>SALES ORDER #: 2100428540, ORDER #: 2100428540</v>
          </cell>
          <cell r="N760"/>
          <cell r="O760"/>
          <cell r="P760" t="str">
            <v>14/04/2022 16:06</v>
          </cell>
          <cell r="Q760" t="str">
            <v>LINC-26210</v>
          </cell>
          <cell r="R760" t="str">
            <v>19/04/2022 11:00</v>
          </cell>
          <cell r="S760" t="str">
            <v>LTLASEMROWO</v>
          </cell>
          <cell r="T760" t="str">
            <v>LTLDRIYOREJO</v>
          </cell>
          <cell r="U760"/>
          <cell r="V760" t="str">
            <v>1934</v>
          </cell>
          <cell r="W760">
            <v>134000</v>
          </cell>
          <cell r="X760">
            <v>158000</v>
          </cell>
          <cell r="Y760">
            <v>292000</v>
          </cell>
          <cell r="Z760" t="str">
            <v>LTL_SBY(TRIP)</v>
          </cell>
          <cell r="AA760">
            <v>14250.0000074657</v>
          </cell>
          <cell r="AB760">
            <v>1172000</v>
          </cell>
        </row>
        <row r="761">
          <cell r="A761">
            <v>59710425</v>
          </cell>
          <cell r="B761" t="str">
            <v>BAHANA PRESTASI</v>
          </cell>
          <cell r="C761" t="str">
            <v>PT. LAUTAN LUAS TBK</v>
          </cell>
          <cell r="D761" t="str">
            <v>DISPATCHED</v>
          </cell>
          <cell r="E761" t="str">
            <v>Completed</v>
          </cell>
          <cell r="F761" t="str">
            <v>SURABAYA RENTAL TRIP</v>
          </cell>
          <cell r="G761" t="str">
            <v>RENTALS</v>
          </cell>
          <cell r="H761" t="str">
            <v>13/04/2022 18:14</v>
          </cell>
          <cell r="I761"/>
          <cell r="J761" t="str">
            <v>13/04/2022 19:14</v>
          </cell>
          <cell r="K761" t="str">
            <v>Completed</v>
          </cell>
          <cell r="L761" t="str">
            <v>2100428712</v>
          </cell>
          <cell r="M761" t="str">
            <v>SALES ORDER #: 2100428712, ORDER #: 2100428712</v>
          </cell>
          <cell r="N761"/>
          <cell r="O761"/>
          <cell r="P761" t="str">
            <v>14/04/2022 16:19</v>
          </cell>
          <cell r="Q761" t="str">
            <v>LINC-26210</v>
          </cell>
          <cell r="R761" t="str">
            <v>19/04/2022 11:00</v>
          </cell>
          <cell r="S761" t="str">
            <v>LTLGRESIK</v>
          </cell>
          <cell r="T761" t="str">
            <v>LTLJETIS</v>
          </cell>
          <cell r="U761"/>
          <cell r="V761" t="str">
            <v>1694</v>
          </cell>
          <cell r="W761">
            <v>500000</v>
          </cell>
          <cell r="X761">
            <v>-50000</v>
          </cell>
          <cell r="Y761">
            <v>450000</v>
          </cell>
          <cell r="Z761" t="str">
            <v>LTL_SBY(TRIP)</v>
          </cell>
          <cell r="AA761">
            <v>14999.999981597999</v>
          </cell>
          <cell r="AB761">
            <v>386000</v>
          </cell>
        </row>
        <row r="762">
          <cell r="A762">
            <v>59710428</v>
          </cell>
          <cell r="B762" t="str">
            <v>BAHANA PRESTASI</v>
          </cell>
          <cell r="C762" t="str">
            <v>SCIENTEX INDONESIA</v>
          </cell>
          <cell r="D762" t="str">
            <v>DISPATCHED</v>
          </cell>
          <cell r="E762" t="str">
            <v>Completed</v>
          </cell>
          <cell r="F762" t="str">
            <v>SURABAYA LOG PACK</v>
          </cell>
          <cell r="G762" t="str">
            <v>SALES ORDER</v>
          </cell>
          <cell r="H762" t="str">
            <v>13/04/2022 18:13</v>
          </cell>
          <cell r="I762"/>
          <cell r="J762" t="str">
            <v>13/04/2022 19:14</v>
          </cell>
          <cell r="K762" t="str">
            <v>Completed</v>
          </cell>
          <cell r="L762" t="str">
            <v>DO-2022-0744</v>
          </cell>
          <cell r="M762" t="str">
            <v>SALES ORDER #: DO-2022-0744, ORDER #: DO-2022-0744</v>
          </cell>
          <cell r="N762"/>
          <cell r="O762"/>
          <cell r="P762" t="str">
            <v>14/04/2022 13:34</v>
          </cell>
          <cell r="Q762" t="str">
            <v>LINC-26209</v>
          </cell>
          <cell r="R762" t="str">
            <v>19/04/2022 11:00</v>
          </cell>
          <cell r="S762" t="str">
            <v>SCIKEBOMAS</v>
          </cell>
          <cell r="T762" t="str">
            <v>SCIWARU</v>
          </cell>
          <cell r="U762"/>
          <cell r="V762" t="str">
            <v>2021</v>
          </cell>
          <cell r="W762">
            <v>59000</v>
          </cell>
          <cell r="X762">
            <v>164500</v>
          </cell>
          <cell r="Y762">
            <v>223500</v>
          </cell>
          <cell r="Z762" t="str">
            <v>SCI_SBY(TRIP)</v>
          </cell>
          <cell r="AA762">
            <v>1727.9999824942399</v>
          </cell>
          <cell r="AB762">
            <v>830000</v>
          </cell>
        </row>
        <row r="763">
          <cell r="A763">
            <v>59710495</v>
          </cell>
          <cell r="B763" t="str">
            <v>BAHANA PRESTASI</v>
          </cell>
          <cell r="C763" t="str">
            <v>PT. LAUTAN LUAS TBK</v>
          </cell>
          <cell r="D763" t="str">
            <v>DISPATCHED</v>
          </cell>
          <cell r="E763" t="str">
            <v>Completed</v>
          </cell>
          <cell r="F763" t="str">
            <v>SURABAYA RENTAL TRIP</v>
          </cell>
          <cell r="G763" t="str">
            <v>RENTALS</v>
          </cell>
          <cell r="H763" t="str">
            <v>13/04/2022 18:15</v>
          </cell>
          <cell r="I763"/>
          <cell r="J763" t="str">
            <v>13/04/2022 19:22</v>
          </cell>
          <cell r="K763" t="str">
            <v>Completed</v>
          </cell>
          <cell r="L763" t="str">
            <v>2100428713</v>
          </cell>
          <cell r="M763" t="str">
            <v>SALES ORDER #: 2100428713, ORDER #: 2100428713</v>
          </cell>
          <cell r="N763"/>
          <cell r="O763"/>
          <cell r="P763" t="str">
            <v>14/04/2022 16:17</v>
          </cell>
          <cell r="Q763" t="str">
            <v>LINC-26210</v>
          </cell>
          <cell r="R763" t="str">
            <v>19/04/2022 11:00</v>
          </cell>
          <cell r="S763" t="str">
            <v>LTLGRESIK</v>
          </cell>
          <cell r="T763" t="str">
            <v>LTLJETIS</v>
          </cell>
          <cell r="U763"/>
          <cell r="V763" t="str">
            <v>1726</v>
          </cell>
          <cell r="W763">
            <v>500000</v>
          </cell>
          <cell r="X763">
            <v>-50000</v>
          </cell>
          <cell r="Y763">
            <v>450000</v>
          </cell>
          <cell r="Z763" t="str">
            <v>LTL_SBY(TRIP_VENDOR)</v>
          </cell>
          <cell r="AA763">
            <v>14999.999981597999</v>
          </cell>
          <cell r="AB763">
            <v>550000</v>
          </cell>
        </row>
        <row r="764">
          <cell r="A764">
            <v>59710497</v>
          </cell>
          <cell r="B764" t="str">
            <v>BAHANA PRESTASI</v>
          </cell>
          <cell r="C764" t="str">
            <v>PT. LAUTAN LUAS TBK</v>
          </cell>
          <cell r="D764" t="str">
            <v>DISPATCHED</v>
          </cell>
          <cell r="E764" t="str">
            <v>Completed</v>
          </cell>
          <cell r="F764" t="str">
            <v>SURABAYA RENTAL TRIP</v>
          </cell>
          <cell r="G764" t="str">
            <v>RENTALS</v>
          </cell>
          <cell r="H764" t="str">
            <v>13/04/2022 18:16</v>
          </cell>
          <cell r="I764"/>
          <cell r="J764" t="str">
            <v>13/04/2022 19:23</v>
          </cell>
          <cell r="K764" t="str">
            <v>Completed</v>
          </cell>
          <cell r="L764" t="str">
            <v>2100428714</v>
          </cell>
          <cell r="M764" t="str">
            <v>SALES ORDER #: 2100428714, ORDER #: 2100428714</v>
          </cell>
          <cell r="N764"/>
          <cell r="O764"/>
          <cell r="P764" t="str">
            <v>14/04/2022 16:15</v>
          </cell>
          <cell r="Q764" t="str">
            <v>LINC-26210</v>
          </cell>
          <cell r="R764" t="str">
            <v>19/04/2022 11:00</v>
          </cell>
          <cell r="S764" t="str">
            <v>LTLGRESIK</v>
          </cell>
          <cell r="T764" t="str">
            <v>LTLJETIS</v>
          </cell>
          <cell r="U764"/>
          <cell r="V764" t="str">
            <v>1726</v>
          </cell>
          <cell r="W764">
            <v>500000</v>
          </cell>
          <cell r="X764">
            <v>-50000</v>
          </cell>
          <cell r="Y764">
            <v>450000</v>
          </cell>
          <cell r="Z764" t="str">
            <v>LTL_SBY(TRIP_VENDOR)</v>
          </cell>
          <cell r="AA764">
            <v>14999.999981597999</v>
          </cell>
          <cell r="AB764">
            <v>550000</v>
          </cell>
        </row>
        <row r="765">
          <cell r="A765">
            <v>59710500</v>
          </cell>
          <cell r="B765" t="str">
            <v>BAHANA PRESTASI</v>
          </cell>
          <cell r="C765" t="str">
            <v>PT. LAUTAN LUAS TBK</v>
          </cell>
          <cell r="D765" t="str">
            <v>DISPATCHED</v>
          </cell>
          <cell r="E765" t="str">
            <v>Completed</v>
          </cell>
          <cell r="F765" t="str">
            <v>SURABAYA RENTAL TRIP</v>
          </cell>
          <cell r="G765" t="str">
            <v>RENTALS</v>
          </cell>
          <cell r="H765" t="str">
            <v>13/04/2022 18:17</v>
          </cell>
          <cell r="I765"/>
          <cell r="J765" t="str">
            <v>13/04/2022 19:23</v>
          </cell>
          <cell r="K765" t="str">
            <v>Completed</v>
          </cell>
          <cell r="L765" t="str">
            <v>2100428715</v>
          </cell>
          <cell r="M765" t="str">
            <v>SALES ORDER #: 2100428715, ORDER #: 2100428715</v>
          </cell>
          <cell r="N765"/>
          <cell r="O765"/>
          <cell r="P765" t="str">
            <v>14/04/2022 16:21</v>
          </cell>
          <cell r="Q765" t="str">
            <v>LINC-26210</v>
          </cell>
          <cell r="R765" t="str">
            <v>19/04/2022 11:00</v>
          </cell>
          <cell r="S765" t="str">
            <v>LTLGRESIK</v>
          </cell>
          <cell r="T765" t="str">
            <v>LTLGENDING</v>
          </cell>
          <cell r="U765"/>
          <cell r="V765" t="str">
            <v>1750</v>
          </cell>
          <cell r="W765">
            <v>891000</v>
          </cell>
          <cell r="X765">
            <v>-50000</v>
          </cell>
          <cell r="Y765">
            <v>841000</v>
          </cell>
          <cell r="Z765" t="str">
            <v>LTL_SBY(TRIP_VENDOR)</v>
          </cell>
          <cell r="AA765">
            <v>14999.999981597999</v>
          </cell>
          <cell r="AB765">
            <v>1400000</v>
          </cell>
        </row>
        <row r="766">
          <cell r="A766">
            <v>59712803</v>
          </cell>
          <cell r="B766" t="str">
            <v>BAHANA PRESTASI</v>
          </cell>
          <cell r="C766" t="str">
            <v>IDLE CAP</v>
          </cell>
          <cell r="D766" t="str">
            <v>DISPATCHED</v>
          </cell>
          <cell r="E766" t="str">
            <v>Completed</v>
          </cell>
          <cell r="F766" t="str">
            <v>SURABAYA LOG PACK</v>
          </cell>
          <cell r="G766" t="str">
            <v>MOB KOSONGAN</v>
          </cell>
          <cell r="H766" t="str">
            <v>13/04/2022 21:34</v>
          </cell>
          <cell r="I766"/>
          <cell r="J766" t="str">
            <v>13/04/2022 21:36</v>
          </cell>
          <cell r="K766" t="str">
            <v>Completed</v>
          </cell>
          <cell r="L766" t="str">
            <v>KOSB9614UXR13042022</v>
          </cell>
          <cell r="M766" t="str">
            <v>SALES ORDER #: KOSB9614UXR13042022, ORDER #: KOSB9614UXR13042022</v>
          </cell>
          <cell r="N766"/>
          <cell r="O766"/>
          <cell r="P766" t="str">
            <v>21/04/2022 09:40</v>
          </cell>
          <cell r="Q766" t="str">
            <v>LINC-26426</v>
          </cell>
          <cell r="R766" t="str">
            <v>27/04/2022 11:00</v>
          </cell>
          <cell r="S766" t="str">
            <v>BPRSEMARANG</v>
          </cell>
          <cell r="T766" t="str">
            <v>BPRSURABAYA(EMPTY)</v>
          </cell>
          <cell r="U766"/>
          <cell r="V766" t="str">
            <v>1144</v>
          </cell>
          <cell r="W766">
            <v>447000</v>
          </cell>
          <cell r="X766">
            <v>0</v>
          </cell>
          <cell r="Y766">
            <v>447000</v>
          </cell>
          <cell r="Z766" t="str">
            <v>IDC(TRIP_ONCALL)</v>
          </cell>
          <cell r="AA766">
            <v>0.99998980504000001</v>
          </cell>
          <cell r="AB766">
            <v>1</v>
          </cell>
        </row>
        <row r="767">
          <cell r="A767">
            <v>59712960</v>
          </cell>
          <cell r="B767" t="str">
            <v>BAHANA PRESTASI</v>
          </cell>
          <cell r="C767" t="str">
            <v>IDLE CAP</v>
          </cell>
          <cell r="D767" t="str">
            <v>DISPATCHED</v>
          </cell>
          <cell r="E767" t="str">
            <v>Completed</v>
          </cell>
          <cell r="F767" t="str">
            <v>SURABAYA LOG PACK</v>
          </cell>
          <cell r="G767" t="str">
            <v>MOB KOSONGAN</v>
          </cell>
          <cell r="H767" t="str">
            <v>13/04/2022 21:43</v>
          </cell>
          <cell r="I767"/>
          <cell r="J767" t="str">
            <v>13/04/2022 21:46</v>
          </cell>
          <cell r="K767" t="str">
            <v>Completed</v>
          </cell>
          <cell r="L767" t="str">
            <v>KOSB9088BEV13042022</v>
          </cell>
          <cell r="M767" t="str">
            <v>SALES ORDER #: KOSB9088BEV13042022, ORDER #: KOSB9088BEV13042022</v>
          </cell>
          <cell r="N767"/>
          <cell r="O767"/>
          <cell r="P767" t="str">
            <v>21/04/2022 09:42</v>
          </cell>
          <cell r="Q767" t="str">
            <v>LINC-26426</v>
          </cell>
          <cell r="R767" t="str">
            <v>27/04/2022 11:00</v>
          </cell>
          <cell r="S767" t="str">
            <v>BPRKLATEN</v>
          </cell>
          <cell r="T767" t="str">
            <v>BPRSURABAYA(EMPTY)</v>
          </cell>
          <cell r="U767"/>
          <cell r="V767" t="str">
            <v>1660</v>
          </cell>
          <cell r="W767">
            <v>573500</v>
          </cell>
          <cell r="X767">
            <v>0</v>
          </cell>
          <cell r="Y767">
            <v>573500</v>
          </cell>
          <cell r="Z767" t="str">
            <v>IDC(TRIP_ONCALL)</v>
          </cell>
          <cell r="AA767">
            <v>0.99998980504000001</v>
          </cell>
          <cell r="AB767">
            <v>1</v>
          </cell>
        </row>
        <row r="768">
          <cell r="A768">
            <v>59714200</v>
          </cell>
          <cell r="B768" t="str">
            <v>BAHANA PRESTASI</v>
          </cell>
          <cell r="C768" t="str">
            <v>PT LIKU TELAGA</v>
          </cell>
          <cell r="D768" t="str">
            <v>DISPATCHED</v>
          </cell>
          <cell r="E768" t="str">
            <v>Completed</v>
          </cell>
          <cell r="F768" t="str">
            <v>SURABAYA LOG PACK</v>
          </cell>
          <cell r="G768" t="str">
            <v>SALES ORDER</v>
          </cell>
          <cell r="H768" t="str">
            <v>14/04/2022 09:30</v>
          </cell>
          <cell r="I768"/>
          <cell r="J768" t="str">
            <v>14/04/2022 09:40</v>
          </cell>
          <cell r="K768" t="str">
            <v>Completed</v>
          </cell>
          <cell r="L768" t="str">
            <v>546566-18</v>
          </cell>
          <cell r="M768" t="str">
            <v>SALES ORDER #: 546566-18, ORDER #: 546566-18</v>
          </cell>
          <cell r="N768"/>
          <cell r="O768"/>
          <cell r="P768" t="str">
            <v>18/04/2022 09:03</v>
          </cell>
          <cell r="Q768" t="str">
            <v>LINC-26209</v>
          </cell>
          <cell r="R768" t="str">
            <v>19/04/2022 11:00</v>
          </cell>
          <cell r="S768" t="str">
            <v>LTGASEMROWO</v>
          </cell>
          <cell r="T768" t="str">
            <v>LTGMANYAR</v>
          </cell>
          <cell r="U768"/>
          <cell r="V768" t="str">
            <v>1663</v>
          </cell>
          <cell r="W768">
            <v>93000</v>
          </cell>
          <cell r="X768">
            <v>362000</v>
          </cell>
          <cell r="Y768">
            <v>455000</v>
          </cell>
          <cell r="Z768" t="str">
            <v>LTG_SBY(KG)</v>
          </cell>
          <cell r="AA768">
            <v>24999.999999569602</v>
          </cell>
          <cell r="AB768">
            <v>825000</v>
          </cell>
        </row>
        <row r="769">
          <cell r="A769">
            <v>59714204</v>
          </cell>
          <cell r="B769" t="str">
            <v>BAHANA PRESTASI</v>
          </cell>
          <cell r="C769" t="str">
            <v>PT. LAUTAN LUAS TBK</v>
          </cell>
          <cell r="D769" t="str">
            <v>DISPATCHED</v>
          </cell>
          <cell r="E769" t="str">
            <v>Completed</v>
          </cell>
          <cell r="F769" t="str">
            <v>SURABAYA LOG PACK</v>
          </cell>
          <cell r="G769" t="str">
            <v>SALES ORDER</v>
          </cell>
          <cell r="H769" t="str">
            <v>14/04/2022 09:42</v>
          </cell>
          <cell r="I769"/>
          <cell r="J769" t="str">
            <v>14/04/2022 09:46</v>
          </cell>
          <cell r="K769" t="str">
            <v>Completed</v>
          </cell>
          <cell r="L769" t="str">
            <v>2100428841</v>
          </cell>
          <cell r="M769" t="str">
            <v>SALES ORDER #: 2100428841, ORDER #: 2100428841</v>
          </cell>
          <cell r="N769"/>
          <cell r="O769"/>
          <cell r="P769" t="str">
            <v>18/04/2022 09:00</v>
          </cell>
          <cell r="Q769" t="str">
            <v>LINC-26210</v>
          </cell>
          <cell r="R769" t="str">
            <v>19/04/2022 11:00</v>
          </cell>
          <cell r="S769" t="str">
            <v>LTLASEMROWO</v>
          </cell>
          <cell r="T769" t="str">
            <v>LTLJOMBANG</v>
          </cell>
          <cell r="U769"/>
          <cell r="V769" t="str">
            <v>1716</v>
          </cell>
          <cell r="W769">
            <v>162000</v>
          </cell>
          <cell r="X769">
            <v>217500</v>
          </cell>
          <cell r="Y769">
            <v>379500</v>
          </cell>
          <cell r="Z769" t="str">
            <v>LTL_SBY(TRIP)</v>
          </cell>
          <cell r="AA769">
            <v>5000.0000089857604</v>
          </cell>
          <cell r="AB769">
            <v>1069000</v>
          </cell>
        </row>
        <row r="770">
          <cell r="A770">
            <v>59714215</v>
          </cell>
          <cell r="B770" t="str">
            <v>DIVA TRANS, CV</v>
          </cell>
          <cell r="C770" t="str">
            <v>PT TIRTA INVESTAMA</v>
          </cell>
          <cell r="D770" t="str">
            <v>REGULER</v>
          </cell>
          <cell r="E770" t="str">
            <v>Completed</v>
          </cell>
          <cell r="F770" t="str">
            <v>SURABAYA TIV IMPORT</v>
          </cell>
          <cell r="G770" t="str">
            <v>TIV IMPORT</v>
          </cell>
          <cell r="H770" t="str">
            <v>14/04/2022 09:58</v>
          </cell>
          <cell r="I770"/>
          <cell r="J770" t="str">
            <v>14/04/2022 10:07</v>
          </cell>
          <cell r="K770" t="str">
            <v>Completed</v>
          </cell>
          <cell r="L770" t="str">
            <v>5044819986</v>
          </cell>
          <cell r="M770" t="str">
            <v>SALES ORDER #: 5044819986, ORDER #: 5044819986</v>
          </cell>
          <cell r="N770"/>
          <cell r="O770"/>
          <cell r="P770" t="str">
            <v>19/04/2022 09:04</v>
          </cell>
          <cell r="Q770" t="str">
            <v>LINC-26223</v>
          </cell>
          <cell r="R770" t="str">
            <v>19/04/2022 11:00</v>
          </cell>
          <cell r="S770" t="str">
            <v>TIVKEBOMAS</v>
          </cell>
          <cell r="T770" t="str">
            <v>TIVGEDANGAN</v>
          </cell>
          <cell r="U770"/>
          <cell r="V770" t="str">
            <v>EDI</v>
          </cell>
          <cell r="W770">
            <v>1450000</v>
          </cell>
          <cell r="X770">
            <v>0</v>
          </cell>
          <cell r="Y770">
            <v>1450000</v>
          </cell>
          <cell r="Z770" t="str">
            <v>TIV(IMPORT)_SBY</v>
          </cell>
          <cell r="AA770">
            <v>17600.000009857398</v>
          </cell>
          <cell r="AB770">
            <v>1</v>
          </cell>
        </row>
        <row r="771">
          <cell r="A771">
            <v>59714216</v>
          </cell>
          <cell r="B771" t="str">
            <v>DIVA TRANS, CV</v>
          </cell>
          <cell r="C771" t="str">
            <v>PT TIRTA INVESTAMA</v>
          </cell>
          <cell r="D771" t="str">
            <v>REGULER</v>
          </cell>
          <cell r="E771" t="str">
            <v>Completed</v>
          </cell>
          <cell r="F771" t="str">
            <v>SURABAYA TIV IMPORT</v>
          </cell>
          <cell r="G771" t="str">
            <v>TIV IMPORT</v>
          </cell>
          <cell r="H771" t="str">
            <v>14/04/2022 09:59</v>
          </cell>
          <cell r="I771"/>
          <cell r="J771" t="str">
            <v>14/04/2022 10:08</v>
          </cell>
          <cell r="K771" t="str">
            <v>Completed</v>
          </cell>
          <cell r="L771" t="str">
            <v>5044815038</v>
          </cell>
          <cell r="M771" t="str">
            <v>SALES ORDER #: 5044815038, ORDER #: 5044815038</v>
          </cell>
          <cell r="N771"/>
          <cell r="O771"/>
          <cell r="P771" t="str">
            <v>19/04/2022 09:04</v>
          </cell>
          <cell r="Q771" t="str">
            <v>LINC-26223</v>
          </cell>
          <cell r="R771" t="str">
            <v>19/04/2022 11:00</v>
          </cell>
          <cell r="S771" t="str">
            <v>TIVKEBOMAS</v>
          </cell>
          <cell r="T771" t="str">
            <v>TIVGEDANGAN</v>
          </cell>
          <cell r="U771"/>
          <cell r="V771" t="str">
            <v>WAHYU</v>
          </cell>
          <cell r="W771">
            <v>1450000</v>
          </cell>
          <cell r="X771">
            <v>0</v>
          </cell>
          <cell r="Y771">
            <v>1450000</v>
          </cell>
          <cell r="Z771" t="str">
            <v>TIV(IMPORT)_SBY</v>
          </cell>
          <cell r="AA771">
            <v>17600.000009857398</v>
          </cell>
          <cell r="AB771">
            <v>1</v>
          </cell>
        </row>
        <row r="772">
          <cell r="A772">
            <v>59714217</v>
          </cell>
          <cell r="B772" t="str">
            <v>DIVA TRANS, CV</v>
          </cell>
          <cell r="C772" t="str">
            <v>PT TIRTA INVESTAMA</v>
          </cell>
          <cell r="D772" t="str">
            <v>REGULER</v>
          </cell>
          <cell r="E772" t="str">
            <v>Completed</v>
          </cell>
          <cell r="F772" t="str">
            <v>SURABAYA TIV IMPORT</v>
          </cell>
          <cell r="G772" t="str">
            <v>TIV IMPORT</v>
          </cell>
          <cell r="H772" t="str">
            <v>14/04/2022 09:59</v>
          </cell>
          <cell r="I772"/>
          <cell r="J772" t="str">
            <v>14/04/2022 10:08</v>
          </cell>
          <cell r="K772" t="str">
            <v>Completed</v>
          </cell>
          <cell r="L772" t="str">
            <v>5044830934</v>
          </cell>
          <cell r="M772" t="str">
            <v>SALES ORDER #: 5044830934, ORDER #: 5044830934</v>
          </cell>
          <cell r="N772"/>
          <cell r="O772"/>
          <cell r="P772" t="str">
            <v>19/04/2022 09:04</v>
          </cell>
          <cell r="Q772" t="str">
            <v>LINC-26223</v>
          </cell>
          <cell r="R772" t="str">
            <v>19/04/2022 11:00</v>
          </cell>
          <cell r="S772" t="str">
            <v>TIVKEBOMAS</v>
          </cell>
          <cell r="T772" t="str">
            <v>TIVSUKOREJO PASURUAN</v>
          </cell>
          <cell r="U772"/>
          <cell r="V772" t="str">
            <v>SUPRIADI</v>
          </cell>
          <cell r="W772">
            <v>1700000</v>
          </cell>
          <cell r="X772">
            <v>0</v>
          </cell>
          <cell r="Y772">
            <v>1700000</v>
          </cell>
          <cell r="Z772" t="str">
            <v>TIV(IMPORT)_SBY</v>
          </cell>
          <cell r="AA772">
            <v>17600.000009857398</v>
          </cell>
          <cell r="AB772">
            <v>1</v>
          </cell>
        </row>
        <row r="773">
          <cell r="A773">
            <v>59714218</v>
          </cell>
          <cell r="B773" t="str">
            <v>DIVA TRANS, CV</v>
          </cell>
          <cell r="C773" t="str">
            <v>PT TIRTA INVESTAMA</v>
          </cell>
          <cell r="D773" t="str">
            <v>REGULER</v>
          </cell>
          <cell r="E773" t="str">
            <v>Completed</v>
          </cell>
          <cell r="F773" t="str">
            <v>SURABAYA TIV IMPORT</v>
          </cell>
          <cell r="G773" t="str">
            <v>TIV IMPORT</v>
          </cell>
          <cell r="H773" t="str">
            <v>14/04/2022 09:59</v>
          </cell>
          <cell r="I773"/>
          <cell r="J773" t="str">
            <v>14/04/2022 10:09</v>
          </cell>
          <cell r="K773" t="str">
            <v>Completed</v>
          </cell>
          <cell r="L773" t="str">
            <v>5044835057</v>
          </cell>
          <cell r="M773" t="str">
            <v>SALES ORDER #: 5044835057, ORDER #: 5044835057</v>
          </cell>
          <cell r="N773"/>
          <cell r="O773"/>
          <cell r="P773" t="str">
            <v>19/04/2022 09:04</v>
          </cell>
          <cell r="Q773" t="str">
            <v>LINC-26223</v>
          </cell>
          <cell r="R773" t="str">
            <v>19/04/2022 11:00</v>
          </cell>
          <cell r="S773" t="str">
            <v>TIVKEBOMAS</v>
          </cell>
          <cell r="T773" t="str">
            <v>TIVSUKOREJO PASURUAN</v>
          </cell>
          <cell r="U773"/>
          <cell r="V773" t="str">
            <v>THOLIB</v>
          </cell>
          <cell r="W773">
            <v>1700000</v>
          </cell>
          <cell r="X773">
            <v>0</v>
          </cell>
          <cell r="Y773">
            <v>1700000</v>
          </cell>
          <cell r="Z773" t="str">
            <v>TIV(IMPORT)_SBY</v>
          </cell>
          <cell r="AA773">
            <v>17600.000009857398</v>
          </cell>
          <cell r="AB773">
            <v>1</v>
          </cell>
        </row>
        <row r="774">
          <cell r="A774">
            <v>59714219</v>
          </cell>
          <cell r="B774" t="str">
            <v>DIVA TRANS, CV</v>
          </cell>
          <cell r="C774" t="str">
            <v>PT TIRTA INVESTAMA</v>
          </cell>
          <cell r="D774" t="str">
            <v>REGULER</v>
          </cell>
          <cell r="E774" t="str">
            <v>Completed</v>
          </cell>
          <cell r="F774" t="str">
            <v>SURABAYA TIV IMPORT</v>
          </cell>
          <cell r="G774" t="str">
            <v>TIV IMPORT</v>
          </cell>
          <cell r="H774" t="str">
            <v>14/04/2022 10:00</v>
          </cell>
          <cell r="I774"/>
          <cell r="J774" t="str">
            <v>14/04/2022 10:09</v>
          </cell>
          <cell r="K774" t="str">
            <v>Completed</v>
          </cell>
          <cell r="L774" t="str">
            <v>5044824891</v>
          </cell>
          <cell r="M774" t="str">
            <v>SALES ORDER #: 5044824891, ORDER #: 5044824891</v>
          </cell>
          <cell r="N774"/>
          <cell r="O774"/>
          <cell r="P774" t="str">
            <v>19/04/2022 09:12</v>
          </cell>
          <cell r="Q774" t="str">
            <v>LINC-26223</v>
          </cell>
          <cell r="R774" t="str">
            <v>19/04/2022 11:00</v>
          </cell>
          <cell r="S774" t="str">
            <v>TIVKEBOMAS</v>
          </cell>
          <cell r="T774" t="str">
            <v>TIVBEJI PASURUAN</v>
          </cell>
          <cell r="U774"/>
          <cell r="V774" t="str">
            <v>SHOLEH</v>
          </cell>
          <cell r="W774">
            <v>1700000</v>
          </cell>
          <cell r="X774">
            <v>0</v>
          </cell>
          <cell r="Y774">
            <v>1700000</v>
          </cell>
          <cell r="Z774" t="str">
            <v>TIV(IMPORT)_SBY</v>
          </cell>
          <cell r="AA774">
            <v>17600.000009857398</v>
          </cell>
          <cell r="AB774">
            <v>1</v>
          </cell>
        </row>
        <row r="775">
          <cell r="A775">
            <v>59714220</v>
          </cell>
          <cell r="B775" t="str">
            <v>DIVA TRANS, CV</v>
          </cell>
          <cell r="C775" t="str">
            <v>PT TIRTA INVESTAMA</v>
          </cell>
          <cell r="D775" t="str">
            <v>REGULER</v>
          </cell>
          <cell r="E775" t="str">
            <v>Completed</v>
          </cell>
          <cell r="F775" t="str">
            <v>SURABAYA TIV IMPORT</v>
          </cell>
          <cell r="G775" t="str">
            <v>TIV IMPORT</v>
          </cell>
          <cell r="H775" t="str">
            <v>14/04/2022 10:00</v>
          </cell>
          <cell r="I775"/>
          <cell r="J775" t="str">
            <v>14/04/2022 10:10</v>
          </cell>
          <cell r="K775" t="str">
            <v>Completed</v>
          </cell>
          <cell r="L775" t="str">
            <v>5044812291</v>
          </cell>
          <cell r="M775" t="str">
            <v>SALES ORDER #: 5044812291, ORDER #: 5044812291</v>
          </cell>
          <cell r="N775"/>
          <cell r="O775"/>
          <cell r="P775" t="str">
            <v>19/04/2022 09:12</v>
          </cell>
          <cell r="Q775" t="str">
            <v>LINC-26223</v>
          </cell>
          <cell r="R775" t="str">
            <v>19/04/2022 11:00</v>
          </cell>
          <cell r="S775" t="str">
            <v>TIVKEBOMAS</v>
          </cell>
          <cell r="T775" t="str">
            <v>TIVBEJI PASURUAN</v>
          </cell>
          <cell r="U775"/>
          <cell r="V775" t="str">
            <v>SUPRIADI</v>
          </cell>
          <cell r="W775">
            <v>1700000</v>
          </cell>
          <cell r="X775">
            <v>0</v>
          </cell>
          <cell r="Y775">
            <v>1700000</v>
          </cell>
          <cell r="Z775" t="str">
            <v>TIV(IMPORT)_SBY</v>
          </cell>
          <cell r="AA775">
            <v>17600.000009857398</v>
          </cell>
          <cell r="AB775">
            <v>1</v>
          </cell>
        </row>
        <row r="776">
          <cell r="A776">
            <v>59714223</v>
          </cell>
          <cell r="B776" t="str">
            <v>DIVA TRANS, CV</v>
          </cell>
          <cell r="C776" t="str">
            <v>PT TIRTA INVESTAMA</v>
          </cell>
          <cell r="D776" t="str">
            <v>REGULER</v>
          </cell>
          <cell r="E776" t="str">
            <v>Completed</v>
          </cell>
          <cell r="F776" t="str">
            <v>SURABAYA TIV IMPORT</v>
          </cell>
          <cell r="G776" t="str">
            <v>TIV IMPORT</v>
          </cell>
          <cell r="H776" t="str">
            <v>14/04/2022 10:00</v>
          </cell>
          <cell r="I776"/>
          <cell r="J776" t="str">
            <v>14/04/2022 10:12</v>
          </cell>
          <cell r="K776" t="str">
            <v>Completed</v>
          </cell>
          <cell r="L776" t="str">
            <v>5044821049</v>
          </cell>
          <cell r="M776" t="str">
            <v>SALES ORDER #: 5044821049, ORDER #: 5044821049</v>
          </cell>
          <cell r="N776"/>
          <cell r="O776"/>
          <cell r="P776" t="str">
            <v>19/04/2022 09:12</v>
          </cell>
          <cell r="Q776" t="str">
            <v>LINC-26223</v>
          </cell>
          <cell r="R776" t="str">
            <v>19/04/2022 11:00</v>
          </cell>
          <cell r="S776" t="str">
            <v>TIVKEBOMAS</v>
          </cell>
          <cell r="T776" t="str">
            <v>TIVPOLANHARJO</v>
          </cell>
          <cell r="U776"/>
          <cell r="V776" t="str">
            <v>ASNAN</v>
          </cell>
          <cell r="W776">
            <v>3500000</v>
          </cell>
          <cell r="X776">
            <v>0</v>
          </cell>
          <cell r="Y776">
            <v>3500000</v>
          </cell>
          <cell r="Z776" t="str">
            <v>TIV(IMPORT)_SBY</v>
          </cell>
          <cell r="AA776">
            <v>17600.000009857398</v>
          </cell>
          <cell r="AB776">
            <v>1</v>
          </cell>
        </row>
        <row r="777">
          <cell r="A777">
            <v>59714226</v>
          </cell>
          <cell r="B777" t="str">
            <v>ASRI TRANSINDO</v>
          </cell>
          <cell r="C777" t="str">
            <v>PT KAPIT MAS</v>
          </cell>
          <cell r="D777"/>
          <cell r="E777" t="str">
            <v>Completed</v>
          </cell>
          <cell r="F777" t="str">
            <v>SURABAYA LOG PACK</v>
          </cell>
          <cell r="G777" t="str">
            <v>SALES ORDER</v>
          </cell>
          <cell r="H777" t="str">
            <v>13/04/2022 12:01</v>
          </cell>
          <cell r="I777"/>
          <cell r="J777" t="str">
            <v>14/04/2022 10:20</v>
          </cell>
          <cell r="K777" t="str">
            <v>Completed</v>
          </cell>
          <cell r="L777" t="str">
            <v>KPM250322</v>
          </cell>
          <cell r="M777" t="str">
            <v>SALES ORDER #: KPM250322, ORDER #: KPM250322</v>
          </cell>
          <cell r="N777"/>
          <cell r="O777"/>
          <cell r="P777" t="str">
            <v>14/04/2022 15:47</v>
          </cell>
          <cell r="Q777" t="str">
            <v>LINC-26399</v>
          </cell>
          <cell r="R777" t="str">
            <v>26/04/2022 11:00</v>
          </cell>
          <cell r="S777" t="str">
            <v>KPMPABEAN CANTIAN</v>
          </cell>
          <cell r="T777" t="str">
            <v>KPMBABAKAN CIPARAY(PT. SURYA BUDI UTAMA)</v>
          </cell>
          <cell r="U777"/>
          <cell r="V777" t="str">
            <v>DEDE SUMARNA</v>
          </cell>
          <cell r="W777">
            <v>3200000</v>
          </cell>
          <cell r="X777">
            <v>0</v>
          </cell>
          <cell r="Y777">
            <v>3200000</v>
          </cell>
          <cell r="Z777" t="str">
            <v>KPM_SBY(TRIP_ONCALL)</v>
          </cell>
          <cell r="AA777">
            <v>6000.0000198547596</v>
          </cell>
          <cell r="AB777">
            <v>3900000</v>
          </cell>
        </row>
        <row r="778">
          <cell r="A778">
            <v>59714228</v>
          </cell>
          <cell r="B778" t="str">
            <v>BAHANA PRESTASI</v>
          </cell>
          <cell r="C778" t="str">
            <v>PT. NIRWANA LESTARI</v>
          </cell>
          <cell r="D778" t="str">
            <v>DISPATCHED</v>
          </cell>
          <cell r="E778" t="str">
            <v>Completed</v>
          </cell>
          <cell r="F778" t="str">
            <v>SURABAYA RENTAL</v>
          </cell>
          <cell r="G778" t="str">
            <v>RENTALS</v>
          </cell>
          <cell r="H778" t="str">
            <v>14/04/2022 10:24</v>
          </cell>
          <cell r="I778"/>
          <cell r="J778" t="str">
            <v>14/04/2022 10:27</v>
          </cell>
          <cell r="K778" t="str">
            <v>Completed</v>
          </cell>
          <cell r="L778" t="str">
            <v>1000395929</v>
          </cell>
          <cell r="M778" t="str">
            <v>SALES ORDER #: 1000395929, ORDER #: 1000395929</v>
          </cell>
          <cell r="N778"/>
          <cell r="O778"/>
          <cell r="P778" t="str">
            <v>19/04/2022 15:12</v>
          </cell>
          <cell r="Q778" t="str">
            <v>LINC-26254</v>
          </cell>
          <cell r="R778" t="str">
            <v>20/04/2022 11:00</v>
          </cell>
          <cell r="S778" t="str">
            <v>NLSBUDURAN</v>
          </cell>
          <cell r="T778" t="str">
            <v>NLSPABEAN CANTIAN (TANJUNG PERAK)</v>
          </cell>
          <cell r="U778"/>
          <cell r="V778" t="str">
            <v>1688</v>
          </cell>
          <cell r="W778">
            <v>272000</v>
          </cell>
          <cell r="X778">
            <v>-37500</v>
          </cell>
          <cell r="Y778">
            <v>234500</v>
          </cell>
          <cell r="Z778" t="str">
            <v>NLS_SBY(RENTAL_VAR)</v>
          </cell>
          <cell r="AA778">
            <v>17.999997927679999</v>
          </cell>
          <cell r="AB778">
            <v>267000</v>
          </cell>
        </row>
        <row r="779">
          <cell r="A779">
            <v>59714229</v>
          </cell>
          <cell r="B779" t="str">
            <v>BAHANA PRESTASI</v>
          </cell>
          <cell r="C779" t="str">
            <v>PT. NIRWANA LESTARI</v>
          </cell>
          <cell r="D779" t="str">
            <v>DISPATCHED</v>
          </cell>
          <cell r="E779" t="str">
            <v>Completed</v>
          </cell>
          <cell r="F779" t="str">
            <v>SURABAYA RENTAL</v>
          </cell>
          <cell r="G779" t="str">
            <v>RENTALS</v>
          </cell>
          <cell r="H779" t="str">
            <v>14/04/2022 10:26</v>
          </cell>
          <cell r="I779"/>
          <cell r="J779" t="str">
            <v>14/04/2022 10:27</v>
          </cell>
          <cell r="K779" t="str">
            <v>Completed</v>
          </cell>
          <cell r="L779" t="str">
            <v>1000396127</v>
          </cell>
          <cell r="M779" t="str">
            <v>SALES ORDER #: 1000396127, ORDER #: 1000396127</v>
          </cell>
          <cell r="N779"/>
          <cell r="O779"/>
          <cell r="P779" t="str">
            <v>19/04/2022 15:12</v>
          </cell>
          <cell r="Q779" t="str">
            <v>LINC-26254</v>
          </cell>
          <cell r="R779" t="str">
            <v>20/04/2022 11:00</v>
          </cell>
          <cell r="S779" t="str">
            <v>NLSBUDURAN</v>
          </cell>
          <cell r="T779" t="str">
            <v>NLSBEJI(MUI_PASURUAN)</v>
          </cell>
          <cell r="U779"/>
          <cell r="V779" t="str">
            <v>1676</v>
          </cell>
          <cell r="W779">
            <v>148500</v>
          </cell>
          <cell r="X779">
            <v>258500</v>
          </cell>
          <cell r="Y779">
            <v>407000</v>
          </cell>
          <cell r="Z779" t="str">
            <v>NLS_SBY(RENTAL_VAR)</v>
          </cell>
          <cell r="AA779">
            <v>17.999997927679999</v>
          </cell>
          <cell r="AB779">
            <v>496000</v>
          </cell>
        </row>
        <row r="780">
          <cell r="A780">
            <v>59714243</v>
          </cell>
          <cell r="B780" t="str">
            <v>BORWITA INDAH, PT</v>
          </cell>
          <cell r="C780" t="str">
            <v>PT TIRTA INVESTAMA</v>
          </cell>
          <cell r="D780" t="str">
            <v>REGULER</v>
          </cell>
          <cell r="E780" t="str">
            <v>Completed</v>
          </cell>
          <cell r="F780" t="str">
            <v>SURABAYA TIV IMPORT</v>
          </cell>
          <cell r="G780" t="str">
            <v>TIV IMPORT</v>
          </cell>
          <cell r="H780" t="str">
            <v>14/04/2022 10:01</v>
          </cell>
          <cell r="I780"/>
          <cell r="J780" t="str">
            <v>14/04/2022 10:41</v>
          </cell>
          <cell r="K780" t="str">
            <v>Completed</v>
          </cell>
          <cell r="L780" t="str">
            <v>5044830131</v>
          </cell>
          <cell r="M780" t="str">
            <v>SALES ORDER #: 5044830131, ORDER #: 5044830131</v>
          </cell>
          <cell r="N780"/>
          <cell r="O780"/>
          <cell r="P780" t="str">
            <v>28/04/2022 09:53</v>
          </cell>
          <cell r="Q780" t="str">
            <v>LINC-26480</v>
          </cell>
          <cell r="R780" t="str">
            <v>28/04/2022 11:00</v>
          </cell>
          <cell r="S780" t="str">
            <v>TIVKEBOMAS</v>
          </cell>
          <cell r="T780" t="str">
            <v>TIVGEKBRONG</v>
          </cell>
          <cell r="U780"/>
          <cell r="V780" t="str">
            <v>ASEP AGUS</v>
          </cell>
          <cell r="W780">
            <v>6200000</v>
          </cell>
          <cell r="X780">
            <v>0</v>
          </cell>
          <cell r="Y780">
            <v>6200000</v>
          </cell>
          <cell r="Z780" t="str">
            <v>TIV(IMPORT)EXCES_SBY</v>
          </cell>
          <cell r="AA780">
            <v>17600.000009857398</v>
          </cell>
          <cell r="AB780">
            <v>2720000</v>
          </cell>
        </row>
        <row r="781">
          <cell r="A781">
            <v>59714351</v>
          </cell>
          <cell r="B781" t="str">
            <v>BAHANA PRESTASI</v>
          </cell>
          <cell r="C781" t="str">
            <v>PT. ANUGERAH MITRA ANANTA</v>
          </cell>
          <cell r="D781" t="str">
            <v>DISPATCHED</v>
          </cell>
          <cell r="E781" t="str">
            <v>Completed</v>
          </cell>
          <cell r="F781" t="str">
            <v>SURABAYA RENTAL TRIP</v>
          </cell>
          <cell r="G781" t="str">
            <v>RENTALS</v>
          </cell>
          <cell r="H781" t="str">
            <v>14/04/2022 10:32</v>
          </cell>
          <cell r="I781"/>
          <cell r="J781" t="str">
            <v>14/04/2022 11:12</v>
          </cell>
          <cell r="K781" t="str">
            <v>Completed</v>
          </cell>
          <cell r="L781" t="str">
            <v>SUB/22/04/0038</v>
          </cell>
          <cell r="M781" t="str">
            <v>SALES ORDER #: SUB/22/04/0038, ORDER #: SUB/22/04/0038</v>
          </cell>
          <cell r="N781"/>
          <cell r="O781"/>
          <cell r="P781" t="str">
            <v>21/04/2022 14:29</v>
          </cell>
          <cell r="Q781" t="str">
            <v>LINC-26303</v>
          </cell>
          <cell r="R781" t="str">
            <v>22/04/2022 11:00</v>
          </cell>
          <cell r="S781" t="str">
            <v>ANASIDOARJO(PT ANUGERAH MITRA ANANTA)</v>
          </cell>
          <cell r="T781" t="str">
            <v>ANAPATRANG(PT. BERNADY SUKSES)</v>
          </cell>
          <cell r="U781"/>
          <cell r="V781" t="str">
            <v>1961</v>
          </cell>
          <cell r="W781">
            <v>807000</v>
          </cell>
          <cell r="X781">
            <v>-50000</v>
          </cell>
          <cell r="Y781">
            <v>757000</v>
          </cell>
          <cell r="Z781" t="str">
            <v>ANA_SBY(TR)</v>
          </cell>
          <cell r="AA781">
            <v>7999.9999962335205</v>
          </cell>
          <cell r="AB781">
            <v>1</v>
          </cell>
        </row>
        <row r="782">
          <cell r="A782">
            <v>59714352</v>
          </cell>
          <cell r="B782" t="str">
            <v>BAHANA PRESTASI</v>
          </cell>
          <cell r="C782" t="str">
            <v>PT WARU GUNUNG</v>
          </cell>
          <cell r="D782" t="str">
            <v>DISPATCHED</v>
          </cell>
          <cell r="E782" t="str">
            <v>Completed</v>
          </cell>
          <cell r="F782" t="str">
            <v>SURABAYA LOG PACK</v>
          </cell>
          <cell r="G782" t="str">
            <v>SALES ORDER</v>
          </cell>
          <cell r="H782" t="str">
            <v>14/04/2022 10:33</v>
          </cell>
          <cell r="I782"/>
          <cell r="J782" t="str">
            <v>14/04/2022 11:13</v>
          </cell>
          <cell r="K782" t="str">
            <v>Completed</v>
          </cell>
          <cell r="L782" t="str">
            <v>8872010604</v>
          </cell>
          <cell r="M782" t="str">
            <v>SALES ORDER #: 8872010604, ORDER #: 8872010604</v>
          </cell>
          <cell r="N782"/>
          <cell r="O782"/>
          <cell r="P782" t="str">
            <v>21/04/2022 16:12</v>
          </cell>
          <cell r="Q782" t="str">
            <v>LINC-26336</v>
          </cell>
          <cell r="R782" t="str">
            <v>25/04/2022 11:00</v>
          </cell>
          <cell r="S782" t="str">
            <v>WGNKARANGPILANG</v>
          </cell>
          <cell r="T782" t="str">
            <v>WGNKALIDERES</v>
          </cell>
          <cell r="U782"/>
          <cell r="V782" t="str">
            <v>1425</v>
          </cell>
          <cell r="W782">
            <v>2560000</v>
          </cell>
          <cell r="X782">
            <v>-90000</v>
          </cell>
          <cell r="Y782">
            <v>2470000</v>
          </cell>
          <cell r="Z782" t="str">
            <v>WGN_SBY(TRIP)</v>
          </cell>
          <cell r="AA782">
            <v>7625.9999989724001</v>
          </cell>
          <cell r="AB782">
            <v>4250000</v>
          </cell>
        </row>
        <row r="783">
          <cell r="A783">
            <v>59714830</v>
          </cell>
          <cell r="B783" t="str">
            <v>BAHANA PRESTASI</v>
          </cell>
          <cell r="C783" t="str">
            <v>IDLE CAP</v>
          </cell>
          <cell r="D783" t="str">
            <v>DISPATCHED</v>
          </cell>
          <cell r="E783" t="str">
            <v>Completed</v>
          </cell>
          <cell r="F783" t="str">
            <v>SURABAYA LOG PACK</v>
          </cell>
          <cell r="G783" t="str">
            <v>MOB KOSONGAN</v>
          </cell>
          <cell r="H783" t="str">
            <v>14/04/2022 12:15</v>
          </cell>
          <cell r="I783"/>
          <cell r="J783" t="str">
            <v>14/04/2022 12:17</v>
          </cell>
          <cell r="K783" t="str">
            <v>Completed</v>
          </cell>
          <cell r="L783" t="str">
            <v>KOSB9698BCV14042022</v>
          </cell>
          <cell r="M783" t="str">
            <v>SALES ORDER #: KOSB9698BCV14042022, ORDER #: KOSB9698BCV14042022</v>
          </cell>
          <cell r="N783"/>
          <cell r="O783"/>
          <cell r="P783" t="str">
            <v>21/04/2022 09:45</v>
          </cell>
          <cell r="Q783" t="str">
            <v>LINC-26426</v>
          </cell>
          <cell r="R783" t="str">
            <v>27/04/2022 11:00</v>
          </cell>
          <cell r="S783" t="str">
            <v>BPRSEMARANG</v>
          </cell>
          <cell r="T783" t="str">
            <v>BPRSURABAYA(EMPTY)</v>
          </cell>
          <cell r="U783"/>
          <cell r="V783" t="str">
            <v>1395</v>
          </cell>
          <cell r="W783">
            <v>447000</v>
          </cell>
          <cell r="X783">
            <v>0</v>
          </cell>
          <cell r="Y783">
            <v>447000</v>
          </cell>
          <cell r="Z783" t="str">
            <v>IDC(TRIP_ONCALL)</v>
          </cell>
          <cell r="AA783">
            <v>0.99998980504000001</v>
          </cell>
          <cell r="AB783">
            <v>1</v>
          </cell>
        </row>
        <row r="784">
          <cell r="A784">
            <v>59714898</v>
          </cell>
          <cell r="B784" t="str">
            <v>BAHANA PRESTASI</v>
          </cell>
          <cell r="C784" t="str">
            <v>PT SINAR MAS AGRO RESOURCES AND</v>
          </cell>
          <cell r="D784" t="str">
            <v>DISPATCHED</v>
          </cell>
          <cell r="E784" t="str">
            <v>Completed</v>
          </cell>
          <cell r="F784" t="str">
            <v>SURABAYA LOG PACK</v>
          </cell>
          <cell r="G784" t="str">
            <v>SALES ORDER</v>
          </cell>
          <cell r="H784" t="str">
            <v>14/04/2022 12:04</v>
          </cell>
          <cell r="I784"/>
          <cell r="J784" t="str">
            <v>14/04/2022 12:25</v>
          </cell>
          <cell r="K784" t="str">
            <v>Completed</v>
          </cell>
          <cell r="L784" t="str">
            <v>40582019</v>
          </cell>
          <cell r="M784" t="str">
            <v>SALES ORDER #: 40582019, ORDER #: 40582019</v>
          </cell>
          <cell r="N784"/>
          <cell r="O784"/>
          <cell r="P784" t="str">
            <v>21/04/2022 13:19</v>
          </cell>
          <cell r="Q784" t="str">
            <v>LINC-26335</v>
          </cell>
          <cell r="R784" t="str">
            <v>25/04/2022 11:00</v>
          </cell>
          <cell r="S784" t="str">
            <v>SMRRUNGKUT(1P)</v>
          </cell>
          <cell r="T784" t="str">
            <v>SMRPOLANHARJO(MT)</v>
          </cell>
          <cell r="U784"/>
          <cell r="V784" t="str">
            <v>1144</v>
          </cell>
          <cell r="W784">
            <v>1124000</v>
          </cell>
          <cell r="X784">
            <v>435000</v>
          </cell>
          <cell r="Y784">
            <v>1559000</v>
          </cell>
          <cell r="Z784" t="str">
            <v>SMR_SBY(TRIP)</v>
          </cell>
          <cell r="AA784">
            <v>10000.000017971501</v>
          </cell>
          <cell r="AB784">
            <v>3540000</v>
          </cell>
        </row>
        <row r="785">
          <cell r="A785">
            <v>59714899</v>
          </cell>
          <cell r="B785" t="str">
            <v>BAHANA PRESTASI</v>
          </cell>
          <cell r="C785" t="str">
            <v>PT SINAR MAS AGRO RESOURCES AND</v>
          </cell>
          <cell r="D785" t="str">
            <v>DISPATCHED</v>
          </cell>
          <cell r="E785" t="str">
            <v>Completed</v>
          </cell>
          <cell r="F785" t="str">
            <v>SURABAYA LOG PACK</v>
          </cell>
          <cell r="G785" t="str">
            <v>SALES ORDER</v>
          </cell>
          <cell r="H785" t="str">
            <v>14/04/2022 12:00</v>
          </cell>
          <cell r="I785"/>
          <cell r="J785" t="str">
            <v>14/04/2022 12:26</v>
          </cell>
          <cell r="K785" t="str">
            <v>Completed</v>
          </cell>
          <cell r="L785" t="str">
            <v>40582658</v>
          </cell>
          <cell r="M785" t="str">
            <v>SALES ORDER #: 40582658, ORDER #: 40582658</v>
          </cell>
          <cell r="N785"/>
          <cell r="O785"/>
          <cell r="P785" t="str">
            <v>19/04/2022 13:09</v>
          </cell>
          <cell r="Q785" t="str">
            <v>LINC-26262</v>
          </cell>
          <cell r="R785" t="str">
            <v>21/04/2022 11:00</v>
          </cell>
          <cell r="S785" t="str">
            <v>SMRRUNGKUT(1P)</v>
          </cell>
          <cell r="T785" t="str">
            <v>SMRBANGUNTAPAN</v>
          </cell>
          <cell r="U785"/>
          <cell r="V785" t="str">
            <v>1288</v>
          </cell>
          <cell r="W785">
            <v>1723500</v>
          </cell>
          <cell r="X785">
            <v>936000</v>
          </cell>
          <cell r="Y785">
            <v>2659500</v>
          </cell>
          <cell r="Z785" t="str">
            <v>SMR_SBY(TRIP)</v>
          </cell>
          <cell r="AA785">
            <v>17499.999986090901</v>
          </cell>
          <cell r="AB785">
            <v>4881000</v>
          </cell>
        </row>
        <row r="786">
          <cell r="A786">
            <v>59714900</v>
          </cell>
          <cell r="B786" t="str">
            <v>BAHANA PRESTASI</v>
          </cell>
          <cell r="C786" t="str">
            <v>PT SINAR MAS AGRO RESOURCES AND</v>
          </cell>
          <cell r="D786" t="str">
            <v>DISPATCHED</v>
          </cell>
          <cell r="E786" t="str">
            <v>Completed</v>
          </cell>
          <cell r="F786" t="str">
            <v>SURABAYA LOG PACK</v>
          </cell>
          <cell r="G786" t="str">
            <v>SALES ORDER</v>
          </cell>
          <cell r="H786" t="str">
            <v>14/04/2022 12:02</v>
          </cell>
          <cell r="I786"/>
          <cell r="J786" t="str">
            <v>14/04/2022 12:26</v>
          </cell>
          <cell r="K786" t="str">
            <v>Completed</v>
          </cell>
          <cell r="L786" t="str">
            <v>40582451</v>
          </cell>
          <cell r="M786" t="str">
            <v>SALES ORDER #: 40582451, ORDER #: 40582451</v>
          </cell>
          <cell r="N786"/>
          <cell r="O786"/>
          <cell r="P786" t="str">
            <v>21/04/2022 13:10</v>
          </cell>
          <cell r="Q786" t="str">
            <v>LINC-26335</v>
          </cell>
          <cell r="R786" t="str">
            <v>25/04/2022 11:00</v>
          </cell>
          <cell r="S786" t="str">
            <v>SMRRUNGKUT(1P)</v>
          </cell>
          <cell r="T786" t="str">
            <v>SMRPATI</v>
          </cell>
          <cell r="U786"/>
          <cell r="V786" t="str">
            <v>1129</v>
          </cell>
          <cell r="W786">
            <v>1300500</v>
          </cell>
          <cell r="X786">
            <v>1072000</v>
          </cell>
          <cell r="Y786">
            <v>2372500</v>
          </cell>
          <cell r="Z786" t="str">
            <v>SMR_SBY(TRIP)</v>
          </cell>
          <cell r="AA786">
            <v>17499.999986090901</v>
          </cell>
          <cell r="AB786">
            <v>5000000</v>
          </cell>
        </row>
        <row r="787">
          <cell r="A787">
            <v>59714904</v>
          </cell>
          <cell r="B787" t="str">
            <v>BAHANA PRESTASI</v>
          </cell>
          <cell r="C787" t="str">
            <v>IDLE CAP</v>
          </cell>
          <cell r="D787" t="str">
            <v>DISPATCHED</v>
          </cell>
          <cell r="E787" t="str">
            <v>Completed</v>
          </cell>
          <cell r="F787" t="str">
            <v>SURABAYA LOG PACK</v>
          </cell>
          <cell r="G787" t="str">
            <v>MOB KOSONGAN</v>
          </cell>
          <cell r="H787" t="str">
            <v>14/04/2022 12:26</v>
          </cell>
          <cell r="I787"/>
          <cell r="J787" t="str">
            <v>14/04/2022 12:27</v>
          </cell>
          <cell r="K787" t="str">
            <v>Completed</v>
          </cell>
          <cell r="L787" t="str">
            <v>KOSB9810PEU14042022</v>
          </cell>
          <cell r="M787" t="str">
            <v>SALES ORDER #: KOSB9810PEU14042022, ORDER #: KOSB9810PEU14042022</v>
          </cell>
          <cell r="N787"/>
          <cell r="O787"/>
          <cell r="P787" t="str">
            <v>21/04/2022 09:50</v>
          </cell>
          <cell r="Q787" t="str">
            <v>LINC-26426</v>
          </cell>
          <cell r="R787" t="str">
            <v>27/04/2022 11:00</v>
          </cell>
          <cell r="S787" t="str">
            <v>BPRPURWOKERTO</v>
          </cell>
          <cell r="T787" t="str">
            <v>BPRSURABAYA(EMPTY)</v>
          </cell>
          <cell r="U787"/>
          <cell r="V787" t="str">
            <v>1214</v>
          </cell>
          <cell r="W787">
            <v>853000</v>
          </cell>
          <cell r="X787">
            <v>0</v>
          </cell>
          <cell r="Y787">
            <v>853000</v>
          </cell>
          <cell r="Z787" t="str">
            <v>IDC(TRIP_ONCALL)</v>
          </cell>
          <cell r="AA787">
            <v>0.99998980504000001</v>
          </cell>
          <cell r="AB787">
            <v>1</v>
          </cell>
        </row>
        <row r="788">
          <cell r="A788">
            <v>59715425</v>
          </cell>
          <cell r="B788" t="str">
            <v>DIVA TRANS, CV</v>
          </cell>
          <cell r="C788" t="str">
            <v>PT TIRTA INVESTAMA</v>
          </cell>
          <cell r="D788" t="str">
            <v>REGULER</v>
          </cell>
          <cell r="E788" t="str">
            <v>Completed</v>
          </cell>
          <cell r="F788" t="str">
            <v>SURABAYA TIV IMPORT</v>
          </cell>
          <cell r="G788" t="str">
            <v>TIV IMPORT</v>
          </cell>
          <cell r="H788" t="str">
            <v>14/04/2022 13:22</v>
          </cell>
          <cell r="I788"/>
          <cell r="J788" t="str">
            <v>14/04/2022 13:29</v>
          </cell>
          <cell r="K788" t="str">
            <v>Completed</v>
          </cell>
          <cell r="L788" t="str">
            <v>5044824873</v>
          </cell>
          <cell r="M788" t="str">
            <v>SALES ORDER #: 5044824873, ORDER #: 5044824873</v>
          </cell>
          <cell r="N788"/>
          <cell r="O788"/>
          <cell r="P788" t="str">
            <v>19/04/2022 09:12</v>
          </cell>
          <cell r="Q788" t="str">
            <v>LINC-26223</v>
          </cell>
          <cell r="R788" t="str">
            <v>19/04/2022 11:00</v>
          </cell>
          <cell r="S788" t="str">
            <v>TIVBENOWO</v>
          </cell>
          <cell r="T788" t="str">
            <v>TIVGEMPOL</v>
          </cell>
          <cell r="U788"/>
          <cell r="V788" t="str">
            <v>EDI</v>
          </cell>
          <cell r="W788">
            <v>1700000</v>
          </cell>
          <cell r="X788">
            <v>0</v>
          </cell>
          <cell r="Y788">
            <v>1700000</v>
          </cell>
          <cell r="Z788" t="str">
            <v>TIV(IMPORT)_SBY</v>
          </cell>
          <cell r="AA788">
            <v>17600.000009857398</v>
          </cell>
          <cell r="AB788">
            <v>1</v>
          </cell>
        </row>
        <row r="789">
          <cell r="A789">
            <v>59715429</v>
          </cell>
          <cell r="B789" t="str">
            <v>BAHANA PRESTASI</v>
          </cell>
          <cell r="C789" t="str">
            <v>IDLE CAP</v>
          </cell>
          <cell r="D789" t="str">
            <v>DISPATCHED</v>
          </cell>
          <cell r="E789" t="str">
            <v>Completed</v>
          </cell>
          <cell r="F789" t="str">
            <v>SURABAYA LOG PACK</v>
          </cell>
          <cell r="G789" t="str">
            <v>MOB KOSONGAN</v>
          </cell>
          <cell r="H789" t="str">
            <v>14/04/2022 13:29</v>
          </cell>
          <cell r="I789"/>
          <cell r="J789" t="str">
            <v>14/04/2022 13:29</v>
          </cell>
          <cell r="K789" t="str">
            <v>Completed</v>
          </cell>
          <cell r="L789" t="str">
            <v>KOSBB9754PEU14042022</v>
          </cell>
          <cell r="M789" t="str">
            <v>SALES ORDER #: KOSBB9754PEU14042022, ORDER #: KOSBB9754PEU14042022</v>
          </cell>
          <cell r="N789"/>
          <cell r="O789"/>
          <cell r="P789" t="str">
            <v>21/04/2022 09:52</v>
          </cell>
          <cell r="Q789" t="str">
            <v>LINC-26426</v>
          </cell>
          <cell r="R789" t="str">
            <v>27/04/2022 11:00</v>
          </cell>
          <cell r="S789" t="str">
            <v>BPRYOGYAKARTA</v>
          </cell>
          <cell r="T789" t="str">
            <v>BPRSURABAYA(EMPTY)</v>
          </cell>
          <cell r="U789"/>
          <cell r="V789" t="str">
            <v>1296</v>
          </cell>
          <cell r="W789">
            <v>609500</v>
          </cell>
          <cell r="X789">
            <v>0</v>
          </cell>
          <cell r="Y789">
            <v>609500</v>
          </cell>
          <cell r="Z789" t="str">
            <v>IDC(TRIP_ONCALL)</v>
          </cell>
          <cell r="AA789">
            <v>0.99998980504000001</v>
          </cell>
          <cell r="AB789">
            <v>1</v>
          </cell>
        </row>
        <row r="790">
          <cell r="A790">
            <v>59715432</v>
          </cell>
          <cell r="B790" t="str">
            <v>DIVA TRANS, CV</v>
          </cell>
          <cell r="C790" t="str">
            <v>PT TIRTA INVESTAMA</v>
          </cell>
          <cell r="D790" t="str">
            <v>REGULER</v>
          </cell>
          <cell r="E790" t="str">
            <v>Completed</v>
          </cell>
          <cell r="F790" t="str">
            <v>SURABAYA TIV IMPORT</v>
          </cell>
          <cell r="G790" t="str">
            <v>TIV IMPORT</v>
          </cell>
          <cell r="H790" t="str">
            <v>14/04/2022 13:22</v>
          </cell>
          <cell r="I790"/>
          <cell r="J790" t="str">
            <v>14/04/2022 13:30</v>
          </cell>
          <cell r="K790" t="str">
            <v>Completed</v>
          </cell>
          <cell r="L790" t="str">
            <v>5044827716</v>
          </cell>
          <cell r="M790" t="str">
            <v>SALES ORDER #: 5044827716, ORDER #: 5044827716</v>
          </cell>
          <cell r="N790"/>
          <cell r="O790"/>
          <cell r="P790" t="str">
            <v>19/04/2022 09:12</v>
          </cell>
          <cell r="Q790" t="str">
            <v>LINC-26223</v>
          </cell>
          <cell r="R790" t="str">
            <v>19/04/2022 11:00</v>
          </cell>
          <cell r="S790" t="str">
            <v>TIVBENOWO</v>
          </cell>
          <cell r="T790" t="str">
            <v>TIVGEMPOL</v>
          </cell>
          <cell r="U790"/>
          <cell r="V790" t="str">
            <v>RUDI</v>
          </cell>
          <cell r="W790">
            <v>1700000</v>
          </cell>
          <cell r="X790">
            <v>0</v>
          </cell>
          <cell r="Y790">
            <v>1700000</v>
          </cell>
          <cell r="Z790" t="str">
            <v>TIV(IMPORT)_SBY</v>
          </cell>
          <cell r="AA790">
            <v>17600.000009857398</v>
          </cell>
          <cell r="AB790">
            <v>1</v>
          </cell>
        </row>
        <row r="791">
          <cell r="A791">
            <v>59715442</v>
          </cell>
          <cell r="B791" t="str">
            <v>PUSAKA TRANSINDO, PT.</v>
          </cell>
          <cell r="C791" t="str">
            <v>PT TIRTA INVESTAMA</v>
          </cell>
          <cell r="D791" t="str">
            <v>REGULER</v>
          </cell>
          <cell r="E791" t="str">
            <v>Completed</v>
          </cell>
          <cell r="F791" t="str">
            <v>SURABAYA TIV IMPORT</v>
          </cell>
          <cell r="G791" t="str">
            <v>TIV IMPORT</v>
          </cell>
          <cell r="H791" t="str">
            <v>14/04/2022 10:50</v>
          </cell>
          <cell r="I791"/>
          <cell r="J791" t="str">
            <v>14/04/2022 13:33</v>
          </cell>
          <cell r="K791" t="str">
            <v>Completed</v>
          </cell>
          <cell r="L791" t="str">
            <v>5044813173</v>
          </cell>
          <cell r="M791" t="str">
            <v>SALES ORDER #: 5044813173, ORDER #: 5044813173</v>
          </cell>
          <cell r="N791"/>
          <cell r="O791"/>
          <cell r="P791" t="str">
            <v>22/04/2022 08:14</v>
          </cell>
          <cell r="Q791" t="str">
            <v>LINC-26317</v>
          </cell>
          <cell r="R791" t="str">
            <v>22/04/2022 11:00</v>
          </cell>
          <cell r="S791" t="str">
            <v>TIVKEBOMAS</v>
          </cell>
          <cell r="T791" t="str">
            <v>TIVPOLANHARJO</v>
          </cell>
          <cell r="U791"/>
          <cell r="V791" t="str">
            <v>WAHUDI</v>
          </cell>
          <cell r="W791">
            <v>3450000</v>
          </cell>
          <cell r="X791">
            <v>0</v>
          </cell>
          <cell r="Y791">
            <v>3450000</v>
          </cell>
          <cell r="Z791" t="str">
            <v>TIV(IMPORT)_SBY</v>
          </cell>
          <cell r="AA791">
            <v>17600.000009857398</v>
          </cell>
          <cell r="AB791">
            <v>1</v>
          </cell>
        </row>
        <row r="792">
          <cell r="A792">
            <v>59715843</v>
          </cell>
          <cell r="B792" t="str">
            <v>BAHANA PRESTASI</v>
          </cell>
          <cell r="C792" t="str">
            <v>PT. LAUTAN LUAS TBK</v>
          </cell>
          <cell r="D792" t="str">
            <v>DISPATCHED</v>
          </cell>
          <cell r="E792" t="str">
            <v>Completed</v>
          </cell>
          <cell r="F792" t="str">
            <v>SURABAYA LOG PACK</v>
          </cell>
          <cell r="G792" t="str">
            <v>SALES ORDER</v>
          </cell>
          <cell r="H792" t="str">
            <v>14/04/2022 13:47</v>
          </cell>
          <cell r="I792"/>
          <cell r="J792" t="str">
            <v>14/04/2022 14:13</v>
          </cell>
          <cell r="K792" t="str">
            <v>Completed</v>
          </cell>
          <cell r="L792" t="str">
            <v>2100428865</v>
          </cell>
          <cell r="M792" t="str">
            <v>SALES ORDER #: 2100428865, ORDER #: 2100428865</v>
          </cell>
          <cell r="N792"/>
          <cell r="O792"/>
          <cell r="P792" t="str">
            <v>18/04/2022 17:52</v>
          </cell>
          <cell r="Q792" t="str">
            <v>LINC-26220</v>
          </cell>
          <cell r="R792" t="str">
            <v>19/04/2022 11:00</v>
          </cell>
          <cell r="S792" t="str">
            <v>LTLASEMROWO</v>
          </cell>
          <cell r="T792" t="str">
            <v>LTLJAMBANGAN</v>
          </cell>
          <cell r="U792"/>
          <cell r="V792" t="str">
            <v>2082</v>
          </cell>
          <cell r="W792">
            <v>30000</v>
          </cell>
          <cell r="X792">
            <v>152500</v>
          </cell>
          <cell r="Y792">
            <v>182500</v>
          </cell>
          <cell r="Z792" t="str">
            <v>LTL_SBY(TRIP)</v>
          </cell>
          <cell r="AA792">
            <v>5000.0000089857604</v>
          </cell>
          <cell r="AB792">
            <v>538000</v>
          </cell>
        </row>
        <row r="793">
          <cell r="A793">
            <v>59715847</v>
          </cell>
          <cell r="B793" t="str">
            <v>BAHANA PRESTASI</v>
          </cell>
          <cell r="C793" t="str">
            <v>PT. LAUTAN LUAS TBK</v>
          </cell>
          <cell r="D793" t="str">
            <v>DISPATCHED</v>
          </cell>
          <cell r="E793" t="str">
            <v>Completed</v>
          </cell>
          <cell r="F793" t="str">
            <v>SURABAYA LOG PACK</v>
          </cell>
          <cell r="G793" t="str">
            <v>SALES ORDER</v>
          </cell>
          <cell r="H793" t="str">
            <v>14/04/2022 13:48</v>
          </cell>
          <cell r="I793"/>
          <cell r="J793" t="str">
            <v>14/04/2022 14:14</v>
          </cell>
          <cell r="K793" t="str">
            <v>Completed</v>
          </cell>
          <cell r="L793" t="str">
            <v>2100428919</v>
          </cell>
          <cell r="M793" t="str">
            <v>SALES ORDER #: 2100428919, ORDER #: 2100428919</v>
          </cell>
          <cell r="N793"/>
          <cell r="O793"/>
          <cell r="P793" t="str">
            <v>18/04/2022 17:50</v>
          </cell>
          <cell r="Q793" t="str">
            <v>LINC-26220</v>
          </cell>
          <cell r="R793" t="str">
            <v>19/04/2022 11:00</v>
          </cell>
          <cell r="S793" t="str">
            <v>LTLASEMROWO</v>
          </cell>
          <cell r="T793" t="str">
            <v>LTLPURWOASRI</v>
          </cell>
          <cell r="U793"/>
          <cell r="V793" t="str">
            <v>1640</v>
          </cell>
          <cell r="W793">
            <v>471000</v>
          </cell>
          <cell r="X793">
            <v>-22500</v>
          </cell>
          <cell r="Y793">
            <v>448500</v>
          </cell>
          <cell r="Z793" t="str">
            <v>LTL_SBY(TRIP)</v>
          </cell>
          <cell r="AA793">
            <v>5000.0000089857604</v>
          </cell>
          <cell r="AB793">
            <v>1246000</v>
          </cell>
        </row>
        <row r="794">
          <cell r="A794">
            <v>59715854</v>
          </cell>
          <cell r="B794" t="str">
            <v>BAHANA PRESTASI</v>
          </cell>
          <cell r="C794" t="str">
            <v>PT. LAUTAN LUAS TBK</v>
          </cell>
          <cell r="D794" t="str">
            <v>DISPATCHED</v>
          </cell>
          <cell r="E794" t="str">
            <v>Completed</v>
          </cell>
          <cell r="F794" t="str">
            <v>SURABAYA RENTAL TRIP</v>
          </cell>
          <cell r="G794" t="str">
            <v>RENTALS</v>
          </cell>
          <cell r="H794" t="str">
            <v>14/04/2022 13:54</v>
          </cell>
          <cell r="I794"/>
          <cell r="J794" t="str">
            <v>14/04/2022 14:14</v>
          </cell>
          <cell r="K794" t="str">
            <v>Completed</v>
          </cell>
          <cell r="L794" t="str">
            <v>2100428895-1</v>
          </cell>
          <cell r="M794" t="str">
            <v>SALES ORDER #: 2100428895-1, ORDER #: 2100428895-1</v>
          </cell>
          <cell r="N794"/>
          <cell r="O794"/>
          <cell r="P794" t="str">
            <v>19/04/2022 08:54</v>
          </cell>
          <cell r="Q794" t="str">
            <v>LINC-26220</v>
          </cell>
          <cell r="R794" t="str">
            <v>19/04/2022 11:00</v>
          </cell>
          <cell r="S794" t="str">
            <v>LTLGRESIK</v>
          </cell>
          <cell r="T794" t="str">
            <v>LTLJETIS</v>
          </cell>
          <cell r="U794"/>
          <cell r="V794" t="str">
            <v>1694</v>
          </cell>
          <cell r="W794">
            <v>500000</v>
          </cell>
          <cell r="X794">
            <v>-50000</v>
          </cell>
          <cell r="Y794">
            <v>450000</v>
          </cell>
          <cell r="Z794" t="str">
            <v>LTL_SBY(TRIP)</v>
          </cell>
          <cell r="AA794">
            <v>14999.999981597999</v>
          </cell>
          <cell r="AB794">
            <v>386000</v>
          </cell>
        </row>
        <row r="795">
          <cell r="A795">
            <v>59715858</v>
          </cell>
          <cell r="B795" t="str">
            <v>BAHANA PRESTASI</v>
          </cell>
          <cell r="C795" t="str">
            <v>PT. LAUTAN LUAS TBK</v>
          </cell>
          <cell r="D795" t="str">
            <v>DISPATCHED</v>
          </cell>
          <cell r="E795" t="str">
            <v>Completed</v>
          </cell>
          <cell r="F795" t="str">
            <v>SURABAYA RENTAL TRIP</v>
          </cell>
          <cell r="G795" t="str">
            <v>RENTALS</v>
          </cell>
          <cell r="H795" t="str">
            <v>14/04/2022 13:55</v>
          </cell>
          <cell r="I795"/>
          <cell r="J795" t="str">
            <v>14/04/2022 14:15</v>
          </cell>
          <cell r="K795" t="str">
            <v>Completed</v>
          </cell>
          <cell r="L795" t="str">
            <v>2100428897</v>
          </cell>
          <cell r="M795" t="str">
            <v>SALES ORDER #: 2100428897, ORDER #: 2100428897</v>
          </cell>
          <cell r="N795"/>
          <cell r="O795"/>
          <cell r="P795" t="str">
            <v>18/04/2022 17:53</v>
          </cell>
          <cell r="Q795" t="str">
            <v>LINC-26220</v>
          </cell>
          <cell r="R795" t="str">
            <v>19/04/2022 11:00</v>
          </cell>
          <cell r="S795" t="str">
            <v>LTLGRESIK</v>
          </cell>
          <cell r="T795" t="str">
            <v>LTLJETIS</v>
          </cell>
          <cell r="U795"/>
          <cell r="V795" t="str">
            <v>1934</v>
          </cell>
          <cell r="W795">
            <v>500000</v>
          </cell>
          <cell r="X795">
            <v>-50000</v>
          </cell>
          <cell r="Y795">
            <v>450000</v>
          </cell>
          <cell r="Z795" t="str">
            <v>LTL_SBY(TRIP_VENDOR)</v>
          </cell>
          <cell r="AA795">
            <v>14999.999981597999</v>
          </cell>
          <cell r="AB795">
            <v>550000</v>
          </cell>
        </row>
        <row r="796">
          <cell r="A796">
            <v>59715860</v>
          </cell>
          <cell r="B796" t="str">
            <v>BAHANA PRESTASI</v>
          </cell>
          <cell r="C796" t="str">
            <v>PT. LAUTAN LUAS TBK</v>
          </cell>
          <cell r="D796" t="str">
            <v>DISPATCHED</v>
          </cell>
          <cell r="E796" t="str">
            <v>Completed</v>
          </cell>
          <cell r="F796" t="str">
            <v>SURABAYA RENTAL TRIP</v>
          </cell>
          <cell r="G796" t="str">
            <v>RENTALS</v>
          </cell>
          <cell r="H796" t="str">
            <v>14/04/2022 14:04</v>
          </cell>
          <cell r="I796"/>
          <cell r="J796" t="str">
            <v>14/04/2022 14:15</v>
          </cell>
          <cell r="K796" t="str">
            <v>Completed</v>
          </cell>
          <cell r="L796" t="str">
            <v>2100428927</v>
          </cell>
          <cell r="M796" t="str">
            <v>SALES ORDER #: 2100428927, ORDER #: 2100428927</v>
          </cell>
          <cell r="N796"/>
          <cell r="O796"/>
          <cell r="P796" t="str">
            <v>19/04/2022 19:34</v>
          </cell>
          <cell r="Q796" t="str">
            <v>LINC-26257</v>
          </cell>
          <cell r="R796" t="str">
            <v>20/04/2022 11:00</v>
          </cell>
          <cell r="S796" t="str">
            <v>LTLGRESIK</v>
          </cell>
          <cell r="T796" t="str">
            <v>LTLJETIS</v>
          </cell>
          <cell r="U796"/>
          <cell r="V796" t="str">
            <v>1750</v>
          </cell>
          <cell r="W796">
            <v>500000</v>
          </cell>
          <cell r="X796">
            <v>-65000</v>
          </cell>
          <cell r="Y796">
            <v>435000</v>
          </cell>
          <cell r="Z796" t="str">
            <v>LTL_SBY(TRIP_VENDOR)</v>
          </cell>
          <cell r="AA796">
            <v>14999.999981597999</v>
          </cell>
          <cell r="AB796">
            <v>550000</v>
          </cell>
        </row>
        <row r="797">
          <cell r="A797">
            <v>59715862</v>
          </cell>
          <cell r="B797" t="str">
            <v>BAHANA PRESTASI</v>
          </cell>
          <cell r="C797" t="str">
            <v>PT. LAUTAN LUAS TBK</v>
          </cell>
          <cell r="D797" t="str">
            <v>DISPATCHED</v>
          </cell>
          <cell r="E797" t="str">
            <v>Completed</v>
          </cell>
          <cell r="F797" t="str">
            <v>SURABAYA RENTAL TRIP</v>
          </cell>
          <cell r="G797" t="str">
            <v>RENTALS</v>
          </cell>
          <cell r="H797" t="str">
            <v>14/04/2022 13:57</v>
          </cell>
          <cell r="I797"/>
          <cell r="J797" t="str">
            <v>14/04/2022 14:16</v>
          </cell>
          <cell r="K797" t="str">
            <v>Completed</v>
          </cell>
          <cell r="L797" t="str">
            <v>2100428923</v>
          </cell>
          <cell r="M797" t="str">
            <v>SALES ORDER #: 2100428923, ORDER #: 2100428923</v>
          </cell>
          <cell r="N797"/>
          <cell r="O797"/>
          <cell r="P797" t="str">
            <v>18/04/2022 09:05</v>
          </cell>
          <cell r="Q797" t="str">
            <v>LINC-26211</v>
          </cell>
          <cell r="R797" t="str">
            <v>19/04/2022 11:00</v>
          </cell>
          <cell r="S797" t="str">
            <v>LTLGRESIK</v>
          </cell>
          <cell r="T797" t="str">
            <v>LTLJETIS</v>
          </cell>
          <cell r="U797"/>
          <cell r="V797" t="str">
            <v>1726</v>
          </cell>
          <cell r="W797">
            <v>500000</v>
          </cell>
          <cell r="X797">
            <v>20000</v>
          </cell>
          <cell r="Y797">
            <v>520000</v>
          </cell>
          <cell r="Z797" t="str">
            <v>LTL_SBY(TRIP_VENDOR)</v>
          </cell>
          <cell r="AA797">
            <v>14999.999981597999</v>
          </cell>
          <cell r="AB797">
            <v>550000</v>
          </cell>
        </row>
        <row r="798">
          <cell r="A798">
            <v>59715865</v>
          </cell>
          <cell r="B798" t="str">
            <v>BAHANA PRESTASI</v>
          </cell>
          <cell r="C798" t="str">
            <v>PT. LAUTAN LUAS TBK</v>
          </cell>
          <cell r="D798" t="str">
            <v>DISPATCHED</v>
          </cell>
          <cell r="E798" t="str">
            <v>Completed</v>
          </cell>
          <cell r="F798" t="str">
            <v>SURABAYA RENTAL TRIP</v>
          </cell>
          <cell r="G798" t="str">
            <v>RENTALS</v>
          </cell>
          <cell r="H798" t="str">
            <v>14/04/2022 13:58</v>
          </cell>
          <cell r="I798"/>
          <cell r="J798" t="str">
            <v>14/04/2022 14:16</v>
          </cell>
          <cell r="K798" t="str">
            <v>Completed</v>
          </cell>
          <cell r="L798" t="str">
            <v>2100428924</v>
          </cell>
          <cell r="M798" t="str">
            <v>SALES ORDER #: 2100428924, ORDER #: 2100428924</v>
          </cell>
          <cell r="N798"/>
          <cell r="O798"/>
          <cell r="P798" t="str">
            <v>18/04/2022 09:48</v>
          </cell>
          <cell r="Q798" t="str">
            <v>LINC-26211</v>
          </cell>
          <cell r="R798" t="str">
            <v>19/04/2022 11:00</v>
          </cell>
          <cell r="S798" t="str">
            <v>LTLGRESIK</v>
          </cell>
          <cell r="T798" t="str">
            <v>LTLJETIS</v>
          </cell>
          <cell r="U798"/>
          <cell r="V798" t="str">
            <v>1750</v>
          </cell>
          <cell r="W798">
            <v>500000</v>
          </cell>
          <cell r="X798">
            <v>20000</v>
          </cell>
          <cell r="Y798">
            <v>520000</v>
          </cell>
          <cell r="Z798" t="str">
            <v>LTL_SBY(TRIP_VENDOR)</v>
          </cell>
          <cell r="AA798">
            <v>14999.999981597999</v>
          </cell>
          <cell r="AB798">
            <v>550000</v>
          </cell>
        </row>
        <row r="799">
          <cell r="A799">
            <v>59715869</v>
          </cell>
          <cell r="B799" t="str">
            <v>BAHANA PRESTASI</v>
          </cell>
          <cell r="C799" t="str">
            <v>PT. LAUTAN LUAS TBK</v>
          </cell>
          <cell r="D799" t="str">
            <v>DISPATCHED</v>
          </cell>
          <cell r="E799" t="str">
            <v>Completed</v>
          </cell>
          <cell r="F799" t="str">
            <v>SURABAYA RENTAL TRIP</v>
          </cell>
          <cell r="G799" t="str">
            <v>RENTALS</v>
          </cell>
          <cell r="H799" t="str">
            <v>14/04/2022 13:59</v>
          </cell>
          <cell r="I799"/>
          <cell r="J799" t="str">
            <v>14/04/2022 14:17</v>
          </cell>
          <cell r="K799" t="str">
            <v>Completed</v>
          </cell>
          <cell r="L799" t="str">
            <v>2100428898</v>
          </cell>
          <cell r="M799" t="str">
            <v>SALES ORDER #: 2100428898, ORDER #: 2100428898</v>
          </cell>
          <cell r="N799"/>
          <cell r="O799"/>
          <cell r="P799" t="str">
            <v>19/04/2022 08:56</v>
          </cell>
          <cell r="Q799" t="str">
            <v>LINC-26220</v>
          </cell>
          <cell r="R799" t="str">
            <v>19/04/2022 11:00</v>
          </cell>
          <cell r="S799" t="str">
            <v>LTLGRESIK</v>
          </cell>
          <cell r="T799" t="str">
            <v>LTLJETIS</v>
          </cell>
          <cell r="U799"/>
          <cell r="V799" t="str">
            <v>1694</v>
          </cell>
          <cell r="W799">
            <v>500000</v>
          </cell>
          <cell r="X799">
            <v>-65000</v>
          </cell>
          <cell r="Y799">
            <v>435000</v>
          </cell>
          <cell r="Z799" t="str">
            <v>LTL_SBY(TRIP)</v>
          </cell>
          <cell r="AA799">
            <v>14999.999981597999</v>
          </cell>
          <cell r="AB799">
            <v>386000</v>
          </cell>
        </row>
        <row r="800">
          <cell r="A800">
            <v>59715870</v>
          </cell>
          <cell r="B800" t="str">
            <v>BAHANA PRESTASI</v>
          </cell>
          <cell r="C800" t="str">
            <v>PT. LAUTAN LUAS TBK</v>
          </cell>
          <cell r="D800" t="str">
            <v>DISPATCHED</v>
          </cell>
          <cell r="E800" t="str">
            <v>Completed</v>
          </cell>
          <cell r="F800" t="str">
            <v>SURABAYA RENTAL TRIP</v>
          </cell>
          <cell r="G800" t="str">
            <v>RENTALS</v>
          </cell>
          <cell r="H800" t="str">
            <v>14/04/2022 14:01</v>
          </cell>
          <cell r="I800"/>
          <cell r="J800" t="str">
            <v>14/04/2022 14:17</v>
          </cell>
          <cell r="K800" t="str">
            <v>Completed</v>
          </cell>
          <cell r="L800" t="str">
            <v>2100428925</v>
          </cell>
          <cell r="M800" t="str">
            <v>SALES ORDER #: 2100428925, ORDER #: 2100428925</v>
          </cell>
          <cell r="N800"/>
          <cell r="O800"/>
          <cell r="P800" t="str">
            <v>19/04/2022 19:09</v>
          </cell>
          <cell r="Q800" t="str">
            <v>LINC-26257</v>
          </cell>
          <cell r="R800" t="str">
            <v>20/04/2022 11:00</v>
          </cell>
          <cell r="S800" t="str">
            <v>LTLGRESIK</v>
          </cell>
          <cell r="T800" t="str">
            <v>LTLJETIS</v>
          </cell>
          <cell r="U800"/>
          <cell r="V800" t="str">
            <v>1726</v>
          </cell>
          <cell r="W800">
            <v>500000</v>
          </cell>
          <cell r="X800">
            <v>-65000</v>
          </cell>
          <cell r="Y800">
            <v>435000</v>
          </cell>
          <cell r="Z800" t="str">
            <v>LTL_SBY(TRIP_VENDOR)</v>
          </cell>
          <cell r="AA800">
            <v>14999.999981597999</v>
          </cell>
          <cell r="AB800">
            <v>550000</v>
          </cell>
        </row>
        <row r="801">
          <cell r="A801">
            <v>59715871</v>
          </cell>
          <cell r="B801" t="str">
            <v>BAHANA PRESTASI</v>
          </cell>
          <cell r="C801" t="str">
            <v>PT. LAUTAN LUAS TBK</v>
          </cell>
          <cell r="D801" t="str">
            <v>DISPATCHED</v>
          </cell>
          <cell r="E801" t="str">
            <v>Completed</v>
          </cell>
          <cell r="F801" t="str">
            <v>SURABAYA RENTAL TRIP</v>
          </cell>
          <cell r="G801" t="str">
            <v>RENTALS</v>
          </cell>
          <cell r="H801" t="str">
            <v>14/04/2022 14:02</v>
          </cell>
          <cell r="I801"/>
          <cell r="J801" t="str">
            <v>14/04/2022 14:17</v>
          </cell>
          <cell r="K801" t="str">
            <v>Completed</v>
          </cell>
          <cell r="L801" t="str">
            <v>2100428926</v>
          </cell>
          <cell r="M801" t="str">
            <v>SALES ORDER #: 2100428926, ORDER #: 2100428926</v>
          </cell>
          <cell r="N801"/>
          <cell r="O801"/>
          <cell r="P801" t="str">
            <v>20/04/2022 09:03</v>
          </cell>
          <cell r="Q801" t="str">
            <v>LINC-26257</v>
          </cell>
          <cell r="R801" t="str">
            <v>20/04/2022 11:00</v>
          </cell>
          <cell r="S801" t="str">
            <v>LTLGRESIK</v>
          </cell>
          <cell r="T801" t="str">
            <v>LTLJETIS</v>
          </cell>
          <cell r="U801"/>
          <cell r="V801" t="str">
            <v>1934</v>
          </cell>
          <cell r="W801">
            <v>500000</v>
          </cell>
          <cell r="X801">
            <v>-65000</v>
          </cell>
          <cell r="Y801">
            <v>435000</v>
          </cell>
          <cell r="Z801" t="str">
            <v>LTL_SBY(TRIP_VENDOR)</v>
          </cell>
          <cell r="AA801">
            <v>14999.999981597999</v>
          </cell>
          <cell r="AB801">
            <v>550000</v>
          </cell>
        </row>
        <row r="802">
          <cell r="A802">
            <v>59717366</v>
          </cell>
          <cell r="B802" t="str">
            <v>DIVA TRANS, CV</v>
          </cell>
          <cell r="C802" t="str">
            <v>ECCO TANNERY INDONESIA</v>
          </cell>
          <cell r="D802" t="str">
            <v>REGULER</v>
          </cell>
          <cell r="E802" t="str">
            <v>Completed</v>
          </cell>
          <cell r="F802" t="str">
            <v>SURABAYA LOG PACK</v>
          </cell>
          <cell r="G802" t="str">
            <v>SALES ORDER</v>
          </cell>
          <cell r="H802" t="str">
            <v>14/04/2022 13:51</v>
          </cell>
          <cell r="I802"/>
          <cell r="J802" t="str">
            <v>14/04/2022 15:55</v>
          </cell>
          <cell r="K802" t="str">
            <v>Completed</v>
          </cell>
          <cell r="L802" t="str">
            <v>10/IV/LINC-ECCO/2022</v>
          </cell>
          <cell r="M802" t="str">
            <v>SALES ORDER #: 10/IV/LINC-ECCO/2022, ORDER #: 10/IV/LINC-ECCO/2022</v>
          </cell>
          <cell r="N802"/>
          <cell r="O802"/>
          <cell r="P802" t="str">
            <v>19/04/2022 09:54</v>
          </cell>
          <cell r="Q802" t="str">
            <v>LINC-26223</v>
          </cell>
          <cell r="R802" t="str">
            <v>19/04/2022 11:00</v>
          </cell>
          <cell r="S802" t="str">
            <v>ETIKEBOMAS</v>
          </cell>
          <cell r="T802" t="str">
            <v>ETISIDOARJO</v>
          </cell>
          <cell r="U802"/>
          <cell r="V802" t="str">
            <v>DIVA</v>
          </cell>
          <cell r="W802">
            <v>1400000</v>
          </cell>
          <cell r="X802">
            <v>0</v>
          </cell>
          <cell r="Y802">
            <v>1400000</v>
          </cell>
          <cell r="Z802" t="str">
            <v>ETI_SBY(TRIP)</v>
          </cell>
          <cell r="AA802">
            <v>15095.0000109801</v>
          </cell>
          <cell r="AB802">
            <v>2000000</v>
          </cell>
        </row>
        <row r="803">
          <cell r="A803">
            <v>59717374</v>
          </cell>
          <cell r="B803" t="str">
            <v>DIVA TRANS, CV</v>
          </cell>
          <cell r="C803" t="str">
            <v>ECCO TANNERY INDONESIA</v>
          </cell>
          <cell r="D803" t="str">
            <v>REGULER</v>
          </cell>
          <cell r="E803" t="str">
            <v>Completed</v>
          </cell>
          <cell r="F803" t="str">
            <v>SURABAYA LOG PACK</v>
          </cell>
          <cell r="G803" t="str">
            <v>SALES ORDER</v>
          </cell>
          <cell r="H803" t="str">
            <v>14/04/2022 13:52</v>
          </cell>
          <cell r="I803"/>
          <cell r="J803" t="str">
            <v>14/04/2022 15:56</v>
          </cell>
          <cell r="K803" t="str">
            <v>Completed</v>
          </cell>
          <cell r="L803" t="str">
            <v>11/IV/LINC-ECCO/2022</v>
          </cell>
          <cell r="M803" t="str">
            <v>SALES ORDER #: 11/IV/LINC-ECCO/2022, ORDER #: 11/IV/LINC-ECCO/2022</v>
          </cell>
          <cell r="N803"/>
          <cell r="O803"/>
          <cell r="P803" t="str">
            <v>19/04/2022 09:56</v>
          </cell>
          <cell r="Q803" t="str">
            <v>LINC-26223</v>
          </cell>
          <cell r="R803" t="str">
            <v>19/04/2022 11:00</v>
          </cell>
          <cell r="S803" t="str">
            <v>ETIKEBOMAS</v>
          </cell>
          <cell r="T803" t="str">
            <v>ETISIDOARJO</v>
          </cell>
          <cell r="U803"/>
          <cell r="V803" t="str">
            <v>DIVA</v>
          </cell>
          <cell r="W803">
            <v>1400000</v>
          </cell>
          <cell r="X803">
            <v>0</v>
          </cell>
          <cell r="Y803">
            <v>1400000</v>
          </cell>
          <cell r="Z803" t="str">
            <v>ETI_SBY(TRIP)</v>
          </cell>
          <cell r="AA803">
            <v>17049.0000027346</v>
          </cell>
          <cell r="AB803">
            <v>2000000</v>
          </cell>
        </row>
        <row r="804">
          <cell r="A804">
            <v>59717442</v>
          </cell>
          <cell r="B804" t="str">
            <v>BAHANA PRESTASI</v>
          </cell>
          <cell r="C804" t="str">
            <v>PT. LAUTAN LUAS TBK</v>
          </cell>
          <cell r="D804" t="str">
            <v>DISPATCHED</v>
          </cell>
          <cell r="E804" t="str">
            <v>Completed</v>
          </cell>
          <cell r="F804" t="str">
            <v>SURABAYA LOG PACK</v>
          </cell>
          <cell r="G804" t="str">
            <v>SALES ORDER</v>
          </cell>
          <cell r="H804" t="str">
            <v>14/04/2022 15:39</v>
          </cell>
          <cell r="I804"/>
          <cell r="J804" t="str">
            <v>14/04/2022 15:58</v>
          </cell>
          <cell r="K804" t="str">
            <v>Completed</v>
          </cell>
          <cell r="L804" t="str">
            <v>2100428875-1</v>
          </cell>
          <cell r="M804" t="str">
            <v>SALES ORDER #: 2100428875-1, ORDER #: 2100428875-1</v>
          </cell>
          <cell r="N804"/>
          <cell r="O804"/>
          <cell r="P804" t="str">
            <v>18/04/2022 17:19</v>
          </cell>
          <cell r="Q804" t="str">
            <v>LINC-26220</v>
          </cell>
          <cell r="R804" t="str">
            <v>19/04/2022 11:00</v>
          </cell>
          <cell r="S804" t="str">
            <v>LTLASEMROWO</v>
          </cell>
          <cell r="T804" t="str">
            <v>LTLDRIYOREJO</v>
          </cell>
          <cell r="U804"/>
          <cell r="V804" t="str">
            <v>1752</v>
          </cell>
          <cell r="W804">
            <v>62000</v>
          </cell>
          <cell r="X804">
            <v>150500</v>
          </cell>
          <cell r="Y804">
            <v>212500</v>
          </cell>
          <cell r="Z804" t="str">
            <v>LTL_SBY(TRIP)</v>
          </cell>
          <cell r="AA804">
            <v>3990.0000093478802</v>
          </cell>
          <cell r="AB804">
            <v>564000</v>
          </cell>
        </row>
        <row r="805">
          <cell r="A805">
            <v>59717445</v>
          </cell>
          <cell r="B805" t="str">
            <v>BAHANA PRESTASI</v>
          </cell>
          <cell r="C805" t="str">
            <v>PT. LAUTAN LUAS TBK</v>
          </cell>
          <cell r="D805" t="str">
            <v>DISPATCHED</v>
          </cell>
          <cell r="E805" t="str">
            <v>Completed</v>
          </cell>
          <cell r="F805" t="str">
            <v>SURABAYA LOG PACK</v>
          </cell>
          <cell r="G805" t="str">
            <v>SALES ORDER</v>
          </cell>
          <cell r="H805" t="str">
            <v>14/04/2022 15:12</v>
          </cell>
          <cell r="I805"/>
          <cell r="J805" t="str">
            <v>14/04/2022 15:59</v>
          </cell>
          <cell r="K805" t="str">
            <v>Completed</v>
          </cell>
          <cell r="L805" t="str">
            <v>2100428854</v>
          </cell>
          <cell r="M805" t="str">
            <v>SALES ORDER #: 2100428854, ORDER #: 2100428854</v>
          </cell>
          <cell r="N805"/>
          <cell r="O805"/>
          <cell r="P805" t="str">
            <v>18/04/2022 17:49</v>
          </cell>
          <cell r="Q805" t="str">
            <v>LINC-26220</v>
          </cell>
          <cell r="R805" t="str">
            <v>19/04/2022 11:00</v>
          </cell>
          <cell r="S805" t="str">
            <v>LTLASEMROWO</v>
          </cell>
          <cell r="T805" t="str">
            <v>LTLBUDURAN</v>
          </cell>
          <cell r="U805"/>
          <cell r="V805" t="str">
            <v>1698</v>
          </cell>
          <cell r="W805">
            <v>55000</v>
          </cell>
          <cell r="X805">
            <v>257500</v>
          </cell>
          <cell r="Y805">
            <v>312500</v>
          </cell>
          <cell r="Z805" t="str">
            <v>LTL_SBY(TRIP)</v>
          </cell>
          <cell r="AA805">
            <v>5000.0000089857604</v>
          </cell>
          <cell r="AB805">
            <v>564000</v>
          </cell>
        </row>
        <row r="806">
          <cell r="A806">
            <v>59717448</v>
          </cell>
          <cell r="B806" t="str">
            <v>BAHANA PRESTASI</v>
          </cell>
          <cell r="C806" t="str">
            <v>PT. LAUTAN LUAS TBK</v>
          </cell>
          <cell r="D806" t="str">
            <v>DISPATCHED</v>
          </cell>
          <cell r="E806" t="str">
            <v>Completed</v>
          </cell>
          <cell r="F806" t="str">
            <v>SURABAYA LOG PACK</v>
          </cell>
          <cell r="G806" t="str">
            <v>SALES ORDER</v>
          </cell>
          <cell r="H806" t="str">
            <v>14/04/2022 15:13</v>
          </cell>
          <cell r="I806"/>
          <cell r="J806" t="str">
            <v>14/04/2022 15:59</v>
          </cell>
          <cell r="K806" t="str">
            <v>Completed</v>
          </cell>
          <cell r="L806" t="str">
            <v>2100428854-1</v>
          </cell>
          <cell r="M806" t="str">
            <v>SALES ORDER #: 2100428854-1, ORDER #: 2100428854-1</v>
          </cell>
          <cell r="N806"/>
          <cell r="O806"/>
          <cell r="P806" t="str">
            <v>18/04/2022 17:48</v>
          </cell>
          <cell r="Q806" t="str">
            <v>LINC-26220</v>
          </cell>
          <cell r="R806" t="str">
            <v>19/04/2022 11:00</v>
          </cell>
          <cell r="S806" t="str">
            <v>LTLASEMROWO</v>
          </cell>
          <cell r="T806" t="str">
            <v>LTLBUDURAN</v>
          </cell>
          <cell r="U806"/>
          <cell r="V806" t="str">
            <v>1714</v>
          </cell>
          <cell r="W806">
            <v>55000</v>
          </cell>
          <cell r="X806">
            <v>257500</v>
          </cell>
          <cell r="Y806">
            <v>312500</v>
          </cell>
          <cell r="Z806" t="str">
            <v>LTL_SBY(TRIP)</v>
          </cell>
          <cell r="AA806">
            <v>5000.0000089857604</v>
          </cell>
          <cell r="AB806">
            <v>564000</v>
          </cell>
        </row>
        <row r="807">
          <cell r="A807">
            <v>59717453</v>
          </cell>
          <cell r="B807" t="str">
            <v>BAHANA PRESTASI</v>
          </cell>
          <cell r="C807" t="str">
            <v>PT. LAUTAN LUAS TBK</v>
          </cell>
          <cell r="D807" t="str">
            <v>DISPATCHED</v>
          </cell>
          <cell r="E807" t="str">
            <v>Completed</v>
          </cell>
          <cell r="F807" t="str">
            <v>SURABAYA LOG PACK</v>
          </cell>
          <cell r="G807" t="str">
            <v>SALES ORDER</v>
          </cell>
          <cell r="H807" t="str">
            <v>14/04/2022 15:15</v>
          </cell>
          <cell r="I807"/>
          <cell r="J807" t="str">
            <v>14/04/2022 15:59</v>
          </cell>
          <cell r="K807" t="str">
            <v>Completed</v>
          </cell>
          <cell r="L807" t="str">
            <v>2100428763</v>
          </cell>
          <cell r="M807" t="str">
            <v>SALES ORDER #: 2100428763, ORDER #: 2100428763</v>
          </cell>
          <cell r="N807"/>
          <cell r="O807"/>
          <cell r="P807" t="str">
            <v>18/04/2022 17:17</v>
          </cell>
          <cell r="Q807" t="str">
            <v>LINC-26220</v>
          </cell>
          <cell r="R807" t="str">
            <v>19/04/2022 11:00</v>
          </cell>
          <cell r="S807" t="str">
            <v>LTLKEBOMAS</v>
          </cell>
          <cell r="T807" t="str">
            <v>LTLMANYAR</v>
          </cell>
          <cell r="U807"/>
          <cell r="V807" t="str">
            <v>1712</v>
          </cell>
          <cell r="W807">
            <v>107000</v>
          </cell>
          <cell r="X807">
            <v>223000</v>
          </cell>
          <cell r="Y807">
            <v>330000</v>
          </cell>
          <cell r="Z807" t="str">
            <v>LTL_SBY(TRIP)</v>
          </cell>
          <cell r="AA807">
            <v>19999.999990583801</v>
          </cell>
          <cell r="AB807">
            <v>1172000</v>
          </cell>
        </row>
        <row r="808">
          <cell r="A808">
            <v>59717487</v>
          </cell>
          <cell r="B808" t="str">
            <v>BAHANA PRESTASI</v>
          </cell>
          <cell r="C808" t="str">
            <v>PT. LAUTAN LUAS TBK</v>
          </cell>
          <cell r="D808" t="str">
            <v>DISPATCHED</v>
          </cell>
          <cell r="E808" t="str">
            <v>Completed</v>
          </cell>
          <cell r="F808" t="str">
            <v>SURABAYA LOG PACK</v>
          </cell>
          <cell r="G808" t="str">
            <v>SALES ORDER</v>
          </cell>
          <cell r="H808" t="str">
            <v>14/04/2022 15:36</v>
          </cell>
          <cell r="I808"/>
          <cell r="J808" t="str">
            <v>14/04/2022 16:00</v>
          </cell>
          <cell r="K808" t="str">
            <v>Completed</v>
          </cell>
          <cell r="L808" t="str">
            <v>2100428944</v>
          </cell>
          <cell r="M808" t="str">
            <v>SALES ORDER #: 2100428944, ORDER #: 2100428944</v>
          </cell>
          <cell r="N808"/>
          <cell r="O808"/>
          <cell r="P808" t="str">
            <v>18/04/2022 17:14</v>
          </cell>
          <cell r="Q808" t="str">
            <v>LINC-26220</v>
          </cell>
          <cell r="R808" t="str">
            <v>19/04/2022 11:00</v>
          </cell>
          <cell r="S808" t="str">
            <v>LTLASEMROWO</v>
          </cell>
          <cell r="T808" t="str">
            <v>LTLBALONGBENDO(TJIWI)</v>
          </cell>
          <cell r="U808"/>
          <cell r="V808" t="str">
            <v>1724</v>
          </cell>
          <cell r="W808">
            <v>522000</v>
          </cell>
          <cell r="X808">
            <v>-100000</v>
          </cell>
          <cell r="Y808">
            <v>422000</v>
          </cell>
          <cell r="Z808" t="str">
            <v>LTL_SBY(TRIP)</v>
          </cell>
          <cell r="AA808">
            <v>10599.9999791337</v>
          </cell>
          <cell r="AB808">
            <v>1080000</v>
          </cell>
        </row>
        <row r="809">
          <cell r="A809">
            <v>59717522</v>
          </cell>
          <cell r="B809" t="str">
            <v>BAHANA PRESTASI</v>
          </cell>
          <cell r="C809" t="str">
            <v>PT. LAUTAN LUAS TBK</v>
          </cell>
          <cell r="D809" t="str">
            <v>DISPATCHED</v>
          </cell>
          <cell r="E809" t="str">
            <v>Completed</v>
          </cell>
          <cell r="F809" t="str">
            <v>SURABAYA LOG PACK</v>
          </cell>
          <cell r="G809" t="str">
            <v>SALES ORDER</v>
          </cell>
          <cell r="H809" t="str">
            <v>14/04/2022 15:37</v>
          </cell>
          <cell r="I809"/>
          <cell r="J809" t="str">
            <v>14/04/2022 16:01</v>
          </cell>
          <cell r="K809" t="str">
            <v>Completed</v>
          </cell>
          <cell r="L809" t="str">
            <v>2100428875</v>
          </cell>
          <cell r="M809" t="str">
            <v>SALES ORDER #: 2100428875, ORDER #: 2100428875</v>
          </cell>
          <cell r="N809"/>
          <cell r="O809"/>
          <cell r="P809" t="str">
            <v>19/04/2022 08:51</v>
          </cell>
          <cell r="Q809" t="str">
            <v>LINC-26220</v>
          </cell>
          <cell r="R809" t="str">
            <v>19/04/2022 11:00</v>
          </cell>
          <cell r="S809" t="str">
            <v>LTLASEMROWO</v>
          </cell>
          <cell r="T809" t="str">
            <v>LTLDRIYOREJO</v>
          </cell>
          <cell r="U809"/>
          <cell r="V809" t="str">
            <v>1546</v>
          </cell>
          <cell r="W809">
            <v>134000</v>
          </cell>
          <cell r="X809">
            <v>173000</v>
          </cell>
          <cell r="Y809">
            <v>307000</v>
          </cell>
          <cell r="Z809" t="str">
            <v>LTL_SBY(TRIP)</v>
          </cell>
          <cell r="AA809">
            <v>15999.999992466999</v>
          </cell>
          <cell r="AB809">
            <v>1172000</v>
          </cell>
        </row>
        <row r="810">
          <cell r="A810">
            <v>59717525</v>
          </cell>
          <cell r="B810" t="str">
            <v>BAHANA PRESTASI</v>
          </cell>
          <cell r="C810" t="str">
            <v>PT. LAUTAN LUAS TBK</v>
          </cell>
          <cell r="D810" t="str">
            <v>DISPATCHED</v>
          </cell>
          <cell r="E810" t="str">
            <v>Completed</v>
          </cell>
          <cell r="F810" t="str">
            <v>SURABAYA LOG PACK</v>
          </cell>
          <cell r="G810" t="str">
            <v>SALES ORDER</v>
          </cell>
          <cell r="H810" t="str">
            <v>14/04/2022 15:32</v>
          </cell>
          <cell r="I810"/>
          <cell r="J810" t="str">
            <v>14/04/2022 16:01</v>
          </cell>
          <cell r="K810" t="str">
            <v>Completed</v>
          </cell>
          <cell r="L810" t="str">
            <v>2100428782</v>
          </cell>
          <cell r="M810" t="str">
            <v>SALES ORDER #: 2100428782, ORDER #: 2100428782</v>
          </cell>
          <cell r="N810"/>
          <cell r="O810"/>
          <cell r="P810" t="str">
            <v>19/04/2022 09:04</v>
          </cell>
          <cell r="Q810" t="str">
            <v>LINC-26220</v>
          </cell>
          <cell r="R810" t="str">
            <v>19/04/2022 11:00</v>
          </cell>
          <cell r="S810" t="str">
            <v>LTLASEMROWO</v>
          </cell>
          <cell r="T810" t="str">
            <v>LTLKUTOREJO</v>
          </cell>
          <cell r="U810"/>
          <cell r="V810" t="str">
            <v>1709</v>
          </cell>
          <cell r="W810">
            <v>522000</v>
          </cell>
          <cell r="X810">
            <v>-50000</v>
          </cell>
          <cell r="Y810">
            <v>472000</v>
          </cell>
          <cell r="Z810" t="str">
            <v>LTL_SBY(TRIP)</v>
          </cell>
          <cell r="AA810">
            <v>19999.999990583801</v>
          </cell>
          <cell r="AB810">
            <v>1515000</v>
          </cell>
        </row>
        <row r="811">
          <cell r="A811">
            <v>59718446</v>
          </cell>
          <cell r="B811" t="str">
            <v>BAHANA PRESTASI</v>
          </cell>
          <cell r="C811" t="str">
            <v>PT TIRTA INVESTAMA</v>
          </cell>
          <cell r="D811" t="str">
            <v>DISPATCHED</v>
          </cell>
          <cell r="E811" t="str">
            <v>Completed</v>
          </cell>
          <cell r="F811" t="str">
            <v>SURABAYA LOG PACK</v>
          </cell>
          <cell r="G811" t="str">
            <v>SALES ORDER</v>
          </cell>
          <cell r="H811" t="str">
            <v>14/04/2022 15:52</v>
          </cell>
          <cell r="I811"/>
          <cell r="J811" t="str">
            <v>14/04/2022 16:42</v>
          </cell>
          <cell r="K811" t="str">
            <v>Completed</v>
          </cell>
          <cell r="L811" t="str">
            <v>S22040810789</v>
          </cell>
          <cell r="M811" t="str">
            <v>SALES ORDER #: S22040810789, ORDER #: S22040810789</v>
          </cell>
          <cell r="N811"/>
          <cell r="O811"/>
          <cell r="P811" t="str">
            <v>20/04/2022 10:57</v>
          </cell>
          <cell r="Q811" t="str">
            <v>LINC-26420</v>
          </cell>
          <cell r="R811" t="str">
            <v>27/04/2022 11:00</v>
          </cell>
          <cell r="S811" t="str">
            <v>TIVPANDAAN</v>
          </cell>
          <cell r="T811" t="str">
            <v>TIVPANDAAN(PT. TIV - PETUNG SARI)</v>
          </cell>
          <cell r="U811"/>
          <cell r="V811" t="str">
            <v>1078</v>
          </cell>
          <cell r="W811">
            <v>125000</v>
          </cell>
          <cell r="X811">
            <v>141000</v>
          </cell>
          <cell r="Y811">
            <v>266000</v>
          </cell>
          <cell r="Z811" t="str">
            <v>TIV_SBY(TRIP_ONCALL)</v>
          </cell>
          <cell r="AA811">
            <v>18000.000014205001</v>
          </cell>
          <cell r="AB811">
            <v>450000</v>
          </cell>
        </row>
        <row r="812">
          <cell r="A812">
            <v>59718585</v>
          </cell>
          <cell r="B812" t="str">
            <v>BAHANA PRESTASI</v>
          </cell>
          <cell r="C812" t="str">
            <v>PT TIRTA INVESTAMA</v>
          </cell>
          <cell r="D812" t="str">
            <v>DISPATCHED</v>
          </cell>
          <cell r="E812" t="str">
            <v>Completed</v>
          </cell>
          <cell r="F812" t="str">
            <v>SURABAYA LOG PACK</v>
          </cell>
          <cell r="G812" t="str">
            <v>SALES ORDER</v>
          </cell>
          <cell r="H812" t="str">
            <v>14/04/2022 16:05</v>
          </cell>
          <cell r="I812"/>
          <cell r="J812" t="str">
            <v>14/04/2022 16:49</v>
          </cell>
          <cell r="K812" t="str">
            <v>Completed</v>
          </cell>
          <cell r="L812" t="str">
            <v>S22041200041</v>
          </cell>
          <cell r="M812" t="str">
            <v>SALES ORDER #: S22041200041, ORDER #: S22041200041</v>
          </cell>
          <cell r="N812"/>
          <cell r="O812"/>
          <cell r="P812" t="str">
            <v>20/04/2022 10:52</v>
          </cell>
          <cell r="Q812" t="str">
            <v>LINC-26420</v>
          </cell>
          <cell r="R812" t="str">
            <v>27/04/2022 11:00</v>
          </cell>
          <cell r="S812" t="str">
            <v>TIVPANDAAN</v>
          </cell>
          <cell r="T812" t="str">
            <v>TIVPANDAAN(PT. TIV - PETUNG SARI)</v>
          </cell>
          <cell r="U812"/>
          <cell r="V812" t="str">
            <v>1078</v>
          </cell>
          <cell r="W812">
            <v>125000</v>
          </cell>
          <cell r="X812">
            <v>141000</v>
          </cell>
          <cell r="Y812">
            <v>266000</v>
          </cell>
          <cell r="Z812" t="str">
            <v>TIV_SBY(TRIP_ONCALL)</v>
          </cell>
          <cell r="AA812">
            <v>18000.000014205001</v>
          </cell>
          <cell r="AB812">
            <v>450000</v>
          </cell>
        </row>
        <row r="813">
          <cell r="A813">
            <v>59718592</v>
          </cell>
          <cell r="B813" t="str">
            <v>BAHANA PRESTASI</v>
          </cell>
          <cell r="C813" t="str">
            <v>PT. LAUTAN LUAS TBK</v>
          </cell>
          <cell r="D813" t="str">
            <v>DISPATCHED</v>
          </cell>
          <cell r="E813" t="str">
            <v>Completed</v>
          </cell>
          <cell r="F813" t="str">
            <v>SURABAYA LOG PACK</v>
          </cell>
          <cell r="G813" t="str">
            <v>SALES ORDER</v>
          </cell>
          <cell r="H813" t="str">
            <v>14/04/2022 16:44</v>
          </cell>
          <cell r="I813"/>
          <cell r="J813" t="str">
            <v>14/04/2022 16:50</v>
          </cell>
          <cell r="K813" t="str">
            <v>Completed</v>
          </cell>
          <cell r="L813" t="str">
            <v>19748B</v>
          </cell>
          <cell r="M813" t="str">
            <v>SALES ORDER #: 19748B, ORDER #: 19748B</v>
          </cell>
          <cell r="N813"/>
          <cell r="O813"/>
          <cell r="P813" t="str">
            <v>18/04/2022 09:57</v>
          </cell>
          <cell r="Q813" t="str">
            <v>LINC-26211</v>
          </cell>
          <cell r="R813" t="str">
            <v>19/04/2022 11:00</v>
          </cell>
          <cell r="S813" t="str">
            <v>LTLASEMROWO</v>
          </cell>
          <cell r="T813" t="str">
            <v>LTLKEBOMAS(PALLET)</v>
          </cell>
          <cell r="U813"/>
          <cell r="V813" t="str">
            <v>1712</v>
          </cell>
          <cell r="W813">
            <v>317000</v>
          </cell>
          <cell r="X813">
            <v>-100000</v>
          </cell>
          <cell r="Y813">
            <v>217000</v>
          </cell>
          <cell r="Z813" t="str">
            <v>LTL_SBY(TRIP)</v>
          </cell>
          <cell r="AA813">
            <v>14999.999981597999</v>
          </cell>
          <cell r="AB813">
            <v>350000</v>
          </cell>
        </row>
        <row r="814">
          <cell r="A814">
            <v>59718595</v>
          </cell>
          <cell r="B814" t="str">
            <v>BAHANA PRESTASI</v>
          </cell>
          <cell r="C814" t="str">
            <v>PT. LAUTAN LUAS TBK</v>
          </cell>
          <cell r="D814" t="str">
            <v>DISPATCHED</v>
          </cell>
          <cell r="E814" t="str">
            <v>Completed</v>
          </cell>
          <cell r="F814" t="str">
            <v>SURABAYA LOG PACK</v>
          </cell>
          <cell r="G814" t="str">
            <v>SALES ORDER</v>
          </cell>
          <cell r="H814" t="str">
            <v>14/04/2022 16:46</v>
          </cell>
          <cell r="I814"/>
          <cell r="J814" t="str">
            <v>14/04/2022 16:50</v>
          </cell>
          <cell r="K814" t="str">
            <v>Completed</v>
          </cell>
          <cell r="L814" t="str">
            <v>6100083195</v>
          </cell>
          <cell r="M814" t="str">
            <v>SALES ORDER #: 6100083195, ORDER #: 6100083195</v>
          </cell>
          <cell r="N814"/>
          <cell r="O814"/>
          <cell r="P814" t="str">
            <v>18/04/2022 09:55</v>
          </cell>
          <cell r="Q814" t="str">
            <v>LINC-26211</v>
          </cell>
          <cell r="R814" t="str">
            <v>19/04/2022 11:00</v>
          </cell>
          <cell r="S814" t="str">
            <v>LTLJOMBANG</v>
          </cell>
          <cell r="T814" t="str">
            <v>LTLASEMROWO(BL)</v>
          </cell>
          <cell r="U814"/>
          <cell r="V814" t="str">
            <v>1514</v>
          </cell>
          <cell r="W814">
            <v>156500</v>
          </cell>
          <cell r="X814">
            <v>-35000</v>
          </cell>
          <cell r="Y814">
            <v>121500</v>
          </cell>
          <cell r="Z814" t="str">
            <v>LTL_SBY(TRIP)</v>
          </cell>
          <cell r="AA814">
            <v>200.0000021738</v>
          </cell>
          <cell r="AB814">
            <v>328000</v>
          </cell>
        </row>
        <row r="815">
          <cell r="A815">
            <v>59719404</v>
          </cell>
          <cell r="B815" t="str">
            <v>BAHANA PRESTASI</v>
          </cell>
          <cell r="C815" t="str">
            <v>SCIENTEX INDONESIA</v>
          </cell>
          <cell r="D815" t="str">
            <v>DISPATCHED</v>
          </cell>
          <cell r="E815" t="str">
            <v>Completed</v>
          </cell>
          <cell r="F815" t="str">
            <v>SURABAYA LOG PACK</v>
          </cell>
          <cell r="G815" t="str">
            <v>SALES ORDER</v>
          </cell>
          <cell r="H815" t="str">
            <v>14/04/2022 17:14</v>
          </cell>
          <cell r="I815"/>
          <cell r="J815" t="str">
            <v>14/04/2022 17:16</v>
          </cell>
          <cell r="K815" t="str">
            <v>Completed</v>
          </cell>
          <cell r="L815" t="str">
            <v>DO-2022-0759</v>
          </cell>
          <cell r="M815" t="str">
            <v>SALES ORDER #: DO-2022-0759, ORDER #: DO-2022-0759</v>
          </cell>
          <cell r="N815"/>
          <cell r="O815"/>
          <cell r="P815" t="str">
            <v>18/04/2022 09:03</v>
          </cell>
          <cell r="Q815" t="str">
            <v>LINC-26209</v>
          </cell>
          <cell r="R815" t="str">
            <v>19/04/2022 11:00</v>
          </cell>
          <cell r="S815" t="str">
            <v>SCIKEBOMAS</v>
          </cell>
          <cell r="T815" t="str">
            <v>SCISINGOSARI</v>
          </cell>
          <cell r="U815"/>
          <cell r="V815" t="str">
            <v>1716</v>
          </cell>
          <cell r="W815">
            <v>423000</v>
          </cell>
          <cell r="X815">
            <v>-37500</v>
          </cell>
          <cell r="Y815">
            <v>337787.52</v>
          </cell>
          <cell r="Z815" t="str">
            <v>SCI_SBY(TRIP)</v>
          </cell>
          <cell r="AA815">
            <v>3199.9999894215603</v>
          </cell>
          <cell r="AB815">
            <v>1770000</v>
          </cell>
        </row>
        <row r="816">
          <cell r="A816">
            <v>59719404</v>
          </cell>
          <cell r="B816" t="str">
            <v>BAHANA PRESTASI</v>
          </cell>
          <cell r="C816" t="str">
            <v>SCIENTEX INDONESIA</v>
          </cell>
          <cell r="D816" t="str">
            <v>DISPATCHED</v>
          </cell>
          <cell r="E816" t="str">
            <v>Completed</v>
          </cell>
          <cell r="F816" t="str">
            <v>SURABAYA LOG PACK</v>
          </cell>
          <cell r="G816" t="str">
            <v>SALES ORDER</v>
          </cell>
          <cell r="H816" t="str">
            <v>14/04/2022 17:13</v>
          </cell>
          <cell r="I816"/>
          <cell r="J816" t="str">
            <v>14/04/2022 17:16</v>
          </cell>
          <cell r="K816" t="str">
            <v>Completed</v>
          </cell>
          <cell r="L816" t="str">
            <v>DO-2022-0760</v>
          </cell>
          <cell r="M816" t="str">
            <v>SALES ORDER #: DO-2022-0760, ORDER #: DO-2022-0760</v>
          </cell>
          <cell r="N816"/>
          <cell r="O816"/>
          <cell r="P816" t="str">
            <v>18/04/2022 09:03</v>
          </cell>
          <cell r="Q816" t="str">
            <v>LINC-26209</v>
          </cell>
          <cell r="R816" t="str">
            <v>19/04/2022 11:00</v>
          </cell>
          <cell r="S816" t="str">
            <v>SCIKEBOMAS</v>
          </cell>
          <cell r="T816" t="str">
            <v>SCISINGOSARI</v>
          </cell>
          <cell r="U816"/>
          <cell r="V816" t="str">
            <v>1716</v>
          </cell>
          <cell r="W816">
            <v>423000</v>
          </cell>
          <cell r="X816">
            <v>-37500</v>
          </cell>
          <cell r="Y816">
            <v>47712.480000000003</v>
          </cell>
          <cell r="Z816" t="str">
            <v>SCI_SBY(TRIP)</v>
          </cell>
          <cell r="AA816">
            <v>452.00001852055999</v>
          </cell>
          <cell r="AB816">
            <v>1</v>
          </cell>
        </row>
        <row r="817">
          <cell r="A817">
            <v>59719502</v>
          </cell>
          <cell r="B817" t="str">
            <v>BAHANA PRESTASI</v>
          </cell>
          <cell r="C817" t="str">
            <v>PT TIRTA INVESTAMA</v>
          </cell>
          <cell r="D817" t="str">
            <v>DISPATCHED</v>
          </cell>
          <cell r="E817" t="str">
            <v>Completed</v>
          </cell>
          <cell r="F817" t="str">
            <v>SURABAYA LOG PACK</v>
          </cell>
          <cell r="G817" t="str">
            <v>SALES ORDER</v>
          </cell>
          <cell r="H817" t="str">
            <v>14/04/2022 15:54</v>
          </cell>
          <cell r="I817"/>
          <cell r="J817" t="str">
            <v>14/04/2022 17:21</v>
          </cell>
          <cell r="K817" t="str">
            <v>Completed</v>
          </cell>
          <cell r="L817" t="str">
            <v>S22040810792</v>
          </cell>
          <cell r="M817" t="str">
            <v>SALES ORDER #: S22040810792, ORDER #: S22040810792</v>
          </cell>
          <cell r="N817"/>
          <cell r="O817"/>
          <cell r="P817" t="str">
            <v>20/04/2022 10:38</v>
          </cell>
          <cell r="Q817" t="str">
            <v>LINC-26420</v>
          </cell>
          <cell r="R817" t="str">
            <v>27/04/2022 11:00</v>
          </cell>
          <cell r="S817" t="str">
            <v>TIVPANDAAN</v>
          </cell>
          <cell r="T817" t="str">
            <v>TIVPANDAAN(PT. TIV - PETUNG SARI)</v>
          </cell>
          <cell r="U817"/>
          <cell r="V817" t="str">
            <v>1078</v>
          </cell>
          <cell r="W817">
            <v>125000</v>
          </cell>
          <cell r="X817">
            <v>141000</v>
          </cell>
          <cell r="Y817">
            <v>266000</v>
          </cell>
          <cell r="Z817" t="str">
            <v>TIV_SBY(TRIP_ONCALL)</v>
          </cell>
          <cell r="AA817">
            <v>18000.000014205001</v>
          </cell>
          <cell r="AB817">
            <v>450000</v>
          </cell>
        </row>
        <row r="818">
          <cell r="A818">
            <v>59719510</v>
          </cell>
          <cell r="B818" t="str">
            <v>BAHANA PRESTASI</v>
          </cell>
          <cell r="C818" t="str">
            <v>PT TIRTA INVESTAMA</v>
          </cell>
          <cell r="D818" t="str">
            <v>DISPATCHED</v>
          </cell>
          <cell r="E818" t="str">
            <v>Completed</v>
          </cell>
          <cell r="F818" t="str">
            <v>SURABAYA LOG PACK</v>
          </cell>
          <cell r="G818" t="str">
            <v>SALES ORDER</v>
          </cell>
          <cell r="H818" t="str">
            <v>14/04/2022 16:02</v>
          </cell>
          <cell r="I818"/>
          <cell r="J818" t="str">
            <v>14/04/2022 17:22</v>
          </cell>
          <cell r="K818" t="str">
            <v>Completed</v>
          </cell>
          <cell r="L818" t="str">
            <v>S22041200054</v>
          </cell>
          <cell r="M818" t="str">
            <v>SALES ORDER #: S22041200054, ORDER #: S22041200054</v>
          </cell>
          <cell r="N818"/>
          <cell r="O818"/>
          <cell r="P818" t="str">
            <v>20/04/2022 10:36</v>
          </cell>
          <cell r="Q818" t="str">
            <v>LINC-26421</v>
          </cell>
          <cell r="R818" t="str">
            <v>27/04/2022 11:00</v>
          </cell>
          <cell r="S818" t="str">
            <v>TIVPANDAAN</v>
          </cell>
          <cell r="T818" t="str">
            <v>TIVPANDAAN(PT. TIV - PETUNG SARI)</v>
          </cell>
          <cell r="U818"/>
          <cell r="V818" t="str">
            <v>1078</v>
          </cell>
          <cell r="W818">
            <v>125000</v>
          </cell>
          <cell r="X818">
            <v>141000</v>
          </cell>
          <cell r="Y818">
            <v>266000</v>
          </cell>
          <cell r="Z818" t="str">
            <v>TIV_SBY(TRIP_ONCALL)</v>
          </cell>
          <cell r="AA818">
            <v>18000.000014205001</v>
          </cell>
          <cell r="AB818">
            <v>450000</v>
          </cell>
        </row>
        <row r="819">
          <cell r="A819">
            <v>59719520</v>
          </cell>
          <cell r="B819" t="str">
            <v>BAHANA PRESTASI</v>
          </cell>
          <cell r="C819" t="str">
            <v>PT TIRTA INVESTAMA</v>
          </cell>
          <cell r="D819" t="str">
            <v>DISPATCHED</v>
          </cell>
          <cell r="E819" t="str">
            <v>Completed</v>
          </cell>
          <cell r="F819" t="str">
            <v>SURABAYA LOG PACK</v>
          </cell>
          <cell r="G819" t="str">
            <v>SALES ORDER</v>
          </cell>
          <cell r="H819" t="str">
            <v>14/04/2022 16:00</v>
          </cell>
          <cell r="I819"/>
          <cell r="J819" t="str">
            <v>14/04/2022 17:23</v>
          </cell>
          <cell r="K819" t="str">
            <v>Completed</v>
          </cell>
          <cell r="L819" t="str">
            <v>S22040810791</v>
          </cell>
          <cell r="M819" t="str">
            <v>SALES ORDER #: S22040810791, ORDER #: S22040810791</v>
          </cell>
          <cell r="N819"/>
          <cell r="O819"/>
          <cell r="P819" t="str">
            <v>20/04/2022 10:05</v>
          </cell>
          <cell r="Q819" t="str">
            <v>LINC-26421</v>
          </cell>
          <cell r="R819" t="str">
            <v>27/04/2022 11:00</v>
          </cell>
          <cell r="S819" t="str">
            <v>TIVPANDAAN</v>
          </cell>
          <cell r="T819" t="str">
            <v>TIVPANDAAN(PT. TIV - PETUNG SARI)</v>
          </cell>
          <cell r="U819"/>
          <cell r="V819" t="str">
            <v>1078</v>
          </cell>
          <cell r="W819">
            <v>125000</v>
          </cell>
          <cell r="X819">
            <v>141000</v>
          </cell>
          <cell r="Y819">
            <v>266000</v>
          </cell>
          <cell r="Z819" t="str">
            <v>TIV_SBY(TRIP_ONCALL)</v>
          </cell>
          <cell r="AA819">
            <v>18000.000014205001</v>
          </cell>
          <cell r="AB819">
            <v>450000</v>
          </cell>
        </row>
        <row r="820">
          <cell r="A820">
            <v>59719525</v>
          </cell>
          <cell r="B820" t="str">
            <v>BAHANA PRESTASI</v>
          </cell>
          <cell r="C820" t="str">
            <v>PT TIRTA INVESTAMA</v>
          </cell>
          <cell r="D820" t="str">
            <v>DISPATCHED</v>
          </cell>
          <cell r="E820" t="str">
            <v>Completed</v>
          </cell>
          <cell r="F820" t="str">
            <v>SURABAYA LOG PACK</v>
          </cell>
          <cell r="G820" t="str">
            <v>SALES ORDER</v>
          </cell>
          <cell r="H820" t="str">
            <v>14/04/2022 15:55</v>
          </cell>
          <cell r="I820"/>
          <cell r="J820" t="str">
            <v>14/04/2022 17:24</v>
          </cell>
          <cell r="K820" t="str">
            <v>Completed</v>
          </cell>
          <cell r="L820" t="str">
            <v>S22041402903</v>
          </cell>
          <cell r="M820" t="str">
            <v>SALES ORDER #: S22041402903, ORDER #: S22041402903</v>
          </cell>
          <cell r="N820"/>
          <cell r="O820"/>
          <cell r="P820" t="str">
            <v>20/04/2022 10:26</v>
          </cell>
          <cell r="Q820" t="str">
            <v>LINC-26421</v>
          </cell>
          <cell r="R820" t="str">
            <v>27/04/2022 11:00</v>
          </cell>
          <cell r="S820" t="str">
            <v>TIVPANDAAN</v>
          </cell>
          <cell r="T820" t="str">
            <v>TIVPANDAAN(PT. TIV - PETUNG SARI)</v>
          </cell>
          <cell r="U820"/>
          <cell r="V820" t="str">
            <v>1078</v>
          </cell>
          <cell r="W820">
            <v>125000</v>
          </cell>
          <cell r="X820">
            <v>141000</v>
          </cell>
          <cell r="Y820">
            <v>266000</v>
          </cell>
          <cell r="Z820" t="str">
            <v>TIV_SBY(TRIP_ONCALL)</v>
          </cell>
          <cell r="AA820">
            <v>18000.000014205001</v>
          </cell>
          <cell r="AB820">
            <v>450000</v>
          </cell>
        </row>
        <row r="821">
          <cell r="A821">
            <v>59719537</v>
          </cell>
          <cell r="B821" t="str">
            <v>BAHANA PRESTASI</v>
          </cell>
          <cell r="C821" t="str">
            <v>PT TIRTA INVESTAMA</v>
          </cell>
          <cell r="D821" t="str">
            <v>DISPATCHED</v>
          </cell>
          <cell r="E821" t="str">
            <v>Completed</v>
          </cell>
          <cell r="F821" t="str">
            <v>SURABAYA RENTAL TRIP</v>
          </cell>
          <cell r="G821" t="str">
            <v>RENTALS</v>
          </cell>
          <cell r="H821" t="str">
            <v>14/04/2022 15:42</v>
          </cell>
          <cell r="I821"/>
          <cell r="J821" t="str">
            <v>14/04/2022 17:25</v>
          </cell>
          <cell r="K821" t="str">
            <v>Completed</v>
          </cell>
          <cell r="L821" t="str">
            <v>S22041404808</v>
          </cell>
          <cell r="M821" t="str">
            <v>SALES ORDER #: S22041404808, ORDER #: S22041404808</v>
          </cell>
          <cell r="N821"/>
          <cell r="O821"/>
          <cell r="P821" t="str">
            <v>18/04/2022 11:59</v>
          </cell>
          <cell r="Q821" t="str">
            <v>LINC-26212</v>
          </cell>
          <cell r="R821" t="str">
            <v>19/04/2022 11:00</v>
          </cell>
          <cell r="S821" t="str">
            <v>TIVPANDAAN</v>
          </cell>
          <cell r="T821" t="str">
            <v>TIVGEDANGAN</v>
          </cell>
          <cell r="U821"/>
          <cell r="V821" t="str">
            <v>1907</v>
          </cell>
          <cell r="W821">
            <v>257000</v>
          </cell>
          <cell r="X821">
            <v>1609000</v>
          </cell>
          <cell r="Y821">
            <v>1866000</v>
          </cell>
          <cell r="Z821" t="str">
            <v>TIV_SBY(TRIP)</v>
          </cell>
          <cell r="AA821">
            <v>18000.000014205001</v>
          </cell>
          <cell r="AB821">
            <v>1150000</v>
          </cell>
        </row>
        <row r="822">
          <cell r="A822">
            <v>59719586</v>
          </cell>
          <cell r="B822" t="str">
            <v>BAHANA PRESTASI</v>
          </cell>
          <cell r="C822" t="str">
            <v>PT TIRTA INVESTAMA</v>
          </cell>
          <cell r="D822" t="str">
            <v>DISPATCHED</v>
          </cell>
          <cell r="E822" t="str">
            <v>Completed</v>
          </cell>
          <cell r="F822" t="str">
            <v>SURABAYA RENTAL TRIP</v>
          </cell>
          <cell r="G822" t="str">
            <v>RENTALS</v>
          </cell>
          <cell r="H822" t="str">
            <v>14/04/2022 15:51</v>
          </cell>
          <cell r="I822"/>
          <cell r="J822" t="str">
            <v>14/04/2022 17:27</v>
          </cell>
          <cell r="K822" t="str">
            <v>Completed</v>
          </cell>
          <cell r="L822" t="str">
            <v>S22041404807</v>
          </cell>
          <cell r="M822" t="str">
            <v>SALES ORDER #: S22041404807, ORDER #: S22041404807</v>
          </cell>
          <cell r="N822"/>
          <cell r="O822"/>
          <cell r="P822" t="str">
            <v>18/04/2022 11:01</v>
          </cell>
          <cell r="Q822" t="str">
            <v>LINC-26212</v>
          </cell>
          <cell r="R822" t="str">
            <v>19/04/2022 11:00</v>
          </cell>
          <cell r="S822" t="str">
            <v>TIVPANDAAN</v>
          </cell>
          <cell r="T822" t="str">
            <v>TIVSUMOBITO</v>
          </cell>
          <cell r="U822"/>
          <cell r="V822" t="str">
            <v>1692</v>
          </cell>
          <cell r="W822">
            <v>393000</v>
          </cell>
          <cell r="X822">
            <v>947000</v>
          </cell>
          <cell r="Y822">
            <v>1340000</v>
          </cell>
          <cell r="Z822" t="str">
            <v>TIV_SBY(TRIP)</v>
          </cell>
          <cell r="AA822">
            <v>18000.000014205001</v>
          </cell>
          <cell r="AB822">
            <v>1200000</v>
          </cell>
        </row>
        <row r="823">
          <cell r="A823">
            <v>59719748</v>
          </cell>
          <cell r="B823" t="str">
            <v>BAHANA PRESTASI</v>
          </cell>
          <cell r="C823" t="str">
            <v>PT SINAR MAS AGRO RESOURCES AND</v>
          </cell>
          <cell r="D823" t="str">
            <v>DISPATCHED</v>
          </cell>
          <cell r="E823" t="str">
            <v>Completed</v>
          </cell>
          <cell r="F823" t="str">
            <v>SURABAYA LOG PACK</v>
          </cell>
          <cell r="G823" t="str">
            <v>SALES ORDER</v>
          </cell>
          <cell r="H823" t="str">
            <v>14/04/2022 17:14</v>
          </cell>
          <cell r="I823"/>
          <cell r="J823" t="str">
            <v>14/04/2022 17:37</v>
          </cell>
          <cell r="K823" t="str">
            <v>Completed</v>
          </cell>
          <cell r="L823" t="str">
            <v>40582596</v>
          </cell>
          <cell r="M823" t="str">
            <v>SALES ORDER #: 40582596, ORDER #: 40582596</v>
          </cell>
          <cell r="N823"/>
          <cell r="O823"/>
          <cell r="P823" t="str">
            <v>19/04/2022 13:18</v>
          </cell>
          <cell r="Q823" t="str">
            <v>LINC-26262</v>
          </cell>
          <cell r="R823" t="str">
            <v>21/04/2022 11:00</v>
          </cell>
          <cell r="S823" t="str">
            <v>SMRRUNGKUT</v>
          </cell>
          <cell r="T823" t="str">
            <v>SMRKUTA UTARA</v>
          </cell>
          <cell r="U823"/>
          <cell r="V823" t="str">
            <v>1156</v>
          </cell>
          <cell r="W823">
            <v>1660000</v>
          </cell>
          <cell r="X823">
            <v>2089500</v>
          </cell>
          <cell r="Y823">
            <v>3652808.02</v>
          </cell>
          <cell r="Z823" t="str">
            <v>SMR_SBY(TRIP)</v>
          </cell>
          <cell r="AA823">
            <v>17000.000003336001</v>
          </cell>
          <cell r="AB823">
            <v>6803738</v>
          </cell>
        </row>
        <row r="824">
          <cell r="A824">
            <v>59719748</v>
          </cell>
          <cell r="B824" t="str">
            <v>BAHANA PRESTASI</v>
          </cell>
          <cell r="C824" t="str">
            <v>PT SINAR MAS AGRO RESOURCES AND</v>
          </cell>
          <cell r="D824" t="str">
            <v>DISPATCHED</v>
          </cell>
          <cell r="E824" t="str">
            <v>Completed</v>
          </cell>
          <cell r="F824" t="str">
            <v>SURABAYA LOG PACK</v>
          </cell>
          <cell r="G824" t="str">
            <v>SALES ORDER</v>
          </cell>
          <cell r="H824" t="str">
            <v>14/04/2022 17:12</v>
          </cell>
          <cell r="I824"/>
          <cell r="J824" t="str">
            <v>14/04/2022 17:37</v>
          </cell>
          <cell r="K824" t="str">
            <v>Completed</v>
          </cell>
          <cell r="L824" t="str">
            <v>40582600</v>
          </cell>
          <cell r="M824" t="str">
            <v>SALES ORDER #: 40582600, ORDER #: 40582600</v>
          </cell>
          <cell r="N824"/>
          <cell r="O824"/>
          <cell r="P824" t="str">
            <v>19/04/2022 13:18</v>
          </cell>
          <cell r="Q824" t="str">
            <v>LINC-26262</v>
          </cell>
          <cell r="R824" t="str">
            <v>21/04/2022 11:00</v>
          </cell>
          <cell r="S824" t="str">
            <v>SMRRUNGKUT</v>
          </cell>
          <cell r="T824" t="str">
            <v>SMRKUTA UTARA</v>
          </cell>
          <cell r="U824"/>
          <cell r="V824" t="str">
            <v>1156</v>
          </cell>
          <cell r="W824">
            <v>1660000</v>
          </cell>
          <cell r="X824">
            <v>2089500</v>
          </cell>
          <cell r="Y824">
            <v>96691.98</v>
          </cell>
          <cell r="Z824" t="str">
            <v>SMR_SBY(TRIP)</v>
          </cell>
          <cell r="AA824">
            <v>449.99999355124004</v>
          </cell>
          <cell r="AB824">
            <v>196262</v>
          </cell>
        </row>
        <row r="825">
          <cell r="A825">
            <v>59719749</v>
          </cell>
          <cell r="B825" t="str">
            <v>BAHANA PRESTASI</v>
          </cell>
          <cell r="C825" t="str">
            <v>PT SINAR MAS AGRO RESOURCES AND</v>
          </cell>
          <cell r="D825" t="str">
            <v>DISPATCHED</v>
          </cell>
          <cell r="E825" t="str">
            <v>Completed</v>
          </cell>
          <cell r="F825" t="str">
            <v>SURABAYA LOG PACK</v>
          </cell>
          <cell r="G825" t="str">
            <v>SALES ORDER</v>
          </cell>
          <cell r="H825" t="str">
            <v>14/04/2022 17:08</v>
          </cell>
          <cell r="I825"/>
          <cell r="J825" t="str">
            <v>14/04/2022 17:38</v>
          </cell>
          <cell r="K825" t="str">
            <v>Completed</v>
          </cell>
          <cell r="L825" t="str">
            <v>40580167</v>
          </cell>
          <cell r="M825" t="str">
            <v>SALES ORDER #: 40580167, ORDER #: 40580167</v>
          </cell>
          <cell r="N825"/>
          <cell r="O825"/>
          <cell r="P825" t="str">
            <v>25/04/2022 14:25</v>
          </cell>
          <cell r="Q825" t="str">
            <v>LINC-26378</v>
          </cell>
          <cell r="R825" t="str">
            <v>26/04/2022 11:00</v>
          </cell>
          <cell r="S825" t="str">
            <v>SMRRUNGKUT(1P)</v>
          </cell>
          <cell r="T825" t="str">
            <v>SMRKRAMAT TEGAL</v>
          </cell>
          <cell r="U825"/>
          <cell r="V825" t="str">
            <v>1241</v>
          </cell>
          <cell r="W825">
            <v>1785500</v>
          </cell>
          <cell r="X825">
            <v>370309</v>
          </cell>
          <cell r="Y825">
            <v>2155809</v>
          </cell>
          <cell r="Z825" t="str">
            <v>SMR_SBY(TRIP)</v>
          </cell>
          <cell r="AA825">
            <v>18000.000014205001</v>
          </cell>
          <cell r="AB825">
            <v>5426000</v>
          </cell>
        </row>
        <row r="826">
          <cell r="A826">
            <v>59719754</v>
          </cell>
          <cell r="B826" t="str">
            <v>BAHANA PRESTASI</v>
          </cell>
          <cell r="C826" t="str">
            <v>PT SINAR MAS AGRO RESOURCES AND</v>
          </cell>
          <cell r="D826" t="str">
            <v>DISPATCHED</v>
          </cell>
          <cell r="E826" t="str">
            <v>Completed</v>
          </cell>
          <cell r="F826" t="str">
            <v>SURABAYA LOG PACK</v>
          </cell>
          <cell r="G826" t="str">
            <v>SALES ORDER</v>
          </cell>
          <cell r="H826" t="str">
            <v>14/04/2022 17:10</v>
          </cell>
          <cell r="I826"/>
          <cell r="J826" t="str">
            <v>14/04/2022 17:38</v>
          </cell>
          <cell r="K826" t="str">
            <v>Completed</v>
          </cell>
          <cell r="L826" t="str">
            <v>40582564</v>
          </cell>
          <cell r="M826" t="str">
            <v>SALES ORDER #: 40582564, ORDER #: 40582564</v>
          </cell>
          <cell r="N826"/>
          <cell r="O826"/>
          <cell r="P826" t="str">
            <v>19/04/2022 13:58</v>
          </cell>
          <cell r="Q826" t="str">
            <v>LINC-26262</v>
          </cell>
          <cell r="R826" t="str">
            <v>21/04/2022 11:00</v>
          </cell>
          <cell r="S826" t="str">
            <v>SMRRUNGKUT</v>
          </cell>
          <cell r="T826" t="str">
            <v>SMRTROWULAN</v>
          </cell>
          <cell r="U826"/>
          <cell r="V826" t="str">
            <v>1939</v>
          </cell>
          <cell r="W826">
            <v>320000</v>
          </cell>
          <cell r="X826">
            <v>62500</v>
          </cell>
          <cell r="Y826">
            <v>382500</v>
          </cell>
          <cell r="Z826" t="str">
            <v>SMR_SBY(TRIP)</v>
          </cell>
          <cell r="AA826">
            <v>3999.9999981167603</v>
          </cell>
          <cell r="AB826">
            <v>970000</v>
          </cell>
        </row>
        <row r="827">
          <cell r="A827">
            <v>59719767</v>
          </cell>
          <cell r="B827" t="str">
            <v>BAHANA PRESTASI</v>
          </cell>
          <cell r="C827" t="str">
            <v>PT SINAR MAS AGRO RESOURCES AND</v>
          </cell>
          <cell r="D827" t="str">
            <v>DISPATCHED</v>
          </cell>
          <cell r="E827" t="str">
            <v>Completed</v>
          </cell>
          <cell r="F827" t="str">
            <v>SURABAYA LOG PACK</v>
          </cell>
          <cell r="G827" t="str">
            <v>SALES ORDER</v>
          </cell>
          <cell r="H827" t="str">
            <v>14/04/2022 17:17</v>
          </cell>
          <cell r="I827"/>
          <cell r="J827" t="str">
            <v>14/04/2022 17:39</v>
          </cell>
          <cell r="K827" t="str">
            <v>Completed</v>
          </cell>
          <cell r="L827" t="str">
            <v>40582606</v>
          </cell>
          <cell r="M827" t="str">
            <v>SALES ORDER #: 40582606, ORDER #: 40582606</v>
          </cell>
          <cell r="N827"/>
          <cell r="O827"/>
          <cell r="P827" t="str">
            <v>19/04/2022 14:04</v>
          </cell>
          <cell r="Q827" t="str">
            <v>LINC-26262</v>
          </cell>
          <cell r="R827" t="str">
            <v>21/04/2022 11:00</v>
          </cell>
          <cell r="S827" t="str">
            <v>SMRRUNGKUT</v>
          </cell>
          <cell r="T827" t="str">
            <v>SMRKUTA UTARA</v>
          </cell>
          <cell r="U827"/>
          <cell r="V827" t="str">
            <v>1100</v>
          </cell>
          <cell r="W827">
            <v>1660000</v>
          </cell>
          <cell r="X827">
            <v>2589500</v>
          </cell>
          <cell r="Y827">
            <v>4249500</v>
          </cell>
          <cell r="Z827" t="str">
            <v>SMR_SBY(TRIP)</v>
          </cell>
          <cell r="AA827">
            <v>17000.000003336001</v>
          </cell>
          <cell r="AB827">
            <v>7650000</v>
          </cell>
        </row>
        <row r="828">
          <cell r="A828">
            <v>59719780</v>
          </cell>
          <cell r="B828" t="str">
            <v>BAHANA PRESTASI</v>
          </cell>
          <cell r="C828" t="str">
            <v>PT SINAR MAS AGRO RESOURCES AND</v>
          </cell>
          <cell r="D828" t="str">
            <v>DISPATCHED</v>
          </cell>
          <cell r="E828" t="str">
            <v>Completed</v>
          </cell>
          <cell r="F828" t="str">
            <v>SURABAYA LOG PACK</v>
          </cell>
          <cell r="G828" t="str">
            <v>SALES ORDER</v>
          </cell>
          <cell r="H828" t="str">
            <v>14/04/2022 17:22</v>
          </cell>
          <cell r="I828"/>
          <cell r="J828" t="str">
            <v>14/04/2022 17:41</v>
          </cell>
          <cell r="K828" t="str">
            <v>Completed</v>
          </cell>
          <cell r="L828" t="str">
            <v>40581677</v>
          </cell>
          <cell r="M828" t="str">
            <v>SALES ORDER #: 40581677, ORDER #: 40581677</v>
          </cell>
          <cell r="N828"/>
          <cell r="O828"/>
          <cell r="P828" t="str">
            <v>19/04/2022 13:34</v>
          </cell>
          <cell r="Q828" t="str">
            <v>LINC-26262</v>
          </cell>
          <cell r="R828" t="str">
            <v>21/04/2022 11:00</v>
          </cell>
          <cell r="S828" t="str">
            <v>SMRRUNGKUT(1P)</v>
          </cell>
          <cell r="T828" t="str">
            <v>SMRBANGUNTAPAN</v>
          </cell>
          <cell r="U828"/>
          <cell r="V828" t="str">
            <v>1660</v>
          </cell>
          <cell r="W828">
            <v>1723500</v>
          </cell>
          <cell r="X828">
            <v>836000</v>
          </cell>
          <cell r="Y828">
            <v>2559500</v>
          </cell>
          <cell r="Z828" t="str">
            <v>SMR_SBY(TRIP)</v>
          </cell>
          <cell r="AA828">
            <v>17000.000003336001</v>
          </cell>
          <cell r="AB828">
            <v>4881000</v>
          </cell>
        </row>
        <row r="829">
          <cell r="A829">
            <v>59719781</v>
          </cell>
          <cell r="B829" t="str">
            <v>BORWITA INDAH, PT</v>
          </cell>
          <cell r="C829" t="str">
            <v>PT SINAR MAS AGRO RESOURCES AND</v>
          </cell>
          <cell r="D829" t="str">
            <v>REGULER</v>
          </cell>
          <cell r="E829" t="str">
            <v>Accepted</v>
          </cell>
          <cell r="F829" t="str">
            <v>SURABAYA LOG PACK</v>
          </cell>
          <cell r="G829" t="str">
            <v>SALES ORDER</v>
          </cell>
          <cell r="H829" t="str">
            <v>14/04/2022 17:24</v>
          </cell>
          <cell r="I829"/>
          <cell r="J829" t="str">
            <v>22/04/2022 21:19</v>
          </cell>
          <cell r="K829" t="str">
            <v>Active</v>
          </cell>
          <cell r="L829" t="str">
            <v>40581772</v>
          </cell>
          <cell r="M829" t="str">
            <v>SALES ORDER #: 40581772, ORDER #: 40581772</v>
          </cell>
          <cell r="N829"/>
          <cell r="O829"/>
          <cell r="P829"/>
          <cell r="Q829"/>
          <cell r="R829"/>
          <cell r="S829" t="str">
            <v>SMRRUNGKUT(1P)</v>
          </cell>
          <cell r="T829" t="str">
            <v>SMRNGALIYAN</v>
          </cell>
          <cell r="U829"/>
          <cell r="V829" t="str">
            <v>DEDI</v>
          </cell>
          <cell r="W829">
            <v>3450000</v>
          </cell>
          <cell r="X829">
            <v>0</v>
          </cell>
          <cell r="Y829">
            <v>3450000</v>
          </cell>
          <cell r="Z829" t="str">
            <v>SMR_SBY(TRIP)</v>
          </cell>
          <cell r="AA829">
            <v>19999.999990583801</v>
          </cell>
          <cell r="AB829">
            <v>3945000</v>
          </cell>
        </row>
        <row r="830">
          <cell r="A830">
            <v>59720967</v>
          </cell>
          <cell r="B830" t="str">
            <v>BAHANA PRESTASI</v>
          </cell>
          <cell r="C830" t="str">
            <v>PT. NIRWANA LESTARI</v>
          </cell>
          <cell r="D830" t="str">
            <v>DISPATCHED</v>
          </cell>
          <cell r="E830" t="str">
            <v>Completed</v>
          </cell>
          <cell r="F830" t="str">
            <v>SURABAYA RENTAL</v>
          </cell>
          <cell r="G830" t="str">
            <v>RENTALS</v>
          </cell>
          <cell r="H830" t="str">
            <v>14/04/2022 17:24</v>
          </cell>
          <cell r="I830"/>
          <cell r="J830" t="str">
            <v>14/04/2022 18:39</v>
          </cell>
          <cell r="K830" t="str">
            <v>Completed</v>
          </cell>
          <cell r="L830" t="str">
            <v>1000396414</v>
          </cell>
          <cell r="M830" t="str">
            <v>SALES ORDER #: 1000396414, ORDER #: 1000396414</v>
          </cell>
          <cell r="N830"/>
          <cell r="O830"/>
          <cell r="P830" t="str">
            <v>19/04/2022 15:12</v>
          </cell>
          <cell r="Q830" t="str">
            <v>LINC-26254</v>
          </cell>
          <cell r="R830" t="str">
            <v>20/04/2022 11:00</v>
          </cell>
          <cell r="S830" t="str">
            <v>NLSBUDURAN</v>
          </cell>
          <cell r="T830" t="str">
            <v>NLSSUMOBITO(IDM_JOMBANG)</v>
          </cell>
          <cell r="U830"/>
          <cell r="V830" t="str">
            <v>1690</v>
          </cell>
          <cell r="W830">
            <v>320000</v>
          </cell>
          <cell r="X830">
            <v>125000</v>
          </cell>
          <cell r="Y830">
            <v>445000</v>
          </cell>
          <cell r="Z830" t="str">
            <v>NLS_SBY(RENTAL_VAR)</v>
          </cell>
          <cell r="AA830">
            <v>17.999997927679999</v>
          </cell>
          <cell r="AB830">
            <v>532500</v>
          </cell>
        </row>
        <row r="831">
          <cell r="A831">
            <v>59720968</v>
          </cell>
          <cell r="B831" t="str">
            <v>BAHANA PRESTASI</v>
          </cell>
          <cell r="C831" t="str">
            <v>PT. NIRWANA LESTARI</v>
          </cell>
          <cell r="D831" t="str">
            <v>DISPATCHED</v>
          </cell>
          <cell r="E831" t="str">
            <v>Completed</v>
          </cell>
          <cell r="F831" t="str">
            <v>SURABAYA RENTAL</v>
          </cell>
          <cell r="G831" t="str">
            <v>RENTALS</v>
          </cell>
          <cell r="H831" t="str">
            <v>14/04/2022 18:12</v>
          </cell>
          <cell r="I831"/>
          <cell r="J831" t="str">
            <v>14/04/2022 18:39</v>
          </cell>
          <cell r="K831" t="str">
            <v>Completed</v>
          </cell>
          <cell r="L831" t="str">
            <v>1000396377</v>
          </cell>
          <cell r="M831" t="str">
            <v>SALES ORDER #: 1000396377, ORDER #: 1000396377</v>
          </cell>
          <cell r="N831"/>
          <cell r="O831"/>
          <cell r="P831" t="str">
            <v>19/04/2022 15:12</v>
          </cell>
          <cell r="Q831" t="str">
            <v>LINC-26254</v>
          </cell>
          <cell r="R831" t="str">
            <v>20/04/2022 11:00</v>
          </cell>
          <cell r="S831" t="str">
            <v>NLSBUDURAN</v>
          </cell>
          <cell r="T831" t="str">
            <v>NLSSUKUN(SAT_MALANG)</v>
          </cell>
          <cell r="U831"/>
          <cell r="V831" t="str">
            <v>1705</v>
          </cell>
          <cell r="W831">
            <v>264000</v>
          </cell>
          <cell r="X831">
            <v>-37500</v>
          </cell>
          <cell r="Y831">
            <v>226500</v>
          </cell>
          <cell r="Z831" t="str">
            <v>NLS_SBY(RENTAL_VAR)</v>
          </cell>
          <cell r="AA831">
            <v>17.999997927679999</v>
          </cell>
          <cell r="AB831">
            <v>289000</v>
          </cell>
        </row>
        <row r="832">
          <cell r="A832">
            <v>59720969</v>
          </cell>
          <cell r="B832" t="str">
            <v>BAHANA PRESTASI</v>
          </cell>
          <cell r="C832" t="str">
            <v>PT. NIRWANA LESTARI</v>
          </cell>
          <cell r="D832" t="str">
            <v>DISPATCHED</v>
          </cell>
          <cell r="E832" t="str">
            <v>Completed</v>
          </cell>
          <cell r="F832" t="str">
            <v>SURABAYA RENTAL</v>
          </cell>
          <cell r="G832" t="str">
            <v>RENTALS</v>
          </cell>
          <cell r="H832" t="str">
            <v>14/04/2022 18:15</v>
          </cell>
          <cell r="I832"/>
          <cell r="J832" t="str">
            <v>14/04/2022 18:39</v>
          </cell>
          <cell r="K832" t="str">
            <v>Completed</v>
          </cell>
          <cell r="L832" t="str">
            <v>1000396357</v>
          </cell>
          <cell r="M832" t="str">
            <v>SALES ORDER #: 1000396357, ORDER #: 1000396357</v>
          </cell>
          <cell r="N832"/>
          <cell r="O832"/>
          <cell r="P832" t="str">
            <v>19/04/2022 15:12</v>
          </cell>
          <cell r="Q832" t="str">
            <v>LINC-26254</v>
          </cell>
          <cell r="R832" t="str">
            <v>20/04/2022 11:00</v>
          </cell>
          <cell r="S832" t="str">
            <v>NLSBUDURAN</v>
          </cell>
          <cell r="T832" t="str">
            <v>NLSSUKUN(IDG_MALANG)</v>
          </cell>
          <cell r="U832"/>
          <cell r="V832" t="str">
            <v>1703</v>
          </cell>
          <cell r="W832">
            <v>240000</v>
          </cell>
          <cell r="X832">
            <v>-37500</v>
          </cell>
          <cell r="Y832">
            <v>202500</v>
          </cell>
          <cell r="Z832" t="str">
            <v>NLS_SBY(RENTAL_VAR)</v>
          </cell>
          <cell r="AA832">
            <v>17.999997927679999</v>
          </cell>
          <cell r="AB832">
            <v>270000</v>
          </cell>
        </row>
        <row r="833">
          <cell r="A833">
            <v>59720971</v>
          </cell>
          <cell r="B833" t="str">
            <v>BAHANA PRESTASI</v>
          </cell>
          <cell r="C833" t="str">
            <v>PT. NIRWANA LESTARI</v>
          </cell>
          <cell r="D833" t="str">
            <v>DISPATCHED</v>
          </cell>
          <cell r="E833" t="str">
            <v>Completed</v>
          </cell>
          <cell r="F833" t="str">
            <v>SURABAYA RENTAL</v>
          </cell>
          <cell r="G833" t="str">
            <v>RENTALS</v>
          </cell>
          <cell r="H833" t="str">
            <v>14/04/2022 17:26</v>
          </cell>
          <cell r="I833"/>
          <cell r="J833" t="str">
            <v>14/04/2022 18:39</v>
          </cell>
          <cell r="K833" t="str">
            <v>Completed</v>
          </cell>
          <cell r="L833" t="str">
            <v>1000396530</v>
          </cell>
          <cell r="M833" t="str">
            <v>SALES ORDER #: 1000396530, ORDER #: 1000396530</v>
          </cell>
          <cell r="N833"/>
          <cell r="O833"/>
          <cell r="P833" t="str">
            <v>19/04/2022 15:12</v>
          </cell>
          <cell r="Q833" t="str">
            <v>LINC-26254</v>
          </cell>
          <cell r="R833" t="str">
            <v>20/04/2022 11:00</v>
          </cell>
          <cell r="S833" t="str">
            <v>NLSBUDURAN</v>
          </cell>
          <cell r="T833" t="str">
            <v>NLSKEDUNGKANDANG(IDM_MALANG)</v>
          </cell>
          <cell r="U833"/>
          <cell r="V833" t="str">
            <v>1707</v>
          </cell>
          <cell r="W833">
            <v>293000</v>
          </cell>
          <cell r="X833">
            <v>374500</v>
          </cell>
          <cell r="Y833">
            <v>667500</v>
          </cell>
          <cell r="Z833" t="str">
            <v>NLS_SBY(RENTAL_VAR)</v>
          </cell>
          <cell r="AA833">
            <v>17.999997927679999</v>
          </cell>
          <cell r="AB833">
            <v>745000</v>
          </cell>
        </row>
        <row r="834">
          <cell r="A834">
            <v>59720974</v>
          </cell>
          <cell r="B834" t="str">
            <v>BAHANA PRESTASI</v>
          </cell>
          <cell r="C834" t="str">
            <v>PT. NIRWANA LESTARI</v>
          </cell>
          <cell r="D834" t="str">
            <v>DISPATCHED</v>
          </cell>
          <cell r="E834" t="str">
            <v>Completed</v>
          </cell>
          <cell r="F834" t="str">
            <v>SURABAYA RENTAL</v>
          </cell>
          <cell r="G834" t="str">
            <v>RENTALS</v>
          </cell>
          <cell r="H834" t="str">
            <v>14/04/2022 17:28</v>
          </cell>
          <cell r="I834"/>
          <cell r="J834" t="str">
            <v>14/04/2022 18:39</v>
          </cell>
          <cell r="K834" t="str">
            <v>Completed</v>
          </cell>
          <cell r="L834" t="str">
            <v>1000396407</v>
          </cell>
          <cell r="M834" t="str">
            <v>SALES ORDER #: 1000396407, ORDER #: 1000396407</v>
          </cell>
          <cell r="N834"/>
          <cell r="O834"/>
          <cell r="P834" t="str">
            <v>19/04/2022 15:12</v>
          </cell>
          <cell r="Q834" t="str">
            <v>LINC-26254</v>
          </cell>
          <cell r="R834" t="str">
            <v>20/04/2022 11:00</v>
          </cell>
          <cell r="S834" t="str">
            <v>NLSBUDURAN</v>
          </cell>
          <cell r="T834" t="str">
            <v>NLSKEDUNGKANDANG(IDM_MALANG)</v>
          </cell>
          <cell r="U834"/>
          <cell r="V834" t="str">
            <v>1686</v>
          </cell>
          <cell r="W834">
            <v>293000</v>
          </cell>
          <cell r="X834">
            <v>32500</v>
          </cell>
          <cell r="Y834">
            <v>325500</v>
          </cell>
          <cell r="Z834" t="str">
            <v>NLS_SBY(RENTAL_VAR)</v>
          </cell>
          <cell r="AA834">
            <v>17.999997927679999</v>
          </cell>
          <cell r="AB834">
            <v>403000</v>
          </cell>
        </row>
        <row r="835">
          <cell r="A835">
            <v>59720975</v>
          </cell>
          <cell r="B835" t="str">
            <v>BAHANA PRESTASI</v>
          </cell>
          <cell r="C835" t="str">
            <v>PT. NIRWANA LESTARI</v>
          </cell>
          <cell r="D835" t="str">
            <v>DISPATCHED</v>
          </cell>
          <cell r="E835" t="str">
            <v>Completed</v>
          </cell>
          <cell r="F835" t="str">
            <v>SURABAYA RENTAL</v>
          </cell>
          <cell r="G835" t="str">
            <v>RENTALS</v>
          </cell>
          <cell r="H835" t="str">
            <v>14/04/2022 17:31</v>
          </cell>
          <cell r="I835"/>
          <cell r="J835" t="str">
            <v>14/04/2022 18:39</v>
          </cell>
          <cell r="K835" t="str">
            <v>Completed</v>
          </cell>
          <cell r="L835" t="str">
            <v>1000396406</v>
          </cell>
          <cell r="M835" t="str">
            <v>SALES ORDER #: 1000396406, ORDER #: 1000396406</v>
          </cell>
          <cell r="N835"/>
          <cell r="O835"/>
          <cell r="P835" t="str">
            <v>19/04/2022 15:12</v>
          </cell>
          <cell r="Q835" t="str">
            <v>LINC-26254</v>
          </cell>
          <cell r="R835" t="str">
            <v>20/04/2022 11:00</v>
          </cell>
          <cell r="S835" t="str">
            <v>NLSBUDURAN</v>
          </cell>
          <cell r="T835" t="str">
            <v>NLSSUMBER SARI(IDM_JEMBER)</v>
          </cell>
          <cell r="U835"/>
          <cell r="V835" t="str">
            <v>1676</v>
          </cell>
          <cell r="W835">
            <v>582000</v>
          </cell>
          <cell r="X835">
            <v>190100</v>
          </cell>
          <cell r="Y835">
            <v>772100</v>
          </cell>
          <cell r="Z835" t="str">
            <v>NLS_SBY(RENTAL_VAR)</v>
          </cell>
          <cell r="AA835">
            <v>17.999997927679999</v>
          </cell>
          <cell r="AB835">
            <v>859600</v>
          </cell>
        </row>
        <row r="836">
          <cell r="A836">
            <v>59720973</v>
          </cell>
          <cell r="B836" t="str">
            <v>BAHANA PRESTASI</v>
          </cell>
          <cell r="C836" t="str">
            <v>PT. NIRWANA LESTARI</v>
          </cell>
          <cell r="D836" t="str">
            <v>DISPATCHED</v>
          </cell>
          <cell r="E836" t="str">
            <v>Completed</v>
          </cell>
          <cell r="F836" t="str">
            <v>SURABAYA RENTAL</v>
          </cell>
          <cell r="G836" t="str">
            <v>RENTALS</v>
          </cell>
          <cell r="H836" t="str">
            <v>14/04/2022 17:25</v>
          </cell>
          <cell r="I836"/>
          <cell r="J836" t="str">
            <v>14/04/2022 18:39</v>
          </cell>
          <cell r="K836" t="str">
            <v>Completed</v>
          </cell>
          <cell r="L836" t="str">
            <v>1000396402</v>
          </cell>
          <cell r="M836" t="str">
            <v>SALES ORDER #: 1000396402, ORDER #: 1000396402</v>
          </cell>
          <cell r="N836"/>
          <cell r="O836"/>
          <cell r="P836" t="str">
            <v>19/04/2022 15:12</v>
          </cell>
          <cell r="Q836" t="str">
            <v>LINC-26254</v>
          </cell>
          <cell r="R836" t="str">
            <v>20/04/2022 11:00</v>
          </cell>
          <cell r="S836" t="str">
            <v>NLSBUDURAN</v>
          </cell>
          <cell r="T836" t="str">
            <v>NLSSUMOBITO(IDM_JOMBANG)</v>
          </cell>
          <cell r="U836"/>
          <cell r="V836" t="str">
            <v>1674</v>
          </cell>
          <cell r="W836">
            <v>320000</v>
          </cell>
          <cell r="X836">
            <v>-37500</v>
          </cell>
          <cell r="Y836">
            <v>282500</v>
          </cell>
          <cell r="Z836" t="str">
            <v>NLS_SBY(RENTAL_VAR)</v>
          </cell>
          <cell r="AA836">
            <v>17.999997927679999</v>
          </cell>
          <cell r="AB836">
            <v>370000</v>
          </cell>
        </row>
        <row r="837">
          <cell r="A837">
            <v>59720976</v>
          </cell>
          <cell r="B837" t="str">
            <v>BAHANA PRESTASI</v>
          </cell>
          <cell r="C837" t="str">
            <v>PT. NIRWANA LESTARI</v>
          </cell>
          <cell r="D837" t="str">
            <v>DISPATCHED</v>
          </cell>
          <cell r="E837" t="str">
            <v>Completed</v>
          </cell>
          <cell r="F837" t="str">
            <v>SURABAYA RENTAL</v>
          </cell>
          <cell r="G837" t="str">
            <v>RENTALS</v>
          </cell>
          <cell r="H837" t="str">
            <v>14/04/2022 18:10</v>
          </cell>
          <cell r="I837"/>
          <cell r="J837" t="str">
            <v>14/04/2022 18:39</v>
          </cell>
          <cell r="K837" t="str">
            <v>Completed</v>
          </cell>
          <cell r="L837" t="str">
            <v>1000396374</v>
          </cell>
          <cell r="M837" t="str">
            <v>SALES ORDER #: 1000396374, ORDER #: 1000396374</v>
          </cell>
          <cell r="N837"/>
          <cell r="O837"/>
          <cell r="P837" t="str">
            <v>19/04/2022 15:12</v>
          </cell>
          <cell r="Q837" t="str">
            <v>LINC-26254</v>
          </cell>
          <cell r="R837" t="str">
            <v>20/04/2022 11:00</v>
          </cell>
          <cell r="S837" t="str">
            <v>NLSBUDURAN</v>
          </cell>
          <cell r="T837" t="str">
            <v>NLSKALIWATES(SAT_JEMBER)</v>
          </cell>
          <cell r="U837"/>
          <cell r="V837" t="str">
            <v>1678</v>
          </cell>
          <cell r="W837">
            <v>557000</v>
          </cell>
          <cell r="X837">
            <v>-37500</v>
          </cell>
          <cell r="Y837">
            <v>519500</v>
          </cell>
          <cell r="Z837" t="str">
            <v>NLS_SBY(RENTAL_VAR)</v>
          </cell>
          <cell r="AA837">
            <v>17.999997927679999</v>
          </cell>
          <cell r="AB837">
            <v>607000</v>
          </cell>
        </row>
        <row r="838">
          <cell r="A838">
            <v>59720972</v>
          </cell>
          <cell r="B838" t="str">
            <v>BAHANA PRESTASI</v>
          </cell>
          <cell r="C838" t="str">
            <v>PT. NIRWANA LESTARI</v>
          </cell>
          <cell r="D838" t="str">
            <v>DISPATCHED</v>
          </cell>
          <cell r="E838" t="str">
            <v>Completed</v>
          </cell>
          <cell r="F838" t="str">
            <v>SURABAYA RENTAL</v>
          </cell>
          <cell r="G838" t="str">
            <v>RENTALS</v>
          </cell>
          <cell r="H838" t="str">
            <v>14/04/2022 18:13</v>
          </cell>
          <cell r="I838"/>
          <cell r="J838" t="str">
            <v>14/04/2022 18:39</v>
          </cell>
          <cell r="K838" t="str">
            <v>Completed</v>
          </cell>
          <cell r="L838" t="str">
            <v>1000396395</v>
          </cell>
          <cell r="M838" t="str">
            <v>SALES ORDER #: 1000396395, ORDER #: 1000396395</v>
          </cell>
          <cell r="N838"/>
          <cell r="O838"/>
          <cell r="P838" t="str">
            <v>19/04/2022 15:12</v>
          </cell>
          <cell r="Q838" t="str">
            <v>LINC-26254</v>
          </cell>
          <cell r="R838" t="str">
            <v>20/04/2022 11:00</v>
          </cell>
          <cell r="S838" t="str">
            <v>NLSBUDURAN</v>
          </cell>
          <cell r="T838" t="str">
            <v>NLSGEDANGAN(SAT_SIDOARJO)</v>
          </cell>
          <cell r="U838"/>
          <cell r="V838" t="str">
            <v>1690</v>
          </cell>
          <cell r="W838">
            <v>136000</v>
          </cell>
          <cell r="X838">
            <v>-12500</v>
          </cell>
          <cell r="Y838">
            <v>61750</v>
          </cell>
          <cell r="Z838" t="str">
            <v>NLS_SBY(RENTAL_VAR)</v>
          </cell>
          <cell r="AA838">
            <v>17.999997927679999</v>
          </cell>
          <cell r="AB838">
            <v>211000</v>
          </cell>
        </row>
        <row r="839">
          <cell r="A839">
            <v>59720972</v>
          </cell>
          <cell r="B839" t="str">
            <v>BAHANA PRESTASI</v>
          </cell>
          <cell r="C839" t="str">
            <v>PT. NIRWANA LESTARI</v>
          </cell>
          <cell r="D839" t="str">
            <v>DISPATCHED</v>
          </cell>
          <cell r="E839" t="str">
            <v>Completed</v>
          </cell>
          <cell r="F839" t="str">
            <v>SURABAYA RENTAL</v>
          </cell>
          <cell r="G839" t="str">
            <v>RENTALS</v>
          </cell>
          <cell r="H839" t="str">
            <v>14/04/2022 18:14</v>
          </cell>
          <cell r="I839"/>
          <cell r="J839" t="str">
            <v>14/04/2022 18:39</v>
          </cell>
          <cell r="K839" t="str">
            <v>Completed</v>
          </cell>
          <cell r="L839" t="str">
            <v>1000396354</v>
          </cell>
          <cell r="M839" t="str">
            <v>SALES ORDER #: 1000396354, ORDER #: 1000396354</v>
          </cell>
          <cell r="N839"/>
          <cell r="O839"/>
          <cell r="P839" t="str">
            <v>19/04/2022 15:12</v>
          </cell>
          <cell r="Q839" t="str">
            <v>LINC-26254</v>
          </cell>
          <cell r="R839" t="str">
            <v>20/04/2022 11:00</v>
          </cell>
          <cell r="S839" t="str">
            <v>NLSBUDURAN</v>
          </cell>
          <cell r="T839" t="str">
            <v>NLSTENGGILIS MEJOYO(IDG_SURABAYA)</v>
          </cell>
          <cell r="U839"/>
          <cell r="V839" t="str">
            <v>1690</v>
          </cell>
          <cell r="W839">
            <v>136000</v>
          </cell>
          <cell r="X839">
            <v>-12500</v>
          </cell>
          <cell r="Y839">
            <v>61750</v>
          </cell>
          <cell r="Z839" t="str">
            <v>NLS_SBY(RENTAL_VAR)</v>
          </cell>
          <cell r="AA839">
            <v>17.999997927679999</v>
          </cell>
          <cell r="AB839">
            <v>1</v>
          </cell>
        </row>
        <row r="840">
          <cell r="A840">
            <v>59720970</v>
          </cell>
          <cell r="B840" t="str">
            <v>BAHANA PRESTASI</v>
          </cell>
          <cell r="C840" t="str">
            <v>PT. NIRWANA LESTARI</v>
          </cell>
          <cell r="D840" t="str">
            <v>DISPATCHED</v>
          </cell>
          <cell r="E840" t="str">
            <v>Completed</v>
          </cell>
          <cell r="F840" t="str">
            <v>SURABAYA RENTAL</v>
          </cell>
          <cell r="G840" t="str">
            <v>RENTALS</v>
          </cell>
          <cell r="H840" t="str">
            <v>14/04/2022 18:18</v>
          </cell>
          <cell r="I840"/>
          <cell r="J840" t="str">
            <v>14/04/2022 18:39</v>
          </cell>
          <cell r="K840" t="str">
            <v>Completed</v>
          </cell>
          <cell r="L840" t="str">
            <v>1000396538</v>
          </cell>
          <cell r="M840" t="str">
            <v>SALES ORDER #: 1000396538, ORDER #: 1000396538</v>
          </cell>
          <cell r="N840"/>
          <cell r="O840"/>
          <cell r="P840" t="str">
            <v>19/04/2022 15:12</v>
          </cell>
          <cell r="Q840" t="str">
            <v>LINC-26254</v>
          </cell>
          <cell r="R840" t="str">
            <v>20/04/2022 11:00</v>
          </cell>
          <cell r="S840" t="str">
            <v>NLSBUDURAN</v>
          </cell>
          <cell r="T840" t="str">
            <v>NLSBEJI(MUI_PASURUAN)</v>
          </cell>
          <cell r="U840"/>
          <cell r="V840" t="str">
            <v>1678</v>
          </cell>
          <cell r="W840">
            <v>148500</v>
          </cell>
          <cell r="X840">
            <v>228500</v>
          </cell>
          <cell r="Y840">
            <v>377000</v>
          </cell>
          <cell r="Z840" t="str">
            <v>NLS_SBY(RENTAL_VAR)</v>
          </cell>
          <cell r="AA840">
            <v>17.999997927679999</v>
          </cell>
          <cell r="AB840">
            <v>466000</v>
          </cell>
        </row>
        <row r="841">
          <cell r="A841">
            <v>59720977</v>
          </cell>
          <cell r="B841" t="str">
            <v>BAHANA PRESTASI</v>
          </cell>
          <cell r="C841" t="str">
            <v>PT. NIRWANA LESTARI</v>
          </cell>
          <cell r="D841" t="str">
            <v>DISPATCHED</v>
          </cell>
          <cell r="E841" t="str">
            <v>Completed</v>
          </cell>
          <cell r="F841" t="str">
            <v>SURABAYA RENTAL</v>
          </cell>
          <cell r="G841" t="str">
            <v>RENTALS</v>
          </cell>
          <cell r="H841" t="str">
            <v>14/04/2022 18:11</v>
          </cell>
          <cell r="I841"/>
          <cell r="J841" t="str">
            <v>14/04/2022 18:39</v>
          </cell>
          <cell r="K841" t="str">
            <v>Completed</v>
          </cell>
          <cell r="L841" t="str">
            <v>1000396376</v>
          </cell>
          <cell r="M841" t="str">
            <v>SALES ORDER #: 1000396376, ORDER #: 1000396376</v>
          </cell>
          <cell r="N841"/>
          <cell r="O841"/>
          <cell r="P841" t="str">
            <v>19/04/2022 15:12</v>
          </cell>
          <cell r="Q841" t="str">
            <v>LINC-26254</v>
          </cell>
          <cell r="R841" t="str">
            <v>20/04/2022 11:00</v>
          </cell>
          <cell r="S841" t="str">
            <v>NLSBUDURAN</v>
          </cell>
          <cell r="T841" t="str">
            <v>NLSSUKUN(SAT_MALANG)</v>
          </cell>
          <cell r="U841"/>
          <cell r="V841" t="str">
            <v>1703</v>
          </cell>
          <cell r="W841">
            <v>264000</v>
          </cell>
          <cell r="X841">
            <v>335500</v>
          </cell>
          <cell r="Y841">
            <v>599500</v>
          </cell>
          <cell r="Z841" t="str">
            <v>NLS_SBY(RENTAL_VAR)</v>
          </cell>
          <cell r="AA841">
            <v>17.999997927679999</v>
          </cell>
          <cell r="AB841">
            <v>662000</v>
          </cell>
        </row>
        <row r="842">
          <cell r="A842">
            <v>59720979</v>
          </cell>
          <cell r="B842" t="str">
            <v>BAHANA PRESTASI</v>
          </cell>
          <cell r="C842" t="str">
            <v>PT. NIRWANA LESTARI</v>
          </cell>
          <cell r="D842" t="str">
            <v>DISPATCHED</v>
          </cell>
          <cell r="E842" t="str">
            <v>Completed</v>
          </cell>
          <cell r="F842" t="str">
            <v>SURABAYA RENTAL</v>
          </cell>
          <cell r="G842" t="str">
            <v>RENTALS</v>
          </cell>
          <cell r="H842" t="str">
            <v>14/04/2022 18:08</v>
          </cell>
          <cell r="I842"/>
          <cell r="J842" t="str">
            <v>14/04/2022 18:39</v>
          </cell>
          <cell r="K842" t="str">
            <v>Completed</v>
          </cell>
          <cell r="L842" t="str">
            <v>1000396373</v>
          </cell>
          <cell r="M842" t="str">
            <v>SALES ORDER #: 1000396373, ORDER #: 1000396373</v>
          </cell>
          <cell r="N842"/>
          <cell r="O842"/>
          <cell r="P842" t="str">
            <v>19/04/2022 15:12</v>
          </cell>
          <cell r="Q842" t="str">
            <v>LINC-26254</v>
          </cell>
          <cell r="R842" t="str">
            <v>20/04/2022 11:00</v>
          </cell>
          <cell r="S842" t="str">
            <v>NLSBUDURAN</v>
          </cell>
          <cell r="T842" t="str">
            <v>NLSKALIWATES(SAT_JEMBER)</v>
          </cell>
          <cell r="U842"/>
          <cell r="V842" t="str">
            <v>1688</v>
          </cell>
          <cell r="W842">
            <v>632000</v>
          </cell>
          <cell r="X842">
            <v>289300</v>
          </cell>
          <cell r="Y842">
            <v>921300</v>
          </cell>
          <cell r="Z842" t="str">
            <v>NLS_SBY(RENTAL_VAR)</v>
          </cell>
          <cell r="AA842">
            <v>17.999997927679999</v>
          </cell>
          <cell r="AB842">
            <v>1008800</v>
          </cell>
        </row>
        <row r="843">
          <cell r="A843">
            <v>59720978</v>
          </cell>
          <cell r="B843" t="str">
            <v>BAHANA PRESTASI</v>
          </cell>
          <cell r="C843" t="str">
            <v>PT. NIRWANA LESTARI</v>
          </cell>
          <cell r="D843" t="str">
            <v>DISPATCHED</v>
          </cell>
          <cell r="E843" t="str">
            <v>Completed</v>
          </cell>
          <cell r="F843" t="str">
            <v>SURABAYA RENTAL</v>
          </cell>
          <cell r="G843" t="str">
            <v>RENTALS</v>
          </cell>
          <cell r="H843" t="str">
            <v>14/04/2022 18:16</v>
          </cell>
          <cell r="I843"/>
          <cell r="J843" t="str">
            <v>14/04/2022 18:39</v>
          </cell>
          <cell r="K843" t="str">
            <v>Completed</v>
          </cell>
          <cell r="L843" t="str">
            <v>1000396396</v>
          </cell>
          <cell r="M843" t="str">
            <v>SALES ORDER #: 1000396396, ORDER #: 1000396396</v>
          </cell>
          <cell r="N843"/>
          <cell r="O843"/>
          <cell r="P843" t="str">
            <v>19/04/2022 15:12</v>
          </cell>
          <cell r="Q843" t="str">
            <v>LINC-26254</v>
          </cell>
          <cell r="R843" t="str">
            <v>20/04/2022 11:00</v>
          </cell>
          <cell r="S843" t="str">
            <v>NLSBUDURAN</v>
          </cell>
          <cell r="T843" t="str">
            <v>NLSWARU(SAT_BERBEK)</v>
          </cell>
          <cell r="U843"/>
          <cell r="V843" t="str">
            <v>1674</v>
          </cell>
          <cell r="W843">
            <v>136000</v>
          </cell>
          <cell r="X843">
            <v>63000</v>
          </cell>
          <cell r="Y843">
            <v>199000</v>
          </cell>
          <cell r="Z843" t="str">
            <v>NLS_SBY(RENTAL_VAR)</v>
          </cell>
          <cell r="AA843">
            <v>17.999997927679999</v>
          </cell>
          <cell r="AB843">
            <v>210500</v>
          </cell>
        </row>
        <row r="844">
          <cell r="A844">
            <v>59722050</v>
          </cell>
          <cell r="B844" t="str">
            <v>BAHANA PRESTASI</v>
          </cell>
          <cell r="C844" t="str">
            <v>PT. NIRWANA LESTARI</v>
          </cell>
          <cell r="D844" t="str">
            <v>DISPATCHED</v>
          </cell>
          <cell r="E844" t="str">
            <v>Completed</v>
          </cell>
          <cell r="F844" t="str">
            <v>SURABAYA RENTAL</v>
          </cell>
          <cell r="G844" t="str">
            <v>RENTALS</v>
          </cell>
          <cell r="H844" t="str">
            <v>14/04/2022 19:23</v>
          </cell>
          <cell r="I844"/>
          <cell r="J844" t="str">
            <v>14/04/2022 19:25</v>
          </cell>
          <cell r="K844" t="str">
            <v>Completed</v>
          </cell>
          <cell r="L844" t="str">
            <v>10000396365</v>
          </cell>
          <cell r="M844" t="str">
            <v>SALES ORDER #: 10000396365, ORDER #: 10000396365</v>
          </cell>
          <cell r="N844"/>
          <cell r="O844"/>
          <cell r="P844" t="str">
            <v>19/04/2022 17:12</v>
          </cell>
          <cell r="Q844" t="str">
            <v>LINC-26254</v>
          </cell>
          <cell r="R844" t="str">
            <v>20/04/2022 11:00</v>
          </cell>
          <cell r="S844" t="str">
            <v>NLSBUDURAN</v>
          </cell>
          <cell r="T844" t="str">
            <v>NLSWARU(CIRCLEK)</v>
          </cell>
          <cell r="U844"/>
          <cell r="V844" t="str">
            <v>1678</v>
          </cell>
          <cell r="W844">
            <v>95000</v>
          </cell>
          <cell r="X844">
            <v>-37500</v>
          </cell>
          <cell r="Y844">
            <v>57500</v>
          </cell>
          <cell r="Z844" t="str">
            <v>NLS_SBY(RENTAL_VAR)</v>
          </cell>
          <cell r="AA844">
            <v>17.999997927679999</v>
          </cell>
          <cell r="AB844">
            <v>110000</v>
          </cell>
        </row>
        <row r="845">
          <cell r="A845">
            <v>59722304</v>
          </cell>
          <cell r="B845" t="str">
            <v>BAHANA PRESTASI</v>
          </cell>
          <cell r="C845" t="str">
            <v>PT.  INBISCO NIAGATAMA SEMESTA</v>
          </cell>
          <cell r="D845" t="str">
            <v>DISPATCHED</v>
          </cell>
          <cell r="E845" t="str">
            <v>Completed</v>
          </cell>
          <cell r="F845" t="str">
            <v>SURABAYA LOG PACK</v>
          </cell>
          <cell r="G845" t="str">
            <v>SALES ORDER</v>
          </cell>
          <cell r="H845" t="str">
            <v>14/04/2022 19:48</v>
          </cell>
          <cell r="I845"/>
          <cell r="J845" t="str">
            <v>14/04/2022 19:50</v>
          </cell>
          <cell r="K845" t="str">
            <v>Completed</v>
          </cell>
          <cell r="L845" t="str">
            <v>41448765</v>
          </cell>
          <cell r="M845" t="str">
            <v>SALES ORDER #: 41448765, ORDER #: 41448765</v>
          </cell>
          <cell r="N845"/>
          <cell r="O845"/>
          <cell r="P845" t="str">
            <v>25/04/2022 14:47</v>
          </cell>
          <cell r="Q845" t="str">
            <v>LINC-26378</v>
          </cell>
          <cell r="R845" t="str">
            <v>26/04/2022 11:00</v>
          </cell>
          <cell r="S845" t="str">
            <v>INSKEJAYAN(1P)</v>
          </cell>
          <cell r="T845" t="str">
            <v>INSPURWOREJO</v>
          </cell>
          <cell r="U845"/>
          <cell r="V845" t="str">
            <v>1042</v>
          </cell>
          <cell r="W845">
            <v>2100500</v>
          </cell>
          <cell r="X845">
            <v>950000</v>
          </cell>
          <cell r="Y845">
            <v>3050500</v>
          </cell>
          <cell r="Z845" t="str">
            <v>INS_SBY(TRIP_ONCALL)</v>
          </cell>
          <cell r="AA845">
            <v>24999.999999569602</v>
          </cell>
          <cell r="AB845">
            <v>4114000</v>
          </cell>
        </row>
        <row r="846">
          <cell r="A846">
            <v>59726293</v>
          </cell>
          <cell r="B846" t="str">
            <v>BAHANA PRESTASI</v>
          </cell>
          <cell r="C846" t="str">
            <v>GREENFIELDS DAIRY INDONESIA</v>
          </cell>
          <cell r="D846" t="str">
            <v>DISPATCHED</v>
          </cell>
          <cell r="E846" t="str">
            <v>Completed</v>
          </cell>
          <cell r="F846" t="str">
            <v>SURABAYA LOG PACK</v>
          </cell>
          <cell r="G846" t="str">
            <v>SALES ORDER</v>
          </cell>
          <cell r="H846" t="str">
            <v>15/04/2022 13:15</v>
          </cell>
          <cell r="I846"/>
          <cell r="J846" t="str">
            <v>15/04/2022 13:16</v>
          </cell>
          <cell r="K846" t="str">
            <v>Completed</v>
          </cell>
          <cell r="L846" t="str">
            <v>GD3221787802/0080150103</v>
          </cell>
          <cell r="M846" t="str">
            <v>SALES ORDER #: GD3221787802/0080150103, ORDER #: GD3221787802/0080150103</v>
          </cell>
          <cell r="N846"/>
          <cell r="O846"/>
          <cell r="P846" t="str">
            <v>25/04/2022 16:59</v>
          </cell>
          <cell r="Q846" t="str">
            <v>LINC-26423</v>
          </cell>
          <cell r="R846" t="str">
            <v>27/04/2022 11:00</v>
          </cell>
          <cell r="S846" t="str">
            <v>GDINGAJUM</v>
          </cell>
          <cell r="T846" t="str">
            <v>GDICAKUNG</v>
          </cell>
          <cell r="U846"/>
          <cell r="V846" t="str">
            <v>1747</v>
          </cell>
          <cell r="W846">
            <v>1635500</v>
          </cell>
          <cell r="X846">
            <v>401500</v>
          </cell>
          <cell r="Y846">
            <v>2037000</v>
          </cell>
          <cell r="Z846" t="str">
            <v>GDI_SBY(TRIP)</v>
          </cell>
          <cell r="AA846">
            <v>5000.0000089857604</v>
          </cell>
          <cell r="AB846">
            <v>2500000</v>
          </cell>
        </row>
        <row r="847">
          <cell r="A847">
            <v>59726305</v>
          </cell>
          <cell r="B847" t="str">
            <v>BAHANA PRESTASI</v>
          </cell>
          <cell r="C847" t="str">
            <v>GREENFIELDS DAIRY INDONESIA</v>
          </cell>
          <cell r="D847" t="str">
            <v>DISPATCHED</v>
          </cell>
          <cell r="E847" t="str">
            <v>Completed</v>
          </cell>
          <cell r="F847" t="str">
            <v>SURABAYA LOG PACK</v>
          </cell>
          <cell r="G847" t="str">
            <v>SALES ORDER</v>
          </cell>
          <cell r="H847" t="str">
            <v>15/04/2022 13:21</v>
          </cell>
          <cell r="I847"/>
          <cell r="J847" t="str">
            <v>15/04/2022 13:23</v>
          </cell>
          <cell r="K847" t="str">
            <v>Completed</v>
          </cell>
          <cell r="L847" t="str">
            <v>GD3221787796/0080150097</v>
          </cell>
          <cell r="M847" t="str">
            <v>SALES ORDER #: GD3221787796/0080150097, ORDER #: GD3221787796/0080150097</v>
          </cell>
          <cell r="N847"/>
          <cell r="O847"/>
          <cell r="P847" t="str">
            <v>28/04/2022 14:43</v>
          </cell>
          <cell r="Q847"/>
          <cell r="R847"/>
          <cell r="S847" t="str">
            <v>GDINGAJUM</v>
          </cell>
          <cell r="T847" t="str">
            <v>GDISERANG</v>
          </cell>
          <cell r="U847"/>
          <cell r="V847" t="str">
            <v>1348</v>
          </cell>
          <cell r="W847">
            <v>1076000</v>
          </cell>
          <cell r="X847">
            <v>1327500</v>
          </cell>
          <cell r="Y847">
            <v>2403500</v>
          </cell>
          <cell r="Z847" t="str">
            <v>GDI_SBY(TRIP)</v>
          </cell>
          <cell r="AA847">
            <v>5000.0000089857604</v>
          </cell>
          <cell r="AB847">
            <v>2700000</v>
          </cell>
        </row>
        <row r="848">
          <cell r="A848">
            <v>59726489</v>
          </cell>
          <cell r="B848" t="str">
            <v>BAHANA PRESTASI</v>
          </cell>
          <cell r="C848" t="str">
            <v>PT TIRTA INVESTAMA</v>
          </cell>
          <cell r="D848" t="str">
            <v>DISPATCHED</v>
          </cell>
          <cell r="E848" t="str">
            <v>Completed</v>
          </cell>
          <cell r="F848" t="str">
            <v>SURABAYA LOG PACK</v>
          </cell>
          <cell r="G848" t="str">
            <v>SALES ORDER</v>
          </cell>
          <cell r="H848" t="str">
            <v>15/04/2022 14:11</v>
          </cell>
          <cell r="I848"/>
          <cell r="J848" t="str">
            <v>15/04/2022 14:11</v>
          </cell>
          <cell r="K848" t="str">
            <v>Completed</v>
          </cell>
          <cell r="L848" t="str">
            <v>S22041200040</v>
          </cell>
          <cell r="M848" t="str">
            <v>SALES ORDER #: S22041200040, ORDER #: S22041200040</v>
          </cell>
          <cell r="N848"/>
          <cell r="O848"/>
          <cell r="P848" t="str">
            <v>20/04/2022 10:55</v>
          </cell>
          <cell r="Q848" t="str">
            <v>LINC-26420</v>
          </cell>
          <cell r="R848" t="str">
            <v>27/04/2022 11:00</v>
          </cell>
          <cell r="S848" t="str">
            <v>TIVPANDAAN</v>
          </cell>
          <cell r="T848" t="str">
            <v>TIVPANDAAN(PT. TIV - PETUNG SARI)</v>
          </cell>
          <cell r="U848"/>
          <cell r="V848" t="str">
            <v>1078</v>
          </cell>
          <cell r="W848">
            <v>125000</v>
          </cell>
          <cell r="X848">
            <v>141000</v>
          </cell>
          <cell r="Y848">
            <v>266000</v>
          </cell>
          <cell r="Z848" t="str">
            <v>TIV_SBY(TRIP_ONCALL)</v>
          </cell>
          <cell r="AA848">
            <v>18000.000014205001</v>
          </cell>
          <cell r="AB848">
            <v>450000</v>
          </cell>
        </row>
        <row r="849">
          <cell r="A849">
            <v>59726495</v>
          </cell>
          <cell r="B849" t="str">
            <v>BAHANA PRESTASI</v>
          </cell>
          <cell r="C849" t="str">
            <v>PT TIRTA INVESTAMA</v>
          </cell>
          <cell r="D849" t="str">
            <v>DISPATCHED</v>
          </cell>
          <cell r="E849" t="str">
            <v>Completed</v>
          </cell>
          <cell r="F849" t="str">
            <v>SURABAYA LOG PACK</v>
          </cell>
          <cell r="G849" t="str">
            <v>SALES ORDER</v>
          </cell>
          <cell r="H849" t="str">
            <v>15/04/2022 14:12</v>
          </cell>
          <cell r="I849"/>
          <cell r="J849" t="str">
            <v>15/04/2022 14:13</v>
          </cell>
          <cell r="K849" t="str">
            <v>Completed</v>
          </cell>
          <cell r="L849" t="str">
            <v>S22041200048</v>
          </cell>
          <cell r="M849" t="str">
            <v>SALES ORDER #: S22041200048, ORDER #: S22041200048</v>
          </cell>
          <cell r="N849"/>
          <cell r="O849"/>
          <cell r="P849" t="str">
            <v>20/04/2022 11:02</v>
          </cell>
          <cell r="Q849" t="str">
            <v>LINC-26420</v>
          </cell>
          <cell r="R849" t="str">
            <v>27/04/2022 11:00</v>
          </cell>
          <cell r="S849" t="str">
            <v>TIVPANDAAN</v>
          </cell>
          <cell r="T849" t="str">
            <v>TIVPANDAAN(PT. TIV - PETUNG SARI)</v>
          </cell>
          <cell r="U849"/>
          <cell r="V849" t="str">
            <v>1078</v>
          </cell>
          <cell r="W849">
            <v>125000</v>
          </cell>
          <cell r="X849">
            <v>141000</v>
          </cell>
          <cell r="Y849">
            <v>266000</v>
          </cell>
          <cell r="Z849" t="str">
            <v>TIV_SBY(TRIP_ONCALL)</v>
          </cell>
          <cell r="AA849">
            <v>18000.000014205001</v>
          </cell>
          <cell r="AB849">
            <v>450000</v>
          </cell>
        </row>
        <row r="850">
          <cell r="A850">
            <v>59726497</v>
          </cell>
          <cell r="B850" t="str">
            <v>BAHANA PRESTASI</v>
          </cell>
          <cell r="C850" t="str">
            <v>PT TIRTA INVESTAMA</v>
          </cell>
          <cell r="D850" t="str">
            <v>DISPATCHED</v>
          </cell>
          <cell r="E850" t="str">
            <v>Completed</v>
          </cell>
          <cell r="F850" t="str">
            <v>SURABAYA LOG PACK</v>
          </cell>
          <cell r="G850" t="str">
            <v>SALES ORDER</v>
          </cell>
          <cell r="H850" t="str">
            <v>15/04/2022 14:14</v>
          </cell>
          <cell r="I850"/>
          <cell r="J850" t="str">
            <v>15/04/2022 14:14</v>
          </cell>
          <cell r="K850" t="str">
            <v>Completed</v>
          </cell>
          <cell r="L850" t="str">
            <v>S22041409893</v>
          </cell>
          <cell r="M850" t="str">
            <v>SALES ORDER #: S22041409893, ORDER #: S22041409893</v>
          </cell>
          <cell r="N850"/>
          <cell r="O850"/>
          <cell r="P850" t="str">
            <v>20/04/2022 10:50</v>
          </cell>
          <cell r="Q850" t="str">
            <v>LINC-26421</v>
          </cell>
          <cell r="R850" t="str">
            <v>27/04/2022 11:00</v>
          </cell>
          <cell r="S850" t="str">
            <v>TIVPANDAAN</v>
          </cell>
          <cell r="T850" t="str">
            <v>TIVPANDAAN(PT. TIV - PETUNG SARI)</v>
          </cell>
          <cell r="U850"/>
          <cell r="V850" t="str">
            <v>1078</v>
          </cell>
          <cell r="W850">
            <v>125000</v>
          </cell>
          <cell r="X850">
            <v>141000</v>
          </cell>
          <cell r="Y850">
            <v>266000</v>
          </cell>
          <cell r="Z850" t="str">
            <v>TIV_SBY(TRIP_ONCALL)</v>
          </cell>
          <cell r="AA850">
            <v>18000.000014205001</v>
          </cell>
          <cell r="AB850">
            <v>450000</v>
          </cell>
        </row>
        <row r="851">
          <cell r="A851">
            <v>59726501</v>
          </cell>
          <cell r="B851" t="str">
            <v>BAHANA PRESTASI</v>
          </cell>
          <cell r="C851" t="str">
            <v>PT TIRTA INVESTAMA</v>
          </cell>
          <cell r="D851" t="str">
            <v>DISPATCHED</v>
          </cell>
          <cell r="E851" t="str">
            <v>Completed</v>
          </cell>
          <cell r="F851" t="str">
            <v>SURABAYA LOG PACK</v>
          </cell>
          <cell r="G851" t="str">
            <v>SALES ORDER</v>
          </cell>
          <cell r="H851" t="str">
            <v>15/04/2022 14:15</v>
          </cell>
          <cell r="I851"/>
          <cell r="J851" t="str">
            <v>15/04/2022 14:16</v>
          </cell>
          <cell r="K851" t="str">
            <v>Completed</v>
          </cell>
          <cell r="L851" t="str">
            <v>S22041409896</v>
          </cell>
          <cell r="M851" t="str">
            <v>SALES ORDER #: S22041409896, ORDER #: S22041409896</v>
          </cell>
          <cell r="N851"/>
          <cell r="O851"/>
          <cell r="P851" t="str">
            <v>20/04/2022 11:06</v>
          </cell>
          <cell r="Q851" t="str">
            <v>LINC-26420</v>
          </cell>
          <cell r="R851" t="str">
            <v>27/04/2022 11:00</v>
          </cell>
          <cell r="S851" t="str">
            <v>TIVPANDAAN</v>
          </cell>
          <cell r="T851" t="str">
            <v>TIVPANDAAN(PT. TIV - PETUNG SARI)</v>
          </cell>
          <cell r="U851"/>
          <cell r="V851" t="str">
            <v>1078</v>
          </cell>
          <cell r="W851">
            <v>125000</v>
          </cell>
          <cell r="X851">
            <v>141000</v>
          </cell>
          <cell r="Y851">
            <v>266000</v>
          </cell>
          <cell r="Z851" t="str">
            <v>TIV_SBY(TRIP_ONCALL)</v>
          </cell>
          <cell r="AA851">
            <v>18000.000014205001</v>
          </cell>
          <cell r="AB851">
            <v>450000</v>
          </cell>
        </row>
        <row r="852">
          <cell r="A852">
            <v>59726507</v>
          </cell>
          <cell r="B852" t="str">
            <v>BAHANA PRESTASI</v>
          </cell>
          <cell r="C852" t="str">
            <v>PT TIRTA INVESTAMA</v>
          </cell>
          <cell r="D852" t="str">
            <v>DISPATCHED</v>
          </cell>
          <cell r="E852" t="str">
            <v>Completed</v>
          </cell>
          <cell r="F852" t="str">
            <v>SURABAYA LOG PACK</v>
          </cell>
          <cell r="G852" t="str">
            <v>SALES ORDER</v>
          </cell>
          <cell r="H852" t="str">
            <v>15/04/2022 14:17</v>
          </cell>
          <cell r="I852"/>
          <cell r="J852" t="str">
            <v>15/04/2022 14:18</v>
          </cell>
          <cell r="K852" t="str">
            <v>Completed</v>
          </cell>
          <cell r="L852" t="str">
            <v>S22041409904</v>
          </cell>
          <cell r="M852" t="str">
            <v>SALES ORDER #: S22041409904, ORDER #: S22041409904</v>
          </cell>
          <cell r="N852"/>
          <cell r="O852"/>
          <cell r="P852" t="str">
            <v>20/04/2022 10:59</v>
          </cell>
          <cell r="Q852" t="str">
            <v>LINC-26420</v>
          </cell>
          <cell r="R852" t="str">
            <v>27/04/2022 11:00</v>
          </cell>
          <cell r="S852" t="str">
            <v>TIVPANDAAN</v>
          </cell>
          <cell r="T852" t="str">
            <v>TIVPANDAAN(PT. TIV - PETUNG SARI)</v>
          </cell>
          <cell r="U852"/>
          <cell r="V852" t="str">
            <v>1078</v>
          </cell>
          <cell r="W852">
            <v>125000</v>
          </cell>
          <cell r="X852">
            <v>141000</v>
          </cell>
          <cell r="Y852">
            <v>266000</v>
          </cell>
          <cell r="Z852" t="str">
            <v>TIV_SBY(TRIP_ONCALL)</v>
          </cell>
          <cell r="AA852">
            <v>18000.000014205001</v>
          </cell>
          <cell r="AB852">
            <v>450000</v>
          </cell>
        </row>
        <row r="853">
          <cell r="A853">
            <v>59726513</v>
          </cell>
          <cell r="B853" t="str">
            <v>BAHANA PRESTASI</v>
          </cell>
          <cell r="C853" t="str">
            <v>PT TIRTA INVESTAMA</v>
          </cell>
          <cell r="D853" t="str">
            <v>DISPATCHED</v>
          </cell>
          <cell r="E853" t="str">
            <v>Completed</v>
          </cell>
          <cell r="F853" t="str">
            <v>SURABAYA LOG PACK</v>
          </cell>
          <cell r="G853" t="str">
            <v>SALES ORDER</v>
          </cell>
          <cell r="H853" t="str">
            <v>15/04/2022 14:19</v>
          </cell>
          <cell r="I853"/>
          <cell r="J853" t="str">
            <v>15/04/2022 14:20</v>
          </cell>
          <cell r="K853" t="str">
            <v>Completed</v>
          </cell>
          <cell r="L853" t="str">
            <v>S22041409908</v>
          </cell>
          <cell r="M853" t="str">
            <v>SALES ORDER #: S22041409908, ORDER #: S22041409908</v>
          </cell>
          <cell r="N853"/>
          <cell r="O853"/>
          <cell r="P853" t="str">
            <v>20/04/2022 11:03</v>
          </cell>
          <cell r="Q853" t="str">
            <v>LINC-26421</v>
          </cell>
          <cell r="R853" t="str">
            <v>27/04/2022 11:00</v>
          </cell>
          <cell r="S853" t="str">
            <v>TIVPANDAAN</v>
          </cell>
          <cell r="T853" t="str">
            <v>TIVPANDAAN(PT. TIV - PETUNG SARI)</v>
          </cell>
          <cell r="U853"/>
          <cell r="V853" t="str">
            <v>1078</v>
          </cell>
          <cell r="W853">
            <v>125000</v>
          </cell>
          <cell r="X853">
            <v>141000</v>
          </cell>
          <cell r="Y853">
            <v>266000</v>
          </cell>
          <cell r="Z853" t="str">
            <v>TIV_SBY(TRIP_ONCALL)</v>
          </cell>
          <cell r="AA853">
            <v>18000.000014205001</v>
          </cell>
          <cell r="AB853">
            <v>450000</v>
          </cell>
        </row>
        <row r="854">
          <cell r="A854">
            <v>59726520</v>
          </cell>
          <cell r="B854" t="str">
            <v>BAHANA PRESTASI</v>
          </cell>
          <cell r="C854" t="str">
            <v>PT TIRTA INVESTAMA</v>
          </cell>
          <cell r="D854" t="str">
            <v>DISPATCHED</v>
          </cell>
          <cell r="E854" t="str">
            <v>Completed</v>
          </cell>
          <cell r="F854" t="str">
            <v>SURABAYA LOG PACK</v>
          </cell>
          <cell r="G854" t="str">
            <v>SALES ORDER</v>
          </cell>
          <cell r="H854" t="str">
            <v>15/04/2022 14:21</v>
          </cell>
          <cell r="I854"/>
          <cell r="J854" t="str">
            <v>15/04/2022 14:22</v>
          </cell>
          <cell r="K854" t="str">
            <v>Completed</v>
          </cell>
          <cell r="L854" t="str">
            <v>S22041409909</v>
          </cell>
          <cell r="M854" t="str">
            <v>SALES ORDER #: S22041409909, ORDER #: S22041409909</v>
          </cell>
          <cell r="N854"/>
          <cell r="O854"/>
          <cell r="P854" t="str">
            <v>20/04/2022 11:04</v>
          </cell>
          <cell r="Q854" t="str">
            <v>LINC-26421</v>
          </cell>
          <cell r="R854" t="str">
            <v>27/04/2022 11:00</v>
          </cell>
          <cell r="S854" t="str">
            <v>TIVPANDAAN</v>
          </cell>
          <cell r="T854" t="str">
            <v>TIVPANDAAN(PT. TIV - PETUNG SARI)</v>
          </cell>
          <cell r="U854"/>
          <cell r="V854" t="str">
            <v>1078</v>
          </cell>
          <cell r="W854">
            <v>125000</v>
          </cell>
          <cell r="X854">
            <v>141000</v>
          </cell>
          <cell r="Y854">
            <v>266000</v>
          </cell>
          <cell r="Z854" t="str">
            <v>TIV_SBY(TRIP_ONCALL)</v>
          </cell>
          <cell r="AA854">
            <v>18000.000014205001</v>
          </cell>
          <cell r="AB854">
            <v>450000</v>
          </cell>
        </row>
        <row r="855">
          <cell r="A855">
            <v>59726610</v>
          </cell>
          <cell r="B855" t="str">
            <v>BAHANA PRESTASI</v>
          </cell>
          <cell r="C855" t="str">
            <v>IDLE CAP</v>
          </cell>
          <cell r="D855" t="str">
            <v>DISPATCHED</v>
          </cell>
          <cell r="E855" t="str">
            <v>Completed</v>
          </cell>
          <cell r="F855" t="str">
            <v>SURABAYA LOG PACK</v>
          </cell>
          <cell r="G855" t="str">
            <v>MOB KOSONGAN</v>
          </cell>
          <cell r="H855" t="str">
            <v>15/04/2022 14:38</v>
          </cell>
          <cell r="I855"/>
          <cell r="J855" t="str">
            <v>15/04/2022 14:39</v>
          </cell>
          <cell r="K855" t="str">
            <v>Completed</v>
          </cell>
          <cell r="L855" t="str">
            <v>KOSB9664PEU15042022</v>
          </cell>
          <cell r="M855" t="str">
            <v>SALES ORDER #: KOSB9664PEU15042022, ORDER #: KOSB9664PEU15042022</v>
          </cell>
          <cell r="N855"/>
          <cell r="O855"/>
          <cell r="P855" t="str">
            <v>21/04/2022 09:54</v>
          </cell>
          <cell r="Q855" t="str">
            <v>LINC-26426</v>
          </cell>
          <cell r="R855" t="str">
            <v>27/04/2022 11:00</v>
          </cell>
          <cell r="S855" t="str">
            <v>BPRPATI</v>
          </cell>
          <cell r="T855" t="str">
            <v>BPRSURABAYA(EMPTY)</v>
          </cell>
          <cell r="U855"/>
          <cell r="V855" t="str">
            <v>1129</v>
          </cell>
          <cell r="W855">
            <v>476000</v>
          </cell>
          <cell r="X855">
            <v>0</v>
          </cell>
          <cell r="Y855">
            <v>476000</v>
          </cell>
          <cell r="Z855" t="str">
            <v>IDC(TRIP_ONCALL)</v>
          </cell>
          <cell r="AA855">
            <v>0.99998980504000001</v>
          </cell>
          <cell r="AB855">
            <v>1</v>
          </cell>
        </row>
        <row r="856">
          <cell r="A856">
            <v>59726632</v>
          </cell>
          <cell r="B856" t="str">
            <v>BAHANA PRESTASI</v>
          </cell>
          <cell r="C856" t="str">
            <v>IDLE CAP</v>
          </cell>
          <cell r="D856" t="str">
            <v>DISPATCHED</v>
          </cell>
          <cell r="E856" t="str">
            <v>Completed</v>
          </cell>
          <cell r="F856" t="str">
            <v>SURABAYA LOG PACK</v>
          </cell>
          <cell r="G856" t="str">
            <v>MOB KOSONGAN</v>
          </cell>
          <cell r="H856" t="str">
            <v>15/04/2022 14:42</v>
          </cell>
          <cell r="I856"/>
          <cell r="J856" t="str">
            <v>15/04/2022 14:43</v>
          </cell>
          <cell r="K856" t="str">
            <v>Completed</v>
          </cell>
          <cell r="L856" t="str">
            <v>KOSB9614UXR15042022</v>
          </cell>
          <cell r="M856" t="str">
            <v>SALES ORDER #: KOSB9614UXR15042022, ORDER #: KOSB9614UXR15042022</v>
          </cell>
          <cell r="N856"/>
          <cell r="O856"/>
          <cell r="P856" t="str">
            <v>21/04/2022 09:57</v>
          </cell>
          <cell r="Q856" t="str">
            <v>LINC-26426</v>
          </cell>
          <cell r="R856" t="str">
            <v>27/04/2022 11:00</v>
          </cell>
          <cell r="S856" t="str">
            <v>BPRKLATEN</v>
          </cell>
          <cell r="T856" t="str">
            <v>BPRSURABAYA(EMPTY)</v>
          </cell>
          <cell r="U856"/>
          <cell r="V856" t="str">
            <v>1144</v>
          </cell>
          <cell r="W856">
            <v>417000</v>
          </cell>
          <cell r="X856">
            <v>0</v>
          </cell>
          <cell r="Y856">
            <v>417000</v>
          </cell>
          <cell r="Z856" t="str">
            <v>IDC(TRIP_ONCALL)</v>
          </cell>
          <cell r="AA856">
            <v>0.99998980504000001</v>
          </cell>
          <cell r="AB856">
            <v>1</v>
          </cell>
        </row>
        <row r="857">
          <cell r="A857">
            <v>59726655</v>
          </cell>
          <cell r="B857" t="str">
            <v>BAHANA PRESTASI</v>
          </cell>
          <cell r="C857" t="str">
            <v>IDLE CAP</v>
          </cell>
          <cell r="D857" t="str">
            <v>DISPATCHED</v>
          </cell>
          <cell r="E857" t="str">
            <v>Completed</v>
          </cell>
          <cell r="F857" t="str">
            <v>SURABAYA LOG PACK</v>
          </cell>
          <cell r="G857" t="str">
            <v>MOB KOSONGAN</v>
          </cell>
          <cell r="H857" t="str">
            <v>15/04/2022 14:47</v>
          </cell>
          <cell r="I857"/>
          <cell r="J857" t="str">
            <v>15/04/2022 14:48</v>
          </cell>
          <cell r="K857" t="str">
            <v>Completed</v>
          </cell>
          <cell r="L857" t="str">
            <v>KOSB9420UEU15042022</v>
          </cell>
          <cell r="M857" t="str">
            <v>SALES ORDER #: KOSB9420UEU15042022, ORDER #: KOSB9420UEU15042022</v>
          </cell>
          <cell r="N857"/>
          <cell r="O857"/>
          <cell r="P857" t="str">
            <v>21/04/2022 09:59</v>
          </cell>
          <cell r="Q857" t="str">
            <v>LINC-26426</v>
          </cell>
          <cell r="R857" t="str">
            <v>27/04/2022 11:00</v>
          </cell>
          <cell r="S857" t="str">
            <v>BPRYOGYAKARTA</v>
          </cell>
          <cell r="T857" t="str">
            <v>BPRSURABAYA(EMPTY)</v>
          </cell>
          <cell r="U857"/>
          <cell r="V857" t="str">
            <v>1172</v>
          </cell>
          <cell r="W857">
            <v>609500</v>
          </cell>
          <cell r="X857">
            <v>0</v>
          </cell>
          <cell r="Y857">
            <v>609500</v>
          </cell>
          <cell r="Z857" t="str">
            <v>IDC(TRIP_ONCALL)</v>
          </cell>
          <cell r="AA857">
            <v>0.99998980504000001</v>
          </cell>
          <cell r="AB857">
            <v>1</v>
          </cell>
        </row>
        <row r="858">
          <cell r="A858">
            <v>59729769</v>
          </cell>
          <cell r="B858" t="str">
            <v>BAHANA PRESTASI</v>
          </cell>
          <cell r="C858" t="str">
            <v>IDLE CAP</v>
          </cell>
          <cell r="D858" t="str">
            <v>DISPATCHED</v>
          </cell>
          <cell r="E858" t="str">
            <v>Completed</v>
          </cell>
          <cell r="F858" t="str">
            <v>SURABAYA LOG PACK</v>
          </cell>
          <cell r="G858" t="str">
            <v>MOB KOSONGAN</v>
          </cell>
          <cell r="H858" t="str">
            <v>16/04/2022 08:09</v>
          </cell>
          <cell r="I858"/>
          <cell r="J858" t="str">
            <v>16/04/2022 10:04</v>
          </cell>
          <cell r="K858" t="str">
            <v>Completed</v>
          </cell>
          <cell r="L858" t="str">
            <v>KOSB9659UDB16042022</v>
          </cell>
          <cell r="M858" t="str">
            <v>SALES ORDER #: KOSB9659UDB16042022, ORDER #: KOSB9659UDB16042022</v>
          </cell>
          <cell r="N858"/>
          <cell r="O858"/>
          <cell r="P858" t="str">
            <v>21/04/2022 10:00</v>
          </cell>
          <cell r="Q858" t="str">
            <v>LINC-26426</v>
          </cell>
          <cell r="R858" t="str">
            <v>27/04/2022 11:00</v>
          </cell>
          <cell r="S858" t="str">
            <v>BPRSURABAYA(EMPTY)</v>
          </cell>
          <cell r="T858" t="str">
            <v>BPRJAKARTA(EMPTY)</v>
          </cell>
          <cell r="U858"/>
          <cell r="V858" t="str">
            <v>1667</v>
          </cell>
          <cell r="W858">
            <v>1100000</v>
          </cell>
          <cell r="X858">
            <v>0</v>
          </cell>
          <cell r="Y858">
            <v>1100000</v>
          </cell>
          <cell r="Z858" t="str">
            <v>IDC(TRIP_ONCALL)</v>
          </cell>
          <cell r="AA858">
            <v>3999.9999981167603</v>
          </cell>
          <cell r="AB858">
            <v>1</v>
          </cell>
        </row>
        <row r="859">
          <cell r="A859">
            <v>59729881</v>
          </cell>
          <cell r="B859" t="str">
            <v>BAHANA PRESTASI</v>
          </cell>
          <cell r="C859" t="str">
            <v>PT SINAR MAS AGRO RESOURCES AND</v>
          </cell>
          <cell r="D859" t="str">
            <v>DISPATCHED</v>
          </cell>
          <cell r="E859" t="str">
            <v>Completed</v>
          </cell>
          <cell r="F859" t="str">
            <v>SURABAYA LOG PACK</v>
          </cell>
          <cell r="G859" t="str">
            <v>SALES ORDER</v>
          </cell>
          <cell r="H859" t="str">
            <v>16/04/2022 11:59</v>
          </cell>
          <cell r="I859"/>
          <cell r="J859" t="str">
            <v>16/04/2022 12:38</v>
          </cell>
          <cell r="K859" t="str">
            <v>Completed</v>
          </cell>
          <cell r="L859" t="str">
            <v>40583025</v>
          </cell>
          <cell r="M859" t="str">
            <v>SALES ORDER #: 40583025, ORDER #: 40583025</v>
          </cell>
          <cell r="N859"/>
          <cell r="O859"/>
          <cell r="P859" t="str">
            <v>20/04/2022 13:13</v>
          </cell>
          <cell r="Q859" t="str">
            <v>LINC-26262</v>
          </cell>
          <cell r="R859" t="str">
            <v>21/04/2022 11:00</v>
          </cell>
          <cell r="S859" t="str">
            <v>SMRRUNGKUT(1P)</v>
          </cell>
          <cell r="T859" t="str">
            <v>SMRNGALIYAN</v>
          </cell>
          <cell r="U859"/>
          <cell r="V859" t="str">
            <v>1172</v>
          </cell>
          <cell r="W859">
            <v>1312500</v>
          </cell>
          <cell r="X859">
            <v>674000</v>
          </cell>
          <cell r="Y859">
            <v>1986500</v>
          </cell>
          <cell r="Z859" t="str">
            <v>SMR_SBY(TRIP)</v>
          </cell>
          <cell r="AA859">
            <v>17499.999986090901</v>
          </cell>
          <cell r="AB859">
            <v>4569000</v>
          </cell>
        </row>
        <row r="860">
          <cell r="A860">
            <v>59729887</v>
          </cell>
          <cell r="B860" t="str">
            <v>BAHANA PRESTASI</v>
          </cell>
          <cell r="C860" t="str">
            <v>PT SINAR MAS AGRO RESOURCES AND</v>
          </cell>
          <cell r="D860" t="str">
            <v>DISPATCHED</v>
          </cell>
          <cell r="E860" t="str">
            <v>Completed</v>
          </cell>
          <cell r="F860" t="str">
            <v>SURABAYA LOG PACK</v>
          </cell>
          <cell r="G860" t="str">
            <v>SALES ORDER</v>
          </cell>
          <cell r="H860" t="str">
            <v>16/04/2022 12:01</v>
          </cell>
          <cell r="I860"/>
          <cell r="J860" t="str">
            <v>16/04/2022 12:38</v>
          </cell>
          <cell r="K860" t="str">
            <v>Completed</v>
          </cell>
          <cell r="L860" t="str">
            <v>40581284</v>
          </cell>
          <cell r="M860" t="str">
            <v>SALES ORDER #: 40581284, ORDER #: 40581284</v>
          </cell>
          <cell r="N860"/>
          <cell r="O860"/>
          <cell r="P860" t="str">
            <v>21/04/2022 13:57</v>
          </cell>
          <cell r="Q860" t="str">
            <v>LINC-26335</v>
          </cell>
          <cell r="R860" t="str">
            <v>25/04/2022 11:00</v>
          </cell>
          <cell r="S860" t="str">
            <v>SMRRUNGKUT(1P)</v>
          </cell>
          <cell r="T860" t="str">
            <v>SMRBANGUNTAPAN</v>
          </cell>
          <cell r="U860"/>
          <cell r="V860" t="str">
            <v>856</v>
          </cell>
          <cell r="W860">
            <v>1723500</v>
          </cell>
          <cell r="X860">
            <v>475000</v>
          </cell>
          <cell r="Y860">
            <v>2198500</v>
          </cell>
          <cell r="Z860" t="str">
            <v>SMR_SBY(TRIP)</v>
          </cell>
          <cell r="AA860">
            <v>18000.000014205001</v>
          </cell>
          <cell r="AB860">
            <v>4512500</v>
          </cell>
        </row>
        <row r="861">
          <cell r="A861">
            <v>59729888</v>
          </cell>
          <cell r="B861" t="str">
            <v>BAHANA PRESTASI</v>
          </cell>
          <cell r="C861" t="str">
            <v>PT SINAR MAS AGRO RESOURCES AND</v>
          </cell>
          <cell r="D861" t="str">
            <v>DISPATCHED</v>
          </cell>
          <cell r="E861" t="str">
            <v>Completed</v>
          </cell>
          <cell r="F861" t="str">
            <v>SURABAYA LOG PACK</v>
          </cell>
          <cell r="G861" t="str">
            <v>SALES ORDER</v>
          </cell>
          <cell r="H861" t="str">
            <v>16/04/2022 12:04</v>
          </cell>
          <cell r="I861"/>
          <cell r="J861" t="str">
            <v>16/04/2022 12:39</v>
          </cell>
          <cell r="K861" t="str">
            <v>Completed</v>
          </cell>
          <cell r="L861" t="str">
            <v>40581986</v>
          </cell>
          <cell r="M861" t="str">
            <v>SALES ORDER #: 40581986, ORDER #: 40581986</v>
          </cell>
          <cell r="N861"/>
          <cell r="O861"/>
          <cell r="P861" t="str">
            <v>25/04/2022 11:44</v>
          </cell>
          <cell r="Q861" t="str">
            <v>LINC-26372</v>
          </cell>
          <cell r="R861" t="str">
            <v>25/04/2022 11:00</v>
          </cell>
          <cell r="S861" t="str">
            <v>SMRRUNGKUT(1P)</v>
          </cell>
          <cell r="T861" t="str">
            <v>SMRTLOGOMULYO(CV.INTRESTARMEDIA)</v>
          </cell>
          <cell r="U861"/>
          <cell r="V861" t="str">
            <v>1129</v>
          </cell>
          <cell r="W861">
            <v>1668000</v>
          </cell>
          <cell r="X861">
            <v>960000</v>
          </cell>
          <cell r="Y861">
            <v>2628000</v>
          </cell>
          <cell r="Z861" t="str">
            <v>SMR_SBY(TRIP)</v>
          </cell>
          <cell r="AA861">
            <v>18000.000014205001</v>
          </cell>
          <cell r="AB861">
            <v>4660000</v>
          </cell>
        </row>
        <row r="862">
          <cell r="A862">
            <v>59729889</v>
          </cell>
          <cell r="B862" t="str">
            <v>BAHANA PRESTASI</v>
          </cell>
          <cell r="C862" t="str">
            <v>PT SINAR MAS AGRO RESOURCES AND</v>
          </cell>
          <cell r="D862" t="str">
            <v>DISPATCHED</v>
          </cell>
          <cell r="E862" t="str">
            <v>Completed</v>
          </cell>
          <cell r="F862" t="str">
            <v>SURABAYA LOG PACK</v>
          </cell>
          <cell r="G862" t="str">
            <v>SALES ORDER</v>
          </cell>
          <cell r="H862" t="str">
            <v>16/04/2022 12:06</v>
          </cell>
          <cell r="I862"/>
          <cell r="J862" t="str">
            <v>16/04/2022 12:39</v>
          </cell>
          <cell r="K862" t="str">
            <v>Completed</v>
          </cell>
          <cell r="L862" t="str">
            <v>40581774</v>
          </cell>
          <cell r="M862" t="str">
            <v>SALES ORDER #: 40581774, ORDER #: 40581774</v>
          </cell>
          <cell r="N862"/>
          <cell r="O862"/>
          <cell r="P862" t="str">
            <v>21/04/2022 14:46</v>
          </cell>
          <cell r="Q862" t="str">
            <v>LINC-26335</v>
          </cell>
          <cell r="R862" t="str">
            <v>25/04/2022 11:00</v>
          </cell>
          <cell r="S862" t="str">
            <v>SMRRUNGKUT(1P)</v>
          </cell>
          <cell r="T862" t="str">
            <v>SMRPATI</v>
          </cell>
          <cell r="U862"/>
          <cell r="V862" t="str">
            <v>1281</v>
          </cell>
          <cell r="W862">
            <v>1300500</v>
          </cell>
          <cell r="X862">
            <v>237200</v>
          </cell>
          <cell r="Y862">
            <v>1537700</v>
          </cell>
          <cell r="Z862" t="str">
            <v>SMR_SBY(TRIP)</v>
          </cell>
          <cell r="AA862">
            <v>18000.000014205001</v>
          </cell>
          <cell r="AB862">
            <v>4166000</v>
          </cell>
        </row>
        <row r="863">
          <cell r="A863">
            <v>59729890</v>
          </cell>
          <cell r="B863" t="str">
            <v>BAHANA PRESTASI</v>
          </cell>
          <cell r="C863" t="str">
            <v>PT SINAR MAS AGRO RESOURCES AND</v>
          </cell>
          <cell r="D863" t="str">
            <v>DISPATCHED</v>
          </cell>
          <cell r="E863" t="str">
            <v>Completed</v>
          </cell>
          <cell r="F863" t="str">
            <v>SURABAYA LOG PACK</v>
          </cell>
          <cell r="G863" t="str">
            <v>SALES ORDER</v>
          </cell>
          <cell r="H863" t="str">
            <v>16/04/2022 12:08</v>
          </cell>
          <cell r="I863"/>
          <cell r="J863" t="str">
            <v>16/04/2022 12:39</v>
          </cell>
          <cell r="K863" t="str">
            <v>Completed</v>
          </cell>
          <cell r="L863" t="str">
            <v>40583297</v>
          </cell>
          <cell r="M863" t="str">
            <v>SALES ORDER #: 40583297, ORDER #: 40583297</v>
          </cell>
          <cell r="N863"/>
          <cell r="O863"/>
          <cell r="P863" t="str">
            <v>21/04/2022 14:36</v>
          </cell>
          <cell r="Q863" t="str">
            <v>LINC-26335</v>
          </cell>
          <cell r="R863" t="str">
            <v>25/04/2022 11:00</v>
          </cell>
          <cell r="S863" t="str">
            <v>SMRRUNGKUT(1P)</v>
          </cell>
          <cell r="T863" t="str">
            <v>SMRBANGUNTAPAN</v>
          </cell>
          <cell r="U863"/>
          <cell r="V863" t="str">
            <v>1395</v>
          </cell>
          <cell r="W863">
            <v>1198000</v>
          </cell>
          <cell r="X863">
            <v>285000</v>
          </cell>
          <cell r="Y863">
            <v>1483000</v>
          </cell>
          <cell r="Z863" t="str">
            <v>SMR_SBY(TRIP)</v>
          </cell>
          <cell r="AA863">
            <v>10000.000017971501</v>
          </cell>
          <cell r="AB863">
            <v>3500000</v>
          </cell>
        </row>
        <row r="864">
          <cell r="A864">
            <v>59729891</v>
          </cell>
          <cell r="B864" t="str">
            <v>BAHANA PRESTASI</v>
          </cell>
          <cell r="C864" t="str">
            <v>PT SINAR MAS AGRO RESOURCES AND</v>
          </cell>
          <cell r="D864" t="str">
            <v>DISPATCHED</v>
          </cell>
          <cell r="E864" t="str">
            <v>Completed</v>
          </cell>
          <cell r="F864" t="str">
            <v>SURABAYA LOG PACK</v>
          </cell>
          <cell r="G864" t="str">
            <v>SALES ORDER</v>
          </cell>
          <cell r="H864" t="str">
            <v>16/04/2022 12:14</v>
          </cell>
          <cell r="I864"/>
          <cell r="J864" t="str">
            <v>16/04/2022 12:39</v>
          </cell>
          <cell r="K864" t="str">
            <v>Completed</v>
          </cell>
          <cell r="L864" t="str">
            <v>80158283</v>
          </cell>
          <cell r="M864" t="str">
            <v>SALES ORDER #: 80158283, ORDER #: 80158283</v>
          </cell>
          <cell r="N864"/>
          <cell r="O864"/>
          <cell r="P864" t="str">
            <v>22/04/2022 14:59</v>
          </cell>
          <cell r="Q864" t="str">
            <v>LINC-26335</v>
          </cell>
          <cell r="R864" t="str">
            <v>25/04/2022 11:00</v>
          </cell>
          <cell r="S864" t="str">
            <v>SMRRUNGKUT</v>
          </cell>
          <cell r="T864" t="str">
            <v>SMRTARUMAJAYA(PT SMART TBK)</v>
          </cell>
          <cell r="U864"/>
          <cell r="V864" t="str">
            <v>1494</v>
          </cell>
          <cell r="W864">
            <v>2510000</v>
          </cell>
          <cell r="X864">
            <v>-110000</v>
          </cell>
          <cell r="Y864">
            <v>2400000</v>
          </cell>
          <cell r="Z864" t="str">
            <v>SMR_SBY(TRIP)</v>
          </cell>
          <cell r="AA864">
            <v>18000.000014205001</v>
          </cell>
          <cell r="AB864">
            <v>5295000</v>
          </cell>
        </row>
        <row r="865">
          <cell r="A865">
            <v>59729894</v>
          </cell>
          <cell r="B865" t="str">
            <v>BAHANA PRESTASI</v>
          </cell>
          <cell r="C865" t="str">
            <v>PT. ANUGERAH MITRA ANANTA</v>
          </cell>
          <cell r="D865" t="str">
            <v>DISPATCHED</v>
          </cell>
          <cell r="E865" t="str">
            <v>Completed</v>
          </cell>
          <cell r="F865" t="str">
            <v>SURABAYA RENTAL TRIP</v>
          </cell>
          <cell r="G865" t="str">
            <v>RENTALS</v>
          </cell>
          <cell r="H865" t="str">
            <v>16/04/2022 10:13</v>
          </cell>
          <cell r="I865"/>
          <cell r="J865" t="str">
            <v>16/04/2022 13:03</v>
          </cell>
          <cell r="K865" t="str">
            <v>Completed</v>
          </cell>
          <cell r="L865" t="str">
            <v>SUB/22/04/0044</v>
          </cell>
          <cell r="M865" t="str">
            <v>SALES ORDER #: SUB/22/04/0044, ORDER #: SUB/22/04/0044</v>
          </cell>
          <cell r="N865"/>
          <cell r="O865"/>
          <cell r="P865" t="str">
            <v>21/04/2022 14:08</v>
          </cell>
          <cell r="Q865" t="str">
            <v>LINC-26303</v>
          </cell>
          <cell r="R865" t="str">
            <v>22/04/2022 11:00</v>
          </cell>
          <cell r="S865" t="str">
            <v>ANASIDOARJO(PT ANUGERAH MITRA ANANTA)</v>
          </cell>
          <cell r="T865" t="str">
            <v>ANAPATRANG(GANDIVA ANUGERAH)</v>
          </cell>
          <cell r="U865"/>
          <cell r="V865" t="str">
            <v>1942</v>
          </cell>
          <cell r="W865">
            <v>807000</v>
          </cell>
          <cell r="X865">
            <v>-9000</v>
          </cell>
          <cell r="Y865">
            <v>798000</v>
          </cell>
          <cell r="Z865" t="str">
            <v>ANA_SBY(TR)</v>
          </cell>
          <cell r="AA865">
            <v>7999.9999962335205</v>
          </cell>
          <cell r="AB865">
            <v>1</v>
          </cell>
        </row>
        <row r="866">
          <cell r="A866">
            <v>59729895</v>
          </cell>
          <cell r="B866" t="str">
            <v>BAHANA PRESTASI</v>
          </cell>
          <cell r="C866" t="str">
            <v>PT. ANUGERAH MITRA ANANTA</v>
          </cell>
          <cell r="D866" t="str">
            <v>DISPATCHED</v>
          </cell>
          <cell r="E866" t="str">
            <v>Completed</v>
          </cell>
          <cell r="F866" t="str">
            <v>SURABAYA RENTAL TRIP</v>
          </cell>
          <cell r="G866" t="str">
            <v>RENTALS</v>
          </cell>
          <cell r="H866" t="str">
            <v>16/04/2022 10:15</v>
          </cell>
          <cell r="I866"/>
          <cell r="J866" t="str">
            <v>16/04/2022 13:03</v>
          </cell>
          <cell r="K866" t="str">
            <v>Completed</v>
          </cell>
          <cell r="L866" t="str">
            <v>SUB/22/04/0043</v>
          </cell>
          <cell r="M866" t="str">
            <v>SALES ORDER #: SUB/22/04/0043, ORDER #: SUB/22/04/0043</v>
          </cell>
          <cell r="N866"/>
          <cell r="O866"/>
          <cell r="P866" t="str">
            <v>21/04/2022 14:25</v>
          </cell>
          <cell r="Q866" t="str">
            <v>LINC-26303</v>
          </cell>
          <cell r="R866" t="str">
            <v>22/04/2022 11:00</v>
          </cell>
          <cell r="S866" t="str">
            <v>ANASIDOARJO(PT ANUGERAH MITRA ANANTA)</v>
          </cell>
          <cell r="T866" t="str">
            <v>ANADUKUH PAKIS(GANDIVA ANUGERAH)</v>
          </cell>
          <cell r="U866"/>
          <cell r="V866" t="str">
            <v>1961</v>
          </cell>
          <cell r="W866">
            <v>288000</v>
          </cell>
          <cell r="X866">
            <v>-37500</v>
          </cell>
          <cell r="Y866">
            <v>250500</v>
          </cell>
          <cell r="Z866" t="str">
            <v>ANA_SBY(TR)</v>
          </cell>
          <cell r="AA866">
            <v>7999.9999962335205</v>
          </cell>
          <cell r="AB866">
            <v>1</v>
          </cell>
        </row>
        <row r="867">
          <cell r="A867">
            <v>59729940</v>
          </cell>
          <cell r="B867" t="str">
            <v>BAHANA PRESTASI</v>
          </cell>
          <cell r="C867" t="str">
            <v>PT SINAR MAS AGRO RESOURCES AND</v>
          </cell>
          <cell r="D867" t="str">
            <v>DISPATCHED</v>
          </cell>
          <cell r="E867" t="str">
            <v>Completed</v>
          </cell>
          <cell r="F867" t="str">
            <v>SURABAYA LOG PACK</v>
          </cell>
          <cell r="G867" t="str">
            <v>SALES ORDER</v>
          </cell>
          <cell r="H867" t="str">
            <v>16/04/2022 13:51</v>
          </cell>
          <cell r="I867"/>
          <cell r="J867" t="str">
            <v>16/04/2022 14:02</v>
          </cell>
          <cell r="K867" t="str">
            <v>Completed</v>
          </cell>
          <cell r="L867" t="str">
            <v>40582607</v>
          </cell>
          <cell r="M867" t="str">
            <v>SALES ORDER #: 40582607, ORDER #: 40582607</v>
          </cell>
          <cell r="N867"/>
          <cell r="O867"/>
          <cell r="P867" t="str">
            <v>21/04/2022 14:50</v>
          </cell>
          <cell r="Q867" t="str">
            <v>LINC-26335</v>
          </cell>
          <cell r="R867" t="str">
            <v>25/04/2022 11:00</v>
          </cell>
          <cell r="S867" t="str">
            <v>SMRRUNGKUT</v>
          </cell>
          <cell r="T867" t="str">
            <v>SMRKUTA UTARA</v>
          </cell>
          <cell r="U867"/>
          <cell r="V867" t="str">
            <v>1296</v>
          </cell>
          <cell r="W867">
            <v>1660000</v>
          </cell>
          <cell r="X867">
            <v>2489500</v>
          </cell>
          <cell r="Y867">
            <v>4149500</v>
          </cell>
          <cell r="Z867" t="str">
            <v>SMR_SBY(TRIP)</v>
          </cell>
          <cell r="AA867">
            <v>17499.999986090901</v>
          </cell>
          <cell r="AB867">
            <v>7650000</v>
          </cell>
        </row>
        <row r="868">
          <cell r="A868">
            <v>59729941</v>
          </cell>
          <cell r="B868" t="str">
            <v>BAHANA PRESTASI</v>
          </cell>
          <cell r="C868" t="str">
            <v>PT SINAR MAS AGRO RESOURCES AND</v>
          </cell>
          <cell r="D868" t="str">
            <v>DISPATCHED</v>
          </cell>
          <cell r="E868" t="str">
            <v>Completed</v>
          </cell>
          <cell r="F868" t="str">
            <v>SURABAYA LOG PACK</v>
          </cell>
          <cell r="G868" t="str">
            <v>SALES ORDER</v>
          </cell>
          <cell r="H868" t="str">
            <v>16/04/2022 13:40</v>
          </cell>
          <cell r="I868"/>
          <cell r="J868" t="str">
            <v>16/04/2022 14:02</v>
          </cell>
          <cell r="K868" t="str">
            <v>Completed</v>
          </cell>
          <cell r="L868" t="str">
            <v>40582989</v>
          </cell>
          <cell r="M868" t="str">
            <v>SALES ORDER #: 40582989, ORDER #: 40582989</v>
          </cell>
          <cell r="N868"/>
          <cell r="O868"/>
          <cell r="P868" t="str">
            <v>21/04/2022 14:26</v>
          </cell>
          <cell r="Q868" t="str">
            <v>LINC-26335</v>
          </cell>
          <cell r="R868" t="str">
            <v>25/04/2022 11:00</v>
          </cell>
          <cell r="S868" t="str">
            <v>SMRRUNGKUT</v>
          </cell>
          <cell r="T868" t="str">
            <v>SMRJOGOROTO</v>
          </cell>
          <cell r="U868"/>
          <cell r="V868" t="str">
            <v>1144</v>
          </cell>
          <cell r="W868">
            <v>306000</v>
          </cell>
          <cell r="X868">
            <v>307000</v>
          </cell>
          <cell r="Y868">
            <v>613000</v>
          </cell>
          <cell r="Z868" t="str">
            <v>SMR_SBY(TRIP)</v>
          </cell>
          <cell r="AA868">
            <v>10000.000017971501</v>
          </cell>
          <cell r="AB868">
            <v>1780000</v>
          </cell>
        </row>
        <row r="869">
          <cell r="A869">
            <v>59729942</v>
          </cell>
          <cell r="B869" t="str">
            <v>BAHANA PRESTASI</v>
          </cell>
          <cell r="C869" t="str">
            <v>PT SINAR MAS AGRO RESOURCES AND</v>
          </cell>
          <cell r="D869" t="str">
            <v>DISPATCHED</v>
          </cell>
          <cell r="E869" t="str">
            <v>Completed</v>
          </cell>
          <cell r="F869" t="str">
            <v>SURABAYA LOG PACK</v>
          </cell>
          <cell r="G869" t="str">
            <v>SALES ORDER</v>
          </cell>
          <cell r="H869" t="str">
            <v>16/04/2022 13:54</v>
          </cell>
          <cell r="I869"/>
          <cell r="J869" t="str">
            <v>16/04/2022 14:02</v>
          </cell>
          <cell r="K869" t="str">
            <v>Completed</v>
          </cell>
          <cell r="L869" t="str">
            <v>40582917</v>
          </cell>
          <cell r="M869" t="str">
            <v>SALES ORDER #: 40582917, ORDER #: 40582917</v>
          </cell>
          <cell r="N869"/>
          <cell r="O869"/>
          <cell r="P869" t="str">
            <v>22/04/2022 11:11</v>
          </cell>
          <cell r="Q869" t="str">
            <v>LINC-26335</v>
          </cell>
          <cell r="R869" t="str">
            <v>25/04/2022 11:00</v>
          </cell>
          <cell r="S869" t="str">
            <v>SMRRUNGKUT(1P)</v>
          </cell>
          <cell r="T869" t="str">
            <v>SMRSUKOHARJO</v>
          </cell>
          <cell r="U869"/>
          <cell r="V869" t="str">
            <v>1090</v>
          </cell>
          <cell r="W869">
            <v>1589500</v>
          </cell>
          <cell r="X869">
            <v>680000</v>
          </cell>
          <cell r="Y869">
            <v>2269500</v>
          </cell>
          <cell r="Z869" t="str">
            <v>SMR_SBY(TRIP)</v>
          </cell>
          <cell r="AA869">
            <v>18000.000014205001</v>
          </cell>
          <cell r="AB869">
            <v>3780000</v>
          </cell>
        </row>
        <row r="870">
          <cell r="A870">
            <v>59729943</v>
          </cell>
          <cell r="B870" t="str">
            <v>BAHANA PRESTASI</v>
          </cell>
          <cell r="C870" t="str">
            <v>PT SINAR MAS AGRO RESOURCES AND</v>
          </cell>
          <cell r="D870" t="str">
            <v>DISPATCHED</v>
          </cell>
          <cell r="E870" t="str">
            <v>Completed</v>
          </cell>
          <cell r="F870" t="str">
            <v>SURABAYA LOG PACK</v>
          </cell>
          <cell r="G870" t="str">
            <v>SALES ORDER</v>
          </cell>
          <cell r="H870" t="str">
            <v>16/04/2022 13:56</v>
          </cell>
          <cell r="I870"/>
          <cell r="J870" t="str">
            <v>16/04/2022 14:03</v>
          </cell>
          <cell r="K870" t="str">
            <v>Completed</v>
          </cell>
          <cell r="L870" t="str">
            <v>40578708</v>
          </cell>
          <cell r="M870" t="str">
            <v>SALES ORDER #: 40578708, ORDER #: 40578708</v>
          </cell>
          <cell r="N870"/>
          <cell r="O870"/>
          <cell r="P870" t="str">
            <v>25/04/2022 16:32</v>
          </cell>
          <cell r="Q870" t="str">
            <v>LINC-26456</v>
          </cell>
          <cell r="R870" t="str">
            <v>28/04/2022 11:00</v>
          </cell>
          <cell r="S870" t="str">
            <v>SMRRUNGKUT(1P)</v>
          </cell>
          <cell r="T870" t="str">
            <v>SMRKEMBARAN</v>
          </cell>
          <cell r="U870"/>
          <cell r="V870" t="str">
            <v>1012</v>
          </cell>
          <cell r="W870">
            <v>2057500</v>
          </cell>
          <cell r="X870">
            <v>178500</v>
          </cell>
          <cell r="Y870">
            <v>2236000</v>
          </cell>
          <cell r="Z870" t="str">
            <v>SMR_SBY(TRIP)</v>
          </cell>
          <cell r="AA870">
            <v>18000.000014205001</v>
          </cell>
          <cell r="AB870">
            <v>5458250</v>
          </cell>
        </row>
        <row r="871">
          <cell r="A871">
            <v>59730262</v>
          </cell>
          <cell r="B871" t="str">
            <v>BAHANA PRESTASI</v>
          </cell>
          <cell r="C871" t="str">
            <v>PT. PETROKIMIA GRESIK</v>
          </cell>
          <cell r="D871" t="str">
            <v>DISPATCHED</v>
          </cell>
          <cell r="E871" t="str">
            <v>Completed</v>
          </cell>
          <cell r="F871" t="str">
            <v>SURABAYA LOG BULK</v>
          </cell>
          <cell r="G871" t="str">
            <v>BULK TRUCKING</v>
          </cell>
          <cell r="H871" t="str">
            <v>16/04/2022 19:00</v>
          </cell>
          <cell r="I871"/>
          <cell r="J871" t="str">
            <v>16/04/2022 19:01</v>
          </cell>
          <cell r="K871" t="str">
            <v>Completed</v>
          </cell>
          <cell r="L871" t="str">
            <v>0082671665</v>
          </cell>
          <cell r="M871" t="str">
            <v>SALES ORDER #: 0082671665, ORDER #: 0082671665</v>
          </cell>
          <cell r="N871"/>
          <cell r="O871"/>
          <cell r="P871" t="str">
            <v>26/04/2022 15:28</v>
          </cell>
          <cell r="Q871"/>
          <cell r="R871"/>
          <cell r="S871" t="str">
            <v>PKGGRESIK</v>
          </cell>
          <cell r="T871" t="str">
            <v>PKGSOCAH(OW)</v>
          </cell>
          <cell r="U871"/>
          <cell r="V871" t="str">
            <v>1654</v>
          </cell>
          <cell r="W871">
            <v>1180000</v>
          </cell>
          <cell r="X871">
            <v>606500</v>
          </cell>
          <cell r="Y871">
            <v>1786500</v>
          </cell>
          <cell r="Z871" t="str">
            <v>PKG_SBY(KG)</v>
          </cell>
          <cell r="AA871">
            <v>30000.0000085553</v>
          </cell>
          <cell r="AB871">
            <v>3360000</v>
          </cell>
        </row>
        <row r="872">
          <cell r="A872">
            <v>59730263</v>
          </cell>
          <cell r="B872" t="str">
            <v>BAHANA PRESTASI</v>
          </cell>
          <cell r="C872" t="str">
            <v>PT. PETROKIMIA GRESIK</v>
          </cell>
          <cell r="D872" t="str">
            <v>DISPATCHED</v>
          </cell>
          <cell r="E872" t="str">
            <v>Completed</v>
          </cell>
          <cell r="F872" t="str">
            <v>SURABAYA LOG BULK</v>
          </cell>
          <cell r="G872" t="str">
            <v>BULK TRUCKING</v>
          </cell>
          <cell r="H872" t="str">
            <v>16/04/2022 19:00</v>
          </cell>
          <cell r="I872"/>
          <cell r="J872" t="str">
            <v>16/04/2022 19:02</v>
          </cell>
          <cell r="K872" t="str">
            <v>Completed</v>
          </cell>
          <cell r="L872" t="str">
            <v>0082665320</v>
          </cell>
          <cell r="M872" t="str">
            <v>SALES ORDER #: 0082665320, ORDER #: 0082665320</v>
          </cell>
          <cell r="N872"/>
          <cell r="O872"/>
          <cell r="P872" t="str">
            <v>25/04/2022 08:24</v>
          </cell>
          <cell r="Q872" t="str">
            <v>LINC-26367</v>
          </cell>
          <cell r="R872" t="str">
            <v>25/04/2022 11:00</v>
          </cell>
          <cell r="S872" t="str">
            <v>PKGGRESIK</v>
          </cell>
          <cell r="T872" t="str">
            <v>PKGSOCAH(OW)</v>
          </cell>
          <cell r="U872"/>
          <cell r="V872" t="str">
            <v>1656</v>
          </cell>
          <cell r="W872">
            <v>1180000</v>
          </cell>
          <cell r="X872">
            <v>606500</v>
          </cell>
          <cell r="Y872">
            <v>1786500</v>
          </cell>
          <cell r="Z872" t="str">
            <v>PKG_SBY(KG)</v>
          </cell>
          <cell r="AA872">
            <v>30000.0000085553</v>
          </cell>
          <cell r="AB872">
            <v>3360000</v>
          </cell>
        </row>
        <row r="873">
          <cell r="A873">
            <v>59730356</v>
          </cell>
          <cell r="B873" t="str">
            <v>BAHANA PRESTASI</v>
          </cell>
          <cell r="C873" t="str">
            <v>IDLE CAP</v>
          </cell>
          <cell r="D873" t="str">
            <v>DISPATCHED</v>
          </cell>
          <cell r="E873" t="str">
            <v>Completed</v>
          </cell>
          <cell r="F873" t="str">
            <v>SURABAYA LOG PACK</v>
          </cell>
          <cell r="G873" t="str">
            <v>MOB KOSONGAN</v>
          </cell>
          <cell r="H873" t="str">
            <v>16/04/2022 20:47</v>
          </cell>
          <cell r="I873"/>
          <cell r="J873" t="str">
            <v>16/04/2022 20:48</v>
          </cell>
          <cell r="K873" t="str">
            <v>Completed</v>
          </cell>
          <cell r="L873" t="str">
            <v>KOSB9804PEU16042022</v>
          </cell>
          <cell r="M873" t="str">
            <v>SALES ORDER #: KOSB9804PEU16042022, ORDER #: KOSB9804PEU16042022</v>
          </cell>
          <cell r="N873"/>
          <cell r="O873"/>
          <cell r="P873" t="str">
            <v>21/04/2022 10:04</v>
          </cell>
          <cell r="Q873" t="str">
            <v>LINC-26426</v>
          </cell>
          <cell r="R873" t="str">
            <v>27/04/2022 11:00</v>
          </cell>
          <cell r="S873" t="str">
            <v>BPRMAGELANG</v>
          </cell>
          <cell r="T873" t="str">
            <v>BPRSURABAYA(EMPTY)</v>
          </cell>
          <cell r="U873"/>
          <cell r="V873" t="str">
            <v>1070</v>
          </cell>
          <cell r="W873">
            <v>636500</v>
          </cell>
          <cell r="X873">
            <v>0</v>
          </cell>
          <cell r="Y873">
            <v>636500</v>
          </cell>
          <cell r="Z873" t="str">
            <v>IDC(TRIP_ONCALL)</v>
          </cell>
          <cell r="AA873">
            <v>0.99998980504000001</v>
          </cell>
          <cell r="AB873">
            <v>1</v>
          </cell>
        </row>
        <row r="874">
          <cell r="A874">
            <v>59730361</v>
          </cell>
          <cell r="B874" t="str">
            <v>BAHANA PRESTASI</v>
          </cell>
          <cell r="C874" t="str">
            <v>IDLE CAP</v>
          </cell>
          <cell r="D874" t="str">
            <v>DISPATCHED</v>
          </cell>
          <cell r="E874" t="str">
            <v>Completed</v>
          </cell>
          <cell r="F874" t="str">
            <v>SURABAYA LOG PACK</v>
          </cell>
          <cell r="G874" t="str">
            <v>MOB KOSONGAN</v>
          </cell>
          <cell r="H874" t="str">
            <v>16/04/2022 20:52</v>
          </cell>
          <cell r="I874"/>
          <cell r="J874" t="str">
            <v>16/04/2022 20:56</v>
          </cell>
          <cell r="K874" t="str">
            <v>Completed</v>
          </cell>
          <cell r="L874" t="str">
            <v>KOSB9088BEV16042022</v>
          </cell>
          <cell r="M874" t="str">
            <v>SALES ORDER #: KOSB9088BEV16042022, ORDER #: KOSB9088BEV16042022</v>
          </cell>
          <cell r="N874"/>
          <cell r="O874"/>
          <cell r="P874" t="str">
            <v>21/04/2022 10:02</v>
          </cell>
          <cell r="Q874" t="str">
            <v>LINC-26426</v>
          </cell>
          <cell r="R874" t="str">
            <v>27/04/2022 11:00</v>
          </cell>
          <cell r="S874" t="str">
            <v>BPRYOGYAKARTA</v>
          </cell>
          <cell r="T874" t="str">
            <v>BPRSURABAYA(EMPTY)</v>
          </cell>
          <cell r="U874"/>
          <cell r="V874" t="str">
            <v>1660</v>
          </cell>
          <cell r="W874">
            <v>609500</v>
          </cell>
          <cell r="X874">
            <v>0</v>
          </cell>
          <cell r="Y874">
            <v>609500</v>
          </cell>
          <cell r="Z874" t="str">
            <v>IDC(TRIP_ONCALL)</v>
          </cell>
          <cell r="AA874">
            <v>0.99998980504000001</v>
          </cell>
          <cell r="AB874">
            <v>1</v>
          </cell>
        </row>
        <row r="875">
          <cell r="A875">
            <v>59730364</v>
          </cell>
          <cell r="B875" t="str">
            <v>BAHANA PRESTASI</v>
          </cell>
          <cell r="C875" t="str">
            <v>IDLE CAP</v>
          </cell>
          <cell r="D875" t="str">
            <v>DISPATCHED</v>
          </cell>
          <cell r="E875" t="str">
            <v>Completed</v>
          </cell>
          <cell r="F875" t="str">
            <v>SURABAYA LOG PACK</v>
          </cell>
          <cell r="G875" t="str">
            <v>MOB KOSONGAN</v>
          </cell>
          <cell r="H875" t="str">
            <v>16/04/2022 20:59</v>
          </cell>
          <cell r="I875"/>
          <cell r="J875" t="str">
            <v>16/04/2022 21:00</v>
          </cell>
          <cell r="K875" t="str">
            <v>Completed</v>
          </cell>
          <cell r="L875" t="str">
            <v>KOSB9511PEU16042022</v>
          </cell>
          <cell r="M875" t="str">
            <v>SALES ORDER #: KOSB9511PEU16042022, ORDER #: KOSB9511PEU16042022</v>
          </cell>
          <cell r="N875"/>
          <cell r="O875"/>
          <cell r="P875" t="str">
            <v>21/04/2022 10:06</v>
          </cell>
          <cell r="Q875" t="str">
            <v>LINC-26426</v>
          </cell>
          <cell r="R875" t="str">
            <v>27/04/2022 11:00</v>
          </cell>
          <cell r="S875" t="str">
            <v>BPRYOGYAKARTA</v>
          </cell>
          <cell r="T875" t="str">
            <v>BPRSURABAYA(EMPTY)</v>
          </cell>
          <cell r="U875"/>
          <cell r="V875" t="str">
            <v>1288</v>
          </cell>
          <cell r="W875">
            <v>609500</v>
          </cell>
          <cell r="X875">
            <v>0</v>
          </cell>
          <cell r="Y875">
            <v>609500</v>
          </cell>
          <cell r="Z875" t="str">
            <v>IDC(TRIP_ONCALL)</v>
          </cell>
          <cell r="AA875">
            <v>0.99998980504000001</v>
          </cell>
          <cell r="AB875">
            <v>1</v>
          </cell>
        </row>
        <row r="876">
          <cell r="A876">
            <v>59730365</v>
          </cell>
          <cell r="B876" t="str">
            <v>BAHANA PRESTASI</v>
          </cell>
          <cell r="C876" t="str">
            <v>IDLE CAP</v>
          </cell>
          <cell r="D876" t="str">
            <v>DISPATCHED</v>
          </cell>
          <cell r="E876" t="str">
            <v>Completed</v>
          </cell>
          <cell r="F876" t="str">
            <v>SURABAYA LOG PACK</v>
          </cell>
          <cell r="G876" t="str">
            <v>MOB KOSONGAN</v>
          </cell>
          <cell r="H876" t="str">
            <v>16/04/2022 21:06</v>
          </cell>
          <cell r="I876"/>
          <cell r="J876" t="str">
            <v>16/04/2022 21:07</v>
          </cell>
          <cell r="K876" t="str">
            <v>Completed</v>
          </cell>
          <cell r="L876" t="str">
            <v>KOSB9560PEU16042022</v>
          </cell>
          <cell r="M876" t="str">
            <v>SALES ORDER #: KOSB9560PEU16042022, ORDER #: KOSB9560PEU16042022</v>
          </cell>
          <cell r="N876"/>
          <cell r="O876"/>
          <cell r="P876" t="str">
            <v>21/04/2022 10:07</v>
          </cell>
          <cell r="Q876" t="str">
            <v>LINC-26426</v>
          </cell>
          <cell r="R876" t="str">
            <v>27/04/2022 11:00</v>
          </cell>
          <cell r="S876" t="str">
            <v>BPRYOGYAKARTA</v>
          </cell>
          <cell r="T876" t="str">
            <v>BPRSURABAYA(EMPTY)</v>
          </cell>
          <cell r="U876"/>
          <cell r="V876" t="str">
            <v>1837</v>
          </cell>
          <cell r="W876">
            <v>609500</v>
          </cell>
          <cell r="X876">
            <v>0</v>
          </cell>
          <cell r="Y876">
            <v>609500</v>
          </cell>
          <cell r="Z876" t="str">
            <v>IDC(TRIP_ONCALL)</v>
          </cell>
          <cell r="AA876">
            <v>0.99998980504000001</v>
          </cell>
          <cell r="AB876">
            <v>1</v>
          </cell>
        </row>
        <row r="877">
          <cell r="A877">
            <v>59730367</v>
          </cell>
          <cell r="B877" t="str">
            <v>BAHANA PRESTASI</v>
          </cell>
          <cell r="C877" t="str">
            <v>IDLE CAP</v>
          </cell>
          <cell r="D877" t="str">
            <v>DISPATCHED</v>
          </cell>
          <cell r="E877" t="str">
            <v>Completed</v>
          </cell>
          <cell r="F877" t="str">
            <v>SURABAYA LOG PACK</v>
          </cell>
          <cell r="G877" t="str">
            <v>MOB KOSONGAN</v>
          </cell>
          <cell r="H877" t="str">
            <v>16/04/2022 21:13</v>
          </cell>
          <cell r="I877"/>
          <cell r="J877" t="str">
            <v>16/04/2022 21:14</v>
          </cell>
          <cell r="K877" t="str">
            <v>Completed</v>
          </cell>
          <cell r="L877" t="str">
            <v>KOSB9559PEU16042022</v>
          </cell>
          <cell r="M877" t="str">
            <v>SALES ORDER #: KOSB9559PEU16042022, ORDER #: KOSB9559PEU16042022</v>
          </cell>
          <cell r="N877"/>
          <cell r="O877"/>
          <cell r="P877" t="str">
            <v>21/04/2022 10:09</v>
          </cell>
          <cell r="Q877" t="str">
            <v>LINC-26426</v>
          </cell>
          <cell r="R877" t="str">
            <v>27/04/2022 11:00</v>
          </cell>
          <cell r="S877" t="str">
            <v>BPRSEMARANG</v>
          </cell>
          <cell r="T877" t="str">
            <v>BPRSURABAYA(EMPTY)</v>
          </cell>
          <cell r="U877"/>
          <cell r="V877" t="str">
            <v>2001</v>
          </cell>
          <cell r="W877">
            <v>613000</v>
          </cell>
          <cell r="X877">
            <v>0</v>
          </cell>
          <cell r="Y877">
            <v>613000</v>
          </cell>
          <cell r="Z877" t="str">
            <v>IDC(TRIP_ONCALL)</v>
          </cell>
          <cell r="AA877">
            <v>0.99998980504000001</v>
          </cell>
          <cell r="AB877">
            <v>1</v>
          </cell>
        </row>
        <row r="878">
          <cell r="A878">
            <v>59730371</v>
          </cell>
          <cell r="B878" t="str">
            <v>BAHANA PRESTASI</v>
          </cell>
          <cell r="C878" t="str">
            <v>PT TIRTA INVESTAMA</v>
          </cell>
          <cell r="D878" t="str">
            <v>DISPATCHED</v>
          </cell>
          <cell r="E878" t="str">
            <v>Completed</v>
          </cell>
          <cell r="F878" t="str">
            <v>SURABAYA LOG PACK</v>
          </cell>
          <cell r="G878" t="str">
            <v>SALES ORDER</v>
          </cell>
          <cell r="H878" t="str">
            <v>16/04/2022 21:59</v>
          </cell>
          <cell r="I878"/>
          <cell r="J878" t="str">
            <v>16/04/2022 22:03</v>
          </cell>
          <cell r="K878" t="str">
            <v>Completed</v>
          </cell>
          <cell r="L878" t="str">
            <v>S22041200050</v>
          </cell>
          <cell r="M878" t="str">
            <v>SALES ORDER #: S22041200050, ORDER #: S22041200050</v>
          </cell>
          <cell r="N878"/>
          <cell r="O878"/>
          <cell r="P878" t="str">
            <v>20/04/2022 11:00</v>
          </cell>
          <cell r="Q878" t="str">
            <v>LINC-26421</v>
          </cell>
          <cell r="R878" t="str">
            <v>27/04/2022 11:00</v>
          </cell>
          <cell r="S878" t="str">
            <v>TIVPANDAAN</v>
          </cell>
          <cell r="T878" t="str">
            <v>TIVPANDAAN(PT. TIV - PETUNG SARI)</v>
          </cell>
          <cell r="U878"/>
          <cell r="V878" t="str">
            <v>1078</v>
          </cell>
          <cell r="W878">
            <v>125000</v>
          </cell>
          <cell r="X878">
            <v>141000</v>
          </cell>
          <cell r="Y878">
            <v>266000</v>
          </cell>
          <cell r="Z878" t="str">
            <v>TIV_SBY(TRIP_ONCALL)</v>
          </cell>
          <cell r="AA878">
            <v>18000.000014205001</v>
          </cell>
          <cell r="AB878">
            <v>450000</v>
          </cell>
        </row>
        <row r="879">
          <cell r="A879">
            <v>59730372</v>
          </cell>
          <cell r="B879" t="str">
            <v>BAHANA PRESTASI</v>
          </cell>
          <cell r="C879" t="str">
            <v>PT TIRTA INVESTAMA</v>
          </cell>
          <cell r="D879" t="str">
            <v>DISPATCHED</v>
          </cell>
          <cell r="E879" t="str">
            <v>Completed</v>
          </cell>
          <cell r="F879" t="str">
            <v>SURABAYA LOG PACK</v>
          </cell>
          <cell r="G879" t="str">
            <v>SALES ORDER</v>
          </cell>
          <cell r="H879" t="str">
            <v>16/04/2022 21:57</v>
          </cell>
          <cell r="I879"/>
          <cell r="J879" t="str">
            <v>16/04/2022 22:04</v>
          </cell>
          <cell r="K879" t="str">
            <v>Completed</v>
          </cell>
          <cell r="L879" t="str">
            <v>S22041409902</v>
          </cell>
          <cell r="M879" t="str">
            <v>SALES ORDER #: S22041409902, ORDER #: S22041409902</v>
          </cell>
          <cell r="N879"/>
          <cell r="O879"/>
          <cell r="P879" t="str">
            <v>27/04/2022 17:04</v>
          </cell>
          <cell r="Q879" t="str">
            <v>LINC-26457</v>
          </cell>
          <cell r="R879" t="str">
            <v>28/04/2022 11:00</v>
          </cell>
          <cell r="S879" t="str">
            <v>TIVPANDAAN</v>
          </cell>
          <cell r="T879" t="str">
            <v>TIVPANDAAN(PT. TIV - PETUNG SARI)</v>
          </cell>
          <cell r="U879"/>
          <cell r="V879" t="str">
            <v>1078</v>
          </cell>
          <cell r="W879">
            <v>125000</v>
          </cell>
          <cell r="X879">
            <v>141000</v>
          </cell>
          <cell r="Y879">
            <v>266000</v>
          </cell>
          <cell r="Z879" t="str">
            <v>TIV_SBY(TRIP_ONCALL)</v>
          </cell>
          <cell r="AA879">
            <v>18000.000014205001</v>
          </cell>
          <cell r="AB879">
            <v>450000</v>
          </cell>
        </row>
        <row r="880">
          <cell r="A880">
            <v>59730373</v>
          </cell>
          <cell r="B880" t="str">
            <v>BAHANA PRESTASI</v>
          </cell>
          <cell r="C880" t="str">
            <v>PT TIRTA INVESTAMA</v>
          </cell>
          <cell r="D880" t="str">
            <v>DISPATCHED</v>
          </cell>
          <cell r="E880" t="str">
            <v>Completed</v>
          </cell>
          <cell r="F880" t="str">
            <v>SURABAYA LOG PACK</v>
          </cell>
          <cell r="G880" t="str">
            <v>SALES ORDER</v>
          </cell>
          <cell r="H880" t="str">
            <v>16/04/2022 22:02</v>
          </cell>
          <cell r="I880"/>
          <cell r="J880" t="str">
            <v>16/04/2022 22:04</v>
          </cell>
          <cell r="K880" t="str">
            <v>Completed</v>
          </cell>
          <cell r="L880" t="str">
            <v>S22041409919</v>
          </cell>
          <cell r="M880" t="str">
            <v>SALES ORDER #: S22041409919, ORDER #: S22041409919</v>
          </cell>
          <cell r="N880"/>
          <cell r="O880"/>
          <cell r="P880" t="str">
            <v>25/04/2022 10:20</v>
          </cell>
          <cell r="Q880" t="str">
            <v>LINC-26368</v>
          </cell>
          <cell r="R880" t="str">
            <v>25/04/2022 11:00</v>
          </cell>
          <cell r="S880" t="str">
            <v>TIVPANDAAN</v>
          </cell>
          <cell r="T880" t="str">
            <v>TIVPANDAAN(PT. TIV - PETUNG SARI)</v>
          </cell>
          <cell r="U880"/>
          <cell r="V880" t="str">
            <v>1078</v>
          </cell>
          <cell r="W880">
            <v>125000</v>
          </cell>
          <cell r="X880">
            <v>141000</v>
          </cell>
          <cell r="Y880">
            <v>266000</v>
          </cell>
          <cell r="Z880" t="str">
            <v>TIV_SBY(TRIP_ONCALL)</v>
          </cell>
          <cell r="AA880">
            <v>18000.000014205001</v>
          </cell>
          <cell r="AB880">
            <v>450000</v>
          </cell>
        </row>
        <row r="881">
          <cell r="A881">
            <v>59730374</v>
          </cell>
          <cell r="B881" t="str">
            <v>BAHANA PRESTASI</v>
          </cell>
          <cell r="C881" t="str">
            <v>PT TIRTA INVESTAMA</v>
          </cell>
          <cell r="D881" t="str">
            <v>DISPATCHED</v>
          </cell>
          <cell r="E881" t="str">
            <v>Completed</v>
          </cell>
          <cell r="F881" t="str">
            <v>SURABAYA LOG PACK</v>
          </cell>
          <cell r="G881" t="str">
            <v>SALES ORDER</v>
          </cell>
          <cell r="H881" t="str">
            <v>16/04/2022 22:01</v>
          </cell>
          <cell r="I881"/>
          <cell r="J881" t="str">
            <v>16/04/2022 22:05</v>
          </cell>
          <cell r="K881" t="str">
            <v>Completed</v>
          </cell>
          <cell r="L881" t="str">
            <v>S22041409907</v>
          </cell>
          <cell r="M881" t="str">
            <v>SALES ORDER #: S22041409907, ORDER #: S22041409907</v>
          </cell>
          <cell r="N881"/>
          <cell r="O881"/>
          <cell r="P881" t="str">
            <v>27/04/2022 17:08</v>
          </cell>
          <cell r="Q881" t="str">
            <v>LINC-26457</v>
          </cell>
          <cell r="R881" t="str">
            <v>28/04/2022 11:00</v>
          </cell>
          <cell r="S881" t="str">
            <v>TIVPANDAAN</v>
          </cell>
          <cell r="T881" t="str">
            <v>TIVPANDAAN(PT. TIV - PETUNG SARI)</v>
          </cell>
          <cell r="U881"/>
          <cell r="V881" t="str">
            <v>1078</v>
          </cell>
          <cell r="W881">
            <v>125000</v>
          </cell>
          <cell r="X881">
            <v>141000</v>
          </cell>
          <cell r="Y881">
            <v>266000</v>
          </cell>
          <cell r="Z881" t="str">
            <v>TIV_SBY(TRIP_ONCALL)</v>
          </cell>
          <cell r="AA881">
            <v>18000.000014205001</v>
          </cell>
          <cell r="AB881">
            <v>450000</v>
          </cell>
        </row>
        <row r="882">
          <cell r="A882">
            <v>59730375</v>
          </cell>
          <cell r="B882" t="str">
            <v>BAHANA PRESTASI</v>
          </cell>
          <cell r="C882" t="str">
            <v>PT TIRTA INVESTAMA</v>
          </cell>
          <cell r="D882" t="str">
            <v>DISPATCHED</v>
          </cell>
          <cell r="E882" t="str">
            <v>Completed</v>
          </cell>
          <cell r="F882" t="str">
            <v>SURABAYA LOG PACK</v>
          </cell>
          <cell r="G882" t="str">
            <v>SALES ORDER</v>
          </cell>
          <cell r="H882" t="str">
            <v>16/04/2022 21:58</v>
          </cell>
          <cell r="I882"/>
          <cell r="J882" t="str">
            <v>16/04/2022 22:06</v>
          </cell>
          <cell r="K882" t="str">
            <v>Completed</v>
          </cell>
          <cell r="L882" t="str">
            <v>S22041200055</v>
          </cell>
          <cell r="M882" t="str">
            <v>SALES ORDER #: S22041200055, ORDER #: S22041200055</v>
          </cell>
          <cell r="N882"/>
          <cell r="O882"/>
          <cell r="P882" t="str">
            <v>27/04/2022 17:07</v>
          </cell>
          <cell r="Q882" t="str">
            <v>LINC-26457</v>
          </cell>
          <cell r="R882" t="str">
            <v>28/04/2022 11:00</v>
          </cell>
          <cell r="S882" t="str">
            <v>TIVPANDAAN</v>
          </cell>
          <cell r="T882" t="str">
            <v>TIVPANDAAN(PT. TIV - PETUNG SARI)</v>
          </cell>
          <cell r="U882"/>
          <cell r="V882" t="str">
            <v>1078</v>
          </cell>
          <cell r="W882">
            <v>125000</v>
          </cell>
          <cell r="X882">
            <v>141000</v>
          </cell>
          <cell r="Y882">
            <v>266000</v>
          </cell>
          <cell r="Z882" t="str">
            <v>TIV_SBY(TRIP_ONCALL)</v>
          </cell>
          <cell r="AA882">
            <v>18000.000014205001</v>
          </cell>
          <cell r="AB882">
            <v>450000</v>
          </cell>
        </row>
        <row r="883">
          <cell r="A883">
            <v>59730376</v>
          </cell>
          <cell r="B883" t="str">
            <v>BAHANA PRESTASI</v>
          </cell>
          <cell r="C883" t="str">
            <v>PT TIRTA INVESTAMA</v>
          </cell>
          <cell r="D883" t="str">
            <v>DISPATCHED</v>
          </cell>
          <cell r="E883" t="str">
            <v>Completed</v>
          </cell>
          <cell r="F883" t="str">
            <v>SURABAYA RENTAL TRIP</v>
          </cell>
          <cell r="G883" t="str">
            <v>RENTALS</v>
          </cell>
          <cell r="H883" t="str">
            <v>16/04/2022 21:55</v>
          </cell>
          <cell r="I883"/>
          <cell r="J883" t="str">
            <v>16/04/2022 22:06</v>
          </cell>
          <cell r="K883" t="str">
            <v>Completed</v>
          </cell>
          <cell r="L883" t="str">
            <v>S22041600765</v>
          </cell>
          <cell r="M883" t="str">
            <v>SALES ORDER #: S22041600765, ORDER #: S22041600765</v>
          </cell>
          <cell r="N883"/>
          <cell r="O883"/>
          <cell r="P883" t="str">
            <v>18/04/2022 11:22</v>
          </cell>
          <cell r="Q883" t="str">
            <v>LINC-26212</v>
          </cell>
          <cell r="R883" t="str">
            <v>19/04/2022 11:00</v>
          </cell>
          <cell r="S883" t="str">
            <v>TIVPANDAAN</v>
          </cell>
          <cell r="T883" t="str">
            <v>TIVGEDANGAN</v>
          </cell>
          <cell r="U883"/>
          <cell r="V883" t="str">
            <v>1907</v>
          </cell>
          <cell r="W883">
            <v>257000</v>
          </cell>
          <cell r="X883">
            <v>959000</v>
          </cell>
          <cell r="Y883">
            <v>1216000</v>
          </cell>
          <cell r="Z883" t="str">
            <v>TIV_SBY(TRIP)</v>
          </cell>
          <cell r="AA883">
            <v>18000.000014205001</v>
          </cell>
          <cell r="AB883">
            <v>1150000</v>
          </cell>
        </row>
        <row r="884">
          <cell r="A884">
            <v>59730377</v>
          </cell>
          <cell r="B884" t="str">
            <v>BAHANA PRESTASI</v>
          </cell>
          <cell r="C884" t="str">
            <v>PT TIRTA INVESTAMA</v>
          </cell>
          <cell r="D884" t="str">
            <v>DISPATCHED</v>
          </cell>
          <cell r="E884" t="str">
            <v>Completed</v>
          </cell>
          <cell r="F884" t="str">
            <v>SURABAYA RENTAL TRIP</v>
          </cell>
          <cell r="G884" t="str">
            <v>RENTALS</v>
          </cell>
          <cell r="H884" t="str">
            <v>16/04/2022 21:56</v>
          </cell>
          <cell r="I884"/>
          <cell r="J884" t="str">
            <v>16/04/2022 22:07</v>
          </cell>
          <cell r="K884" t="str">
            <v>Completed</v>
          </cell>
          <cell r="L884" t="str">
            <v>S22041600766</v>
          </cell>
          <cell r="M884" t="str">
            <v>SALES ORDER #: S22041600766, ORDER #: S22041600766</v>
          </cell>
          <cell r="N884"/>
          <cell r="O884"/>
          <cell r="P884" t="str">
            <v>18/04/2022 12:14</v>
          </cell>
          <cell r="Q884" t="str">
            <v>LINC-26212</v>
          </cell>
          <cell r="R884" t="str">
            <v>19/04/2022 11:00</v>
          </cell>
          <cell r="S884" t="str">
            <v>TIVPANDAAN</v>
          </cell>
          <cell r="T884" t="str">
            <v>TIVGEDANGAN</v>
          </cell>
          <cell r="U884"/>
          <cell r="V884" t="str">
            <v>1692</v>
          </cell>
          <cell r="W884">
            <v>257000</v>
          </cell>
          <cell r="X884">
            <v>1609000</v>
          </cell>
          <cell r="Y884">
            <v>1866000</v>
          </cell>
          <cell r="Z884" t="str">
            <v>TIV_SBY(TRIP)</v>
          </cell>
          <cell r="AA884">
            <v>18000.000014205001</v>
          </cell>
          <cell r="AB884">
            <v>1150000</v>
          </cell>
        </row>
        <row r="885">
          <cell r="A885">
            <v>59730403</v>
          </cell>
          <cell r="B885" t="str">
            <v>BAHANA PRESTASI</v>
          </cell>
          <cell r="C885" t="str">
            <v>PT TIRTA INVESTAMA</v>
          </cell>
          <cell r="D885" t="str">
            <v>DISPATCHED</v>
          </cell>
          <cell r="E885" t="str">
            <v>Completed</v>
          </cell>
          <cell r="F885" t="str">
            <v>SURABAYA LOG PACK</v>
          </cell>
          <cell r="G885" t="str">
            <v>SALES ORDER</v>
          </cell>
          <cell r="H885" t="str">
            <v>16/04/2022 22:56</v>
          </cell>
          <cell r="I885"/>
          <cell r="J885" t="str">
            <v>17/04/2022 07:50</v>
          </cell>
          <cell r="K885" t="str">
            <v>Completed</v>
          </cell>
          <cell r="L885" t="str">
            <v>S22041601246</v>
          </cell>
          <cell r="M885" t="str">
            <v>SALES ORDER #: S22041601246, ORDER #: S22041601246</v>
          </cell>
          <cell r="N885"/>
          <cell r="O885"/>
          <cell r="P885" t="str">
            <v>20/04/2022 15:27</v>
          </cell>
          <cell r="Q885" t="str">
            <v>LINC-26260</v>
          </cell>
          <cell r="R885" t="str">
            <v>21/04/2022 11:00</v>
          </cell>
          <cell r="S885" t="str">
            <v>TIVPANDAAN PETUNG(1P)</v>
          </cell>
          <cell r="T885" t="str">
            <v>TIVMEJOBO(CV WAHYU JAYA)</v>
          </cell>
          <cell r="U885"/>
          <cell r="V885" t="str">
            <v>702</v>
          </cell>
          <cell r="W885">
            <v>1501500</v>
          </cell>
          <cell r="X885">
            <v>-100000</v>
          </cell>
          <cell r="Y885">
            <v>1401500</v>
          </cell>
          <cell r="Z885" t="str">
            <v>TIV_SBY(TRIP_ONCALL)</v>
          </cell>
          <cell r="AA885">
            <v>18000.000014205001</v>
          </cell>
          <cell r="AB885">
            <v>4330000</v>
          </cell>
        </row>
        <row r="886">
          <cell r="A886">
            <v>59730427</v>
          </cell>
          <cell r="B886" t="str">
            <v>BAHANA PRESTASI</v>
          </cell>
          <cell r="C886" t="str">
            <v>PT TIRTA INVESTAMA</v>
          </cell>
          <cell r="D886" t="str">
            <v>DISPATCHED</v>
          </cell>
          <cell r="E886" t="str">
            <v>Completed</v>
          </cell>
          <cell r="F886" t="str">
            <v>SURABAYA LOG PACK</v>
          </cell>
          <cell r="G886" t="str">
            <v>SALES ORDER</v>
          </cell>
          <cell r="H886" t="str">
            <v>17/04/2022 08:48</v>
          </cell>
          <cell r="I886"/>
          <cell r="J886" t="str">
            <v>17/04/2022 11:53</v>
          </cell>
          <cell r="K886" t="str">
            <v>Completed</v>
          </cell>
          <cell r="L886" t="str">
            <v>S22041601254</v>
          </cell>
          <cell r="M886" t="str">
            <v>SALES ORDER #: S22041601254, ORDER #: S22041601254</v>
          </cell>
          <cell r="N886"/>
          <cell r="O886"/>
          <cell r="P886" t="str">
            <v>25/04/2022 13:58</v>
          </cell>
          <cell r="Q886" t="str">
            <v>LINC-26370</v>
          </cell>
          <cell r="R886" t="str">
            <v>25/04/2022 11:00</v>
          </cell>
          <cell r="S886" t="str">
            <v>TIVPANDAAN PETUNG(1P)</v>
          </cell>
          <cell r="T886" t="str">
            <v>TIVGROGOL(CV MITRA MULIA)</v>
          </cell>
          <cell r="U886"/>
          <cell r="V886" t="str">
            <v>1252</v>
          </cell>
          <cell r="W886">
            <v>1655000</v>
          </cell>
          <cell r="X886">
            <v>0</v>
          </cell>
          <cell r="Y886">
            <v>1655000</v>
          </cell>
          <cell r="Z886" t="str">
            <v>TIV_SBY(TRIP_ONCALL)</v>
          </cell>
          <cell r="AA886">
            <v>18000.000014205001</v>
          </cell>
          <cell r="AB886">
            <v>4600000</v>
          </cell>
        </row>
        <row r="887">
          <cell r="A887">
            <v>59730429</v>
          </cell>
          <cell r="B887" t="str">
            <v>BAHANA PRESTASI</v>
          </cell>
          <cell r="C887" t="str">
            <v>PT TIRTA INVESTAMA</v>
          </cell>
          <cell r="D887" t="str">
            <v>DISPATCHED</v>
          </cell>
          <cell r="E887" t="str">
            <v>Accepted</v>
          </cell>
          <cell r="F887" t="str">
            <v>SURABAYA LOG PACK</v>
          </cell>
          <cell r="G887" t="str">
            <v>SALES ORDER</v>
          </cell>
          <cell r="H887" t="str">
            <v>17/04/2022 12:09</v>
          </cell>
          <cell r="I887"/>
          <cell r="J887" t="str">
            <v>17/04/2022 12:10</v>
          </cell>
          <cell r="K887" t="str">
            <v>Active</v>
          </cell>
          <cell r="L887" t="str">
            <v>S22041601245</v>
          </cell>
          <cell r="M887" t="str">
            <v>SALES ORDER #: S22041601245, ORDER #: S22041601245</v>
          </cell>
          <cell r="N887"/>
          <cell r="O887"/>
          <cell r="P887"/>
          <cell r="Q887"/>
          <cell r="R887"/>
          <cell r="S887" t="str">
            <v>TIVPANDAAN PETUNG(1P)</v>
          </cell>
          <cell r="T887" t="str">
            <v>TIVJEPON(CV WAHYU JAYA)</v>
          </cell>
          <cell r="U887"/>
          <cell r="V887" t="str">
            <v>1194</v>
          </cell>
          <cell r="W887">
            <v>1482000</v>
          </cell>
          <cell r="X887">
            <v>-100000</v>
          </cell>
          <cell r="Y887">
            <v>1382000</v>
          </cell>
          <cell r="Z887" t="str">
            <v>TIV_SBY(TRIP_ONCALL)</v>
          </cell>
          <cell r="AA887">
            <v>19999.999990583801</v>
          </cell>
          <cell r="AB887">
            <v>4330000</v>
          </cell>
        </row>
        <row r="888">
          <cell r="A888">
            <v>59730581</v>
          </cell>
          <cell r="B888" t="str">
            <v>BAHANA PRESTASI</v>
          </cell>
          <cell r="C888" t="str">
            <v>PT. NIRWANA LESTARI</v>
          </cell>
          <cell r="D888" t="str">
            <v>DISPATCHED</v>
          </cell>
          <cell r="E888" t="str">
            <v>Completed</v>
          </cell>
          <cell r="F888" t="str">
            <v>SURABAYA RENTAL</v>
          </cell>
          <cell r="G888" t="str">
            <v>RENTALS</v>
          </cell>
          <cell r="H888" t="str">
            <v>17/04/2022 15:22</v>
          </cell>
          <cell r="I888"/>
          <cell r="J888" t="str">
            <v>17/04/2022 15:25</v>
          </cell>
          <cell r="K888" t="str">
            <v>Completed</v>
          </cell>
          <cell r="L888" t="str">
            <v>1000396469</v>
          </cell>
          <cell r="M888" t="str">
            <v>SALES ORDER #: 1000396469, ORDER #: 1000396469</v>
          </cell>
          <cell r="N888"/>
          <cell r="O888"/>
          <cell r="P888" t="str">
            <v>20/04/2022 14:08</v>
          </cell>
          <cell r="Q888" t="str">
            <v>LINC-26254</v>
          </cell>
          <cell r="R888" t="str">
            <v>20/04/2022 11:00</v>
          </cell>
          <cell r="S888" t="str">
            <v>NLSBUDURAN</v>
          </cell>
          <cell r="T888" t="str">
            <v>NLSSUMBER SARI(IDM_JEMBER)</v>
          </cell>
          <cell r="U888"/>
          <cell r="V888" t="str">
            <v>1703</v>
          </cell>
          <cell r="W888">
            <v>582000</v>
          </cell>
          <cell r="X888">
            <v>39300</v>
          </cell>
          <cell r="Y888">
            <v>621300</v>
          </cell>
          <cell r="Z888" t="str">
            <v>NLS_SBY(RENTAL_VAR)</v>
          </cell>
          <cell r="AA888">
            <v>17.999997927679999</v>
          </cell>
          <cell r="AB888">
            <v>708800</v>
          </cell>
        </row>
        <row r="889">
          <cell r="A889">
            <v>59730582</v>
          </cell>
          <cell r="B889" t="str">
            <v>BAHANA PRESTASI</v>
          </cell>
          <cell r="C889" t="str">
            <v>PT. NIRWANA LESTARI</v>
          </cell>
          <cell r="D889" t="str">
            <v>DISPATCHED</v>
          </cell>
          <cell r="E889" t="str">
            <v>Completed</v>
          </cell>
          <cell r="F889" t="str">
            <v>SURABAYA RENTAL</v>
          </cell>
          <cell r="G889" t="str">
            <v>RENTALS</v>
          </cell>
          <cell r="H889" t="str">
            <v>17/04/2022 15:20</v>
          </cell>
          <cell r="I889"/>
          <cell r="J889" t="str">
            <v>17/04/2022 15:25</v>
          </cell>
          <cell r="K889" t="str">
            <v>Completed</v>
          </cell>
          <cell r="L889" t="str">
            <v>1000396127-01</v>
          </cell>
          <cell r="M889" t="str">
            <v>SALES ORDER #: 1000396127-01, ORDER #: 1000396127-01</v>
          </cell>
          <cell r="N889"/>
          <cell r="O889"/>
          <cell r="P889" t="str">
            <v>20/04/2022 14:08</v>
          </cell>
          <cell r="Q889" t="str">
            <v>LINC-26255</v>
          </cell>
          <cell r="R889" t="str">
            <v>20/04/2022 11:00</v>
          </cell>
          <cell r="S889" t="str">
            <v>NLSBUDURAN</v>
          </cell>
          <cell r="T889" t="str">
            <v>NLSGEDANGAN(IDM_SURABAYA)</v>
          </cell>
          <cell r="U889"/>
          <cell r="V889" t="str">
            <v>1674</v>
          </cell>
          <cell r="W889">
            <v>115830</v>
          </cell>
          <cell r="X889">
            <v>-19500</v>
          </cell>
          <cell r="Y889">
            <v>96330</v>
          </cell>
          <cell r="Z889" t="str">
            <v>NLS_SBY(RENTAL_VAR)</v>
          </cell>
          <cell r="AA889">
            <v>17.999997927679999</v>
          </cell>
          <cell r="AB889">
            <v>165000</v>
          </cell>
        </row>
        <row r="890">
          <cell r="A890">
            <v>59730583</v>
          </cell>
          <cell r="B890" t="str">
            <v>BAHANA PRESTASI</v>
          </cell>
          <cell r="C890" t="str">
            <v>PT. NIRWANA LESTARI</v>
          </cell>
          <cell r="D890" t="str">
            <v>DISPATCHED</v>
          </cell>
          <cell r="E890" t="str">
            <v>Completed</v>
          </cell>
          <cell r="F890" t="str">
            <v>SURABAYA RENTAL</v>
          </cell>
          <cell r="G890" t="str">
            <v>RENTALS</v>
          </cell>
          <cell r="H890" t="str">
            <v>17/04/2022 15:21</v>
          </cell>
          <cell r="I890"/>
          <cell r="J890" t="str">
            <v>17/04/2022 15:25</v>
          </cell>
          <cell r="K890" t="str">
            <v>Completed</v>
          </cell>
          <cell r="L890" t="str">
            <v>1000396447</v>
          </cell>
          <cell r="M890" t="str">
            <v>SALES ORDER #: 1000396447, ORDER #: 1000396447</v>
          </cell>
          <cell r="N890"/>
          <cell r="O890"/>
          <cell r="P890" t="str">
            <v>20/04/2022 14:08</v>
          </cell>
          <cell r="Q890" t="str">
            <v>LINC-26255</v>
          </cell>
          <cell r="R890" t="str">
            <v>20/04/2022 11:00</v>
          </cell>
          <cell r="S890" t="str">
            <v>NLSBUDURAN</v>
          </cell>
          <cell r="T890" t="str">
            <v>NLSGEDANGAN(SAT_SIDOARJO)</v>
          </cell>
          <cell r="U890"/>
          <cell r="V890" t="str">
            <v>1707</v>
          </cell>
          <cell r="W890">
            <v>136000</v>
          </cell>
          <cell r="X890">
            <v>55500</v>
          </cell>
          <cell r="Y890">
            <v>191500</v>
          </cell>
          <cell r="Z890" t="str">
            <v>NLS_SBY(RENTAL_VAR)</v>
          </cell>
          <cell r="AA890">
            <v>17.999997927679999</v>
          </cell>
          <cell r="AB890">
            <v>254000</v>
          </cell>
        </row>
        <row r="891">
          <cell r="A891">
            <v>59730588</v>
          </cell>
          <cell r="B891" t="str">
            <v>BAHANA PRESTASI</v>
          </cell>
          <cell r="C891" t="str">
            <v>PT. NIRWANA LESTARI</v>
          </cell>
          <cell r="D891" t="str">
            <v>DISPATCHED</v>
          </cell>
          <cell r="E891" t="str">
            <v>Completed</v>
          </cell>
          <cell r="F891" t="str">
            <v>SURABAYA RENTAL</v>
          </cell>
          <cell r="G891" t="str">
            <v>RENTALS</v>
          </cell>
          <cell r="H891" t="str">
            <v>17/04/2022 15:23</v>
          </cell>
          <cell r="I891"/>
          <cell r="J891" t="str">
            <v>17/04/2022 15:25</v>
          </cell>
          <cell r="K891" t="str">
            <v>Completed</v>
          </cell>
          <cell r="L891" t="str">
            <v>1000396496</v>
          </cell>
          <cell r="M891" t="str">
            <v>SALES ORDER #: 1000396496, ORDER #: 1000396496</v>
          </cell>
          <cell r="N891"/>
          <cell r="O891"/>
          <cell r="P891" t="str">
            <v>20/04/2022 14:08</v>
          </cell>
          <cell r="Q891" t="str">
            <v>LINC-26255</v>
          </cell>
          <cell r="R891" t="str">
            <v>20/04/2022 11:00</v>
          </cell>
          <cell r="S891" t="str">
            <v>NLSBUDURAN</v>
          </cell>
          <cell r="T891" t="str">
            <v>NLSDUDUK SAMPEYAN(IDM_GRESIK)</v>
          </cell>
          <cell r="U891"/>
          <cell r="V891" t="str">
            <v>1690</v>
          </cell>
          <cell r="W891">
            <v>218000</v>
          </cell>
          <cell r="X891">
            <v>405600</v>
          </cell>
          <cell r="Y891">
            <v>623600</v>
          </cell>
          <cell r="Z891" t="str">
            <v>NLS_SBY(RENTAL_VAR)</v>
          </cell>
          <cell r="AA891">
            <v>17.999997927679999</v>
          </cell>
          <cell r="AB891">
            <v>691100</v>
          </cell>
        </row>
        <row r="892">
          <cell r="A892">
            <v>59730587</v>
          </cell>
          <cell r="B892" t="str">
            <v>BAHANA PRESTASI</v>
          </cell>
          <cell r="C892" t="str">
            <v>PT. NIRWANA LESTARI</v>
          </cell>
          <cell r="D892" t="str">
            <v>DISPATCHED</v>
          </cell>
          <cell r="E892" t="str">
            <v>Completed</v>
          </cell>
          <cell r="F892" t="str">
            <v>SURABAYA RENTAL</v>
          </cell>
          <cell r="G892" t="str">
            <v>RENTALS</v>
          </cell>
          <cell r="H892" t="str">
            <v>17/04/2022 15:18</v>
          </cell>
          <cell r="I892"/>
          <cell r="J892" t="str">
            <v>17/04/2022 15:25</v>
          </cell>
          <cell r="K892" t="str">
            <v>Completed</v>
          </cell>
          <cell r="L892" t="str">
            <v>1000396497</v>
          </cell>
          <cell r="M892" t="str">
            <v>SALES ORDER #: 1000396497, ORDER #: 1000396497</v>
          </cell>
          <cell r="N892"/>
          <cell r="O892"/>
          <cell r="P892" t="str">
            <v>20/04/2022 14:08</v>
          </cell>
          <cell r="Q892" t="str">
            <v>LINC-26254</v>
          </cell>
          <cell r="R892" t="str">
            <v>20/04/2022 11:00</v>
          </cell>
          <cell r="S892" t="str">
            <v>NLSBUDURAN</v>
          </cell>
          <cell r="T892" t="str">
            <v>NLSDUDUK SAMPEYAN(IDM_GRESIK)</v>
          </cell>
          <cell r="U892"/>
          <cell r="V892" t="str">
            <v>1705</v>
          </cell>
          <cell r="W892">
            <v>218000</v>
          </cell>
          <cell r="X892">
            <v>-37500</v>
          </cell>
          <cell r="Y892">
            <v>180500</v>
          </cell>
          <cell r="Z892" t="str">
            <v>NLS_SBY(RENTAL_VAR)</v>
          </cell>
          <cell r="AA892">
            <v>17.999997927679999</v>
          </cell>
          <cell r="AB892">
            <v>248000</v>
          </cell>
        </row>
        <row r="893">
          <cell r="A893">
            <v>59730584</v>
          </cell>
          <cell r="B893" t="str">
            <v>BAHANA PRESTASI</v>
          </cell>
          <cell r="C893" t="str">
            <v>PT. NIRWANA LESTARI</v>
          </cell>
          <cell r="D893" t="str">
            <v>DISPATCHED</v>
          </cell>
          <cell r="E893" t="str">
            <v>Completed</v>
          </cell>
          <cell r="F893" t="str">
            <v>SURABAYA RENTAL</v>
          </cell>
          <cell r="G893" t="str">
            <v>RENTALS</v>
          </cell>
          <cell r="H893" t="str">
            <v>17/04/2022 15:14</v>
          </cell>
          <cell r="I893"/>
          <cell r="J893" t="str">
            <v>17/04/2022 15:25</v>
          </cell>
          <cell r="K893" t="str">
            <v>Completed</v>
          </cell>
          <cell r="L893" t="str">
            <v>1000396474</v>
          </cell>
          <cell r="M893" t="str">
            <v>SALES ORDER #: 1000396474, ORDER #: 1000396474</v>
          </cell>
          <cell r="N893"/>
          <cell r="O893"/>
          <cell r="P893" t="str">
            <v>20/04/2022 14:00</v>
          </cell>
          <cell r="Q893" t="str">
            <v>LINC-26255</v>
          </cell>
          <cell r="R893" t="str">
            <v>20/04/2022 11:00</v>
          </cell>
          <cell r="S893" t="str">
            <v>NLSBUDURAN</v>
          </cell>
          <cell r="T893" t="str">
            <v>NLSSUMOBITO(IDM_JOMBANG)</v>
          </cell>
          <cell r="U893"/>
          <cell r="V893" t="str">
            <v>1688</v>
          </cell>
          <cell r="W893">
            <v>350000</v>
          </cell>
          <cell r="X893">
            <v>375000</v>
          </cell>
          <cell r="Y893">
            <v>725000</v>
          </cell>
          <cell r="Z893" t="str">
            <v>NLS_SBY(RENTAL_VAR)</v>
          </cell>
          <cell r="AA893">
            <v>17.999997927679999</v>
          </cell>
          <cell r="AB893">
            <v>837500</v>
          </cell>
        </row>
        <row r="894">
          <cell r="A894">
            <v>59730585</v>
          </cell>
          <cell r="B894" t="str">
            <v>BAHANA PRESTASI</v>
          </cell>
          <cell r="C894" t="str">
            <v>PT. NIRWANA LESTARI</v>
          </cell>
          <cell r="D894" t="str">
            <v>DISPATCHED</v>
          </cell>
          <cell r="E894" t="str">
            <v>Completed</v>
          </cell>
          <cell r="F894" t="str">
            <v>SURABAYA RENTAL</v>
          </cell>
          <cell r="G894" t="str">
            <v>RENTALS</v>
          </cell>
          <cell r="H894" t="str">
            <v>17/04/2022 15:16</v>
          </cell>
          <cell r="I894"/>
          <cell r="J894" t="str">
            <v>17/04/2022 15:25</v>
          </cell>
          <cell r="K894" t="str">
            <v>Completed</v>
          </cell>
          <cell r="L894" t="str">
            <v>1000396446</v>
          </cell>
          <cell r="M894" t="str">
            <v>SALES ORDER #: 1000396446, ORDER #: 1000396446</v>
          </cell>
          <cell r="N894"/>
          <cell r="O894"/>
          <cell r="P894" t="str">
            <v>20/04/2022 14:00</v>
          </cell>
          <cell r="Q894" t="str">
            <v>LINC-26255</v>
          </cell>
          <cell r="R894" t="str">
            <v>20/04/2022 11:00</v>
          </cell>
          <cell r="S894" t="str">
            <v>NLSBUDURAN</v>
          </cell>
          <cell r="T894" t="str">
            <v>NLSWARU(SAT_BERBEK)</v>
          </cell>
          <cell r="U894"/>
          <cell r="V894" t="str">
            <v>1676</v>
          </cell>
          <cell r="W894">
            <v>136000</v>
          </cell>
          <cell r="X894">
            <v>107500</v>
          </cell>
          <cell r="Y894">
            <v>243500</v>
          </cell>
          <cell r="Z894" t="str">
            <v>NLS_SBY(RENTAL_VAR)</v>
          </cell>
          <cell r="AA894">
            <v>17.999997927679999</v>
          </cell>
          <cell r="AB894">
            <v>255000</v>
          </cell>
        </row>
        <row r="895">
          <cell r="A895">
            <v>59730586</v>
          </cell>
          <cell r="B895" t="str">
            <v>BAHANA PRESTASI</v>
          </cell>
          <cell r="C895" t="str">
            <v>PT. NIRWANA LESTARI</v>
          </cell>
          <cell r="D895" t="str">
            <v>DISPATCHED</v>
          </cell>
          <cell r="E895" t="str">
            <v>Completed</v>
          </cell>
          <cell r="F895" t="str">
            <v>SURABAYA RENTAL</v>
          </cell>
          <cell r="G895" t="str">
            <v>RENTALS</v>
          </cell>
          <cell r="H895" t="str">
            <v>17/04/2022 15:22</v>
          </cell>
          <cell r="I895"/>
          <cell r="J895" t="str">
            <v>17/04/2022 15:25</v>
          </cell>
          <cell r="K895" t="str">
            <v>Completed</v>
          </cell>
          <cell r="L895" t="str">
            <v>1000396851</v>
          </cell>
          <cell r="M895" t="str">
            <v>SALES ORDER #: 1000396851, ORDER #: 1000396851</v>
          </cell>
          <cell r="N895"/>
          <cell r="O895"/>
          <cell r="P895" t="str">
            <v>20/04/2022 14:08</v>
          </cell>
          <cell r="Q895" t="str">
            <v>LINC-26255</v>
          </cell>
          <cell r="R895" t="str">
            <v>20/04/2022 11:00</v>
          </cell>
          <cell r="S895" t="str">
            <v>NLSBUDURAN</v>
          </cell>
          <cell r="T895" t="str">
            <v>NLSGEDANGAN(SAT_SIDOARJO)</v>
          </cell>
          <cell r="U895"/>
          <cell r="V895" t="str">
            <v>1686</v>
          </cell>
          <cell r="W895">
            <v>136000</v>
          </cell>
          <cell r="X895">
            <v>-37500</v>
          </cell>
          <cell r="Y895">
            <v>98500</v>
          </cell>
          <cell r="Z895" t="str">
            <v>NLS_SBY(RENTAL_VAR)</v>
          </cell>
          <cell r="AA895">
            <v>17.999997927679999</v>
          </cell>
          <cell r="AB895">
            <v>161000</v>
          </cell>
        </row>
        <row r="896">
          <cell r="A896">
            <v>59730719</v>
          </cell>
          <cell r="B896" t="str">
            <v>BAHANA PRESTASI</v>
          </cell>
          <cell r="C896" t="str">
            <v>PT. ANUGERAH MITRA ANANTA</v>
          </cell>
          <cell r="D896" t="str">
            <v>DISPATCHED</v>
          </cell>
          <cell r="E896" t="str">
            <v>Completed</v>
          </cell>
          <cell r="F896" t="str">
            <v>SURABAYA RENTAL TRIP</v>
          </cell>
          <cell r="G896" t="str">
            <v>RENTALS</v>
          </cell>
          <cell r="H896" t="str">
            <v>17/04/2022 19:43</v>
          </cell>
          <cell r="I896"/>
          <cell r="J896" t="str">
            <v>17/04/2022 21:10</v>
          </cell>
          <cell r="K896" t="str">
            <v>Completed</v>
          </cell>
          <cell r="L896" t="str">
            <v>SUB/22/04/0045</v>
          </cell>
          <cell r="M896" t="str">
            <v>SALES ORDER #: SUB/22/04/0045, ORDER #: SUB/22/04/0045</v>
          </cell>
          <cell r="N896"/>
          <cell r="O896"/>
          <cell r="P896" t="str">
            <v>21/04/2022 14:22</v>
          </cell>
          <cell r="Q896" t="str">
            <v>LINC-26303</v>
          </cell>
          <cell r="R896" t="str">
            <v>22/04/2022 11:00</v>
          </cell>
          <cell r="S896" t="str">
            <v>ANASIDOARJO(PT ANUGERAH MITRA ANANTA)</v>
          </cell>
          <cell r="T896" t="str">
            <v>ANAKALIPURO(GANDIVA ANUGERAH)</v>
          </cell>
          <cell r="U896"/>
          <cell r="V896" t="str">
            <v>1961</v>
          </cell>
          <cell r="W896">
            <v>1040000</v>
          </cell>
          <cell r="X896">
            <v>-21500</v>
          </cell>
          <cell r="Y896">
            <v>1018500</v>
          </cell>
          <cell r="Z896" t="str">
            <v>ANA_SBY(TR)</v>
          </cell>
          <cell r="AA896">
            <v>7999.9999962335205</v>
          </cell>
          <cell r="AB896">
            <v>1</v>
          </cell>
        </row>
        <row r="897">
          <cell r="A897">
            <v>59732191</v>
          </cell>
          <cell r="B897" t="str">
            <v>BAHANA PRESTASI</v>
          </cell>
          <cell r="C897" t="str">
            <v>PT. LAUTAN LUAS TBK</v>
          </cell>
          <cell r="D897" t="str">
            <v>DISPATCHED</v>
          </cell>
          <cell r="E897" t="str">
            <v>Completed</v>
          </cell>
          <cell r="F897" t="str">
            <v>SURABAYA LOG PACK</v>
          </cell>
          <cell r="G897" t="str">
            <v>SALES ORDER</v>
          </cell>
          <cell r="H897" t="str">
            <v>18/04/2022 08:50</v>
          </cell>
          <cell r="I897"/>
          <cell r="J897" t="str">
            <v>18/04/2022 09:03</v>
          </cell>
          <cell r="K897" t="str">
            <v>Completed</v>
          </cell>
          <cell r="L897" t="str">
            <v>2100428980</v>
          </cell>
          <cell r="M897" t="str">
            <v>SALES ORDER #: 2100428980, ORDER #: 2100428980</v>
          </cell>
          <cell r="N897"/>
          <cell r="O897"/>
          <cell r="P897" t="str">
            <v>19/04/2022 08:59</v>
          </cell>
          <cell r="Q897" t="str">
            <v>LINC-26220</v>
          </cell>
          <cell r="R897" t="str">
            <v>19/04/2022 11:00</v>
          </cell>
          <cell r="S897" t="str">
            <v>LTLASEMROWO</v>
          </cell>
          <cell r="T897" t="str">
            <v>LTLNGORO</v>
          </cell>
          <cell r="U897"/>
          <cell r="V897" t="str">
            <v>1716</v>
          </cell>
          <cell r="W897">
            <v>102000</v>
          </cell>
          <cell r="X897">
            <v>180500</v>
          </cell>
          <cell r="Y897">
            <v>88281.25</v>
          </cell>
          <cell r="Z897" t="str">
            <v>LTL_SBY(TRIP)</v>
          </cell>
          <cell r="AA897">
            <v>1000.000010869</v>
          </cell>
          <cell r="AB897">
            <v>695000</v>
          </cell>
        </row>
        <row r="898">
          <cell r="A898">
            <v>59732191</v>
          </cell>
          <cell r="B898" t="str">
            <v>BAHANA PRESTASI</v>
          </cell>
          <cell r="C898" t="str">
            <v>PT. LAUTAN LUAS TBK</v>
          </cell>
          <cell r="D898" t="str">
            <v>DISPATCHED</v>
          </cell>
          <cell r="E898" t="str">
            <v>Completed</v>
          </cell>
          <cell r="F898" t="str">
            <v>SURABAYA LOG PACK</v>
          </cell>
          <cell r="G898" t="str">
            <v>SALES ORDER</v>
          </cell>
          <cell r="H898" t="str">
            <v>18/04/2022 08:50</v>
          </cell>
          <cell r="I898"/>
          <cell r="J898" t="str">
            <v>18/04/2022 09:03</v>
          </cell>
          <cell r="K898" t="str">
            <v>Completed</v>
          </cell>
          <cell r="L898" t="str">
            <v>2100428960</v>
          </cell>
          <cell r="M898" t="str">
            <v>SALES ORDER #: 2100428960, ORDER #: 2100428960</v>
          </cell>
          <cell r="N898"/>
          <cell r="O898"/>
          <cell r="P898" t="str">
            <v>19/04/2022 08:59</v>
          </cell>
          <cell r="Q898" t="str">
            <v>LINC-26220</v>
          </cell>
          <cell r="R898" t="str">
            <v>19/04/2022 11:00</v>
          </cell>
          <cell r="S898" t="str">
            <v>LTLASEMROWO</v>
          </cell>
          <cell r="T898" t="str">
            <v>LTLNGORO</v>
          </cell>
          <cell r="U898"/>
          <cell r="V898" t="str">
            <v>1716</v>
          </cell>
          <cell r="W898">
            <v>102000</v>
          </cell>
          <cell r="X898">
            <v>180500</v>
          </cell>
          <cell r="Y898">
            <v>88281.25</v>
          </cell>
          <cell r="Z898" t="str">
            <v>LTL_SBY(TRIP)</v>
          </cell>
          <cell r="AA898">
            <v>1000.000010869</v>
          </cell>
          <cell r="AB898">
            <v>695000</v>
          </cell>
        </row>
        <row r="899">
          <cell r="A899">
            <v>59732191</v>
          </cell>
          <cell r="B899" t="str">
            <v>BAHANA PRESTASI</v>
          </cell>
          <cell r="C899" t="str">
            <v>PT. LAUTAN LUAS TBK</v>
          </cell>
          <cell r="D899" t="str">
            <v>DISPATCHED</v>
          </cell>
          <cell r="E899" t="str">
            <v>Completed</v>
          </cell>
          <cell r="F899" t="str">
            <v>SURABAYA LOG PACK</v>
          </cell>
          <cell r="G899" t="str">
            <v>SALES ORDER</v>
          </cell>
          <cell r="H899" t="str">
            <v>18/04/2022 08:50</v>
          </cell>
          <cell r="I899"/>
          <cell r="J899" t="str">
            <v>18/04/2022 09:03</v>
          </cell>
          <cell r="K899" t="str">
            <v>Completed</v>
          </cell>
          <cell r="L899" t="str">
            <v>2100428981</v>
          </cell>
          <cell r="M899" t="str">
            <v>SALES ORDER #: 2100428981, ORDER #: 2100428981</v>
          </cell>
          <cell r="N899"/>
          <cell r="O899"/>
          <cell r="P899" t="str">
            <v>19/04/2022 08:59</v>
          </cell>
          <cell r="Q899" t="str">
            <v>LINC-26220</v>
          </cell>
          <cell r="R899" t="str">
            <v>19/04/2022 11:00</v>
          </cell>
          <cell r="S899" t="str">
            <v>LTLASEMROWO</v>
          </cell>
          <cell r="T899" t="str">
            <v>LTLNGORO</v>
          </cell>
          <cell r="U899"/>
          <cell r="V899" t="str">
            <v>1716</v>
          </cell>
          <cell r="W899">
            <v>102000</v>
          </cell>
          <cell r="X899">
            <v>180500</v>
          </cell>
          <cell r="Y899">
            <v>105937.5</v>
          </cell>
          <cell r="Z899" t="str">
            <v>LTL_SBY(TRIP)</v>
          </cell>
          <cell r="AA899">
            <v>1200.0000130428</v>
          </cell>
          <cell r="AB899">
            <v>695000</v>
          </cell>
        </row>
        <row r="900">
          <cell r="A900">
            <v>59732192</v>
          </cell>
          <cell r="B900" t="str">
            <v>BAHANA PRESTASI</v>
          </cell>
          <cell r="C900" t="str">
            <v>SCIENTEX INDONESIA</v>
          </cell>
          <cell r="D900" t="str">
            <v>DISPATCHED</v>
          </cell>
          <cell r="E900" t="str">
            <v>Completed</v>
          </cell>
          <cell r="F900" t="str">
            <v>SURABAYA LOG PACK</v>
          </cell>
          <cell r="G900" t="str">
            <v>SALES ORDER</v>
          </cell>
          <cell r="H900" t="str">
            <v>18/04/2022 08:46</v>
          </cell>
          <cell r="I900"/>
          <cell r="J900" t="str">
            <v>18/04/2022 09:04</v>
          </cell>
          <cell r="K900" t="str">
            <v>Completed</v>
          </cell>
          <cell r="L900" t="str">
            <v>DO-2022-0764</v>
          </cell>
          <cell r="M900" t="str">
            <v>SALES ORDER #: DO-2022-0764, ORDER #: DO-2022-0764</v>
          </cell>
          <cell r="N900"/>
          <cell r="O900"/>
          <cell r="P900" t="str">
            <v>18/04/2022 17:55</v>
          </cell>
          <cell r="Q900" t="str">
            <v>LINC-26220</v>
          </cell>
          <cell r="R900" t="str">
            <v>19/04/2022 11:00</v>
          </cell>
          <cell r="S900" t="str">
            <v>SCIKEBOMAS</v>
          </cell>
          <cell r="T900" t="str">
            <v>SCISUKOMANUNGGAL</v>
          </cell>
          <cell r="U900"/>
          <cell r="V900" t="str">
            <v>1718</v>
          </cell>
          <cell r="W900">
            <v>239000</v>
          </cell>
          <cell r="X900">
            <v>-37500</v>
          </cell>
          <cell r="Y900">
            <v>201500</v>
          </cell>
          <cell r="Z900" t="str">
            <v>SCI_SBY(TRIP)</v>
          </cell>
          <cell r="AA900">
            <v>1800.0000195642001</v>
          </cell>
          <cell r="AB900">
            <v>767000</v>
          </cell>
        </row>
        <row r="901">
          <cell r="A901">
            <v>59732227</v>
          </cell>
          <cell r="B901" t="str">
            <v>BAHANA PRESTASI</v>
          </cell>
          <cell r="C901" t="str">
            <v>SCIENTEX INDONESIA</v>
          </cell>
          <cell r="D901" t="str">
            <v>DISPATCHED</v>
          </cell>
          <cell r="E901" t="str">
            <v>Completed</v>
          </cell>
          <cell r="F901" t="str">
            <v>SURABAYA LOG PACK</v>
          </cell>
          <cell r="G901" t="str">
            <v>SALES ORDER</v>
          </cell>
          <cell r="H901" t="str">
            <v>18/04/2022 08:47</v>
          </cell>
          <cell r="I901"/>
          <cell r="J901" t="str">
            <v>18/04/2022 09:04</v>
          </cell>
          <cell r="K901" t="str">
            <v>Completed</v>
          </cell>
          <cell r="L901" t="str">
            <v>DO-2022-0763</v>
          </cell>
          <cell r="M901" t="str">
            <v>SALES ORDER #: DO-2022-0763, ORDER #: DO-2022-0763</v>
          </cell>
          <cell r="N901"/>
          <cell r="O901"/>
          <cell r="P901" t="str">
            <v>18/04/2022 17:46</v>
          </cell>
          <cell r="Q901" t="str">
            <v>LINC-26220</v>
          </cell>
          <cell r="R901" t="str">
            <v>19/04/2022 11:00</v>
          </cell>
          <cell r="S901" t="str">
            <v>SCIKEBOMAS</v>
          </cell>
          <cell r="T901" t="str">
            <v>SCIKRIAN</v>
          </cell>
          <cell r="U901"/>
          <cell r="V901" t="str">
            <v>1658</v>
          </cell>
          <cell r="W901">
            <v>75000</v>
          </cell>
          <cell r="X901">
            <v>148500</v>
          </cell>
          <cell r="Y901">
            <v>223500</v>
          </cell>
          <cell r="Z901" t="str">
            <v>SCI_SBY(TRIP)</v>
          </cell>
          <cell r="AA901">
            <v>270.00001427443999</v>
          </cell>
          <cell r="AB901">
            <v>882000</v>
          </cell>
        </row>
        <row r="902">
          <cell r="A902">
            <v>59732372</v>
          </cell>
          <cell r="B902" t="str">
            <v>DIVA TRANS, CV</v>
          </cell>
          <cell r="C902" t="str">
            <v>ECCO TANNERY INDONESIA</v>
          </cell>
          <cell r="D902" t="str">
            <v>REGULER</v>
          </cell>
          <cell r="E902" t="str">
            <v>Completed</v>
          </cell>
          <cell r="F902" t="str">
            <v>SURABAYA LOG PACK</v>
          </cell>
          <cell r="G902" t="str">
            <v>SALES ORDER</v>
          </cell>
          <cell r="H902" t="str">
            <v>18/04/2022 08:44</v>
          </cell>
          <cell r="I902"/>
          <cell r="J902" t="str">
            <v>18/04/2022 09:05</v>
          </cell>
          <cell r="K902" t="str">
            <v>Completed</v>
          </cell>
          <cell r="L902" t="str">
            <v>12/IV/LINC-ECCO/2022</v>
          </cell>
          <cell r="M902" t="str">
            <v>SALES ORDER #: 12/IV/LINC-ECCO/2022, ORDER #: 12/IV/LINC-ECCO/2022</v>
          </cell>
          <cell r="N902"/>
          <cell r="O902"/>
          <cell r="P902" t="str">
            <v>21/04/2022 19:00</v>
          </cell>
          <cell r="Q902" t="str">
            <v>LINC-26317</v>
          </cell>
          <cell r="R902" t="str">
            <v>22/04/2022 11:00</v>
          </cell>
          <cell r="S902" t="str">
            <v>ETIKEBOMAS</v>
          </cell>
          <cell r="T902" t="str">
            <v>ETISIDOARJO</v>
          </cell>
          <cell r="U902"/>
          <cell r="V902" t="str">
            <v>DIVA</v>
          </cell>
          <cell r="W902">
            <v>1400000</v>
          </cell>
          <cell r="X902">
            <v>0</v>
          </cell>
          <cell r="Y902">
            <v>1400000</v>
          </cell>
          <cell r="Z902" t="str">
            <v>ETI_SBY(TRIP)</v>
          </cell>
          <cell r="AA902">
            <v>18289.000016212201</v>
          </cell>
          <cell r="AB902">
            <v>2000000</v>
          </cell>
        </row>
        <row r="903">
          <cell r="A903">
            <v>59732759</v>
          </cell>
          <cell r="B903" t="str">
            <v>PUSAKA TRANSINDO, PT.</v>
          </cell>
          <cell r="C903" t="str">
            <v>PT TIRTA INVESTAMA</v>
          </cell>
          <cell r="D903" t="str">
            <v>REGULER</v>
          </cell>
          <cell r="E903" t="str">
            <v>Completed</v>
          </cell>
          <cell r="F903" t="str">
            <v>SURABAYA TIV IMPORT</v>
          </cell>
          <cell r="G903" t="str">
            <v>TIV IMPORT</v>
          </cell>
          <cell r="H903" t="str">
            <v>18/04/2022 10:37</v>
          </cell>
          <cell r="I903"/>
          <cell r="J903" t="str">
            <v>18/04/2022 10:46</v>
          </cell>
          <cell r="K903" t="str">
            <v>Completed</v>
          </cell>
          <cell r="L903" t="str">
            <v>5044882682</v>
          </cell>
          <cell r="M903" t="str">
            <v>SALES ORDER #: 5044882682, ORDER #: 5044882682</v>
          </cell>
          <cell r="N903"/>
          <cell r="O903"/>
          <cell r="P903" t="str">
            <v>22/04/2022 08:14</v>
          </cell>
          <cell r="Q903" t="str">
            <v>LINC-26317</v>
          </cell>
          <cell r="R903" t="str">
            <v>22/04/2022 11:00</v>
          </cell>
          <cell r="S903" t="str">
            <v>TIVBENOWO</v>
          </cell>
          <cell r="T903" t="str">
            <v>TIVGEDANGAN</v>
          </cell>
          <cell r="U903"/>
          <cell r="V903" t="str">
            <v>YANTO</v>
          </cell>
          <cell r="W903">
            <v>1450000</v>
          </cell>
          <cell r="X903">
            <v>0</v>
          </cell>
          <cell r="Y903">
            <v>1450000</v>
          </cell>
          <cell r="Z903" t="str">
            <v>TIV(IMPORT)_SBY</v>
          </cell>
          <cell r="AA903">
            <v>17600.000009857398</v>
          </cell>
          <cell r="AB903">
            <v>1</v>
          </cell>
        </row>
        <row r="904">
          <cell r="A904">
            <v>59732760</v>
          </cell>
          <cell r="B904" t="str">
            <v>PUSAKA TRANSINDO, PT.</v>
          </cell>
          <cell r="C904" t="str">
            <v>PT TIRTA INVESTAMA</v>
          </cell>
          <cell r="D904" t="str">
            <v>REGULER</v>
          </cell>
          <cell r="E904" t="str">
            <v>Completed</v>
          </cell>
          <cell r="F904" t="str">
            <v>SURABAYA TIV IMPORT</v>
          </cell>
          <cell r="G904" t="str">
            <v>TIV IMPORT</v>
          </cell>
          <cell r="H904" t="str">
            <v>18/04/2022 10:38</v>
          </cell>
          <cell r="I904"/>
          <cell r="J904" t="str">
            <v>18/04/2022 10:47</v>
          </cell>
          <cell r="K904" t="str">
            <v>Completed</v>
          </cell>
          <cell r="L904" t="str">
            <v>5044888450</v>
          </cell>
          <cell r="M904" t="str">
            <v>SALES ORDER #: 5044888450, ORDER #: 5044888450</v>
          </cell>
          <cell r="N904"/>
          <cell r="O904"/>
          <cell r="P904" t="str">
            <v>22/04/2022 15:54</v>
          </cell>
          <cell r="Q904" t="str">
            <v>LINC-26369</v>
          </cell>
          <cell r="R904" t="str">
            <v>25/04/2022 11:00</v>
          </cell>
          <cell r="S904" t="str">
            <v>TIVBENOWO</v>
          </cell>
          <cell r="T904" t="str">
            <v>TIVKERAMBITAN</v>
          </cell>
          <cell r="U904"/>
          <cell r="V904" t="str">
            <v>HENDRIK</v>
          </cell>
          <cell r="W904">
            <v>6350000</v>
          </cell>
          <cell r="X904">
            <v>0</v>
          </cell>
          <cell r="Y904">
            <v>6350000</v>
          </cell>
          <cell r="Z904" t="str">
            <v>TIV(IMPORT)EXCES_SBY</v>
          </cell>
          <cell r="AA904">
            <v>17600.000009857398</v>
          </cell>
          <cell r="AB904">
            <v>3762000</v>
          </cell>
        </row>
        <row r="905">
          <cell r="A905">
            <v>59732761</v>
          </cell>
          <cell r="B905" t="str">
            <v>DIVA TRANS, CV</v>
          </cell>
          <cell r="C905" t="str">
            <v>PT TIRTA INVESTAMA</v>
          </cell>
          <cell r="D905" t="str">
            <v>REGULER</v>
          </cell>
          <cell r="E905" t="str">
            <v>Completed</v>
          </cell>
          <cell r="F905" t="str">
            <v>SURABAYA TIV IMPORT</v>
          </cell>
          <cell r="G905" t="str">
            <v>TIV IMPORT</v>
          </cell>
          <cell r="H905" t="str">
            <v>18/04/2022 10:33</v>
          </cell>
          <cell r="I905"/>
          <cell r="J905" t="str">
            <v>18/04/2022 10:47</v>
          </cell>
          <cell r="K905" t="str">
            <v>Completed</v>
          </cell>
          <cell r="L905" t="str">
            <v>5044888618</v>
          </cell>
          <cell r="M905" t="str">
            <v>SALES ORDER #: 5044888618, ORDER #: 5044888618</v>
          </cell>
          <cell r="N905"/>
          <cell r="O905"/>
          <cell r="P905" t="str">
            <v>22/04/2022 08:41</v>
          </cell>
          <cell r="Q905" t="str">
            <v>LINC-26317</v>
          </cell>
          <cell r="R905" t="str">
            <v>22/04/2022 11:00</v>
          </cell>
          <cell r="S905" t="str">
            <v>TIVBENOWO</v>
          </cell>
          <cell r="T905" t="str">
            <v>TIVSUKOREJO PASURUAN</v>
          </cell>
          <cell r="U905"/>
          <cell r="V905" t="str">
            <v>NARYO</v>
          </cell>
          <cell r="W905">
            <v>1700000</v>
          </cell>
          <cell r="X905">
            <v>0</v>
          </cell>
          <cell r="Y905">
            <v>1700000</v>
          </cell>
          <cell r="Z905" t="str">
            <v>TIV(IMPORT)_SBY</v>
          </cell>
          <cell r="AA905">
            <v>17600.000009857398</v>
          </cell>
          <cell r="AB905">
            <v>1</v>
          </cell>
        </row>
        <row r="906">
          <cell r="A906">
            <v>59732762</v>
          </cell>
          <cell r="B906" t="str">
            <v>DIVA TRANS, CV</v>
          </cell>
          <cell r="C906" t="str">
            <v>PT TIRTA INVESTAMA</v>
          </cell>
          <cell r="D906" t="str">
            <v>REGULER</v>
          </cell>
          <cell r="E906" t="str">
            <v>Completed</v>
          </cell>
          <cell r="F906" t="str">
            <v>SURABAYA TIV IMPORT</v>
          </cell>
          <cell r="G906" t="str">
            <v>TIV IMPORT</v>
          </cell>
          <cell r="H906" t="str">
            <v>18/04/2022 10:34</v>
          </cell>
          <cell r="I906"/>
          <cell r="J906" t="str">
            <v>18/04/2022 10:47</v>
          </cell>
          <cell r="K906" t="str">
            <v>Completed</v>
          </cell>
          <cell r="L906" t="str">
            <v>5044891965</v>
          </cell>
          <cell r="M906" t="str">
            <v>SALES ORDER #: 5044891965, ORDER #: 5044891965</v>
          </cell>
          <cell r="N906"/>
          <cell r="O906"/>
          <cell r="P906" t="str">
            <v>22/04/2022 08:41</v>
          </cell>
          <cell r="Q906" t="str">
            <v>LINC-26317</v>
          </cell>
          <cell r="R906" t="str">
            <v>22/04/2022 11:00</v>
          </cell>
          <cell r="S906" t="str">
            <v>TIVBENOWO</v>
          </cell>
          <cell r="T906" t="str">
            <v>TIVSUKOREJO PASURUAN</v>
          </cell>
          <cell r="U906"/>
          <cell r="V906" t="str">
            <v>ASNAN</v>
          </cell>
          <cell r="W906">
            <v>1700000</v>
          </cell>
          <cell r="X906">
            <v>0</v>
          </cell>
          <cell r="Y906">
            <v>1700000</v>
          </cell>
          <cell r="Z906" t="str">
            <v>TIV(IMPORT)_SBY</v>
          </cell>
          <cell r="AA906">
            <v>17600.000009857398</v>
          </cell>
          <cell r="AB906">
            <v>1</v>
          </cell>
        </row>
        <row r="907">
          <cell r="A907">
            <v>59732763</v>
          </cell>
          <cell r="B907" t="str">
            <v>DIVA TRANS, CV</v>
          </cell>
          <cell r="C907" t="str">
            <v>PT TIRTA INVESTAMA</v>
          </cell>
          <cell r="D907" t="str">
            <v>REGULER</v>
          </cell>
          <cell r="E907" t="str">
            <v>Completed</v>
          </cell>
          <cell r="F907" t="str">
            <v>SURABAYA TIV IMPORT</v>
          </cell>
          <cell r="G907" t="str">
            <v>TIV IMPORT</v>
          </cell>
          <cell r="H907" t="str">
            <v>18/04/2022 10:34</v>
          </cell>
          <cell r="I907"/>
          <cell r="J907" t="str">
            <v>18/04/2022 10:48</v>
          </cell>
          <cell r="K907" t="str">
            <v>Completed</v>
          </cell>
          <cell r="L907" t="str">
            <v>5044884093</v>
          </cell>
          <cell r="M907" t="str">
            <v>SALES ORDER #: 5044884093, ORDER #: 5044884093</v>
          </cell>
          <cell r="N907"/>
          <cell r="O907"/>
          <cell r="P907" t="str">
            <v>22/04/2022 08:41</v>
          </cell>
          <cell r="Q907" t="str">
            <v>LINC-26317</v>
          </cell>
          <cell r="R907" t="str">
            <v>22/04/2022 11:00</v>
          </cell>
          <cell r="S907" t="str">
            <v>TIVBENOWO</v>
          </cell>
          <cell r="T907" t="str">
            <v>TIVBEJI PASURUAN</v>
          </cell>
          <cell r="U907"/>
          <cell r="V907" t="str">
            <v>SUPRIADI</v>
          </cell>
          <cell r="W907">
            <v>1700000</v>
          </cell>
          <cell r="X907">
            <v>0</v>
          </cell>
          <cell r="Y907">
            <v>1700000</v>
          </cell>
          <cell r="Z907" t="str">
            <v>TIV(IMPORT)_SBY</v>
          </cell>
          <cell r="AA907">
            <v>17600.000009857398</v>
          </cell>
          <cell r="AB907">
            <v>1</v>
          </cell>
        </row>
        <row r="908">
          <cell r="A908">
            <v>59732764</v>
          </cell>
          <cell r="B908" t="str">
            <v>DIVA TRANS, CV</v>
          </cell>
          <cell r="C908" t="str">
            <v>PT TIRTA INVESTAMA</v>
          </cell>
          <cell r="D908" t="str">
            <v>REGULER</v>
          </cell>
          <cell r="E908" t="str">
            <v>Completed</v>
          </cell>
          <cell r="F908" t="str">
            <v>SURABAYA TIV IMPORT</v>
          </cell>
          <cell r="G908" t="str">
            <v>TIV IMPORT</v>
          </cell>
          <cell r="H908" t="str">
            <v>18/04/2022 10:34</v>
          </cell>
          <cell r="I908"/>
          <cell r="J908" t="str">
            <v>18/04/2022 10:48</v>
          </cell>
          <cell r="K908" t="str">
            <v>Completed</v>
          </cell>
          <cell r="L908" t="str">
            <v>5044883169</v>
          </cell>
          <cell r="M908" t="str">
            <v>SALES ORDER #: 5044883169, ORDER #: 5044883169</v>
          </cell>
          <cell r="N908"/>
          <cell r="O908"/>
          <cell r="P908" t="str">
            <v>22/04/2022 08:41</v>
          </cell>
          <cell r="Q908" t="str">
            <v>LINC-26317</v>
          </cell>
          <cell r="R908" t="str">
            <v>22/04/2022 11:00</v>
          </cell>
          <cell r="S908" t="str">
            <v>TIVBENOWO</v>
          </cell>
          <cell r="T908" t="str">
            <v>TIVBEJI PASURUAN</v>
          </cell>
          <cell r="U908"/>
          <cell r="V908" t="str">
            <v>HERI</v>
          </cell>
          <cell r="W908">
            <v>1700000</v>
          </cell>
          <cell r="X908">
            <v>0</v>
          </cell>
          <cell r="Y908">
            <v>1700000</v>
          </cell>
          <cell r="Z908" t="str">
            <v>TIV(IMPORT)_SBY</v>
          </cell>
          <cell r="AA908">
            <v>17600.000009857398</v>
          </cell>
          <cell r="AB908">
            <v>1</v>
          </cell>
        </row>
        <row r="909">
          <cell r="A909">
            <v>59732765</v>
          </cell>
          <cell r="B909" t="str">
            <v>DIVA TRANS, CV</v>
          </cell>
          <cell r="C909" t="str">
            <v>PT TIRTA INVESTAMA</v>
          </cell>
          <cell r="D909" t="str">
            <v>REGULER</v>
          </cell>
          <cell r="E909" t="str">
            <v>Completed</v>
          </cell>
          <cell r="F909" t="str">
            <v>SURABAYA TIV IMPORT</v>
          </cell>
          <cell r="G909" t="str">
            <v>TIV IMPORT</v>
          </cell>
          <cell r="H909" t="str">
            <v>18/04/2022 10:34</v>
          </cell>
          <cell r="I909"/>
          <cell r="J909" t="str">
            <v>18/04/2022 10:48</v>
          </cell>
          <cell r="K909" t="str">
            <v>Completed</v>
          </cell>
          <cell r="L909" t="str">
            <v>5044876031</v>
          </cell>
          <cell r="M909" t="str">
            <v>SALES ORDER #: 5044876031, ORDER #: 5044876031</v>
          </cell>
          <cell r="N909"/>
          <cell r="O909"/>
          <cell r="P909" t="str">
            <v>22/04/2022 08:52</v>
          </cell>
          <cell r="Q909" t="str">
            <v>LINC-26317</v>
          </cell>
          <cell r="R909" t="str">
            <v>22/04/2022 11:00</v>
          </cell>
          <cell r="S909" t="str">
            <v>TIVBENOWO</v>
          </cell>
          <cell r="T909" t="str">
            <v>TIVGEMPOL</v>
          </cell>
          <cell r="U909"/>
          <cell r="V909" t="str">
            <v>EDI</v>
          </cell>
          <cell r="W909">
            <v>1700000</v>
          </cell>
          <cell r="X909">
            <v>0</v>
          </cell>
          <cell r="Y909">
            <v>1700000</v>
          </cell>
          <cell r="Z909" t="str">
            <v>TIV(IMPORT)_SBY</v>
          </cell>
          <cell r="AA909">
            <v>17600.000009857398</v>
          </cell>
          <cell r="AB909">
            <v>1</v>
          </cell>
        </row>
        <row r="910">
          <cell r="A910">
            <v>59732766</v>
          </cell>
          <cell r="B910" t="str">
            <v>DIVA TRANS, CV</v>
          </cell>
          <cell r="C910" t="str">
            <v>PT TIRTA INVESTAMA</v>
          </cell>
          <cell r="D910" t="str">
            <v>REGULER</v>
          </cell>
          <cell r="E910" t="str">
            <v>Completed</v>
          </cell>
          <cell r="F910" t="str">
            <v>SURABAYA TIV IMPORT</v>
          </cell>
          <cell r="G910" t="str">
            <v>TIV IMPORT</v>
          </cell>
          <cell r="H910" t="str">
            <v>18/04/2022 10:35</v>
          </cell>
          <cell r="I910"/>
          <cell r="J910" t="str">
            <v>18/04/2022 10:48</v>
          </cell>
          <cell r="K910" t="str">
            <v>Completed</v>
          </cell>
          <cell r="L910" t="str">
            <v>5044891249</v>
          </cell>
          <cell r="M910" t="str">
            <v>SALES ORDER #: 5044891249, ORDER #: 5044891249</v>
          </cell>
          <cell r="N910"/>
          <cell r="O910"/>
          <cell r="P910" t="str">
            <v>22/04/2022 08:52</v>
          </cell>
          <cell r="Q910" t="str">
            <v>LINC-26317</v>
          </cell>
          <cell r="R910" t="str">
            <v>22/04/2022 11:00</v>
          </cell>
          <cell r="S910" t="str">
            <v>TIVBENOWO</v>
          </cell>
          <cell r="T910" t="str">
            <v>TIVGEMPOL</v>
          </cell>
          <cell r="U910"/>
          <cell r="V910" t="str">
            <v>HERMAWAN</v>
          </cell>
          <cell r="W910">
            <v>1700000</v>
          </cell>
          <cell r="X910">
            <v>0</v>
          </cell>
          <cell r="Y910">
            <v>1700000</v>
          </cell>
          <cell r="Z910" t="str">
            <v>TIV(IMPORT)_SBY</v>
          </cell>
          <cell r="AA910">
            <v>17600.000009857398</v>
          </cell>
          <cell r="AB910">
            <v>1</v>
          </cell>
        </row>
        <row r="911">
          <cell r="A911">
            <v>59732767</v>
          </cell>
          <cell r="B911" t="str">
            <v>DIVA TRANS, CV</v>
          </cell>
          <cell r="C911" t="str">
            <v>PT TIRTA INVESTAMA</v>
          </cell>
          <cell r="D911" t="str">
            <v>REGULER</v>
          </cell>
          <cell r="E911" t="str">
            <v>Completed</v>
          </cell>
          <cell r="F911" t="str">
            <v>SURABAYA TIV IMPORT</v>
          </cell>
          <cell r="G911" t="str">
            <v>TIV IMPORT</v>
          </cell>
          <cell r="H911" t="str">
            <v>18/04/2022 10:36</v>
          </cell>
          <cell r="I911"/>
          <cell r="J911" t="str">
            <v>18/04/2022 10:49</v>
          </cell>
          <cell r="K911" t="str">
            <v>Completed</v>
          </cell>
          <cell r="L911" t="str">
            <v>5044885947</v>
          </cell>
          <cell r="M911" t="str">
            <v>SALES ORDER #: 5044885947, ORDER #: 5044885947</v>
          </cell>
          <cell r="N911"/>
          <cell r="O911"/>
          <cell r="P911" t="str">
            <v>22/04/2022 08:25</v>
          </cell>
          <cell r="Q911" t="str">
            <v>LINC-26317</v>
          </cell>
          <cell r="R911" t="str">
            <v>22/04/2022 11:00</v>
          </cell>
          <cell r="S911" t="str">
            <v>TIVKEBOMAS</v>
          </cell>
          <cell r="T911" t="str">
            <v>TIVPOLANHARJO</v>
          </cell>
          <cell r="U911"/>
          <cell r="V911" t="str">
            <v>SOLEHUDIN</v>
          </cell>
          <cell r="W911">
            <v>3500000</v>
          </cell>
          <cell r="X911">
            <v>0</v>
          </cell>
          <cell r="Y911">
            <v>3500000</v>
          </cell>
          <cell r="Z911" t="str">
            <v>TIV(IMPORT)_SBY</v>
          </cell>
          <cell r="AA911">
            <v>17600.000009857398</v>
          </cell>
          <cell r="AB911">
            <v>1</v>
          </cell>
        </row>
        <row r="912">
          <cell r="A912">
            <v>59732768</v>
          </cell>
          <cell r="B912" t="str">
            <v>DIVA TRANS, CV</v>
          </cell>
          <cell r="C912" t="str">
            <v>PT TIRTA INVESTAMA</v>
          </cell>
          <cell r="D912" t="str">
            <v>REGULER</v>
          </cell>
          <cell r="E912" t="str">
            <v>Completed</v>
          </cell>
          <cell r="F912" t="str">
            <v>SURABAYA TIV IMPORT</v>
          </cell>
          <cell r="G912" t="str">
            <v>TIV IMPORT</v>
          </cell>
          <cell r="H912" t="str">
            <v>18/04/2022 10:36</v>
          </cell>
          <cell r="I912"/>
          <cell r="J912" t="str">
            <v>18/04/2022 10:49</v>
          </cell>
          <cell r="K912" t="str">
            <v>Completed</v>
          </cell>
          <cell r="L912" t="str">
            <v>5044881539</v>
          </cell>
          <cell r="M912" t="str">
            <v>SALES ORDER #: 5044881539, ORDER #: 5044881539</v>
          </cell>
          <cell r="N912"/>
          <cell r="O912"/>
          <cell r="P912" t="str">
            <v>22/04/2022 08:52</v>
          </cell>
          <cell r="Q912" t="str">
            <v>LINC-26317</v>
          </cell>
          <cell r="R912" t="str">
            <v>22/04/2022 11:00</v>
          </cell>
          <cell r="S912" t="str">
            <v>TIVBENOWO</v>
          </cell>
          <cell r="T912" t="str">
            <v>TIVGEDANGAN</v>
          </cell>
          <cell r="U912"/>
          <cell r="V912" t="str">
            <v>EDI</v>
          </cell>
          <cell r="W912">
            <v>1400000</v>
          </cell>
          <cell r="X912">
            <v>0</v>
          </cell>
          <cell r="Y912">
            <v>1400000</v>
          </cell>
          <cell r="Z912" t="str">
            <v>TIV(IMPORT)_SBY</v>
          </cell>
          <cell r="AA912">
            <v>17600.000009857398</v>
          </cell>
          <cell r="AB912">
            <v>1</v>
          </cell>
        </row>
        <row r="913">
          <cell r="A913">
            <v>59732769</v>
          </cell>
          <cell r="B913" t="str">
            <v>DIVA TRANS, CV</v>
          </cell>
          <cell r="C913" t="str">
            <v>PT TIRTA INVESTAMA</v>
          </cell>
          <cell r="D913" t="str">
            <v>REGULER</v>
          </cell>
          <cell r="E913" t="str">
            <v>Completed</v>
          </cell>
          <cell r="F913" t="str">
            <v>SURABAYA TIV IMPORT</v>
          </cell>
          <cell r="G913" t="str">
            <v>TIV IMPORT</v>
          </cell>
          <cell r="H913" t="str">
            <v>18/04/2022 10:37</v>
          </cell>
          <cell r="I913"/>
          <cell r="J913" t="str">
            <v>18/04/2022 10:50</v>
          </cell>
          <cell r="K913" t="str">
            <v>Completed</v>
          </cell>
          <cell r="L913" t="str">
            <v>5044882497</v>
          </cell>
          <cell r="M913" t="str">
            <v>SALES ORDER #: 5044882497, ORDER #: 5044882497</v>
          </cell>
          <cell r="N913"/>
          <cell r="O913"/>
          <cell r="P913" t="str">
            <v>22/04/2022 08:52</v>
          </cell>
          <cell r="Q913" t="str">
            <v>LINC-26317</v>
          </cell>
          <cell r="R913" t="str">
            <v>22/04/2022 11:00</v>
          </cell>
          <cell r="S913" t="str">
            <v>TIVBENOWO</v>
          </cell>
          <cell r="T913" t="str">
            <v>TIVGEDANGAN</v>
          </cell>
          <cell r="U913"/>
          <cell r="V913" t="str">
            <v>WAHYU</v>
          </cell>
          <cell r="W913">
            <v>1400000</v>
          </cell>
          <cell r="X913">
            <v>0</v>
          </cell>
          <cell r="Y913">
            <v>1400000</v>
          </cell>
          <cell r="Z913" t="str">
            <v>TIV(IMPORT)_SBY</v>
          </cell>
          <cell r="AA913">
            <v>17600.000009857398</v>
          </cell>
          <cell r="AB913">
            <v>1</v>
          </cell>
        </row>
        <row r="914">
          <cell r="A914">
            <v>59732770</v>
          </cell>
          <cell r="B914" t="str">
            <v>DIVA TRANS, CV</v>
          </cell>
          <cell r="C914" t="str">
            <v>PT TIRTA INVESTAMA</v>
          </cell>
          <cell r="D914" t="str">
            <v>REGULER</v>
          </cell>
          <cell r="E914" t="str">
            <v>Completed</v>
          </cell>
          <cell r="F914" t="str">
            <v>SURABAYA TIV IMPORT</v>
          </cell>
          <cell r="G914" t="str">
            <v>TIV IMPORT</v>
          </cell>
          <cell r="H914" t="str">
            <v>18/04/2022 10:37</v>
          </cell>
          <cell r="I914"/>
          <cell r="J914" t="str">
            <v>18/04/2022 10:50</v>
          </cell>
          <cell r="K914" t="str">
            <v>Completed</v>
          </cell>
          <cell r="L914" t="str">
            <v>5044884167</v>
          </cell>
          <cell r="M914" t="str">
            <v>SALES ORDER #: 5044884167, ORDER #: 5044884167</v>
          </cell>
          <cell r="N914"/>
          <cell r="O914"/>
          <cell r="P914" t="str">
            <v>22/04/2022 08:52</v>
          </cell>
          <cell r="Q914" t="str">
            <v>LINC-26318</v>
          </cell>
          <cell r="R914" t="str">
            <v>22/04/2022 11:00</v>
          </cell>
          <cell r="S914" t="str">
            <v>TIVBENOWO</v>
          </cell>
          <cell r="T914" t="str">
            <v>TIVGEDANGAN</v>
          </cell>
          <cell r="U914"/>
          <cell r="V914" t="str">
            <v>THOLIB</v>
          </cell>
          <cell r="W914">
            <v>1400000</v>
          </cell>
          <cell r="X914">
            <v>0</v>
          </cell>
          <cell r="Y914">
            <v>1400000</v>
          </cell>
          <cell r="Z914" t="str">
            <v>TIV(IMPORT)_SBY</v>
          </cell>
          <cell r="AA914">
            <v>17600.000009857398</v>
          </cell>
          <cell r="AB914">
            <v>1</v>
          </cell>
        </row>
        <row r="915">
          <cell r="A915">
            <v>59732771</v>
          </cell>
          <cell r="B915" t="str">
            <v>DIVA TRANS, CV</v>
          </cell>
          <cell r="C915" t="str">
            <v>PT TIRTA INVESTAMA</v>
          </cell>
          <cell r="D915" t="str">
            <v>REGULER</v>
          </cell>
          <cell r="E915" t="str">
            <v>Completed</v>
          </cell>
          <cell r="F915" t="str">
            <v>SURABAYA TIV IMPORT</v>
          </cell>
          <cell r="G915" t="str">
            <v>TIV IMPORT</v>
          </cell>
          <cell r="H915" t="str">
            <v>18/04/2022 10:37</v>
          </cell>
          <cell r="I915"/>
          <cell r="J915" t="str">
            <v>18/04/2022 10:50</v>
          </cell>
          <cell r="K915" t="str">
            <v>Completed</v>
          </cell>
          <cell r="L915" t="str">
            <v>5044883926</v>
          </cell>
          <cell r="M915" t="str">
            <v>SALES ORDER #: 5044883926, ORDER #: 5044883926</v>
          </cell>
          <cell r="N915"/>
          <cell r="O915"/>
          <cell r="P915" t="str">
            <v>22/04/2022 09:03</v>
          </cell>
          <cell r="Q915" t="str">
            <v>LINC-26318</v>
          </cell>
          <cell r="R915" t="str">
            <v>22/04/2022 11:00</v>
          </cell>
          <cell r="S915" t="str">
            <v>TIVBENOWO</v>
          </cell>
          <cell r="T915" t="str">
            <v>TIVGEDANGAN</v>
          </cell>
          <cell r="U915"/>
          <cell r="V915" t="str">
            <v>SAMAT</v>
          </cell>
          <cell r="W915">
            <v>1400000</v>
          </cell>
          <cell r="X915">
            <v>0</v>
          </cell>
          <cell r="Y915">
            <v>1400000</v>
          </cell>
          <cell r="Z915" t="str">
            <v>TIV(IMPORT)_SBY</v>
          </cell>
          <cell r="AA915">
            <v>17600.000009857398</v>
          </cell>
          <cell r="AB915">
            <v>1</v>
          </cell>
        </row>
        <row r="916">
          <cell r="A916">
            <v>59732774</v>
          </cell>
          <cell r="B916" t="str">
            <v>DIVA TRANS, CV</v>
          </cell>
          <cell r="C916" t="str">
            <v>PT TIRTA INVESTAMA</v>
          </cell>
          <cell r="D916" t="str">
            <v>REGULER</v>
          </cell>
          <cell r="E916" t="str">
            <v>Completed</v>
          </cell>
          <cell r="F916" t="str">
            <v>SURABAYA TIV IMPORT</v>
          </cell>
          <cell r="G916" t="str">
            <v>TIV IMPORT</v>
          </cell>
          <cell r="H916" t="str">
            <v>18/04/2022 10:28</v>
          </cell>
          <cell r="I916"/>
          <cell r="J916" t="str">
            <v>18/04/2022 10:57</v>
          </cell>
          <cell r="K916" t="str">
            <v>Completed</v>
          </cell>
          <cell r="L916" t="str">
            <v>5044860714</v>
          </cell>
          <cell r="M916" t="str">
            <v>SALES ORDER #: 5044860714, ORDER #: 5044860714</v>
          </cell>
          <cell r="N916"/>
          <cell r="O916"/>
          <cell r="P916" t="str">
            <v>22/04/2022 08:41</v>
          </cell>
          <cell r="Q916" t="str">
            <v>LINC-26318</v>
          </cell>
          <cell r="R916" t="str">
            <v>22/04/2022 11:00</v>
          </cell>
          <cell r="S916" t="str">
            <v>TIVBENOWO</v>
          </cell>
          <cell r="T916" t="str">
            <v>TIVPOLANHARJO</v>
          </cell>
          <cell r="U916"/>
          <cell r="V916" t="str">
            <v>RUDI</v>
          </cell>
          <cell r="W916">
            <v>3500000</v>
          </cell>
          <cell r="X916">
            <v>0</v>
          </cell>
          <cell r="Y916">
            <v>3500000</v>
          </cell>
          <cell r="Z916" t="str">
            <v>TIV(IMPORT)_SBY</v>
          </cell>
          <cell r="AA916">
            <v>17600.000009857398</v>
          </cell>
          <cell r="AB916">
            <v>1</v>
          </cell>
        </row>
        <row r="917">
          <cell r="A917">
            <v>59732775</v>
          </cell>
          <cell r="B917" t="str">
            <v>PUSAKA TRANSINDO, PT.</v>
          </cell>
          <cell r="C917" t="str">
            <v>PT TIRTA INVESTAMA</v>
          </cell>
          <cell r="D917" t="str">
            <v>REGULER</v>
          </cell>
          <cell r="E917" t="str">
            <v>Completed</v>
          </cell>
          <cell r="F917" t="str">
            <v>SURABAYA TIV IMPORT</v>
          </cell>
          <cell r="G917" t="str">
            <v>TIV IMPORT</v>
          </cell>
          <cell r="H917" t="str">
            <v>18/04/2022 10:27</v>
          </cell>
          <cell r="I917"/>
          <cell r="J917" t="str">
            <v>18/04/2022 10:57</v>
          </cell>
          <cell r="K917" t="str">
            <v>Completed</v>
          </cell>
          <cell r="L917" t="str">
            <v>5044695331</v>
          </cell>
          <cell r="M917" t="str">
            <v>SALES ORDER #: 5044695331, ORDER #: 5044695331</v>
          </cell>
          <cell r="N917"/>
          <cell r="O917"/>
          <cell r="P917" t="str">
            <v>22/04/2022 08:14</v>
          </cell>
          <cell r="Q917" t="str">
            <v>LINC-26318</v>
          </cell>
          <cell r="R917" t="str">
            <v>22/04/2022 11:00</v>
          </cell>
          <cell r="S917" t="str">
            <v>TIVBENOWO</v>
          </cell>
          <cell r="T917" t="str">
            <v>TIVGEDANGAN</v>
          </cell>
          <cell r="U917"/>
          <cell r="V917" t="str">
            <v>SUGIONO</v>
          </cell>
          <cell r="W917">
            <v>1450000</v>
          </cell>
          <cell r="X917">
            <v>0</v>
          </cell>
          <cell r="Y917">
            <v>1450000</v>
          </cell>
          <cell r="Z917" t="str">
            <v>TIV(IMPORT)_SBY</v>
          </cell>
          <cell r="AA917">
            <v>17600.000009857398</v>
          </cell>
          <cell r="AB917">
            <v>1</v>
          </cell>
        </row>
        <row r="918">
          <cell r="A918">
            <v>59732780</v>
          </cell>
          <cell r="B918" t="str">
            <v>PUSAKA TRANSINDO, PT.</v>
          </cell>
          <cell r="C918" t="str">
            <v>PT TIRTA INVESTAMA</v>
          </cell>
          <cell r="D918" t="str">
            <v>REGULER</v>
          </cell>
          <cell r="E918" t="str">
            <v>Completed</v>
          </cell>
          <cell r="F918" t="str">
            <v>SURABAYA TIV IMPORT</v>
          </cell>
          <cell r="G918" t="str">
            <v>TIV IMPORT</v>
          </cell>
          <cell r="H918" t="str">
            <v>18/04/2022 10:28</v>
          </cell>
          <cell r="I918"/>
          <cell r="J918" t="str">
            <v>18/04/2022 10:57</v>
          </cell>
          <cell r="K918" t="str">
            <v>Completed</v>
          </cell>
          <cell r="L918" t="str">
            <v>5044854897</v>
          </cell>
          <cell r="M918" t="str">
            <v>SALES ORDER #: 5044854897, ORDER #: 5044854897</v>
          </cell>
          <cell r="N918"/>
          <cell r="O918"/>
          <cell r="P918" t="str">
            <v>22/04/2022 08:14</v>
          </cell>
          <cell r="Q918" t="str">
            <v>LINC-26318</v>
          </cell>
          <cell r="R918" t="str">
            <v>22/04/2022 11:00</v>
          </cell>
          <cell r="S918" t="str">
            <v>TIVBENOWO</v>
          </cell>
          <cell r="T918" t="str">
            <v>TIVGEDANGAN</v>
          </cell>
          <cell r="U918"/>
          <cell r="V918" t="str">
            <v>SUGIYANTO</v>
          </cell>
          <cell r="W918">
            <v>1450000</v>
          </cell>
          <cell r="X918">
            <v>0</v>
          </cell>
          <cell r="Y918">
            <v>1450000</v>
          </cell>
          <cell r="Z918" t="str">
            <v>TIV(IMPORT)_SBY</v>
          </cell>
          <cell r="AA918">
            <v>17600.000009857398</v>
          </cell>
          <cell r="AB918">
            <v>1</v>
          </cell>
        </row>
        <row r="919">
          <cell r="A919">
            <v>59732782</v>
          </cell>
          <cell r="B919" t="str">
            <v>PUSAKA TRANSINDO, PT.</v>
          </cell>
          <cell r="C919" t="str">
            <v>PT TIRTA INVESTAMA</v>
          </cell>
          <cell r="D919" t="str">
            <v>REGULER</v>
          </cell>
          <cell r="E919" t="str">
            <v>Completed</v>
          </cell>
          <cell r="F919" t="str">
            <v>SURABAYA TIV IMPORT</v>
          </cell>
          <cell r="G919" t="str">
            <v>TIV IMPORT</v>
          </cell>
          <cell r="H919" t="str">
            <v>18/04/2022 10:28</v>
          </cell>
          <cell r="I919"/>
          <cell r="J919" t="str">
            <v>18/04/2022 10:58</v>
          </cell>
          <cell r="K919" t="str">
            <v>Completed</v>
          </cell>
          <cell r="L919" t="str">
            <v>5044850422</v>
          </cell>
          <cell r="M919" t="str">
            <v>SALES ORDER #: 5044850422, ORDER #: 5044850422</v>
          </cell>
          <cell r="N919"/>
          <cell r="O919"/>
          <cell r="P919" t="str">
            <v>22/04/2022 08:14</v>
          </cell>
          <cell r="Q919" t="str">
            <v>LINC-26318</v>
          </cell>
          <cell r="R919" t="str">
            <v>22/04/2022 11:00</v>
          </cell>
          <cell r="S919" t="str">
            <v>TIVBENOWO</v>
          </cell>
          <cell r="T919" t="str">
            <v>TIVGEDANGAN</v>
          </cell>
          <cell r="U919"/>
          <cell r="V919" t="str">
            <v>SUGENG</v>
          </cell>
          <cell r="W919">
            <v>1450000</v>
          </cell>
          <cell r="X919">
            <v>0</v>
          </cell>
          <cell r="Y919">
            <v>1450000</v>
          </cell>
          <cell r="Z919" t="str">
            <v>TIV(IMPORT)_SBY</v>
          </cell>
          <cell r="AA919">
            <v>17600.000009857398</v>
          </cell>
          <cell r="AB919">
            <v>1</v>
          </cell>
        </row>
        <row r="920">
          <cell r="A920">
            <v>59733227</v>
          </cell>
          <cell r="B920" t="str">
            <v>BORWITA INDAH, PT</v>
          </cell>
          <cell r="C920" t="str">
            <v>PT AJINOMOTO SALES INDONESIA</v>
          </cell>
          <cell r="D920" t="str">
            <v>REGULER</v>
          </cell>
          <cell r="E920" t="str">
            <v>Completed</v>
          </cell>
          <cell r="F920" t="str">
            <v>SURABAYA LOG PACK</v>
          </cell>
          <cell r="G920" t="str">
            <v>SALES ORDER</v>
          </cell>
          <cell r="H920" t="str">
            <v>18/04/2022 11:44</v>
          </cell>
          <cell r="I920"/>
          <cell r="J920" t="str">
            <v>18/04/2022 12:15</v>
          </cell>
          <cell r="K920" t="str">
            <v>Completed</v>
          </cell>
          <cell r="L920" t="str">
            <v>2045258833</v>
          </cell>
          <cell r="M920" t="str">
            <v>SALES ORDER #: 2045258833, ORDER #: 2045258833</v>
          </cell>
          <cell r="N920"/>
          <cell r="O920"/>
          <cell r="P920" t="str">
            <v>26/04/2022 16:03</v>
          </cell>
          <cell r="Q920" t="str">
            <v>LINC-26430</v>
          </cell>
          <cell r="R920" t="str">
            <v>27/04/2022 11:00</v>
          </cell>
          <cell r="S920" t="str">
            <v>AJIJETIS</v>
          </cell>
          <cell r="T920" t="str">
            <v>AJIBALEENDAH(PT ASIH TUNGGAL)</v>
          </cell>
          <cell r="U920"/>
          <cell r="V920" t="str">
            <v>HASAN</v>
          </cell>
          <cell r="W920">
            <v>5300000</v>
          </cell>
          <cell r="X920">
            <v>0</v>
          </cell>
          <cell r="Y920">
            <v>5300000</v>
          </cell>
          <cell r="Z920" t="str">
            <v>AJI_SBY(TRIP_ONCALL)</v>
          </cell>
          <cell r="AA920">
            <v>16800.0000011622</v>
          </cell>
          <cell r="AB920">
            <v>6000000</v>
          </cell>
        </row>
        <row r="921">
          <cell r="A921">
            <v>59733228</v>
          </cell>
          <cell r="B921" t="str">
            <v>BAHANA PRESTASI</v>
          </cell>
          <cell r="C921" t="str">
            <v>PT. ANUGERAH MITRA ANANTA</v>
          </cell>
          <cell r="D921" t="str">
            <v>DISPATCHED</v>
          </cell>
          <cell r="E921" t="str">
            <v>Completed</v>
          </cell>
          <cell r="F921" t="str">
            <v>SURABAYA RENTAL TRIP</v>
          </cell>
          <cell r="G921" t="str">
            <v>RENTALS</v>
          </cell>
          <cell r="H921" t="str">
            <v>18/04/2022 11:21</v>
          </cell>
          <cell r="I921"/>
          <cell r="J921" t="str">
            <v>18/04/2022 12:16</v>
          </cell>
          <cell r="K921" t="str">
            <v>Completed</v>
          </cell>
          <cell r="L921" t="str">
            <v>SUB/22/04/0050</v>
          </cell>
          <cell r="M921" t="str">
            <v>SALES ORDER #: SUB/22/04/0050, ORDER #: SUB/22/04/0050</v>
          </cell>
          <cell r="N921"/>
          <cell r="O921"/>
          <cell r="P921" t="str">
            <v>21/04/2022 14:02</v>
          </cell>
          <cell r="Q921" t="str">
            <v>LINC-26303</v>
          </cell>
          <cell r="R921" t="str">
            <v>22/04/2022 11:00</v>
          </cell>
          <cell r="S921" t="str">
            <v>ANASIDOARJO(PT ANUGERAH MITRA ANANTA)</v>
          </cell>
          <cell r="T921" t="str">
            <v>ANANGORO(HAVANNA)</v>
          </cell>
          <cell r="U921"/>
          <cell r="V921" t="str">
            <v>1942</v>
          </cell>
          <cell r="W921">
            <v>310000</v>
          </cell>
          <cell r="X921">
            <v>-37500</v>
          </cell>
          <cell r="Y921">
            <v>272500</v>
          </cell>
          <cell r="Z921" t="str">
            <v>ANA_SBY(TR)</v>
          </cell>
          <cell r="AA921">
            <v>7999.9999962335205</v>
          </cell>
          <cell r="AB921">
            <v>1</v>
          </cell>
        </row>
        <row r="922">
          <cell r="A922">
            <v>59733229</v>
          </cell>
          <cell r="B922" t="str">
            <v>BAHANA PRESTASI</v>
          </cell>
          <cell r="C922" t="str">
            <v>PT. SINAR SOSRO</v>
          </cell>
          <cell r="D922" t="str">
            <v>DISPATCHED</v>
          </cell>
          <cell r="E922" t="str">
            <v>Completed</v>
          </cell>
          <cell r="F922" t="str">
            <v>SURABAYA LOG PACK</v>
          </cell>
          <cell r="G922" t="str">
            <v>SALES ORDER</v>
          </cell>
          <cell r="H922" t="str">
            <v>18/04/2022 11:30</v>
          </cell>
          <cell r="I922"/>
          <cell r="J922" t="str">
            <v>18/04/2022 12:16</v>
          </cell>
          <cell r="K922" t="str">
            <v>Completed</v>
          </cell>
          <cell r="L922" t="str">
            <v>TRANS/0422/MJO/0001590</v>
          </cell>
          <cell r="M922" t="str">
            <v>SALES ORDER #: TRANS/0422/MJO/0001590, ORDER #: TRANS/0422/MJO/0001590</v>
          </cell>
          <cell r="N922"/>
          <cell r="O922"/>
          <cell r="P922" t="str">
            <v>21/04/2022 15:47</v>
          </cell>
          <cell r="Q922" t="str">
            <v>LINC-26336</v>
          </cell>
          <cell r="R922" t="str">
            <v>25/04/2022 11:00</v>
          </cell>
          <cell r="S922" t="str">
            <v>SSOMOJOSARI</v>
          </cell>
          <cell r="T922" t="str">
            <v>SSODRIYOREJO</v>
          </cell>
          <cell r="U922"/>
          <cell r="V922" t="str">
            <v>1288</v>
          </cell>
          <cell r="W922">
            <v>576000</v>
          </cell>
          <cell r="X922">
            <v>551400</v>
          </cell>
          <cell r="Y922">
            <v>1127400</v>
          </cell>
          <cell r="Z922" t="str">
            <v>SSO_SBY(TRIP)</v>
          </cell>
          <cell r="AA922">
            <v>19999.999990583801</v>
          </cell>
          <cell r="AB922">
            <v>2750000</v>
          </cell>
        </row>
        <row r="923">
          <cell r="A923">
            <v>59733230</v>
          </cell>
          <cell r="B923" t="str">
            <v>BAHANA PRESTASI</v>
          </cell>
          <cell r="C923" t="str">
            <v>PT. ANUGERAH MITRA ANANTA</v>
          </cell>
          <cell r="D923" t="str">
            <v>DISPATCHED</v>
          </cell>
          <cell r="E923" t="str">
            <v>Completed</v>
          </cell>
          <cell r="F923" t="str">
            <v>SURABAYA RENTAL TRIP</v>
          </cell>
          <cell r="G923" t="str">
            <v>RENTALS</v>
          </cell>
          <cell r="H923" t="str">
            <v>18/04/2022 11:23</v>
          </cell>
          <cell r="I923"/>
          <cell r="J923" t="str">
            <v>18/04/2022 12:16</v>
          </cell>
          <cell r="K923" t="str">
            <v>Completed</v>
          </cell>
          <cell r="L923" t="str">
            <v>SUB/22/04/0049</v>
          </cell>
          <cell r="M923" t="str">
            <v>SALES ORDER #: SUB/22/04/0049, ORDER #: SUB/22/04/0049</v>
          </cell>
          <cell r="N923"/>
          <cell r="O923"/>
          <cell r="P923" t="str">
            <v>21/04/2022 14:19</v>
          </cell>
          <cell r="Q923" t="str">
            <v>LINC-26303</v>
          </cell>
          <cell r="R923" t="str">
            <v>22/04/2022 11:00</v>
          </cell>
          <cell r="S923" t="str">
            <v>ANASIDOARJO(PT ANUGERAH MITRA ANANTA)</v>
          </cell>
          <cell r="T923" t="str">
            <v>ANASUKOMORO MAGETAN(ABADI PUTERA)</v>
          </cell>
          <cell r="U923"/>
          <cell r="V923" t="str">
            <v>1961</v>
          </cell>
          <cell r="W923">
            <v>617000</v>
          </cell>
          <cell r="X923">
            <v>-50000</v>
          </cell>
          <cell r="Y923">
            <v>567000</v>
          </cell>
          <cell r="Z923" t="str">
            <v>ANA_SBY(TR)</v>
          </cell>
          <cell r="AA923">
            <v>7999.9999962335205</v>
          </cell>
          <cell r="AB923">
            <v>1</v>
          </cell>
        </row>
        <row r="924">
          <cell r="A924">
            <v>59733237</v>
          </cell>
          <cell r="B924" t="str">
            <v>BAHANA PRESTASI</v>
          </cell>
          <cell r="C924" t="str">
            <v>PT SINAR MAS AGRO RESOURCES AND</v>
          </cell>
          <cell r="D924" t="str">
            <v>DISPATCHED</v>
          </cell>
          <cell r="E924" t="str">
            <v>Completed</v>
          </cell>
          <cell r="F924" t="str">
            <v>SURABAYA LOG PACK</v>
          </cell>
          <cell r="G924" t="str">
            <v>SALES ORDER</v>
          </cell>
          <cell r="H924" t="str">
            <v>18/04/2022 11:47</v>
          </cell>
          <cell r="I924"/>
          <cell r="J924" t="str">
            <v>18/04/2022 12:23</v>
          </cell>
          <cell r="K924" t="str">
            <v>Completed</v>
          </cell>
          <cell r="L924" t="str">
            <v>40583100</v>
          </cell>
          <cell r="M924" t="str">
            <v>SALES ORDER #: 40583100, ORDER #: 40583100</v>
          </cell>
          <cell r="N924"/>
          <cell r="O924"/>
          <cell r="P924" t="str">
            <v>21/04/2022 14:42</v>
          </cell>
          <cell r="Q924" t="str">
            <v>LINC-26335</v>
          </cell>
          <cell r="R924" t="str">
            <v>25/04/2022 11:00</v>
          </cell>
          <cell r="S924" t="str">
            <v>SMRRUNGKUT</v>
          </cell>
          <cell r="T924" t="str">
            <v>SMRKUTA UTARA</v>
          </cell>
          <cell r="U924"/>
          <cell r="V924" t="str">
            <v>1070</v>
          </cell>
          <cell r="W924">
            <v>1660000</v>
          </cell>
          <cell r="X924">
            <v>2589500</v>
          </cell>
          <cell r="Y924">
            <v>4249500</v>
          </cell>
          <cell r="Z924" t="str">
            <v>SMR_SBY(TRIP)</v>
          </cell>
          <cell r="AA924">
            <v>17499.999986090901</v>
          </cell>
          <cell r="AB924">
            <v>7650000</v>
          </cell>
        </row>
        <row r="925">
          <cell r="A925">
            <v>59733238</v>
          </cell>
          <cell r="B925" t="str">
            <v>BAHANA PRESTASI</v>
          </cell>
          <cell r="C925" t="str">
            <v>PT SINAR MAS AGRO RESOURCES AND</v>
          </cell>
          <cell r="D925" t="str">
            <v>DISPATCHED</v>
          </cell>
          <cell r="E925" t="str">
            <v>Completed</v>
          </cell>
          <cell r="F925" t="str">
            <v>SURABAYA LOG PACK</v>
          </cell>
          <cell r="G925" t="str">
            <v>SALES ORDER</v>
          </cell>
          <cell r="H925" t="str">
            <v>18/04/2022 11:56</v>
          </cell>
          <cell r="I925"/>
          <cell r="J925" t="str">
            <v>18/04/2022 12:25</v>
          </cell>
          <cell r="K925" t="str">
            <v>Completed</v>
          </cell>
          <cell r="L925" t="str">
            <v>40583294</v>
          </cell>
          <cell r="M925" t="str">
            <v>SALES ORDER #: 40583294, ORDER #: 40583294</v>
          </cell>
          <cell r="N925"/>
          <cell r="O925"/>
          <cell r="P925" t="str">
            <v>21/04/2022 13:25</v>
          </cell>
          <cell r="Q925" t="str">
            <v>LINC-26335</v>
          </cell>
          <cell r="R925" t="str">
            <v>25/04/2022 11:00</v>
          </cell>
          <cell r="S925" t="str">
            <v>SMRRUNGKUT(1P)</v>
          </cell>
          <cell r="T925" t="str">
            <v>SMRSUKOHARJO</v>
          </cell>
          <cell r="U925"/>
          <cell r="V925" t="str">
            <v>2001</v>
          </cell>
          <cell r="W925">
            <v>1589500</v>
          </cell>
          <cell r="X925">
            <v>100000</v>
          </cell>
          <cell r="Y925">
            <v>1689500</v>
          </cell>
          <cell r="Z925" t="str">
            <v>SMR_SBY(TRIP)</v>
          </cell>
          <cell r="AA925">
            <v>18000.000014205001</v>
          </cell>
          <cell r="AB925">
            <v>4030000</v>
          </cell>
        </row>
        <row r="926">
          <cell r="A926">
            <v>59733239</v>
          </cell>
          <cell r="B926" t="str">
            <v>BAHANA PRESTASI</v>
          </cell>
          <cell r="C926" t="str">
            <v>PT SINAR MAS AGRO RESOURCES AND</v>
          </cell>
          <cell r="D926" t="str">
            <v>DISPATCHED</v>
          </cell>
          <cell r="E926" t="str">
            <v>Completed</v>
          </cell>
          <cell r="F926" t="str">
            <v>SURABAYA LOG PACK</v>
          </cell>
          <cell r="G926" t="str">
            <v>SALES ORDER</v>
          </cell>
          <cell r="H926" t="str">
            <v>18/04/2022 11:58</v>
          </cell>
          <cell r="I926"/>
          <cell r="J926" t="str">
            <v>18/04/2022 12:25</v>
          </cell>
          <cell r="K926" t="str">
            <v>Completed</v>
          </cell>
          <cell r="L926" t="str">
            <v>40583022</v>
          </cell>
          <cell r="M926" t="str">
            <v>SALES ORDER #: 40583022, ORDER #: 40583022</v>
          </cell>
          <cell r="N926"/>
          <cell r="O926"/>
          <cell r="P926" t="str">
            <v>25/04/2022 11:21</v>
          </cell>
          <cell r="Q926" t="str">
            <v>LINC-26372</v>
          </cell>
          <cell r="R926" t="str">
            <v>25/04/2022 11:00</v>
          </cell>
          <cell r="S926" t="str">
            <v>SMRRUNGKUT(1P)</v>
          </cell>
          <cell r="T926" t="str">
            <v>SMRUNGARAN TIMUR</v>
          </cell>
          <cell r="U926"/>
          <cell r="V926" t="str">
            <v>1214</v>
          </cell>
          <cell r="W926">
            <v>1362500</v>
          </cell>
          <cell r="X926">
            <v>780000</v>
          </cell>
          <cell r="Y926">
            <v>2142500</v>
          </cell>
          <cell r="Z926" t="str">
            <v>SMR_SBY(TRIP)</v>
          </cell>
          <cell r="AA926">
            <v>17499.999986090901</v>
          </cell>
          <cell r="AB926">
            <v>4725000</v>
          </cell>
        </row>
        <row r="927">
          <cell r="A927">
            <v>59733240</v>
          </cell>
          <cell r="B927" t="str">
            <v>BAHANA PRESTASI</v>
          </cell>
          <cell r="C927" t="str">
            <v>PT SINAR MAS AGRO RESOURCES AND</v>
          </cell>
          <cell r="D927" t="str">
            <v>DISPATCHED</v>
          </cell>
          <cell r="E927" t="str">
            <v>Completed</v>
          </cell>
          <cell r="F927" t="str">
            <v>SURABAYA LOG PACK</v>
          </cell>
          <cell r="G927" t="str">
            <v>SALES ORDER</v>
          </cell>
          <cell r="H927" t="str">
            <v>18/04/2022 11:49</v>
          </cell>
          <cell r="I927"/>
          <cell r="J927" t="str">
            <v>22/04/2022 11:43</v>
          </cell>
          <cell r="K927" t="str">
            <v>Completed</v>
          </cell>
          <cell r="L927" t="str">
            <v>40583225</v>
          </cell>
          <cell r="M927" t="str">
            <v>SALES ORDER #: 40583225, ORDER #: 40583225</v>
          </cell>
          <cell r="N927"/>
          <cell r="O927"/>
          <cell r="P927" t="str">
            <v>22/04/2022 11:47</v>
          </cell>
          <cell r="Q927" t="str">
            <v>LINC-26335</v>
          </cell>
          <cell r="R927" t="str">
            <v>25/04/2022 11:00</v>
          </cell>
          <cell r="S927" t="str">
            <v>SMRRUNGKUT(1P)</v>
          </cell>
          <cell r="T927" t="str">
            <v>SMRSUKOHARJO</v>
          </cell>
          <cell r="U927"/>
          <cell r="V927" t="str">
            <v>1939</v>
          </cell>
          <cell r="W927">
            <v>779000</v>
          </cell>
          <cell r="X927">
            <v>70500</v>
          </cell>
          <cell r="Y927">
            <v>849500</v>
          </cell>
          <cell r="Z927" t="str">
            <v>SMR_SBY(TRIP)</v>
          </cell>
          <cell r="AA927">
            <v>3999.9999981167603</v>
          </cell>
          <cell r="AB927">
            <v>1968000</v>
          </cell>
        </row>
        <row r="928">
          <cell r="A928">
            <v>59733564</v>
          </cell>
          <cell r="B928" t="str">
            <v>DIVA TRANS, CV</v>
          </cell>
          <cell r="C928" t="str">
            <v>PT TIRTA INVESTAMA</v>
          </cell>
          <cell r="D928" t="str">
            <v>REGULER</v>
          </cell>
          <cell r="E928" t="str">
            <v>Completed</v>
          </cell>
          <cell r="F928" t="str">
            <v>SURABAYA TIV IMPORT</v>
          </cell>
          <cell r="G928" t="str">
            <v>TIV IMPORT</v>
          </cell>
          <cell r="H928" t="str">
            <v>18/04/2022 14:14</v>
          </cell>
          <cell r="I928"/>
          <cell r="J928" t="str">
            <v>18/04/2022 14:19</v>
          </cell>
          <cell r="K928" t="str">
            <v>Completed</v>
          </cell>
          <cell r="L928" t="str">
            <v>5044885542</v>
          </cell>
          <cell r="M928" t="str">
            <v>SALES ORDER #: 5044885542, ORDER #: 5044885542</v>
          </cell>
          <cell r="N928"/>
          <cell r="O928"/>
          <cell r="P928" t="str">
            <v>22/04/2022 09:03</v>
          </cell>
          <cell r="Q928" t="str">
            <v>LINC-26318</v>
          </cell>
          <cell r="R928" t="str">
            <v>22/04/2022 11:00</v>
          </cell>
          <cell r="S928" t="str">
            <v>TIVKEBOMAS</v>
          </cell>
          <cell r="T928" t="str">
            <v>TIVPANDAAN(PT. TIV - PANDAAN)</v>
          </cell>
          <cell r="U928"/>
          <cell r="V928" t="str">
            <v>WAHYU</v>
          </cell>
          <cell r="W928">
            <v>1700000</v>
          </cell>
          <cell r="X928">
            <v>0</v>
          </cell>
          <cell r="Y928">
            <v>1700000</v>
          </cell>
          <cell r="Z928" t="str">
            <v>TIV(IMPORT)_SBY</v>
          </cell>
          <cell r="AA928">
            <v>17600.000009857398</v>
          </cell>
          <cell r="AB928">
            <v>1</v>
          </cell>
        </row>
        <row r="929">
          <cell r="A929">
            <v>59733578</v>
          </cell>
          <cell r="B929" t="str">
            <v>DIVA TRANS, CV</v>
          </cell>
          <cell r="C929" t="str">
            <v>PT TIRTA INVESTAMA</v>
          </cell>
          <cell r="D929" t="str">
            <v>REGULER</v>
          </cell>
          <cell r="E929" t="str">
            <v>Completed</v>
          </cell>
          <cell r="F929" t="str">
            <v>SURABAYA TIV IMPORT</v>
          </cell>
          <cell r="G929" t="str">
            <v>TIV IMPORT</v>
          </cell>
          <cell r="H929" t="str">
            <v>18/04/2022 14:14</v>
          </cell>
          <cell r="I929"/>
          <cell r="J929" t="str">
            <v>18/04/2022 14:19</v>
          </cell>
          <cell r="K929" t="str">
            <v>Completed</v>
          </cell>
          <cell r="L929" t="str">
            <v>5044893043</v>
          </cell>
          <cell r="M929" t="str">
            <v>SALES ORDER #: 5044893043, ORDER #: 5044893043</v>
          </cell>
          <cell r="N929"/>
          <cell r="O929"/>
          <cell r="P929" t="str">
            <v>22/04/2022 09:03</v>
          </cell>
          <cell r="Q929" t="str">
            <v>LINC-26318</v>
          </cell>
          <cell r="R929" t="str">
            <v>22/04/2022 11:00</v>
          </cell>
          <cell r="S929" t="str">
            <v>TIVKEBOMAS</v>
          </cell>
          <cell r="T929" t="str">
            <v>TIVPANDAAN(PT. TIV - PANDAAN)</v>
          </cell>
          <cell r="U929"/>
          <cell r="V929" t="str">
            <v>HERI</v>
          </cell>
          <cell r="W929">
            <v>1700000</v>
          </cell>
          <cell r="X929">
            <v>0</v>
          </cell>
          <cell r="Y929">
            <v>1700000</v>
          </cell>
          <cell r="Z929" t="str">
            <v>TIV(IMPORT)_SBY</v>
          </cell>
          <cell r="AA929">
            <v>17600.000009857398</v>
          </cell>
          <cell r="AB929">
            <v>1</v>
          </cell>
        </row>
        <row r="930">
          <cell r="A930">
            <v>59733587</v>
          </cell>
          <cell r="B930" t="str">
            <v>BAHANA PRESTASI</v>
          </cell>
          <cell r="C930" t="str">
            <v>PT LIKU TELAGA</v>
          </cell>
          <cell r="D930" t="str">
            <v>DISPATCHED</v>
          </cell>
          <cell r="E930" t="str">
            <v>Completed</v>
          </cell>
          <cell r="F930" t="str">
            <v>SURABAYA LOG PACK</v>
          </cell>
          <cell r="G930" t="str">
            <v>SALES ORDER</v>
          </cell>
          <cell r="H930" t="str">
            <v>18/04/2022 14:17</v>
          </cell>
          <cell r="I930"/>
          <cell r="J930" t="str">
            <v>18/04/2022 14:20</v>
          </cell>
          <cell r="K930" t="str">
            <v>Completed</v>
          </cell>
          <cell r="L930" t="str">
            <v>546566-21</v>
          </cell>
          <cell r="M930" t="str">
            <v>SALES ORDER #: 546566-21, ORDER #: 546566-21</v>
          </cell>
          <cell r="N930"/>
          <cell r="O930"/>
          <cell r="P930" t="str">
            <v>20/04/2022 08:50</v>
          </cell>
          <cell r="Q930" t="str">
            <v>LINC-26257</v>
          </cell>
          <cell r="R930" t="str">
            <v>20/04/2022 11:00</v>
          </cell>
          <cell r="S930" t="str">
            <v>LTGASEMROWO</v>
          </cell>
          <cell r="T930" t="str">
            <v>LTGMANYAR</v>
          </cell>
          <cell r="U930"/>
          <cell r="V930" t="str">
            <v>1663</v>
          </cell>
          <cell r="W930">
            <v>93000</v>
          </cell>
          <cell r="X930">
            <v>362000</v>
          </cell>
          <cell r="Y930">
            <v>455000</v>
          </cell>
          <cell r="Z930" t="str">
            <v>LTG_SBY(KG)</v>
          </cell>
          <cell r="AA930">
            <v>24999.999999569602</v>
          </cell>
          <cell r="AB930">
            <v>825000</v>
          </cell>
        </row>
        <row r="931">
          <cell r="A931">
            <v>59733653</v>
          </cell>
          <cell r="B931" t="str">
            <v>BAHANA PRESTASI</v>
          </cell>
          <cell r="C931" t="str">
            <v>PT. LAUTAN LUAS TBK</v>
          </cell>
          <cell r="D931" t="str">
            <v>DISPATCHED</v>
          </cell>
          <cell r="E931" t="str">
            <v>Completed</v>
          </cell>
          <cell r="F931" t="str">
            <v>SURABAYA LOG PACK</v>
          </cell>
          <cell r="G931" t="str">
            <v>SALES ORDER</v>
          </cell>
          <cell r="H931" t="str">
            <v>18/04/2022 14:18</v>
          </cell>
          <cell r="I931"/>
          <cell r="J931" t="str">
            <v>18/04/2022 14:45</v>
          </cell>
          <cell r="K931" t="str">
            <v>Completed</v>
          </cell>
          <cell r="L931" t="str">
            <v>2100428979</v>
          </cell>
          <cell r="M931" t="str">
            <v>SALES ORDER #: 2100428979, ORDER #: 2100428979</v>
          </cell>
          <cell r="N931"/>
          <cell r="O931"/>
          <cell r="P931" t="str">
            <v>19/04/2022 18:56</v>
          </cell>
          <cell r="Q931" t="str">
            <v>LINC-26258</v>
          </cell>
          <cell r="R931" t="str">
            <v>20/04/2022 11:00</v>
          </cell>
          <cell r="S931" t="str">
            <v>LTLASEMROWO</v>
          </cell>
          <cell r="T931" t="str">
            <v>LTLASEMROWO</v>
          </cell>
          <cell r="U931"/>
          <cell r="V931" t="str">
            <v>1718</v>
          </cell>
          <cell r="W931">
            <v>10000</v>
          </cell>
          <cell r="X931">
            <v>142000</v>
          </cell>
          <cell r="Y931">
            <v>8444.43</v>
          </cell>
          <cell r="Z931" t="str">
            <v>LTL_SBY(TRIP)</v>
          </cell>
          <cell r="AA931">
            <v>49.999989203640006</v>
          </cell>
          <cell r="AB931">
            <v>345000</v>
          </cell>
        </row>
        <row r="932">
          <cell r="A932">
            <v>59733653</v>
          </cell>
          <cell r="B932" t="str">
            <v>BAHANA PRESTASI</v>
          </cell>
          <cell r="C932" t="str">
            <v>PT. LAUTAN LUAS TBK</v>
          </cell>
          <cell r="D932" t="str">
            <v>DISPATCHED</v>
          </cell>
          <cell r="E932" t="str">
            <v>Completed</v>
          </cell>
          <cell r="F932" t="str">
            <v>SURABAYA LOG PACK</v>
          </cell>
          <cell r="G932" t="str">
            <v>SALES ORDER</v>
          </cell>
          <cell r="H932" t="str">
            <v>18/04/2022 14:17</v>
          </cell>
          <cell r="I932"/>
          <cell r="J932" t="str">
            <v>18/04/2022 14:45</v>
          </cell>
          <cell r="K932" t="str">
            <v>Completed</v>
          </cell>
          <cell r="L932" t="str">
            <v>2100428670</v>
          </cell>
          <cell r="M932" t="str">
            <v>SALES ORDER #: 2100428670, ORDER #: 2100428670</v>
          </cell>
          <cell r="N932"/>
          <cell r="O932"/>
          <cell r="P932" t="str">
            <v>19/04/2022 18:56</v>
          </cell>
          <cell r="Q932" t="str">
            <v>LINC-26258</v>
          </cell>
          <cell r="R932" t="str">
            <v>20/04/2022 11:00</v>
          </cell>
          <cell r="S932" t="str">
            <v>LTLASEMROWO</v>
          </cell>
          <cell r="T932" t="str">
            <v>LTLASEMROWO</v>
          </cell>
          <cell r="U932"/>
          <cell r="V932" t="str">
            <v>1718</v>
          </cell>
          <cell r="W932">
            <v>10000</v>
          </cell>
          <cell r="X932">
            <v>142000</v>
          </cell>
          <cell r="Y932">
            <v>135111.14000000001</v>
          </cell>
          <cell r="Z932" t="str">
            <v>LTL_SBY(TRIP)</v>
          </cell>
          <cell r="AA932">
            <v>800.00000869519999</v>
          </cell>
          <cell r="AB932">
            <v>345000</v>
          </cell>
        </row>
        <row r="933">
          <cell r="A933">
            <v>59733653</v>
          </cell>
          <cell r="B933" t="str">
            <v>BAHANA PRESTASI</v>
          </cell>
          <cell r="C933" t="str">
            <v>PT. LAUTAN LUAS TBK</v>
          </cell>
          <cell r="D933" t="str">
            <v>DISPATCHED</v>
          </cell>
          <cell r="E933" t="str">
            <v>Completed</v>
          </cell>
          <cell r="F933" t="str">
            <v>SURABAYA LOG PACK</v>
          </cell>
          <cell r="G933" t="str">
            <v>SALES ORDER</v>
          </cell>
          <cell r="H933" t="str">
            <v>18/04/2022 14:19</v>
          </cell>
          <cell r="I933"/>
          <cell r="J933" t="str">
            <v>18/04/2022 14:45</v>
          </cell>
          <cell r="K933" t="str">
            <v>Completed</v>
          </cell>
          <cell r="L933" t="str">
            <v>2100428852</v>
          </cell>
          <cell r="M933" t="str">
            <v>SALES ORDER #: 2100428852, ORDER #: 2100428852</v>
          </cell>
          <cell r="N933"/>
          <cell r="O933"/>
          <cell r="P933" t="str">
            <v>19/04/2022 18:56</v>
          </cell>
          <cell r="Q933" t="str">
            <v>LINC-26258</v>
          </cell>
          <cell r="R933" t="str">
            <v>20/04/2022 11:00</v>
          </cell>
          <cell r="S933" t="str">
            <v>LTLASEMROWO</v>
          </cell>
          <cell r="T933" t="str">
            <v>LTLKREMBANGAN</v>
          </cell>
          <cell r="U933"/>
          <cell r="V933" t="str">
            <v>1718</v>
          </cell>
          <cell r="W933">
            <v>10000</v>
          </cell>
          <cell r="X933">
            <v>142000</v>
          </cell>
          <cell r="Y933">
            <v>8444.43</v>
          </cell>
          <cell r="Z933" t="str">
            <v>LTL_SBY(TRIP)</v>
          </cell>
          <cell r="AA933">
            <v>49.999989203640006</v>
          </cell>
          <cell r="AB933">
            <v>345000</v>
          </cell>
        </row>
        <row r="934">
          <cell r="A934">
            <v>59733654</v>
          </cell>
          <cell r="B934" t="str">
            <v>BAHANA PRESTASI</v>
          </cell>
          <cell r="C934" t="str">
            <v>SCIENTEX INDONESIA</v>
          </cell>
          <cell r="D934" t="str">
            <v>DISPATCHED</v>
          </cell>
          <cell r="E934" t="str">
            <v>Completed</v>
          </cell>
          <cell r="F934" t="str">
            <v>SURABAYA LOG PACK</v>
          </cell>
          <cell r="G934" t="str">
            <v>SALES ORDER</v>
          </cell>
          <cell r="H934" t="str">
            <v>18/04/2022 14:27</v>
          </cell>
          <cell r="I934"/>
          <cell r="J934" t="str">
            <v>18/04/2022 14:45</v>
          </cell>
          <cell r="K934" t="str">
            <v>Completed</v>
          </cell>
          <cell r="L934" t="str">
            <v>DO-2022-0762</v>
          </cell>
          <cell r="M934" t="str">
            <v>SALES ORDER #: DO-2022-0762, ORDER #: DO-2022-0762</v>
          </cell>
          <cell r="N934"/>
          <cell r="O934"/>
          <cell r="P934" t="str">
            <v>18/04/2022 18:00</v>
          </cell>
          <cell r="Q934" t="str">
            <v>LINC-26220</v>
          </cell>
          <cell r="R934" t="str">
            <v>19/04/2022 11:00</v>
          </cell>
          <cell r="S934" t="str">
            <v>SCIKEBOMAS</v>
          </cell>
          <cell r="T934" t="str">
            <v>SCISINGOSARI</v>
          </cell>
          <cell r="U934"/>
          <cell r="V934" t="str">
            <v>1651</v>
          </cell>
          <cell r="W934">
            <v>423000</v>
          </cell>
          <cell r="X934">
            <v>-37500</v>
          </cell>
          <cell r="Y934">
            <v>14826.92</v>
          </cell>
          <cell r="Z934" t="str">
            <v>SCI_SBY(TRIP)</v>
          </cell>
          <cell r="AA934">
            <v>128.00001046308</v>
          </cell>
          <cell r="AB934">
            <v>1</v>
          </cell>
        </row>
        <row r="935">
          <cell r="A935">
            <v>59733654</v>
          </cell>
          <cell r="B935" t="str">
            <v>BAHANA PRESTASI</v>
          </cell>
          <cell r="C935" t="str">
            <v>SCIENTEX INDONESIA</v>
          </cell>
          <cell r="D935" t="str">
            <v>DISPATCHED</v>
          </cell>
          <cell r="E935" t="str">
            <v>Completed</v>
          </cell>
          <cell r="F935" t="str">
            <v>SURABAYA LOG PACK</v>
          </cell>
          <cell r="G935" t="str">
            <v>SALES ORDER</v>
          </cell>
          <cell r="H935" t="str">
            <v>18/04/2022 14:27</v>
          </cell>
          <cell r="I935"/>
          <cell r="J935" t="str">
            <v>18/04/2022 14:45</v>
          </cell>
          <cell r="K935" t="str">
            <v>Completed</v>
          </cell>
          <cell r="L935" t="str">
            <v>DO-2022-0761</v>
          </cell>
          <cell r="M935" t="str">
            <v>SALES ORDER #: DO-2022-0761, ORDER #: DO-2022-0761</v>
          </cell>
          <cell r="N935"/>
          <cell r="O935"/>
          <cell r="P935" t="str">
            <v>18/04/2022 18:00</v>
          </cell>
          <cell r="Q935" t="str">
            <v>LINC-26220</v>
          </cell>
          <cell r="R935" t="str">
            <v>19/04/2022 11:00</v>
          </cell>
          <cell r="S935" t="str">
            <v>SCIKEBOMAS</v>
          </cell>
          <cell r="T935" t="str">
            <v>SCISINGOSARI</v>
          </cell>
          <cell r="U935"/>
          <cell r="V935" t="str">
            <v>1651</v>
          </cell>
          <cell r="W935">
            <v>423000</v>
          </cell>
          <cell r="X935">
            <v>-37500</v>
          </cell>
          <cell r="Y935">
            <v>370673.08</v>
          </cell>
          <cell r="Z935" t="str">
            <v>SCI_SBY(TRIP)</v>
          </cell>
          <cell r="AA935">
            <v>3199.9999894215603</v>
          </cell>
          <cell r="AB935">
            <v>1770000</v>
          </cell>
        </row>
        <row r="936">
          <cell r="A936">
            <v>59733655</v>
          </cell>
          <cell r="B936" t="str">
            <v>BAHANA PRESTASI</v>
          </cell>
          <cell r="C936" t="str">
            <v>PT. LAUTAN LUAS TBK</v>
          </cell>
          <cell r="D936" t="str">
            <v>DISPATCHED</v>
          </cell>
          <cell r="E936" t="str">
            <v>Completed</v>
          </cell>
          <cell r="F936" t="str">
            <v>SURABAYA LOG PACK</v>
          </cell>
          <cell r="G936" t="str">
            <v>SALES ORDER</v>
          </cell>
          <cell r="H936" t="str">
            <v>18/04/2022 14:20</v>
          </cell>
          <cell r="I936"/>
          <cell r="J936" t="str">
            <v>18/04/2022 14:46</v>
          </cell>
          <cell r="K936" t="str">
            <v>Completed</v>
          </cell>
          <cell r="L936" t="str">
            <v>2100428941</v>
          </cell>
          <cell r="M936" t="str">
            <v>SALES ORDER #: 2100428941, ORDER #: 2100428941</v>
          </cell>
          <cell r="N936"/>
          <cell r="O936"/>
          <cell r="P936" t="str">
            <v>19/04/2022 19:15</v>
          </cell>
          <cell r="Q936" t="str">
            <v>LINC-26257</v>
          </cell>
          <cell r="R936" t="str">
            <v>20/04/2022 11:00</v>
          </cell>
          <cell r="S936" t="str">
            <v>LTLASEMROWO</v>
          </cell>
          <cell r="T936" t="str">
            <v>LTLDRIYOREJO</v>
          </cell>
          <cell r="U936"/>
          <cell r="V936" t="str">
            <v>1640</v>
          </cell>
          <cell r="W936">
            <v>62000</v>
          </cell>
          <cell r="X936">
            <v>150500</v>
          </cell>
          <cell r="Y936">
            <v>212500</v>
          </cell>
          <cell r="Z936" t="str">
            <v>LTL_SBY(TRIP)</v>
          </cell>
          <cell r="AA936">
            <v>5000.0000089857604</v>
          </cell>
          <cell r="AB936">
            <v>564000</v>
          </cell>
        </row>
        <row r="937">
          <cell r="A937">
            <v>59733658</v>
          </cell>
          <cell r="B937" t="str">
            <v>BAHANA PRESTASI</v>
          </cell>
          <cell r="C937" t="str">
            <v>PT. LAUTAN LUAS TBK</v>
          </cell>
          <cell r="D937" t="str">
            <v>DISPATCHED</v>
          </cell>
          <cell r="E937" t="str">
            <v>Completed</v>
          </cell>
          <cell r="F937" t="str">
            <v>SURABAYA LOG PACK</v>
          </cell>
          <cell r="G937" t="str">
            <v>SALES ORDER</v>
          </cell>
          <cell r="H937" t="str">
            <v>18/04/2022 14:09</v>
          </cell>
          <cell r="I937"/>
          <cell r="J937" t="str">
            <v>18/04/2022 14:46</v>
          </cell>
          <cell r="K937" t="str">
            <v>Completed</v>
          </cell>
          <cell r="L937" t="str">
            <v>2100427730</v>
          </cell>
          <cell r="M937" t="str">
            <v>SALES ORDER #: 2100427730, ORDER #: 2100427730</v>
          </cell>
          <cell r="N937"/>
          <cell r="O937"/>
          <cell r="P937" t="str">
            <v>20/04/2022 09:04</v>
          </cell>
          <cell r="Q937" t="str">
            <v>LINC-26258</v>
          </cell>
          <cell r="R937" t="str">
            <v>20/04/2022 11:00</v>
          </cell>
          <cell r="S937" t="str">
            <v>LTLASEMROWO</v>
          </cell>
          <cell r="T937" t="str">
            <v>LTLSIDOARJO</v>
          </cell>
          <cell r="U937"/>
          <cell r="V937" t="str">
            <v>1514</v>
          </cell>
          <cell r="W937">
            <v>44000</v>
          </cell>
          <cell r="X937">
            <v>178000</v>
          </cell>
          <cell r="Y937">
            <v>222000</v>
          </cell>
          <cell r="Z937" t="str">
            <v>LTL_SBY(TRIP)</v>
          </cell>
          <cell r="AA937">
            <v>1000.000010869</v>
          </cell>
          <cell r="AB937">
            <v>363000</v>
          </cell>
        </row>
        <row r="938">
          <cell r="A938">
            <v>59733661</v>
          </cell>
          <cell r="B938" t="str">
            <v>BAHANA PRESTASI</v>
          </cell>
          <cell r="C938" t="str">
            <v>PT. LAUTAN LUAS TBK</v>
          </cell>
          <cell r="D938" t="str">
            <v>DISPATCHED</v>
          </cell>
          <cell r="E938" t="str">
            <v>Completed</v>
          </cell>
          <cell r="F938" t="str">
            <v>SURABAYA LOG PACK</v>
          </cell>
          <cell r="G938" t="str">
            <v>SALES ORDER</v>
          </cell>
          <cell r="H938" t="str">
            <v>18/04/2022 14:04</v>
          </cell>
          <cell r="I938"/>
          <cell r="J938" t="str">
            <v>18/04/2022 14:47</v>
          </cell>
          <cell r="K938" t="str">
            <v>Completed</v>
          </cell>
          <cell r="L938" t="str">
            <v>2100428830</v>
          </cell>
          <cell r="M938" t="str">
            <v>SALES ORDER #: 2100428830, ORDER #: 2100428830</v>
          </cell>
          <cell r="N938"/>
          <cell r="O938"/>
          <cell r="P938" t="str">
            <v>20/04/2022 09:06</v>
          </cell>
          <cell r="Q938" t="str">
            <v>LINC-26258</v>
          </cell>
          <cell r="R938" t="str">
            <v>20/04/2022 11:00</v>
          </cell>
          <cell r="S938" t="str">
            <v>LTLASEMROWO</v>
          </cell>
          <cell r="T938" t="str">
            <v>LTLKARANG PILANG</v>
          </cell>
          <cell r="U938"/>
          <cell r="V938" t="str">
            <v>2021</v>
          </cell>
          <cell r="W938">
            <v>33000</v>
          </cell>
          <cell r="X938">
            <v>171500</v>
          </cell>
          <cell r="Y938">
            <v>204500</v>
          </cell>
          <cell r="Z938" t="str">
            <v>LTL_SBY(TRIP)</v>
          </cell>
          <cell r="AA938">
            <v>1000.000010869</v>
          </cell>
          <cell r="AB938">
            <v>404000</v>
          </cell>
        </row>
        <row r="939">
          <cell r="A939">
            <v>59733663</v>
          </cell>
          <cell r="B939" t="str">
            <v>BAHANA PRESTASI</v>
          </cell>
          <cell r="C939" t="str">
            <v>PT. LAUTAN LUAS TBK</v>
          </cell>
          <cell r="D939" t="str">
            <v>DISPATCHED</v>
          </cell>
          <cell r="E939" t="str">
            <v>Completed</v>
          </cell>
          <cell r="F939" t="str">
            <v>SURABAYA LOG PACK</v>
          </cell>
          <cell r="G939" t="str">
            <v>SALES ORDER</v>
          </cell>
          <cell r="H939" t="str">
            <v>18/04/2022 14:05</v>
          </cell>
          <cell r="I939"/>
          <cell r="J939" t="str">
            <v>18/04/2022 14:47</v>
          </cell>
          <cell r="K939" t="str">
            <v>Completed</v>
          </cell>
          <cell r="L939" t="str">
            <v>2100427853</v>
          </cell>
          <cell r="M939" t="str">
            <v>SALES ORDER #: 2100427853, ORDER #: 2100427853</v>
          </cell>
          <cell r="N939"/>
          <cell r="O939"/>
          <cell r="P939" t="str">
            <v>20/04/2022 09:14</v>
          </cell>
          <cell r="Q939" t="str">
            <v>LINC-26257</v>
          </cell>
          <cell r="R939" t="str">
            <v>20/04/2022 11:00</v>
          </cell>
          <cell r="S939" t="str">
            <v>LTLASEMROWO</v>
          </cell>
          <cell r="T939" t="str">
            <v>LTLDRIYOREJO</v>
          </cell>
          <cell r="U939"/>
          <cell r="V939" t="str">
            <v>2082</v>
          </cell>
          <cell r="W939">
            <v>62000</v>
          </cell>
          <cell r="X939">
            <v>150500</v>
          </cell>
          <cell r="Y939">
            <v>212500</v>
          </cell>
          <cell r="Z939" t="str">
            <v>LTL_SBY(TRIP)</v>
          </cell>
          <cell r="AA939">
            <v>5000.0000089857604</v>
          </cell>
          <cell r="AB939">
            <v>564000</v>
          </cell>
        </row>
        <row r="940">
          <cell r="A940">
            <v>59733664</v>
          </cell>
          <cell r="B940" t="str">
            <v>BAHANA PRESTASI</v>
          </cell>
          <cell r="C940" t="str">
            <v>PT. LAUTAN LUAS TBK</v>
          </cell>
          <cell r="D940" t="str">
            <v>DISPATCHED</v>
          </cell>
          <cell r="E940" t="str">
            <v>Completed</v>
          </cell>
          <cell r="F940" t="str">
            <v>SURABAYA RENTAL TRIP</v>
          </cell>
          <cell r="G940" t="str">
            <v>RENTALS</v>
          </cell>
          <cell r="H940" t="str">
            <v>18/04/2022 14:29</v>
          </cell>
          <cell r="I940"/>
          <cell r="J940" t="str">
            <v>18/04/2022 14:48</v>
          </cell>
          <cell r="K940" t="str">
            <v>Completed</v>
          </cell>
          <cell r="L940" t="str">
            <v>2100429002</v>
          </cell>
          <cell r="M940" t="str">
            <v>SALES ORDER #: 2100429002, ORDER #: 2100429002</v>
          </cell>
          <cell r="N940"/>
          <cell r="O940"/>
          <cell r="P940" t="str">
            <v>19/04/2022 19:28</v>
          </cell>
          <cell r="Q940" t="str">
            <v>LINC-26257</v>
          </cell>
          <cell r="R940" t="str">
            <v>20/04/2022 11:00</v>
          </cell>
          <cell r="S940" t="str">
            <v>LTLGRESIK</v>
          </cell>
          <cell r="T940" t="str">
            <v>LTLJETIS</v>
          </cell>
          <cell r="U940"/>
          <cell r="V940" t="str">
            <v>1726</v>
          </cell>
          <cell r="W940">
            <v>500000</v>
          </cell>
          <cell r="X940">
            <v>-50000</v>
          </cell>
          <cell r="Y940">
            <v>450000</v>
          </cell>
          <cell r="Z940" t="str">
            <v>LTL_SBY(TRIP_VENDOR)</v>
          </cell>
          <cell r="AA940">
            <v>14999.999981597999</v>
          </cell>
          <cell r="AB940">
            <v>550000</v>
          </cell>
        </row>
        <row r="941">
          <cell r="A941">
            <v>59733665</v>
          </cell>
          <cell r="B941" t="str">
            <v>BAHANA PRESTASI</v>
          </cell>
          <cell r="C941" t="str">
            <v>PT. LAUTAN LUAS TBK</v>
          </cell>
          <cell r="D941" t="str">
            <v>DISPATCHED</v>
          </cell>
          <cell r="E941" t="str">
            <v>Completed</v>
          </cell>
          <cell r="F941" t="str">
            <v>SURABAYA RENTAL TRIP</v>
          </cell>
          <cell r="G941" t="str">
            <v>RENTALS</v>
          </cell>
          <cell r="H941" t="str">
            <v>18/04/2022 14:30</v>
          </cell>
          <cell r="I941"/>
          <cell r="J941" t="str">
            <v>18/04/2022 14:48</v>
          </cell>
          <cell r="K941" t="str">
            <v>Completed</v>
          </cell>
          <cell r="L941" t="str">
            <v>2100429003</v>
          </cell>
          <cell r="M941" t="str">
            <v>SALES ORDER #: 2100429003, ORDER #: 2100429003</v>
          </cell>
          <cell r="N941"/>
          <cell r="O941"/>
          <cell r="P941" t="str">
            <v>19/04/2022 19:25</v>
          </cell>
          <cell r="Q941" t="str">
            <v>LINC-26257</v>
          </cell>
          <cell r="R941" t="str">
            <v>20/04/2022 11:00</v>
          </cell>
          <cell r="S941" t="str">
            <v>LTLGRESIK</v>
          </cell>
          <cell r="T941" t="str">
            <v>LTLJETIS</v>
          </cell>
          <cell r="U941"/>
          <cell r="V941" t="str">
            <v>1750</v>
          </cell>
          <cell r="W941">
            <v>500000</v>
          </cell>
          <cell r="X941">
            <v>-50000</v>
          </cell>
          <cell r="Y941">
            <v>450000</v>
          </cell>
          <cell r="Z941" t="str">
            <v>LTL_SBY(TRIP_VENDOR)</v>
          </cell>
          <cell r="AA941">
            <v>14999.999981597999</v>
          </cell>
          <cell r="AB941">
            <v>550000</v>
          </cell>
        </row>
        <row r="942">
          <cell r="A942">
            <v>59733666</v>
          </cell>
          <cell r="B942" t="str">
            <v>BAHANA PRESTASI</v>
          </cell>
          <cell r="C942" t="str">
            <v>PT. LAUTAN LUAS TBK</v>
          </cell>
          <cell r="D942" t="str">
            <v>DISPATCHED</v>
          </cell>
          <cell r="E942" t="str">
            <v>Completed</v>
          </cell>
          <cell r="F942" t="str">
            <v>SURABAYA RENTAL TRIP</v>
          </cell>
          <cell r="G942" t="str">
            <v>RENTALS</v>
          </cell>
          <cell r="H942" t="str">
            <v>18/04/2022 14:30</v>
          </cell>
          <cell r="I942"/>
          <cell r="J942" t="str">
            <v>18/04/2022 14:48</v>
          </cell>
          <cell r="K942" t="str">
            <v>Completed</v>
          </cell>
          <cell r="L942" t="str">
            <v>2100429004</v>
          </cell>
          <cell r="M942" t="str">
            <v>SALES ORDER #: 2100429004, ORDER #: 2100429004</v>
          </cell>
          <cell r="N942"/>
          <cell r="O942"/>
          <cell r="P942" t="str">
            <v>19/04/2022 19:22</v>
          </cell>
          <cell r="Q942" t="str">
            <v>LINC-26257</v>
          </cell>
          <cell r="R942" t="str">
            <v>20/04/2022 11:00</v>
          </cell>
          <cell r="S942" t="str">
            <v>LTLGRESIK</v>
          </cell>
          <cell r="T942" t="str">
            <v>LTLJETIS</v>
          </cell>
          <cell r="U942"/>
          <cell r="V942" t="str">
            <v>1934</v>
          </cell>
          <cell r="W942">
            <v>500000</v>
          </cell>
          <cell r="X942">
            <v>-50000</v>
          </cell>
          <cell r="Y942">
            <v>450000</v>
          </cell>
          <cell r="Z942" t="str">
            <v>LTL_SBY(TRIP_VENDOR)</v>
          </cell>
          <cell r="AA942">
            <v>14999.999981597999</v>
          </cell>
          <cell r="AB942">
            <v>550000</v>
          </cell>
        </row>
        <row r="943">
          <cell r="A943">
            <v>59733667</v>
          </cell>
          <cell r="B943" t="str">
            <v>BAHANA PRESTASI</v>
          </cell>
          <cell r="C943" t="str">
            <v>PT. LAUTAN LUAS TBK</v>
          </cell>
          <cell r="D943" t="str">
            <v>DISPATCHED</v>
          </cell>
          <cell r="E943" t="str">
            <v>Completed</v>
          </cell>
          <cell r="F943" t="str">
            <v>SURABAYA RENTAL TRIP</v>
          </cell>
          <cell r="G943" t="str">
            <v>RENTALS</v>
          </cell>
          <cell r="H943" t="str">
            <v>18/04/2022 14:32</v>
          </cell>
          <cell r="I943"/>
          <cell r="J943" t="str">
            <v>18/04/2022 14:48</v>
          </cell>
          <cell r="K943" t="str">
            <v>Completed</v>
          </cell>
          <cell r="L943" t="str">
            <v>2100429006</v>
          </cell>
          <cell r="M943" t="str">
            <v>SALES ORDER #: 2100429006, ORDER #: 2100429006</v>
          </cell>
          <cell r="N943"/>
          <cell r="O943"/>
          <cell r="P943" t="str">
            <v>20/04/2022 09:11</v>
          </cell>
          <cell r="Q943" t="str">
            <v>LINC-26257</v>
          </cell>
          <cell r="R943" t="str">
            <v>20/04/2022 11:00</v>
          </cell>
          <cell r="S943" t="str">
            <v>LTLGRESIK</v>
          </cell>
          <cell r="T943" t="str">
            <v>LTLGENDING</v>
          </cell>
          <cell r="U943"/>
          <cell r="V943" t="str">
            <v>1694</v>
          </cell>
          <cell r="W943">
            <v>891000</v>
          </cell>
          <cell r="X943">
            <v>-50000</v>
          </cell>
          <cell r="Y943">
            <v>841000</v>
          </cell>
          <cell r="Z943" t="str">
            <v>LTL_SBY(TRIP)</v>
          </cell>
          <cell r="AA943">
            <v>14999.999981597999</v>
          </cell>
          <cell r="AB943">
            <v>1200000</v>
          </cell>
        </row>
        <row r="944">
          <cell r="A944">
            <v>59733713</v>
          </cell>
          <cell r="B944" t="str">
            <v>BAHANA PRESTASI</v>
          </cell>
          <cell r="C944" t="str">
            <v>PT. NIRWANA LESTARI</v>
          </cell>
          <cell r="D944" t="str">
            <v>DISPATCHED</v>
          </cell>
          <cell r="E944" t="str">
            <v>Completed</v>
          </cell>
          <cell r="F944" t="str">
            <v>SURABAYA RENTAL</v>
          </cell>
          <cell r="G944" t="str">
            <v>RENTALS</v>
          </cell>
          <cell r="H944" t="str">
            <v>18/04/2022 14:27</v>
          </cell>
          <cell r="I944"/>
          <cell r="J944" t="str">
            <v>18/04/2022 15:02</v>
          </cell>
          <cell r="K944" t="str">
            <v>Completed</v>
          </cell>
          <cell r="L944" t="str">
            <v>1000396912</v>
          </cell>
          <cell r="M944" t="str">
            <v>SALES ORDER #: 1000396912, ORDER #: 1000396912</v>
          </cell>
          <cell r="N944"/>
          <cell r="O944"/>
          <cell r="P944" t="str">
            <v>20/04/2022 14:59</v>
          </cell>
          <cell r="Q944" t="str">
            <v>LINC-26275</v>
          </cell>
          <cell r="R944" t="str">
            <v>21/04/2022 11:00</v>
          </cell>
          <cell r="S944" t="str">
            <v>NLSBUDURAN</v>
          </cell>
          <cell r="T944" t="str">
            <v>NLSKALIWATES(SAT_JEMBER)</v>
          </cell>
          <cell r="U944"/>
          <cell r="V944" t="str">
            <v>1690</v>
          </cell>
          <cell r="W944">
            <v>557000</v>
          </cell>
          <cell r="X944">
            <v>-9100</v>
          </cell>
          <cell r="Y944">
            <v>547900</v>
          </cell>
          <cell r="Z944" t="str">
            <v>NLS_SBY(RENTAL_VAR)</v>
          </cell>
          <cell r="AA944">
            <v>17.999997927679999</v>
          </cell>
          <cell r="AB944">
            <v>635400</v>
          </cell>
        </row>
        <row r="945">
          <cell r="A945">
            <v>59733715</v>
          </cell>
          <cell r="B945" t="str">
            <v>BAHANA PRESTASI</v>
          </cell>
          <cell r="C945" t="str">
            <v>PT. NIRWANA LESTARI</v>
          </cell>
          <cell r="D945" t="str">
            <v>DISPATCHED</v>
          </cell>
          <cell r="E945" t="str">
            <v>Completed</v>
          </cell>
          <cell r="F945" t="str">
            <v>SURABAYA RENTAL</v>
          </cell>
          <cell r="G945" t="str">
            <v>RENTALS</v>
          </cell>
          <cell r="H945" t="str">
            <v>18/04/2022 14:36</v>
          </cell>
          <cell r="I945"/>
          <cell r="J945" t="str">
            <v>18/04/2022 15:02</v>
          </cell>
          <cell r="K945" t="str">
            <v>Completed</v>
          </cell>
          <cell r="L945" t="str">
            <v>1000396928</v>
          </cell>
          <cell r="M945" t="str">
            <v>SALES ORDER #: 1000396928, ORDER #: 1000396928</v>
          </cell>
          <cell r="N945"/>
          <cell r="O945"/>
          <cell r="P945" t="str">
            <v>20/04/2022 14:59</v>
          </cell>
          <cell r="Q945" t="str">
            <v>LINC-26275</v>
          </cell>
          <cell r="R945" t="str">
            <v>21/04/2022 11:00</v>
          </cell>
          <cell r="S945" t="str">
            <v>NLSBUDURAN</v>
          </cell>
          <cell r="T945" t="str">
            <v>NLSGEDANGAN(IDM_SURABAYA)</v>
          </cell>
          <cell r="U945"/>
          <cell r="V945" t="str">
            <v>1703</v>
          </cell>
          <cell r="W945">
            <v>115830</v>
          </cell>
          <cell r="X945">
            <v>128000</v>
          </cell>
          <cell r="Y945">
            <v>243830</v>
          </cell>
          <cell r="Z945" t="str">
            <v>NLS_SBY(RENTAL_VAR)</v>
          </cell>
          <cell r="AA945">
            <v>17.999997927679999</v>
          </cell>
          <cell r="AB945">
            <v>312500</v>
          </cell>
        </row>
        <row r="946">
          <cell r="A946">
            <v>59733714</v>
          </cell>
          <cell r="B946" t="str">
            <v>BAHANA PRESTASI</v>
          </cell>
          <cell r="C946" t="str">
            <v>PT. NIRWANA LESTARI</v>
          </cell>
          <cell r="D946" t="str">
            <v>DISPATCHED</v>
          </cell>
          <cell r="E946" t="str">
            <v>Completed</v>
          </cell>
          <cell r="F946" t="str">
            <v>SURABAYA RENTAL</v>
          </cell>
          <cell r="G946" t="str">
            <v>RENTALS</v>
          </cell>
          <cell r="H946" t="str">
            <v>18/04/2022 14:33</v>
          </cell>
          <cell r="I946"/>
          <cell r="J946" t="str">
            <v>18/04/2022 15:02</v>
          </cell>
          <cell r="K946" t="str">
            <v>Completed</v>
          </cell>
          <cell r="L946" t="str">
            <v>1000396939</v>
          </cell>
          <cell r="M946" t="str">
            <v>SALES ORDER #: 1000396939, ORDER #: 1000396939</v>
          </cell>
          <cell r="N946"/>
          <cell r="O946"/>
          <cell r="P946" t="str">
            <v>20/04/2022 14:59</v>
          </cell>
          <cell r="Q946" t="str">
            <v>LINC-26275</v>
          </cell>
          <cell r="R946" t="str">
            <v>21/04/2022 11:00</v>
          </cell>
          <cell r="S946" t="str">
            <v>NLSBUDURAN</v>
          </cell>
          <cell r="T946" t="str">
            <v>NLSBEJI(MUI_PASURUAN)</v>
          </cell>
          <cell r="U946"/>
          <cell r="V946" t="str">
            <v>1686</v>
          </cell>
          <cell r="W946">
            <v>148500</v>
          </cell>
          <cell r="X946">
            <v>-2000</v>
          </cell>
          <cell r="Y946">
            <v>146500</v>
          </cell>
          <cell r="Z946" t="str">
            <v>NLS_SBY(RENTAL_VAR)</v>
          </cell>
          <cell r="AA946">
            <v>17.999997927679999</v>
          </cell>
          <cell r="AB946">
            <v>235500</v>
          </cell>
        </row>
        <row r="947">
          <cell r="A947">
            <v>59733717</v>
          </cell>
          <cell r="B947" t="str">
            <v>BAHANA PRESTASI</v>
          </cell>
          <cell r="C947" t="str">
            <v>PT. NIRWANA LESTARI</v>
          </cell>
          <cell r="D947" t="str">
            <v>DISPATCHED</v>
          </cell>
          <cell r="E947" t="str">
            <v>Completed</v>
          </cell>
          <cell r="F947" t="str">
            <v>SURABAYA RENTAL</v>
          </cell>
          <cell r="G947" t="str">
            <v>RENTALS</v>
          </cell>
          <cell r="H947" t="str">
            <v>18/04/2022 14:26</v>
          </cell>
          <cell r="I947"/>
          <cell r="J947" t="str">
            <v>18/04/2022 15:02</v>
          </cell>
          <cell r="K947" t="str">
            <v>Completed</v>
          </cell>
          <cell r="L947" t="str">
            <v>1000396935</v>
          </cell>
          <cell r="M947" t="str">
            <v>SALES ORDER #: 1000396935, ORDER #: 1000396935</v>
          </cell>
          <cell r="N947"/>
          <cell r="O947"/>
          <cell r="P947" t="str">
            <v>20/04/2022 14:59</v>
          </cell>
          <cell r="Q947" t="str">
            <v>LINC-26275</v>
          </cell>
          <cell r="R947" t="str">
            <v>21/04/2022 11:00</v>
          </cell>
          <cell r="S947" t="str">
            <v>NLSBUDURAN</v>
          </cell>
          <cell r="T947" t="str">
            <v>NLSDUDUK SAMPEYAN(IDM_GRESIK)</v>
          </cell>
          <cell r="U947"/>
          <cell r="V947" t="str">
            <v>1676</v>
          </cell>
          <cell r="W947">
            <v>218000</v>
          </cell>
          <cell r="X947">
            <v>245300</v>
          </cell>
          <cell r="Y947">
            <v>463300</v>
          </cell>
          <cell r="Z947" t="str">
            <v>NLS_SBY(RENTAL_VAR)</v>
          </cell>
          <cell r="AA947">
            <v>17.999997927679999</v>
          </cell>
          <cell r="AB947">
            <v>530800</v>
          </cell>
        </row>
        <row r="948">
          <cell r="A948">
            <v>59733719</v>
          </cell>
          <cell r="B948" t="str">
            <v>BAHANA PRESTASI</v>
          </cell>
          <cell r="C948" t="str">
            <v>PT. NIRWANA LESTARI</v>
          </cell>
          <cell r="D948" t="str">
            <v>DISPATCHED</v>
          </cell>
          <cell r="E948" t="str">
            <v>Completed</v>
          </cell>
          <cell r="F948" t="str">
            <v>SURABAYA RENTAL</v>
          </cell>
          <cell r="G948" t="str">
            <v>RENTALS</v>
          </cell>
          <cell r="H948" t="str">
            <v>18/04/2022 14:31</v>
          </cell>
          <cell r="I948"/>
          <cell r="J948" t="str">
            <v>18/04/2022 15:02</v>
          </cell>
          <cell r="K948" t="str">
            <v>Completed</v>
          </cell>
          <cell r="L948" t="str">
            <v>1000396920</v>
          </cell>
          <cell r="M948" t="str">
            <v>SALES ORDER #: 1000396920, ORDER #: 1000396920</v>
          </cell>
          <cell r="N948"/>
          <cell r="O948"/>
          <cell r="P948" t="str">
            <v>20/04/2022 14:59</v>
          </cell>
          <cell r="Q948" t="str">
            <v>LINC-26275</v>
          </cell>
          <cell r="R948" t="str">
            <v>21/04/2022 11:00</v>
          </cell>
          <cell r="S948" t="str">
            <v>NLSBUDURAN</v>
          </cell>
          <cell r="T948" t="str">
            <v>NLSSUMOBITO(IDM_JOMBANG)</v>
          </cell>
          <cell r="U948"/>
          <cell r="V948" t="str">
            <v>1707</v>
          </cell>
          <cell r="W948">
            <v>320000</v>
          </cell>
          <cell r="X948">
            <v>110500</v>
          </cell>
          <cell r="Y948">
            <v>430500</v>
          </cell>
          <cell r="Z948" t="str">
            <v>NLS_SBY(RENTAL_VAR)</v>
          </cell>
          <cell r="AA948">
            <v>17.999997927679999</v>
          </cell>
          <cell r="AB948">
            <v>518000</v>
          </cell>
        </row>
        <row r="949">
          <cell r="A949">
            <v>59733716</v>
          </cell>
          <cell r="B949" t="str">
            <v>BAHANA PRESTASI</v>
          </cell>
          <cell r="C949" t="str">
            <v>PT. NIRWANA LESTARI</v>
          </cell>
          <cell r="D949" t="str">
            <v>DISPATCHED</v>
          </cell>
          <cell r="E949" t="str">
            <v>Completed</v>
          </cell>
          <cell r="F949" t="str">
            <v>SURABAYA RENTAL</v>
          </cell>
          <cell r="G949" t="str">
            <v>RENTALS</v>
          </cell>
          <cell r="H949" t="str">
            <v>18/04/2022 14:39</v>
          </cell>
          <cell r="I949"/>
          <cell r="J949" t="str">
            <v>18/04/2022 15:02</v>
          </cell>
          <cell r="K949" t="str">
            <v>Completed</v>
          </cell>
          <cell r="L949" t="str">
            <v>1000397021</v>
          </cell>
          <cell r="M949" t="str">
            <v>SALES ORDER #: 1000397021, ORDER #: 1000397021</v>
          </cell>
          <cell r="N949"/>
          <cell r="O949"/>
          <cell r="P949" t="str">
            <v>20/04/2022 14:59</v>
          </cell>
          <cell r="Q949" t="str">
            <v>LINC-26275</v>
          </cell>
          <cell r="R949" t="str">
            <v>21/04/2022 11:00</v>
          </cell>
          <cell r="S949" t="str">
            <v>NLSBUDURAN</v>
          </cell>
          <cell r="T949" t="str">
            <v>NLSGEDANGAN(IDM_SURABAYA)</v>
          </cell>
          <cell r="U949"/>
          <cell r="V949" t="str">
            <v>1678</v>
          </cell>
          <cell r="W949">
            <v>115830</v>
          </cell>
          <cell r="X949">
            <v>19000</v>
          </cell>
          <cell r="Y949">
            <v>67415</v>
          </cell>
          <cell r="Z949" t="str">
            <v>NLS_SBY(RENTAL_VAR)</v>
          </cell>
          <cell r="AA949">
            <v>17.999997927679999</v>
          </cell>
          <cell r="AB949">
            <v>178500</v>
          </cell>
        </row>
        <row r="950">
          <cell r="A950">
            <v>59733716</v>
          </cell>
          <cell r="B950" t="str">
            <v>BAHANA PRESTASI</v>
          </cell>
          <cell r="C950" t="str">
            <v>PT. NIRWANA LESTARI</v>
          </cell>
          <cell r="D950" t="str">
            <v>DISPATCHED</v>
          </cell>
          <cell r="E950" t="str">
            <v>Completed</v>
          </cell>
          <cell r="F950" t="str">
            <v>SURABAYA RENTAL</v>
          </cell>
          <cell r="G950" t="str">
            <v>RENTALS</v>
          </cell>
          <cell r="H950" t="str">
            <v>18/04/2022 14:40</v>
          </cell>
          <cell r="I950"/>
          <cell r="J950" t="str">
            <v>18/04/2022 15:02</v>
          </cell>
          <cell r="K950" t="str">
            <v>Completed</v>
          </cell>
          <cell r="L950" t="str">
            <v>1000396908</v>
          </cell>
          <cell r="M950" t="str">
            <v>SALES ORDER #: 1000396908, ORDER #: 1000396908</v>
          </cell>
          <cell r="N950"/>
          <cell r="O950"/>
          <cell r="P950" t="str">
            <v>20/04/2022 14:59</v>
          </cell>
          <cell r="Q950" t="str">
            <v>LINC-26275</v>
          </cell>
          <cell r="R950" t="str">
            <v>21/04/2022 11:00</v>
          </cell>
          <cell r="S950" t="str">
            <v>NLSBUDURAN</v>
          </cell>
          <cell r="T950" t="str">
            <v>NLSTENGGILIS MEJOYO(IDG_SURABAYA)</v>
          </cell>
          <cell r="U950"/>
          <cell r="V950" t="str">
            <v>1678</v>
          </cell>
          <cell r="W950">
            <v>115830</v>
          </cell>
          <cell r="X950">
            <v>19000</v>
          </cell>
          <cell r="Y950">
            <v>67415</v>
          </cell>
          <cell r="Z950" t="str">
            <v>NLS_SBY(RENTAL_VAR)</v>
          </cell>
          <cell r="AA950">
            <v>17.999997927679999</v>
          </cell>
          <cell r="AB950">
            <v>50001</v>
          </cell>
        </row>
        <row r="951">
          <cell r="A951">
            <v>59733718</v>
          </cell>
          <cell r="B951" t="str">
            <v>BAHANA PRESTASI</v>
          </cell>
          <cell r="C951" t="str">
            <v>PT. NIRWANA LESTARI</v>
          </cell>
          <cell r="D951" t="str">
            <v>DISPATCHED</v>
          </cell>
          <cell r="E951" t="str">
            <v>Completed</v>
          </cell>
          <cell r="F951" t="str">
            <v>SURABAYA RENTAL</v>
          </cell>
          <cell r="G951" t="str">
            <v>RENTALS</v>
          </cell>
          <cell r="H951" t="str">
            <v>18/04/2022 14:30</v>
          </cell>
          <cell r="I951"/>
          <cell r="J951" t="str">
            <v>18/04/2022 15:02</v>
          </cell>
          <cell r="K951" t="str">
            <v>Completed</v>
          </cell>
          <cell r="L951" t="str">
            <v>1000396913</v>
          </cell>
          <cell r="M951" t="str">
            <v>SALES ORDER #: 1000396913, ORDER #: 1000396913</v>
          </cell>
          <cell r="N951"/>
          <cell r="O951"/>
          <cell r="P951" t="str">
            <v>20/04/2022 15:09</v>
          </cell>
          <cell r="Q951" t="str">
            <v>LINC-26275</v>
          </cell>
          <cell r="R951" t="str">
            <v>21/04/2022 11:00</v>
          </cell>
          <cell r="S951" t="str">
            <v>NLSBUDURAN</v>
          </cell>
          <cell r="T951" t="str">
            <v>NLSWARU(SAT_BERBEK)</v>
          </cell>
          <cell r="U951"/>
          <cell r="V951" t="str">
            <v>1674</v>
          </cell>
          <cell r="W951">
            <v>136000</v>
          </cell>
          <cell r="X951">
            <v>123000</v>
          </cell>
          <cell r="Y951">
            <v>129500</v>
          </cell>
          <cell r="Z951" t="str">
            <v>NLS_SBY(RENTAL_VAR)</v>
          </cell>
          <cell r="AA951">
            <v>17.999997927679999</v>
          </cell>
          <cell r="AB951">
            <v>95001</v>
          </cell>
        </row>
        <row r="952">
          <cell r="A952">
            <v>59733718</v>
          </cell>
          <cell r="B952" t="str">
            <v>BAHANA PRESTASI</v>
          </cell>
          <cell r="C952" t="str">
            <v>PT. NIRWANA LESTARI</v>
          </cell>
          <cell r="D952" t="str">
            <v>DISPATCHED</v>
          </cell>
          <cell r="E952" t="str">
            <v>Completed</v>
          </cell>
          <cell r="F952" t="str">
            <v>SURABAYA RENTAL</v>
          </cell>
          <cell r="G952" t="str">
            <v>RENTALS</v>
          </cell>
          <cell r="H952" t="str">
            <v>18/04/2022 14:28</v>
          </cell>
          <cell r="I952"/>
          <cell r="J952" t="str">
            <v>18/04/2022 15:02</v>
          </cell>
          <cell r="K952" t="str">
            <v>Completed</v>
          </cell>
          <cell r="L952" t="str">
            <v>1000396943</v>
          </cell>
          <cell r="M952" t="str">
            <v>SALES ORDER #: 1000396943, ORDER #: 1000396943</v>
          </cell>
          <cell r="N952"/>
          <cell r="O952"/>
          <cell r="P952" t="str">
            <v>20/04/2022 15:09</v>
          </cell>
          <cell r="Q952" t="str">
            <v>LINC-26275</v>
          </cell>
          <cell r="R952" t="str">
            <v>21/04/2022 11:00</v>
          </cell>
          <cell r="S952" t="str">
            <v>NLSBUDURAN</v>
          </cell>
          <cell r="T952" t="str">
            <v>NLSGEDANGAN(SAT_SIDOARJO)</v>
          </cell>
          <cell r="U952"/>
          <cell r="V952" t="str">
            <v>1674</v>
          </cell>
          <cell r="W952">
            <v>136000</v>
          </cell>
          <cell r="X952">
            <v>123000</v>
          </cell>
          <cell r="Y952">
            <v>129500</v>
          </cell>
          <cell r="Z952" t="str">
            <v>NLS_SBY(RENTAL_VAR)</v>
          </cell>
          <cell r="AA952">
            <v>17.999997927679999</v>
          </cell>
          <cell r="AB952">
            <v>226500</v>
          </cell>
        </row>
        <row r="953">
          <cell r="A953">
            <v>59733720</v>
          </cell>
          <cell r="B953" t="str">
            <v>BAHANA PRESTASI</v>
          </cell>
          <cell r="C953" t="str">
            <v>PT. NIRWANA LESTARI</v>
          </cell>
          <cell r="D953" t="str">
            <v>DISPATCHED</v>
          </cell>
          <cell r="E953" t="str">
            <v>Completed</v>
          </cell>
          <cell r="F953" t="str">
            <v>SURABAYA RENTAL</v>
          </cell>
          <cell r="G953" t="str">
            <v>RENTALS</v>
          </cell>
          <cell r="H953" t="str">
            <v>18/04/2022 14:25</v>
          </cell>
          <cell r="I953"/>
          <cell r="J953" t="str">
            <v>18/04/2022 15:02</v>
          </cell>
          <cell r="K953" t="str">
            <v>Completed</v>
          </cell>
          <cell r="L953" t="str">
            <v>1000396916</v>
          </cell>
          <cell r="M953" t="str">
            <v>SALES ORDER #: 1000396916, ORDER #: 1000396916</v>
          </cell>
          <cell r="N953"/>
          <cell r="O953"/>
          <cell r="P953" t="str">
            <v>20/04/2022 14:59</v>
          </cell>
          <cell r="Q953" t="str">
            <v>LINC-26275</v>
          </cell>
          <cell r="R953" t="str">
            <v>21/04/2022 11:00</v>
          </cell>
          <cell r="S953" t="str">
            <v>NLSBUDURAN</v>
          </cell>
          <cell r="T953" t="str">
            <v>NLSSUMBER SARI(IDM_JEMBER)</v>
          </cell>
          <cell r="U953"/>
          <cell r="V953" t="str">
            <v>1688</v>
          </cell>
          <cell r="W953">
            <v>661001</v>
          </cell>
          <cell r="X953">
            <v>109700</v>
          </cell>
          <cell r="Y953">
            <v>770701</v>
          </cell>
          <cell r="Z953" t="str">
            <v>NLS_SBY(RENTAL_VAR)</v>
          </cell>
          <cell r="AA953">
            <v>17.999997927679999</v>
          </cell>
          <cell r="AB953">
            <v>858200</v>
          </cell>
        </row>
        <row r="954">
          <cell r="A954">
            <v>59733721</v>
          </cell>
          <cell r="B954" t="str">
            <v>BAHANA PRESTASI</v>
          </cell>
          <cell r="C954" t="str">
            <v>PT. NIRWANA LESTARI</v>
          </cell>
          <cell r="D954" t="str">
            <v>DISPATCHED</v>
          </cell>
          <cell r="E954" t="str">
            <v>Completed</v>
          </cell>
          <cell r="F954" t="str">
            <v>SURABAYA RENTAL</v>
          </cell>
          <cell r="G954" t="str">
            <v>RENTALS</v>
          </cell>
          <cell r="H954" t="str">
            <v>18/04/2022 14:38</v>
          </cell>
          <cell r="I954"/>
          <cell r="J954" t="str">
            <v>18/04/2022 15:02</v>
          </cell>
          <cell r="K954" t="str">
            <v>Completed</v>
          </cell>
          <cell r="L954" t="str">
            <v>1000396921</v>
          </cell>
          <cell r="M954" t="str">
            <v>SALES ORDER #: 1000396921, ORDER #: 1000396921</v>
          </cell>
          <cell r="N954"/>
          <cell r="O954"/>
          <cell r="P954" t="str">
            <v>20/04/2022 14:59</v>
          </cell>
          <cell r="Q954" t="str">
            <v>LINC-26275</v>
          </cell>
          <cell r="R954" t="str">
            <v>21/04/2022 11:00</v>
          </cell>
          <cell r="S954" t="str">
            <v>NLSBUDURAN</v>
          </cell>
          <cell r="T954" t="str">
            <v>NLSSUMOBITO(IDM_JOMBANG)</v>
          </cell>
          <cell r="U954"/>
          <cell r="V954" t="str">
            <v>1705</v>
          </cell>
          <cell r="W954">
            <v>320000</v>
          </cell>
          <cell r="X954">
            <v>-37500</v>
          </cell>
          <cell r="Y954">
            <v>282500</v>
          </cell>
          <cell r="Z954" t="str">
            <v>NLS_SBY(RENTAL_VAR)</v>
          </cell>
          <cell r="AA954">
            <v>17.999997927679999</v>
          </cell>
          <cell r="AB954">
            <v>370000</v>
          </cell>
        </row>
        <row r="955">
          <cell r="A955">
            <v>59733830</v>
          </cell>
          <cell r="B955" t="str">
            <v>BAHANA PRESTASI</v>
          </cell>
          <cell r="C955" t="str">
            <v>IDLE CAP</v>
          </cell>
          <cell r="D955" t="str">
            <v>DISPATCHED</v>
          </cell>
          <cell r="E955" t="str">
            <v>Completed</v>
          </cell>
          <cell r="F955" t="str">
            <v>SURABAYA LOG PACK</v>
          </cell>
          <cell r="G955" t="str">
            <v>MOB KOSONGAN</v>
          </cell>
          <cell r="H955" t="str">
            <v>18/04/2022 15:10</v>
          </cell>
          <cell r="I955"/>
          <cell r="J955" t="str">
            <v>18/04/2022 15:11</v>
          </cell>
          <cell r="K955" t="str">
            <v>Completed</v>
          </cell>
          <cell r="L955" t="str">
            <v>KOSB9664PEU18042022</v>
          </cell>
          <cell r="M955" t="str">
            <v>SALES ORDER #: KOSB9664PEU18042022, ORDER #: KOSB9664PEU18042022</v>
          </cell>
          <cell r="N955"/>
          <cell r="O955"/>
          <cell r="P955" t="str">
            <v>21/04/2022 10:12</v>
          </cell>
          <cell r="Q955" t="str">
            <v>LINC-26427</v>
          </cell>
          <cell r="R955" t="str">
            <v>27/04/2022 11:00</v>
          </cell>
          <cell r="S955" t="str">
            <v>BPRTEMANGGUNG</v>
          </cell>
          <cell r="T955" t="str">
            <v>BPRSURABAYA(EMPTY)</v>
          </cell>
          <cell r="U955"/>
          <cell r="V955" t="str">
            <v>1129</v>
          </cell>
          <cell r="W955">
            <v>655500</v>
          </cell>
          <cell r="X955">
            <v>0</v>
          </cell>
          <cell r="Y955">
            <v>655500</v>
          </cell>
          <cell r="Z955" t="str">
            <v>IDC(TRIP_ONCALL)</v>
          </cell>
          <cell r="AA955">
            <v>0.99998980504000001</v>
          </cell>
          <cell r="AB955">
            <v>1</v>
          </cell>
        </row>
        <row r="956">
          <cell r="A956">
            <v>59733854</v>
          </cell>
          <cell r="B956" t="str">
            <v>BAHANA PRESTASI</v>
          </cell>
          <cell r="C956" t="str">
            <v>IDLE CAP</v>
          </cell>
          <cell r="D956" t="str">
            <v>DISPATCHED</v>
          </cell>
          <cell r="E956" t="str">
            <v>Completed</v>
          </cell>
          <cell r="F956" t="str">
            <v>SURABAYA LOG PACK</v>
          </cell>
          <cell r="G956" t="str">
            <v>MOB KOSONGAN</v>
          </cell>
          <cell r="H956" t="str">
            <v>18/04/2022 15:14</v>
          </cell>
          <cell r="I956"/>
          <cell r="J956" t="str">
            <v>18/04/2022 15:15</v>
          </cell>
          <cell r="K956" t="str">
            <v>Completed</v>
          </cell>
          <cell r="L956" t="str">
            <v>KOSB9698BCV18042022</v>
          </cell>
          <cell r="M956" t="str">
            <v>SALES ORDER #: KOSB9698BCV18042022, ORDER #: KOSB9698BCV18042022</v>
          </cell>
          <cell r="N956"/>
          <cell r="O956"/>
          <cell r="P956" t="str">
            <v>21/04/2022 10:13</v>
          </cell>
          <cell r="Q956" t="str">
            <v>LINC-26426</v>
          </cell>
          <cell r="R956" t="str">
            <v>27/04/2022 11:00</v>
          </cell>
          <cell r="S956" t="str">
            <v>BPRYOGYAKARTA</v>
          </cell>
          <cell r="T956" t="str">
            <v>BPRSURABAYA(EMPTY)</v>
          </cell>
          <cell r="U956"/>
          <cell r="V956" t="str">
            <v>1395</v>
          </cell>
          <cell r="W956">
            <v>446000</v>
          </cell>
          <cell r="X956">
            <v>0</v>
          </cell>
          <cell r="Y956">
            <v>446000</v>
          </cell>
          <cell r="Z956" t="str">
            <v>IDC(TRIP_ONCALL)</v>
          </cell>
          <cell r="AA956">
            <v>0.99998980504000001</v>
          </cell>
          <cell r="AB956">
            <v>1</v>
          </cell>
        </row>
        <row r="957">
          <cell r="A957">
            <v>59733864</v>
          </cell>
          <cell r="B957" t="str">
            <v>BAHANA PRESTASI</v>
          </cell>
          <cell r="C957" t="str">
            <v>IDLE CAP</v>
          </cell>
          <cell r="D957" t="str">
            <v>DISPATCHED</v>
          </cell>
          <cell r="E957" t="str">
            <v>Completed</v>
          </cell>
          <cell r="F957" t="str">
            <v>SURABAYA LOG PACK</v>
          </cell>
          <cell r="G957" t="str">
            <v>MOB KOSONGAN</v>
          </cell>
          <cell r="H957" t="str">
            <v>18/04/2022 15:17</v>
          </cell>
          <cell r="I957"/>
          <cell r="J957" t="str">
            <v>18/04/2022 15:18</v>
          </cell>
          <cell r="K957" t="str">
            <v>Completed</v>
          </cell>
          <cell r="L957" t="str">
            <v>KOSB9102BEV18042022</v>
          </cell>
          <cell r="M957" t="str">
            <v>SALES ORDER #: KOSB9102BEV18042022, ORDER #: KOSB9102BEV18042022</v>
          </cell>
          <cell r="N957"/>
          <cell r="O957"/>
          <cell r="P957" t="str">
            <v>21/04/2022 10:32</v>
          </cell>
          <cell r="Q957" t="str">
            <v>LINC-26426</v>
          </cell>
          <cell r="R957" t="str">
            <v>27/04/2022 11:00</v>
          </cell>
          <cell r="S957" t="str">
            <v>BPRYOGYAKARTA</v>
          </cell>
          <cell r="T957" t="str">
            <v>BPRSURABAYA(EMPTY)</v>
          </cell>
          <cell r="U957"/>
          <cell r="V957" t="str">
            <v>856</v>
          </cell>
          <cell r="W957">
            <v>609500</v>
          </cell>
          <cell r="X957">
            <v>0</v>
          </cell>
          <cell r="Y957">
            <v>609500</v>
          </cell>
          <cell r="Z957" t="str">
            <v>IDC(TRIP_ONCALL)</v>
          </cell>
          <cell r="AA957">
            <v>0.99998980504000001</v>
          </cell>
          <cell r="AB957">
            <v>1</v>
          </cell>
        </row>
        <row r="958">
          <cell r="A958">
            <v>59733877</v>
          </cell>
          <cell r="B958" t="str">
            <v>BAHANA PRESTASI</v>
          </cell>
          <cell r="C958" t="str">
            <v>PT. LAUTAN LUAS TBK</v>
          </cell>
          <cell r="D958" t="str">
            <v>DISPATCHED</v>
          </cell>
          <cell r="E958" t="str">
            <v>Completed</v>
          </cell>
          <cell r="F958" t="str">
            <v>SURABAYA LOG PACK</v>
          </cell>
          <cell r="G958" t="str">
            <v>SALES ORDER</v>
          </cell>
          <cell r="H958" t="str">
            <v>18/04/2022 14:45</v>
          </cell>
          <cell r="I958"/>
          <cell r="J958" t="str">
            <v>18/04/2022 15:22</v>
          </cell>
          <cell r="K958" t="str">
            <v>Completed</v>
          </cell>
          <cell r="L958" t="str">
            <v>9100056203</v>
          </cell>
          <cell r="M958" t="str">
            <v>SALES ORDER #: 9100056203, ORDER #: 9100056203</v>
          </cell>
          <cell r="N958"/>
          <cell r="O958"/>
          <cell r="P958" t="str">
            <v>26/04/2022 11:07</v>
          </cell>
          <cell r="Q958" t="str">
            <v>LINC-26419</v>
          </cell>
          <cell r="R958" t="str">
            <v>27/04/2022 11:00</v>
          </cell>
          <cell r="S958" t="str">
            <v>LTLASEMROWO</v>
          </cell>
          <cell r="T958" t="str">
            <v>LTLCIKARANG BARAT(GUDANG CML)</v>
          </cell>
          <cell r="U958"/>
          <cell r="V958" t="str">
            <v>1336</v>
          </cell>
          <cell r="W958">
            <v>2420000</v>
          </cell>
          <cell r="X958">
            <v>-60000</v>
          </cell>
          <cell r="Y958">
            <v>2360000</v>
          </cell>
          <cell r="Z958" t="str">
            <v>LTL_SBY(TRIP)</v>
          </cell>
          <cell r="AA958">
            <v>14999.999981597999</v>
          </cell>
          <cell r="AB958">
            <v>5100000</v>
          </cell>
        </row>
        <row r="959">
          <cell r="A959">
            <v>59734025</v>
          </cell>
          <cell r="B959" t="str">
            <v>BAHANA PRESTASI</v>
          </cell>
          <cell r="C959" t="str">
            <v>PT AJINOMOTO SALES INDONESIA</v>
          </cell>
          <cell r="D959" t="str">
            <v>DISPATCHED</v>
          </cell>
          <cell r="E959" t="str">
            <v>Completed</v>
          </cell>
          <cell r="F959" t="str">
            <v>SURABAYA LOG PACK</v>
          </cell>
          <cell r="G959" t="str">
            <v>SALES ORDER</v>
          </cell>
          <cell r="H959" t="str">
            <v>18/04/2022 15:54</v>
          </cell>
          <cell r="I959"/>
          <cell r="J959" t="str">
            <v>18/04/2022 15:55</v>
          </cell>
          <cell r="K959" t="str">
            <v>Completed</v>
          </cell>
          <cell r="L959" t="str">
            <v>3000897987</v>
          </cell>
          <cell r="M959" t="str">
            <v>SALES ORDER #: 3000897987, ORDER #: 3000897987</v>
          </cell>
          <cell r="N959"/>
          <cell r="O959"/>
          <cell r="P959" t="str">
            <v>25/04/2022 17:18</v>
          </cell>
          <cell r="Q959" t="str">
            <v>LINC-26423</v>
          </cell>
          <cell r="R959" t="str">
            <v>27/04/2022 11:00</v>
          </cell>
          <cell r="S959" t="str">
            <v>AJIJETIS</v>
          </cell>
          <cell r="T959" t="str">
            <v>AJITALUN CIREBON</v>
          </cell>
          <cell r="U959"/>
          <cell r="V959" t="str">
            <v>1053</v>
          </cell>
          <cell r="W959">
            <v>2425000</v>
          </cell>
          <cell r="X959">
            <v>938100</v>
          </cell>
          <cell r="Y959">
            <v>3363100</v>
          </cell>
          <cell r="Z959" t="str">
            <v>AJI_SBY(TRIP_ONCALL)</v>
          </cell>
          <cell r="AA959">
            <v>15951.9999828735</v>
          </cell>
          <cell r="AB959">
            <v>6100000</v>
          </cell>
        </row>
        <row r="960">
          <cell r="A960">
            <v>59734026</v>
          </cell>
          <cell r="B960" t="str">
            <v>BAHANA PRESTASI</v>
          </cell>
          <cell r="C960" t="str">
            <v>PT SINAR MAS AGRO RESOURCES AND</v>
          </cell>
          <cell r="D960" t="str">
            <v>DISPATCHED</v>
          </cell>
          <cell r="E960" t="str">
            <v>Completed</v>
          </cell>
          <cell r="F960" t="str">
            <v>SURABAYA LOG PACK</v>
          </cell>
          <cell r="G960" t="str">
            <v>SALES ORDER</v>
          </cell>
          <cell r="H960" t="str">
            <v>18/04/2022 15:27</v>
          </cell>
          <cell r="I960"/>
          <cell r="J960" t="str">
            <v>18/04/2022 15:57</v>
          </cell>
          <cell r="K960" t="str">
            <v>Completed</v>
          </cell>
          <cell r="L960" t="str">
            <v>40583633</v>
          </cell>
          <cell r="M960" t="str">
            <v>SALES ORDER #: 40583633, ORDER #: 40583633</v>
          </cell>
          <cell r="N960"/>
          <cell r="O960"/>
          <cell r="P960" t="str">
            <v>25/04/2022 13:47</v>
          </cell>
          <cell r="Q960" t="str">
            <v>LINC-26378</v>
          </cell>
          <cell r="R960" t="str">
            <v>26/04/2022 11:00</v>
          </cell>
          <cell r="S960" t="str">
            <v>SMRRUNGKUT(1P)</v>
          </cell>
          <cell r="T960" t="str">
            <v>SMRKRAMAT TEGAL</v>
          </cell>
          <cell r="U960"/>
          <cell r="V960" t="str">
            <v>1100</v>
          </cell>
          <cell r="W960">
            <v>1785500</v>
          </cell>
          <cell r="X960">
            <v>480000</v>
          </cell>
          <cell r="Y960">
            <v>2265500</v>
          </cell>
          <cell r="Z960" t="str">
            <v>SMR_SBY(TRIP)</v>
          </cell>
          <cell r="AA960">
            <v>17600.000009857398</v>
          </cell>
          <cell r="AB960">
            <v>5325200</v>
          </cell>
        </row>
        <row r="961">
          <cell r="A961">
            <v>59734028</v>
          </cell>
          <cell r="B961" t="str">
            <v>BAHANA PRESTASI</v>
          </cell>
          <cell r="C961" t="str">
            <v>PT SINAR MAS AGRO RESOURCES AND</v>
          </cell>
          <cell r="D961" t="str">
            <v>DISPATCHED</v>
          </cell>
          <cell r="E961" t="str">
            <v>Completed</v>
          </cell>
          <cell r="F961" t="str">
            <v>SURABAYA LOG PACK</v>
          </cell>
          <cell r="G961" t="str">
            <v>SALES ORDER</v>
          </cell>
          <cell r="H961" t="str">
            <v>18/04/2022 15:31</v>
          </cell>
          <cell r="I961"/>
          <cell r="J961" t="str">
            <v>18/04/2022 15:58</v>
          </cell>
          <cell r="K961" t="str">
            <v>Completed</v>
          </cell>
          <cell r="L961" t="str">
            <v>40584022</v>
          </cell>
          <cell r="M961" t="str">
            <v>SALES ORDER #: 40584022, ORDER #: 40584022</v>
          </cell>
          <cell r="N961"/>
          <cell r="O961"/>
          <cell r="P961" t="str">
            <v>25/04/2022 14:28</v>
          </cell>
          <cell r="Q961" t="str">
            <v>LINC-26378</v>
          </cell>
          <cell r="R961" t="str">
            <v>26/04/2022 11:00</v>
          </cell>
          <cell r="S961" t="str">
            <v>SMRRUNGKUT</v>
          </cell>
          <cell r="T961" t="str">
            <v>SMRKUTA UTARA</v>
          </cell>
          <cell r="U961"/>
          <cell r="V961" t="str">
            <v>1156</v>
          </cell>
          <cell r="W961">
            <v>1660000</v>
          </cell>
          <cell r="X961">
            <v>2589500</v>
          </cell>
          <cell r="Y961">
            <v>4249500</v>
          </cell>
          <cell r="Z961" t="str">
            <v>SMR_SBY(TRIP)</v>
          </cell>
          <cell r="AA961">
            <v>18000.000014205001</v>
          </cell>
          <cell r="AB961">
            <v>7650000</v>
          </cell>
        </row>
        <row r="962">
          <cell r="A962">
            <v>59734031</v>
          </cell>
          <cell r="B962" t="str">
            <v>BAHANA PRESTASI</v>
          </cell>
          <cell r="C962" t="str">
            <v>PT SINAR MAS AGRO RESOURCES AND</v>
          </cell>
          <cell r="D962" t="str">
            <v>DISPATCHED</v>
          </cell>
          <cell r="E962" t="str">
            <v>Completed</v>
          </cell>
          <cell r="F962" t="str">
            <v>SURABAYA LOG PACK</v>
          </cell>
          <cell r="G962" t="str">
            <v>SALES ORDER</v>
          </cell>
          <cell r="H962" t="str">
            <v>18/04/2022 15:38</v>
          </cell>
          <cell r="I962"/>
          <cell r="J962" t="str">
            <v>18/04/2022 15:58</v>
          </cell>
          <cell r="K962" t="str">
            <v>Completed</v>
          </cell>
          <cell r="L962" t="str">
            <v>40582981</v>
          </cell>
          <cell r="M962" t="str">
            <v>SALES ORDER #: 40582981, ORDER #: 40582981</v>
          </cell>
          <cell r="N962"/>
          <cell r="O962"/>
          <cell r="P962" t="str">
            <v>26/04/2022 14:35</v>
          </cell>
          <cell r="Q962" t="str">
            <v>LINC-26423</v>
          </cell>
          <cell r="R962" t="str">
            <v>27/04/2022 11:00</v>
          </cell>
          <cell r="S962" t="str">
            <v>SMRRUNGKUT(1P)</v>
          </cell>
          <cell r="T962" t="str">
            <v>SMRKEMBARAN</v>
          </cell>
          <cell r="U962"/>
          <cell r="V962" t="str">
            <v>897</v>
          </cell>
          <cell r="W962">
            <v>2057500</v>
          </cell>
          <cell r="X962">
            <v>178750</v>
          </cell>
          <cell r="Y962">
            <v>2236250</v>
          </cell>
          <cell r="Z962" t="str">
            <v>SMR_SBY(TRIP)</v>
          </cell>
          <cell r="AA962">
            <v>18000.000014205001</v>
          </cell>
          <cell r="AB962">
            <v>5458750</v>
          </cell>
        </row>
        <row r="963">
          <cell r="A963">
            <v>59734053</v>
          </cell>
          <cell r="B963" t="str">
            <v>BAHANA PRESTASI</v>
          </cell>
          <cell r="C963" t="str">
            <v>PT SINAR MAS AGRO RESOURCES AND</v>
          </cell>
          <cell r="D963" t="str">
            <v>DISPATCHED</v>
          </cell>
          <cell r="E963" t="str">
            <v>Completed</v>
          </cell>
          <cell r="F963" t="str">
            <v>SURABAYA LOG PACK</v>
          </cell>
          <cell r="G963" t="str">
            <v>SALES ORDER</v>
          </cell>
          <cell r="H963" t="str">
            <v>18/04/2022 15:52</v>
          </cell>
          <cell r="I963"/>
          <cell r="J963" t="str">
            <v>18/04/2022 16:01</v>
          </cell>
          <cell r="K963" t="str">
            <v>Completed</v>
          </cell>
          <cell r="L963" t="str">
            <v>40583026</v>
          </cell>
          <cell r="M963" t="str">
            <v>SALES ORDER #: 40583026, ORDER #: 40583026</v>
          </cell>
          <cell r="N963"/>
          <cell r="O963"/>
          <cell r="P963" t="str">
            <v>25/04/2022 12:19</v>
          </cell>
          <cell r="Q963" t="str">
            <v>LINC-26372</v>
          </cell>
          <cell r="R963" t="str">
            <v>25/04/2022 11:00</v>
          </cell>
          <cell r="S963" t="str">
            <v>SMRRUNGKUT(1P)</v>
          </cell>
          <cell r="T963" t="str">
            <v>SMRSIDOMUKTI(DAGANGAN SALATIGA)</v>
          </cell>
          <cell r="U963"/>
          <cell r="V963" t="str">
            <v>1660</v>
          </cell>
          <cell r="W963">
            <v>1615500</v>
          </cell>
          <cell r="X963">
            <v>836000</v>
          </cell>
          <cell r="Y963">
            <v>2451500</v>
          </cell>
          <cell r="Z963" t="str">
            <v>SMR_SBY(TRIP)</v>
          </cell>
          <cell r="AA963">
            <v>18000.000014205001</v>
          </cell>
          <cell r="AB963">
            <v>4881000</v>
          </cell>
        </row>
        <row r="964">
          <cell r="A964">
            <v>59734082</v>
          </cell>
          <cell r="B964" t="str">
            <v>BAHANA PRESTASI</v>
          </cell>
          <cell r="C964" t="str">
            <v>IDLE CAP</v>
          </cell>
          <cell r="D964" t="str">
            <v>DISPATCHED</v>
          </cell>
          <cell r="E964" t="str">
            <v>Completed</v>
          </cell>
          <cell r="F964" t="str">
            <v>SURABAYA LOG PACK</v>
          </cell>
          <cell r="G964" t="str">
            <v>MOB KOSONGAN</v>
          </cell>
          <cell r="H964" t="str">
            <v>18/04/2022 15:42</v>
          </cell>
          <cell r="I964"/>
          <cell r="J964" t="str">
            <v>18/04/2022 16:05</v>
          </cell>
          <cell r="K964" t="str">
            <v>Completed</v>
          </cell>
          <cell r="L964" t="str">
            <v>KOSB9656PEU18042022</v>
          </cell>
          <cell r="M964" t="str">
            <v>SALES ORDER #: KOSB9656PEU18042022, ORDER #: KOSB9656PEU18042022</v>
          </cell>
          <cell r="N964"/>
          <cell r="O964"/>
          <cell r="P964" t="str">
            <v>21/04/2022 10:33</v>
          </cell>
          <cell r="Q964" t="str">
            <v>LINC-26427</v>
          </cell>
          <cell r="R964" t="str">
            <v>27/04/2022 11:00</v>
          </cell>
          <cell r="S964" t="str">
            <v>BPRPATI</v>
          </cell>
          <cell r="T964" t="str">
            <v>BPRSURABAYA(EMPTY)</v>
          </cell>
          <cell r="U964"/>
          <cell r="V964" t="str">
            <v>1281</v>
          </cell>
          <cell r="W964">
            <v>476000</v>
          </cell>
          <cell r="X964">
            <v>0</v>
          </cell>
          <cell r="Y964">
            <v>476000</v>
          </cell>
          <cell r="Z964" t="str">
            <v>IDC(TRIP_ONCALL)</v>
          </cell>
          <cell r="AA964">
            <v>0.99998980504000001</v>
          </cell>
          <cell r="AB964">
            <v>1</v>
          </cell>
        </row>
        <row r="965">
          <cell r="A965">
            <v>59734267</v>
          </cell>
          <cell r="B965" t="str">
            <v>BAHANA PRESTASI</v>
          </cell>
          <cell r="C965" t="str">
            <v>IDLE CAP</v>
          </cell>
          <cell r="D965" t="str">
            <v>DISPATCHED</v>
          </cell>
          <cell r="E965" t="str">
            <v>Completed</v>
          </cell>
          <cell r="F965" t="str">
            <v>SURABAYA LOG PACK</v>
          </cell>
          <cell r="G965" t="str">
            <v>MOB KOSONGAN</v>
          </cell>
          <cell r="H965" t="str">
            <v>18/04/2022 16:54</v>
          </cell>
          <cell r="I965"/>
          <cell r="J965" t="str">
            <v>18/04/2022 16:55</v>
          </cell>
          <cell r="K965" t="str">
            <v>Completed</v>
          </cell>
          <cell r="L965" t="str">
            <v>KOSB9314UT18042022</v>
          </cell>
          <cell r="M965" t="str">
            <v>SALES ORDER #: KOSB9314UT18042022, ORDER #: KOSB9314UT18042022</v>
          </cell>
          <cell r="N965"/>
          <cell r="O965"/>
          <cell r="P965" t="str">
            <v>21/04/2022 10:36</v>
          </cell>
          <cell r="Q965" t="str">
            <v>LINC-26426</v>
          </cell>
          <cell r="R965" t="str">
            <v>27/04/2022 11:00</v>
          </cell>
          <cell r="S965" t="str">
            <v>BPRSOLO</v>
          </cell>
          <cell r="T965" t="str">
            <v>BPRSURABAYA(EMPTY)</v>
          </cell>
          <cell r="U965"/>
          <cell r="V965" t="str">
            <v>1090</v>
          </cell>
          <cell r="W965">
            <v>573500</v>
          </cell>
          <cell r="X965">
            <v>0</v>
          </cell>
          <cell r="Y965">
            <v>573500</v>
          </cell>
          <cell r="Z965" t="str">
            <v>IDC(TRIP_ONCALL)</v>
          </cell>
          <cell r="AA965">
            <v>0.99998980504000001</v>
          </cell>
          <cell r="AB965">
            <v>1</v>
          </cell>
        </row>
        <row r="966">
          <cell r="A966">
            <v>59734278</v>
          </cell>
          <cell r="B966" t="str">
            <v>BAHANA PRESTASI</v>
          </cell>
          <cell r="C966" t="str">
            <v>IDLE CAP</v>
          </cell>
          <cell r="D966" t="str">
            <v>DISPATCHED</v>
          </cell>
          <cell r="E966" t="str">
            <v>Completed</v>
          </cell>
          <cell r="F966" t="str">
            <v>SURABAYA LOG PACK</v>
          </cell>
          <cell r="G966" t="str">
            <v>MOB KOSONGAN</v>
          </cell>
          <cell r="H966" t="str">
            <v>18/04/2022 16:57</v>
          </cell>
          <cell r="I966"/>
          <cell r="J966" t="str">
            <v>18/04/2022 16:58</v>
          </cell>
          <cell r="K966" t="str">
            <v>Completed</v>
          </cell>
          <cell r="L966" t="str">
            <v>KOSB9420UEU18042022</v>
          </cell>
          <cell r="M966" t="str">
            <v>SALES ORDER #: KOSB9420UEU18042022, ORDER #: KOSB9420UEU18042022</v>
          </cell>
          <cell r="N966"/>
          <cell r="O966"/>
          <cell r="P966" t="str">
            <v>21/04/2022 10:37</v>
          </cell>
          <cell r="Q966" t="str">
            <v>LINC-26427</v>
          </cell>
          <cell r="R966" t="str">
            <v>27/04/2022 11:00</v>
          </cell>
          <cell r="S966" t="str">
            <v>BPRSEMARANG</v>
          </cell>
          <cell r="T966" t="str">
            <v>BPRSURABAYA(EMPTY)</v>
          </cell>
          <cell r="U966"/>
          <cell r="V966" t="str">
            <v>1172</v>
          </cell>
          <cell r="W966">
            <v>613000</v>
          </cell>
          <cell r="X966">
            <v>0</v>
          </cell>
          <cell r="Y966">
            <v>613000</v>
          </cell>
          <cell r="Z966" t="str">
            <v>IDC(TRIP_ONCALL)</v>
          </cell>
          <cell r="AA966">
            <v>0.99998980504000001</v>
          </cell>
          <cell r="AB966">
            <v>1</v>
          </cell>
        </row>
        <row r="967">
          <cell r="A967">
            <v>59734356</v>
          </cell>
          <cell r="B967" t="str">
            <v>BAHANA PRESTASI</v>
          </cell>
          <cell r="C967" t="str">
            <v>IDLE CAP</v>
          </cell>
          <cell r="D967" t="str">
            <v>DISPATCHED</v>
          </cell>
          <cell r="E967" t="str">
            <v>Completed</v>
          </cell>
          <cell r="F967" t="str">
            <v>SURABAYA LOG PACK</v>
          </cell>
          <cell r="G967" t="str">
            <v>MOB KOSONGAN</v>
          </cell>
          <cell r="H967" t="str">
            <v>18/04/2022 17:13</v>
          </cell>
          <cell r="I967"/>
          <cell r="J967" t="str">
            <v>18/04/2022 17:14</v>
          </cell>
          <cell r="K967" t="str">
            <v>Completed</v>
          </cell>
          <cell r="L967" t="str">
            <v>KOSB9559PEU19042022</v>
          </cell>
          <cell r="M967" t="str">
            <v>SALES ORDER #: KOSB9559PEU19042022, ORDER #: KOSB9559PEU19042022</v>
          </cell>
          <cell r="N967"/>
          <cell r="O967"/>
          <cell r="P967" t="str">
            <v>21/04/2022 10:41</v>
          </cell>
          <cell r="Q967" t="str">
            <v>LINC-26427</v>
          </cell>
          <cell r="R967" t="str">
            <v>27/04/2022 11:00</v>
          </cell>
          <cell r="S967" t="str">
            <v>BPRSOLO</v>
          </cell>
          <cell r="T967" t="str">
            <v>BPRSURABAYA(EMPTY)</v>
          </cell>
          <cell r="U967"/>
          <cell r="V967" t="str">
            <v>2001</v>
          </cell>
          <cell r="W967">
            <v>573500</v>
          </cell>
          <cell r="X967">
            <v>0</v>
          </cell>
          <cell r="Y967">
            <v>573500</v>
          </cell>
          <cell r="Z967" t="str">
            <v>IDC(TRIP_ONCALL)</v>
          </cell>
          <cell r="AA967">
            <v>0.99998980504000001</v>
          </cell>
          <cell r="AB967">
            <v>1</v>
          </cell>
        </row>
        <row r="968">
          <cell r="A968">
            <v>59734357</v>
          </cell>
          <cell r="B968" t="str">
            <v>BAHANA PRESTASI</v>
          </cell>
          <cell r="C968" t="str">
            <v>PT. LAUTAN LUAS TBK</v>
          </cell>
          <cell r="D968" t="str">
            <v>DISPATCHED</v>
          </cell>
          <cell r="E968" t="str">
            <v>Completed</v>
          </cell>
          <cell r="F968" t="str">
            <v>SURABAYA LOG PACK</v>
          </cell>
          <cell r="G968" t="str">
            <v>SALES ORDER</v>
          </cell>
          <cell r="H968" t="str">
            <v>18/04/2022 15:43</v>
          </cell>
          <cell r="I968"/>
          <cell r="J968" t="str">
            <v>18/04/2022 17:15</v>
          </cell>
          <cell r="K968" t="str">
            <v>Completed</v>
          </cell>
          <cell r="L968" t="str">
            <v>2100428749</v>
          </cell>
          <cell r="M968" t="str">
            <v>SALES ORDER #: 2100428749, ORDER #: 2100428749</v>
          </cell>
          <cell r="N968"/>
          <cell r="O968"/>
          <cell r="P968" t="str">
            <v>19/04/2022 19:18</v>
          </cell>
          <cell r="Q968" t="str">
            <v>LINC-26257</v>
          </cell>
          <cell r="R968" t="str">
            <v>20/04/2022 11:00</v>
          </cell>
          <cell r="S968" t="str">
            <v>LTLASEMROWO</v>
          </cell>
          <cell r="T968" t="str">
            <v>LTLGEMPOL</v>
          </cell>
          <cell r="U968"/>
          <cell r="V968" t="str">
            <v>1698</v>
          </cell>
          <cell r="W968">
            <v>94000</v>
          </cell>
          <cell r="X968">
            <v>264500</v>
          </cell>
          <cell r="Y968">
            <v>358500</v>
          </cell>
          <cell r="Z968" t="str">
            <v>LTL_SBY(TRIP)</v>
          </cell>
          <cell r="AA968">
            <v>5000.0000089857604</v>
          </cell>
          <cell r="AB968">
            <v>985000</v>
          </cell>
        </row>
        <row r="969">
          <cell r="A969">
            <v>59734358</v>
          </cell>
          <cell r="B969" t="str">
            <v>BAHANA PRESTASI</v>
          </cell>
          <cell r="C969" t="str">
            <v>PT. LAUTAN LUAS TBK</v>
          </cell>
          <cell r="D969" t="str">
            <v>DISPATCHED</v>
          </cell>
          <cell r="E969" t="str">
            <v>Completed</v>
          </cell>
          <cell r="F969" t="str">
            <v>SURABAYA LOG PACK</v>
          </cell>
          <cell r="G969" t="str">
            <v>SALES ORDER</v>
          </cell>
          <cell r="H969" t="str">
            <v>18/04/2022 15:45</v>
          </cell>
          <cell r="I969"/>
          <cell r="J969" t="str">
            <v>18/04/2022 17:15</v>
          </cell>
          <cell r="K969" t="str">
            <v>Completed</v>
          </cell>
          <cell r="L969" t="str">
            <v>2100427039</v>
          </cell>
          <cell r="M969" t="str">
            <v>SALES ORDER #: 2100427039, ORDER #: 2100427039</v>
          </cell>
          <cell r="N969"/>
          <cell r="O969"/>
          <cell r="P969" t="str">
            <v>19/04/2022 19:05</v>
          </cell>
          <cell r="Q969" t="str">
            <v>LINC-26257</v>
          </cell>
          <cell r="R969" t="str">
            <v>20/04/2022 11:00</v>
          </cell>
          <cell r="S969" t="str">
            <v>LTLASEMROWO</v>
          </cell>
          <cell r="T969" t="str">
            <v>LTLKUTOREJO</v>
          </cell>
          <cell r="U969"/>
          <cell r="V969" t="str">
            <v>1714</v>
          </cell>
          <cell r="W969">
            <v>320000</v>
          </cell>
          <cell r="X969">
            <v>32500</v>
          </cell>
          <cell r="Y969">
            <v>352500</v>
          </cell>
          <cell r="Z969" t="str">
            <v>LTL_SBY(TRIP)</v>
          </cell>
          <cell r="AA969">
            <v>1815.99999252256</v>
          </cell>
          <cell r="AB969">
            <v>695000</v>
          </cell>
        </row>
        <row r="970">
          <cell r="A970">
            <v>59734359</v>
          </cell>
          <cell r="B970" t="str">
            <v>BAHANA PRESTASI</v>
          </cell>
          <cell r="C970" t="str">
            <v>PT. LAUTAN LUAS TBK</v>
          </cell>
          <cell r="D970" t="str">
            <v>DISPATCHED</v>
          </cell>
          <cell r="E970" t="str">
            <v>Completed</v>
          </cell>
          <cell r="F970" t="str">
            <v>SURABAYA LOG PACK</v>
          </cell>
          <cell r="G970" t="str">
            <v>SALES ORDER</v>
          </cell>
          <cell r="H970" t="str">
            <v>18/04/2022 15:46</v>
          </cell>
          <cell r="I970"/>
          <cell r="J970" t="str">
            <v>18/04/2022 17:15</v>
          </cell>
          <cell r="K970" t="str">
            <v>Completed</v>
          </cell>
          <cell r="L970" t="str">
            <v>2100429060</v>
          </cell>
          <cell r="M970" t="str">
            <v>SALES ORDER #: 2100429060, ORDER #: 2100429060</v>
          </cell>
          <cell r="N970"/>
          <cell r="O970"/>
          <cell r="P970" t="str">
            <v>19/04/2022 19:03</v>
          </cell>
          <cell r="Q970" t="str">
            <v>LINC-26258</v>
          </cell>
          <cell r="R970" t="str">
            <v>20/04/2022 11:00</v>
          </cell>
          <cell r="S970" t="str">
            <v>LTLASEMROWO</v>
          </cell>
          <cell r="T970" t="str">
            <v>LTLKUTOREJO</v>
          </cell>
          <cell r="U970"/>
          <cell r="V970" t="str">
            <v>1752</v>
          </cell>
          <cell r="W970">
            <v>320000</v>
          </cell>
          <cell r="X970">
            <v>57500</v>
          </cell>
          <cell r="Y970">
            <v>377500</v>
          </cell>
          <cell r="Z970" t="str">
            <v>LTL_SBY(TRIP)</v>
          </cell>
          <cell r="AA970">
            <v>2999.9999872477601</v>
          </cell>
          <cell r="AB970">
            <v>695000</v>
          </cell>
        </row>
        <row r="971">
          <cell r="A971">
            <v>59734361</v>
          </cell>
          <cell r="B971" t="str">
            <v>BAHANA PRESTASI</v>
          </cell>
          <cell r="C971" t="str">
            <v>PT. LAUTAN LUAS TBK</v>
          </cell>
          <cell r="D971" t="str">
            <v>DISPATCHED</v>
          </cell>
          <cell r="E971" t="str">
            <v>Completed</v>
          </cell>
          <cell r="F971" t="str">
            <v>SURABAYA LOG PACK</v>
          </cell>
          <cell r="G971" t="str">
            <v>SALES ORDER</v>
          </cell>
          <cell r="H971" t="str">
            <v>18/04/2022 15:48</v>
          </cell>
          <cell r="I971"/>
          <cell r="J971" t="str">
            <v>18/04/2022 17:16</v>
          </cell>
          <cell r="K971" t="str">
            <v>Completed</v>
          </cell>
          <cell r="L971" t="str">
            <v>2100429032</v>
          </cell>
          <cell r="M971" t="str">
            <v>SALES ORDER #: 2100429032, ORDER #: 2100429032</v>
          </cell>
          <cell r="N971"/>
          <cell r="O971"/>
          <cell r="P971" t="str">
            <v>19/04/2022 18:52</v>
          </cell>
          <cell r="Q971" t="str">
            <v>LINC-26258</v>
          </cell>
          <cell r="R971" t="str">
            <v>20/04/2022 11:00</v>
          </cell>
          <cell r="S971" t="str">
            <v>LTLASEMROWO</v>
          </cell>
          <cell r="T971" t="str">
            <v>LTLLAMONGAN</v>
          </cell>
          <cell r="U971"/>
          <cell r="V971" t="str">
            <v>1718</v>
          </cell>
          <cell r="W971">
            <v>73000</v>
          </cell>
          <cell r="X971">
            <v>181500</v>
          </cell>
          <cell r="Y971">
            <v>33195.660000000003</v>
          </cell>
          <cell r="Z971" t="str">
            <v>LTL_SBY(TRIP)</v>
          </cell>
          <cell r="AA971">
            <v>150.00001297015999</v>
          </cell>
          <cell r="AB971">
            <v>505000</v>
          </cell>
        </row>
        <row r="972">
          <cell r="A972">
            <v>59734361</v>
          </cell>
          <cell r="B972" t="str">
            <v>BAHANA PRESTASI</v>
          </cell>
          <cell r="C972" t="str">
            <v>PT. LAUTAN LUAS TBK</v>
          </cell>
          <cell r="D972" t="str">
            <v>DISPATCHED</v>
          </cell>
          <cell r="E972" t="str">
            <v>Completed</v>
          </cell>
          <cell r="F972" t="str">
            <v>SURABAYA LOG PACK</v>
          </cell>
          <cell r="G972" t="str">
            <v>SALES ORDER</v>
          </cell>
          <cell r="H972" t="str">
            <v>18/04/2022 15:50</v>
          </cell>
          <cell r="I972"/>
          <cell r="J972" t="str">
            <v>18/04/2022 17:16</v>
          </cell>
          <cell r="K972" t="str">
            <v>Completed</v>
          </cell>
          <cell r="L972" t="str">
            <v>2100429042</v>
          </cell>
          <cell r="M972" t="str">
            <v>SALES ORDER #: 2100429042, ORDER #: 2100429042</v>
          </cell>
          <cell r="N972"/>
          <cell r="O972"/>
          <cell r="P972" t="str">
            <v>19/04/2022 18:52</v>
          </cell>
          <cell r="Q972" t="str">
            <v>LINC-26258</v>
          </cell>
          <cell r="R972" t="str">
            <v>20/04/2022 11:00</v>
          </cell>
          <cell r="S972" t="str">
            <v>LTLASEMROWO</v>
          </cell>
          <cell r="T972" t="str">
            <v>LTLMENGANTI</v>
          </cell>
          <cell r="U972"/>
          <cell r="V972" t="str">
            <v>1718</v>
          </cell>
          <cell r="W972">
            <v>73000</v>
          </cell>
          <cell r="X972">
            <v>181500</v>
          </cell>
          <cell r="Y972">
            <v>221304.34</v>
          </cell>
          <cell r="Z972" t="str">
            <v>LTL_SBY(TRIP)</v>
          </cell>
          <cell r="AA972">
            <v>1000.000010869</v>
          </cell>
          <cell r="AB972">
            <v>420000</v>
          </cell>
        </row>
        <row r="973">
          <cell r="A973">
            <v>59734362</v>
          </cell>
          <cell r="B973" t="str">
            <v>BAHANA PRESTASI</v>
          </cell>
          <cell r="C973" t="str">
            <v>PT. LAUTAN LUAS TBK</v>
          </cell>
          <cell r="D973" t="str">
            <v>DISPATCHED</v>
          </cell>
          <cell r="E973" t="str">
            <v>Completed</v>
          </cell>
          <cell r="F973" t="str">
            <v>SURABAYA LOG PACK</v>
          </cell>
          <cell r="G973" t="str">
            <v>SALES ORDER</v>
          </cell>
          <cell r="H973" t="str">
            <v>18/04/2022 16:17</v>
          </cell>
          <cell r="I973"/>
          <cell r="J973" t="str">
            <v>18/04/2022 17:17</v>
          </cell>
          <cell r="K973" t="str">
            <v>Completed</v>
          </cell>
          <cell r="L973" t="str">
            <v>2100428566</v>
          </cell>
          <cell r="M973" t="str">
            <v>SALES ORDER #: 2100428566, ORDER #: 2100428566</v>
          </cell>
          <cell r="N973"/>
          <cell r="O973"/>
          <cell r="P973" t="str">
            <v>20/04/2022 08:56</v>
          </cell>
          <cell r="Q973" t="str">
            <v>LINC-26257</v>
          </cell>
          <cell r="R973" t="str">
            <v>20/04/2022 11:00</v>
          </cell>
          <cell r="S973" t="str">
            <v>LTLASEMROWO</v>
          </cell>
          <cell r="T973" t="str">
            <v>LTLDRIYOREJO</v>
          </cell>
          <cell r="U973"/>
          <cell r="V973" t="str">
            <v>1724</v>
          </cell>
          <cell r="W973">
            <v>134000</v>
          </cell>
          <cell r="X973">
            <v>223000</v>
          </cell>
          <cell r="Y973">
            <v>357000</v>
          </cell>
          <cell r="Z973" t="str">
            <v>LTL_SBY(TRIP)</v>
          </cell>
          <cell r="AA973">
            <v>11999.999994350299</v>
          </cell>
          <cell r="AB973">
            <v>1172000</v>
          </cell>
        </row>
        <row r="974">
          <cell r="A974">
            <v>59734364</v>
          </cell>
          <cell r="B974" t="str">
            <v>BAHANA PRESTASI</v>
          </cell>
          <cell r="C974" t="str">
            <v>PT. LAUTAN LUAS TBK</v>
          </cell>
          <cell r="D974" t="str">
            <v>DISPATCHED</v>
          </cell>
          <cell r="E974" t="str">
            <v>Completed</v>
          </cell>
          <cell r="F974" t="str">
            <v>SURABAYA LOG PACK</v>
          </cell>
          <cell r="G974" t="str">
            <v>SALES ORDER</v>
          </cell>
          <cell r="H974" t="str">
            <v>18/04/2022 16:18</v>
          </cell>
          <cell r="I974"/>
          <cell r="J974" t="str">
            <v>18/04/2022 17:17</v>
          </cell>
          <cell r="K974" t="str">
            <v>Completed</v>
          </cell>
          <cell r="L974" t="str">
            <v>2100428985</v>
          </cell>
          <cell r="M974" t="str">
            <v>SALES ORDER #: 2100428985, ORDER #: 2100428985</v>
          </cell>
          <cell r="N974"/>
          <cell r="O974"/>
          <cell r="P974" t="str">
            <v>19/04/2022 18:40</v>
          </cell>
          <cell r="Q974" t="str">
            <v>LINC-26257</v>
          </cell>
          <cell r="R974" t="str">
            <v>20/04/2022 11:00</v>
          </cell>
          <cell r="S974" t="str">
            <v>LTLASEMROWO</v>
          </cell>
          <cell r="T974" t="str">
            <v>LTLASEMROWO</v>
          </cell>
          <cell r="U974"/>
          <cell r="V974" t="str">
            <v>1712</v>
          </cell>
          <cell r="W974">
            <v>12000</v>
          </cell>
          <cell r="X974">
            <v>220000</v>
          </cell>
          <cell r="Y974">
            <v>232000</v>
          </cell>
          <cell r="Z974" t="str">
            <v>LTL_SBY(TRIP)</v>
          </cell>
          <cell r="AA974">
            <v>10000.000017971501</v>
          </cell>
          <cell r="AB974">
            <v>741000</v>
          </cell>
        </row>
        <row r="975">
          <cell r="A975">
            <v>59734482</v>
          </cell>
          <cell r="B975" t="str">
            <v>BAHANA PRESTASI</v>
          </cell>
          <cell r="C975" t="str">
            <v>PT. LAUTAN LUAS TBK</v>
          </cell>
          <cell r="D975" t="str">
            <v>DISPATCHED</v>
          </cell>
          <cell r="E975" t="str">
            <v>Completed</v>
          </cell>
          <cell r="F975" t="str">
            <v>SURABAYA LOG PACK</v>
          </cell>
          <cell r="G975" t="str">
            <v>SALES ORDER</v>
          </cell>
          <cell r="H975" t="str">
            <v>18/04/2022 16:54</v>
          </cell>
          <cell r="I975"/>
          <cell r="J975" t="str">
            <v>20/04/2022 09:11</v>
          </cell>
          <cell r="K975" t="str">
            <v>Completed</v>
          </cell>
          <cell r="L975" t="str">
            <v>2100429065</v>
          </cell>
          <cell r="M975" t="str">
            <v>SALES ORDER #: 2100429065, ORDER #: 2100429065</v>
          </cell>
          <cell r="N975"/>
          <cell r="O975"/>
          <cell r="P975" t="str">
            <v>20/04/2022 09:20</v>
          </cell>
          <cell r="Q975" t="str">
            <v>LINC-26258</v>
          </cell>
          <cell r="R975" t="str">
            <v>20/04/2022 11:00</v>
          </cell>
          <cell r="S975" t="str">
            <v>LTLASEMROWO</v>
          </cell>
          <cell r="T975" t="str">
            <v>LTLPANDAAN</v>
          </cell>
          <cell r="U975"/>
          <cell r="V975" t="str">
            <v>1658</v>
          </cell>
          <cell r="W975">
            <v>74000</v>
          </cell>
          <cell r="X975">
            <v>188000</v>
          </cell>
          <cell r="Y975">
            <v>80615.39</v>
          </cell>
          <cell r="Z975" t="str">
            <v>LTL_SBY(TRIP)</v>
          </cell>
          <cell r="AA975">
            <v>200.0000021738</v>
          </cell>
          <cell r="AB975">
            <v>505000</v>
          </cell>
        </row>
        <row r="976">
          <cell r="A976">
            <v>59734482</v>
          </cell>
          <cell r="B976" t="str">
            <v>BAHANA PRESTASI</v>
          </cell>
          <cell r="C976" t="str">
            <v>PT. LAUTAN LUAS TBK</v>
          </cell>
          <cell r="D976" t="str">
            <v>DISPATCHED</v>
          </cell>
          <cell r="E976" t="str">
            <v>Completed</v>
          </cell>
          <cell r="F976" t="str">
            <v>SURABAYA LOG PACK</v>
          </cell>
          <cell r="G976" t="str">
            <v>SALES ORDER</v>
          </cell>
          <cell r="H976" t="str">
            <v>18/04/2022 16:55</v>
          </cell>
          <cell r="I976"/>
          <cell r="J976" t="str">
            <v>20/04/2022 09:11</v>
          </cell>
          <cell r="K976" t="str">
            <v>Completed</v>
          </cell>
          <cell r="L976" t="str">
            <v>2100429067</v>
          </cell>
          <cell r="M976" t="str">
            <v>SALES ORDER #: 2100429067, ORDER #: 2100429067</v>
          </cell>
          <cell r="N976"/>
          <cell r="O976"/>
          <cell r="P976" t="str">
            <v>20/04/2022 09:20</v>
          </cell>
          <cell r="Q976" t="str">
            <v>LINC-26258</v>
          </cell>
          <cell r="R976" t="str">
            <v>20/04/2022 11:00</v>
          </cell>
          <cell r="S976" t="str">
            <v>LTLASEMROWO</v>
          </cell>
          <cell r="T976" t="str">
            <v>LTLPANDAAN</v>
          </cell>
          <cell r="U976"/>
          <cell r="V976" t="str">
            <v>1658</v>
          </cell>
          <cell r="W976">
            <v>74000</v>
          </cell>
          <cell r="X976">
            <v>188000</v>
          </cell>
          <cell r="Y976">
            <v>100769.23</v>
          </cell>
          <cell r="Z976" t="str">
            <v>LTL_SBY(TRIP)</v>
          </cell>
          <cell r="AA976">
            <v>249.99999137744001</v>
          </cell>
          <cell r="AB976">
            <v>505000</v>
          </cell>
        </row>
        <row r="977">
          <cell r="A977">
            <v>59734482</v>
          </cell>
          <cell r="B977" t="str">
            <v>BAHANA PRESTASI</v>
          </cell>
          <cell r="C977" t="str">
            <v>PT. LAUTAN LUAS TBK</v>
          </cell>
          <cell r="D977" t="str">
            <v>DISPATCHED</v>
          </cell>
          <cell r="E977" t="str">
            <v>Completed</v>
          </cell>
          <cell r="F977" t="str">
            <v>SURABAYA LOG PACK</v>
          </cell>
          <cell r="G977" t="str">
            <v>SALES ORDER</v>
          </cell>
          <cell r="H977" t="str">
            <v>18/04/2022 16:56</v>
          </cell>
          <cell r="I977"/>
          <cell r="J977" t="str">
            <v>20/04/2022 09:11</v>
          </cell>
          <cell r="K977" t="str">
            <v>Completed</v>
          </cell>
          <cell r="L977" t="str">
            <v>2100428687</v>
          </cell>
          <cell r="M977" t="str">
            <v>SALES ORDER #: 2100428687, ORDER #: 2100428687</v>
          </cell>
          <cell r="N977"/>
          <cell r="O977"/>
          <cell r="P977" t="str">
            <v>20/04/2022 09:20</v>
          </cell>
          <cell r="Q977" t="str">
            <v>LINC-26258</v>
          </cell>
          <cell r="R977" t="str">
            <v>20/04/2022 11:00</v>
          </cell>
          <cell r="S977" t="str">
            <v>LTLASEMROWO</v>
          </cell>
          <cell r="T977" t="str">
            <v>LTLGEMPOL</v>
          </cell>
          <cell r="U977"/>
          <cell r="V977" t="str">
            <v>1658</v>
          </cell>
          <cell r="W977">
            <v>74000</v>
          </cell>
          <cell r="X977">
            <v>188000</v>
          </cell>
          <cell r="Y977">
            <v>40307.69</v>
          </cell>
          <cell r="Z977" t="str">
            <v>LTL_SBY(TRIP)</v>
          </cell>
          <cell r="AA977">
            <v>99.999978407280011</v>
          </cell>
          <cell r="AB977">
            <v>505000</v>
          </cell>
        </row>
        <row r="978">
          <cell r="A978">
            <v>59734482</v>
          </cell>
          <cell r="B978" t="str">
            <v>BAHANA PRESTASI</v>
          </cell>
          <cell r="C978" t="str">
            <v>PT. LAUTAN LUAS TBK</v>
          </cell>
          <cell r="D978" t="str">
            <v>DISPATCHED</v>
          </cell>
          <cell r="E978" t="str">
            <v>Completed</v>
          </cell>
          <cell r="F978" t="str">
            <v>SURABAYA LOG PACK</v>
          </cell>
          <cell r="G978" t="str">
            <v>SALES ORDER</v>
          </cell>
          <cell r="H978" t="str">
            <v>20/04/2022 09:07</v>
          </cell>
          <cell r="I978"/>
          <cell r="J978" t="str">
            <v>20/04/2022 09:11</v>
          </cell>
          <cell r="K978" t="str">
            <v>Completed</v>
          </cell>
          <cell r="L978" t="str">
            <v>2100429116</v>
          </cell>
          <cell r="M978" t="str">
            <v>SALES ORDER #: 2100429116, ORDER #: 2100429116</v>
          </cell>
          <cell r="N978"/>
          <cell r="O978"/>
          <cell r="P978" t="str">
            <v>20/04/2022 09:20</v>
          </cell>
          <cell r="Q978" t="str">
            <v>LINC-26258</v>
          </cell>
          <cell r="R978" t="str">
            <v>20/04/2022 11:00</v>
          </cell>
          <cell r="S978" t="str">
            <v>LTLASEMROWO</v>
          </cell>
          <cell r="T978" t="str">
            <v>LTLPANDAAN</v>
          </cell>
          <cell r="U978"/>
          <cell r="V978" t="str">
            <v>1658</v>
          </cell>
          <cell r="W978">
            <v>74000</v>
          </cell>
          <cell r="X978">
            <v>188000</v>
          </cell>
          <cell r="Y978">
            <v>40307.69</v>
          </cell>
          <cell r="Z978" t="str">
            <v>LTL_SBY(TRIP)</v>
          </cell>
          <cell r="AA978">
            <v>99.999978407280011</v>
          </cell>
          <cell r="AB978">
            <v>505000</v>
          </cell>
        </row>
        <row r="979">
          <cell r="A979">
            <v>59734490</v>
          </cell>
          <cell r="B979" t="str">
            <v>BAHANA PRESTASI</v>
          </cell>
          <cell r="C979" t="str">
            <v>PT. LAUTAN LUAS TBK</v>
          </cell>
          <cell r="D979" t="str">
            <v>DISPATCHED</v>
          </cell>
          <cell r="E979" t="str">
            <v>Completed</v>
          </cell>
          <cell r="F979" t="str">
            <v>SURABAYA LOG PACK</v>
          </cell>
          <cell r="G979" t="str">
            <v>SALES ORDER</v>
          </cell>
          <cell r="H979" t="str">
            <v>18/04/2022 16:57</v>
          </cell>
          <cell r="I979"/>
          <cell r="J979" t="str">
            <v>18/04/2022 17:39</v>
          </cell>
          <cell r="K979" t="str">
            <v>Completed</v>
          </cell>
          <cell r="L979" t="str">
            <v>2100429077</v>
          </cell>
          <cell r="M979" t="str">
            <v>SALES ORDER #: 2100429077, ORDER #: 2100429077</v>
          </cell>
          <cell r="N979"/>
          <cell r="O979"/>
          <cell r="P979" t="str">
            <v>20/04/2022 08:58</v>
          </cell>
          <cell r="Q979" t="str">
            <v>LINC-26258</v>
          </cell>
          <cell r="R979" t="str">
            <v>20/04/2022 11:00</v>
          </cell>
          <cell r="S979" t="str">
            <v>LTLASEMROWO</v>
          </cell>
          <cell r="T979" t="str">
            <v>LTLPANDAAN</v>
          </cell>
          <cell r="U979"/>
          <cell r="V979" t="str">
            <v>1658</v>
          </cell>
          <cell r="W979">
            <v>74000</v>
          </cell>
          <cell r="X979">
            <v>203000</v>
          </cell>
          <cell r="Y979">
            <v>110800</v>
          </cell>
          <cell r="Z979" t="str">
            <v>LTL_SBY(TRIP)</v>
          </cell>
          <cell r="AA979">
            <v>200.0000021738</v>
          </cell>
          <cell r="AB979">
            <v>505000</v>
          </cell>
        </row>
        <row r="980">
          <cell r="A980">
            <v>59734490</v>
          </cell>
          <cell r="B980" t="str">
            <v>BAHANA PRESTASI</v>
          </cell>
          <cell r="C980" t="str">
            <v>PT. LAUTAN LUAS TBK</v>
          </cell>
          <cell r="D980" t="str">
            <v>DISPATCHED</v>
          </cell>
          <cell r="E980" t="str">
            <v>Completed</v>
          </cell>
          <cell r="F980" t="str">
            <v>SURABAYA LOG PACK</v>
          </cell>
          <cell r="G980" t="str">
            <v>SALES ORDER</v>
          </cell>
          <cell r="H980" t="str">
            <v>18/04/2022 16:58</v>
          </cell>
          <cell r="I980"/>
          <cell r="J980" t="str">
            <v>18/04/2022 17:39</v>
          </cell>
          <cell r="K980" t="str">
            <v>Completed</v>
          </cell>
          <cell r="L980" t="str">
            <v>2100428887</v>
          </cell>
          <cell r="M980" t="str">
            <v>SALES ORDER #: 2100428887, ORDER #: 2100428887</v>
          </cell>
          <cell r="N980"/>
          <cell r="O980"/>
          <cell r="P980" t="str">
            <v>20/04/2022 08:58</v>
          </cell>
          <cell r="Q980" t="str">
            <v>LINC-26258</v>
          </cell>
          <cell r="R980" t="str">
            <v>20/04/2022 11:00</v>
          </cell>
          <cell r="S980" t="str">
            <v>LTLASEMROWO</v>
          </cell>
          <cell r="T980" t="str">
            <v>LTLNGORO</v>
          </cell>
          <cell r="U980"/>
          <cell r="V980" t="str">
            <v>1658</v>
          </cell>
          <cell r="W980">
            <v>74000</v>
          </cell>
          <cell r="X980">
            <v>203000</v>
          </cell>
          <cell r="Y980">
            <v>166200</v>
          </cell>
          <cell r="Z980" t="str">
            <v>LTL_SBY(TRIP)</v>
          </cell>
          <cell r="AA980">
            <v>299.99998058108002</v>
          </cell>
          <cell r="AB980">
            <v>460000</v>
          </cell>
        </row>
        <row r="981">
          <cell r="A981">
            <v>59734492</v>
          </cell>
          <cell r="B981" t="str">
            <v>BAHANA PRESTASI</v>
          </cell>
          <cell r="C981" t="str">
            <v>PT. LAUTAN LUAS TBK</v>
          </cell>
          <cell r="D981" t="str">
            <v>REGULER</v>
          </cell>
          <cell r="E981" t="str">
            <v>Completed</v>
          </cell>
          <cell r="F981" t="str">
            <v>SURABAYA LOG PACK</v>
          </cell>
          <cell r="G981" t="str">
            <v>SALES ORDER</v>
          </cell>
          <cell r="H981" t="str">
            <v>18/04/2022 17:11</v>
          </cell>
          <cell r="I981"/>
          <cell r="J981" t="str">
            <v>18/04/2022 17:39</v>
          </cell>
          <cell r="K981" t="str">
            <v>Completed</v>
          </cell>
          <cell r="L981" t="str">
            <v>2100429009</v>
          </cell>
          <cell r="M981" t="str">
            <v>SALES ORDER #: 2100429009, ORDER #: 2100429009</v>
          </cell>
          <cell r="N981"/>
          <cell r="O981"/>
          <cell r="P981" t="str">
            <v>20/04/2022 09:12</v>
          </cell>
          <cell r="Q981"/>
          <cell r="R981"/>
          <cell r="S981" t="str">
            <v>LTLKEBOMAS</v>
          </cell>
          <cell r="T981" t="str">
            <v>LTLJETIS</v>
          </cell>
          <cell r="U981"/>
          <cell r="V981" t="str">
            <v>1546</v>
          </cell>
          <cell r="W981">
            <v>267000</v>
          </cell>
          <cell r="X981">
            <v>208000</v>
          </cell>
          <cell r="Y981">
            <v>475000</v>
          </cell>
          <cell r="Z981" t="str">
            <v>LTL_SBY(TRIP)</v>
          </cell>
          <cell r="AA981">
            <v>10000.000017971501</v>
          </cell>
          <cell r="AB981">
            <v>1173000</v>
          </cell>
        </row>
        <row r="982">
          <cell r="A982">
            <v>59734495</v>
          </cell>
          <cell r="B982" t="str">
            <v>BAHANA PRESTASI</v>
          </cell>
          <cell r="C982" t="str">
            <v>PT. LAUTAN LUAS TBK</v>
          </cell>
          <cell r="D982" t="str">
            <v>DISPATCHED</v>
          </cell>
          <cell r="E982" t="str">
            <v>Completed</v>
          </cell>
          <cell r="F982" t="str">
            <v>SURABAYA LOG PACK</v>
          </cell>
          <cell r="G982" t="str">
            <v>SALES ORDER</v>
          </cell>
          <cell r="H982" t="str">
            <v>18/04/2022 17:18</v>
          </cell>
          <cell r="I982"/>
          <cell r="J982" t="str">
            <v>18/04/2022 17:40</v>
          </cell>
          <cell r="K982" t="str">
            <v>Completed</v>
          </cell>
          <cell r="L982" t="str">
            <v>2100429078</v>
          </cell>
          <cell r="M982" t="str">
            <v>SALES ORDER #: 2100429078, ORDER #: 2100429078</v>
          </cell>
          <cell r="N982"/>
          <cell r="O982"/>
          <cell r="P982" t="str">
            <v>20/04/2022 09:09</v>
          </cell>
          <cell r="Q982" t="str">
            <v>LINC-26258</v>
          </cell>
          <cell r="R982" t="str">
            <v>20/04/2022 11:00</v>
          </cell>
          <cell r="S982" t="str">
            <v>LTLASEMROWO</v>
          </cell>
          <cell r="T982" t="str">
            <v>LTLSEDATI</v>
          </cell>
          <cell r="U982"/>
          <cell r="V982" t="str">
            <v>1651</v>
          </cell>
          <cell r="W982">
            <v>58000</v>
          </cell>
          <cell r="X982">
            <v>123500</v>
          </cell>
          <cell r="Y982">
            <v>30814.94</v>
          </cell>
          <cell r="Z982" t="str">
            <v>LTL_SBY(TRIP)</v>
          </cell>
          <cell r="AA982">
            <v>200.0000021738</v>
          </cell>
          <cell r="AB982">
            <v>420000</v>
          </cell>
        </row>
        <row r="983">
          <cell r="A983">
            <v>59734495</v>
          </cell>
          <cell r="B983" t="str">
            <v>BAHANA PRESTASI</v>
          </cell>
          <cell r="C983" t="str">
            <v>PT. LAUTAN LUAS TBK</v>
          </cell>
          <cell r="D983" t="str">
            <v>DISPATCHED</v>
          </cell>
          <cell r="E983" t="str">
            <v>Completed</v>
          </cell>
          <cell r="F983" t="str">
            <v>SURABAYA LOG PACK</v>
          </cell>
          <cell r="G983" t="str">
            <v>SALES ORDER</v>
          </cell>
          <cell r="H983" t="str">
            <v>18/04/2022 17:16</v>
          </cell>
          <cell r="I983"/>
          <cell r="J983" t="str">
            <v>18/04/2022 17:40</v>
          </cell>
          <cell r="K983" t="str">
            <v>Completed</v>
          </cell>
          <cell r="L983" t="str">
            <v>2100429058</v>
          </cell>
          <cell r="M983" t="str">
            <v>SALES ORDER #: 2100429058, ORDER #: 2100429058</v>
          </cell>
          <cell r="N983"/>
          <cell r="O983"/>
          <cell r="P983" t="str">
            <v>20/04/2022 09:09</v>
          </cell>
          <cell r="Q983" t="str">
            <v>LINC-26258</v>
          </cell>
          <cell r="R983" t="str">
            <v>20/04/2022 11:00</v>
          </cell>
          <cell r="S983" t="str">
            <v>LTLASEMROWO</v>
          </cell>
          <cell r="T983" t="str">
            <v>LTLRUNGKUT</v>
          </cell>
          <cell r="U983"/>
          <cell r="V983" t="str">
            <v>1651</v>
          </cell>
          <cell r="W983">
            <v>58000</v>
          </cell>
          <cell r="X983">
            <v>123500</v>
          </cell>
          <cell r="Y983">
            <v>18488.96</v>
          </cell>
          <cell r="Z983" t="str">
            <v>LTL_SBY(TRIP)</v>
          </cell>
          <cell r="AA983">
            <v>120.00000130428</v>
          </cell>
          <cell r="AB983">
            <v>404000</v>
          </cell>
        </row>
        <row r="984">
          <cell r="A984">
            <v>59734495</v>
          </cell>
          <cell r="B984" t="str">
            <v>BAHANA PRESTASI</v>
          </cell>
          <cell r="C984" t="str">
            <v>PT. LAUTAN LUAS TBK</v>
          </cell>
          <cell r="D984" t="str">
            <v>DISPATCHED</v>
          </cell>
          <cell r="E984" t="str">
            <v>Completed</v>
          </cell>
          <cell r="F984" t="str">
            <v>SURABAYA LOG PACK</v>
          </cell>
          <cell r="G984" t="str">
            <v>SALES ORDER</v>
          </cell>
          <cell r="H984" t="str">
            <v>18/04/2022 17:16</v>
          </cell>
          <cell r="I984"/>
          <cell r="J984" t="str">
            <v>18/04/2022 17:40</v>
          </cell>
          <cell r="K984" t="str">
            <v>Completed</v>
          </cell>
          <cell r="L984" t="str">
            <v>2100429048</v>
          </cell>
          <cell r="M984" t="str">
            <v>SALES ORDER #: 2100429048, ORDER #: 2100429048</v>
          </cell>
          <cell r="N984"/>
          <cell r="O984"/>
          <cell r="P984" t="str">
            <v>20/04/2022 09:09</v>
          </cell>
          <cell r="Q984" t="str">
            <v>LINC-26258</v>
          </cell>
          <cell r="R984" t="str">
            <v>20/04/2022 11:00</v>
          </cell>
          <cell r="S984" t="str">
            <v>LTLASEMROWO</v>
          </cell>
          <cell r="T984" t="str">
            <v>LTLRUNGKUT</v>
          </cell>
          <cell r="U984"/>
          <cell r="V984" t="str">
            <v>1651</v>
          </cell>
          <cell r="W984">
            <v>58000</v>
          </cell>
          <cell r="X984">
            <v>123500</v>
          </cell>
          <cell r="Y984">
            <v>73955.850000000006</v>
          </cell>
          <cell r="Z984" t="str">
            <v>LTL_SBY(TRIP)</v>
          </cell>
          <cell r="AA984">
            <v>480.00000521712002</v>
          </cell>
          <cell r="AB984">
            <v>404000</v>
          </cell>
        </row>
        <row r="985">
          <cell r="A985">
            <v>59734495</v>
          </cell>
          <cell r="B985" t="str">
            <v>BAHANA PRESTASI</v>
          </cell>
          <cell r="C985" t="str">
            <v>PT. LAUTAN LUAS TBK</v>
          </cell>
          <cell r="D985" t="str">
            <v>DISPATCHED</v>
          </cell>
          <cell r="E985" t="str">
            <v>Completed</v>
          </cell>
          <cell r="F985" t="str">
            <v>SURABAYA LOG PACK</v>
          </cell>
          <cell r="G985" t="str">
            <v>SALES ORDER</v>
          </cell>
          <cell r="H985" t="str">
            <v>18/04/2022 17:17</v>
          </cell>
          <cell r="I985"/>
          <cell r="J985" t="str">
            <v>18/04/2022 17:40</v>
          </cell>
          <cell r="K985" t="str">
            <v>Completed</v>
          </cell>
          <cell r="L985" t="str">
            <v>2100429075</v>
          </cell>
          <cell r="M985" t="str">
            <v>SALES ORDER #: 2100429075, ORDER #: 2100429075</v>
          </cell>
          <cell r="N985"/>
          <cell r="O985"/>
          <cell r="P985" t="str">
            <v>20/04/2022 09:09</v>
          </cell>
          <cell r="Q985" t="str">
            <v>LINC-26258</v>
          </cell>
          <cell r="R985" t="str">
            <v>20/04/2022 11:00</v>
          </cell>
          <cell r="S985" t="str">
            <v>LTLASEMROWO</v>
          </cell>
          <cell r="T985" t="str">
            <v>LTLSEDATI</v>
          </cell>
          <cell r="U985"/>
          <cell r="V985" t="str">
            <v>1651</v>
          </cell>
          <cell r="W985">
            <v>58000</v>
          </cell>
          <cell r="X985">
            <v>123500</v>
          </cell>
          <cell r="Y985">
            <v>2773.35</v>
          </cell>
          <cell r="Z985" t="str">
            <v>LTL_SBY(TRIP)</v>
          </cell>
          <cell r="AA985">
            <v>17.999997927679999</v>
          </cell>
          <cell r="AB985">
            <v>420000</v>
          </cell>
        </row>
        <row r="986">
          <cell r="A986">
            <v>59734495</v>
          </cell>
          <cell r="B986" t="str">
            <v>BAHANA PRESTASI</v>
          </cell>
          <cell r="C986" t="str">
            <v>PT. LAUTAN LUAS TBK</v>
          </cell>
          <cell r="D986" t="str">
            <v>DISPATCHED</v>
          </cell>
          <cell r="E986" t="str">
            <v>Completed</v>
          </cell>
          <cell r="F986" t="str">
            <v>SURABAYA LOG PACK</v>
          </cell>
          <cell r="G986" t="str">
            <v>SALES ORDER</v>
          </cell>
          <cell r="H986" t="str">
            <v>18/04/2022 17:16</v>
          </cell>
          <cell r="I986"/>
          <cell r="J986" t="str">
            <v>18/04/2022 17:40</v>
          </cell>
          <cell r="K986" t="str">
            <v>Completed</v>
          </cell>
          <cell r="L986" t="str">
            <v>2100429047</v>
          </cell>
          <cell r="M986" t="str">
            <v>SALES ORDER #: 2100429047, ORDER #: 2100429047</v>
          </cell>
          <cell r="N986"/>
          <cell r="O986"/>
          <cell r="P986" t="str">
            <v>20/04/2022 09:09</v>
          </cell>
          <cell r="Q986" t="str">
            <v>LINC-26258</v>
          </cell>
          <cell r="R986" t="str">
            <v>20/04/2022 11:00</v>
          </cell>
          <cell r="S986" t="str">
            <v>LTLASEMROWO</v>
          </cell>
          <cell r="T986" t="str">
            <v>LTLRUNGKUT</v>
          </cell>
          <cell r="U986"/>
          <cell r="V986" t="str">
            <v>1651</v>
          </cell>
          <cell r="W986">
            <v>58000</v>
          </cell>
          <cell r="X986">
            <v>123500</v>
          </cell>
          <cell r="Y986">
            <v>55466.9</v>
          </cell>
          <cell r="Z986" t="str">
            <v>LTL_SBY(TRIP)</v>
          </cell>
          <cell r="AA986">
            <v>360.00000391283999</v>
          </cell>
          <cell r="AB986">
            <v>404000</v>
          </cell>
        </row>
        <row r="987">
          <cell r="A987">
            <v>59734496</v>
          </cell>
          <cell r="B987" t="str">
            <v>BAHANA PRESTASI</v>
          </cell>
          <cell r="C987" t="str">
            <v>PT. LAUTAN LUAS TBK</v>
          </cell>
          <cell r="D987" t="str">
            <v>DISPATCHED</v>
          </cell>
          <cell r="E987" t="str">
            <v>Completed</v>
          </cell>
          <cell r="F987" t="str">
            <v>SURABAYA LOG PACK</v>
          </cell>
          <cell r="G987" t="str">
            <v>SALES ORDER</v>
          </cell>
          <cell r="H987" t="str">
            <v>18/04/2022 17:21</v>
          </cell>
          <cell r="I987"/>
          <cell r="J987" t="str">
            <v>18/04/2022 17:40</v>
          </cell>
          <cell r="K987" t="str">
            <v>Completed</v>
          </cell>
          <cell r="L987" t="str">
            <v>2100429096</v>
          </cell>
          <cell r="M987" t="str">
            <v>SALES ORDER #: 2100429096, ORDER #: 2100429096</v>
          </cell>
          <cell r="N987"/>
          <cell r="O987"/>
          <cell r="P987" t="str">
            <v>20/04/2022 09:10</v>
          </cell>
          <cell r="Q987" t="str">
            <v>LINC-26258</v>
          </cell>
          <cell r="R987" t="str">
            <v>20/04/2022 11:00</v>
          </cell>
          <cell r="S987" t="str">
            <v>LTLASEMROWO</v>
          </cell>
          <cell r="T987" t="str">
            <v>LTLMOJOAGUNG</v>
          </cell>
          <cell r="U987"/>
          <cell r="V987" t="str">
            <v>1651</v>
          </cell>
          <cell r="W987">
            <v>318000</v>
          </cell>
          <cell r="X987">
            <v>-20000</v>
          </cell>
          <cell r="Y987">
            <v>298000</v>
          </cell>
          <cell r="Z987" t="str">
            <v>LTL_SBY(TRIP)</v>
          </cell>
          <cell r="AA987">
            <v>1000.000010869</v>
          </cell>
          <cell r="AB987">
            <v>656000</v>
          </cell>
        </row>
        <row r="988">
          <cell r="A988">
            <v>59734597</v>
          </cell>
          <cell r="B988" t="str">
            <v>BAHANA PRESTASI</v>
          </cell>
          <cell r="C988" t="str">
            <v>PT SINAR MAS AGRO RESOURCES AND</v>
          </cell>
          <cell r="D988" t="str">
            <v>DISPATCHED</v>
          </cell>
          <cell r="E988" t="str">
            <v>Completed</v>
          </cell>
          <cell r="F988" t="str">
            <v>SURABAYA LOG PACK</v>
          </cell>
          <cell r="G988" t="str">
            <v>SALES ORDER</v>
          </cell>
          <cell r="H988" t="str">
            <v>18/04/2022 17:49</v>
          </cell>
          <cell r="I988"/>
          <cell r="J988" t="str">
            <v>18/04/2022 17:55</v>
          </cell>
          <cell r="K988" t="str">
            <v>Completed</v>
          </cell>
          <cell r="L988" t="str">
            <v>40583098</v>
          </cell>
          <cell r="M988" t="str">
            <v>SALES ORDER #: 40583098, ORDER #: 40583098</v>
          </cell>
          <cell r="N988"/>
          <cell r="O988"/>
          <cell r="P988" t="str">
            <v>25/04/2022 12:10</v>
          </cell>
          <cell r="Q988" t="str">
            <v>LINC-26372</v>
          </cell>
          <cell r="R988" t="str">
            <v>25/04/2022 11:00</v>
          </cell>
          <cell r="S988" t="str">
            <v>SMRRUNGKUT</v>
          </cell>
          <cell r="T988" t="str">
            <v>SMRKUTA UTARA</v>
          </cell>
          <cell r="U988"/>
          <cell r="V988" t="str">
            <v>1129</v>
          </cell>
          <cell r="W988">
            <v>1660000</v>
          </cell>
          <cell r="X988">
            <v>2589500</v>
          </cell>
          <cell r="Y988">
            <v>4249500</v>
          </cell>
          <cell r="Z988" t="str">
            <v>SMR_SBY(TRIP)</v>
          </cell>
          <cell r="AA988">
            <v>17499.999986090901</v>
          </cell>
          <cell r="AB988">
            <v>7650000</v>
          </cell>
        </row>
        <row r="989">
          <cell r="A989">
            <v>59734621</v>
          </cell>
          <cell r="B989" t="str">
            <v>BAHANA PRESTASI</v>
          </cell>
          <cell r="C989" t="str">
            <v>PT BEHN MEYER CHEMICALS</v>
          </cell>
          <cell r="D989" t="str">
            <v>DISPATCHED</v>
          </cell>
          <cell r="E989" t="str">
            <v>Completed</v>
          </cell>
          <cell r="F989" t="str">
            <v>SURABAYA LOG PACK</v>
          </cell>
          <cell r="G989" t="str">
            <v>SALES ORDER</v>
          </cell>
          <cell r="H989" t="str">
            <v>18/04/2022 17:26</v>
          </cell>
          <cell r="I989"/>
          <cell r="J989" t="str">
            <v>18/04/2022 17:59</v>
          </cell>
          <cell r="K989" t="str">
            <v>Completed</v>
          </cell>
          <cell r="L989" t="str">
            <v>81329118</v>
          </cell>
          <cell r="M989" t="str">
            <v>SALES ORDER #: 81329118, ORDER #: 81329118</v>
          </cell>
          <cell r="N989"/>
          <cell r="O989"/>
          <cell r="P989" t="str">
            <v>26/04/2022 15:24</v>
          </cell>
          <cell r="Q989" t="str">
            <v>LINC-26423</v>
          </cell>
          <cell r="R989" t="str">
            <v>27/04/2022 11:00</v>
          </cell>
          <cell r="S989" t="str">
            <v>BHMSIDOARJO</v>
          </cell>
          <cell r="T989" t="str">
            <v>BHMSETU TANGERANG</v>
          </cell>
          <cell r="U989"/>
          <cell r="V989" t="str">
            <v>1239</v>
          </cell>
          <cell r="W989">
            <v>2741500</v>
          </cell>
          <cell r="X989">
            <v>-110000</v>
          </cell>
          <cell r="Y989">
            <v>2631500</v>
          </cell>
          <cell r="Z989" t="str">
            <v>BHM_SBY(TRIP)</v>
          </cell>
          <cell r="AA989">
            <v>12680.0000017412</v>
          </cell>
          <cell r="AB989">
            <v>4750000</v>
          </cell>
        </row>
        <row r="990">
          <cell r="A990">
            <v>59734722</v>
          </cell>
          <cell r="B990" t="str">
            <v>PUSAKA SUNNY JAYA, PT</v>
          </cell>
          <cell r="C990" t="str">
            <v>PT TIRTA INVESTAMA</v>
          </cell>
          <cell r="D990"/>
          <cell r="E990" t="str">
            <v>Completed</v>
          </cell>
          <cell r="F990" t="str">
            <v>SURABAYA LOG PACK</v>
          </cell>
          <cell r="G990" t="str">
            <v>SALES ORDER</v>
          </cell>
          <cell r="H990" t="str">
            <v>18/04/2022 18:14</v>
          </cell>
          <cell r="I990"/>
          <cell r="J990" t="str">
            <v>18/04/2022 18:16</v>
          </cell>
          <cell r="K990" t="str">
            <v>Completed</v>
          </cell>
          <cell r="L990" t="str">
            <v>S22040810795</v>
          </cell>
          <cell r="M990" t="str">
            <v>SALES ORDER #: S22040810795, ORDER #: S22040810795</v>
          </cell>
          <cell r="N990"/>
          <cell r="O990"/>
          <cell r="P990" t="str">
            <v>20/04/2022 09:23</v>
          </cell>
          <cell r="Q990" t="str">
            <v>LINC-26247</v>
          </cell>
          <cell r="R990" t="str">
            <v>20/04/2022 11:00</v>
          </cell>
          <cell r="S990" t="str">
            <v>TIVPANDAAN PETUNG</v>
          </cell>
          <cell r="T990" t="str">
            <v>TIVDENPASAR BARAT</v>
          </cell>
          <cell r="U990"/>
          <cell r="V990" t="str">
            <v>TRIS</v>
          </cell>
          <cell r="W990">
            <v>6000000</v>
          </cell>
          <cell r="X990">
            <v>0</v>
          </cell>
          <cell r="Y990">
            <v>6000000</v>
          </cell>
          <cell r="Z990" t="str">
            <v>TIV_SBY(TRIP_ONCALL)</v>
          </cell>
          <cell r="AA990">
            <v>11999.999994350299</v>
          </cell>
          <cell r="AB990">
            <v>7400000</v>
          </cell>
        </row>
        <row r="991">
          <cell r="A991">
            <v>59734846</v>
          </cell>
          <cell r="B991" t="str">
            <v>BAHANA PRESTASI</v>
          </cell>
          <cell r="C991" t="str">
            <v>GREENFIELDS DAIRY INDONESIA</v>
          </cell>
          <cell r="D991" t="str">
            <v>DISPATCHED</v>
          </cell>
          <cell r="E991" t="str">
            <v>Completed</v>
          </cell>
          <cell r="F991" t="str">
            <v>SURABAYA LOG PACK</v>
          </cell>
          <cell r="G991" t="str">
            <v>SALES ORDER</v>
          </cell>
          <cell r="H991" t="str">
            <v>18/04/2022 18:32</v>
          </cell>
          <cell r="I991"/>
          <cell r="J991" t="str">
            <v>18/04/2022 18:37</v>
          </cell>
          <cell r="K991" t="str">
            <v>Completed</v>
          </cell>
          <cell r="L991" t="str">
            <v>GD3221788733/0080150237</v>
          </cell>
          <cell r="M991" t="str">
            <v>SALES ORDER #: GD3221788733/0080150237, ORDER #: GD3221788733/0080150237</v>
          </cell>
          <cell r="N991"/>
          <cell r="O991"/>
          <cell r="P991" t="str">
            <v>25/04/2022 16:52</v>
          </cell>
          <cell r="Q991" t="str">
            <v>LINC-26423</v>
          </cell>
          <cell r="R991" t="str">
            <v>27/04/2022 11:00</v>
          </cell>
          <cell r="S991" t="str">
            <v>GDINGAJUM</v>
          </cell>
          <cell r="T991" t="str">
            <v>GDICAKUNG</v>
          </cell>
          <cell r="U991"/>
          <cell r="V991" t="str">
            <v>2055</v>
          </cell>
          <cell r="W991">
            <v>1635500</v>
          </cell>
          <cell r="X991">
            <v>480000</v>
          </cell>
          <cell r="Y991">
            <v>2115500</v>
          </cell>
          <cell r="Z991" t="str">
            <v>GDI_SBY(TRIP)</v>
          </cell>
          <cell r="AA991">
            <v>5000.0000089857604</v>
          </cell>
          <cell r="AB991">
            <v>2500000</v>
          </cell>
        </row>
        <row r="992">
          <cell r="A992">
            <v>59734857</v>
          </cell>
          <cell r="B992" t="str">
            <v>BAHANA PRESTASI</v>
          </cell>
          <cell r="C992" t="str">
            <v>PT. NIRWANA LESTARI</v>
          </cell>
          <cell r="D992" t="str">
            <v>DISPATCHED</v>
          </cell>
          <cell r="E992" t="str">
            <v>Completed</v>
          </cell>
          <cell r="F992" t="str">
            <v>SURABAYA RENTAL</v>
          </cell>
          <cell r="G992" t="str">
            <v>RENTALS</v>
          </cell>
          <cell r="H992" t="str">
            <v>18/04/2022 18:39</v>
          </cell>
          <cell r="I992"/>
          <cell r="J992" t="str">
            <v>18/04/2022 18:42</v>
          </cell>
          <cell r="K992" t="str">
            <v>Completed</v>
          </cell>
          <cell r="L992" t="str">
            <v>1000396908-1</v>
          </cell>
          <cell r="M992" t="str">
            <v>SALES ORDER #: 1000396908-1, ORDER #: 1000396908-1</v>
          </cell>
          <cell r="N992"/>
          <cell r="O992"/>
          <cell r="P992" t="str">
            <v>20/04/2022 15:50</v>
          </cell>
          <cell r="Q992" t="str">
            <v>LINC-26275</v>
          </cell>
          <cell r="R992" t="str">
            <v>21/04/2022 11:00</v>
          </cell>
          <cell r="S992" t="str">
            <v>NLSBUDURAN</v>
          </cell>
          <cell r="T992" t="str">
            <v>NLSSUKUN(IDG_MALANG)</v>
          </cell>
          <cell r="U992"/>
          <cell r="V992" t="str">
            <v>1678</v>
          </cell>
          <cell r="W992">
            <v>240000</v>
          </cell>
          <cell r="X992">
            <v>-37500</v>
          </cell>
          <cell r="Y992">
            <v>202500</v>
          </cell>
          <cell r="Z992" t="str">
            <v>NLS_SBY(RENTAL_VAR)</v>
          </cell>
          <cell r="AA992">
            <v>17.999997927679999</v>
          </cell>
          <cell r="AB992">
            <v>270000</v>
          </cell>
        </row>
        <row r="993">
          <cell r="A993">
            <v>59735551</v>
          </cell>
          <cell r="B993" t="str">
            <v>BAHANA PRESTASI</v>
          </cell>
          <cell r="C993" t="str">
            <v>PT TIRTA INVESTAMA</v>
          </cell>
          <cell r="D993" t="str">
            <v>DISPATCHED</v>
          </cell>
          <cell r="E993" t="str">
            <v>Accepted</v>
          </cell>
          <cell r="F993" t="str">
            <v>SURABAYA LOG PACK</v>
          </cell>
          <cell r="G993" t="str">
            <v>SALES ORDER</v>
          </cell>
          <cell r="H993" t="str">
            <v>18/04/2022 20:07</v>
          </cell>
          <cell r="I993"/>
          <cell r="J993" t="str">
            <v>18/04/2022 20:08</v>
          </cell>
          <cell r="K993" t="str">
            <v>Active</v>
          </cell>
          <cell r="L993" t="str">
            <v>S22041409651</v>
          </cell>
          <cell r="M993" t="str">
            <v>SALES ORDER #: S22041409651, ORDER #: S22041409651</v>
          </cell>
          <cell r="N993"/>
          <cell r="O993"/>
          <cell r="P993"/>
          <cell r="Q993"/>
          <cell r="R993"/>
          <cell r="S993" t="str">
            <v>TIVPANDAAN PETUNG(1P)</v>
          </cell>
          <cell r="T993" t="str">
            <v>TIVKARTASURA</v>
          </cell>
          <cell r="U993"/>
          <cell r="V993" t="str">
            <v>1456</v>
          </cell>
          <cell r="W993">
            <v>1655000</v>
          </cell>
          <cell r="X993">
            <v>-100000</v>
          </cell>
          <cell r="Y993">
            <v>1555000</v>
          </cell>
          <cell r="Z993" t="str">
            <v>TIV_SBY(TRIP_ONCALL)</v>
          </cell>
          <cell r="AA993">
            <v>11999.999994350299</v>
          </cell>
          <cell r="AB993">
            <v>4600000</v>
          </cell>
        </row>
        <row r="994">
          <cell r="A994">
            <v>59735571</v>
          </cell>
          <cell r="B994" t="str">
            <v>BAHANA PRESTASI</v>
          </cell>
          <cell r="C994" t="str">
            <v>PT TIRTA INVESTAMA</v>
          </cell>
          <cell r="D994" t="str">
            <v>DISPATCHED</v>
          </cell>
          <cell r="E994" t="str">
            <v>Completed</v>
          </cell>
          <cell r="F994" t="str">
            <v>SURABAYA LOG PACK</v>
          </cell>
          <cell r="G994" t="str">
            <v>SALES ORDER</v>
          </cell>
          <cell r="H994" t="str">
            <v>18/04/2022 20:17</v>
          </cell>
          <cell r="I994"/>
          <cell r="J994" t="str">
            <v>18/04/2022 20:18</v>
          </cell>
          <cell r="K994" t="str">
            <v>Completed</v>
          </cell>
          <cell r="L994" t="str">
            <v>S22041800290</v>
          </cell>
          <cell r="M994" t="str">
            <v>SALES ORDER #: S22041800290, ORDER #: S22041800290</v>
          </cell>
          <cell r="N994"/>
          <cell r="O994"/>
          <cell r="P994" t="str">
            <v>25/04/2022 14:01</v>
          </cell>
          <cell r="Q994" t="str">
            <v>LINC-26370</v>
          </cell>
          <cell r="R994" t="str">
            <v>25/04/2022 11:00</v>
          </cell>
          <cell r="S994" t="str">
            <v>TIVPANDAAN PETUNG(1P)</v>
          </cell>
          <cell r="T994" t="str">
            <v>TIVGROGOL(CV MITRA MULIA)</v>
          </cell>
          <cell r="U994"/>
          <cell r="V994" t="str">
            <v>1066</v>
          </cell>
          <cell r="W994">
            <v>1655000</v>
          </cell>
          <cell r="X994">
            <v>0</v>
          </cell>
          <cell r="Y994">
            <v>1655000</v>
          </cell>
          <cell r="Z994" t="str">
            <v>TIV_SBY(TRIP_ONCALL)</v>
          </cell>
          <cell r="AA994">
            <v>22000.000012321801</v>
          </cell>
          <cell r="AB994">
            <v>4600000</v>
          </cell>
        </row>
        <row r="995">
          <cell r="A995">
            <v>59736115</v>
          </cell>
          <cell r="B995" t="str">
            <v>BAHANA PRESTASI</v>
          </cell>
          <cell r="C995" t="str">
            <v>PT TIRTA INVESTAMA</v>
          </cell>
          <cell r="D995" t="str">
            <v>DISPATCHED</v>
          </cell>
          <cell r="E995" t="str">
            <v>Completed</v>
          </cell>
          <cell r="F995" t="str">
            <v>SURABAYA RENTAL TRIP</v>
          </cell>
          <cell r="G995" t="str">
            <v>RENTALS</v>
          </cell>
          <cell r="H995" t="str">
            <v>19/04/2022 00:03</v>
          </cell>
          <cell r="I995"/>
          <cell r="J995" t="str">
            <v>19/04/2022 00:13</v>
          </cell>
          <cell r="K995" t="str">
            <v>Completed</v>
          </cell>
          <cell r="L995" t="str">
            <v>S22041800226</v>
          </cell>
          <cell r="M995" t="str">
            <v>SALES ORDER #: S22041800226, ORDER #: S22041800226</v>
          </cell>
          <cell r="N995"/>
          <cell r="O995"/>
          <cell r="P995" t="str">
            <v>25/04/2022 14:10</v>
          </cell>
          <cell r="Q995" t="str">
            <v>LINC-26370</v>
          </cell>
          <cell r="R995" t="str">
            <v>25/04/2022 11:00</v>
          </cell>
          <cell r="S995" t="str">
            <v>TIVPANDAAN</v>
          </cell>
          <cell r="T995" t="str">
            <v>TIVKALIWATES</v>
          </cell>
          <cell r="U995"/>
          <cell r="V995" t="str">
            <v>1907</v>
          </cell>
          <cell r="W995">
            <v>840000</v>
          </cell>
          <cell r="X995">
            <v>1057000</v>
          </cell>
          <cell r="Y995">
            <v>1897000</v>
          </cell>
          <cell r="Z995" t="str">
            <v>TIV_SBY(TRIP)</v>
          </cell>
          <cell r="AA995">
            <v>18000.000014205001</v>
          </cell>
          <cell r="AB995">
            <v>2030000</v>
          </cell>
        </row>
        <row r="996">
          <cell r="A996">
            <v>59736130</v>
          </cell>
          <cell r="B996" t="str">
            <v>BAHANA PRESTASI</v>
          </cell>
          <cell r="C996" t="str">
            <v>PT TIRTA INVESTAMA</v>
          </cell>
          <cell r="D996" t="str">
            <v>DISPATCHED</v>
          </cell>
          <cell r="E996" t="str">
            <v>Completed</v>
          </cell>
          <cell r="F996" t="str">
            <v>SURABAYA LOG PACK</v>
          </cell>
          <cell r="G996" t="str">
            <v>SALES ORDER</v>
          </cell>
          <cell r="H996" t="str">
            <v>19/04/2022 00:07</v>
          </cell>
          <cell r="I996"/>
          <cell r="J996" t="str">
            <v>19/04/2022 00:16</v>
          </cell>
          <cell r="K996" t="str">
            <v>Completed</v>
          </cell>
          <cell r="L996" t="str">
            <v>S22041409929</v>
          </cell>
          <cell r="M996" t="str">
            <v>SALES ORDER #: S22041409929, ORDER #: S22041409929</v>
          </cell>
          <cell r="N996"/>
          <cell r="O996"/>
          <cell r="P996" t="str">
            <v>25/04/2022 11:53</v>
          </cell>
          <cell r="Q996" t="str">
            <v>LINC-26368</v>
          </cell>
          <cell r="R996" t="str">
            <v>25/04/2022 11:00</v>
          </cell>
          <cell r="S996" t="str">
            <v>TIVPANDAAN</v>
          </cell>
          <cell r="T996" t="str">
            <v>TIVPANDAAN(PT. TIV - PETUNG SARI)</v>
          </cell>
          <cell r="U996"/>
          <cell r="V996" t="str">
            <v>1078</v>
          </cell>
          <cell r="W996">
            <v>125000</v>
          </cell>
          <cell r="X996">
            <v>141000</v>
          </cell>
          <cell r="Y996">
            <v>266000</v>
          </cell>
          <cell r="Z996" t="str">
            <v>TIV_SBY(TRIP_ONCALL)</v>
          </cell>
          <cell r="AA996">
            <v>18000.000014205001</v>
          </cell>
          <cell r="AB996">
            <v>450000</v>
          </cell>
        </row>
        <row r="997">
          <cell r="A997">
            <v>59736137</v>
          </cell>
          <cell r="B997" t="str">
            <v>BAHANA PRESTASI</v>
          </cell>
          <cell r="C997" t="str">
            <v>PT TIRTA INVESTAMA</v>
          </cell>
          <cell r="D997" t="str">
            <v>DISPATCHED</v>
          </cell>
          <cell r="E997" t="str">
            <v>Completed</v>
          </cell>
          <cell r="F997" t="str">
            <v>SURABAYA LOG PACK</v>
          </cell>
          <cell r="G997" t="str">
            <v>SALES ORDER</v>
          </cell>
          <cell r="H997" t="str">
            <v>19/04/2022 00:05</v>
          </cell>
          <cell r="I997"/>
          <cell r="J997" t="str">
            <v>19/04/2022 00:19</v>
          </cell>
          <cell r="K997" t="str">
            <v>Completed</v>
          </cell>
          <cell r="L997" t="str">
            <v>S22041409646</v>
          </cell>
          <cell r="M997" t="str">
            <v>SALES ORDER #: S22041409646, ORDER #: S22041409646</v>
          </cell>
          <cell r="N997"/>
          <cell r="O997"/>
          <cell r="P997" t="str">
            <v>25/04/2022 11:43</v>
          </cell>
          <cell r="Q997" t="str">
            <v>LINC-26368</v>
          </cell>
          <cell r="R997" t="str">
            <v>25/04/2022 11:00</v>
          </cell>
          <cell r="S997" t="str">
            <v>TIVPANDAAN</v>
          </cell>
          <cell r="T997" t="str">
            <v>TIVPANDAAN(PT. TIV - PETUNG SARI)</v>
          </cell>
          <cell r="U997"/>
          <cell r="V997" t="str">
            <v>1078</v>
          </cell>
          <cell r="W997">
            <v>125000</v>
          </cell>
          <cell r="X997">
            <v>141000</v>
          </cell>
          <cell r="Y997">
            <v>266000</v>
          </cell>
          <cell r="Z997" t="str">
            <v>TIV_SBY(TRIP_ONCALL)</v>
          </cell>
          <cell r="AA997">
            <v>18000.000014205001</v>
          </cell>
          <cell r="AB997">
            <v>450000</v>
          </cell>
        </row>
        <row r="998">
          <cell r="A998">
            <v>59736138</v>
          </cell>
          <cell r="B998" t="str">
            <v>BAHANA PRESTASI</v>
          </cell>
          <cell r="C998" t="str">
            <v>PT TIRTA INVESTAMA</v>
          </cell>
          <cell r="D998" t="str">
            <v>DISPATCHED</v>
          </cell>
          <cell r="E998" t="str">
            <v>Completed</v>
          </cell>
          <cell r="F998" t="str">
            <v>SURABAYA LOG PACK</v>
          </cell>
          <cell r="G998" t="str">
            <v>SALES ORDER</v>
          </cell>
          <cell r="H998" t="str">
            <v>19/04/2022 00:06</v>
          </cell>
          <cell r="I998"/>
          <cell r="J998" t="str">
            <v>19/04/2022 00:19</v>
          </cell>
          <cell r="K998" t="str">
            <v>Completed</v>
          </cell>
          <cell r="L998" t="str">
            <v>S22041409924</v>
          </cell>
          <cell r="M998" t="str">
            <v>SALES ORDER #: S22041409924, ORDER #: S22041409924</v>
          </cell>
          <cell r="N998"/>
          <cell r="O998"/>
          <cell r="P998" t="str">
            <v>25/04/2022 10:25</v>
          </cell>
          <cell r="Q998" t="str">
            <v>LINC-26368</v>
          </cell>
          <cell r="R998" t="str">
            <v>25/04/2022 11:00</v>
          </cell>
          <cell r="S998" t="str">
            <v>TIVPANDAAN</v>
          </cell>
          <cell r="T998" t="str">
            <v>TIVPANDAAN(PT. TIV - PETUNG SARI)</v>
          </cell>
          <cell r="U998"/>
          <cell r="V998" t="str">
            <v>1078</v>
          </cell>
          <cell r="W998">
            <v>125000</v>
          </cell>
          <cell r="X998">
            <v>141000</v>
          </cell>
          <cell r="Y998">
            <v>266000</v>
          </cell>
          <cell r="Z998" t="str">
            <v>TIV_SBY(TRIP_ONCALL)</v>
          </cell>
          <cell r="AA998">
            <v>18000.000014205001</v>
          </cell>
          <cell r="AB998">
            <v>450000</v>
          </cell>
        </row>
        <row r="999">
          <cell r="A999">
            <v>59736139</v>
          </cell>
          <cell r="B999" t="str">
            <v>BAHANA PRESTASI</v>
          </cell>
          <cell r="C999" t="str">
            <v>PT TIRTA INVESTAMA</v>
          </cell>
          <cell r="D999" t="str">
            <v>DISPATCHED</v>
          </cell>
          <cell r="E999" t="str">
            <v>Completed</v>
          </cell>
          <cell r="F999" t="str">
            <v>SURABAYA LOG PACK</v>
          </cell>
          <cell r="G999" t="str">
            <v>SALES ORDER</v>
          </cell>
          <cell r="H999" t="str">
            <v>19/04/2022 00:04</v>
          </cell>
          <cell r="I999"/>
          <cell r="J999" t="str">
            <v>19/04/2022 00:20</v>
          </cell>
          <cell r="K999" t="str">
            <v>Completed</v>
          </cell>
          <cell r="L999" t="str">
            <v>S22041409632</v>
          </cell>
          <cell r="M999" t="str">
            <v>SALES ORDER #: S22041409632, ORDER #: S22041409632</v>
          </cell>
          <cell r="N999"/>
          <cell r="O999"/>
          <cell r="P999" t="str">
            <v>25/04/2022 11:58</v>
          </cell>
          <cell r="Q999" t="str">
            <v>LINC-26368</v>
          </cell>
          <cell r="R999" t="str">
            <v>25/04/2022 11:00</v>
          </cell>
          <cell r="S999" t="str">
            <v>TIVPANDAAN</v>
          </cell>
          <cell r="T999" t="str">
            <v>TIVPANDAAN(PT. TIV - PETUNG SARI)</v>
          </cell>
          <cell r="U999"/>
          <cell r="V999" t="str">
            <v>1078</v>
          </cell>
          <cell r="W999">
            <v>125000</v>
          </cell>
          <cell r="X999">
            <v>141000</v>
          </cell>
          <cell r="Y999">
            <v>266000</v>
          </cell>
          <cell r="Z999" t="str">
            <v>TIV_SBY(TRIP_ONCALL)</v>
          </cell>
          <cell r="AA999">
            <v>18000.000014205001</v>
          </cell>
          <cell r="AB999">
            <v>450000</v>
          </cell>
        </row>
        <row r="1000">
          <cell r="A1000">
            <v>59736140</v>
          </cell>
          <cell r="B1000" t="str">
            <v>BAHANA PRESTASI</v>
          </cell>
          <cell r="C1000" t="str">
            <v>PT TIRTA INVESTAMA</v>
          </cell>
          <cell r="D1000" t="str">
            <v>DISPATCHED</v>
          </cell>
          <cell r="E1000" t="str">
            <v>Completed</v>
          </cell>
          <cell r="F1000" t="str">
            <v>SURABAYA LOG PACK</v>
          </cell>
          <cell r="G1000" t="str">
            <v>SALES ORDER</v>
          </cell>
          <cell r="H1000" t="str">
            <v>19/04/2022 00:09</v>
          </cell>
          <cell r="I1000"/>
          <cell r="J1000" t="str">
            <v>19/04/2022 00:21</v>
          </cell>
          <cell r="K1000" t="str">
            <v>Completed</v>
          </cell>
          <cell r="L1000" t="str">
            <v>S22041409634</v>
          </cell>
          <cell r="M1000" t="str">
            <v>SALES ORDER #: S22041409634, ORDER #: S22041409634</v>
          </cell>
          <cell r="N1000"/>
          <cell r="O1000"/>
          <cell r="P1000" t="str">
            <v>25/04/2022 10:34</v>
          </cell>
          <cell r="Q1000" t="str">
            <v>LINC-26368</v>
          </cell>
          <cell r="R1000" t="str">
            <v>25/04/2022 11:00</v>
          </cell>
          <cell r="S1000" t="str">
            <v>TIVPANDAAN</v>
          </cell>
          <cell r="T1000" t="str">
            <v>TIVPANDAAN(PT. TIV - PETUNG SARI)</v>
          </cell>
          <cell r="U1000"/>
          <cell r="V1000" t="str">
            <v>1078</v>
          </cell>
          <cell r="W1000">
            <v>125000</v>
          </cell>
          <cell r="X1000">
            <v>141000</v>
          </cell>
          <cell r="Y1000">
            <v>266000</v>
          </cell>
          <cell r="Z1000" t="str">
            <v>TIV_SBY(TRIP_ONCALL)</v>
          </cell>
          <cell r="AA1000">
            <v>18000.000014205001</v>
          </cell>
          <cell r="AB1000">
            <v>450000</v>
          </cell>
        </row>
        <row r="1001">
          <cell r="A1001">
            <v>59736142</v>
          </cell>
          <cell r="B1001" t="str">
            <v>BAHANA PRESTASI</v>
          </cell>
          <cell r="C1001" t="str">
            <v>PT TIRTA INVESTAMA</v>
          </cell>
          <cell r="D1001" t="str">
            <v>DISPATCHED</v>
          </cell>
          <cell r="E1001" t="str">
            <v>Completed</v>
          </cell>
          <cell r="F1001" t="str">
            <v>SURABAYA LOG PACK</v>
          </cell>
          <cell r="G1001" t="str">
            <v>SALES ORDER</v>
          </cell>
          <cell r="H1001" t="str">
            <v>19/04/2022 00:08</v>
          </cell>
          <cell r="I1001"/>
          <cell r="J1001" t="str">
            <v>19/04/2022 00:22</v>
          </cell>
          <cell r="K1001" t="str">
            <v>Completed</v>
          </cell>
          <cell r="L1001" t="str">
            <v>S22041409631</v>
          </cell>
          <cell r="M1001" t="str">
            <v>SALES ORDER #: S22041409631, ORDER #: S22041409631</v>
          </cell>
          <cell r="N1001"/>
          <cell r="O1001"/>
          <cell r="P1001" t="str">
            <v>25/04/2022 11:35</v>
          </cell>
          <cell r="Q1001" t="str">
            <v>LINC-26368</v>
          </cell>
          <cell r="R1001" t="str">
            <v>25/04/2022 11:00</v>
          </cell>
          <cell r="S1001" t="str">
            <v>TIVPANDAAN</v>
          </cell>
          <cell r="T1001" t="str">
            <v>TIVPANDAAN(PT. TIV - PETUNG SARI)</v>
          </cell>
          <cell r="U1001"/>
          <cell r="V1001" t="str">
            <v>1078</v>
          </cell>
          <cell r="W1001">
            <v>125000</v>
          </cell>
          <cell r="X1001">
            <v>141000</v>
          </cell>
          <cell r="Y1001">
            <v>266000</v>
          </cell>
          <cell r="Z1001" t="str">
            <v>TIV_SBY(TRIP_ONCALL)</v>
          </cell>
          <cell r="AA1001">
            <v>18000.000014205001</v>
          </cell>
          <cell r="AB1001">
            <v>450000</v>
          </cell>
        </row>
        <row r="1002">
          <cell r="A1002">
            <v>59736147</v>
          </cell>
          <cell r="B1002" t="str">
            <v>BAHANA PRESTASI</v>
          </cell>
          <cell r="C1002" t="str">
            <v>PT TIRTA INVESTAMA</v>
          </cell>
          <cell r="D1002" t="str">
            <v>DISPATCHED</v>
          </cell>
          <cell r="E1002" t="str">
            <v>Completed</v>
          </cell>
          <cell r="F1002" t="str">
            <v>SURABAYA LOG PACK</v>
          </cell>
          <cell r="G1002" t="str">
            <v>SALES ORDER</v>
          </cell>
          <cell r="H1002" t="str">
            <v>19/04/2022 00:11</v>
          </cell>
          <cell r="I1002"/>
          <cell r="J1002" t="str">
            <v>19/04/2022 00:22</v>
          </cell>
          <cell r="K1002" t="str">
            <v>Completed</v>
          </cell>
          <cell r="L1002" t="str">
            <v>S22041409644</v>
          </cell>
          <cell r="M1002" t="str">
            <v>SALES ORDER #: S22041409644, ORDER #: S22041409644</v>
          </cell>
          <cell r="N1002"/>
          <cell r="O1002"/>
          <cell r="P1002" t="str">
            <v>25/04/2022 11:05</v>
          </cell>
          <cell r="Q1002" t="str">
            <v>LINC-26368</v>
          </cell>
          <cell r="R1002" t="str">
            <v>25/04/2022 11:00</v>
          </cell>
          <cell r="S1002" t="str">
            <v>TIVPANDAAN</v>
          </cell>
          <cell r="T1002" t="str">
            <v>TIVPANDAAN(PT. TIV - PETUNG SARI)</v>
          </cell>
          <cell r="U1002"/>
          <cell r="V1002" t="str">
            <v>1078</v>
          </cell>
          <cell r="W1002">
            <v>125000</v>
          </cell>
          <cell r="X1002">
            <v>141000</v>
          </cell>
          <cell r="Y1002">
            <v>266000</v>
          </cell>
          <cell r="Z1002" t="str">
            <v>TIV_SBY(TRIP_ONCALL)</v>
          </cell>
          <cell r="AA1002">
            <v>18000.000014205001</v>
          </cell>
          <cell r="AB1002">
            <v>450000</v>
          </cell>
        </row>
        <row r="1003">
          <cell r="A1003">
            <v>59736150</v>
          </cell>
          <cell r="B1003" t="str">
            <v>BAHANA PRESTASI</v>
          </cell>
          <cell r="C1003" t="str">
            <v>PT TIRTA INVESTAMA</v>
          </cell>
          <cell r="D1003" t="str">
            <v>DISPATCHED</v>
          </cell>
          <cell r="E1003" t="str">
            <v>Completed</v>
          </cell>
          <cell r="F1003" t="str">
            <v>SURABAYA LOG PACK</v>
          </cell>
          <cell r="G1003" t="str">
            <v>SALES ORDER</v>
          </cell>
          <cell r="H1003" t="str">
            <v>19/04/2022 00:10</v>
          </cell>
          <cell r="I1003"/>
          <cell r="J1003" t="str">
            <v>19/04/2022 00:23</v>
          </cell>
          <cell r="K1003" t="str">
            <v>Completed</v>
          </cell>
          <cell r="L1003" t="str">
            <v>S22041409642</v>
          </cell>
          <cell r="M1003" t="str">
            <v>SALES ORDER #: S22041409642, ORDER #: S22041409642</v>
          </cell>
          <cell r="N1003"/>
          <cell r="O1003"/>
          <cell r="P1003" t="str">
            <v>25/04/2022 10:47</v>
          </cell>
          <cell r="Q1003" t="str">
            <v>LINC-26368</v>
          </cell>
          <cell r="R1003" t="str">
            <v>25/04/2022 11:00</v>
          </cell>
          <cell r="S1003" t="str">
            <v>TIVPANDAAN</v>
          </cell>
          <cell r="T1003" t="str">
            <v>TIVPANDAAN(PT. TIV - PETUNG SARI)</v>
          </cell>
          <cell r="U1003"/>
          <cell r="V1003" t="str">
            <v>1078</v>
          </cell>
          <cell r="W1003">
            <v>125000</v>
          </cell>
          <cell r="X1003">
            <v>141000</v>
          </cell>
          <cell r="Y1003">
            <v>266000</v>
          </cell>
          <cell r="Z1003" t="str">
            <v>TIV_SBY(TRIP_ONCALL)</v>
          </cell>
          <cell r="AA1003">
            <v>18000.000014205001</v>
          </cell>
          <cell r="AB1003">
            <v>450000</v>
          </cell>
        </row>
        <row r="1004">
          <cell r="A1004">
            <v>59736153</v>
          </cell>
          <cell r="B1004" t="str">
            <v>BAHANA PRESTASI</v>
          </cell>
          <cell r="C1004" t="str">
            <v>PT TIRTA INVESTAMA</v>
          </cell>
          <cell r="D1004" t="str">
            <v>DISPATCHED</v>
          </cell>
          <cell r="E1004" t="str">
            <v>Completed</v>
          </cell>
          <cell r="F1004" t="str">
            <v>SURABAYA LOG PACK</v>
          </cell>
          <cell r="G1004" t="str">
            <v>SALES ORDER</v>
          </cell>
          <cell r="H1004" t="str">
            <v>19/04/2022 00:12</v>
          </cell>
          <cell r="I1004"/>
          <cell r="J1004" t="str">
            <v>19/04/2022 00:24</v>
          </cell>
          <cell r="K1004" t="str">
            <v>Completed</v>
          </cell>
          <cell r="L1004" t="str">
            <v>S22041409645</v>
          </cell>
          <cell r="M1004" t="str">
            <v>SALES ORDER #: S22041409645, ORDER #: S22041409645</v>
          </cell>
          <cell r="N1004"/>
          <cell r="O1004"/>
          <cell r="P1004" t="str">
            <v>25/04/2022 11:40</v>
          </cell>
          <cell r="Q1004" t="str">
            <v>LINC-26368</v>
          </cell>
          <cell r="R1004" t="str">
            <v>25/04/2022 11:00</v>
          </cell>
          <cell r="S1004" t="str">
            <v>TIVPANDAAN</v>
          </cell>
          <cell r="T1004" t="str">
            <v>TIVPANDAAN(PT. TIV - PETUNG SARI)</v>
          </cell>
          <cell r="U1004"/>
          <cell r="V1004" t="str">
            <v>1078</v>
          </cell>
          <cell r="W1004">
            <v>125000</v>
          </cell>
          <cell r="X1004">
            <v>141000</v>
          </cell>
          <cell r="Y1004">
            <v>266000</v>
          </cell>
          <cell r="Z1004" t="str">
            <v>TIV_SBY(TRIP_ONCALL)</v>
          </cell>
          <cell r="AA1004">
            <v>18000.000014205001</v>
          </cell>
          <cell r="AB1004">
            <v>450000</v>
          </cell>
        </row>
        <row r="1005">
          <cell r="A1005">
            <v>59736168</v>
          </cell>
          <cell r="B1005" t="str">
            <v>PELANGI SUKSES ABADI TRANSPORTINDO, PT</v>
          </cell>
          <cell r="C1005" t="str">
            <v>PT SINAR MAS AGRO RESOURCES AND</v>
          </cell>
          <cell r="D1005" t="str">
            <v>REGULER</v>
          </cell>
          <cell r="E1005" t="str">
            <v>Completed</v>
          </cell>
          <cell r="F1005" t="str">
            <v>SURABAYA LOG PACK</v>
          </cell>
          <cell r="G1005" t="str">
            <v>SALES ORDER</v>
          </cell>
          <cell r="H1005" t="str">
            <v>19/04/2022 01:56</v>
          </cell>
          <cell r="I1005"/>
          <cell r="J1005" t="str">
            <v>21/04/2022 15:00</v>
          </cell>
          <cell r="K1005" t="str">
            <v>Completed</v>
          </cell>
          <cell r="L1005" t="str">
            <v>40583099</v>
          </cell>
          <cell r="M1005" t="str">
            <v>SALES ORDER #: 40583099, ORDER #: 40583099</v>
          </cell>
          <cell r="N1005"/>
          <cell r="O1005"/>
          <cell r="P1005" t="str">
            <v>26/04/2022 14:47</v>
          </cell>
          <cell r="Q1005" t="str">
            <v>LINC-26399</v>
          </cell>
          <cell r="R1005" t="str">
            <v>26/04/2022 11:00</v>
          </cell>
          <cell r="S1005" t="str">
            <v>SMRRUNGKUT</v>
          </cell>
          <cell r="T1005" t="str">
            <v>SMRKUTA UTARA</v>
          </cell>
          <cell r="U1005"/>
          <cell r="V1005" t="str">
            <v>EKO PUR</v>
          </cell>
          <cell r="W1005">
            <v>6000000</v>
          </cell>
          <cell r="X1005">
            <v>650000</v>
          </cell>
          <cell r="Y1005">
            <v>6650000</v>
          </cell>
          <cell r="Z1005" t="str">
            <v>SMR_SBY(TRIP)</v>
          </cell>
          <cell r="AA1005">
            <v>17499.999986090901</v>
          </cell>
          <cell r="AB1005">
            <v>7650000</v>
          </cell>
        </row>
        <row r="1006">
          <cell r="A1006">
            <v>59736247</v>
          </cell>
          <cell r="B1006" t="str">
            <v>DIVA TRANS, CV</v>
          </cell>
          <cell r="C1006" t="str">
            <v>PT TIRTA INVESTAMA</v>
          </cell>
          <cell r="D1006" t="str">
            <v>REGULER</v>
          </cell>
          <cell r="E1006" t="str">
            <v>Completed</v>
          </cell>
          <cell r="F1006" t="str">
            <v>SURABAYA TIV IMPORT</v>
          </cell>
          <cell r="G1006" t="str">
            <v>TIV IMPORT</v>
          </cell>
          <cell r="H1006" t="str">
            <v>19/04/2022 08:04</v>
          </cell>
          <cell r="I1006"/>
          <cell r="J1006" t="str">
            <v>22/04/2022 09:11</v>
          </cell>
          <cell r="K1006" t="str">
            <v>Completed</v>
          </cell>
          <cell r="L1006" t="str">
            <v>5044903274</v>
          </cell>
          <cell r="M1006" t="str">
            <v>SALES ORDER #: 5044903274, ORDER #: 5044903274</v>
          </cell>
          <cell r="N1006"/>
          <cell r="O1006"/>
          <cell r="P1006" t="str">
            <v>22/04/2022 09:12</v>
          </cell>
          <cell r="Q1006" t="str">
            <v>LINC-26322</v>
          </cell>
          <cell r="R1006" t="str">
            <v>22/04/2022 11:00</v>
          </cell>
          <cell r="S1006" t="str">
            <v>TIVBENOWO</v>
          </cell>
          <cell r="T1006" t="str">
            <v>TIVGEDANGAN</v>
          </cell>
          <cell r="U1006"/>
          <cell r="V1006" t="str">
            <v>SAMAD</v>
          </cell>
          <cell r="W1006">
            <v>1400000</v>
          </cell>
          <cell r="X1006">
            <v>0</v>
          </cell>
          <cell r="Y1006">
            <v>1400000</v>
          </cell>
          <cell r="Z1006" t="str">
            <v>TIV(IMPORT)_SBY</v>
          </cell>
          <cell r="AA1006">
            <v>17600.000009857398</v>
          </cell>
          <cell r="AB1006">
            <v>1</v>
          </cell>
        </row>
        <row r="1007">
          <cell r="A1007">
            <v>59736248</v>
          </cell>
          <cell r="B1007" t="str">
            <v>PUSAKA TRANSINDO, PT.</v>
          </cell>
          <cell r="C1007" t="str">
            <v>PT TIRTA INVESTAMA</v>
          </cell>
          <cell r="D1007" t="str">
            <v>REGULER</v>
          </cell>
          <cell r="E1007" t="str">
            <v>Completed</v>
          </cell>
          <cell r="F1007" t="str">
            <v>SURABAYA TIV IMPORT</v>
          </cell>
          <cell r="G1007" t="str">
            <v>TIV IMPORT</v>
          </cell>
          <cell r="H1007" t="str">
            <v>19/04/2022 08:04</v>
          </cell>
          <cell r="I1007"/>
          <cell r="J1007" t="str">
            <v>19/04/2022 08:22</v>
          </cell>
          <cell r="K1007" t="str">
            <v>Completed</v>
          </cell>
          <cell r="L1007" t="str">
            <v>5044902807</v>
          </cell>
          <cell r="M1007" t="str">
            <v>SALES ORDER #: 5044902807, ORDER #: 5044902807</v>
          </cell>
          <cell r="N1007"/>
          <cell r="O1007"/>
          <cell r="P1007" t="str">
            <v>22/04/2022 15:54</v>
          </cell>
          <cell r="Q1007" t="str">
            <v>LINC-26369</v>
          </cell>
          <cell r="R1007" t="str">
            <v>25/04/2022 11:00</v>
          </cell>
          <cell r="S1007" t="str">
            <v>TIVBENOWO</v>
          </cell>
          <cell r="T1007" t="str">
            <v>TIVGEDANGAN</v>
          </cell>
          <cell r="U1007"/>
          <cell r="V1007" t="str">
            <v>INDRI</v>
          </cell>
          <cell r="W1007">
            <v>1450000</v>
          </cell>
          <cell r="X1007">
            <v>0</v>
          </cell>
          <cell r="Y1007">
            <v>1450000</v>
          </cell>
          <cell r="Z1007" t="str">
            <v>TIV(IMPORT)_SBY</v>
          </cell>
          <cell r="AA1007">
            <v>17600.000009857398</v>
          </cell>
          <cell r="AB1007">
            <v>1</v>
          </cell>
        </row>
        <row r="1008">
          <cell r="A1008">
            <v>59736249</v>
          </cell>
          <cell r="B1008" t="str">
            <v>PUSAKA TRANSINDO, PT.</v>
          </cell>
          <cell r="C1008" t="str">
            <v>PT TIRTA INVESTAMA</v>
          </cell>
          <cell r="D1008" t="str">
            <v>REGULER</v>
          </cell>
          <cell r="E1008" t="str">
            <v>Completed</v>
          </cell>
          <cell r="F1008" t="str">
            <v>SURABAYA TIV IMPORT</v>
          </cell>
          <cell r="G1008" t="str">
            <v>TIV IMPORT</v>
          </cell>
          <cell r="H1008" t="str">
            <v>19/04/2022 08:04</v>
          </cell>
          <cell r="I1008"/>
          <cell r="J1008" t="str">
            <v>19/04/2022 08:23</v>
          </cell>
          <cell r="K1008" t="str">
            <v>Completed</v>
          </cell>
          <cell r="L1008" t="str">
            <v>5044910255</v>
          </cell>
          <cell r="M1008" t="str">
            <v>SALES ORDER #: 5044910255, ORDER #: 5044910255</v>
          </cell>
          <cell r="N1008"/>
          <cell r="O1008"/>
          <cell r="P1008" t="str">
            <v>22/04/2022 15:54</v>
          </cell>
          <cell r="Q1008" t="str">
            <v>LINC-26369</v>
          </cell>
          <cell r="R1008" t="str">
            <v>25/04/2022 11:00</v>
          </cell>
          <cell r="S1008" t="str">
            <v>TIVBENOWO</v>
          </cell>
          <cell r="T1008" t="str">
            <v>TIVGEDANGAN</v>
          </cell>
          <cell r="U1008"/>
          <cell r="V1008" t="str">
            <v>WAHYUDI</v>
          </cell>
          <cell r="W1008">
            <v>1450000</v>
          </cell>
          <cell r="X1008">
            <v>0</v>
          </cell>
          <cell r="Y1008">
            <v>1450000</v>
          </cell>
          <cell r="Z1008" t="str">
            <v>TIV(IMPORT)_SBY</v>
          </cell>
          <cell r="AA1008">
            <v>17600.000009857398</v>
          </cell>
          <cell r="AB1008">
            <v>1</v>
          </cell>
        </row>
        <row r="1009">
          <cell r="A1009">
            <v>59736250</v>
          </cell>
          <cell r="B1009" t="str">
            <v>PUSAKA TRANSINDO, PT.</v>
          </cell>
          <cell r="C1009" t="str">
            <v>PT TIRTA INVESTAMA</v>
          </cell>
          <cell r="D1009" t="str">
            <v>REGULER</v>
          </cell>
          <cell r="E1009" t="str">
            <v>Completed</v>
          </cell>
          <cell r="F1009" t="str">
            <v>SURABAYA TIV IMPORT</v>
          </cell>
          <cell r="G1009" t="str">
            <v>TIV IMPORT</v>
          </cell>
          <cell r="H1009" t="str">
            <v>19/04/2022 08:04</v>
          </cell>
          <cell r="I1009"/>
          <cell r="J1009" t="str">
            <v>19/04/2022 08:23</v>
          </cell>
          <cell r="K1009" t="str">
            <v>Completed</v>
          </cell>
          <cell r="L1009" t="str">
            <v>5044900084</v>
          </cell>
          <cell r="M1009" t="str">
            <v>SALES ORDER #: 5044900084, ORDER #: 5044900084</v>
          </cell>
          <cell r="N1009"/>
          <cell r="O1009"/>
          <cell r="P1009" t="str">
            <v>22/04/2022 15:54</v>
          </cell>
          <cell r="Q1009" t="str">
            <v>LINC-26369</v>
          </cell>
          <cell r="R1009" t="str">
            <v>25/04/2022 11:00</v>
          </cell>
          <cell r="S1009" t="str">
            <v>TIVBENOWO</v>
          </cell>
          <cell r="T1009" t="str">
            <v>TIVBEJI PASURUAN</v>
          </cell>
          <cell r="U1009"/>
          <cell r="V1009" t="str">
            <v>KAHAR</v>
          </cell>
          <cell r="W1009">
            <v>1700000</v>
          </cell>
          <cell r="X1009">
            <v>0</v>
          </cell>
          <cell r="Y1009">
            <v>1700000</v>
          </cell>
          <cell r="Z1009" t="str">
            <v>TIV(IMPORT)_SBY</v>
          </cell>
          <cell r="AA1009">
            <v>17600.000009857398</v>
          </cell>
          <cell r="AB1009">
            <v>1</v>
          </cell>
        </row>
        <row r="1010">
          <cell r="A1010">
            <v>59736252</v>
          </cell>
          <cell r="B1010" t="str">
            <v>DIVA TRANS, CV</v>
          </cell>
          <cell r="C1010" t="str">
            <v>PT TIRTA INVESTAMA</v>
          </cell>
          <cell r="D1010" t="str">
            <v>REGULER</v>
          </cell>
          <cell r="E1010" t="str">
            <v>Completed</v>
          </cell>
          <cell r="F1010" t="str">
            <v>SURABAYA TIV IMPORT</v>
          </cell>
          <cell r="G1010" t="str">
            <v>TIV IMPORT</v>
          </cell>
          <cell r="H1010" t="str">
            <v>19/04/2022 08:05</v>
          </cell>
          <cell r="I1010"/>
          <cell r="J1010" t="str">
            <v>19/04/2022 08:24</v>
          </cell>
          <cell r="K1010" t="str">
            <v>Completed</v>
          </cell>
          <cell r="L1010" t="str">
            <v>5044903140</v>
          </cell>
          <cell r="M1010" t="str">
            <v>SALES ORDER #: 5044903140, ORDER #: 5044903140</v>
          </cell>
          <cell r="N1010"/>
          <cell r="O1010"/>
          <cell r="P1010" t="str">
            <v>22/04/2022 09:03</v>
          </cell>
          <cell r="Q1010" t="str">
            <v>LINC-26318</v>
          </cell>
          <cell r="R1010" t="str">
            <v>22/04/2022 11:00</v>
          </cell>
          <cell r="S1010" t="str">
            <v>TIVBENOWO</v>
          </cell>
          <cell r="T1010" t="str">
            <v>TIVGEMPOL</v>
          </cell>
          <cell r="U1010"/>
          <cell r="V1010" t="str">
            <v>SUPRIADI</v>
          </cell>
          <cell r="W1010">
            <v>1700000</v>
          </cell>
          <cell r="X1010">
            <v>0</v>
          </cell>
          <cell r="Y1010">
            <v>1700000</v>
          </cell>
          <cell r="Z1010" t="str">
            <v>TIV(IMPORT)_SBY</v>
          </cell>
          <cell r="AA1010">
            <v>17600.000009857398</v>
          </cell>
          <cell r="AB1010">
            <v>1</v>
          </cell>
        </row>
        <row r="1011">
          <cell r="A1011">
            <v>59736253</v>
          </cell>
          <cell r="B1011" t="str">
            <v>DIVA TRANS, CV</v>
          </cell>
          <cell r="C1011" t="str">
            <v>PT TIRTA INVESTAMA</v>
          </cell>
          <cell r="D1011" t="str">
            <v>REGULER</v>
          </cell>
          <cell r="E1011" t="str">
            <v>Completed</v>
          </cell>
          <cell r="F1011" t="str">
            <v>SURABAYA TIV IMPORT</v>
          </cell>
          <cell r="G1011" t="str">
            <v>TIV IMPORT</v>
          </cell>
          <cell r="H1011" t="str">
            <v>19/04/2022 08:05</v>
          </cell>
          <cell r="I1011"/>
          <cell r="J1011" t="str">
            <v>19/04/2022 08:24</v>
          </cell>
          <cell r="K1011" t="str">
            <v>Completed</v>
          </cell>
          <cell r="L1011" t="str">
            <v>5044909321</v>
          </cell>
          <cell r="M1011" t="str">
            <v>SALES ORDER #: 5044909321, ORDER #: 5044909321</v>
          </cell>
          <cell r="N1011"/>
          <cell r="O1011"/>
          <cell r="P1011" t="str">
            <v>22/04/2022 09:03</v>
          </cell>
          <cell r="Q1011" t="str">
            <v>LINC-26318</v>
          </cell>
          <cell r="R1011" t="str">
            <v>22/04/2022 11:00</v>
          </cell>
          <cell r="S1011" t="str">
            <v>TIVBENOWO</v>
          </cell>
          <cell r="T1011" t="str">
            <v>TIVGEMPOL</v>
          </cell>
          <cell r="U1011"/>
          <cell r="V1011" t="str">
            <v>HERMAWAN</v>
          </cell>
          <cell r="W1011">
            <v>1700000</v>
          </cell>
          <cell r="X1011">
            <v>0</v>
          </cell>
          <cell r="Y1011">
            <v>1700000</v>
          </cell>
          <cell r="Z1011" t="str">
            <v>TIV(IMPORT)_SBY</v>
          </cell>
          <cell r="AA1011">
            <v>17600.000009857398</v>
          </cell>
          <cell r="AB1011">
            <v>1</v>
          </cell>
        </row>
        <row r="1012">
          <cell r="A1012">
            <v>59736254</v>
          </cell>
          <cell r="B1012" t="str">
            <v>DIVA TRANS, CV</v>
          </cell>
          <cell r="C1012" t="str">
            <v>PT TIRTA INVESTAMA</v>
          </cell>
          <cell r="D1012" t="str">
            <v>REGULER</v>
          </cell>
          <cell r="E1012" t="str">
            <v>Completed</v>
          </cell>
          <cell r="F1012" t="str">
            <v>SURABAYA TIV IMPORT</v>
          </cell>
          <cell r="G1012" t="str">
            <v>TIV IMPORT</v>
          </cell>
          <cell r="H1012" t="str">
            <v>19/04/2022 08:05</v>
          </cell>
          <cell r="I1012"/>
          <cell r="J1012" t="str">
            <v>19/04/2022 08:25</v>
          </cell>
          <cell r="K1012" t="str">
            <v>Completed</v>
          </cell>
          <cell r="L1012" t="str">
            <v>5044904673</v>
          </cell>
          <cell r="M1012" t="str">
            <v>SALES ORDER #: 5044904673, ORDER #: 5044904673</v>
          </cell>
          <cell r="N1012"/>
          <cell r="O1012"/>
          <cell r="P1012" t="str">
            <v>22/04/2022 08:25</v>
          </cell>
          <cell r="Q1012" t="str">
            <v>LINC-26318</v>
          </cell>
          <cell r="R1012" t="str">
            <v>22/04/2022 11:00</v>
          </cell>
          <cell r="S1012" t="str">
            <v>TIVBENOWO</v>
          </cell>
          <cell r="T1012" t="str">
            <v>TIVSUKOREJO PASURUAN</v>
          </cell>
          <cell r="U1012"/>
          <cell r="V1012" t="str">
            <v>HERI</v>
          </cell>
          <cell r="W1012">
            <v>1700000</v>
          </cell>
          <cell r="X1012">
            <v>0</v>
          </cell>
          <cell r="Y1012">
            <v>1700000</v>
          </cell>
          <cell r="Z1012" t="str">
            <v>TIV(IMPORT)_SBY</v>
          </cell>
          <cell r="AA1012">
            <v>17600.000009857398</v>
          </cell>
          <cell r="AB1012">
            <v>1</v>
          </cell>
        </row>
        <row r="1013">
          <cell r="A1013">
            <v>59736255</v>
          </cell>
          <cell r="B1013" t="str">
            <v>DIVA TRANS, CV</v>
          </cell>
          <cell r="C1013" t="str">
            <v>PT TIRTA INVESTAMA</v>
          </cell>
          <cell r="D1013" t="str">
            <v>REGULER</v>
          </cell>
          <cell r="E1013" t="str">
            <v>Completed</v>
          </cell>
          <cell r="F1013" t="str">
            <v>SURABAYA TIV IMPORT</v>
          </cell>
          <cell r="G1013" t="str">
            <v>TIV IMPORT</v>
          </cell>
          <cell r="H1013" t="str">
            <v>19/04/2022 08:05</v>
          </cell>
          <cell r="I1013"/>
          <cell r="J1013" t="str">
            <v>19/04/2022 08:25</v>
          </cell>
          <cell r="K1013" t="str">
            <v>Completed</v>
          </cell>
          <cell r="L1013" t="str">
            <v>5044903270</v>
          </cell>
          <cell r="M1013" t="str">
            <v>SALES ORDER #: 5044903270, ORDER #: 5044903270</v>
          </cell>
          <cell r="N1013"/>
          <cell r="O1013"/>
          <cell r="P1013" t="str">
            <v>22/04/2022 08:25</v>
          </cell>
          <cell r="Q1013" t="str">
            <v>LINC-26318</v>
          </cell>
          <cell r="R1013" t="str">
            <v>22/04/2022 11:00</v>
          </cell>
          <cell r="S1013" t="str">
            <v>TIVBENOWO</v>
          </cell>
          <cell r="T1013" t="str">
            <v>TIVSUKOREJO PASURUAN</v>
          </cell>
          <cell r="U1013"/>
          <cell r="V1013" t="str">
            <v>NARYO</v>
          </cell>
          <cell r="W1013">
            <v>1700000</v>
          </cell>
          <cell r="X1013">
            <v>0</v>
          </cell>
          <cell r="Y1013">
            <v>1700000</v>
          </cell>
          <cell r="Z1013" t="str">
            <v>TIV(IMPORT)_SBY</v>
          </cell>
          <cell r="AA1013">
            <v>17600.000009857398</v>
          </cell>
          <cell r="AB1013">
            <v>1</v>
          </cell>
        </row>
        <row r="1014">
          <cell r="A1014">
            <v>59736256</v>
          </cell>
          <cell r="B1014" t="str">
            <v>DIVA TRANS, CV</v>
          </cell>
          <cell r="C1014" t="str">
            <v>PT TIRTA INVESTAMA</v>
          </cell>
          <cell r="D1014" t="str">
            <v>REGULER</v>
          </cell>
          <cell r="E1014" t="str">
            <v>Completed</v>
          </cell>
          <cell r="F1014" t="str">
            <v>SURABAYA TIV IMPORT</v>
          </cell>
          <cell r="G1014" t="str">
            <v>TIV IMPORT</v>
          </cell>
          <cell r="H1014" t="str">
            <v>19/04/2022 08:06</v>
          </cell>
          <cell r="I1014"/>
          <cell r="J1014" t="str">
            <v>19/04/2022 08:25</v>
          </cell>
          <cell r="K1014" t="str">
            <v>Completed</v>
          </cell>
          <cell r="L1014" t="str">
            <v>5044909324</v>
          </cell>
          <cell r="M1014" t="str">
            <v>SALES ORDER #: 5044909324, ORDER #: 5044909324</v>
          </cell>
          <cell r="N1014"/>
          <cell r="O1014"/>
          <cell r="P1014" t="str">
            <v>28/04/2022 13:27</v>
          </cell>
          <cell r="Q1014" t="str">
            <v>LINC-26480</v>
          </cell>
          <cell r="R1014" t="str">
            <v>28/04/2022 11:00</v>
          </cell>
          <cell r="S1014" t="str">
            <v>TIVKEBOMAS</v>
          </cell>
          <cell r="T1014" t="str">
            <v>TIVPOLANHARJO</v>
          </cell>
          <cell r="U1014"/>
          <cell r="V1014" t="str">
            <v>ASNAN</v>
          </cell>
          <cell r="W1014">
            <v>3500000</v>
          </cell>
          <cell r="X1014">
            <v>0</v>
          </cell>
          <cell r="Y1014">
            <v>3500000</v>
          </cell>
          <cell r="Z1014" t="str">
            <v>TIV(IMPORT)_SBY</v>
          </cell>
          <cell r="AA1014">
            <v>17600.000009857398</v>
          </cell>
          <cell r="AB1014">
            <v>1</v>
          </cell>
        </row>
        <row r="1015">
          <cell r="A1015">
            <v>59736257</v>
          </cell>
          <cell r="B1015" t="str">
            <v>DIVA TRANS, CV</v>
          </cell>
          <cell r="C1015" t="str">
            <v>PT TIRTA INVESTAMA</v>
          </cell>
          <cell r="D1015" t="str">
            <v>REGULER</v>
          </cell>
          <cell r="E1015" t="str">
            <v>Completed</v>
          </cell>
          <cell r="F1015" t="str">
            <v>SURABAYA TIV IMPORT</v>
          </cell>
          <cell r="G1015" t="str">
            <v>TIV IMPORT</v>
          </cell>
          <cell r="H1015" t="str">
            <v>19/04/2022 08:06</v>
          </cell>
          <cell r="I1015"/>
          <cell r="J1015" t="str">
            <v>19/04/2022 08:26</v>
          </cell>
          <cell r="K1015" t="str">
            <v>Completed</v>
          </cell>
          <cell r="L1015" t="str">
            <v>5044900259</v>
          </cell>
          <cell r="M1015" t="str">
            <v>SALES ORDER #: 5044900259, ORDER #: 5044900259</v>
          </cell>
          <cell r="N1015"/>
          <cell r="O1015"/>
          <cell r="P1015" t="str">
            <v>22/04/2022 09:03</v>
          </cell>
          <cell r="Q1015" t="str">
            <v>LINC-26318</v>
          </cell>
          <cell r="R1015" t="str">
            <v>22/04/2022 11:00</v>
          </cell>
          <cell r="S1015" t="str">
            <v>TIVBENOWO</v>
          </cell>
          <cell r="T1015" t="str">
            <v>TIVPANDAAN(PT. TIV - PANDAAN)</v>
          </cell>
          <cell r="U1015"/>
          <cell r="V1015" t="str">
            <v>WAHYU</v>
          </cell>
          <cell r="W1015">
            <v>1700000</v>
          </cell>
          <cell r="X1015">
            <v>0</v>
          </cell>
          <cell r="Y1015">
            <v>1700000</v>
          </cell>
          <cell r="Z1015" t="str">
            <v>TIV(IMPORT)_SBY</v>
          </cell>
          <cell r="AA1015">
            <v>17600.000009857398</v>
          </cell>
          <cell r="AB1015">
            <v>1</v>
          </cell>
        </row>
        <row r="1016">
          <cell r="A1016">
            <v>59736258</v>
          </cell>
          <cell r="B1016" t="str">
            <v>DIVA TRANS, CV</v>
          </cell>
          <cell r="C1016" t="str">
            <v>PT TIRTA INVESTAMA</v>
          </cell>
          <cell r="D1016" t="str">
            <v>REGULER</v>
          </cell>
          <cell r="E1016" t="str">
            <v>Completed</v>
          </cell>
          <cell r="F1016" t="str">
            <v>SURABAYA TIV IMPORT</v>
          </cell>
          <cell r="G1016" t="str">
            <v>TIV IMPORT</v>
          </cell>
          <cell r="H1016" t="str">
            <v>19/04/2022 08:07</v>
          </cell>
          <cell r="I1016"/>
          <cell r="J1016" t="str">
            <v>19/04/2022 08:26</v>
          </cell>
          <cell r="K1016" t="str">
            <v>Completed</v>
          </cell>
          <cell r="L1016" t="str">
            <v>5044911291</v>
          </cell>
          <cell r="M1016" t="str">
            <v>SALES ORDER #: 5044911291, ORDER #: 5044911291</v>
          </cell>
          <cell r="N1016"/>
          <cell r="O1016"/>
          <cell r="P1016" t="str">
            <v>22/04/2022 08:25</v>
          </cell>
          <cell r="Q1016" t="str">
            <v>LINC-26318</v>
          </cell>
          <cell r="R1016" t="str">
            <v>22/04/2022 11:00</v>
          </cell>
          <cell r="S1016" t="str">
            <v>TIVBENOWO</v>
          </cell>
          <cell r="T1016" t="str">
            <v>TIVPANDAAN(PT. TIV - PANDAAN)</v>
          </cell>
          <cell r="U1016"/>
          <cell r="V1016" t="str">
            <v>EDI</v>
          </cell>
          <cell r="W1016">
            <v>1700000</v>
          </cell>
          <cell r="X1016">
            <v>0</v>
          </cell>
          <cell r="Y1016">
            <v>1700000</v>
          </cell>
          <cell r="Z1016" t="str">
            <v>TIV(IMPORT)_SBY</v>
          </cell>
          <cell r="AA1016">
            <v>17600.000009857398</v>
          </cell>
          <cell r="AB1016">
            <v>1</v>
          </cell>
        </row>
        <row r="1017">
          <cell r="A1017">
            <v>59736259</v>
          </cell>
          <cell r="B1017" t="str">
            <v>DIVA TRANS, CV</v>
          </cell>
          <cell r="C1017" t="str">
            <v>PT TIRTA INVESTAMA</v>
          </cell>
          <cell r="D1017" t="str">
            <v>REGULER</v>
          </cell>
          <cell r="E1017" t="str">
            <v>Completed</v>
          </cell>
          <cell r="F1017" t="str">
            <v>SURABAYA TIV IMPORT</v>
          </cell>
          <cell r="G1017" t="str">
            <v>TIV IMPORT</v>
          </cell>
          <cell r="H1017" t="str">
            <v>19/04/2022 08:07</v>
          </cell>
          <cell r="I1017"/>
          <cell r="J1017" t="str">
            <v>19/04/2022 08:26</v>
          </cell>
          <cell r="K1017" t="str">
            <v>Completed</v>
          </cell>
          <cell r="L1017" t="str">
            <v>5044907796</v>
          </cell>
          <cell r="M1017" t="str">
            <v>SALES ORDER #: 5044907796, ORDER #: 5044907796</v>
          </cell>
          <cell r="N1017"/>
          <cell r="O1017"/>
          <cell r="P1017" t="str">
            <v>22/04/2022 08:25</v>
          </cell>
          <cell r="Q1017" t="str">
            <v>LINC-26318</v>
          </cell>
          <cell r="R1017" t="str">
            <v>22/04/2022 11:00</v>
          </cell>
          <cell r="S1017" t="str">
            <v>TIVBENOWO</v>
          </cell>
          <cell r="T1017" t="str">
            <v>TIVPANDAAN(PT. TIV - PANDAAN)</v>
          </cell>
          <cell r="U1017"/>
          <cell r="V1017" t="str">
            <v>THOLIB</v>
          </cell>
          <cell r="W1017">
            <v>1700000</v>
          </cell>
          <cell r="X1017">
            <v>0</v>
          </cell>
          <cell r="Y1017">
            <v>1700000</v>
          </cell>
          <cell r="Z1017" t="str">
            <v>TIV(IMPORT)_SBY</v>
          </cell>
          <cell r="AA1017">
            <v>17600.000009857398</v>
          </cell>
          <cell r="AB1017">
            <v>1</v>
          </cell>
        </row>
        <row r="1018">
          <cell r="A1018">
            <v>59736260</v>
          </cell>
          <cell r="B1018" t="str">
            <v>DIVA TRANS, CV</v>
          </cell>
          <cell r="C1018" t="str">
            <v>PT TIRTA INVESTAMA</v>
          </cell>
          <cell r="D1018" t="str">
            <v>REGULER</v>
          </cell>
          <cell r="E1018" t="str">
            <v>Completed</v>
          </cell>
          <cell r="F1018" t="str">
            <v>SURABAYA TIV IMPORT</v>
          </cell>
          <cell r="G1018" t="str">
            <v>TIV IMPORT</v>
          </cell>
          <cell r="H1018" t="str">
            <v>19/04/2022 08:07</v>
          </cell>
          <cell r="I1018"/>
          <cell r="J1018" t="str">
            <v>19/04/2022 08:27</v>
          </cell>
          <cell r="K1018" t="str">
            <v>Completed</v>
          </cell>
          <cell r="L1018" t="str">
            <v>5044927218</v>
          </cell>
          <cell r="M1018" t="str">
            <v>SALES ORDER #: 5044927218, ORDER #: 5044927218</v>
          </cell>
          <cell r="N1018"/>
          <cell r="O1018"/>
          <cell r="P1018" t="str">
            <v>26/04/2022 14:12</v>
          </cell>
          <cell r="Q1018" t="str">
            <v>LINC-26430</v>
          </cell>
          <cell r="R1018" t="str">
            <v>27/04/2022 11:00</v>
          </cell>
          <cell r="S1018" t="str">
            <v>TIVBENOWO</v>
          </cell>
          <cell r="T1018" t="str">
            <v>TIVBEJI PASURUAN</v>
          </cell>
          <cell r="U1018"/>
          <cell r="V1018" t="str">
            <v>EDI KARYONO</v>
          </cell>
          <cell r="W1018">
            <v>1700000</v>
          </cell>
          <cell r="X1018">
            <v>0</v>
          </cell>
          <cell r="Y1018">
            <v>1700000</v>
          </cell>
          <cell r="Z1018" t="str">
            <v>TIV(IMPORT)_SBY</v>
          </cell>
          <cell r="AA1018">
            <v>17600.000009857398</v>
          </cell>
          <cell r="AB1018">
            <v>1</v>
          </cell>
        </row>
        <row r="1019">
          <cell r="A1019">
            <v>59736267</v>
          </cell>
          <cell r="B1019" t="str">
            <v>BAHANA PRESTASI</v>
          </cell>
          <cell r="C1019" t="str">
            <v>PT. LAUTAN LUAS TBK</v>
          </cell>
          <cell r="D1019" t="str">
            <v>DISPATCHED</v>
          </cell>
          <cell r="E1019" t="str">
            <v>Completed</v>
          </cell>
          <cell r="F1019" t="str">
            <v>SURABAYA LOG PACK</v>
          </cell>
          <cell r="G1019" t="str">
            <v>SALES ORDER</v>
          </cell>
          <cell r="H1019" t="str">
            <v>19/04/2022 08:45</v>
          </cell>
          <cell r="I1019"/>
          <cell r="J1019" t="str">
            <v>19/04/2022 09:01</v>
          </cell>
          <cell r="K1019" t="str">
            <v>Completed</v>
          </cell>
          <cell r="L1019" t="str">
            <v>2100428977</v>
          </cell>
          <cell r="M1019" t="str">
            <v>SALES ORDER #: 2100428977, ORDER #: 2100428977</v>
          </cell>
          <cell r="N1019"/>
          <cell r="O1019"/>
          <cell r="P1019" t="str">
            <v>19/04/2022 18:48</v>
          </cell>
          <cell r="Q1019" t="str">
            <v>LINC-26257</v>
          </cell>
          <cell r="R1019" t="str">
            <v>20/04/2022 11:00</v>
          </cell>
          <cell r="S1019" t="str">
            <v>LTLASEMROWO</v>
          </cell>
          <cell r="T1019" t="str">
            <v>LTLDRIYOREJO</v>
          </cell>
          <cell r="U1019"/>
          <cell r="V1019" t="str">
            <v>1716</v>
          </cell>
          <cell r="W1019">
            <v>62000</v>
          </cell>
          <cell r="X1019">
            <v>135500</v>
          </cell>
          <cell r="Y1019">
            <v>197500</v>
          </cell>
          <cell r="Z1019" t="str">
            <v>LTL_SBY(TRIP)</v>
          </cell>
          <cell r="AA1019">
            <v>4249.9999894942002</v>
          </cell>
          <cell r="AB1019">
            <v>564000</v>
          </cell>
        </row>
        <row r="1020">
          <cell r="A1020">
            <v>59736268</v>
          </cell>
          <cell r="B1020" t="str">
            <v>BAHANA PRESTASI</v>
          </cell>
          <cell r="C1020" t="str">
            <v>PT. LAUTAN LUAS TBK</v>
          </cell>
          <cell r="D1020" t="str">
            <v>DISPATCHED</v>
          </cell>
          <cell r="E1020" t="str">
            <v>Completed</v>
          </cell>
          <cell r="F1020" t="str">
            <v>SURABAYA LOG PACK</v>
          </cell>
          <cell r="G1020" t="str">
            <v>SALES ORDER</v>
          </cell>
          <cell r="H1020" t="str">
            <v>19/04/2022 08:47</v>
          </cell>
          <cell r="I1020"/>
          <cell r="J1020" t="str">
            <v>19/04/2022 09:01</v>
          </cell>
          <cell r="K1020" t="str">
            <v>Completed</v>
          </cell>
          <cell r="L1020" t="str">
            <v>2100428977-1</v>
          </cell>
          <cell r="M1020" t="str">
            <v>SALES ORDER #: 2100428977-1, ORDER #: 2100428977-1</v>
          </cell>
          <cell r="N1020"/>
          <cell r="O1020"/>
          <cell r="P1020" t="str">
            <v>19/04/2022 19:31</v>
          </cell>
          <cell r="Q1020" t="str">
            <v>LINC-26257</v>
          </cell>
          <cell r="R1020" t="str">
            <v>20/04/2022 11:00</v>
          </cell>
          <cell r="S1020" t="str">
            <v>LTLASEMROWO</v>
          </cell>
          <cell r="T1020" t="str">
            <v>LTLDRIYOREJO</v>
          </cell>
          <cell r="U1020"/>
          <cell r="V1020" t="str">
            <v>1709</v>
          </cell>
          <cell r="W1020">
            <v>134000</v>
          </cell>
          <cell r="X1020">
            <v>158000</v>
          </cell>
          <cell r="Y1020">
            <v>292000</v>
          </cell>
          <cell r="Z1020" t="str">
            <v>LTL_SBY(TRIP)</v>
          </cell>
          <cell r="AA1020">
            <v>15999.999992466999</v>
          </cell>
          <cell r="AB1020">
            <v>1172000</v>
          </cell>
        </row>
        <row r="1021">
          <cell r="A1021">
            <v>59736277</v>
          </cell>
          <cell r="B1021" t="str">
            <v>DIVA TRANS, CV</v>
          </cell>
          <cell r="C1021" t="str">
            <v>ECCO TANNERY INDONESIA</v>
          </cell>
          <cell r="D1021" t="str">
            <v>REGULER</v>
          </cell>
          <cell r="E1021" t="str">
            <v>Completed</v>
          </cell>
          <cell r="F1021" t="str">
            <v>SURABAYA LOG PACK</v>
          </cell>
          <cell r="G1021" t="str">
            <v>SALES ORDER</v>
          </cell>
          <cell r="H1021" t="str">
            <v>19/04/2022 09:04</v>
          </cell>
          <cell r="I1021"/>
          <cell r="J1021" t="str">
            <v>19/04/2022 09:23</v>
          </cell>
          <cell r="K1021" t="str">
            <v>Completed</v>
          </cell>
          <cell r="L1021" t="str">
            <v>13/IV/LINC-ECCO/2022</v>
          </cell>
          <cell r="M1021" t="str">
            <v>SALES ORDER #: 13/IV/LINC-ECCO/2022, ORDER #: 13/IV/LINC-ECCO/2022</v>
          </cell>
          <cell r="N1021"/>
          <cell r="O1021"/>
          <cell r="P1021" t="str">
            <v>21/04/2022 19:02</v>
          </cell>
          <cell r="Q1021" t="str">
            <v>LINC-26318</v>
          </cell>
          <cell r="R1021" t="str">
            <v>22/04/2022 11:00</v>
          </cell>
          <cell r="S1021" t="str">
            <v>ETIKEBOMAS</v>
          </cell>
          <cell r="T1021" t="str">
            <v>ETISIDOARJO</v>
          </cell>
          <cell r="U1021"/>
          <cell r="V1021" t="str">
            <v>DIVA</v>
          </cell>
          <cell r="W1021">
            <v>1400000</v>
          </cell>
          <cell r="X1021">
            <v>0</v>
          </cell>
          <cell r="Y1021">
            <v>1400000</v>
          </cell>
          <cell r="Z1021" t="str">
            <v>ETI_SBY(TRIP)</v>
          </cell>
          <cell r="AA1021">
            <v>17943.999995452701</v>
          </cell>
          <cell r="AB1021">
            <v>2000000</v>
          </cell>
        </row>
        <row r="1022">
          <cell r="A1022">
            <v>59736278</v>
          </cell>
          <cell r="B1022" t="str">
            <v>SINERGI SEMESTA LOGISTINDO, PT</v>
          </cell>
          <cell r="C1022" t="str">
            <v>ANDALAN DUNIA SEMESTA</v>
          </cell>
          <cell r="D1022"/>
          <cell r="E1022" t="str">
            <v>Completed</v>
          </cell>
          <cell r="F1022" t="str">
            <v>SURABAYA LOG PACK</v>
          </cell>
          <cell r="G1022" t="str">
            <v>SALES ORDER</v>
          </cell>
          <cell r="H1022" t="str">
            <v>19/04/2022 09:42</v>
          </cell>
          <cell r="I1022"/>
          <cell r="J1022" t="str">
            <v>19/04/2022 09:47</v>
          </cell>
          <cell r="K1022" t="str">
            <v>Completed</v>
          </cell>
          <cell r="L1022" t="str">
            <v>2204140UT002</v>
          </cell>
          <cell r="M1022" t="str">
            <v>SALES ORDER #: 2204140UT002, ORDER #: 2204140UT002</v>
          </cell>
          <cell r="N1022"/>
          <cell r="O1022"/>
          <cell r="P1022" t="str">
            <v>25/04/2022 17:07</v>
          </cell>
          <cell r="Q1022" t="str">
            <v>LINC-26399</v>
          </cell>
          <cell r="R1022" t="str">
            <v>26/04/2022 11:00</v>
          </cell>
          <cell r="S1022" t="str">
            <v>ADSSIDOARJO(CV TIGA PILAR MAS)</v>
          </cell>
          <cell r="T1022" t="str">
            <v>ADSSINGOSARI(YONKAP 3 TANK SINGOSARI MALANG)</v>
          </cell>
          <cell r="U1022"/>
          <cell r="V1022" t="str">
            <v>AGUS</v>
          </cell>
          <cell r="W1022">
            <v>1099560</v>
          </cell>
          <cell r="X1022">
            <v>97500</v>
          </cell>
          <cell r="Y1022">
            <v>1197060</v>
          </cell>
          <cell r="Z1022" t="str">
            <v>ADS_SBY(TRIP_ONCALL)</v>
          </cell>
          <cell r="AA1022">
            <v>3384.0000186369998</v>
          </cell>
          <cell r="AB1022">
            <v>1322500</v>
          </cell>
        </row>
        <row r="1023">
          <cell r="A1023">
            <v>59736279</v>
          </cell>
          <cell r="B1023" t="str">
            <v>BAHANA PRESTASI</v>
          </cell>
          <cell r="C1023" t="str">
            <v>PT LIKU TELAGA</v>
          </cell>
          <cell r="D1023" t="str">
            <v>DISPATCHED</v>
          </cell>
          <cell r="E1023" t="str">
            <v>Completed</v>
          </cell>
          <cell r="F1023" t="str">
            <v>SURABAYA LOG PACK</v>
          </cell>
          <cell r="G1023" t="str">
            <v>SALES ORDER</v>
          </cell>
          <cell r="H1023" t="str">
            <v>19/04/2022 09:34</v>
          </cell>
          <cell r="I1023"/>
          <cell r="J1023" t="str">
            <v>19/04/2022 09:54</v>
          </cell>
          <cell r="K1023" t="str">
            <v>Completed</v>
          </cell>
          <cell r="L1023" t="str">
            <v>546566-22</v>
          </cell>
          <cell r="M1023" t="str">
            <v>SALES ORDER #: 546566-22, ORDER #: 546566-22</v>
          </cell>
          <cell r="N1023"/>
          <cell r="O1023"/>
          <cell r="P1023" t="str">
            <v>20/04/2022 08:50</v>
          </cell>
          <cell r="Q1023" t="str">
            <v>LINC-26257</v>
          </cell>
          <cell r="R1023" t="str">
            <v>20/04/2022 11:00</v>
          </cell>
          <cell r="S1023" t="str">
            <v>LTGASEMROWO</v>
          </cell>
          <cell r="T1023" t="str">
            <v>LTGMANYAR</v>
          </cell>
          <cell r="U1023"/>
          <cell r="V1023" t="str">
            <v>1663</v>
          </cell>
          <cell r="W1023">
            <v>93000</v>
          </cell>
          <cell r="X1023">
            <v>362000</v>
          </cell>
          <cell r="Y1023">
            <v>455000</v>
          </cell>
          <cell r="Z1023" t="str">
            <v>LTG_SBY(KG)</v>
          </cell>
          <cell r="AA1023">
            <v>24999.999999569602</v>
          </cell>
          <cell r="AB1023">
            <v>825000</v>
          </cell>
        </row>
        <row r="1024">
          <cell r="A1024">
            <v>59736289</v>
          </cell>
          <cell r="B1024" t="str">
            <v>BAHANA PRESTASI</v>
          </cell>
          <cell r="C1024" t="str">
            <v>PT. NIRWANA LESTARI</v>
          </cell>
          <cell r="D1024" t="str">
            <v>DISPATCHED</v>
          </cell>
          <cell r="E1024" t="str">
            <v>Completed</v>
          </cell>
          <cell r="F1024" t="str">
            <v>SURABAYA RENTAL</v>
          </cell>
          <cell r="G1024" t="str">
            <v>RENTALS</v>
          </cell>
          <cell r="H1024" t="str">
            <v>19/04/2022 10:01</v>
          </cell>
          <cell r="I1024"/>
          <cell r="J1024" t="str">
            <v>19/04/2022 10:03</v>
          </cell>
          <cell r="K1024" t="str">
            <v>Completed</v>
          </cell>
          <cell r="L1024" t="str">
            <v>1000396911-1</v>
          </cell>
          <cell r="M1024" t="str">
            <v>SALES ORDER #: 1000396911-1, ORDER #: 1000396911-1</v>
          </cell>
          <cell r="N1024"/>
          <cell r="O1024"/>
          <cell r="P1024" t="str">
            <v>20/04/2022 14:59</v>
          </cell>
          <cell r="Q1024" t="str">
            <v>LINC-26275</v>
          </cell>
          <cell r="R1024" t="str">
            <v>21/04/2022 11:00</v>
          </cell>
          <cell r="S1024" t="str">
            <v>NLSBUDURAN</v>
          </cell>
          <cell r="T1024" t="str">
            <v>NLSSUKUN(SAT_MALANG)</v>
          </cell>
          <cell r="U1024"/>
          <cell r="V1024" t="str">
            <v>1674</v>
          </cell>
          <cell r="W1024">
            <v>264000</v>
          </cell>
          <cell r="X1024">
            <v>-37500</v>
          </cell>
          <cell r="Y1024">
            <v>226500</v>
          </cell>
          <cell r="Z1024" t="str">
            <v>NLS_SBY(RENTAL_VAR)</v>
          </cell>
          <cell r="AA1024">
            <v>17.999997927679999</v>
          </cell>
          <cell r="AB1024">
            <v>289000</v>
          </cell>
        </row>
        <row r="1025">
          <cell r="A1025">
            <v>59736290</v>
          </cell>
          <cell r="B1025" t="str">
            <v>BAHANA PRESTASI</v>
          </cell>
          <cell r="C1025" t="str">
            <v>PT. NIRWANA LESTARI</v>
          </cell>
          <cell r="D1025" t="str">
            <v>DISPATCHED</v>
          </cell>
          <cell r="E1025" t="str">
            <v>Completed</v>
          </cell>
          <cell r="F1025" t="str">
            <v>SURABAYA RENTAL</v>
          </cell>
          <cell r="G1025" t="str">
            <v>RENTALS</v>
          </cell>
          <cell r="H1025" t="str">
            <v>19/04/2022 10:02</v>
          </cell>
          <cell r="I1025"/>
          <cell r="J1025" t="str">
            <v>19/04/2022 10:03</v>
          </cell>
          <cell r="K1025" t="str">
            <v>Completed</v>
          </cell>
          <cell r="L1025" t="str">
            <v>1000396911-2</v>
          </cell>
          <cell r="M1025" t="str">
            <v>SALES ORDER #: 1000396911-2, ORDER #: 1000396911-2</v>
          </cell>
          <cell r="N1025"/>
          <cell r="O1025"/>
          <cell r="P1025" t="str">
            <v>20/04/2022 14:59</v>
          </cell>
          <cell r="Q1025" t="str">
            <v>LINC-26275</v>
          </cell>
          <cell r="R1025" t="str">
            <v>21/04/2022 11:00</v>
          </cell>
          <cell r="S1025" t="str">
            <v>NLSBUDURAN</v>
          </cell>
          <cell r="T1025" t="str">
            <v>NLSSUKUN(SAT_MALANG)</v>
          </cell>
          <cell r="U1025"/>
          <cell r="V1025" t="str">
            <v>1676</v>
          </cell>
          <cell r="W1025">
            <v>264000</v>
          </cell>
          <cell r="X1025">
            <v>638000</v>
          </cell>
          <cell r="Y1025">
            <v>902000</v>
          </cell>
          <cell r="Z1025" t="str">
            <v>NLS_SBY(RENTAL_VAR)</v>
          </cell>
          <cell r="AA1025">
            <v>17.999997927679999</v>
          </cell>
          <cell r="AB1025">
            <v>964500</v>
          </cell>
        </row>
        <row r="1026">
          <cell r="A1026">
            <v>59736291</v>
          </cell>
          <cell r="B1026" t="str">
            <v>BAHANA PRESTASI</v>
          </cell>
          <cell r="C1026" t="str">
            <v>PT. NIRWANA LESTARI</v>
          </cell>
          <cell r="D1026" t="str">
            <v>DISPATCHED</v>
          </cell>
          <cell r="E1026" t="str">
            <v>Completed</v>
          </cell>
          <cell r="F1026" t="str">
            <v>SURABAYA RENTAL</v>
          </cell>
          <cell r="G1026" t="str">
            <v>RENTALS</v>
          </cell>
          <cell r="H1026" t="str">
            <v>19/04/2022 10:03</v>
          </cell>
          <cell r="I1026"/>
          <cell r="J1026" t="str">
            <v>19/04/2022 10:03</v>
          </cell>
          <cell r="K1026" t="str">
            <v>Completed</v>
          </cell>
          <cell r="L1026" t="str">
            <v>1000396911-3</v>
          </cell>
          <cell r="M1026" t="str">
            <v>SALES ORDER #: 1000396911-3, ORDER #: 1000396911-3</v>
          </cell>
          <cell r="N1026"/>
          <cell r="O1026"/>
          <cell r="P1026" t="str">
            <v>20/04/2022 14:59</v>
          </cell>
          <cell r="Q1026" t="str">
            <v>LINC-26275</v>
          </cell>
          <cell r="R1026" t="str">
            <v>21/04/2022 11:00</v>
          </cell>
          <cell r="S1026" t="str">
            <v>NLSBUDURAN</v>
          </cell>
          <cell r="T1026" t="str">
            <v>NLSSUKUN(SAT_MALANG)</v>
          </cell>
          <cell r="U1026"/>
          <cell r="V1026" t="str">
            <v>1678</v>
          </cell>
          <cell r="W1026">
            <v>264000</v>
          </cell>
          <cell r="X1026">
            <v>-37500</v>
          </cell>
          <cell r="Y1026">
            <v>226500</v>
          </cell>
          <cell r="Z1026" t="str">
            <v>NLS_SBY(RENTAL_VAR)</v>
          </cell>
          <cell r="AA1026">
            <v>17.999997927679999</v>
          </cell>
          <cell r="AB1026">
            <v>289000</v>
          </cell>
        </row>
        <row r="1027">
          <cell r="A1027">
            <v>59736292</v>
          </cell>
          <cell r="B1027" t="str">
            <v>BAHANA PRESTASI</v>
          </cell>
          <cell r="C1027" t="str">
            <v>PT. NIRWANA LESTARI</v>
          </cell>
          <cell r="D1027" t="str">
            <v>DISPATCHED</v>
          </cell>
          <cell r="E1027" t="str">
            <v>Completed</v>
          </cell>
          <cell r="F1027" t="str">
            <v>SURABAYA RENTAL</v>
          </cell>
          <cell r="G1027" t="str">
            <v>RENTALS</v>
          </cell>
          <cell r="H1027" t="str">
            <v>19/04/2022 10:00</v>
          </cell>
          <cell r="I1027"/>
          <cell r="J1027" t="str">
            <v>19/04/2022 10:03</v>
          </cell>
          <cell r="K1027" t="str">
            <v>Completed</v>
          </cell>
          <cell r="L1027" t="str">
            <v>1000396911</v>
          </cell>
          <cell r="M1027" t="str">
            <v>SALES ORDER #: 1000396911, ORDER #: 1000396911</v>
          </cell>
          <cell r="N1027"/>
          <cell r="O1027"/>
          <cell r="P1027" t="str">
            <v>20/04/2022 14:59</v>
          </cell>
          <cell r="Q1027" t="str">
            <v>LINC-26275</v>
          </cell>
          <cell r="R1027" t="str">
            <v>21/04/2022 11:00</v>
          </cell>
          <cell r="S1027" t="str">
            <v>NLSBUDURAN</v>
          </cell>
          <cell r="T1027" t="str">
            <v>NLSSUKUN(SAT_MALANG)</v>
          </cell>
          <cell r="U1027"/>
          <cell r="V1027" t="str">
            <v>1686</v>
          </cell>
          <cell r="W1027">
            <v>264000</v>
          </cell>
          <cell r="X1027">
            <v>-37500</v>
          </cell>
          <cell r="Y1027">
            <v>226500</v>
          </cell>
          <cell r="Z1027" t="str">
            <v>NLS_SBY(RENTAL_VAR)</v>
          </cell>
          <cell r="AA1027">
            <v>17.999997927679999</v>
          </cell>
          <cell r="AB1027">
            <v>289000</v>
          </cell>
        </row>
        <row r="1028">
          <cell r="A1028">
            <v>59736300</v>
          </cell>
          <cell r="B1028" t="str">
            <v>SINERGI SEMESTA LOGISTINDO, PT</v>
          </cell>
          <cell r="C1028" t="str">
            <v>ANDALAN DUNIA SEMESTA</v>
          </cell>
          <cell r="D1028"/>
          <cell r="E1028" t="str">
            <v>Completed</v>
          </cell>
          <cell r="F1028" t="str">
            <v>SURABAYA LOG PACK</v>
          </cell>
          <cell r="G1028" t="str">
            <v>SALES ORDER</v>
          </cell>
          <cell r="H1028" t="str">
            <v>19/04/2022 09:56</v>
          </cell>
          <cell r="I1028"/>
          <cell r="J1028" t="str">
            <v>19/04/2022 10:17</v>
          </cell>
          <cell r="K1028" t="str">
            <v>Completed</v>
          </cell>
          <cell r="L1028" t="str">
            <v>2204140UT001</v>
          </cell>
          <cell r="M1028" t="str">
            <v>SALES ORDER #: 2204140UT001, ORDER #: 2204140UT001</v>
          </cell>
          <cell r="N1028"/>
          <cell r="O1028"/>
          <cell r="P1028" t="str">
            <v>25/04/2022 17:10</v>
          </cell>
          <cell r="Q1028" t="str">
            <v>LINC-26399</v>
          </cell>
          <cell r="R1028" t="str">
            <v>26/04/2022 11:00</v>
          </cell>
          <cell r="S1028" t="str">
            <v>ADSSIDOARJO(CV TIGA PILAR MAS)</v>
          </cell>
          <cell r="T1028" t="str">
            <v>ADSASEMROWO(PT. SURYA TIMUR SAKTI JATIM)</v>
          </cell>
          <cell r="U1028"/>
          <cell r="V1028" t="str">
            <v>FAISAL</v>
          </cell>
          <cell r="W1028">
            <v>1077120</v>
          </cell>
          <cell r="X1028">
            <v>186000</v>
          </cell>
          <cell r="Y1028">
            <v>1263120</v>
          </cell>
          <cell r="Z1028" t="str">
            <v>ADS_SBY(TRIP_ONCALL)</v>
          </cell>
          <cell r="AA1028">
            <v>7056.0000041168796</v>
          </cell>
          <cell r="AB1028">
            <v>1386000</v>
          </cell>
        </row>
        <row r="1029">
          <cell r="A1029">
            <v>59736316</v>
          </cell>
          <cell r="B1029" t="str">
            <v>BAHANA PRESTASI</v>
          </cell>
          <cell r="C1029" t="str">
            <v>PT. ANUGERAH MITRA ANANTA</v>
          </cell>
          <cell r="D1029" t="str">
            <v>DISPATCHED</v>
          </cell>
          <cell r="E1029" t="str">
            <v>Completed</v>
          </cell>
          <cell r="F1029" t="str">
            <v>SURABAYA RENTAL TRIP</v>
          </cell>
          <cell r="G1029" t="str">
            <v>RENTALS</v>
          </cell>
          <cell r="H1029" t="str">
            <v>19/04/2022 10:23</v>
          </cell>
          <cell r="I1029"/>
          <cell r="J1029" t="str">
            <v>19/04/2022 10:38</v>
          </cell>
          <cell r="K1029" t="str">
            <v>Completed</v>
          </cell>
          <cell r="L1029" t="str">
            <v>SUB/22/04/0052</v>
          </cell>
          <cell r="M1029" t="str">
            <v>SALES ORDER #: SUB/22/04/0052, ORDER #: SUB/22/04/0052</v>
          </cell>
          <cell r="N1029"/>
          <cell r="O1029"/>
          <cell r="P1029" t="str">
            <v>21/04/2022 14:17</v>
          </cell>
          <cell r="Q1029" t="str">
            <v>LINC-26303</v>
          </cell>
          <cell r="R1029" t="str">
            <v>22/04/2022 11:00</v>
          </cell>
          <cell r="S1029" t="str">
            <v>ANASIDOARJO(PT ANUGERAH MITRA ANANTA)</v>
          </cell>
          <cell r="T1029" t="str">
            <v>ANAPATRANG(GANDIVA ANUGERAH)</v>
          </cell>
          <cell r="U1029"/>
          <cell r="V1029" t="str">
            <v>1961</v>
          </cell>
          <cell r="W1029">
            <v>807000</v>
          </cell>
          <cell r="X1029">
            <v>-23000</v>
          </cell>
          <cell r="Y1029">
            <v>784000</v>
          </cell>
          <cell r="Z1029" t="str">
            <v>ANA_SBY(TR)</v>
          </cell>
          <cell r="AA1029">
            <v>7999.9999962335205</v>
          </cell>
          <cell r="AB1029">
            <v>1</v>
          </cell>
        </row>
        <row r="1030">
          <cell r="A1030">
            <v>59736317</v>
          </cell>
          <cell r="B1030" t="str">
            <v>BAHANA PRESTASI</v>
          </cell>
          <cell r="C1030" t="str">
            <v>PT. ANUGERAH MITRA ANANTA</v>
          </cell>
          <cell r="D1030" t="str">
            <v>DISPATCHED</v>
          </cell>
          <cell r="E1030" t="str">
            <v>Completed</v>
          </cell>
          <cell r="F1030" t="str">
            <v>SURABAYA RENTAL TRIP</v>
          </cell>
          <cell r="G1030" t="str">
            <v>RENTALS</v>
          </cell>
          <cell r="H1030" t="str">
            <v>19/04/2022 10:25</v>
          </cell>
          <cell r="I1030"/>
          <cell r="J1030" t="str">
            <v>19/04/2022 10:38</v>
          </cell>
          <cell r="K1030" t="str">
            <v>Completed</v>
          </cell>
          <cell r="L1030" t="str">
            <v>SUB/22/04/0056</v>
          </cell>
          <cell r="M1030" t="str">
            <v>SALES ORDER #: SUB/22/04/0056, ORDER #: SUB/22/04/0056</v>
          </cell>
          <cell r="N1030"/>
          <cell r="O1030"/>
          <cell r="P1030" t="str">
            <v>21/04/2022 13:18</v>
          </cell>
          <cell r="Q1030" t="str">
            <v>LINC-26303</v>
          </cell>
          <cell r="R1030" t="str">
            <v>22/04/2022 11:00</v>
          </cell>
          <cell r="S1030" t="str">
            <v>ANASIDOARJO(PT ANUGERAH MITRA ANANTA)</v>
          </cell>
          <cell r="T1030" t="str">
            <v>ANAASEMROWO(SAHABAT LAMA)</v>
          </cell>
          <cell r="U1030"/>
          <cell r="V1030" t="str">
            <v>1942</v>
          </cell>
          <cell r="W1030">
            <v>328000</v>
          </cell>
          <cell r="X1030">
            <v>-15500</v>
          </cell>
          <cell r="Y1030">
            <v>312500</v>
          </cell>
          <cell r="Z1030" t="str">
            <v>ANA_SBY(TR)</v>
          </cell>
          <cell r="AA1030">
            <v>7999.9999962335205</v>
          </cell>
          <cell r="AB1030">
            <v>1</v>
          </cell>
        </row>
        <row r="1031">
          <cell r="A1031">
            <v>59736318</v>
          </cell>
          <cell r="B1031" t="str">
            <v>BAHANA PRESTASI</v>
          </cell>
          <cell r="C1031" t="str">
            <v>PT. ANUGERAH MITRA ANANTA</v>
          </cell>
          <cell r="D1031" t="str">
            <v>DISPATCHED</v>
          </cell>
          <cell r="E1031" t="str">
            <v>Completed</v>
          </cell>
          <cell r="F1031" t="str">
            <v>SURABAYA RENTAL TRIP</v>
          </cell>
          <cell r="G1031" t="str">
            <v>RENTALS</v>
          </cell>
          <cell r="H1031" t="str">
            <v>19/04/2022 10:27</v>
          </cell>
          <cell r="I1031"/>
          <cell r="J1031" t="str">
            <v>19/04/2022 10:38</v>
          </cell>
          <cell r="K1031" t="str">
            <v>Completed</v>
          </cell>
          <cell r="L1031" t="str">
            <v>SUB/22/04/0057</v>
          </cell>
          <cell r="M1031" t="str">
            <v>SALES ORDER #: SUB/22/04/0057, ORDER #: SUB/22/04/0057</v>
          </cell>
          <cell r="N1031"/>
          <cell r="O1031"/>
          <cell r="P1031" t="str">
            <v>21/04/2022 13:12</v>
          </cell>
          <cell r="Q1031" t="str">
            <v>LINC-26303</v>
          </cell>
          <cell r="R1031" t="str">
            <v>22/04/2022 11:00</v>
          </cell>
          <cell r="S1031" t="str">
            <v>ANASIDOARJO(PT ANUGERAH MITRA ANANTA)</v>
          </cell>
          <cell r="T1031" t="str">
            <v>ANAKRAKSAAN(WARU AGUNG)</v>
          </cell>
          <cell r="U1031"/>
          <cell r="V1031" t="str">
            <v>1942</v>
          </cell>
          <cell r="W1031">
            <v>497500</v>
          </cell>
          <cell r="X1031">
            <v>32500</v>
          </cell>
          <cell r="Y1031">
            <v>530000</v>
          </cell>
          <cell r="Z1031" t="str">
            <v>ANA_SBY(TR)</v>
          </cell>
          <cell r="AA1031">
            <v>7999.9999962335205</v>
          </cell>
          <cell r="AB1031">
            <v>1</v>
          </cell>
        </row>
        <row r="1032">
          <cell r="A1032">
            <v>59736332</v>
          </cell>
          <cell r="B1032" t="str">
            <v>BAHANA PRESTASI</v>
          </cell>
          <cell r="C1032" t="str">
            <v>PT RAPINDO PLASTAMA</v>
          </cell>
          <cell r="D1032" t="str">
            <v>DISPATCHED</v>
          </cell>
          <cell r="E1032" t="str">
            <v>Accepted</v>
          </cell>
          <cell r="F1032" t="str">
            <v>SURABAYA LOG PACK</v>
          </cell>
          <cell r="G1032" t="str">
            <v>SALES ORDER</v>
          </cell>
          <cell r="H1032" t="str">
            <v>19/04/2022 11:12</v>
          </cell>
          <cell r="I1032"/>
          <cell r="J1032" t="str">
            <v>19/04/2022 11:14</v>
          </cell>
          <cell r="K1032" t="str">
            <v>Active</v>
          </cell>
          <cell r="L1032" t="str">
            <v>RPT190422</v>
          </cell>
          <cell r="M1032" t="str">
            <v>SALES ORDER #: RPT190422, ORDER #: RPT190422</v>
          </cell>
          <cell r="N1032"/>
          <cell r="O1032"/>
          <cell r="P1032"/>
          <cell r="Q1032"/>
          <cell r="R1032"/>
          <cell r="S1032" t="str">
            <v>RPTPUNGGING</v>
          </cell>
          <cell r="T1032" t="str">
            <v>RPTCILINCING</v>
          </cell>
          <cell r="U1032"/>
          <cell r="V1032" t="str">
            <v>1405</v>
          </cell>
          <cell r="W1032">
            <v>2574500</v>
          </cell>
          <cell r="X1032">
            <v>-260000</v>
          </cell>
          <cell r="Y1032">
            <v>2314500</v>
          </cell>
          <cell r="Z1032" t="str">
            <v>RPT_SBY(TRIP)</v>
          </cell>
          <cell r="AA1032">
            <v>19999.999990583801</v>
          </cell>
          <cell r="AB1032">
            <v>6200000</v>
          </cell>
        </row>
        <row r="1033">
          <cell r="A1033">
            <v>59736533</v>
          </cell>
          <cell r="B1033" t="str">
            <v>BAHANA PRESTASI</v>
          </cell>
          <cell r="C1033" t="str">
            <v>PT SINAR MAS AGRO RESOURCES AND</v>
          </cell>
          <cell r="D1033" t="str">
            <v>DISPATCHED</v>
          </cell>
          <cell r="E1033" t="str">
            <v>Completed</v>
          </cell>
          <cell r="F1033" t="str">
            <v>SURABAYA LOG PACK</v>
          </cell>
          <cell r="G1033" t="str">
            <v>SALES ORDER</v>
          </cell>
          <cell r="H1033" t="str">
            <v>19/04/2022 11:32</v>
          </cell>
          <cell r="I1033"/>
          <cell r="J1033" t="str">
            <v>19/04/2022 11:58</v>
          </cell>
          <cell r="K1033" t="str">
            <v>Completed</v>
          </cell>
          <cell r="L1033" t="str">
            <v>40584217</v>
          </cell>
          <cell r="M1033" t="str">
            <v>SALES ORDER #: 40584217, ORDER #: 40584217</v>
          </cell>
          <cell r="N1033"/>
          <cell r="O1033"/>
          <cell r="P1033" t="str">
            <v>25/04/2022 14:03</v>
          </cell>
          <cell r="Q1033" t="str">
            <v>LINC-26378</v>
          </cell>
          <cell r="R1033" t="str">
            <v>26/04/2022 11:00</v>
          </cell>
          <cell r="S1033" t="str">
            <v>SMRRUNGKUT(1P)</v>
          </cell>
          <cell r="T1033" t="str">
            <v>SMRBANGUNTAPAN(MT)</v>
          </cell>
          <cell r="U1033"/>
          <cell r="V1033" t="str">
            <v>1144</v>
          </cell>
          <cell r="W1033">
            <v>1198000</v>
          </cell>
          <cell r="X1033">
            <v>935000</v>
          </cell>
          <cell r="Y1033">
            <v>2099844.56</v>
          </cell>
          <cell r="Z1033" t="str">
            <v>SMR_SBY(TRIP)</v>
          </cell>
          <cell r="AA1033">
            <v>9499.9999898574006</v>
          </cell>
          <cell r="AB1033">
            <v>3595250</v>
          </cell>
        </row>
        <row r="1034">
          <cell r="A1034">
            <v>59736533</v>
          </cell>
          <cell r="B1034" t="str">
            <v>BAHANA PRESTASI</v>
          </cell>
          <cell r="C1034" t="str">
            <v>PT SINAR MAS AGRO RESOURCES AND</v>
          </cell>
          <cell r="D1034" t="str">
            <v>DISPATCHED</v>
          </cell>
          <cell r="E1034" t="str">
            <v>Completed</v>
          </cell>
          <cell r="F1034" t="str">
            <v>SURABAYA LOG PACK</v>
          </cell>
          <cell r="G1034" t="str">
            <v>SALES ORDER</v>
          </cell>
          <cell r="H1034" t="str">
            <v>19/04/2022 11:35</v>
          </cell>
          <cell r="I1034"/>
          <cell r="J1034" t="str">
            <v>19/04/2022 11:58</v>
          </cell>
          <cell r="K1034" t="str">
            <v>Completed</v>
          </cell>
          <cell r="L1034" t="str">
            <v>40584216</v>
          </cell>
          <cell r="M1034" t="str">
            <v>SALES ORDER #: 40584216, ORDER #: 40584216</v>
          </cell>
          <cell r="N1034"/>
          <cell r="O1034"/>
          <cell r="P1034" t="str">
            <v>25/04/2022 14:03</v>
          </cell>
          <cell r="Q1034" t="str">
            <v>LINC-26378</v>
          </cell>
          <cell r="R1034" t="str">
            <v>26/04/2022 11:00</v>
          </cell>
          <cell r="S1034" t="str">
            <v>SMRRUNGKUT(1P)</v>
          </cell>
          <cell r="T1034" t="str">
            <v>SMRBANGUNTAPAN(MT)</v>
          </cell>
          <cell r="U1034"/>
          <cell r="V1034" t="str">
            <v>1144</v>
          </cell>
          <cell r="W1034">
            <v>1198000</v>
          </cell>
          <cell r="X1034">
            <v>935000</v>
          </cell>
          <cell r="Y1034">
            <v>33155.440000000002</v>
          </cell>
          <cell r="Z1034" t="str">
            <v>SMR_SBY(TRIP)</v>
          </cell>
          <cell r="AA1034">
            <v>150.00001297015999</v>
          </cell>
          <cell r="AB1034">
            <v>54750</v>
          </cell>
        </row>
        <row r="1035">
          <cell r="A1035">
            <v>59736534</v>
          </cell>
          <cell r="B1035" t="str">
            <v>BAHANA PRESTASI</v>
          </cell>
          <cell r="C1035" t="str">
            <v>PT SINAR MAS AGRO RESOURCES AND</v>
          </cell>
          <cell r="D1035" t="str">
            <v>DISPATCHED</v>
          </cell>
          <cell r="E1035" t="str">
            <v>Completed</v>
          </cell>
          <cell r="F1035" t="str">
            <v>SURABAYA LOG PACK</v>
          </cell>
          <cell r="G1035" t="str">
            <v>SALES ORDER</v>
          </cell>
          <cell r="H1035" t="str">
            <v>19/04/2022 11:38</v>
          </cell>
          <cell r="I1035"/>
          <cell r="J1035" t="str">
            <v>19/04/2022 11:58</v>
          </cell>
          <cell r="K1035" t="str">
            <v>Completed</v>
          </cell>
          <cell r="L1035" t="str">
            <v>40584201</v>
          </cell>
          <cell r="M1035" t="str">
            <v>SALES ORDER #: 40584201, ORDER #: 40584201</v>
          </cell>
          <cell r="N1035"/>
          <cell r="O1035"/>
          <cell r="P1035" t="str">
            <v>25/04/2022 16:22</v>
          </cell>
          <cell r="Q1035" t="str">
            <v>LINC-26423</v>
          </cell>
          <cell r="R1035" t="str">
            <v>27/04/2022 11:00</v>
          </cell>
          <cell r="S1035" t="str">
            <v>SMRRUNGKUT(1P)</v>
          </cell>
          <cell r="T1035" t="str">
            <v>SMRSUKOHARJO</v>
          </cell>
          <cell r="U1035"/>
          <cell r="V1035" t="str">
            <v>1281</v>
          </cell>
          <cell r="W1035">
            <v>1589500</v>
          </cell>
          <cell r="X1035">
            <v>680000</v>
          </cell>
          <cell r="Y1035">
            <v>2269500</v>
          </cell>
          <cell r="Z1035" t="str">
            <v>SMR_SBY(TRIP)</v>
          </cell>
          <cell r="AA1035">
            <v>17499.999986090901</v>
          </cell>
          <cell r="AB1035">
            <v>3780000</v>
          </cell>
        </row>
        <row r="1036">
          <cell r="A1036">
            <v>59736538</v>
          </cell>
          <cell r="B1036" t="str">
            <v>BAHANA PRESTASI</v>
          </cell>
          <cell r="C1036" t="str">
            <v>PT SINAR MAS AGRO RESOURCES AND</v>
          </cell>
          <cell r="D1036" t="str">
            <v>DISPATCHED</v>
          </cell>
          <cell r="E1036" t="str">
            <v>Completed</v>
          </cell>
          <cell r="F1036" t="str">
            <v>SURABAYA LOG PACK</v>
          </cell>
          <cell r="G1036" t="str">
            <v>SALES ORDER</v>
          </cell>
          <cell r="H1036" t="str">
            <v>19/04/2022 11:44</v>
          </cell>
          <cell r="I1036"/>
          <cell r="J1036" t="str">
            <v>19/04/2022 11:59</v>
          </cell>
          <cell r="K1036" t="str">
            <v>Completed</v>
          </cell>
          <cell r="L1036" t="str">
            <v>40582563</v>
          </cell>
          <cell r="M1036" t="str">
            <v>SALES ORDER #: 40582563, ORDER #: 40582563</v>
          </cell>
          <cell r="N1036"/>
          <cell r="O1036"/>
          <cell r="P1036" t="str">
            <v>26/04/2022 15:11</v>
          </cell>
          <cell r="Q1036" t="str">
            <v>LINC-26423</v>
          </cell>
          <cell r="R1036" t="str">
            <v>27/04/2022 11:00</v>
          </cell>
          <cell r="S1036" t="str">
            <v>SMRRUNGKUT</v>
          </cell>
          <cell r="T1036" t="str">
            <v>SMRKUTA UTARA</v>
          </cell>
          <cell r="U1036"/>
          <cell r="V1036" t="str">
            <v>856</v>
          </cell>
          <cell r="W1036">
            <v>1660000</v>
          </cell>
          <cell r="X1036">
            <v>2339500</v>
          </cell>
          <cell r="Y1036">
            <v>3999500</v>
          </cell>
          <cell r="Z1036" t="str">
            <v>SMR_SBY(TRIP)</v>
          </cell>
          <cell r="AA1036">
            <v>18000.000014205001</v>
          </cell>
          <cell r="AB1036">
            <v>7300000</v>
          </cell>
        </row>
        <row r="1037">
          <cell r="A1037">
            <v>59736785</v>
          </cell>
          <cell r="B1037" t="str">
            <v>BAHANA PRESTASI</v>
          </cell>
          <cell r="C1037" t="str">
            <v>PT. SINAR SOSRO</v>
          </cell>
          <cell r="D1037" t="str">
            <v>DISPATCHED</v>
          </cell>
          <cell r="E1037" t="str">
            <v>Completed</v>
          </cell>
          <cell r="F1037" t="str">
            <v>SURABAYA LOG PACK</v>
          </cell>
          <cell r="G1037" t="str">
            <v>SALES ORDER</v>
          </cell>
          <cell r="H1037" t="str">
            <v>19/04/2022 12:06</v>
          </cell>
          <cell r="I1037"/>
          <cell r="J1037" t="str">
            <v>19/04/2022 12:07</v>
          </cell>
          <cell r="K1037" t="str">
            <v>Completed</v>
          </cell>
          <cell r="L1037" t="str">
            <v>TRANS/0422/MJO/0001617</v>
          </cell>
          <cell r="M1037" t="str">
            <v>SALES ORDER #: TRANS/0422/MJO/0001617, ORDER #: TRANS/0422/MJO/0001617</v>
          </cell>
          <cell r="N1037"/>
          <cell r="O1037"/>
          <cell r="P1037" t="str">
            <v>22/04/2022 11:34</v>
          </cell>
          <cell r="Q1037" t="str">
            <v>LINC-26335</v>
          </cell>
          <cell r="R1037" t="str">
            <v>25/04/2022 11:00</v>
          </cell>
          <cell r="S1037" t="str">
            <v>SSOMOJOSARI</v>
          </cell>
          <cell r="T1037" t="str">
            <v>SSODRIYOREJO</v>
          </cell>
          <cell r="U1037"/>
          <cell r="V1037" t="str">
            <v>1090</v>
          </cell>
          <cell r="W1037">
            <v>576000</v>
          </cell>
          <cell r="X1037">
            <v>512175</v>
          </cell>
          <cell r="Y1037">
            <v>1088175</v>
          </cell>
          <cell r="Z1037" t="str">
            <v>SSO_SBY(TRIP)</v>
          </cell>
          <cell r="AA1037">
            <v>19999.999990583801</v>
          </cell>
          <cell r="AB1037">
            <v>2750000</v>
          </cell>
        </row>
        <row r="1038">
          <cell r="A1038">
            <v>59737464</v>
          </cell>
          <cell r="B1038" t="str">
            <v>BAHANA PRESTASI</v>
          </cell>
          <cell r="C1038" t="str">
            <v>PT. NIRWANA LESTARI</v>
          </cell>
          <cell r="D1038" t="str">
            <v>DISPATCHED</v>
          </cell>
          <cell r="E1038" t="str">
            <v>Completed</v>
          </cell>
          <cell r="F1038" t="str">
            <v>SURABAYA RENTAL</v>
          </cell>
          <cell r="G1038" t="str">
            <v>RENTALS</v>
          </cell>
          <cell r="H1038" t="str">
            <v>19/04/2022 13:57</v>
          </cell>
          <cell r="I1038"/>
          <cell r="J1038" t="str">
            <v>19/04/2022 13:59</v>
          </cell>
          <cell r="K1038" t="str">
            <v>Completed</v>
          </cell>
          <cell r="L1038" t="str">
            <v>1000397339</v>
          </cell>
          <cell r="M1038" t="str">
            <v>SALES ORDER #: 1000397339, ORDER #: 1000397339</v>
          </cell>
          <cell r="N1038"/>
          <cell r="O1038"/>
          <cell r="P1038" t="str">
            <v>21/04/2022 14:35</v>
          </cell>
          <cell r="Q1038" t="str">
            <v>LINC-26306</v>
          </cell>
          <cell r="R1038" t="str">
            <v>22/04/2022 11:00</v>
          </cell>
          <cell r="S1038" t="str">
            <v>NLSBUDURAN</v>
          </cell>
          <cell r="T1038" t="str">
            <v>NLSSUMOBITO(IDM_JOMBANG)</v>
          </cell>
          <cell r="U1038"/>
          <cell r="V1038" t="str">
            <v>1703</v>
          </cell>
          <cell r="W1038">
            <v>320000</v>
          </cell>
          <cell r="X1038">
            <v>137000</v>
          </cell>
          <cell r="Y1038">
            <v>457000</v>
          </cell>
          <cell r="Z1038" t="str">
            <v>NLS_SBY(RENTAL_VAR)</v>
          </cell>
          <cell r="AA1038">
            <v>17.999997927679999</v>
          </cell>
          <cell r="AB1038">
            <v>544500</v>
          </cell>
        </row>
        <row r="1039">
          <cell r="A1039">
            <v>59737465</v>
          </cell>
          <cell r="B1039" t="str">
            <v>BAHANA PRESTASI</v>
          </cell>
          <cell r="C1039" t="str">
            <v>PT. NIRWANA LESTARI</v>
          </cell>
          <cell r="D1039" t="str">
            <v>DISPATCHED</v>
          </cell>
          <cell r="E1039" t="str">
            <v>Completed</v>
          </cell>
          <cell r="F1039" t="str">
            <v>SURABAYA RENTAL</v>
          </cell>
          <cell r="G1039" t="str">
            <v>RENTALS</v>
          </cell>
          <cell r="H1039" t="str">
            <v>19/04/2022 13:54</v>
          </cell>
          <cell r="I1039"/>
          <cell r="J1039" t="str">
            <v>19/04/2022 13:59</v>
          </cell>
          <cell r="K1039" t="str">
            <v>Completed</v>
          </cell>
          <cell r="L1039" t="str">
            <v>1000397321</v>
          </cell>
          <cell r="M1039" t="str">
            <v>SALES ORDER #: 1000397321, ORDER #: 1000397321</v>
          </cell>
          <cell r="N1039"/>
          <cell r="O1039"/>
          <cell r="P1039" t="str">
            <v>21/04/2022 14:35</v>
          </cell>
          <cell r="Q1039" t="str">
            <v>LINC-26306</v>
          </cell>
          <cell r="R1039" t="str">
            <v>22/04/2022 11:00</v>
          </cell>
          <cell r="S1039" t="str">
            <v>NLSBUDURAN</v>
          </cell>
          <cell r="T1039" t="str">
            <v>NLSWARU(CIRCLEK)</v>
          </cell>
          <cell r="U1039"/>
          <cell r="V1039" t="str">
            <v>1690</v>
          </cell>
          <cell r="W1039">
            <v>95000</v>
          </cell>
          <cell r="X1039">
            <v>-37500</v>
          </cell>
          <cell r="Y1039">
            <v>57500</v>
          </cell>
          <cell r="Z1039" t="str">
            <v>NLS_SBY(RENTAL_VAR)</v>
          </cell>
          <cell r="AA1039">
            <v>17.999997927679999</v>
          </cell>
          <cell r="AB1039">
            <v>110000</v>
          </cell>
        </row>
        <row r="1040">
          <cell r="A1040">
            <v>59737467</v>
          </cell>
          <cell r="B1040" t="str">
            <v>BAHANA PRESTASI</v>
          </cell>
          <cell r="C1040" t="str">
            <v>PT. NIRWANA LESTARI</v>
          </cell>
          <cell r="D1040" t="str">
            <v>DISPATCHED</v>
          </cell>
          <cell r="E1040" t="str">
            <v>Completed</v>
          </cell>
          <cell r="F1040" t="str">
            <v>SURABAYA RENTAL</v>
          </cell>
          <cell r="G1040" t="str">
            <v>RENTALS</v>
          </cell>
          <cell r="H1040" t="str">
            <v>19/04/2022 13:53</v>
          </cell>
          <cell r="I1040"/>
          <cell r="J1040" t="str">
            <v>19/04/2022 13:59</v>
          </cell>
          <cell r="K1040" t="str">
            <v>Completed</v>
          </cell>
          <cell r="L1040" t="str">
            <v>1000397336</v>
          </cell>
          <cell r="M1040" t="str">
            <v>SALES ORDER #: 1000397336, ORDER #: 1000397336</v>
          </cell>
          <cell r="N1040"/>
          <cell r="O1040"/>
          <cell r="P1040" t="str">
            <v>21/04/2022 14:35</v>
          </cell>
          <cell r="Q1040" t="str">
            <v>LINC-26306</v>
          </cell>
          <cell r="R1040" t="str">
            <v>22/04/2022 11:00</v>
          </cell>
          <cell r="S1040" t="str">
            <v>NLSBUDURAN</v>
          </cell>
          <cell r="T1040" t="str">
            <v>NLSSUMBER SARI(IDM_JEMBER)</v>
          </cell>
          <cell r="U1040"/>
          <cell r="V1040" t="str">
            <v>1676</v>
          </cell>
          <cell r="W1040">
            <v>582000</v>
          </cell>
          <cell r="X1040">
            <v>-2700</v>
          </cell>
          <cell r="Y1040">
            <v>579300</v>
          </cell>
          <cell r="Z1040" t="str">
            <v>NLS_SBY(RENTAL_VAR)</v>
          </cell>
          <cell r="AA1040">
            <v>17.999997927679999</v>
          </cell>
          <cell r="AB1040">
            <v>666800</v>
          </cell>
        </row>
        <row r="1041">
          <cell r="A1041">
            <v>59737466</v>
          </cell>
          <cell r="B1041" t="str">
            <v>BAHANA PRESTASI</v>
          </cell>
          <cell r="C1041" t="str">
            <v>PT. NIRWANA LESTARI</v>
          </cell>
          <cell r="D1041" t="str">
            <v>DISPATCHED</v>
          </cell>
          <cell r="E1041" t="str">
            <v>Completed</v>
          </cell>
          <cell r="F1041" t="str">
            <v>SURABAYA RENTAL</v>
          </cell>
          <cell r="G1041" t="str">
            <v>RENTALS</v>
          </cell>
          <cell r="H1041" t="str">
            <v>19/04/2022 13:59</v>
          </cell>
          <cell r="I1041"/>
          <cell r="J1041" t="str">
            <v>19/04/2022 13:59</v>
          </cell>
          <cell r="K1041" t="str">
            <v>Completed</v>
          </cell>
          <cell r="L1041" t="str">
            <v>1000397333</v>
          </cell>
          <cell r="M1041" t="str">
            <v>SALES ORDER #: 1000397333, ORDER #: 1000397333</v>
          </cell>
          <cell r="N1041"/>
          <cell r="O1041"/>
          <cell r="P1041" t="str">
            <v>21/04/2022 14:35</v>
          </cell>
          <cell r="Q1041" t="str">
            <v>LINC-26306</v>
          </cell>
          <cell r="R1041" t="str">
            <v>22/04/2022 11:00</v>
          </cell>
          <cell r="S1041" t="str">
            <v>NLSBUDURAN</v>
          </cell>
          <cell r="T1041" t="str">
            <v>NLSGEDANGAN(SAT_SIDOARJO)</v>
          </cell>
          <cell r="U1041"/>
          <cell r="V1041" t="str">
            <v>1678</v>
          </cell>
          <cell r="W1041">
            <v>136000</v>
          </cell>
          <cell r="X1041">
            <v>-37500</v>
          </cell>
          <cell r="Y1041">
            <v>98500</v>
          </cell>
          <cell r="Z1041" t="str">
            <v>NLS_SBY(RENTAL_VAR)</v>
          </cell>
          <cell r="AA1041">
            <v>17.999997927679999</v>
          </cell>
          <cell r="AB1041">
            <v>161000</v>
          </cell>
        </row>
        <row r="1042">
          <cell r="A1042">
            <v>59737470</v>
          </cell>
          <cell r="B1042" t="str">
            <v>BAHANA PRESTASI</v>
          </cell>
          <cell r="C1042" t="str">
            <v>PT. NIRWANA LESTARI</v>
          </cell>
          <cell r="D1042" t="str">
            <v>DISPATCHED</v>
          </cell>
          <cell r="E1042" t="str">
            <v>Completed</v>
          </cell>
          <cell r="F1042" t="str">
            <v>SURABAYA RENTAL</v>
          </cell>
          <cell r="G1042" t="str">
            <v>RENTALS</v>
          </cell>
          <cell r="H1042" t="str">
            <v>19/04/2022 13:58</v>
          </cell>
          <cell r="I1042"/>
          <cell r="J1042" t="str">
            <v>19/04/2022 13:59</v>
          </cell>
          <cell r="K1042" t="str">
            <v>Completed</v>
          </cell>
          <cell r="L1042" t="str">
            <v>1000397326</v>
          </cell>
          <cell r="M1042" t="str">
            <v>SALES ORDER #: 1000397326, ORDER #: 1000397326</v>
          </cell>
          <cell r="N1042"/>
          <cell r="O1042"/>
          <cell r="P1042" t="str">
            <v>21/04/2022 14:35</v>
          </cell>
          <cell r="Q1042" t="str">
            <v>LINC-26306</v>
          </cell>
          <cell r="R1042" t="str">
            <v>22/04/2022 11:00</v>
          </cell>
          <cell r="S1042" t="str">
            <v>NLSBUDURAN</v>
          </cell>
          <cell r="T1042" t="str">
            <v>NLSSUKUN(SAT_MALANG)</v>
          </cell>
          <cell r="U1042"/>
          <cell r="V1042" t="str">
            <v>1705</v>
          </cell>
          <cell r="W1042">
            <v>264000</v>
          </cell>
          <cell r="X1042">
            <v>32500</v>
          </cell>
          <cell r="Y1042">
            <v>296500</v>
          </cell>
          <cell r="Z1042" t="str">
            <v>NLS_SBY(RENTAL_VAR)</v>
          </cell>
          <cell r="AA1042">
            <v>17.999997927679999</v>
          </cell>
          <cell r="AB1042">
            <v>369000</v>
          </cell>
        </row>
        <row r="1043">
          <cell r="A1043">
            <v>59737469</v>
          </cell>
          <cell r="B1043" t="str">
            <v>BAHANA PRESTASI</v>
          </cell>
          <cell r="C1043" t="str">
            <v>PT. NIRWANA LESTARI</v>
          </cell>
          <cell r="D1043" t="str">
            <v>DISPATCHED</v>
          </cell>
          <cell r="E1043" t="str">
            <v>Completed</v>
          </cell>
          <cell r="F1043" t="str">
            <v>SURABAYA RENTAL</v>
          </cell>
          <cell r="G1043" t="str">
            <v>RENTALS</v>
          </cell>
          <cell r="H1043" t="str">
            <v>19/04/2022 13:52</v>
          </cell>
          <cell r="I1043"/>
          <cell r="J1043" t="str">
            <v>19/04/2022 13:59</v>
          </cell>
          <cell r="K1043" t="str">
            <v>Completed</v>
          </cell>
          <cell r="L1043" t="str">
            <v>1000397329</v>
          </cell>
          <cell r="M1043" t="str">
            <v>SALES ORDER #: 1000397329, ORDER #: 1000397329</v>
          </cell>
          <cell r="N1043"/>
          <cell r="O1043"/>
          <cell r="P1043" t="str">
            <v>21/04/2022 14:35</v>
          </cell>
          <cell r="Q1043" t="str">
            <v>LINC-26306</v>
          </cell>
          <cell r="R1043" t="str">
            <v>22/04/2022 11:00</v>
          </cell>
          <cell r="S1043" t="str">
            <v>NLSBUDURAN</v>
          </cell>
          <cell r="T1043" t="str">
            <v>NLSKALIWATES(SAT_JEMBER)</v>
          </cell>
          <cell r="U1043"/>
          <cell r="V1043" t="str">
            <v>1688</v>
          </cell>
          <cell r="W1043">
            <v>632000</v>
          </cell>
          <cell r="X1043">
            <v>177300</v>
          </cell>
          <cell r="Y1043">
            <v>809300</v>
          </cell>
          <cell r="Z1043" t="str">
            <v>NLS_SBY(RENTAL_VAR)</v>
          </cell>
          <cell r="AA1043">
            <v>17.999997927679999</v>
          </cell>
          <cell r="AB1043">
            <v>896800</v>
          </cell>
        </row>
        <row r="1044">
          <cell r="A1044">
            <v>59737468</v>
          </cell>
          <cell r="B1044" t="str">
            <v>BAHANA PRESTASI</v>
          </cell>
          <cell r="C1044" t="str">
            <v>PT. NIRWANA LESTARI</v>
          </cell>
          <cell r="D1044" t="str">
            <v>DISPATCHED</v>
          </cell>
          <cell r="E1044" t="str">
            <v>Completed</v>
          </cell>
          <cell r="F1044" t="str">
            <v>SURABAYA RENTAL</v>
          </cell>
          <cell r="G1044" t="str">
            <v>RENTALS</v>
          </cell>
          <cell r="H1044" t="str">
            <v>19/04/2022 13:55</v>
          </cell>
          <cell r="I1044"/>
          <cell r="J1044" t="str">
            <v>19/04/2022 13:59</v>
          </cell>
          <cell r="K1044" t="str">
            <v>Completed</v>
          </cell>
          <cell r="L1044" t="str">
            <v>1000397363</v>
          </cell>
          <cell r="M1044" t="str">
            <v>SALES ORDER #: 1000397363, ORDER #: 1000397363</v>
          </cell>
          <cell r="N1044"/>
          <cell r="O1044"/>
          <cell r="P1044" t="str">
            <v>21/04/2022 14:35</v>
          </cell>
          <cell r="Q1044" t="str">
            <v>LINC-26306</v>
          </cell>
          <cell r="R1044" t="str">
            <v>22/04/2022 11:00</v>
          </cell>
          <cell r="S1044" t="str">
            <v>NLSBUDURAN</v>
          </cell>
          <cell r="T1044" t="str">
            <v>NLSBEJI(MUI_PASURUAN)</v>
          </cell>
          <cell r="U1044"/>
          <cell r="V1044" t="str">
            <v>1674</v>
          </cell>
          <cell r="W1044">
            <v>148500</v>
          </cell>
          <cell r="X1044">
            <v>53000</v>
          </cell>
          <cell r="Y1044">
            <v>201500</v>
          </cell>
          <cell r="Z1044" t="str">
            <v>NLS_SBY(RENTAL_VAR)</v>
          </cell>
          <cell r="AA1044">
            <v>17.999997927679999</v>
          </cell>
          <cell r="AB1044">
            <v>290500</v>
          </cell>
        </row>
        <row r="1045">
          <cell r="A1045">
            <v>59737471</v>
          </cell>
          <cell r="B1045" t="str">
            <v>BAHANA PRESTASI</v>
          </cell>
          <cell r="C1045" t="str">
            <v>PT. NIRWANA LESTARI</v>
          </cell>
          <cell r="D1045" t="str">
            <v>DISPATCHED</v>
          </cell>
          <cell r="E1045" t="str">
            <v>Completed</v>
          </cell>
          <cell r="F1045" t="str">
            <v>SURABAYA RENTAL</v>
          </cell>
          <cell r="G1045" t="str">
            <v>RENTALS</v>
          </cell>
          <cell r="H1045" t="str">
            <v>19/04/2022 13:56</v>
          </cell>
          <cell r="I1045"/>
          <cell r="J1045" t="str">
            <v>19/04/2022 13:59</v>
          </cell>
          <cell r="K1045" t="str">
            <v>Completed</v>
          </cell>
          <cell r="L1045" t="str">
            <v>1000397331</v>
          </cell>
          <cell r="M1045" t="str">
            <v>SALES ORDER #: 1000397331, ORDER #: 1000397331</v>
          </cell>
          <cell r="N1045"/>
          <cell r="O1045"/>
          <cell r="P1045" t="str">
            <v>21/04/2022 14:35</v>
          </cell>
          <cell r="Q1045" t="str">
            <v>LINC-26306</v>
          </cell>
          <cell r="R1045" t="str">
            <v>22/04/2022 11:00</v>
          </cell>
          <cell r="S1045" t="str">
            <v>NLSBUDURAN</v>
          </cell>
          <cell r="T1045" t="str">
            <v>NLSSUKUN(SAT_MALANG)</v>
          </cell>
          <cell r="U1045"/>
          <cell r="V1045" t="str">
            <v>1707</v>
          </cell>
          <cell r="W1045">
            <v>264000</v>
          </cell>
          <cell r="X1045">
            <v>200000</v>
          </cell>
          <cell r="Y1045">
            <v>464000</v>
          </cell>
          <cell r="Z1045" t="str">
            <v>NLS_SBY(RENTAL_VAR)</v>
          </cell>
          <cell r="AA1045">
            <v>17.999997927679999</v>
          </cell>
          <cell r="AB1045">
            <v>536500</v>
          </cell>
        </row>
        <row r="1046">
          <cell r="A1046">
            <v>59737472</v>
          </cell>
          <cell r="B1046" t="str">
            <v>BAHANA PRESTASI</v>
          </cell>
          <cell r="C1046" t="str">
            <v>PT. NIRWANA LESTARI</v>
          </cell>
          <cell r="D1046" t="str">
            <v>DISPATCHED</v>
          </cell>
          <cell r="E1046" t="str">
            <v>Completed</v>
          </cell>
          <cell r="F1046" t="str">
            <v>SURABAYA RENTAL</v>
          </cell>
          <cell r="G1046" t="str">
            <v>RENTALS</v>
          </cell>
          <cell r="H1046" t="str">
            <v>19/04/2022 13:57</v>
          </cell>
          <cell r="I1046"/>
          <cell r="J1046" t="str">
            <v>19/04/2022 13:59</v>
          </cell>
          <cell r="K1046" t="str">
            <v>Completed</v>
          </cell>
          <cell r="L1046" t="str">
            <v>1000397334</v>
          </cell>
          <cell r="M1046" t="str">
            <v>SALES ORDER #: 1000397334, ORDER #: 1000397334</v>
          </cell>
          <cell r="N1046"/>
          <cell r="O1046"/>
          <cell r="P1046" t="str">
            <v>21/04/2022 14:35</v>
          </cell>
          <cell r="Q1046" t="str">
            <v>LINC-26306</v>
          </cell>
          <cell r="R1046" t="str">
            <v>22/04/2022 11:00</v>
          </cell>
          <cell r="S1046" t="str">
            <v>NLSBUDURAN</v>
          </cell>
          <cell r="T1046" t="str">
            <v>NLSGEDANGAN(SAT_SIDOARJO)</v>
          </cell>
          <cell r="U1046"/>
          <cell r="V1046" t="str">
            <v>1686</v>
          </cell>
          <cell r="W1046">
            <v>136000</v>
          </cell>
          <cell r="X1046">
            <v>468000</v>
          </cell>
          <cell r="Y1046">
            <v>604000</v>
          </cell>
          <cell r="Z1046" t="str">
            <v>NLS_SBY(RENTAL_VAR)</v>
          </cell>
          <cell r="AA1046">
            <v>17.999997927679999</v>
          </cell>
          <cell r="AB1046">
            <v>666500</v>
          </cell>
        </row>
        <row r="1047">
          <cell r="A1047">
            <v>59737522</v>
          </cell>
          <cell r="B1047" t="str">
            <v>BAHANA PRESTASI</v>
          </cell>
          <cell r="C1047" t="str">
            <v>PT AJINOMOTO SALES INDONESIA</v>
          </cell>
          <cell r="D1047" t="str">
            <v>DISPATCHED</v>
          </cell>
          <cell r="E1047" t="str">
            <v>Completed</v>
          </cell>
          <cell r="F1047" t="str">
            <v>SURABAYA LOG PACK</v>
          </cell>
          <cell r="G1047" t="str">
            <v>SALES ORDER</v>
          </cell>
          <cell r="H1047" t="str">
            <v>19/04/2022 13:59</v>
          </cell>
          <cell r="I1047"/>
          <cell r="J1047" t="str">
            <v>19/04/2022 14:00</v>
          </cell>
          <cell r="K1047" t="str">
            <v>Completed</v>
          </cell>
          <cell r="L1047" t="str">
            <v>3000898351</v>
          </cell>
          <cell r="M1047" t="str">
            <v>SALES ORDER #: 3000898351, ORDER #: 3000898351</v>
          </cell>
          <cell r="N1047"/>
          <cell r="O1047"/>
          <cell r="P1047" t="str">
            <v>25/04/2022 17:14</v>
          </cell>
          <cell r="Q1047" t="str">
            <v>LINC-26423</v>
          </cell>
          <cell r="R1047" t="str">
            <v>27/04/2022 11:00</v>
          </cell>
          <cell r="S1047" t="str">
            <v>AJIJETIS</v>
          </cell>
          <cell r="T1047" t="str">
            <v>AJITALUN CIREBON</v>
          </cell>
          <cell r="U1047"/>
          <cell r="V1047" t="str">
            <v>687</v>
          </cell>
          <cell r="W1047">
            <v>2425000</v>
          </cell>
          <cell r="X1047">
            <v>272800</v>
          </cell>
          <cell r="Y1047">
            <v>2697800</v>
          </cell>
          <cell r="Z1047" t="str">
            <v>AJI_SBY(TRIP_ONCALL)</v>
          </cell>
          <cell r="AA1047">
            <v>15732.0000031619</v>
          </cell>
          <cell r="AB1047">
            <v>6100000</v>
          </cell>
        </row>
        <row r="1048">
          <cell r="A1048">
            <v>59737550</v>
          </cell>
          <cell r="B1048" t="str">
            <v>BAHANA PRESTASI</v>
          </cell>
          <cell r="C1048" t="str">
            <v>PT SINAR MAS AGRO RESOURCES AND</v>
          </cell>
          <cell r="D1048" t="str">
            <v>DISPATCHED</v>
          </cell>
          <cell r="E1048" t="str">
            <v>Accepted</v>
          </cell>
          <cell r="F1048" t="str">
            <v>SURABAYA LOG PACK</v>
          </cell>
          <cell r="G1048" t="str">
            <v>SALES ORDER</v>
          </cell>
          <cell r="H1048" t="str">
            <v>19/04/2022 13:32</v>
          </cell>
          <cell r="I1048"/>
          <cell r="J1048" t="str">
            <v>19/04/2022 14:03</v>
          </cell>
          <cell r="K1048" t="str">
            <v>Active</v>
          </cell>
          <cell r="L1048" t="str">
            <v>40583713</v>
          </cell>
          <cell r="M1048" t="str">
            <v>SALES ORDER #: 40583713, ORDER #: 40583713</v>
          </cell>
          <cell r="N1048"/>
          <cell r="O1048"/>
          <cell r="P1048"/>
          <cell r="Q1048"/>
          <cell r="R1048"/>
          <cell r="S1048" t="str">
            <v>SMRRUNGKUT(1P)</v>
          </cell>
          <cell r="T1048" t="str">
            <v>SMRNGALIYAN</v>
          </cell>
          <cell r="U1048"/>
          <cell r="V1048" t="str">
            <v>1404</v>
          </cell>
          <cell r="W1048">
            <v>700000</v>
          </cell>
          <cell r="X1048">
            <v>-37500</v>
          </cell>
          <cell r="Y1048">
            <v>662500</v>
          </cell>
          <cell r="Z1048" t="str">
            <v>SMR_SBY(TRIP)</v>
          </cell>
          <cell r="AA1048">
            <v>3999.9999981167603</v>
          </cell>
          <cell r="AB1048">
            <v>2140000</v>
          </cell>
        </row>
        <row r="1049">
          <cell r="A1049">
            <v>59737825</v>
          </cell>
          <cell r="B1049" t="str">
            <v>BAHANA PRESTASI</v>
          </cell>
          <cell r="C1049" t="str">
            <v>PT TIRTA INVESTAMA</v>
          </cell>
          <cell r="D1049" t="str">
            <v>DISPATCHED</v>
          </cell>
          <cell r="E1049" t="str">
            <v>Completed</v>
          </cell>
          <cell r="F1049" t="str">
            <v>SURABAYA RENTAL TRIP</v>
          </cell>
          <cell r="G1049" t="str">
            <v>RENTALS</v>
          </cell>
          <cell r="H1049" t="str">
            <v>19/04/2022 14:27</v>
          </cell>
          <cell r="I1049"/>
          <cell r="J1049" t="str">
            <v>19/04/2022 14:28</v>
          </cell>
          <cell r="K1049" t="str">
            <v>Completed</v>
          </cell>
          <cell r="L1049" t="str">
            <v>S22041900153</v>
          </cell>
          <cell r="M1049" t="str">
            <v>SALES ORDER #: S22041900153, ORDER #: S22041900153</v>
          </cell>
          <cell r="N1049"/>
          <cell r="O1049"/>
          <cell r="P1049" t="str">
            <v>25/04/2022 14:14</v>
          </cell>
          <cell r="Q1049" t="str">
            <v>LINC-26370</v>
          </cell>
          <cell r="R1049" t="str">
            <v>25/04/2022 11:00</v>
          </cell>
          <cell r="S1049" t="str">
            <v>TIVPANDAAN</v>
          </cell>
          <cell r="T1049" t="str">
            <v>TIVSUMBER SARI</v>
          </cell>
          <cell r="U1049"/>
          <cell r="V1049" t="str">
            <v>1692</v>
          </cell>
          <cell r="W1049">
            <v>866000</v>
          </cell>
          <cell r="X1049">
            <v>1074000</v>
          </cell>
          <cell r="Y1049">
            <v>1940000</v>
          </cell>
          <cell r="Z1049" t="str">
            <v>TIV_SBY(TRIP)</v>
          </cell>
          <cell r="AA1049">
            <v>19999.999990583801</v>
          </cell>
          <cell r="AB1049">
            <v>2060000</v>
          </cell>
        </row>
        <row r="1050">
          <cell r="A1050">
            <v>59737859</v>
          </cell>
          <cell r="B1050" t="str">
            <v>BAHANA PRESTASI</v>
          </cell>
          <cell r="C1050" t="str">
            <v>PT TIRTA INVESTAMA</v>
          </cell>
          <cell r="D1050" t="str">
            <v>DISPATCHED</v>
          </cell>
          <cell r="E1050" t="str">
            <v>Completed</v>
          </cell>
          <cell r="F1050" t="str">
            <v>SURABAYA RENTAL TRIP</v>
          </cell>
          <cell r="G1050" t="str">
            <v>RENTALS</v>
          </cell>
          <cell r="H1050" t="str">
            <v>19/04/2022 14:29</v>
          </cell>
          <cell r="I1050"/>
          <cell r="J1050" t="str">
            <v>19/04/2022 14:29</v>
          </cell>
          <cell r="K1050" t="str">
            <v>Completed</v>
          </cell>
          <cell r="L1050" t="str">
            <v>S22041900155</v>
          </cell>
          <cell r="M1050" t="str">
            <v>SALES ORDER #: S22041900155, ORDER #: S22041900155</v>
          </cell>
          <cell r="N1050"/>
          <cell r="O1050"/>
          <cell r="P1050" t="str">
            <v>25/04/2022 14:33</v>
          </cell>
          <cell r="Q1050" t="str">
            <v>LINC-26377</v>
          </cell>
          <cell r="R1050" t="str">
            <v>26/04/2022 11:00</v>
          </cell>
          <cell r="S1050" t="str">
            <v>TIVPANDAAN</v>
          </cell>
          <cell r="T1050" t="str">
            <v>TIVGEDANGAN</v>
          </cell>
          <cell r="U1050"/>
          <cell r="V1050" t="str">
            <v>1907</v>
          </cell>
          <cell r="W1050">
            <v>257000</v>
          </cell>
          <cell r="X1050">
            <v>959000</v>
          </cell>
          <cell r="Y1050">
            <v>1216000</v>
          </cell>
          <cell r="Z1050" t="str">
            <v>TIV_SBY(TRIP)</v>
          </cell>
          <cell r="AA1050">
            <v>19999.999990583801</v>
          </cell>
          <cell r="AB1050">
            <v>1150000</v>
          </cell>
        </row>
        <row r="1051">
          <cell r="A1051">
            <v>59737984</v>
          </cell>
          <cell r="B1051" t="str">
            <v>BAHANA PRESTASI</v>
          </cell>
          <cell r="C1051" t="str">
            <v>PT TIRTA INVESTAMA</v>
          </cell>
          <cell r="D1051" t="str">
            <v>DISPATCHED</v>
          </cell>
          <cell r="E1051" t="str">
            <v>Completed</v>
          </cell>
          <cell r="F1051" t="str">
            <v>SURABAYA LOG PACK</v>
          </cell>
          <cell r="G1051" t="str">
            <v>SALES ORDER</v>
          </cell>
          <cell r="H1051" t="str">
            <v>19/04/2022 14:41</v>
          </cell>
          <cell r="I1051"/>
          <cell r="J1051" t="str">
            <v>19/04/2022 14:42</v>
          </cell>
          <cell r="K1051" t="str">
            <v>Completed</v>
          </cell>
          <cell r="L1051" t="str">
            <v>S22041900083</v>
          </cell>
          <cell r="M1051" t="str">
            <v>SALES ORDER #: S22041900083, ORDER #: S22041900083</v>
          </cell>
          <cell r="N1051"/>
          <cell r="O1051"/>
          <cell r="P1051" t="str">
            <v>25/04/2022 10:30</v>
          </cell>
          <cell r="Q1051" t="str">
            <v>LINC-26368</v>
          </cell>
          <cell r="R1051" t="str">
            <v>25/04/2022 11:00</v>
          </cell>
          <cell r="S1051" t="str">
            <v>TIVPANDAAN</v>
          </cell>
          <cell r="T1051" t="str">
            <v>TIVPANDAAN(PT. TIV - PETUNG SARI)</v>
          </cell>
          <cell r="U1051"/>
          <cell r="V1051" t="str">
            <v>1078</v>
          </cell>
          <cell r="W1051">
            <v>125000</v>
          </cell>
          <cell r="X1051">
            <v>141000</v>
          </cell>
          <cell r="Y1051">
            <v>266000</v>
          </cell>
          <cell r="Z1051" t="str">
            <v>TIV_SBY(TRIP_ONCALL)</v>
          </cell>
          <cell r="AA1051">
            <v>19999.999990583801</v>
          </cell>
          <cell r="AB1051">
            <v>450000</v>
          </cell>
        </row>
        <row r="1052">
          <cell r="A1052">
            <v>59738055</v>
          </cell>
          <cell r="B1052" t="str">
            <v>BAHANA PRESTASI</v>
          </cell>
          <cell r="C1052" t="str">
            <v>IDLE CAP</v>
          </cell>
          <cell r="D1052" t="str">
            <v>DISPATCHED</v>
          </cell>
          <cell r="E1052" t="str">
            <v>Completed</v>
          </cell>
          <cell r="F1052" t="str">
            <v>SURABAYA LOG PACK</v>
          </cell>
          <cell r="G1052" t="str">
            <v>MOB KOSONGAN</v>
          </cell>
          <cell r="H1052" t="str">
            <v>19/04/2022 14:44</v>
          </cell>
          <cell r="I1052"/>
          <cell r="J1052" t="str">
            <v>19/04/2022 14:47</v>
          </cell>
          <cell r="K1052" t="str">
            <v>Completed</v>
          </cell>
          <cell r="L1052" t="str">
            <v>KOSB9409UEU19042022</v>
          </cell>
          <cell r="M1052" t="str">
            <v>SALES ORDER #: KOSB9409UEU19042022, ORDER #: KOSB9409UEU19042022</v>
          </cell>
          <cell r="N1052"/>
          <cell r="O1052"/>
          <cell r="P1052" t="str">
            <v>21/04/2022 10:43</v>
          </cell>
          <cell r="Q1052" t="str">
            <v>LINC-26427</v>
          </cell>
          <cell r="R1052" t="str">
            <v>27/04/2022 11:00</v>
          </cell>
          <cell r="S1052" t="str">
            <v>BPRPURWOREJO</v>
          </cell>
          <cell r="T1052" t="str">
            <v>BPRSURABAYA(EMPTY)</v>
          </cell>
          <cell r="U1052"/>
          <cell r="V1052" t="str">
            <v>1042</v>
          </cell>
          <cell r="W1052">
            <v>688500</v>
          </cell>
          <cell r="X1052">
            <v>0</v>
          </cell>
          <cell r="Y1052">
            <v>688500</v>
          </cell>
          <cell r="Z1052" t="str">
            <v>IDC(TRIP_ONCALL)</v>
          </cell>
          <cell r="AA1052">
            <v>0.99998980504000001</v>
          </cell>
          <cell r="AB1052">
            <v>1</v>
          </cell>
        </row>
        <row r="1053">
          <cell r="A1053">
            <v>59739219</v>
          </cell>
          <cell r="B1053" t="str">
            <v>BAHANA PRESTASI</v>
          </cell>
          <cell r="C1053" t="str">
            <v>PT. LAUTAN LUAS TBK</v>
          </cell>
          <cell r="D1053" t="str">
            <v>DISPATCHED</v>
          </cell>
          <cell r="E1053" t="str">
            <v>Completed</v>
          </cell>
          <cell r="F1053" t="str">
            <v>SURABAYA LOG PACK</v>
          </cell>
          <cell r="G1053" t="str">
            <v>SALES ORDER</v>
          </cell>
          <cell r="H1053" t="str">
            <v>19/04/2022 15:04</v>
          </cell>
          <cell r="I1053"/>
          <cell r="J1053" t="str">
            <v>19/04/2022 15:38</v>
          </cell>
          <cell r="K1053" t="str">
            <v>Completed</v>
          </cell>
          <cell r="L1053" t="str">
            <v>2100429218</v>
          </cell>
          <cell r="M1053" t="str">
            <v>SALES ORDER #: 2100429218, ORDER #: 2100429218</v>
          </cell>
          <cell r="N1053"/>
          <cell r="O1053"/>
          <cell r="P1053" t="str">
            <v>20/04/2022 14:42</v>
          </cell>
          <cell r="Q1053" t="str">
            <v>LINC-26304</v>
          </cell>
          <cell r="R1053" t="str">
            <v>22/04/2022 11:00</v>
          </cell>
          <cell r="S1053" t="str">
            <v>LTLKEBOMAS</v>
          </cell>
          <cell r="T1053" t="str">
            <v>LTLNGORO</v>
          </cell>
          <cell r="U1053"/>
          <cell r="V1053" t="str">
            <v>1712</v>
          </cell>
          <cell r="W1053">
            <v>249000</v>
          </cell>
          <cell r="X1053">
            <v>226000</v>
          </cell>
          <cell r="Y1053">
            <v>475000</v>
          </cell>
          <cell r="Z1053" t="str">
            <v>LTL_SBY(TRIP)</v>
          </cell>
          <cell r="AA1053">
            <v>10000.000017971501</v>
          </cell>
          <cell r="AB1053">
            <v>1173000</v>
          </cell>
        </row>
        <row r="1054">
          <cell r="A1054">
            <v>59739224</v>
          </cell>
          <cell r="B1054" t="str">
            <v>BAHANA PRESTASI</v>
          </cell>
          <cell r="C1054" t="str">
            <v>PT. LAUTAN LUAS TBK</v>
          </cell>
          <cell r="D1054" t="str">
            <v>DISPATCHED</v>
          </cell>
          <cell r="E1054" t="str">
            <v>Completed</v>
          </cell>
          <cell r="F1054" t="str">
            <v>SURABAYA LOG PACK</v>
          </cell>
          <cell r="G1054" t="str">
            <v>SALES ORDER</v>
          </cell>
          <cell r="H1054" t="str">
            <v>19/04/2022 15:31</v>
          </cell>
          <cell r="I1054"/>
          <cell r="J1054" t="str">
            <v>19/04/2022 15:38</v>
          </cell>
          <cell r="K1054" t="str">
            <v>Completed</v>
          </cell>
          <cell r="L1054" t="str">
            <v>2100428799</v>
          </cell>
          <cell r="M1054" t="str">
            <v>SALES ORDER #: 2100428799, ORDER #: 2100428799</v>
          </cell>
          <cell r="N1054"/>
          <cell r="O1054"/>
          <cell r="P1054" t="str">
            <v>20/04/2022 12:47</v>
          </cell>
          <cell r="Q1054" t="str">
            <v>LINC-26304</v>
          </cell>
          <cell r="R1054" t="str">
            <v>22/04/2022 11:00</v>
          </cell>
          <cell r="S1054" t="str">
            <v>LTLASEMROWO</v>
          </cell>
          <cell r="T1054" t="str">
            <v>LTLBALONGBENDO</v>
          </cell>
          <cell r="U1054"/>
          <cell r="V1054" t="str">
            <v>2021</v>
          </cell>
          <cell r="W1054">
            <v>73000</v>
          </cell>
          <cell r="X1054">
            <v>123500</v>
          </cell>
          <cell r="Y1054">
            <v>196500</v>
          </cell>
          <cell r="Z1054" t="str">
            <v>LTL_SBY(TRIP)</v>
          </cell>
          <cell r="AA1054">
            <v>2500.0000044928802</v>
          </cell>
          <cell r="AB1054">
            <v>420000</v>
          </cell>
        </row>
        <row r="1055">
          <cell r="A1055">
            <v>59739229</v>
          </cell>
          <cell r="B1055" t="str">
            <v>BAHANA PRESTASI</v>
          </cell>
          <cell r="C1055" t="str">
            <v>PT. LAUTAN LUAS TBK</v>
          </cell>
          <cell r="D1055" t="str">
            <v>DISPATCHED</v>
          </cell>
          <cell r="E1055" t="str">
            <v>Completed</v>
          </cell>
          <cell r="F1055" t="str">
            <v>SURABAYA RENTAL TRIP</v>
          </cell>
          <cell r="G1055" t="str">
            <v>RENTALS</v>
          </cell>
          <cell r="H1055" t="str">
            <v>19/04/2022 14:57</v>
          </cell>
          <cell r="I1055"/>
          <cell r="J1055" t="str">
            <v>19/04/2022 15:39</v>
          </cell>
          <cell r="K1055" t="str">
            <v>Completed</v>
          </cell>
          <cell r="L1055" t="str">
            <v>2100429212</v>
          </cell>
          <cell r="M1055" t="str">
            <v>SALES ORDER #: 2100429212, ORDER #: 2100429212</v>
          </cell>
          <cell r="N1055"/>
          <cell r="O1055"/>
          <cell r="P1055" t="str">
            <v>20/04/2022 18:23</v>
          </cell>
          <cell r="Q1055" t="str">
            <v>LINC-26304</v>
          </cell>
          <cell r="R1055" t="str">
            <v>22/04/2022 11:00</v>
          </cell>
          <cell r="S1055" t="str">
            <v>LTLGRESIK</v>
          </cell>
          <cell r="T1055" t="str">
            <v>LTLJETIS</v>
          </cell>
          <cell r="U1055"/>
          <cell r="V1055" t="str">
            <v>1694</v>
          </cell>
          <cell r="W1055">
            <v>500000</v>
          </cell>
          <cell r="X1055">
            <v>-50000</v>
          </cell>
          <cell r="Y1055">
            <v>450000</v>
          </cell>
          <cell r="Z1055" t="str">
            <v>LTL_SBY(TRIP)</v>
          </cell>
          <cell r="AA1055">
            <v>14999.999981597999</v>
          </cell>
          <cell r="AB1055">
            <v>386000</v>
          </cell>
        </row>
        <row r="1056">
          <cell r="A1056">
            <v>59739233</v>
          </cell>
          <cell r="B1056" t="str">
            <v>BAHANA PRESTASI</v>
          </cell>
          <cell r="C1056" t="str">
            <v>PT. LAUTAN LUAS TBK</v>
          </cell>
          <cell r="D1056" t="str">
            <v>DISPATCHED</v>
          </cell>
          <cell r="E1056" t="str">
            <v>Completed</v>
          </cell>
          <cell r="F1056" t="str">
            <v>SURABAYA RENTAL TRIP</v>
          </cell>
          <cell r="G1056" t="str">
            <v>RENTALS</v>
          </cell>
          <cell r="H1056" t="str">
            <v>19/04/2022 14:58</v>
          </cell>
          <cell r="I1056"/>
          <cell r="J1056" t="str">
            <v>19/04/2022 15:39</v>
          </cell>
          <cell r="K1056" t="str">
            <v>Completed</v>
          </cell>
          <cell r="L1056" t="str">
            <v>2100429213</v>
          </cell>
          <cell r="M1056" t="str">
            <v>SALES ORDER #: 2100429213, ORDER #: 2100429213</v>
          </cell>
          <cell r="N1056"/>
          <cell r="O1056"/>
          <cell r="P1056" t="str">
            <v>21/04/2022 08:39</v>
          </cell>
          <cell r="Q1056" t="str">
            <v>LINC-26304</v>
          </cell>
          <cell r="R1056" t="str">
            <v>22/04/2022 11:00</v>
          </cell>
          <cell r="S1056" t="str">
            <v>LTLGRESIK</v>
          </cell>
          <cell r="T1056" t="str">
            <v>LTLJETIS</v>
          </cell>
          <cell r="U1056"/>
          <cell r="V1056" t="str">
            <v>1750</v>
          </cell>
          <cell r="W1056">
            <v>500000</v>
          </cell>
          <cell r="X1056">
            <v>-50000</v>
          </cell>
          <cell r="Y1056">
            <v>450000</v>
          </cell>
          <cell r="Z1056" t="str">
            <v>LTL_SBY(TRIP_VENDOR)</v>
          </cell>
          <cell r="AA1056">
            <v>14999.999981597999</v>
          </cell>
          <cell r="AB1056">
            <v>550000</v>
          </cell>
        </row>
        <row r="1057">
          <cell r="A1057">
            <v>59739235</v>
          </cell>
          <cell r="B1057" t="str">
            <v>BAHANA PRESTASI</v>
          </cell>
          <cell r="C1057" t="str">
            <v>PT. LAUTAN LUAS TBK</v>
          </cell>
          <cell r="D1057" t="str">
            <v>DISPATCHED</v>
          </cell>
          <cell r="E1057" t="str">
            <v>Completed</v>
          </cell>
          <cell r="F1057" t="str">
            <v>SURABAYA RENTAL TRIP</v>
          </cell>
          <cell r="G1057" t="str">
            <v>RENTALS</v>
          </cell>
          <cell r="H1057" t="str">
            <v>19/04/2022 15:00</v>
          </cell>
          <cell r="I1057"/>
          <cell r="J1057" t="str">
            <v>19/04/2022 15:39</v>
          </cell>
          <cell r="K1057" t="str">
            <v>Completed</v>
          </cell>
          <cell r="L1057" t="str">
            <v>2100429214</v>
          </cell>
          <cell r="M1057" t="str">
            <v>SALES ORDER #: 2100429214, ORDER #: 2100429214</v>
          </cell>
          <cell r="N1057"/>
          <cell r="O1057"/>
          <cell r="P1057" t="str">
            <v>21/04/2022 19:12</v>
          </cell>
          <cell r="Q1057" t="str">
            <v>LINC-26332</v>
          </cell>
          <cell r="R1057" t="str">
            <v>25/04/2022 11:00</v>
          </cell>
          <cell r="S1057" t="str">
            <v>LTLGRESIK</v>
          </cell>
          <cell r="T1057" t="str">
            <v>LTLJETIS</v>
          </cell>
          <cell r="U1057"/>
          <cell r="V1057" t="str">
            <v>1934</v>
          </cell>
          <cell r="W1057">
            <v>500000</v>
          </cell>
          <cell r="X1057">
            <v>-50000</v>
          </cell>
          <cell r="Y1057">
            <v>450000</v>
          </cell>
          <cell r="Z1057" t="str">
            <v>LTL_SBY(TRIP_VENDOR)</v>
          </cell>
          <cell r="AA1057">
            <v>14999.999981597999</v>
          </cell>
          <cell r="AB1057">
            <v>550000</v>
          </cell>
        </row>
        <row r="1058">
          <cell r="A1058">
            <v>59739238</v>
          </cell>
          <cell r="B1058" t="str">
            <v>BAHANA PRESTASI</v>
          </cell>
          <cell r="C1058" t="str">
            <v>PT. LAUTAN LUAS TBK</v>
          </cell>
          <cell r="D1058" t="str">
            <v>DISPATCHED</v>
          </cell>
          <cell r="E1058" t="str">
            <v>Completed</v>
          </cell>
          <cell r="F1058" t="str">
            <v>SURABAYA RENTAL TRIP</v>
          </cell>
          <cell r="G1058" t="str">
            <v>RENTALS</v>
          </cell>
          <cell r="H1058" t="str">
            <v>19/04/2022 15:02</v>
          </cell>
          <cell r="I1058"/>
          <cell r="J1058" t="str">
            <v>19/04/2022 15:39</v>
          </cell>
          <cell r="K1058" t="str">
            <v>Completed</v>
          </cell>
          <cell r="L1058" t="str">
            <v>2100429216</v>
          </cell>
          <cell r="M1058" t="str">
            <v>SALES ORDER #: 2100429216, ORDER #: 2100429216</v>
          </cell>
          <cell r="N1058"/>
          <cell r="O1058"/>
          <cell r="P1058" t="str">
            <v>21/04/2022 18:57</v>
          </cell>
          <cell r="Q1058" t="str">
            <v>LINC-26333</v>
          </cell>
          <cell r="R1058" t="str">
            <v>25/04/2022 11:00</v>
          </cell>
          <cell r="S1058" t="str">
            <v>LTLGRESIK</v>
          </cell>
          <cell r="T1058" t="str">
            <v>LTLGENDING</v>
          </cell>
          <cell r="U1058"/>
          <cell r="V1058" t="str">
            <v>1726</v>
          </cell>
          <cell r="W1058">
            <v>891000</v>
          </cell>
          <cell r="X1058">
            <v>-50000</v>
          </cell>
          <cell r="Y1058">
            <v>841000</v>
          </cell>
          <cell r="Z1058" t="str">
            <v>LTL_SBY(TRIP_VENDOR)</v>
          </cell>
          <cell r="AA1058">
            <v>14999.999981597999</v>
          </cell>
          <cell r="AB1058">
            <v>1400000</v>
          </cell>
        </row>
        <row r="1059">
          <cell r="A1059">
            <v>59739765</v>
          </cell>
          <cell r="B1059" t="str">
            <v>BAHANA PRESTASI</v>
          </cell>
          <cell r="C1059" t="str">
            <v>GREENFIELDS DAIRY INDONESIA</v>
          </cell>
          <cell r="D1059" t="str">
            <v>DISPATCHED</v>
          </cell>
          <cell r="E1059" t="str">
            <v>Accepted</v>
          </cell>
          <cell r="F1059" t="str">
            <v>SURABAYA LOG PACK</v>
          </cell>
          <cell r="G1059" t="str">
            <v>SALES ORDER</v>
          </cell>
          <cell r="H1059" t="str">
            <v>19/04/2022 15:54</v>
          </cell>
          <cell r="I1059"/>
          <cell r="J1059" t="str">
            <v>19/04/2022 15:57</v>
          </cell>
          <cell r="K1059" t="str">
            <v>Active</v>
          </cell>
          <cell r="L1059" t="str">
            <v>GDI190422</v>
          </cell>
          <cell r="M1059" t="str">
            <v>SALES ORDER #: GDI190422, ORDER #: GDI190522</v>
          </cell>
          <cell r="N1059"/>
          <cell r="O1059"/>
          <cell r="P1059"/>
          <cell r="Q1059"/>
          <cell r="R1059"/>
          <cell r="S1059" t="str">
            <v>GDINGAJUM</v>
          </cell>
          <cell r="T1059" t="str">
            <v>GDICILODONG</v>
          </cell>
          <cell r="U1059"/>
          <cell r="V1059" t="str">
            <v>2107</v>
          </cell>
          <cell r="W1059">
            <v>1708000</v>
          </cell>
          <cell r="X1059">
            <v>-87500</v>
          </cell>
          <cell r="Y1059">
            <v>1620500</v>
          </cell>
          <cell r="Z1059" t="str">
            <v>GDI_SBY(TRIP)</v>
          </cell>
          <cell r="AA1059">
            <v>5000.0000089857604</v>
          </cell>
          <cell r="AB1059">
            <v>2500000</v>
          </cell>
        </row>
        <row r="1060">
          <cell r="A1060">
            <v>59739975</v>
          </cell>
          <cell r="B1060" t="str">
            <v>BAHANA PRESTASI</v>
          </cell>
          <cell r="C1060" t="str">
            <v>GREENFIELDS DAIRY INDONESIA</v>
          </cell>
          <cell r="D1060" t="str">
            <v>DISPATCHED</v>
          </cell>
          <cell r="E1060" t="str">
            <v>Completed</v>
          </cell>
          <cell r="F1060" t="str">
            <v>SURABAYA LOG PACK</v>
          </cell>
          <cell r="G1060" t="str">
            <v>SALES ORDER</v>
          </cell>
          <cell r="H1060" t="str">
            <v>19/04/2022 16:01</v>
          </cell>
          <cell r="I1060"/>
          <cell r="J1060" t="str">
            <v>19/04/2022 16:03</v>
          </cell>
          <cell r="K1060" t="str">
            <v>Completed</v>
          </cell>
          <cell r="L1060" t="str">
            <v>GD3221791393/0080150540</v>
          </cell>
          <cell r="M1060" t="str">
            <v>SALES ORDER #: GD3221791393/0080150540, ORDER #: GD3221791393/0080150540</v>
          </cell>
          <cell r="N1060"/>
          <cell r="O1060"/>
          <cell r="P1060" t="str">
            <v>28/04/2022 15:47</v>
          </cell>
          <cell r="Q1060"/>
          <cell r="R1060"/>
          <cell r="S1060" t="str">
            <v>GDINGAJUM</v>
          </cell>
          <cell r="T1060" t="str">
            <v>GDICAKUNG</v>
          </cell>
          <cell r="U1060"/>
          <cell r="V1060" t="str">
            <v>1059</v>
          </cell>
          <cell r="W1060">
            <v>1635500</v>
          </cell>
          <cell r="X1060">
            <v>405000</v>
          </cell>
          <cell r="Y1060">
            <v>2040500</v>
          </cell>
          <cell r="Z1060" t="str">
            <v>GDI_SBY(TRIP)</v>
          </cell>
          <cell r="AA1060">
            <v>5000.0000089857604</v>
          </cell>
          <cell r="AB1060">
            <v>2500000</v>
          </cell>
        </row>
        <row r="1061">
          <cell r="A1061">
            <v>59741322</v>
          </cell>
          <cell r="B1061" t="str">
            <v>BAHANA PRESTASI</v>
          </cell>
          <cell r="C1061" t="str">
            <v>ECCO TANNERY INDONESIA</v>
          </cell>
          <cell r="D1061" t="str">
            <v>DISPATCHED</v>
          </cell>
          <cell r="E1061" t="str">
            <v>Completed</v>
          </cell>
          <cell r="F1061" t="str">
            <v>SURABAYA LOG PACK</v>
          </cell>
          <cell r="G1061" t="str">
            <v>SALES ORDER</v>
          </cell>
          <cell r="H1061" t="str">
            <v>19/04/2022 16:33</v>
          </cell>
          <cell r="I1061"/>
          <cell r="J1061" t="str">
            <v>19/04/2022 17:09</v>
          </cell>
          <cell r="K1061" t="str">
            <v>Completed</v>
          </cell>
          <cell r="L1061" t="str">
            <v>14/IV/LINC-ECCO/2022</v>
          </cell>
          <cell r="M1061" t="str">
            <v>SALES ORDER #: 14/IV/LINC-ECCO/2022, ORDER #: 14/IV/LINC-ECCO/2022</v>
          </cell>
          <cell r="N1061"/>
          <cell r="O1061"/>
          <cell r="P1061" t="str">
            <v>20/04/2022 10:04</v>
          </cell>
          <cell r="Q1061" t="str">
            <v>LINC-26257</v>
          </cell>
          <cell r="R1061" t="str">
            <v>20/04/2022 11:00</v>
          </cell>
          <cell r="S1061" t="str">
            <v>ETIKEBOMAS</v>
          </cell>
          <cell r="T1061" t="str">
            <v>ETISIDOARJO</v>
          </cell>
          <cell r="U1061"/>
          <cell r="V1061" t="str">
            <v>1718</v>
          </cell>
          <cell r="W1061">
            <v>79000</v>
          </cell>
          <cell r="X1061">
            <v>144500</v>
          </cell>
          <cell r="Y1061">
            <v>223500</v>
          </cell>
          <cell r="Z1061" t="str">
            <v>ETI_SBY(TRIP)</v>
          </cell>
          <cell r="AA1061">
            <v>1819.9999971019599</v>
          </cell>
          <cell r="AB1061">
            <v>900000</v>
          </cell>
        </row>
        <row r="1062">
          <cell r="A1062">
            <v>59742321</v>
          </cell>
          <cell r="B1062" t="str">
            <v>BAHANA PRESTASI</v>
          </cell>
          <cell r="C1062" t="str">
            <v>IDLE CAP</v>
          </cell>
          <cell r="D1062" t="str">
            <v>DISPATCHED</v>
          </cell>
          <cell r="E1062" t="str">
            <v>Completed</v>
          </cell>
          <cell r="F1062" t="str">
            <v>SURABAYA LOG PACK</v>
          </cell>
          <cell r="G1062" t="str">
            <v>MOB KOSONGAN</v>
          </cell>
          <cell r="H1062" t="str">
            <v>19/04/2022 18:04</v>
          </cell>
          <cell r="I1062"/>
          <cell r="J1062" t="str">
            <v>19/04/2022 18:06</v>
          </cell>
          <cell r="K1062" t="str">
            <v>Completed</v>
          </cell>
          <cell r="L1062" t="str">
            <v>KOSB9947UCE19042022</v>
          </cell>
          <cell r="M1062" t="str">
            <v>SALES ORDER #: KOSB9947UCE19042022, ORDER #: KOSB9947UCE19042022</v>
          </cell>
          <cell r="N1062"/>
          <cell r="O1062"/>
          <cell r="P1062" t="str">
            <v>21/04/2022 10:45</v>
          </cell>
          <cell r="Q1062" t="str">
            <v>LINC-26427</v>
          </cell>
          <cell r="R1062" t="str">
            <v>27/04/2022 11:00</v>
          </cell>
          <cell r="S1062" t="str">
            <v>BPRSOLO</v>
          </cell>
          <cell r="T1062" t="str">
            <v>BPRSURABAYA(EMPTY)</v>
          </cell>
          <cell r="U1062"/>
          <cell r="V1062" t="str">
            <v>1939</v>
          </cell>
          <cell r="W1062">
            <v>301000</v>
          </cell>
          <cell r="X1062">
            <v>0</v>
          </cell>
          <cell r="Y1062">
            <v>301000</v>
          </cell>
          <cell r="Z1062" t="str">
            <v>IDC(TRIP_ONCALL)</v>
          </cell>
          <cell r="AA1062">
            <v>0.99998980504000001</v>
          </cell>
          <cell r="AB1062">
            <v>1</v>
          </cell>
        </row>
        <row r="1063">
          <cell r="A1063">
            <v>59742358</v>
          </cell>
          <cell r="B1063" t="str">
            <v>BAHANA PRESTASI</v>
          </cell>
          <cell r="C1063" t="str">
            <v>PT SINAR MAS AGRO RESOURCES AND</v>
          </cell>
          <cell r="D1063" t="str">
            <v>DISPATCHED</v>
          </cell>
          <cell r="E1063" t="str">
            <v>Completed</v>
          </cell>
          <cell r="F1063" t="str">
            <v>SURABAYA LOG PACK</v>
          </cell>
          <cell r="G1063" t="str">
            <v>SALES ORDER</v>
          </cell>
          <cell r="H1063" t="str">
            <v>19/04/2022 17:37</v>
          </cell>
          <cell r="I1063"/>
          <cell r="J1063" t="str">
            <v>19/04/2022 18:11</v>
          </cell>
          <cell r="K1063" t="str">
            <v>Completed</v>
          </cell>
          <cell r="L1063" t="str">
            <v>40583718</v>
          </cell>
          <cell r="M1063" t="str">
            <v>SALES ORDER #: 40583718, ORDER #: 40583718</v>
          </cell>
          <cell r="N1063"/>
          <cell r="O1063"/>
          <cell r="P1063" t="str">
            <v>25/04/2022 11:48</v>
          </cell>
          <cell r="Q1063" t="str">
            <v>LINC-26372</v>
          </cell>
          <cell r="R1063" t="str">
            <v>25/04/2022 11:00</v>
          </cell>
          <cell r="S1063" t="str">
            <v>SMRRUNGKUT(1P)</v>
          </cell>
          <cell r="T1063" t="str">
            <v>SMRREMBANG</v>
          </cell>
          <cell r="U1063"/>
          <cell r="V1063" t="str">
            <v>1395</v>
          </cell>
          <cell r="W1063">
            <v>816000</v>
          </cell>
          <cell r="X1063">
            <v>35000</v>
          </cell>
          <cell r="Y1063">
            <v>851000</v>
          </cell>
          <cell r="Z1063" t="str">
            <v>SMR_SBY(TRIP)</v>
          </cell>
          <cell r="AA1063">
            <v>9000.0000071025206</v>
          </cell>
          <cell r="AB1063">
            <v>3255000</v>
          </cell>
        </row>
        <row r="1064">
          <cell r="A1064">
            <v>59742370</v>
          </cell>
          <cell r="B1064" t="str">
            <v>BAHANA PRESTASI</v>
          </cell>
          <cell r="C1064" t="str">
            <v>PT SINAR MAS AGRO RESOURCES AND</v>
          </cell>
          <cell r="D1064" t="str">
            <v>DISPATCHED</v>
          </cell>
          <cell r="E1064" t="str">
            <v>Completed</v>
          </cell>
          <cell r="F1064" t="str">
            <v>SURABAYA LOG PACK</v>
          </cell>
          <cell r="G1064" t="str">
            <v>SALES ORDER</v>
          </cell>
          <cell r="H1064" t="str">
            <v>19/04/2022 17:40</v>
          </cell>
          <cell r="I1064"/>
          <cell r="J1064" t="str">
            <v>19/04/2022 18:12</v>
          </cell>
          <cell r="K1064" t="str">
            <v>Completed</v>
          </cell>
          <cell r="L1064" t="str">
            <v>40584292</v>
          </cell>
          <cell r="M1064" t="str">
            <v>SALES ORDER #: 40584292, ORDER #: 40584292</v>
          </cell>
          <cell r="N1064"/>
          <cell r="O1064"/>
          <cell r="P1064" t="str">
            <v>28/04/2022 11:07</v>
          </cell>
          <cell r="Q1064" t="str">
            <v>LINC-26475</v>
          </cell>
          <cell r="R1064" t="str">
            <v>28/04/2022 11:00</v>
          </cell>
          <cell r="S1064" t="str">
            <v>SMRRUNGKUT(1P)</v>
          </cell>
          <cell r="T1064" t="str">
            <v>SMRBANGUNTAPAN</v>
          </cell>
          <cell r="U1064"/>
          <cell r="V1064" t="str">
            <v>1837</v>
          </cell>
          <cell r="W1064">
            <v>1723500</v>
          </cell>
          <cell r="X1064">
            <v>500000</v>
          </cell>
          <cell r="Y1064">
            <v>2223500</v>
          </cell>
          <cell r="Z1064" t="str">
            <v>SMR_SBY(TRIP)</v>
          </cell>
          <cell r="AA1064">
            <v>18000.000014205001</v>
          </cell>
          <cell r="AB1064">
            <v>4545000</v>
          </cell>
        </row>
        <row r="1065">
          <cell r="A1065">
            <v>59742406</v>
          </cell>
          <cell r="B1065" t="str">
            <v>BORWITA INDAH, PT</v>
          </cell>
          <cell r="C1065" t="str">
            <v>PT SINAR MAS AGRO RESOURCES AND</v>
          </cell>
          <cell r="D1065" t="str">
            <v>REGULER</v>
          </cell>
          <cell r="E1065" t="str">
            <v>Accepted</v>
          </cell>
          <cell r="F1065" t="str">
            <v>SURABAYA LOG PACK</v>
          </cell>
          <cell r="G1065" t="str">
            <v>SALES ORDER</v>
          </cell>
          <cell r="H1065" t="str">
            <v>19/04/2022 17:58</v>
          </cell>
          <cell r="I1065"/>
          <cell r="J1065" t="str">
            <v>19/04/2022 18:13</v>
          </cell>
          <cell r="K1065" t="str">
            <v>Active</v>
          </cell>
          <cell r="L1065" t="str">
            <v>40584513</v>
          </cell>
          <cell r="M1065" t="str">
            <v>SALES ORDER #: 40584513, ORDER #: 40584513</v>
          </cell>
          <cell r="N1065"/>
          <cell r="O1065"/>
          <cell r="P1065"/>
          <cell r="Q1065"/>
          <cell r="R1065"/>
          <cell r="S1065" t="str">
            <v>SMRRUNGKUT</v>
          </cell>
          <cell r="T1065" t="str">
            <v>SMRBUAH BATU(PT SINARMAS DISTRIBUSI NUSANTARA)</v>
          </cell>
          <cell r="U1065"/>
          <cell r="V1065" t="str">
            <v>SUPRIADI</v>
          </cell>
          <cell r="W1065">
            <v>5000000</v>
          </cell>
          <cell r="X1065">
            <v>0</v>
          </cell>
          <cell r="Y1065">
            <v>5000000</v>
          </cell>
          <cell r="Z1065" t="str">
            <v>SMR_SBY(TRIP)</v>
          </cell>
          <cell r="AA1065">
            <v>17499.999986090901</v>
          </cell>
          <cell r="AB1065">
            <v>5630000</v>
          </cell>
        </row>
        <row r="1066">
          <cell r="A1066">
            <v>59742480</v>
          </cell>
          <cell r="B1066" t="str">
            <v>BAHANA PRESTASI</v>
          </cell>
          <cell r="C1066" t="str">
            <v>PT TIRTA INVESTAMA</v>
          </cell>
          <cell r="D1066" t="str">
            <v>DISPATCHED</v>
          </cell>
          <cell r="E1066" t="str">
            <v>Completed</v>
          </cell>
          <cell r="F1066" t="str">
            <v>SURABAYA LOG PACK</v>
          </cell>
          <cell r="G1066" t="str">
            <v>SALES ORDER</v>
          </cell>
          <cell r="H1066" t="str">
            <v>19/04/2022 18:20</v>
          </cell>
          <cell r="I1066"/>
          <cell r="J1066" t="str">
            <v>19/04/2022 18:20</v>
          </cell>
          <cell r="K1066" t="str">
            <v>Completed</v>
          </cell>
          <cell r="L1066" t="str">
            <v>S22041409629</v>
          </cell>
          <cell r="M1066" t="str">
            <v>SALES ORDER #: S22041409629, ORDER #: S22041409629</v>
          </cell>
          <cell r="N1066"/>
          <cell r="O1066"/>
          <cell r="P1066" t="str">
            <v>25/04/2022 11:01</v>
          </cell>
          <cell r="Q1066" t="str">
            <v>LINC-26368</v>
          </cell>
          <cell r="R1066" t="str">
            <v>25/04/2022 11:00</v>
          </cell>
          <cell r="S1066" t="str">
            <v>TIVPANDAAN</v>
          </cell>
          <cell r="T1066" t="str">
            <v>TIVPANDAAN(PT. TIV - PETUNG SARI)</v>
          </cell>
          <cell r="U1066"/>
          <cell r="V1066" t="str">
            <v>1078</v>
          </cell>
          <cell r="W1066">
            <v>125000</v>
          </cell>
          <cell r="X1066">
            <v>141000</v>
          </cell>
          <cell r="Y1066">
            <v>266000</v>
          </cell>
          <cell r="Z1066" t="str">
            <v>TIV_SBY(TRIP_ONCALL)</v>
          </cell>
          <cell r="AA1066">
            <v>19999.999990583801</v>
          </cell>
          <cell r="AB1066">
            <v>450000</v>
          </cell>
        </row>
        <row r="1067">
          <cell r="A1067">
            <v>59742496</v>
          </cell>
          <cell r="B1067" t="str">
            <v>BAHANA PRESTASI</v>
          </cell>
          <cell r="C1067" t="str">
            <v>PT TIRTA INVESTAMA</v>
          </cell>
          <cell r="D1067" t="str">
            <v>DISPATCHED</v>
          </cell>
          <cell r="E1067" t="str">
            <v>Completed</v>
          </cell>
          <cell r="F1067" t="str">
            <v>SURABAYA LOG PACK</v>
          </cell>
          <cell r="G1067" t="str">
            <v>SALES ORDER</v>
          </cell>
          <cell r="H1067" t="str">
            <v>19/04/2022 18:21</v>
          </cell>
          <cell r="I1067"/>
          <cell r="J1067" t="str">
            <v>19/04/2022 18:21</v>
          </cell>
          <cell r="K1067" t="str">
            <v>Completed</v>
          </cell>
          <cell r="L1067" t="str">
            <v>S22041409643</v>
          </cell>
          <cell r="M1067" t="str">
            <v>SALES ORDER #: S22041409643, ORDER #: S22041409643</v>
          </cell>
          <cell r="N1067"/>
          <cell r="O1067"/>
          <cell r="P1067" t="str">
            <v>25/04/2022 10:44</v>
          </cell>
          <cell r="Q1067" t="str">
            <v>LINC-26368</v>
          </cell>
          <cell r="R1067" t="str">
            <v>25/04/2022 11:00</v>
          </cell>
          <cell r="S1067" t="str">
            <v>TIVPANDAAN</v>
          </cell>
          <cell r="T1067" t="str">
            <v>TIVPANDAAN(PT. TIV - PETUNG SARI)</v>
          </cell>
          <cell r="U1067"/>
          <cell r="V1067" t="str">
            <v>1078</v>
          </cell>
          <cell r="W1067">
            <v>125000</v>
          </cell>
          <cell r="X1067">
            <v>141000</v>
          </cell>
          <cell r="Y1067">
            <v>266000</v>
          </cell>
          <cell r="Z1067" t="str">
            <v>TIV_SBY(TRIP_ONCALL)</v>
          </cell>
          <cell r="AA1067">
            <v>19999.999990583801</v>
          </cell>
          <cell r="AB1067">
            <v>450000</v>
          </cell>
        </row>
        <row r="1068">
          <cell r="A1068">
            <v>59742501</v>
          </cell>
          <cell r="B1068" t="str">
            <v>BAHANA PRESTASI</v>
          </cell>
          <cell r="C1068" t="str">
            <v>PT TIRTA INVESTAMA</v>
          </cell>
          <cell r="D1068" t="str">
            <v>DISPATCHED</v>
          </cell>
          <cell r="E1068" t="str">
            <v>Completed</v>
          </cell>
          <cell r="F1068" t="str">
            <v>SURABAYA LOG PACK</v>
          </cell>
          <cell r="G1068" t="str">
            <v>SALES ORDER</v>
          </cell>
          <cell r="H1068" t="str">
            <v>19/04/2022 18:22</v>
          </cell>
          <cell r="I1068"/>
          <cell r="J1068" t="str">
            <v>19/04/2022 18:23</v>
          </cell>
          <cell r="K1068" t="str">
            <v>Completed</v>
          </cell>
          <cell r="L1068" t="str">
            <v>S22041409626</v>
          </cell>
          <cell r="M1068" t="str">
            <v>SALES ORDER #: S22041409626, ORDER #: S22041409626</v>
          </cell>
          <cell r="N1068"/>
          <cell r="O1068"/>
          <cell r="P1068" t="str">
            <v>25/04/2022 10:39</v>
          </cell>
          <cell r="Q1068" t="str">
            <v>LINC-26368</v>
          </cell>
          <cell r="R1068" t="str">
            <v>25/04/2022 11:00</v>
          </cell>
          <cell r="S1068" t="str">
            <v>TIVPANDAAN</v>
          </cell>
          <cell r="T1068" t="str">
            <v>TIVPANDAAN(PT. TIV - PETUNG SARI)</v>
          </cell>
          <cell r="U1068"/>
          <cell r="V1068" t="str">
            <v>1078</v>
          </cell>
          <cell r="W1068">
            <v>125000</v>
          </cell>
          <cell r="X1068">
            <v>141000</v>
          </cell>
          <cell r="Y1068">
            <v>266000</v>
          </cell>
          <cell r="Z1068" t="str">
            <v>TIV_SBY(TRIP_ONCALL)</v>
          </cell>
          <cell r="AA1068">
            <v>19999.999990583801</v>
          </cell>
          <cell r="AB1068">
            <v>450000</v>
          </cell>
        </row>
        <row r="1069">
          <cell r="A1069">
            <v>59742530</v>
          </cell>
          <cell r="B1069" t="str">
            <v>BAHANA PRESTASI</v>
          </cell>
          <cell r="C1069" t="str">
            <v>PT. LAUTAN LUAS TBK</v>
          </cell>
          <cell r="D1069" t="str">
            <v>DISPATCHED</v>
          </cell>
          <cell r="E1069" t="str">
            <v>Completed</v>
          </cell>
          <cell r="F1069" t="str">
            <v>SURABAYA LOG PACK</v>
          </cell>
          <cell r="G1069" t="str">
            <v>SALES ORDER</v>
          </cell>
          <cell r="H1069" t="str">
            <v>19/04/2022 17:10</v>
          </cell>
          <cell r="I1069"/>
          <cell r="J1069" t="str">
            <v>19/04/2022 18:25</v>
          </cell>
          <cell r="K1069" t="str">
            <v>Completed</v>
          </cell>
          <cell r="L1069" t="str">
            <v>2100429204</v>
          </cell>
          <cell r="M1069" t="str">
            <v>SALES ORDER #: 2100429204, ORDER #: 2100429204</v>
          </cell>
          <cell r="N1069"/>
          <cell r="O1069"/>
          <cell r="P1069" t="str">
            <v>20/04/2022 13:55</v>
          </cell>
          <cell r="Q1069" t="str">
            <v>LINC-26304</v>
          </cell>
          <cell r="R1069" t="str">
            <v>22/04/2022 11:00</v>
          </cell>
          <cell r="S1069" t="str">
            <v>LTLASEMROWO</v>
          </cell>
          <cell r="T1069" t="str">
            <v>LTLJOMBANG</v>
          </cell>
          <cell r="U1069"/>
          <cell r="V1069" t="str">
            <v>1714</v>
          </cell>
          <cell r="W1069">
            <v>162000</v>
          </cell>
          <cell r="X1069">
            <v>232500</v>
          </cell>
          <cell r="Y1069">
            <v>394500</v>
          </cell>
          <cell r="Z1069" t="str">
            <v>LTL_SBY(TRIP)</v>
          </cell>
          <cell r="AA1069">
            <v>5000.0000089857604</v>
          </cell>
          <cell r="AB1069">
            <v>1069000</v>
          </cell>
        </row>
        <row r="1070">
          <cell r="A1070">
            <v>59742533</v>
          </cell>
          <cell r="B1070" t="str">
            <v>BAHANA PRESTASI</v>
          </cell>
          <cell r="C1070" t="str">
            <v>PT. LAUTAN LUAS TBK</v>
          </cell>
          <cell r="D1070" t="str">
            <v>DISPATCHED</v>
          </cell>
          <cell r="E1070" t="str">
            <v>Completed</v>
          </cell>
          <cell r="F1070" t="str">
            <v>SURABAYA LOG PACK</v>
          </cell>
          <cell r="G1070" t="str">
            <v>SALES ORDER</v>
          </cell>
          <cell r="H1070" t="str">
            <v>19/04/2022 17:17</v>
          </cell>
          <cell r="I1070"/>
          <cell r="J1070" t="str">
            <v>19/04/2022 18:25</v>
          </cell>
          <cell r="K1070" t="str">
            <v>Completed</v>
          </cell>
          <cell r="L1070" t="str">
            <v>2100429155</v>
          </cell>
          <cell r="M1070" t="str">
            <v>SALES ORDER #: 2100429155, ORDER #: 2100429155</v>
          </cell>
          <cell r="N1070"/>
          <cell r="O1070"/>
          <cell r="P1070" t="str">
            <v>20/04/2022 17:12</v>
          </cell>
          <cell r="Q1070" t="str">
            <v>LINC-26304</v>
          </cell>
          <cell r="R1070" t="str">
            <v>22/04/2022 11:00</v>
          </cell>
          <cell r="S1070" t="str">
            <v>LTLASEMROWO</v>
          </cell>
          <cell r="T1070" t="str">
            <v>LTLGEMPOL</v>
          </cell>
          <cell r="U1070"/>
          <cell r="V1070" t="str">
            <v>1709</v>
          </cell>
          <cell r="W1070">
            <v>202000</v>
          </cell>
          <cell r="X1070">
            <v>620000</v>
          </cell>
          <cell r="Y1070">
            <v>822000</v>
          </cell>
          <cell r="Z1070" t="str">
            <v>LTL_SBY(TRIP)</v>
          </cell>
          <cell r="AA1070">
            <v>19999.999990583801</v>
          </cell>
          <cell r="AB1070">
            <v>1600000</v>
          </cell>
        </row>
        <row r="1071">
          <cell r="A1071">
            <v>59742536</v>
          </cell>
          <cell r="B1071" t="str">
            <v>BAHANA PRESTASI</v>
          </cell>
          <cell r="C1071" t="str">
            <v>PT. LAUTAN LUAS TBK</v>
          </cell>
          <cell r="D1071" t="str">
            <v>DISPATCHED</v>
          </cell>
          <cell r="E1071" t="str">
            <v>Completed</v>
          </cell>
          <cell r="F1071" t="str">
            <v>SURABAYA LOG PACK</v>
          </cell>
          <cell r="G1071" t="str">
            <v>SALES ORDER</v>
          </cell>
          <cell r="H1071" t="str">
            <v>19/04/2022 17:18</v>
          </cell>
          <cell r="I1071"/>
          <cell r="J1071" t="str">
            <v>19/04/2022 18:26</v>
          </cell>
          <cell r="K1071" t="str">
            <v>Completed</v>
          </cell>
          <cell r="L1071" t="str">
            <v>2100429161</v>
          </cell>
          <cell r="M1071" t="str">
            <v>SALES ORDER #: 2100429161, ORDER #: 2100429161</v>
          </cell>
          <cell r="N1071"/>
          <cell r="O1071"/>
          <cell r="P1071" t="str">
            <v>20/04/2022 18:21</v>
          </cell>
          <cell r="Q1071" t="str">
            <v>LINC-26304</v>
          </cell>
          <cell r="R1071" t="str">
            <v>22/04/2022 11:00</v>
          </cell>
          <cell r="S1071" t="str">
            <v>LTLASEMROWO</v>
          </cell>
          <cell r="T1071" t="str">
            <v>LTLBEJI PASURUAN(PT WONOKOYO JAYA CORPORINDO)</v>
          </cell>
          <cell r="U1071"/>
          <cell r="V1071" t="str">
            <v>1514</v>
          </cell>
          <cell r="W1071">
            <v>66000</v>
          </cell>
          <cell r="X1071">
            <v>196000</v>
          </cell>
          <cell r="Y1071">
            <v>233928.58</v>
          </cell>
          <cell r="Z1071" t="str">
            <v>LTL_SBY(TRIP)</v>
          </cell>
          <cell r="AA1071">
            <v>499.99998275488002</v>
          </cell>
          <cell r="AB1071">
            <v>505000</v>
          </cell>
        </row>
        <row r="1072">
          <cell r="A1072">
            <v>59742536</v>
          </cell>
          <cell r="B1072" t="str">
            <v>BAHANA PRESTASI</v>
          </cell>
          <cell r="C1072" t="str">
            <v>PT. LAUTAN LUAS TBK</v>
          </cell>
          <cell r="D1072" t="str">
            <v>DISPATCHED</v>
          </cell>
          <cell r="E1072" t="str">
            <v>Completed</v>
          </cell>
          <cell r="F1072" t="str">
            <v>SURABAYA LOG PACK</v>
          </cell>
          <cell r="G1072" t="str">
            <v>SALES ORDER</v>
          </cell>
          <cell r="H1072" t="str">
            <v>19/04/2022 17:30</v>
          </cell>
          <cell r="I1072"/>
          <cell r="J1072" t="str">
            <v>19/04/2022 18:26</v>
          </cell>
          <cell r="K1072" t="str">
            <v>Completed</v>
          </cell>
          <cell r="L1072" t="str">
            <v>2100428722</v>
          </cell>
          <cell r="M1072" t="str">
            <v>SALES ORDER #: 2100428722, ORDER #: 2100428722</v>
          </cell>
          <cell r="N1072"/>
          <cell r="O1072"/>
          <cell r="P1072" t="str">
            <v>20/04/2022 18:21</v>
          </cell>
          <cell r="Q1072" t="str">
            <v>LINC-26304</v>
          </cell>
          <cell r="R1072" t="str">
            <v>22/04/2022 11:00</v>
          </cell>
          <cell r="S1072" t="str">
            <v>LTLASEMROWO</v>
          </cell>
          <cell r="T1072" t="str">
            <v>LTLBEJI PASURUAN(PT WONOKOYO JAYA CORPORINDO)</v>
          </cell>
          <cell r="U1072"/>
          <cell r="V1072" t="str">
            <v>1514</v>
          </cell>
          <cell r="W1072">
            <v>66000</v>
          </cell>
          <cell r="X1072">
            <v>196000</v>
          </cell>
          <cell r="Y1072">
            <v>28071.42</v>
          </cell>
          <cell r="Z1072" t="str">
            <v>LTL_SBY(TRIP)</v>
          </cell>
          <cell r="AA1072">
            <v>59.999977972520007</v>
          </cell>
          <cell r="AB1072">
            <v>505000</v>
          </cell>
        </row>
        <row r="1073">
          <cell r="A1073">
            <v>59742537</v>
          </cell>
          <cell r="B1073" t="str">
            <v>BAHANA PRESTASI</v>
          </cell>
          <cell r="C1073" t="str">
            <v>PT. LAUTAN LUAS TBK</v>
          </cell>
          <cell r="D1073" t="str">
            <v>DISPATCHED</v>
          </cell>
          <cell r="E1073" t="str">
            <v>Completed</v>
          </cell>
          <cell r="F1073" t="str">
            <v>SURABAYA LOG PACK</v>
          </cell>
          <cell r="G1073" t="str">
            <v>SALES ORDER</v>
          </cell>
          <cell r="H1073" t="str">
            <v>19/04/2022 18:13</v>
          </cell>
          <cell r="I1073"/>
          <cell r="J1073" t="str">
            <v>19/04/2022 18:26</v>
          </cell>
          <cell r="K1073" t="str">
            <v>Completed</v>
          </cell>
          <cell r="L1073" t="str">
            <v>2100429087</v>
          </cell>
          <cell r="M1073" t="str">
            <v>SALES ORDER #: 2100429087, ORDER #: 2100429087</v>
          </cell>
          <cell r="N1073"/>
          <cell r="O1073"/>
          <cell r="P1073" t="str">
            <v>20/04/2022 18:19</v>
          </cell>
          <cell r="Q1073" t="str">
            <v>LINC-26304</v>
          </cell>
          <cell r="R1073" t="str">
            <v>22/04/2022 11:00</v>
          </cell>
          <cell r="S1073" t="str">
            <v>LTLASEMROWO</v>
          </cell>
          <cell r="T1073" t="str">
            <v>LTLREMBANG</v>
          </cell>
          <cell r="U1073"/>
          <cell r="V1073" t="str">
            <v>1514</v>
          </cell>
          <cell r="W1073">
            <v>81000</v>
          </cell>
          <cell r="X1073">
            <v>296000</v>
          </cell>
          <cell r="Y1073">
            <v>377000</v>
          </cell>
          <cell r="Z1073" t="str">
            <v>LTL_SBY(TRIP)</v>
          </cell>
          <cell r="AA1073">
            <v>200.0000021738</v>
          </cell>
          <cell r="AB1073">
            <v>505000</v>
          </cell>
        </row>
        <row r="1074">
          <cell r="A1074">
            <v>59742538</v>
          </cell>
          <cell r="B1074" t="str">
            <v>BAHANA PRESTASI</v>
          </cell>
          <cell r="C1074" t="str">
            <v>PT. LAUTAN LUAS TBK</v>
          </cell>
          <cell r="D1074" t="str">
            <v>DISPATCHED</v>
          </cell>
          <cell r="E1074" t="str">
            <v>Completed</v>
          </cell>
          <cell r="F1074" t="str">
            <v>SURABAYA LOG PACK</v>
          </cell>
          <cell r="G1074" t="str">
            <v>SALES ORDER</v>
          </cell>
          <cell r="H1074" t="str">
            <v>19/04/2022 17:32</v>
          </cell>
          <cell r="I1074"/>
          <cell r="J1074" t="str">
            <v>19/04/2022 18:26</v>
          </cell>
          <cell r="K1074" t="str">
            <v>Completed</v>
          </cell>
          <cell r="L1074" t="str">
            <v>2100429104</v>
          </cell>
          <cell r="M1074" t="str">
            <v>SALES ORDER #: 2100429104, ORDER #: 2100429104</v>
          </cell>
          <cell r="N1074"/>
          <cell r="O1074"/>
          <cell r="P1074" t="str">
            <v>20/04/2022 18:17</v>
          </cell>
          <cell r="Q1074" t="str">
            <v>LINC-26304</v>
          </cell>
          <cell r="R1074" t="str">
            <v>22/04/2022 11:00</v>
          </cell>
          <cell r="S1074" t="str">
            <v>LTLASEMROWO</v>
          </cell>
          <cell r="T1074" t="str">
            <v>LTLKANIGARAN</v>
          </cell>
          <cell r="U1074"/>
          <cell r="V1074" t="str">
            <v>1724</v>
          </cell>
          <cell r="W1074">
            <v>457000</v>
          </cell>
          <cell r="X1074">
            <v>285000</v>
          </cell>
          <cell r="Y1074">
            <v>742000</v>
          </cell>
          <cell r="Z1074" t="str">
            <v>LTL_SBY(TRIP)</v>
          </cell>
          <cell r="AA1074">
            <v>10000.000017971501</v>
          </cell>
          <cell r="AB1074">
            <v>1768000</v>
          </cell>
        </row>
        <row r="1075">
          <cell r="A1075">
            <v>59743458</v>
          </cell>
          <cell r="B1075" t="str">
            <v>BAHANA PRESTASI</v>
          </cell>
          <cell r="C1075" t="str">
            <v>PT. LAUTAN LUAS TBK</v>
          </cell>
          <cell r="D1075" t="str">
            <v>DISPATCHED</v>
          </cell>
          <cell r="E1075" t="str">
            <v>Completed</v>
          </cell>
          <cell r="F1075" t="str">
            <v>SURABAYA LOG PACK</v>
          </cell>
          <cell r="G1075" t="str">
            <v>SALES ORDER</v>
          </cell>
          <cell r="H1075" t="str">
            <v>19/04/2022 18:21</v>
          </cell>
          <cell r="I1075"/>
          <cell r="J1075" t="str">
            <v>19/04/2022 19:07</v>
          </cell>
          <cell r="K1075" t="str">
            <v>Completed</v>
          </cell>
          <cell r="L1075" t="str">
            <v>2100429262</v>
          </cell>
          <cell r="M1075" t="str">
            <v>SALES ORDER #: 2100429262, ORDER #: 2100429262</v>
          </cell>
          <cell r="N1075"/>
          <cell r="O1075"/>
          <cell r="P1075" t="str">
            <v>20/04/2022 12:45</v>
          </cell>
          <cell r="Q1075" t="str">
            <v>LINC-26304</v>
          </cell>
          <cell r="R1075" t="str">
            <v>22/04/2022 11:00</v>
          </cell>
          <cell r="S1075" t="str">
            <v>LTLASEMROWO</v>
          </cell>
          <cell r="T1075" t="str">
            <v>LTLSIDOARJO</v>
          </cell>
          <cell r="U1075"/>
          <cell r="V1075" t="str">
            <v>1752</v>
          </cell>
          <cell r="W1075">
            <v>70000</v>
          </cell>
          <cell r="X1075">
            <v>127500</v>
          </cell>
          <cell r="Y1075">
            <v>168803.42</v>
          </cell>
          <cell r="Z1075" t="str">
            <v>LTL_SBY(TRIP)</v>
          </cell>
          <cell r="AA1075">
            <v>2999.9999872477601</v>
          </cell>
          <cell r="AB1075">
            <v>564000</v>
          </cell>
        </row>
        <row r="1076">
          <cell r="A1076">
            <v>59743458</v>
          </cell>
          <cell r="B1076" t="str">
            <v>BAHANA PRESTASI</v>
          </cell>
          <cell r="C1076" t="str">
            <v>PT. LAUTAN LUAS TBK</v>
          </cell>
          <cell r="D1076" t="str">
            <v>DISPATCHED</v>
          </cell>
          <cell r="E1076" t="str">
            <v>Completed</v>
          </cell>
          <cell r="F1076" t="str">
            <v>SURABAYA LOG PACK</v>
          </cell>
          <cell r="G1076" t="str">
            <v>SALES ORDER</v>
          </cell>
          <cell r="H1076" t="str">
            <v>19/04/2022 18:22</v>
          </cell>
          <cell r="I1076"/>
          <cell r="J1076" t="str">
            <v>19/04/2022 19:07</v>
          </cell>
          <cell r="K1076" t="str">
            <v>Completed</v>
          </cell>
          <cell r="L1076" t="str">
            <v>2100429121</v>
          </cell>
          <cell r="M1076" t="str">
            <v>SALES ORDER #: 2100429121, ORDER #: 2100429121</v>
          </cell>
          <cell r="N1076"/>
          <cell r="O1076"/>
          <cell r="P1076" t="str">
            <v>20/04/2022 12:45</v>
          </cell>
          <cell r="Q1076" t="str">
            <v>LINC-26304</v>
          </cell>
          <cell r="R1076" t="str">
            <v>22/04/2022 11:00</v>
          </cell>
          <cell r="S1076" t="str">
            <v>LTLASEMROWO</v>
          </cell>
          <cell r="T1076" t="str">
            <v>LTLSIDOARJO</v>
          </cell>
          <cell r="U1076"/>
          <cell r="V1076" t="str">
            <v>1752</v>
          </cell>
          <cell r="W1076">
            <v>70000</v>
          </cell>
          <cell r="X1076">
            <v>127500</v>
          </cell>
          <cell r="Y1076">
            <v>28696.58</v>
          </cell>
          <cell r="Z1076" t="str">
            <v>LTL_SBY(TRIP)</v>
          </cell>
          <cell r="AA1076">
            <v>510.000016883</v>
          </cell>
          <cell r="AB1076">
            <v>564000</v>
          </cell>
        </row>
        <row r="1077">
          <cell r="A1077">
            <v>59743472</v>
          </cell>
          <cell r="B1077" t="str">
            <v>BAHANA PRESTASI</v>
          </cell>
          <cell r="C1077" t="str">
            <v>PT. LAUTAN LUAS TBK</v>
          </cell>
          <cell r="D1077" t="str">
            <v>DISPATCHED</v>
          </cell>
          <cell r="E1077" t="str">
            <v>Completed</v>
          </cell>
          <cell r="F1077" t="str">
            <v>SURABAYA LOG PACK</v>
          </cell>
          <cell r="G1077" t="str">
            <v>SALES ORDER</v>
          </cell>
          <cell r="H1077" t="str">
            <v>19/04/2022 18:24</v>
          </cell>
          <cell r="I1077"/>
          <cell r="J1077" t="str">
            <v>19/04/2022 19:07</v>
          </cell>
          <cell r="K1077" t="str">
            <v>Completed</v>
          </cell>
          <cell r="L1077" t="str">
            <v>2100429247</v>
          </cell>
          <cell r="M1077" t="str">
            <v>SALES ORDER #: 2100429247, ORDER #: 2100429247</v>
          </cell>
          <cell r="N1077"/>
          <cell r="O1077"/>
          <cell r="P1077" t="str">
            <v>20/04/2022 14:44</v>
          </cell>
          <cell r="Q1077" t="str">
            <v>LINC-26304</v>
          </cell>
          <cell r="R1077" t="str">
            <v>22/04/2022 11:00</v>
          </cell>
          <cell r="S1077" t="str">
            <v>LTLASEMROWO</v>
          </cell>
          <cell r="T1077" t="str">
            <v>LTLWATES</v>
          </cell>
          <cell r="U1077"/>
          <cell r="V1077" t="str">
            <v>1651</v>
          </cell>
          <cell r="W1077">
            <v>404000</v>
          </cell>
          <cell r="X1077">
            <v>-37500</v>
          </cell>
          <cell r="Y1077">
            <v>366500</v>
          </cell>
          <cell r="Z1077" t="str">
            <v>LTL_SBY(TRIP)</v>
          </cell>
          <cell r="AA1077">
            <v>1499.9999936238801</v>
          </cell>
          <cell r="AB1077">
            <v>884000</v>
          </cell>
        </row>
        <row r="1078">
          <cell r="A1078">
            <v>59743478</v>
          </cell>
          <cell r="B1078" t="str">
            <v>BAHANA PRESTASI</v>
          </cell>
          <cell r="C1078" t="str">
            <v>PT. LAUTAN LUAS TBK</v>
          </cell>
          <cell r="D1078" t="str">
            <v>DISPATCHED</v>
          </cell>
          <cell r="E1078" t="str">
            <v>Completed</v>
          </cell>
          <cell r="F1078" t="str">
            <v>SURABAYA LOG PACK</v>
          </cell>
          <cell r="G1078" t="str">
            <v>SALES ORDER</v>
          </cell>
          <cell r="H1078" t="str">
            <v>19/04/2022 18:26</v>
          </cell>
          <cell r="I1078"/>
          <cell r="J1078" t="str">
            <v>19/04/2022 19:07</v>
          </cell>
          <cell r="K1078" t="str">
            <v>Completed</v>
          </cell>
          <cell r="L1078" t="str">
            <v>2100429261</v>
          </cell>
          <cell r="M1078" t="str">
            <v>SALES ORDER #: 2100429261, ORDER #: 2100429261</v>
          </cell>
          <cell r="N1078"/>
          <cell r="O1078"/>
          <cell r="P1078" t="str">
            <v>20/04/2022 14:43</v>
          </cell>
          <cell r="Q1078" t="str">
            <v>LINC-26304</v>
          </cell>
          <cell r="R1078" t="str">
            <v>22/04/2022 11:00</v>
          </cell>
          <cell r="S1078" t="str">
            <v>LTLASEMROWO</v>
          </cell>
          <cell r="T1078" t="str">
            <v>LTLJOMBANG</v>
          </cell>
          <cell r="U1078"/>
          <cell r="V1078" t="str">
            <v>1651</v>
          </cell>
          <cell r="W1078">
            <v>103000</v>
          </cell>
          <cell r="X1078">
            <v>195000</v>
          </cell>
          <cell r="Y1078">
            <v>298000</v>
          </cell>
          <cell r="Z1078" t="str">
            <v>LTL_SBY(TRIP)</v>
          </cell>
          <cell r="AA1078">
            <v>1000.000010869</v>
          </cell>
          <cell r="AB1078">
            <v>656000</v>
          </cell>
        </row>
        <row r="1079">
          <cell r="A1079">
            <v>59743485</v>
          </cell>
          <cell r="B1079" t="str">
            <v>BAHANA PRESTASI</v>
          </cell>
          <cell r="C1079" t="str">
            <v>PT. LAUTAN LUAS TBK</v>
          </cell>
          <cell r="D1079" t="str">
            <v>DISPATCHED</v>
          </cell>
          <cell r="E1079" t="str">
            <v>Completed</v>
          </cell>
          <cell r="F1079" t="str">
            <v>SURABAYA LOG PACK</v>
          </cell>
          <cell r="G1079" t="str">
            <v>SALES ORDER</v>
          </cell>
          <cell r="H1079" t="str">
            <v>19/04/2022 18:29</v>
          </cell>
          <cell r="I1079"/>
          <cell r="J1079" t="str">
            <v>19/04/2022 19:08</v>
          </cell>
          <cell r="K1079" t="str">
            <v>Completed</v>
          </cell>
          <cell r="L1079" t="str">
            <v>2100429188</v>
          </cell>
          <cell r="M1079" t="str">
            <v>SALES ORDER #: 2100429188, ORDER #: 2100429188</v>
          </cell>
          <cell r="N1079"/>
          <cell r="O1079"/>
          <cell r="P1079" t="str">
            <v>20/04/2022 18:09</v>
          </cell>
          <cell r="Q1079" t="str">
            <v>LINC-26304</v>
          </cell>
          <cell r="R1079" t="str">
            <v>22/04/2022 11:00</v>
          </cell>
          <cell r="S1079" t="str">
            <v>LTLASEMROWO</v>
          </cell>
          <cell r="T1079" t="str">
            <v>LTLDRIYOREJO</v>
          </cell>
          <cell r="U1079"/>
          <cell r="V1079" t="str">
            <v>1716</v>
          </cell>
          <cell r="W1079">
            <v>118000</v>
          </cell>
          <cell r="X1079">
            <v>254000</v>
          </cell>
          <cell r="Y1079">
            <v>315849.08</v>
          </cell>
          <cell r="Z1079" t="str">
            <v>LTL_SBY(TRIP)</v>
          </cell>
          <cell r="AA1079">
            <v>4499.9999808716402</v>
          </cell>
          <cell r="AB1079">
            <v>824000</v>
          </cell>
        </row>
        <row r="1080">
          <cell r="A1080">
            <v>59743485</v>
          </cell>
          <cell r="B1080" t="str">
            <v>BAHANA PRESTASI</v>
          </cell>
          <cell r="C1080" t="str">
            <v>PT. LAUTAN LUAS TBK</v>
          </cell>
          <cell r="D1080" t="str">
            <v>DISPATCHED</v>
          </cell>
          <cell r="E1080" t="str">
            <v>Completed</v>
          </cell>
          <cell r="F1080" t="str">
            <v>SURABAYA LOG PACK</v>
          </cell>
          <cell r="G1080" t="str">
            <v>SALES ORDER</v>
          </cell>
          <cell r="H1080" t="str">
            <v>19/04/2022 18:30</v>
          </cell>
          <cell r="I1080"/>
          <cell r="J1080" t="str">
            <v>19/04/2022 19:08</v>
          </cell>
          <cell r="K1080" t="str">
            <v>Completed</v>
          </cell>
          <cell r="L1080" t="str">
            <v>2100427843</v>
          </cell>
          <cell r="M1080" t="str">
            <v>SALES ORDER #: 2100427843, ORDER #: 2100427843</v>
          </cell>
          <cell r="N1080"/>
          <cell r="O1080"/>
          <cell r="P1080" t="str">
            <v>20/04/2022 18:09</v>
          </cell>
          <cell r="Q1080" t="str">
            <v>LINC-26304</v>
          </cell>
          <cell r="R1080" t="str">
            <v>22/04/2022 11:00</v>
          </cell>
          <cell r="S1080" t="str">
            <v>LTLASEMROWO</v>
          </cell>
          <cell r="T1080" t="str">
            <v>LTLDRIYOREJO</v>
          </cell>
          <cell r="U1080"/>
          <cell r="V1080" t="str">
            <v>1716</v>
          </cell>
          <cell r="W1080">
            <v>118000</v>
          </cell>
          <cell r="X1080">
            <v>254000</v>
          </cell>
          <cell r="Y1080">
            <v>21056.59</v>
          </cell>
          <cell r="Z1080" t="str">
            <v>LTL_SBY(TRIP)</v>
          </cell>
          <cell r="AA1080">
            <v>299.99998058108002</v>
          </cell>
          <cell r="AB1080">
            <v>824000</v>
          </cell>
        </row>
        <row r="1081">
          <cell r="A1081">
            <v>59743485</v>
          </cell>
          <cell r="B1081" t="str">
            <v>BAHANA PRESTASI</v>
          </cell>
          <cell r="C1081" t="str">
            <v>PT. LAUTAN LUAS TBK</v>
          </cell>
          <cell r="D1081" t="str">
            <v>DISPATCHED</v>
          </cell>
          <cell r="E1081" t="str">
            <v>Completed</v>
          </cell>
          <cell r="F1081" t="str">
            <v>SURABAYA LOG PACK</v>
          </cell>
          <cell r="G1081" t="str">
            <v>SALES ORDER</v>
          </cell>
          <cell r="H1081" t="str">
            <v>20/04/2022 17:16</v>
          </cell>
          <cell r="I1081"/>
          <cell r="J1081" t="str">
            <v>19/04/2022 19:08</v>
          </cell>
          <cell r="K1081" t="str">
            <v>Completed</v>
          </cell>
          <cell r="L1081" t="str">
            <v>2100429111</v>
          </cell>
          <cell r="M1081" t="str">
            <v>SALES ORDER #: 2100429111, ORDER #: 2100429111</v>
          </cell>
          <cell r="N1081"/>
          <cell r="O1081"/>
          <cell r="P1081" t="str">
            <v>20/04/2022 18:09</v>
          </cell>
          <cell r="Q1081" t="str">
            <v>LINC-26304</v>
          </cell>
          <cell r="R1081" t="str">
            <v>22/04/2022 11:00</v>
          </cell>
          <cell r="S1081" t="str">
            <v>LTLKEBOMAS</v>
          </cell>
          <cell r="T1081" t="str">
            <v>LTLDRIYOREJO</v>
          </cell>
          <cell r="U1081"/>
          <cell r="V1081" t="str">
            <v>1716</v>
          </cell>
          <cell r="W1081">
            <v>118000</v>
          </cell>
          <cell r="X1081">
            <v>254000</v>
          </cell>
          <cell r="Y1081">
            <v>7018.86</v>
          </cell>
          <cell r="Z1081" t="str">
            <v>LTL_SBY(TRIP)</v>
          </cell>
          <cell r="AA1081">
            <v>99.999978407280011</v>
          </cell>
          <cell r="AB1081">
            <v>824000</v>
          </cell>
        </row>
        <row r="1082">
          <cell r="A1082">
            <v>59743485</v>
          </cell>
          <cell r="B1082" t="str">
            <v>BAHANA PRESTASI</v>
          </cell>
          <cell r="C1082" t="str">
            <v>PT. LAUTAN LUAS TBK</v>
          </cell>
          <cell r="D1082" t="str">
            <v>DISPATCHED</v>
          </cell>
          <cell r="E1082" t="str">
            <v>Completed</v>
          </cell>
          <cell r="F1082" t="str">
            <v>SURABAYA LOG PACK</v>
          </cell>
          <cell r="G1082" t="str">
            <v>SALES ORDER</v>
          </cell>
          <cell r="H1082" t="str">
            <v>19/04/2022 18:30</v>
          </cell>
          <cell r="I1082"/>
          <cell r="J1082" t="str">
            <v>19/04/2022 19:08</v>
          </cell>
          <cell r="K1082" t="str">
            <v>Completed</v>
          </cell>
          <cell r="L1082" t="str">
            <v>2100427844</v>
          </cell>
          <cell r="M1082" t="str">
            <v>SALES ORDER #: 2100427844, ORDER #: 2100427844</v>
          </cell>
          <cell r="N1082"/>
          <cell r="O1082"/>
          <cell r="P1082" t="str">
            <v>20/04/2022 18:09</v>
          </cell>
          <cell r="Q1082" t="str">
            <v>LINC-26304</v>
          </cell>
          <cell r="R1082" t="str">
            <v>22/04/2022 11:00</v>
          </cell>
          <cell r="S1082" t="str">
            <v>LTLASEMROWO</v>
          </cell>
          <cell r="T1082" t="str">
            <v>LTLDRIYOREJO</v>
          </cell>
          <cell r="U1082"/>
          <cell r="V1082" t="str">
            <v>1716</v>
          </cell>
          <cell r="W1082">
            <v>118000</v>
          </cell>
          <cell r="X1082">
            <v>254000</v>
          </cell>
          <cell r="Y1082">
            <v>28075.47</v>
          </cell>
          <cell r="Z1082" t="str">
            <v>LTL_SBY(TRIP)</v>
          </cell>
          <cell r="AA1082">
            <v>400.0000043476</v>
          </cell>
          <cell r="AB1082">
            <v>824000</v>
          </cell>
        </row>
        <row r="1083">
          <cell r="A1083">
            <v>59743613</v>
          </cell>
          <cell r="B1083" t="str">
            <v>BAHANA PRESTASI</v>
          </cell>
          <cell r="C1083" t="str">
            <v>PT. LAUTAN LUAS TBK</v>
          </cell>
          <cell r="D1083" t="str">
            <v>DISPATCHED</v>
          </cell>
          <cell r="E1083" t="str">
            <v>Completed</v>
          </cell>
          <cell r="F1083" t="str">
            <v>SURABAYA LOG PACK</v>
          </cell>
          <cell r="G1083" t="str">
            <v>SALES ORDER</v>
          </cell>
          <cell r="H1083" t="str">
            <v>19/04/2022 18:44</v>
          </cell>
          <cell r="I1083"/>
          <cell r="J1083" t="str">
            <v>19/04/2022 19:17</v>
          </cell>
          <cell r="K1083" t="str">
            <v>Completed</v>
          </cell>
          <cell r="L1083" t="str">
            <v>2100428764</v>
          </cell>
          <cell r="M1083" t="str">
            <v>SALES ORDER #: 2100428764, ORDER #: 2100428764</v>
          </cell>
          <cell r="N1083"/>
          <cell r="O1083"/>
          <cell r="P1083" t="str">
            <v>21/04/2022 08:37</v>
          </cell>
          <cell r="Q1083" t="str">
            <v>LINC-26304</v>
          </cell>
          <cell r="R1083" t="str">
            <v>22/04/2022 11:00</v>
          </cell>
          <cell r="S1083" t="str">
            <v>LTLKEBOMAS</v>
          </cell>
          <cell r="T1083" t="str">
            <v>LTLMANYAR</v>
          </cell>
          <cell r="U1083"/>
          <cell r="V1083" t="str">
            <v>1546</v>
          </cell>
          <cell r="W1083">
            <v>107000</v>
          </cell>
          <cell r="X1083">
            <v>238000</v>
          </cell>
          <cell r="Y1083">
            <v>345000</v>
          </cell>
          <cell r="Z1083" t="str">
            <v>LTL_SBY(TRIP)</v>
          </cell>
          <cell r="AA1083">
            <v>19999.999990583801</v>
          </cell>
          <cell r="AB1083">
            <v>1172000</v>
          </cell>
        </row>
        <row r="1084">
          <cell r="A1084">
            <v>59743624</v>
          </cell>
          <cell r="B1084" t="str">
            <v>BAHANA PRESTASI</v>
          </cell>
          <cell r="C1084" t="str">
            <v>PT. LAUTAN LUAS TBK</v>
          </cell>
          <cell r="D1084" t="str">
            <v>DISPATCHED</v>
          </cell>
          <cell r="E1084" t="str">
            <v>Completed</v>
          </cell>
          <cell r="F1084" t="str">
            <v>SURABAYA LOG PACK</v>
          </cell>
          <cell r="G1084" t="str">
            <v>SALES ORDER</v>
          </cell>
          <cell r="H1084" t="str">
            <v>19/04/2022 18:49</v>
          </cell>
          <cell r="I1084"/>
          <cell r="J1084" t="str">
            <v>19/04/2022 19:18</v>
          </cell>
          <cell r="K1084" t="str">
            <v>Completed</v>
          </cell>
          <cell r="L1084" t="str">
            <v>2100429109</v>
          </cell>
          <cell r="M1084" t="str">
            <v>SALES ORDER #: 2100429109, ORDER #: 2100429109</v>
          </cell>
          <cell r="N1084"/>
          <cell r="O1084"/>
          <cell r="P1084" t="str">
            <v>20/04/2022 17:27</v>
          </cell>
          <cell r="Q1084" t="str">
            <v>LINC-26304</v>
          </cell>
          <cell r="R1084" t="str">
            <v>22/04/2022 11:00</v>
          </cell>
          <cell r="S1084" t="str">
            <v>LTLASEMROWO</v>
          </cell>
          <cell r="T1084" t="str">
            <v>LTLSIDOARJO</v>
          </cell>
          <cell r="U1084"/>
          <cell r="V1084" t="str">
            <v>1658</v>
          </cell>
          <cell r="W1084">
            <v>44000</v>
          </cell>
          <cell r="X1084">
            <v>113000</v>
          </cell>
          <cell r="Y1084">
            <v>316.52999999999997</v>
          </cell>
          <cell r="Z1084" t="str">
            <v>LTL_SBY(TRIP)</v>
          </cell>
          <cell r="AA1084">
            <v>0.99998980504000001</v>
          </cell>
          <cell r="AB1084">
            <v>363000</v>
          </cell>
        </row>
        <row r="1085">
          <cell r="A1085">
            <v>59743624</v>
          </cell>
          <cell r="B1085" t="str">
            <v>BAHANA PRESTASI</v>
          </cell>
          <cell r="C1085" t="str">
            <v>PT. LAUTAN LUAS TBK</v>
          </cell>
          <cell r="D1085" t="str">
            <v>DISPATCHED</v>
          </cell>
          <cell r="E1085" t="str">
            <v>Completed</v>
          </cell>
          <cell r="F1085" t="str">
            <v>SURABAYA LOG PACK</v>
          </cell>
          <cell r="G1085" t="str">
            <v>SALES ORDER</v>
          </cell>
          <cell r="H1085" t="str">
            <v>19/04/2022 18:53</v>
          </cell>
          <cell r="I1085"/>
          <cell r="J1085" t="str">
            <v>19/04/2022 19:18</v>
          </cell>
          <cell r="K1085" t="str">
            <v>Completed</v>
          </cell>
          <cell r="L1085" t="str">
            <v>2100429248</v>
          </cell>
          <cell r="M1085" t="str">
            <v>SALES ORDER #: 2100429248, ORDER #: 2100429248</v>
          </cell>
          <cell r="N1085"/>
          <cell r="O1085"/>
          <cell r="P1085" t="str">
            <v>20/04/2022 17:27</v>
          </cell>
          <cell r="Q1085" t="str">
            <v>LINC-26304</v>
          </cell>
          <cell r="R1085" t="str">
            <v>22/04/2022 11:00</v>
          </cell>
          <cell r="S1085" t="str">
            <v>LTLASEMROWO</v>
          </cell>
          <cell r="T1085" t="str">
            <v>LTLWONOKROMO</v>
          </cell>
          <cell r="U1085"/>
          <cell r="V1085" t="str">
            <v>1658</v>
          </cell>
          <cell r="W1085">
            <v>44000</v>
          </cell>
          <cell r="X1085">
            <v>113000</v>
          </cell>
          <cell r="Y1085">
            <v>156683.47</v>
          </cell>
          <cell r="Z1085" t="str">
            <v>LTL_SBY(TRIP)</v>
          </cell>
          <cell r="AA1085">
            <v>494.99998837044001</v>
          </cell>
          <cell r="AB1085">
            <v>345000</v>
          </cell>
        </row>
        <row r="1086">
          <cell r="A1086">
            <v>59743629</v>
          </cell>
          <cell r="B1086" t="str">
            <v>BAHANA PRESTASI</v>
          </cell>
          <cell r="C1086" t="str">
            <v>PT. LAUTAN LUAS TBK</v>
          </cell>
          <cell r="D1086" t="str">
            <v>DISPATCHED</v>
          </cell>
          <cell r="E1086" t="str">
            <v>Completed</v>
          </cell>
          <cell r="F1086" t="str">
            <v>SURABAYA LOG PACK</v>
          </cell>
          <cell r="G1086" t="str">
            <v>SALES ORDER</v>
          </cell>
          <cell r="H1086" t="str">
            <v>19/04/2022 18:57</v>
          </cell>
          <cell r="I1086"/>
          <cell r="J1086" t="str">
            <v>19/04/2022 19:18</v>
          </cell>
          <cell r="K1086" t="str">
            <v>Completed</v>
          </cell>
          <cell r="L1086" t="str">
            <v>2100429199</v>
          </cell>
          <cell r="M1086" t="str">
            <v>SALES ORDER #: 2100429199, ORDER #: 2100429199</v>
          </cell>
          <cell r="N1086"/>
          <cell r="O1086"/>
          <cell r="P1086" t="str">
            <v>20/04/2022 17:21</v>
          </cell>
          <cell r="Q1086" t="str">
            <v>LINC-26304</v>
          </cell>
          <cell r="R1086" t="str">
            <v>22/04/2022 11:00</v>
          </cell>
          <cell r="S1086" t="str">
            <v>LTLASEMROWO</v>
          </cell>
          <cell r="T1086" t="str">
            <v>LTLKENJERAN</v>
          </cell>
          <cell r="U1086"/>
          <cell r="V1086" t="str">
            <v>1658</v>
          </cell>
          <cell r="W1086">
            <v>31000</v>
          </cell>
          <cell r="X1086">
            <v>171000</v>
          </cell>
          <cell r="Y1086">
            <v>31983.34</v>
          </cell>
          <cell r="Z1086" t="str">
            <v>LTL_SBY(TRIP)</v>
          </cell>
          <cell r="AA1086">
            <v>75.999996290119995</v>
          </cell>
          <cell r="AB1086">
            <v>345000</v>
          </cell>
        </row>
        <row r="1087">
          <cell r="A1087">
            <v>59743629</v>
          </cell>
          <cell r="B1087" t="str">
            <v>BAHANA PRESTASI</v>
          </cell>
          <cell r="C1087" t="str">
            <v>PT. LAUTAN LUAS TBK</v>
          </cell>
          <cell r="D1087" t="str">
            <v>DISPATCHED</v>
          </cell>
          <cell r="E1087" t="str">
            <v>Completed</v>
          </cell>
          <cell r="F1087" t="str">
            <v>SURABAYA LOG PACK</v>
          </cell>
          <cell r="G1087" t="str">
            <v>SALES ORDER</v>
          </cell>
          <cell r="H1087" t="str">
            <v>19/04/2022 18:55</v>
          </cell>
          <cell r="I1087"/>
          <cell r="J1087" t="str">
            <v>19/04/2022 19:18</v>
          </cell>
          <cell r="K1087" t="str">
            <v>Completed</v>
          </cell>
          <cell r="L1087" t="str">
            <v>2100429041</v>
          </cell>
          <cell r="M1087" t="str">
            <v>SALES ORDER #: 2100429041, ORDER #: 2100429041</v>
          </cell>
          <cell r="N1087"/>
          <cell r="O1087"/>
          <cell r="P1087" t="str">
            <v>20/04/2022 17:21</v>
          </cell>
          <cell r="Q1087" t="str">
            <v>LINC-26304</v>
          </cell>
          <cell r="R1087" t="str">
            <v>22/04/2022 11:00</v>
          </cell>
          <cell r="S1087" t="str">
            <v>LTLASEMROWO</v>
          </cell>
          <cell r="T1087" t="str">
            <v>LTLGEDANGAN</v>
          </cell>
          <cell r="U1087"/>
          <cell r="V1087" t="str">
            <v>1658</v>
          </cell>
          <cell r="W1087">
            <v>31000</v>
          </cell>
          <cell r="X1087">
            <v>171000</v>
          </cell>
          <cell r="Y1087">
            <v>1683.34</v>
          </cell>
          <cell r="Z1087" t="str">
            <v>LTL_SBY(TRIP)</v>
          </cell>
          <cell r="AA1087">
            <v>4.0000045793999996</v>
          </cell>
          <cell r="AB1087">
            <v>363000</v>
          </cell>
        </row>
        <row r="1088">
          <cell r="A1088">
            <v>59743629</v>
          </cell>
          <cell r="B1088" t="str">
            <v>BAHANA PRESTASI</v>
          </cell>
          <cell r="C1088" t="str">
            <v>PT. LAUTAN LUAS TBK</v>
          </cell>
          <cell r="D1088" t="str">
            <v>DISPATCHED</v>
          </cell>
          <cell r="E1088" t="str">
            <v>Completed</v>
          </cell>
          <cell r="F1088" t="str">
            <v>SURABAYA LOG PACK</v>
          </cell>
          <cell r="G1088" t="str">
            <v>SALES ORDER</v>
          </cell>
          <cell r="H1088" t="str">
            <v>19/04/2022 19:00</v>
          </cell>
          <cell r="I1088"/>
          <cell r="J1088" t="str">
            <v>19/04/2022 19:18</v>
          </cell>
          <cell r="K1088" t="str">
            <v>Completed</v>
          </cell>
          <cell r="L1088" t="str">
            <v>2100429264</v>
          </cell>
          <cell r="M1088" t="str">
            <v>SALES ORDER #: 2100429264, ORDER #: 2100429264</v>
          </cell>
          <cell r="N1088"/>
          <cell r="O1088"/>
          <cell r="P1088" t="str">
            <v>20/04/2022 17:21</v>
          </cell>
          <cell r="Q1088" t="str">
            <v>LINC-26304</v>
          </cell>
          <cell r="R1088" t="str">
            <v>22/04/2022 11:00</v>
          </cell>
          <cell r="S1088" t="str">
            <v>LTLASEMROWO</v>
          </cell>
          <cell r="T1088" t="str">
            <v>LTLRUNGKUT</v>
          </cell>
          <cell r="U1088"/>
          <cell r="V1088" t="str">
            <v>1658</v>
          </cell>
          <cell r="W1088">
            <v>31000</v>
          </cell>
          <cell r="X1088">
            <v>171000</v>
          </cell>
          <cell r="Y1088">
            <v>63124.98</v>
          </cell>
          <cell r="Z1088" t="str">
            <v>LTL_SBY(TRIP)</v>
          </cell>
          <cell r="AA1088">
            <v>150.00001297015999</v>
          </cell>
          <cell r="AB1088">
            <v>345000</v>
          </cell>
        </row>
        <row r="1089">
          <cell r="A1089">
            <v>59743629</v>
          </cell>
          <cell r="B1089" t="str">
            <v>BAHANA PRESTASI</v>
          </cell>
          <cell r="C1089" t="str">
            <v>PT. LAUTAN LUAS TBK</v>
          </cell>
          <cell r="D1089" t="str">
            <v>DISPATCHED</v>
          </cell>
          <cell r="E1089" t="str">
            <v>Completed</v>
          </cell>
          <cell r="F1089" t="str">
            <v>SURABAYA LOG PACK</v>
          </cell>
          <cell r="G1089" t="str">
            <v>SALES ORDER</v>
          </cell>
          <cell r="H1089" t="str">
            <v>19/04/2022 18:59</v>
          </cell>
          <cell r="I1089"/>
          <cell r="J1089" t="str">
            <v>19/04/2022 19:18</v>
          </cell>
          <cell r="K1089" t="str">
            <v>Completed</v>
          </cell>
          <cell r="L1089" t="str">
            <v>2100429220</v>
          </cell>
          <cell r="M1089" t="str">
            <v>SALES ORDER #: 2100429220, ORDER #: 2100429220</v>
          </cell>
          <cell r="N1089"/>
          <cell r="O1089"/>
          <cell r="P1089" t="str">
            <v>20/04/2022 17:21</v>
          </cell>
          <cell r="Q1089" t="str">
            <v>LINC-26304</v>
          </cell>
          <cell r="R1089" t="str">
            <v>22/04/2022 11:00</v>
          </cell>
          <cell r="S1089" t="str">
            <v>LTLASEMROWO</v>
          </cell>
          <cell r="T1089" t="str">
            <v>LTLWARU</v>
          </cell>
          <cell r="U1089"/>
          <cell r="V1089" t="str">
            <v>1658</v>
          </cell>
          <cell r="W1089">
            <v>31000</v>
          </cell>
          <cell r="X1089">
            <v>171000</v>
          </cell>
          <cell r="Y1089">
            <v>105208.34</v>
          </cell>
          <cell r="Z1089" t="str">
            <v>LTL_SBY(TRIP)</v>
          </cell>
          <cell r="AA1089">
            <v>249.99999137744001</v>
          </cell>
          <cell r="AB1089">
            <v>363000</v>
          </cell>
        </row>
        <row r="1090">
          <cell r="A1090">
            <v>59743643</v>
          </cell>
          <cell r="B1090" t="str">
            <v>BAHANA PRESTASI</v>
          </cell>
          <cell r="C1090" t="str">
            <v>PT. LAUTAN LUAS TBK</v>
          </cell>
          <cell r="D1090" t="str">
            <v>DISPATCHED</v>
          </cell>
          <cell r="E1090" t="str">
            <v>Completed</v>
          </cell>
          <cell r="F1090" t="str">
            <v>SURABAYA LOG PACK</v>
          </cell>
          <cell r="G1090" t="str">
            <v>SALES ORDER</v>
          </cell>
          <cell r="H1090" t="str">
            <v>19/04/2022 19:01</v>
          </cell>
          <cell r="I1090"/>
          <cell r="J1090" t="str">
            <v>19/04/2022 19:19</v>
          </cell>
          <cell r="K1090" t="str">
            <v>Completed</v>
          </cell>
          <cell r="L1090" t="str">
            <v>2100428672</v>
          </cell>
          <cell r="M1090" t="str">
            <v>SALES ORDER #: 2100428672, ORDER #: 2100428672</v>
          </cell>
          <cell r="N1090"/>
          <cell r="O1090"/>
          <cell r="P1090" t="str">
            <v>20/04/2022 17:09</v>
          </cell>
          <cell r="Q1090" t="str">
            <v>LINC-26304</v>
          </cell>
          <cell r="R1090" t="str">
            <v>22/04/2022 11:00</v>
          </cell>
          <cell r="S1090" t="str">
            <v>LTLASEMROWO</v>
          </cell>
          <cell r="T1090" t="str">
            <v>LTLDRIYOREJO</v>
          </cell>
          <cell r="U1090"/>
          <cell r="V1090" t="str">
            <v>1718</v>
          </cell>
          <cell r="W1090">
            <v>58000</v>
          </cell>
          <cell r="X1090">
            <v>123500</v>
          </cell>
          <cell r="Y1090">
            <v>181500</v>
          </cell>
          <cell r="Z1090" t="str">
            <v>LTL_SBY(TRIP)</v>
          </cell>
          <cell r="AA1090">
            <v>2500.0000044928802</v>
          </cell>
          <cell r="AB1090">
            <v>420000</v>
          </cell>
        </row>
        <row r="1091">
          <cell r="A1091">
            <v>59745626</v>
          </cell>
          <cell r="B1091" t="str">
            <v>PELANGI SUKSES ABADI TRANSPORTINDO, PT</v>
          </cell>
          <cell r="C1091" t="str">
            <v>PT SINAR MAS AGRO RESOURCES AND</v>
          </cell>
          <cell r="D1091" t="str">
            <v>REGULER</v>
          </cell>
          <cell r="E1091" t="str">
            <v>Accepted</v>
          </cell>
          <cell r="F1091" t="str">
            <v>SURABAYA LOG PACK</v>
          </cell>
          <cell r="G1091" t="str">
            <v>SALES ORDER</v>
          </cell>
          <cell r="H1091" t="str">
            <v>19/04/2022 17:54</v>
          </cell>
          <cell r="I1091"/>
          <cell r="J1091" t="str">
            <v>20/04/2022 10:52</v>
          </cell>
          <cell r="K1091" t="str">
            <v>Active</v>
          </cell>
          <cell r="L1091" t="str">
            <v>40584199</v>
          </cell>
          <cell r="M1091" t="str">
            <v>SALES ORDER #: 40584199, ORDER #: 40584199</v>
          </cell>
          <cell r="N1091"/>
          <cell r="O1091"/>
          <cell r="P1091"/>
          <cell r="Q1091"/>
          <cell r="R1091"/>
          <cell r="S1091" t="str">
            <v>SMRRUNGKUT</v>
          </cell>
          <cell r="T1091" t="str">
            <v>SMRBUTUH</v>
          </cell>
          <cell r="U1091"/>
          <cell r="V1091" t="str">
            <v>DANDI</v>
          </cell>
          <cell r="W1091">
            <v>3700000</v>
          </cell>
          <cell r="X1091">
            <v>0</v>
          </cell>
          <cell r="Y1091">
            <v>3700000</v>
          </cell>
          <cell r="Z1091" t="str">
            <v>SMR_SBY(TRIP)</v>
          </cell>
          <cell r="AA1091">
            <v>9000.0000071025206</v>
          </cell>
          <cell r="AB1091">
            <v>4170000</v>
          </cell>
        </row>
        <row r="1092">
          <cell r="A1092">
            <v>59745627</v>
          </cell>
          <cell r="B1092" t="str">
            <v>PELANGI SUKSES ABADI TRANSPORTINDO, PT</v>
          </cell>
          <cell r="C1092" t="str">
            <v>PT SINAR MAS AGRO RESOURCES AND</v>
          </cell>
          <cell r="D1092" t="str">
            <v>REGULER</v>
          </cell>
          <cell r="E1092" t="str">
            <v>Completed</v>
          </cell>
          <cell r="F1092" t="str">
            <v>SURABAYA LOG PACK</v>
          </cell>
          <cell r="G1092" t="str">
            <v>SALES ORDER</v>
          </cell>
          <cell r="H1092" t="str">
            <v>19/04/2022 17:56</v>
          </cell>
          <cell r="I1092"/>
          <cell r="J1092" t="str">
            <v>28/04/2022 09:57</v>
          </cell>
          <cell r="K1092" t="str">
            <v>Completed</v>
          </cell>
          <cell r="L1092" t="str">
            <v>40584198</v>
          </cell>
          <cell r="M1092" t="str">
            <v>SALES ORDER #: 40584198, ORDER #: 40584198</v>
          </cell>
          <cell r="N1092"/>
          <cell r="O1092"/>
          <cell r="P1092" t="str">
            <v>28/04/2022 10:21</v>
          </cell>
          <cell r="Q1092" t="str">
            <v>LINC-26481</v>
          </cell>
          <cell r="R1092" t="str">
            <v>28/04/2022 11:00</v>
          </cell>
          <cell r="S1092" t="str">
            <v>SMRRUNGKUT</v>
          </cell>
          <cell r="T1092" t="str">
            <v>SMRSRUWENG</v>
          </cell>
          <cell r="U1092"/>
          <cell r="V1092" t="str">
            <v>DIDIK</v>
          </cell>
          <cell r="W1092">
            <v>3700000</v>
          </cell>
          <cell r="X1092">
            <v>500000</v>
          </cell>
          <cell r="Y1092">
            <v>4200000</v>
          </cell>
          <cell r="Z1092" t="str">
            <v>SMR_SBY(TRIP)</v>
          </cell>
          <cell r="AA1092">
            <v>9000.0000071025206</v>
          </cell>
          <cell r="AB1092">
            <v>5600000</v>
          </cell>
        </row>
        <row r="1093">
          <cell r="A1093">
            <v>59745891</v>
          </cell>
          <cell r="B1093" t="str">
            <v>BAHANA PRESTASI</v>
          </cell>
          <cell r="C1093" t="str">
            <v>PT SINAR MAS AGRO RESOURCES AND</v>
          </cell>
          <cell r="D1093" t="str">
            <v>DISPATCHED</v>
          </cell>
          <cell r="E1093" t="str">
            <v>Accepted</v>
          </cell>
          <cell r="F1093" t="str">
            <v>SURABAYA LOG PACK</v>
          </cell>
          <cell r="G1093" t="str">
            <v>SALES ORDER</v>
          </cell>
          <cell r="H1093" t="str">
            <v>19/04/2022 17:51</v>
          </cell>
          <cell r="I1093"/>
          <cell r="J1093" t="str">
            <v>19/04/2022 22:43</v>
          </cell>
          <cell r="K1093" t="str">
            <v>Active</v>
          </cell>
          <cell r="L1093" t="str">
            <v>40584196</v>
          </cell>
          <cell r="M1093" t="str">
            <v>SALES ORDER #: 40584196, ORDER #: 40584196</v>
          </cell>
          <cell r="N1093"/>
          <cell r="O1093"/>
          <cell r="P1093"/>
          <cell r="Q1093"/>
          <cell r="R1093"/>
          <cell r="S1093" t="str">
            <v>SMRRUNGKUT(1P)</v>
          </cell>
          <cell r="T1093" t="str">
            <v>SMRKENDAL</v>
          </cell>
          <cell r="U1093"/>
          <cell r="V1093" t="str">
            <v>1288</v>
          </cell>
          <cell r="W1093">
            <v>1362500</v>
          </cell>
          <cell r="X1093">
            <v>-100000</v>
          </cell>
          <cell r="Y1093">
            <v>1262500</v>
          </cell>
          <cell r="Z1093" t="str">
            <v>SMR_SBY(TRIP)</v>
          </cell>
          <cell r="AA1093">
            <v>17499.999986090901</v>
          </cell>
          <cell r="AB1093">
            <v>5070000</v>
          </cell>
        </row>
        <row r="1094">
          <cell r="A1094">
            <v>59746005</v>
          </cell>
          <cell r="B1094" t="str">
            <v>BAHANA PRESTASI</v>
          </cell>
          <cell r="C1094" t="str">
            <v>PT TIRTA INVESTAMA</v>
          </cell>
          <cell r="D1094" t="str">
            <v>DISPATCHED</v>
          </cell>
          <cell r="E1094" t="str">
            <v>Completed</v>
          </cell>
          <cell r="F1094" t="str">
            <v>SURABAYA LOG PACK</v>
          </cell>
          <cell r="G1094" t="str">
            <v>SALES ORDER</v>
          </cell>
          <cell r="H1094" t="str">
            <v>19/04/2022 22:52</v>
          </cell>
          <cell r="I1094"/>
          <cell r="J1094" t="str">
            <v>19/04/2022 22:54</v>
          </cell>
          <cell r="K1094" t="str">
            <v>Completed</v>
          </cell>
          <cell r="L1094" t="str">
            <v>S22041900203</v>
          </cell>
          <cell r="M1094" t="str">
            <v>SALES ORDER #: S22041900203, ORDER #: S22041900203</v>
          </cell>
          <cell r="N1094"/>
          <cell r="O1094"/>
          <cell r="P1094" t="str">
            <v>25/04/2022 12:07</v>
          </cell>
          <cell r="Q1094" t="str">
            <v>LINC-26368</v>
          </cell>
          <cell r="R1094" t="str">
            <v>25/04/2022 11:00</v>
          </cell>
          <cell r="S1094" t="str">
            <v>TIVGEMPOL</v>
          </cell>
          <cell r="T1094" t="str">
            <v>TIVPANDAAN(PT. TIV - PETUNG SARI)</v>
          </cell>
          <cell r="U1094"/>
          <cell r="V1094" t="str">
            <v>1078</v>
          </cell>
          <cell r="W1094">
            <v>311000</v>
          </cell>
          <cell r="X1094">
            <v>-45000</v>
          </cell>
          <cell r="Y1094">
            <v>266000</v>
          </cell>
          <cell r="Z1094" t="str">
            <v>TIV_SBY(TRIP_ONCALL)</v>
          </cell>
          <cell r="AA1094">
            <v>18000.000014205001</v>
          </cell>
          <cell r="AB1094">
            <v>500000</v>
          </cell>
        </row>
        <row r="1095">
          <cell r="A1095">
            <v>59746131</v>
          </cell>
          <cell r="B1095" t="str">
            <v>PUSAKA SUNNY JAYA, PT</v>
          </cell>
          <cell r="C1095" t="str">
            <v>PT TIRTA INVESTAMA</v>
          </cell>
          <cell r="D1095"/>
          <cell r="E1095" t="str">
            <v>Completed</v>
          </cell>
          <cell r="F1095" t="str">
            <v>SURABAYA LOG PACK</v>
          </cell>
          <cell r="G1095" t="str">
            <v>SALES ORDER</v>
          </cell>
          <cell r="H1095" t="str">
            <v>19/04/2022 23:10</v>
          </cell>
          <cell r="I1095"/>
          <cell r="J1095" t="str">
            <v>19/04/2022 23:12</v>
          </cell>
          <cell r="K1095" t="str">
            <v>Completed</v>
          </cell>
          <cell r="L1095" t="str">
            <v>S22041409649</v>
          </cell>
          <cell r="M1095" t="str">
            <v>SALES ORDER #: S22041409649, ORDER #: S22041409649</v>
          </cell>
          <cell r="N1095"/>
          <cell r="O1095"/>
          <cell r="P1095" t="str">
            <v>25/04/2022 17:34</v>
          </cell>
          <cell r="Q1095" t="str">
            <v>LINC-26399</v>
          </cell>
          <cell r="R1095" t="str">
            <v>26/04/2022 11:00</v>
          </cell>
          <cell r="S1095" t="str">
            <v>TIVPANDAAN PETUNG</v>
          </cell>
          <cell r="T1095" t="str">
            <v>TIVDENPASAR BARAT(PT. TIRTA INVESTAMA DC BALI)</v>
          </cell>
          <cell r="U1095"/>
          <cell r="V1095" t="str">
            <v>ARIFIN</v>
          </cell>
          <cell r="W1095">
            <v>6000000</v>
          </cell>
          <cell r="X1095">
            <v>0</v>
          </cell>
          <cell r="Y1095">
            <v>6000000</v>
          </cell>
          <cell r="Z1095" t="str">
            <v>TIV_SBY(TRIP_ONCALL)</v>
          </cell>
          <cell r="AA1095">
            <v>11999.999994350299</v>
          </cell>
          <cell r="AB1095">
            <v>7400000</v>
          </cell>
        </row>
        <row r="1096">
          <cell r="A1096">
            <v>59751210</v>
          </cell>
          <cell r="B1096" t="str">
            <v>BAHANA PRESTASI</v>
          </cell>
          <cell r="C1096" t="str">
            <v>PT LIKU TELAGA</v>
          </cell>
          <cell r="D1096" t="str">
            <v>DISPATCHED</v>
          </cell>
          <cell r="E1096" t="str">
            <v>Completed</v>
          </cell>
          <cell r="F1096" t="str">
            <v>SURABAYA LOG PACK</v>
          </cell>
          <cell r="G1096" t="str">
            <v>SALES ORDER</v>
          </cell>
          <cell r="H1096" t="str">
            <v>20/04/2022 08:56</v>
          </cell>
          <cell r="I1096"/>
          <cell r="J1096" t="str">
            <v>20/04/2022 09:00</v>
          </cell>
          <cell r="K1096" t="str">
            <v>Completed</v>
          </cell>
          <cell r="L1096" t="str">
            <v>546566-24</v>
          </cell>
          <cell r="M1096" t="str">
            <v>SALES ORDER #: 546566-24, ORDER #: 546566-24</v>
          </cell>
          <cell r="N1096"/>
          <cell r="O1096"/>
          <cell r="P1096" t="str">
            <v>22/04/2022 10:06</v>
          </cell>
          <cell r="Q1096" t="str">
            <v>LINC-26451</v>
          </cell>
          <cell r="R1096" t="str">
            <v>28/04/2022 11:00</v>
          </cell>
          <cell r="S1096" t="str">
            <v>LTGASEMROWO</v>
          </cell>
          <cell r="T1096" t="str">
            <v>LTGMANYAR</v>
          </cell>
          <cell r="U1096"/>
          <cell r="V1096" t="str">
            <v>1663</v>
          </cell>
          <cell r="W1096">
            <v>93000</v>
          </cell>
          <cell r="X1096">
            <v>362000</v>
          </cell>
          <cell r="Y1096">
            <v>455000</v>
          </cell>
          <cell r="Z1096" t="str">
            <v>LTG_SBY(KG)</v>
          </cell>
          <cell r="AA1096">
            <v>24999.999999569602</v>
          </cell>
          <cell r="AB1096">
            <v>825000</v>
          </cell>
        </row>
        <row r="1097">
          <cell r="A1097">
            <v>59751211</v>
          </cell>
          <cell r="B1097" t="str">
            <v>BAHANA PRESTASI</v>
          </cell>
          <cell r="C1097" t="str">
            <v>PT LIKU TELAGA</v>
          </cell>
          <cell r="D1097" t="str">
            <v>DISPATCHED</v>
          </cell>
          <cell r="E1097" t="str">
            <v>Completed</v>
          </cell>
          <cell r="F1097" t="str">
            <v>SURABAYA LOG PACK</v>
          </cell>
          <cell r="G1097" t="str">
            <v>SALES ORDER</v>
          </cell>
          <cell r="H1097" t="str">
            <v>20/04/2022 08:56</v>
          </cell>
          <cell r="I1097"/>
          <cell r="J1097" t="str">
            <v>20/04/2022 09:00</v>
          </cell>
          <cell r="K1097" t="str">
            <v>Completed</v>
          </cell>
          <cell r="L1097" t="str">
            <v>546566-25</v>
          </cell>
          <cell r="M1097" t="str">
            <v>SALES ORDER #: 546566-25, ORDER #: 546566-25</v>
          </cell>
          <cell r="N1097"/>
          <cell r="O1097"/>
          <cell r="P1097" t="str">
            <v>22/04/2022 10:06</v>
          </cell>
          <cell r="Q1097" t="str">
            <v>LINC-26451</v>
          </cell>
          <cell r="R1097" t="str">
            <v>28/04/2022 11:00</v>
          </cell>
          <cell r="S1097" t="str">
            <v>LTGASEMROWO</v>
          </cell>
          <cell r="T1097" t="str">
            <v>LTGMANYAR</v>
          </cell>
          <cell r="U1097"/>
          <cell r="V1097" t="str">
            <v>1654</v>
          </cell>
          <cell r="W1097">
            <v>93000</v>
          </cell>
          <cell r="X1097">
            <v>362000</v>
          </cell>
          <cell r="Y1097">
            <v>455000</v>
          </cell>
          <cell r="Z1097" t="str">
            <v>LTG_SBY(KG)</v>
          </cell>
          <cell r="AA1097">
            <v>24999.999999569602</v>
          </cell>
          <cell r="AB1097">
            <v>825000</v>
          </cell>
        </row>
        <row r="1098">
          <cell r="A1098">
            <v>59751237</v>
          </cell>
          <cell r="B1098" t="str">
            <v>PUSAKA TRANSINDO, PT.</v>
          </cell>
          <cell r="C1098" t="str">
            <v>PT TIRTA INVESTAMA</v>
          </cell>
          <cell r="D1098" t="str">
            <v>REGULER</v>
          </cell>
          <cell r="E1098" t="str">
            <v>Completed</v>
          </cell>
          <cell r="F1098" t="str">
            <v>SURABAYA TIV IMPORT</v>
          </cell>
          <cell r="G1098" t="str">
            <v>TIV IMPORT</v>
          </cell>
          <cell r="H1098" t="str">
            <v>20/04/2022 09:07</v>
          </cell>
          <cell r="I1098"/>
          <cell r="J1098" t="str">
            <v>20/04/2022 09:21</v>
          </cell>
          <cell r="K1098" t="str">
            <v>Completed</v>
          </cell>
          <cell r="L1098" t="str">
            <v>5044927330</v>
          </cell>
          <cell r="M1098" t="str">
            <v>SALES ORDER #: 5044927330, ORDER #: 5044927330</v>
          </cell>
          <cell r="N1098"/>
          <cell r="O1098"/>
          <cell r="P1098" t="str">
            <v>26/04/2022 13:55</v>
          </cell>
          <cell r="Q1098" t="str">
            <v>LINC-26430</v>
          </cell>
          <cell r="R1098" t="str">
            <v>27/04/2022 11:00</v>
          </cell>
          <cell r="S1098" t="str">
            <v>TIVBENOWO</v>
          </cell>
          <cell r="T1098" t="str">
            <v>TIVGEDANGAN</v>
          </cell>
          <cell r="U1098"/>
          <cell r="V1098" t="str">
            <v>SUTRISNO</v>
          </cell>
          <cell r="W1098">
            <v>1450000</v>
          </cell>
          <cell r="X1098">
            <v>0</v>
          </cell>
          <cell r="Y1098">
            <v>1450000</v>
          </cell>
          <cell r="Z1098" t="str">
            <v>TIV(IMPORT)_SBY</v>
          </cell>
          <cell r="AA1098">
            <v>17600.000009857398</v>
          </cell>
          <cell r="AB1098">
            <v>1</v>
          </cell>
        </row>
        <row r="1099">
          <cell r="A1099">
            <v>59751238</v>
          </cell>
          <cell r="B1099" t="str">
            <v>PUSAKA TRANSINDO, PT.</v>
          </cell>
          <cell r="C1099" t="str">
            <v>PT TIRTA INVESTAMA</v>
          </cell>
          <cell r="D1099" t="str">
            <v>REGULER</v>
          </cell>
          <cell r="E1099" t="str">
            <v>Completed</v>
          </cell>
          <cell r="F1099" t="str">
            <v>SURABAYA TIV IMPORT</v>
          </cell>
          <cell r="G1099" t="str">
            <v>TIV IMPORT</v>
          </cell>
          <cell r="H1099" t="str">
            <v>20/04/2022 09:08</v>
          </cell>
          <cell r="I1099"/>
          <cell r="J1099" t="str">
            <v>20/04/2022 09:22</v>
          </cell>
          <cell r="K1099" t="str">
            <v>Completed</v>
          </cell>
          <cell r="L1099" t="str">
            <v>5044927973</v>
          </cell>
          <cell r="M1099" t="str">
            <v>SALES ORDER #: 5044927973, ORDER #: 5044927973</v>
          </cell>
          <cell r="N1099"/>
          <cell r="O1099"/>
          <cell r="P1099" t="str">
            <v>22/04/2022 15:59</v>
          </cell>
          <cell r="Q1099" t="str">
            <v>LINC-26369</v>
          </cell>
          <cell r="R1099" t="str">
            <v>25/04/2022 11:00</v>
          </cell>
          <cell r="S1099" t="str">
            <v>TIVBENOWO</v>
          </cell>
          <cell r="T1099" t="str">
            <v>TIVGEDANGAN</v>
          </cell>
          <cell r="U1099"/>
          <cell r="V1099" t="str">
            <v>ROKHMAD</v>
          </cell>
          <cell r="W1099">
            <v>1450000</v>
          </cell>
          <cell r="X1099">
            <v>0</v>
          </cell>
          <cell r="Y1099">
            <v>1450000</v>
          </cell>
          <cell r="Z1099" t="str">
            <v>TIV(IMPORT)_SBY</v>
          </cell>
          <cell r="AA1099">
            <v>17600.000009857398</v>
          </cell>
          <cell r="AB1099">
            <v>1</v>
          </cell>
        </row>
        <row r="1100">
          <cell r="A1100">
            <v>59751239</v>
          </cell>
          <cell r="B1100" t="str">
            <v>PUSAKA TRANSINDO, PT.</v>
          </cell>
          <cell r="C1100" t="str">
            <v>PT TIRTA INVESTAMA</v>
          </cell>
          <cell r="D1100" t="str">
            <v>REGULER</v>
          </cell>
          <cell r="E1100" t="str">
            <v>Completed</v>
          </cell>
          <cell r="F1100" t="str">
            <v>SURABAYA TIV IMPORT</v>
          </cell>
          <cell r="G1100" t="str">
            <v>TIV IMPORT</v>
          </cell>
          <cell r="H1100" t="str">
            <v>20/04/2022 09:08</v>
          </cell>
          <cell r="I1100"/>
          <cell r="J1100" t="str">
            <v>20/04/2022 09:22</v>
          </cell>
          <cell r="K1100" t="str">
            <v>Completed</v>
          </cell>
          <cell r="L1100" t="str">
            <v>5044926265</v>
          </cell>
          <cell r="M1100" t="str">
            <v>SALES ORDER #: 5044926265, ORDER #: 5044926265</v>
          </cell>
          <cell r="N1100"/>
          <cell r="O1100"/>
          <cell r="P1100" t="str">
            <v>22/04/2022 15:59</v>
          </cell>
          <cell r="Q1100" t="str">
            <v>LINC-26369</v>
          </cell>
          <cell r="R1100" t="str">
            <v>25/04/2022 11:00</v>
          </cell>
          <cell r="S1100" t="str">
            <v>TIVBENOWO</v>
          </cell>
          <cell r="T1100" t="str">
            <v>TIVGEDANGAN</v>
          </cell>
          <cell r="U1100"/>
          <cell r="V1100" t="str">
            <v>BUDI</v>
          </cell>
          <cell r="W1100">
            <v>1450000</v>
          </cell>
          <cell r="X1100">
            <v>0</v>
          </cell>
          <cell r="Y1100">
            <v>1450000</v>
          </cell>
          <cell r="Z1100" t="str">
            <v>TIV(IMPORT)_SBY</v>
          </cell>
          <cell r="AA1100">
            <v>17600.000009857398</v>
          </cell>
          <cell r="AB1100">
            <v>1</v>
          </cell>
        </row>
        <row r="1101">
          <cell r="A1101">
            <v>59751240</v>
          </cell>
          <cell r="B1101" t="str">
            <v>PUSAKA TRANSINDO, PT.</v>
          </cell>
          <cell r="C1101" t="str">
            <v>PT TIRTA INVESTAMA</v>
          </cell>
          <cell r="D1101" t="str">
            <v>REGULER</v>
          </cell>
          <cell r="E1101" t="str">
            <v>Completed</v>
          </cell>
          <cell r="F1101" t="str">
            <v>SURABAYA TIV LOKAL</v>
          </cell>
          <cell r="G1101" t="str">
            <v>TIV LOKAL</v>
          </cell>
          <cell r="H1101" t="str">
            <v>20/04/2022 09:08</v>
          </cell>
          <cell r="I1101"/>
          <cell r="J1101" t="str">
            <v>20/04/2022 09:22</v>
          </cell>
          <cell r="K1101" t="str">
            <v>Completed</v>
          </cell>
          <cell r="L1101" t="str">
            <v>5044918999</v>
          </cell>
          <cell r="M1101" t="str">
            <v>SALES ORDER #: 5044918999, ORDER #: 5044918999</v>
          </cell>
          <cell r="N1101"/>
          <cell r="O1101"/>
          <cell r="P1101" t="str">
            <v>22/04/2022 15:59</v>
          </cell>
          <cell r="Q1101" t="str">
            <v>LINC-26369</v>
          </cell>
          <cell r="R1101" t="str">
            <v>25/04/2022 11:00</v>
          </cell>
          <cell r="S1101" t="str">
            <v>TIVBENOWO</v>
          </cell>
          <cell r="T1101" t="str">
            <v>TIVGEDANGAN</v>
          </cell>
          <cell r="U1101"/>
          <cell r="V1101" t="str">
            <v>HENDRIK</v>
          </cell>
          <cell r="W1101">
            <v>1450000</v>
          </cell>
          <cell r="X1101">
            <v>0</v>
          </cell>
          <cell r="Y1101">
            <v>1450000</v>
          </cell>
          <cell r="Z1101" t="str">
            <v>TIV(LOKAL)_SBY</v>
          </cell>
          <cell r="AA1101">
            <v>19999.999990583801</v>
          </cell>
          <cell r="AB1101">
            <v>1</v>
          </cell>
        </row>
        <row r="1102">
          <cell r="A1102">
            <v>59751241</v>
          </cell>
          <cell r="B1102" t="str">
            <v>PUSAKA TRANSINDO, PT.</v>
          </cell>
          <cell r="C1102" t="str">
            <v>PT TIRTA INVESTAMA</v>
          </cell>
          <cell r="D1102" t="str">
            <v>REGULER</v>
          </cell>
          <cell r="E1102" t="str">
            <v>Completed</v>
          </cell>
          <cell r="F1102" t="str">
            <v>SURABAYA TIV LOKAL</v>
          </cell>
          <cell r="G1102" t="str">
            <v>TIV LOKAL</v>
          </cell>
          <cell r="H1102" t="str">
            <v>20/04/2022 09:09</v>
          </cell>
          <cell r="I1102"/>
          <cell r="J1102" t="str">
            <v>20/04/2022 09:23</v>
          </cell>
          <cell r="K1102" t="str">
            <v>Completed</v>
          </cell>
          <cell r="L1102" t="str">
            <v>5044895717</v>
          </cell>
          <cell r="M1102" t="str">
            <v>SALES ORDER #: 5044895717, ORDER #: 5044895717</v>
          </cell>
          <cell r="N1102"/>
          <cell r="O1102"/>
          <cell r="P1102" t="str">
            <v>22/04/2022 15:59</v>
          </cell>
          <cell r="Q1102" t="str">
            <v>LINC-26369</v>
          </cell>
          <cell r="R1102" t="str">
            <v>25/04/2022 11:00</v>
          </cell>
          <cell r="S1102" t="str">
            <v>TIVBENOWO</v>
          </cell>
          <cell r="T1102" t="str">
            <v>TIVGEDANGAN</v>
          </cell>
          <cell r="U1102"/>
          <cell r="V1102" t="str">
            <v>KAHAR</v>
          </cell>
          <cell r="W1102">
            <v>1450000</v>
          </cell>
          <cell r="X1102">
            <v>0</v>
          </cell>
          <cell r="Y1102">
            <v>1450000</v>
          </cell>
          <cell r="Z1102" t="str">
            <v>TIV(LOKAL)_SBY</v>
          </cell>
          <cell r="AA1102">
            <v>19999.999990583801</v>
          </cell>
          <cell r="AB1102">
            <v>1</v>
          </cell>
        </row>
        <row r="1103">
          <cell r="A1103">
            <v>59751242</v>
          </cell>
          <cell r="B1103" t="str">
            <v>DIVA TRANS, CV</v>
          </cell>
          <cell r="C1103" t="str">
            <v>PT TIRTA INVESTAMA</v>
          </cell>
          <cell r="D1103" t="str">
            <v>REGULER</v>
          </cell>
          <cell r="E1103" t="str">
            <v>Completed</v>
          </cell>
          <cell r="F1103" t="str">
            <v>SURABAYA TIV IMPORT</v>
          </cell>
          <cell r="G1103" t="str">
            <v>TIV IMPORT</v>
          </cell>
          <cell r="H1103" t="str">
            <v>20/04/2022 09:09</v>
          </cell>
          <cell r="I1103"/>
          <cell r="J1103" t="str">
            <v>20/04/2022 09:27</v>
          </cell>
          <cell r="K1103" t="str">
            <v>Completed</v>
          </cell>
          <cell r="L1103" t="str">
            <v>5044924274</v>
          </cell>
          <cell r="M1103" t="str">
            <v>SALES ORDER #: 5044924274, ORDER #: 5044924274</v>
          </cell>
          <cell r="N1103"/>
          <cell r="O1103"/>
          <cell r="P1103" t="str">
            <v>26/04/2022 14:12</v>
          </cell>
          <cell r="Q1103" t="str">
            <v>LINC-26430</v>
          </cell>
          <cell r="R1103" t="str">
            <v>27/04/2022 11:00</v>
          </cell>
          <cell r="S1103" t="str">
            <v>TIVBENOWO</v>
          </cell>
          <cell r="T1103" t="str">
            <v>TIVPANDAAN(PT. TIV - PANDAAN)</v>
          </cell>
          <cell r="U1103"/>
          <cell r="V1103" t="str">
            <v>THOLIB</v>
          </cell>
          <cell r="W1103">
            <v>1700000</v>
          </cell>
          <cell r="X1103">
            <v>0</v>
          </cell>
          <cell r="Y1103">
            <v>1700000</v>
          </cell>
          <cell r="Z1103" t="str">
            <v>TIV(IMPORT)_SBY</v>
          </cell>
          <cell r="AA1103">
            <v>17600.000009857398</v>
          </cell>
          <cell r="AB1103">
            <v>1</v>
          </cell>
        </row>
        <row r="1104">
          <cell r="A1104">
            <v>59751243</v>
          </cell>
          <cell r="B1104" t="str">
            <v>DIVA TRANS, CV</v>
          </cell>
          <cell r="C1104" t="str">
            <v>PT TIRTA INVESTAMA</v>
          </cell>
          <cell r="D1104" t="str">
            <v>REGULER</v>
          </cell>
          <cell r="E1104" t="str">
            <v>Completed</v>
          </cell>
          <cell r="F1104" t="str">
            <v>SURABAYA TIV IMPORT</v>
          </cell>
          <cell r="G1104" t="str">
            <v>TIV IMPORT</v>
          </cell>
          <cell r="H1104" t="str">
            <v>20/04/2022 09:09</v>
          </cell>
          <cell r="I1104"/>
          <cell r="J1104" t="str">
            <v>20/04/2022 09:31</v>
          </cell>
          <cell r="K1104" t="str">
            <v>Completed</v>
          </cell>
          <cell r="L1104" t="str">
            <v>5044929850</v>
          </cell>
          <cell r="M1104" t="str">
            <v>SALES ORDER #: 5044929850, ORDER #: 5044929850</v>
          </cell>
          <cell r="N1104"/>
          <cell r="O1104"/>
          <cell r="P1104" t="str">
            <v>26/04/2022 14:12</v>
          </cell>
          <cell r="Q1104" t="str">
            <v>LINC-26430</v>
          </cell>
          <cell r="R1104" t="str">
            <v>27/04/2022 11:00</v>
          </cell>
          <cell r="S1104" t="str">
            <v>TIVBENOWO</v>
          </cell>
          <cell r="T1104" t="str">
            <v>TIVPANDAAN(PT. TIV - PANDAAN)</v>
          </cell>
          <cell r="U1104"/>
          <cell r="V1104" t="str">
            <v>SAMAT</v>
          </cell>
          <cell r="W1104">
            <v>1700000</v>
          </cell>
          <cell r="X1104">
            <v>0</v>
          </cell>
          <cell r="Y1104">
            <v>1700000</v>
          </cell>
          <cell r="Z1104" t="str">
            <v>TIV(IMPORT)_SBY</v>
          </cell>
          <cell r="AA1104">
            <v>17600.000009857398</v>
          </cell>
          <cell r="AB1104">
            <v>1</v>
          </cell>
        </row>
        <row r="1105">
          <cell r="A1105">
            <v>59751244</v>
          </cell>
          <cell r="B1105" t="str">
            <v>DIVA TRANS, CV</v>
          </cell>
          <cell r="C1105" t="str">
            <v>PT TIRTA INVESTAMA</v>
          </cell>
          <cell r="D1105" t="str">
            <v>REGULER</v>
          </cell>
          <cell r="E1105" t="str">
            <v>Completed</v>
          </cell>
          <cell r="F1105" t="str">
            <v>SURABAYA TIV IMPORT</v>
          </cell>
          <cell r="G1105" t="str">
            <v>TIV IMPORT</v>
          </cell>
          <cell r="H1105" t="str">
            <v>20/04/2022 09:10</v>
          </cell>
          <cell r="I1105"/>
          <cell r="J1105" t="str">
            <v>20/04/2022 09:32</v>
          </cell>
          <cell r="K1105" t="str">
            <v>Completed</v>
          </cell>
          <cell r="L1105" t="str">
            <v>5044900267</v>
          </cell>
          <cell r="M1105" t="str">
            <v>SALES ORDER #: 5044900267, ORDER #: 5044900267</v>
          </cell>
          <cell r="N1105"/>
          <cell r="O1105"/>
          <cell r="P1105" t="str">
            <v>26/04/2022 14:12</v>
          </cell>
          <cell r="Q1105" t="str">
            <v>LINC-26430</v>
          </cell>
          <cell r="R1105" t="str">
            <v>27/04/2022 11:00</v>
          </cell>
          <cell r="S1105" t="str">
            <v>TIVBENOWO</v>
          </cell>
          <cell r="T1105" t="str">
            <v>TIVBEJI PASURUAN</v>
          </cell>
          <cell r="U1105"/>
          <cell r="V1105" t="str">
            <v>EDI</v>
          </cell>
          <cell r="W1105">
            <v>1700000</v>
          </cell>
          <cell r="X1105">
            <v>0</v>
          </cell>
          <cell r="Y1105">
            <v>1700000</v>
          </cell>
          <cell r="Z1105" t="str">
            <v>TIV(IMPORT)_SBY</v>
          </cell>
          <cell r="AA1105">
            <v>17600.000009857398</v>
          </cell>
          <cell r="AB1105">
            <v>1</v>
          </cell>
        </row>
        <row r="1106">
          <cell r="A1106">
            <v>59751245</v>
          </cell>
          <cell r="B1106" t="str">
            <v>DIVA TRANS, CV</v>
          </cell>
          <cell r="C1106" t="str">
            <v>PT TIRTA INVESTAMA</v>
          </cell>
          <cell r="D1106" t="str">
            <v>REGULER</v>
          </cell>
          <cell r="E1106" t="str">
            <v>Accepted</v>
          </cell>
          <cell r="F1106" t="str">
            <v>SURABAYA TIV IMPORT</v>
          </cell>
          <cell r="G1106" t="str">
            <v>TIV IMPORT</v>
          </cell>
          <cell r="H1106" t="str">
            <v>20/04/2022 09:10</v>
          </cell>
          <cell r="I1106"/>
          <cell r="J1106" t="str">
            <v>20/04/2022 09:32</v>
          </cell>
          <cell r="K1106" t="str">
            <v>Active</v>
          </cell>
          <cell r="L1106" t="str">
            <v>TIV200422-9</v>
          </cell>
          <cell r="M1106" t="str">
            <v>SALES ORDER #: TIV200422-9, ORDER #: TIV200422-9</v>
          </cell>
          <cell r="N1106"/>
          <cell r="O1106"/>
          <cell r="P1106"/>
          <cell r="Q1106"/>
          <cell r="R1106"/>
          <cell r="S1106" t="str">
            <v>TIVBENOWO</v>
          </cell>
          <cell r="T1106" t="str">
            <v>TIVBEJI PASURUAN</v>
          </cell>
          <cell r="U1106"/>
          <cell r="V1106" t="str">
            <v>NARYO</v>
          </cell>
          <cell r="W1106">
            <v>1700000</v>
          </cell>
          <cell r="X1106">
            <v>0</v>
          </cell>
          <cell r="Y1106">
            <v>1700000</v>
          </cell>
          <cell r="Z1106" t="str">
            <v>TIV(IMPORT)_SBY</v>
          </cell>
          <cell r="AA1106">
            <v>17600.000009857398</v>
          </cell>
          <cell r="AB1106">
            <v>1</v>
          </cell>
        </row>
        <row r="1107">
          <cell r="A1107">
            <v>59751246</v>
          </cell>
          <cell r="B1107" t="str">
            <v>DIVA TRANS, CV</v>
          </cell>
          <cell r="C1107" t="str">
            <v>PT TIRTA INVESTAMA</v>
          </cell>
          <cell r="D1107" t="str">
            <v>REGULER</v>
          </cell>
          <cell r="E1107" t="str">
            <v>Completed</v>
          </cell>
          <cell r="F1107" t="str">
            <v>SURABAYA TIV IMPORT</v>
          </cell>
          <cell r="G1107" t="str">
            <v>TIV IMPORT</v>
          </cell>
          <cell r="H1107" t="str">
            <v>20/04/2022 09:11</v>
          </cell>
          <cell r="I1107"/>
          <cell r="J1107" t="str">
            <v>20/04/2022 09:32</v>
          </cell>
          <cell r="K1107" t="str">
            <v>Completed</v>
          </cell>
          <cell r="L1107" t="str">
            <v>5044930924</v>
          </cell>
          <cell r="M1107" t="str">
            <v>SALES ORDER #: 5044930924, ORDER #: 5044930924</v>
          </cell>
          <cell r="N1107"/>
          <cell r="O1107"/>
          <cell r="P1107" t="str">
            <v>26/04/2022 14:31</v>
          </cell>
          <cell r="Q1107" t="str">
            <v>LINC-26430</v>
          </cell>
          <cell r="R1107" t="str">
            <v>27/04/2022 11:00</v>
          </cell>
          <cell r="S1107" t="str">
            <v>TIVBENOWO</v>
          </cell>
          <cell r="T1107" t="str">
            <v>TIVSUKOREJO PASURUAN</v>
          </cell>
          <cell r="U1107"/>
          <cell r="V1107" t="str">
            <v>HERI</v>
          </cell>
          <cell r="W1107">
            <v>1700000</v>
          </cell>
          <cell r="X1107">
            <v>0</v>
          </cell>
          <cell r="Y1107">
            <v>1700000</v>
          </cell>
          <cell r="Z1107" t="str">
            <v>TIV(IMPORT)_SBY</v>
          </cell>
          <cell r="AA1107">
            <v>17600.000009857398</v>
          </cell>
          <cell r="AB1107">
            <v>1</v>
          </cell>
        </row>
        <row r="1108">
          <cell r="A1108">
            <v>59751247</v>
          </cell>
          <cell r="B1108" t="str">
            <v>DIVA TRANS, CV</v>
          </cell>
          <cell r="C1108" t="str">
            <v>PT TIRTA INVESTAMA</v>
          </cell>
          <cell r="D1108" t="str">
            <v>REGULER</v>
          </cell>
          <cell r="E1108" t="str">
            <v>Completed</v>
          </cell>
          <cell r="F1108" t="str">
            <v>SURABAYA TIV IMPORT</v>
          </cell>
          <cell r="G1108" t="str">
            <v>TIV IMPORT</v>
          </cell>
          <cell r="H1108" t="str">
            <v>20/04/2022 09:11</v>
          </cell>
          <cell r="I1108"/>
          <cell r="J1108" t="str">
            <v>20/04/2022 09:33</v>
          </cell>
          <cell r="K1108" t="str">
            <v>Completed</v>
          </cell>
          <cell r="L1108" t="str">
            <v>5044926989</v>
          </cell>
          <cell r="M1108" t="str">
            <v>SALES ORDER #: 5044926989, ORDER #: 5044926989</v>
          </cell>
          <cell r="N1108"/>
          <cell r="O1108"/>
          <cell r="P1108" t="str">
            <v>26/04/2022 14:31</v>
          </cell>
          <cell r="Q1108" t="str">
            <v>LINC-26430</v>
          </cell>
          <cell r="R1108" t="str">
            <v>27/04/2022 11:00</v>
          </cell>
          <cell r="S1108" t="str">
            <v>TIVBENOWO</v>
          </cell>
          <cell r="T1108" t="str">
            <v>TIVSUKOREJO PASURUAN</v>
          </cell>
          <cell r="U1108"/>
          <cell r="V1108" t="str">
            <v>NARYO</v>
          </cell>
          <cell r="W1108">
            <v>1700000</v>
          </cell>
          <cell r="X1108">
            <v>0</v>
          </cell>
          <cell r="Y1108">
            <v>1700000</v>
          </cell>
          <cell r="Z1108" t="str">
            <v>TIV(IMPORT)_SBY</v>
          </cell>
          <cell r="AA1108">
            <v>17600.000009857398</v>
          </cell>
          <cell r="AB1108">
            <v>1</v>
          </cell>
        </row>
        <row r="1109">
          <cell r="A1109">
            <v>59751248</v>
          </cell>
          <cell r="B1109" t="str">
            <v>DIVA TRANS, CV</v>
          </cell>
          <cell r="C1109" t="str">
            <v>PT TIRTA INVESTAMA</v>
          </cell>
          <cell r="D1109" t="str">
            <v>REGULER</v>
          </cell>
          <cell r="E1109" t="str">
            <v>Completed</v>
          </cell>
          <cell r="F1109" t="str">
            <v>SURABAYA TIV IMPORT</v>
          </cell>
          <cell r="G1109" t="str">
            <v>TIV IMPORT</v>
          </cell>
          <cell r="H1109" t="str">
            <v>20/04/2022 09:11</v>
          </cell>
          <cell r="I1109"/>
          <cell r="J1109" t="str">
            <v>20/04/2022 09:33</v>
          </cell>
          <cell r="K1109" t="str">
            <v>Completed</v>
          </cell>
          <cell r="L1109" t="str">
            <v>5044924279</v>
          </cell>
          <cell r="M1109" t="str">
            <v>SALES ORDER #: 5044924279, ORDER #: 5044924279</v>
          </cell>
          <cell r="N1109"/>
          <cell r="O1109"/>
          <cell r="P1109" t="str">
            <v>26/04/2022 14:31</v>
          </cell>
          <cell r="Q1109" t="str">
            <v>LINC-26430</v>
          </cell>
          <cell r="R1109" t="str">
            <v>27/04/2022 11:00</v>
          </cell>
          <cell r="S1109" t="str">
            <v>TIVBENOWO</v>
          </cell>
          <cell r="T1109" t="str">
            <v>TIVGEMPOL</v>
          </cell>
          <cell r="U1109"/>
          <cell r="V1109" t="str">
            <v>WAHYU</v>
          </cell>
          <cell r="W1109">
            <v>1700000</v>
          </cell>
          <cell r="X1109">
            <v>0</v>
          </cell>
          <cell r="Y1109">
            <v>1700000</v>
          </cell>
          <cell r="Z1109" t="str">
            <v>TIV(IMPORT)_SBY</v>
          </cell>
          <cell r="AA1109">
            <v>17600.000009857398</v>
          </cell>
          <cell r="AB1109">
            <v>1</v>
          </cell>
        </row>
        <row r="1110">
          <cell r="A1110">
            <v>59751249</v>
          </cell>
          <cell r="B1110" t="str">
            <v>DIVA TRANS, CV</v>
          </cell>
          <cell r="C1110" t="str">
            <v>PT TIRTA INVESTAMA</v>
          </cell>
          <cell r="D1110" t="str">
            <v>REGULER</v>
          </cell>
          <cell r="E1110" t="str">
            <v>Completed</v>
          </cell>
          <cell r="F1110" t="str">
            <v>SURABAYA TIV IMPORT</v>
          </cell>
          <cell r="G1110" t="str">
            <v>TIV IMPORT</v>
          </cell>
          <cell r="H1110" t="str">
            <v>20/04/2022 09:12</v>
          </cell>
          <cell r="I1110"/>
          <cell r="J1110" t="str">
            <v>20/04/2022 09:33</v>
          </cell>
          <cell r="K1110" t="str">
            <v>Completed</v>
          </cell>
          <cell r="L1110" t="str">
            <v>5044928457</v>
          </cell>
          <cell r="M1110" t="str">
            <v>SALES ORDER #: 5044928457, ORDER #: 5044928457</v>
          </cell>
          <cell r="N1110"/>
          <cell r="O1110"/>
          <cell r="P1110" t="str">
            <v>26/04/2022 14:31</v>
          </cell>
          <cell r="Q1110" t="str">
            <v>LINC-26430</v>
          </cell>
          <cell r="R1110" t="str">
            <v>27/04/2022 11:00</v>
          </cell>
          <cell r="S1110" t="str">
            <v>TIVBENOWO</v>
          </cell>
          <cell r="T1110" t="str">
            <v>TIVGEMPOL</v>
          </cell>
          <cell r="U1110"/>
          <cell r="V1110" t="str">
            <v>SHOLEH</v>
          </cell>
          <cell r="W1110">
            <v>1700000</v>
          </cell>
          <cell r="X1110">
            <v>0</v>
          </cell>
          <cell r="Y1110">
            <v>1700000</v>
          </cell>
          <cell r="Z1110" t="str">
            <v>TIV(IMPORT)_SBY</v>
          </cell>
          <cell r="AA1110">
            <v>17600.000009857398</v>
          </cell>
          <cell r="AB1110">
            <v>1</v>
          </cell>
        </row>
        <row r="1111">
          <cell r="A1111">
            <v>59751250</v>
          </cell>
          <cell r="B1111" t="str">
            <v>DIVA TRANS, CV</v>
          </cell>
          <cell r="C1111" t="str">
            <v>PT TIRTA INVESTAMA</v>
          </cell>
          <cell r="D1111" t="str">
            <v>REGULER</v>
          </cell>
          <cell r="E1111" t="str">
            <v>Completed</v>
          </cell>
          <cell r="F1111" t="str">
            <v>SURABAYA TIV IMPORT</v>
          </cell>
          <cell r="G1111" t="str">
            <v>TIV IMPORT</v>
          </cell>
          <cell r="H1111" t="str">
            <v>20/04/2022 09:12</v>
          </cell>
          <cell r="I1111"/>
          <cell r="J1111" t="str">
            <v>20/04/2022 09:33</v>
          </cell>
          <cell r="K1111" t="str">
            <v>Completed</v>
          </cell>
          <cell r="L1111" t="str">
            <v>5044928461</v>
          </cell>
          <cell r="M1111" t="str">
            <v>SALES ORDER #: 5044928461, ORDER #: 5044928461</v>
          </cell>
          <cell r="N1111"/>
          <cell r="O1111"/>
          <cell r="P1111" t="str">
            <v>26/04/2022 14:31</v>
          </cell>
          <cell r="Q1111" t="str">
            <v>LINC-26430</v>
          </cell>
          <cell r="R1111" t="str">
            <v>27/04/2022 11:00</v>
          </cell>
          <cell r="S1111" t="str">
            <v>TIVBENOWO</v>
          </cell>
          <cell r="T1111" t="str">
            <v>TIVGEMPOL</v>
          </cell>
          <cell r="U1111"/>
          <cell r="V1111" t="str">
            <v>EDI</v>
          </cell>
          <cell r="W1111">
            <v>1700000</v>
          </cell>
          <cell r="X1111">
            <v>0</v>
          </cell>
          <cell r="Y1111">
            <v>1700000</v>
          </cell>
          <cell r="Z1111" t="str">
            <v>TIV(IMPORT)_SBY</v>
          </cell>
          <cell r="AA1111">
            <v>17600.000009857398</v>
          </cell>
          <cell r="AB1111">
            <v>1</v>
          </cell>
        </row>
        <row r="1112">
          <cell r="A1112">
            <v>59751251</v>
          </cell>
          <cell r="B1112" t="str">
            <v>DIVA TRANS, CV</v>
          </cell>
          <cell r="C1112" t="str">
            <v>PT TIRTA INVESTAMA</v>
          </cell>
          <cell r="D1112" t="str">
            <v>REGULER</v>
          </cell>
          <cell r="E1112" t="str">
            <v>Completed</v>
          </cell>
          <cell r="F1112" t="str">
            <v>SURABAYA TIV IMPORT</v>
          </cell>
          <cell r="G1112" t="str">
            <v>TIV IMPORT</v>
          </cell>
          <cell r="H1112" t="str">
            <v>20/04/2022 09:12</v>
          </cell>
          <cell r="I1112"/>
          <cell r="J1112" t="str">
            <v>20/04/2022 09:34</v>
          </cell>
          <cell r="K1112" t="str">
            <v>Completed</v>
          </cell>
          <cell r="L1112" t="str">
            <v>5044931863</v>
          </cell>
          <cell r="M1112" t="str">
            <v>SALES ORDER #: 5044931863, ORDER #: 5044931863</v>
          </cell>
          <cell r="N1112"/>
          <cell r="O1112"/>
          <cell r="P1112" t="str">
            <v>26/04/2022 14:31</v>
          </cell>
          <cell r="Q1112" t="str">
            <v>LINC-26430</v>
          </cell>
          <cell r="R1112" t="str">
            <v>27/04/2022 11:00</v>
          </cell>
          <cell r="S1112" t="str">
            <v>TIVBENOWO</v>
          </cell>
          <cell r="T1112" t="str">
            <v>TIVGEMPOL</v>
          </cell>
          <cell r="U1112"/>
          <cell r="V1112" t="str">
            <v>HERMAWAN</v>
          </cell>
          <cell r="W1112">
            <v>1700000</v>
          </cell>
          <cell r="X1112">
            <v>0</v>
          </cell>
          <cell r="Y1112">
            <v>1700000</v>
          </cell>
          <cell r="Z1112" t="str">
            <v>TIV(IMPORT)_SBY</v>
          </cell>
          <cell r="AA1112">
            <v>17600.000009857398</v>
          </cell>
          <cell r="AB1112">
            <v>1</v>
          </cell>
        </row>
        <row r="1113">
          <cell r="A1113">
            <v>59751252</v>
          </cell>
          <cell r="B1113" t="str">
            <v>DIVA TRANS, CV</v>
          </cell>
          <cell r="C1113" t="str">
            <v>PT TIRTA INVESTAMA</v>
          </cell>
          <cell r="D1113" t="str">
            <v>REGULER</v>
          </cell>
          <cell r="E1113" t="str">
            <v>Completed</v>
          </cell>
          <cell r="F1113" t="str">
            <v>SURABAYA TIV IMPORT</v>
          </cell>
          <cell r="G1113" t="str">
            <v>TIV IMPORT</v>
          </cell>
          <cell r="H1113" t="str">
            <v>20/04/2022 09:12</v>
          </cell>
          <cell r="I1113"/>
          <cell r="J1113" t="str">
            <v>20/04/2022 09:34</v>
          </cell>
          <cell r="K1113" t="str">
            <v>Completed</v>
          </cell>
          <cell r="L1113" t="str">
            <v>5044930562</v>
          </cell>
          <cell r="M1113" t="str">
            <v>SALES ORDER #: 5044930562, ORDER #: 5044930562</v>
          </cell>
          <cell r="N1113"/>
          <cell r="O1113"/>
          <cell r="P1113" t="str">
            <v>26/04/2022 15:12</v>
          </cell>
          <cell r="Q1113" t="str">
            <v>LINC-26430</v>
          </cell>
          <cell r="R1113" t="str">
            <v>27/04/2022 11:00</v>
          </cell>
          <cell r="S1113" t="str">
            <v>TIVKEBOMAS</v>
          </cell>
          <cell r="T1113" t="str">
            <v>TIVPOLANHARJO</v>
          </cell>
          <cell r="U1113"/>
          <cell r="V1113" t="str">
            <v>RUDI</v>
          </cell>
          <cell r="W1113">
            <v>3500000</v>
          </cell>
          <cell r="X1113">
            <v>0</v>
          </cell>
          <cell r="Y1113">
            <v>3500000</v>
          </cell>
          <cell r="Z1113" t="str">
            <v>TIV(IMPORT)_SBY</v>
          </cell>
          <cell r="AA1113">
            <v>17600.000009857398</v>
          </cell>
          <cell r="AB1113">
            <v>1</v>
          </cell>
        </row>
        <row r="1114">
          <cell r="A1114">
            <v>59751258</v>
          </cell>
          <cell r="B1114" t="str">
            <v>BAHANA PRESTASI</v>
          </cell>
          <cell r="C1114" t="str">
            <v>PT. LAUTAN LUAS TBK</v>
          </cell>
          <cell r="D1114" t="str">
            <v>DISPATCHED</v>
          </cell>
          <cell r="E1114" t="str">
            <v>Completed</v>
          </cell>
          <cell r="F1114" t="str">
            <v>SURABAYA LOG PACK</v>
          </cell>
          <cell r="G1114" t="str">
            <v>SALES ORDER</v>
          </cell>
          <cell r="H1114" t="str">
            <v>20/04/2022 09:23</v>
          </cell>
          <cell r="I1114"/>
          <cell r="J1114" t="str">
            <v>20/04/2022 09:41</v>
          </cell>
          <cell r="K1114" t="str">
            <v>Completed</v>
          </cell>
          <cell r="L1114" t="str">
            <v>2100429124</v>
          </cell>
          <cell r="M1114" t="str">
            <v>SALES ORDER #: 2100429124, ORDER #: 2100429124</v>
          </cell>
          <cell r="N1114"/>
          <cell r="O1114"/>
          <cell r="P1114" t="str">
            <v>20/04/2022 17:31</v>
          </cell>
          <cell r="Q1114" t="str">
            <v>LINC-26304</v>
          </cell>
          <cell r="R1114" t="str">
            <v>22/04/2022 11:00</v>
          </cell>
          <cell r="S1114" t="str">
            <v>LTLASEMROWO</v>
          </cell>
          <cell r="T1114" t="str">
            <v>LTLWONOAYU</v>
          </cell>
          <cell r="U1114"/>
          <cell r="V1114" t="str">
            <v>1698</v>
          </cell>
          <cell r="W1114">
            <v>68000</v>
          </cell>
          <cell r="X1114">
            <v>189500</v>
          </cell>
          <cell r="Y1114">
            <v>143055.56</v>
          </cell>
          <cell r="Z1114" t="str">
            <v>LTL_SBY(TRIP)</v>
          </cell>
          <cell r="AA1114">
            <v>2500.0000044928802</v>
          </cell>
          <cell r="AB1114">
            <v>564000</v>
          </cell>
        </row>
        <row r="1115">
          <cell r="A1115">
            <v>59751258</v>
          </cell>
          <cell r="B1115" t="str">
            <v>BAHANA PRESTASI</v>
          </cell>
          <cell r="C1115" t="str">
            <v>PT. LAUTAN LUAS TBK</v>
          </cell>
          <cell r="D1115" t="str">
            <v>DISPATCHED</v>
          </cell>
          <cell r="E1115" t="str">
            <v>Completed</v>
          </cell>
          <cell r="F1115" t="str">
            <v>SURABAYA LOG PACK</v>
          </cell>
          <cell r="G1115" t="str">
            <v>SALES ORDER</v>
          </cell>
          <cell r="H1115" t="str">
            <v>20/04/2022 09:24</v>
          </cell>
          <cell r="I1115"/>
          <cell r="J1115" t="str">
            <v>20/04/2022 09:41</v>
          </cell>
          <cell r="K1115" t="str">
            <v>Completed</v>
          </cell>
          <cell r="L1115" t="str">
            <v>2100429123</v>
          </cell>
          <cell r="M1115" t="str">
            <v>SALES ORDER #: 2100429123, ORDER #: 2100429123</v>
          </cell>
          <cell r="N1115"/>
          <cell r="O1115"/>
          <cell r="P1115" t="str">
            <v>20/04/2022 17:31</v>
          </cell>
          <cell r="Q1115" t="str">
            <v>LINC-26304</v>
          </cell>
          <cell r="R1115" t="str">
            <v>22/04/2022 11:00</v>
          </cell>
          <cell r="S1115" t="str">
            <v>LTLASEMROWO</v>
          </cell>
          <cell r="T1115" t="str">
            <v>LTLWONOAYU</v>
          </cell>
          <cell r="U1115"/>
          <cell r="V1115" t="str">
            <v>1698</v>
          </cell>
          <cell r="W1115">
            <v>68000</v>
          </cell>
          <cell r="X1115">
            <v>189500</v>
          </cell>
          <cell r="Y1115">
            <v>57222.21</v>
          </cell>
          <cell r="Z1115" t="str">
            <v>LTL_SBY(TRIP)</v>
          </cell>
          <cell r="AA1115">
            <v>1000.000010869</v>
          </cell>
          <cell r="AB1115">
            <v>564000</v>
          </cell>
        </row>
        <row r="1116">
          <cell r="A1116">
            <v>59751258</v>
          </cell>
          <cell r="B1116" t="str">
            <v>BAHANA PRESTASI</v>
          </cell>
          <cell r="C1116" t="str">
            <v>PT. LAUTAN LUAS TBK</v>
          </cell>
          <cell r="D1116" t="str">
            <v>DISPATCHED</v>
          </cell>
          <cell r="E1116" t="str">
            <v>Completed</v>
          </cell>
          <cell r="F1116" t="str">
            <v>SURABAYA LOG PACK</v>
          </cell>
          <cell r="G1116" t="str">
            <v>SALES ORDER</v>
          </cell>
          <cell r="H1116" t="str">
            <v>20/04/2022 09:23</v>
          </cell>
          <cell r="I1116"/>
          <cell r="J1116" t="str">
            <v>20/04/2022 09:41</v>
          </cell>
          <cell r="K1116" t="str">
            <v>Completed</v>
          </cell>
          <cell r="L1116" t="str">
            <v>2100429122</v>
          </cell>
          <cell r="M1116" t="str">
            <v>SALES ORDER #: 2100429122, ORDER #: 2100429122</v>
          </cell>
          <cell r="N1116"/>
          <cell r="O1116"/>
          <cell r="P1116" t="str">
            <v>20/04/2022 17:31</v>
          </cell>
          <cell r="Q1116" t="str">
            <v>LINC-26304</v>
          </cell>
          <cell r="R1116" t="str">
            <v>22/04/2022 11:00</v>
          </cell>
          <cell r="S1116" t="str">
            <v>LTLASEMROWO</v>
          </cell>
          <cell r="T1116" t="str">
            <v>LTLWONOAYU</v>
          </cell>
          <cell r="U1116"/>
          <cell r="V1116" t="str">
            <v>1698</v>
          </cell>
          <cell r="W1116">
            <v>68000</v>
          </cell>
          <cell r="X1116">
            <v>189500</v>
          </cell>
          <cell r="Y1116">
            <v>57222.23</v>
          </cell>
          <cell r="Z1116" t="str">
            <v>LTL_SBY(TRIP)</v>
          </cell>
          <cell r="AA1116">
            <v>1000.000010869</v>
          </cell>
          <cell r="AB1116">
            <v>564000</v>
          </cell>
        </row>
        <row r="1117">
          <cell r="A1117">
            <v>59751259</v>
          </cell>
          <cell r="B1117" t="str">
            <v>BAHANA PRESTASI</v>
          </cell>
          <cell r="C1117" t="str">
            <v>PT. LAUTAN LUAS TBK</v>
          </cell>
          <cell r="D1117" t="str">
            <v>DISPATCHED</v>
          </cell>
          <cell r="E1117" t="str">
            <v>Completed</v>
          </cell>
          <cell r="F1117" t="str">
            <v>SURABAYA LOG PACK</v>
          </cell>
          <cell r="G1117" t="str">
            <v>SALES ORDER</v>
          </cell>
          <cell r="H1117" t="str">
            <v>19/04/2022 18:23</v>
          </cell>
          <cell r="I1117"/>
          <cell r="J1117" t="str">
            <v>20/04/2022 09:41</v>
          </cell>
          <cell r="K1117" t="str">
            <v>Completed</v>
          </cell>
          <cell r="L1117" t="str">
            <v>2100429159</v>
          </cell>
          <cell r="M1117" t="str">
            <v>SALES ORDER #: 2100429159, ORDER #: 2100429159</v>
          </cell>
          <cell r="N1117"/>
          <cell r="O1117"/>
          <cell r="P1117" t="str">
            <v>20/04/2022 12:43</v>
          </cell>
          <cell r="Q1117" t="str">
            <v>LINC-26304</v>
          </cell>
          <cell r="R1117" t="str">
            <v>22/04/2022 11:00</v>
          </cell>
          <cell r="S1117" t="str">
            <v>LTLASEMROWO</v>
          </cell>
          <cell r="T1117" t="str">
            <v>LTLRUNGKUT</v>
          </cell>
          <cell r="U1117"/>
          <cell r="V1117" t="str">
            <v>1752</v>
          </cell>
          <cell r="W1117">
            <v>32000</v>
          </cell>
          <cell r="X1117">
            <v>120000</v>
          </cell>
          <cell r="Y1117">
            <v>152000</v>
          </cell>
          <cell r="Z1117" t="str">
            <v>LTL_SBY(TRIP)</v>
          </cell>
          <cell r="AA1117">
            <v>1000.000010869</v>
          </cell>
          <cell r="AB1117">
            <v>345000</v>
          </cell>
        </row>
        <row r="1118">
          <cell r="A1118">
            <v>59751260</v>
          </cell>
          <cell r="B1118" t="str">
            <v>BAHANA PRESTASI</v>
          </cell>
          <cell r="C1118" t="str">
            <v>PT. LAUTAN LUAS TBK</v>
          </cell>
          <cell r="D1118" t="str">
            <v>DISPATCHED</v>
          </cell>
          <cell r="E1118" t="str">
            <v>Completed</v>
          </cell>
          <cell r="F1118" t="str">
            <v>SURABAYA LOG PACK</v>
          </cell>
          <cell r="G1118" t="str">
            <v>SALES ORDER</v>
          </cell>
          <cell r="H1118" t="str">
            <v>20/04/2022 09:22</v>
          </cell>
          <cell r="I1118"/>
          <cell r="J1118" t="str">
            <v>20/04/2022 09:41</v>
          </cell>
          <cell r="K1118" t="str">
            <v>Completed</v>
          </cell>
          <cell r="L1118" t="str">
            <v>2100428868</v>
          </cell>
          <cell r="M1118" t="str">
            <v>SALES ORDER #: 2100428868, ORDER #: 2100428868</v>
          </cell>
          <cell r="N1118"/>
          <cell r="O1118"/>
          <cell r="P1118" t="str">
            <v>20/04/2022 12:40</v>
          </cell>
          <cell r="Q1118" t="str">
            <v>LINC-26304</v>
          </cell>
          <cell r="R1118" t="str">
            <v>22/04/2022 11:00</v>
          </cell>
          <cell r="S1118" t="str">
            <v>LTLASEMROWO</v>
          </cell>
          <cell r="T1118" t="str">
            <v>LTLJAMBANGAN</v>
          </cell>
          <cell r="U1118"/>
          <cell r="V1118" t="str">
            <v>1640</v>
          </cell>
          <cell r="W1118">
            <v>30000</v>
          </cell>
          <cell r="X1118">
            <v>152500</v>
          </cell>
          <cell r="Y1118">
            <v>182500</v>
          </cell>
          <cell r="Z1118" t="str">
            <v>LTL_SBY(TRIP)</v>
          </cell>
          <cell r="AA1118">
            <v>5000.0000089857604</v>
          </cell>
          <cell r="AB1118">
            <v>538000</v>
          </cell>
        </row>
        <row r="1119">
          <cell r="A1119">
            <v>59751262</v>
          </cell>
          <cell r="B1119" t="str">
            <v>BAHANA PRESTASI</v>
          </cell>
          <cell r="C1119" t="str">
            <v>GREENFIELDS DAIRY INDONESIA</v>
          </cell>
          <cell r="D1119" t="str">
            <v>DISPATCHED</v>
          </cell>
          <cell r="E1119" t="str">
            <v>Completed</v>
          </cell>
          <cell r="F1119" t="str">
            <v>SURABAYA LOG PACK</v>
          </cell>
          <cell r="G1119" t="str">
            <v>SALES ORDER</v>
          </cell>
          <cell r="H1119" t="str">
            <v>20/04/2022 09:51</v>
          </cell>
          <cell r="I1119"/>
          <cell r="J1119" t="str">
            <v>20/04/2022 09:52</v>
          </cell>
          <cell r="K1119" t="str">
            <v>Completed</v>
          </cell>
          <cell r="L1119" t="str">
            <v>GD3221791080/0080150529</v>
          </cell>
          <cell r="M1119" t="str">
            <v>SALES ORDER #: GD3221791080/0080150529, ORDER #: GD3221791080/0080150529</v>
          </cell>
          <cell r="N1119"/>
          <cell r="O1119"/>
          <cell r="P1119" t="str">
            <v>28/04/2022 15:11</v>
          </cell>
          <cell r="Q1119"/>
          <cell r="R1119"/>
          <cell r="S1119" t="str">
            <v>GDINGAJUM</v>
          </cell>
          <cell r="T1119" t="str">
            <v>GDIBOGOR UTARA</v>
          </cell>
          <cell r="U1119"/>
          <cell r="V1119" t="str">
            <v>1360</v>
          </cell>
          <cell r="W1119">
            <v>1764500</v>
          </cell>
          <cell r="X1119">
            <v>513000</v>
          </cell>
          <cell r="Y1119">
            <v>2277500</v>
          </cell>
          <cell r="Z1119" t="str">
            <v>GDI_SBY(TRIP)</v>
          </cell>
          <cell r="AA1119">
            <v>5000.0000089857604</v>
          </cell>
          <cell r="AB1119">
            <v>2500000</v>
          </cell>
        </row>
        <row r="1120">
          <cell r="A1120">
            <v>59752500</v>
          </cell>
          <cell r="B1120" t="str">
            <v>BAHANA PRESTASI</v>
          </cell>
          <cell r="C1120" t="str">
            <v>PT TIRTA INVESTAMA</v>
          </cell>
          <cell r="D1120" t="str">
            <v>DISPATCHED</v>
          </cell>
          <cell r="E1120" t="str">
            <v>Completed</v>
          </cell>
          <cell r="F1120" t="str">
            <v>SURABAYA LOG PACK</v>
          </cell>
          <cell r="G1120" t="str">
            <v>SALES ORDER</v>
          </cell>
          <cell r="H1120" t="str">
            <v>20/04/2022 11:57</v>
          </cell>
          <cell r="I1120"/>
          <cell r="J1120" t="str">
            <v>20/04/2022 11:58</v>
          </cell>
          <cell r="K1120" t="str">
            <v>Completed</v>
          </cell>
          <cell r="L1120" t="str">
            <v>S22042000070</v>
          </cell>
          <cell r="M1120" t="str">
            <v>SALES ORDER #: S22042000070, ORDER #: S22042000070</v>
          </cell>
          <cell r="N1120"/>
          <cell r="O1120"/>
          <cell r="P1120" t="str">
            <v>25/04/2022 17:37</v>
          </cell>
          <cell r="Q1120" t="str">
            <v>LINC-26420</v>
          </cell>
          <cell r="R1120" t="str">
            <v>27/04/2022 11:00</v>
          </cell>
          <cell r="S1120" t="str">
            <v>TIVPANDAAN PETUNG(1P)</v>
          </cell>
          <cell r="T1120" t="str">
            <v>TIVBANGUNTAPAN</v>
          </cell>
          <cell r="U1120"/>
          <cell r="V1120" t="str">
            <v>1498</v>
          </cell>
          <cell r="W1120">
            <v>1785500</v>
          </cell>
          <cell r="X1120">
            <v>-100000</v>
          </cell>
          <cell r="Y1120">
            <v>1685500</v>
          </cell>
          <cell r="Z1120" t="str">
            <v>TIV_SBY(TRIP_ONCALL)</v>
          </cell>
          <cell r="AA1120">
            <v>19999.999990583801</v>
          </cell>
          <cell r="AB1120">
            <v>4800000</v>
          </cell>
        </row>
        <row r="1121">
          <cell r="A1121">
            <v>59753447</v>
          </cell>
          <cell r="B1121" t="str">
            <v>BAHANA PRESTASI</v>
          </cell>
          <cell r="C1121" t="str">
            <v>PT TIRTA INVESTAMA</v>
          </cell>
          <cell r="D1121" t="str">
            <v>DISPATCHED</v>
          </cell>
          <cell r="E1121" t="str">
            <v>Completed</v>
          </cell>
          <cell r="F1121" t="str">
            <v>SURABAYA LOG PACK</v>
          </cell>
          <cell r="G1121" t="str">
            <v>SALES ORDER</v>
          </cell>
          <cell r="H1121" t="str">
            <v>20/04/2022 12:18</v>
          </cell>
          <cell r="I1121"/>
          <cell r="J1121" t="str">
            <v>20/04/2022 12:26</v>
          </cell>
          <cell r="K1121" t="str">
            <v>Completed</v>
          </cell>
          <cell r="L1121" t="str">
            <v>S22041409641</v>
          </cell>
          <cell r="M1121" t="str">
            <v>SALES ORDER #: S22041409641, ORDER #: S22041409641</v>
          </cell>
          <cell r="N1121"/>
          <cell r="O1121"/>
          <cell r="P1121" t="str">
            <v>25/04/2022 11:29</v>
          </cell>
          <cell r="Q1121" t="str">
            <v>LINC-26370</v>
          </cell>
          <cell r="R1121" t="str">
            <v>25/04/2022 11:00</v>
          </cell>
          <cell r="S1121" t="str">
            <v>TIVPANDAAN</v>
          </cell>
          <cell r="T1121" t="str">
            <v>TIVPANDAAN(PT. TIV - PETUNG SARI)</v>
          </cell>
          <cell r="U1121"/>
          <cell r="V1121" t="str">
            <v>1078</v>
          </cell>
          <cell r="W1121">
            <v>125000</v>
          </cell>
          <cell r="X1121">
            <v>141000</v>
          </cell>
          <cell r="Y1121">
            <v>266000</v>
          </cell>
          <cell r="Z1121" t="str">
            <v>TIV_SBY(TRIP_ONCALL)</v>
          </cell>
          <cell r="AA1121">
            <v>19999.999990583801</v>
          </cell>
          <cell r="AB1121">
            <v>450000</v>
          </cell>
        </row>
        <row r="1122">
          <cell r="A1122">
            <v>59753453</v>
          </cell>
          <cell r="B1122" t="str">
            <v>BAHANA PRESTASI</v>
          </cell>
          <cell r="C1122" t="str">
            <v>PT TIRTA INVESTAMA</v>
          </cell>
          <cell r="D1122" t="str">
            <v>DISPATCHED</v>
          </cell>
          <cell r="E1122" t="str">
            <v>Completed</v>
          </cell>
          <cell r="F1122" t="str">
            <v>SURABAYA LOG PACK</v>
          </cell>
          <cell r="G1122" t="str">
            <v>SALES ORDER</v>
          </cell>
          <cell r="H1122" t="str">
            <v>20/04/2022 12:30</v>
          </cell>
          <cell r="I1122"/>
          <cell r="J1122" t="str">
            <v>20/04/2022 21:37</v>
          </cell>
          <cell r="K1122" t="str">
            <v>Completed</v>
          </cell>
          <cell r="L1122" t="str">
            <v>S22041900085</v>
          </cell>
          <cell r="M1122" t="str">
            <v>SALES ORDER #: S22041900085, ORDER #: S22041900085</v>
          </cell>
          <cell r="N1122"/>
          <cell r="O1122"/>
          <cell r="P1122" t="str">
            <v>25/04/2022 10:51</v>
          </cell>
          <cell r="Q1122" t="str">
            <v>LINC-26368</v>
          </cell>
          <cell r="R1122" t="str">
            <v>25/04/2022 11:00</v>
          </cell>
          <cell r="S1122" t="str">
            <v>TIVPANDAAN</v>
          </cell>
          <cell r="T1122" t="str">
            <v>TIVPANDAAN(PT. TIV - PETUNG SARI)</v>
          </cell>
          <cell r="U1122"/>
          <cell r="V1122" t="str">
            <v>1078</v>
          </cell>
          <cell r="W1122">
            <v>125000</v>
          </cell>
          <cell r="X1122">
            <v>141000</v>
          </cell>
          <cell r="Y1122">
            <v>266000</v>
          </cell>
          <cell r="Z1122" t="str">
            <v>TIV_SBY(TRIP_ONCALL)</v>
          </cell>
          <cell r="AA1122">
            <v>19999.999990583801</v>
          </cell>
          <cell r="AB1122">
            <v>450000</v>
          </cell>
        </row>
        <row r="1123">
          <cell r="A1123">
            <v>59753536</v>
          </cell>
          <cell r="B1123" t="str">
            <v>BAHANA PRESTASI</v>
          </cell>
          <cell r="C1123" t="str">
            <v>PT TIRTA INVESTAMA</v>
          </cell>
          <cell r="D1123" t="str">
            <v>DISPATCHED</v>
          </cell>
          <cell r="E1123" t="str">
            <v>Completed</v>
          </cell>
          <cell r="F1123" t="str">
            <v>SURABAYA LOG PACK</v>
          </cell>
          <cell r="G1123" t="str">
            <v>SALES ORDER</v>
          </cell>
          <cell r="H1123" t="str">
            <v>20/04/2022 12:47</v>
          </cell>
          <cell r="I1123"/>
          <cell r="J1123" t="str">
            <v>20/04/2022 12:47</v>
          </cell>
          <cell r="K1123" t="str">
            <v>Completed</v>
          </cell>
          <cell r="L1123" t="str">
            <v>S22041409639</v>
          </cell>
          <cell r="M1123" t="str">
            <v>SALES ORDER #: S22041409639, ORDER #: S22041409639</v>
          </cell>
          <cell r="N1123"/>
          <cell r="O1123"/>
          <cell r="P1123" t="str">
            <v>25/04/2022 12:03</v>
          </cell>
          <cell r="Q1123" t="str">
            <v>LINC-26370</v>
          </cell>
          <cell r="R1123" t="str">
            <v>25/04/2022 11:00</v>
          </cell>
          <cell r="S1123" t="str">
            <v>TIVPANDAAN</v>
          </cell>
          <cell r="T1123" t="str">
            <v>TIVPANDAAN(PT. TIV - PETUNG SARI)</v>
          </cell>
          <cell r="U1123"/>
          <cell r="V1123" t="str">
            <v>1078</v>
          </cell>
          <cell r="W1123">
            <v>125000</v>
          </cell>
          <cell r="X1123">
            <v>141000</v>
          </cell>
          <cell r="Y1123">
            <v>266000</v>
          </cell>
          <cell r="Z1123" t="str">
            <v>TIV_SBY(TRIP_ONCALL)</v>
          </cell>
          <cell r="AA1123">
            <v>19999.999990583801</v>
          </cell>
          <cell r="AB1123">
            <v>450000</v>
          </cell>
        </row>
        <row r="1124">
          <cell r="A1124">
            <v>59753539</v>
          </cell>
          <cell r="B1124" t="str">
            <v>BAHANA PRESTASI</v>
          </cell>
          <cell r="C1124" t="str">
            <v>PT TIRTA INVESTAMA</v>
          </cell>
          <cell r="D1124" t="str">
            <v>DISPATCHED</v>
          </cell>
          <cell r="E1124" t="str">
            <v>Completed</v>
          </cell>
          <cell r="F1124" t="str">
            <v>SURABAYA LOG PACK</v>
          </cell>
          <cell r="G1124" t="str">
            <v>SALES ORDER</v>
          </cell>
          <cell r="H1124" t="str">
            <v>20/04/2022 12:48</v>
          </cell>
          <cell r="I1124"/>
          <cell r="J1124" t="str">
            <v>20/04/2022 12:48</v>
          </cell>
          <cell r="K1124" t="str">
            <v>Completed</v>
          </cell>
          <cell r="L1124" t="str">
            <v>S22041409635</v>
          </cell>
          <cell r="M1124" t="str">
            <v>SALES ORDER #: S22041409635, ORDER #: S22041409635</v>
          </cell>
          <cell r="N1124"/>
          <cell r="O1124"/>
          <cell r="P1124" t="str">
            <v>25/04/2022 11:11</v>
          </cell>
          <cell r="Q1124" t="str">
            <v>LINC-26368</v>
          </cell>
          <cell r="R1124" t="str">
            <v>25/04/2022 11:00</v>
          </cell>
          <cell r="S1124" t="str">
            <v>TIVPANDAAN</v>
          </cell>
          <cell r="T1124" t="str">
            <v>TIVPANDAAN(PT. TIV - PETUNG SARI)</v>
          </cell>
          <cell r="U1124"/>
          <cell r="V1124" t="str">
            <v>1078</v>
          </cell>
          <cell r="W1124">
            <v>125000</v>
          </cell>
          <cell r="X1124">
            <v>141000</v>
          </cell>
          <cell r="Y1124">
            <v>266000</v>
          </cell>
          <cell r="Z1124" t="str">
            <v>TIV_SBY(TRIP_ONCALL)</v>
          </cell>
          <cell r="AA1124">
            <v>19999.999990583801</v>
          </cell>
          <cell r="AB1124">
            <v>450000</v>
          </cell>
        </row>
        <row r="1125">
          <cell r="A1125">
            <v>59753550</v>
          </cell>
          <cell r="B1125" t="str">
            <v>BAHANA PRESTASI</v>
          </cell>
          <cell r="C1125" t="str">
            <v>PT TIRTA INVESTAMA</v>
          </cell>
          <cell r="D1125" t="str">
            <v>DISPATCHED</v>
          </cell>
          <cell r="E1125" t="str">
            <v>Completed</v>
          </cell>
          <cell r="F1125" t="str">
            <v>SURABAYA LOG PACK</v>
          </cell>
          <cell r="G1125" t="str">
            <v>SALES ORDER</v>
          </cell>
          <cell r="H1125" t="str">
            <v>20/04/2022 12:49</v>
          </cell>
          <cell r="I1125"/>
          <cell r="J1125" t="str">
            <v>20/04/2022 12:50</v>
          </cell>
          <cell r="K1125" t="str">
            <v>Completed</v>
          </cell>
          <cell r="L1125" t="str">
            <v>S22041409640</v>
          </cell>
          <cell r="M1125" t="str">
            <v>SALES ORDER #: S22041409640, ORDER #: S22041409640</v>
          </cell>
          <cell r="N1125"/>
          <cell r="O1125"/>
          <cell r="P1125" t="str">
            <v>25/04/2022 11:24</v>
          </cell>
          <cell r="Q1125" t="str">
            <v>LINC-26368</v>
          </cell>
          <cell r="R1125" t="str">
            <v>25/04/2022 11:00</v>
          </cell>
          <cell r="S1125" t="str">
            <v>TIVPANDAAN</v>
          </cell>
          <cell r="T1125" t="str">
            <v>TIVPANDAAN(PT. TIV - PETUNG SARI)</v>
          </cell>
          <cell r="U1125"/>
          <cell r="V1125" t="str">
            <v>1078</v>
          </cell>
          <cell r="W1125">
            <v>125000</v>
          </cell>
          <cell r="X1125">
            <v>141000</v>
          </cell>
          <cell r="Y1125">
            <v>266000</v>
          </cell>
          <cell r="Z1125" t="str">
            <v>TIV_SBY(TRIP_ONCALL)</v>
          </cell>
          <cell r="AA1125">
            <v>19999.999990583801</v>
          </cell>
          <cell r="AB1125">
            <v>450000</v>
          </cell>
        </row>
        <row r="1126">
          <cell r="A1126">
            <v>59753553</v>
          </cell>
          <cell r="B1126" t="str">
            <v>BAHANA PRESTASI</v>
          </cell>
          <cell r="C1126" t="str">
            <v>PT TIRTA INVESTAMA</v>
          </cell>
          <cell r="D1126" t="str">
            <v>DISPATCHED</v>
          </cell>
          <cell r="E1126" t="str">
            <v>Completed</v>
          </cell>
          <cell r="F1126" t="str">
            <v>SURABAYA LOG PACK</v>
          </cell>
          <cell r="G1126" t="str">
            <v>SALES ORDER</v>
          </cell>
          <cell r="H1126" t="str">
            <v>20/04/2022 12:50</v>
          </cell>
          <cell r="I1126"/>
          <cell r="J1126" t="str">
            <v>20/04/2022 12:50</v>
          </cell>
          <cell r="K1126" t="str">
            <v>Completed</v>
          </cell>
          <cell r="L1126" t="str">
            <v>S22041409638</v>
          </cell>
          <cell r="M1126" t="str">
            <v>SALES ORDER #: S22041409638, ORDER #: S22041409638</v>
          </cell>
          <cell r="N1126"/>
          <cell r="O1126"/>
          <cell r="P1126" t="str">
            <v>25/04/2022 11:21</v>
          </cell>
          <cell r="Q1126" t="str">
            <v>LINC-26368</v>
          </cell>
          <cell r="R1126" t="str">
            <v>25/04/2022 11:00</v>
          </cell>
          <cell r="S1126" t="str">
            <v>TIVPANDAAN</v>
          </cell>
          <cell r="T1126" t="str">
            <v>TIVPANDAAN(PT. TIV - PETUNG SARI)</v>
          </cell>
          <cell r="U1126"/>
          <cell r="V1126" t="str">
            <v>1078</v>
          </cell>
          <cell r="W1126">
            <v>125000</v>
          </cell>
          <cell r="X1126">
            <v>141000</v>
          </cell>
          <cell r="Y1126">
            <v>266000</v>
          </cell>
          <cell r="Z1126" t="str">
            <v>TIV_SBY(TRIP_ONCALL)</v>
          </cell>
          <cell r="AA1126">
            <v>19999.999990583801</v>
          </cell>
          <cell r="AB1126">
            <v>450000</v>
          </cell>
        </row>
        <row r="1127">
          <cell r="A1127">
            <v>59753689</v>
          </cell>
          <cell r="B1127" t="str">
            <v>BAHANA PRESTASI</v>
          </cell>
          <cell r="C1127" t="str">
            <v>PT. ANUGERAH MITRA ANANTA</v>
          </cell>
          <cell r="D1127" t="str">
            <v>DISPATCHED</v>
          </cell>
          <cell r="E1127" t="str">
            <v>Completed</v>
          </cell>
          <cell r="F1127" t="str">
            <v>SURABAYA RENTAL TRIP</v>
          </cell>
          <cell r="G1127" t="str">
            <v>RENTALS</v>
          </cell>
          <cell r="H1127" t="str">
            <v>20/04/2022 12:53</v>
          </cell>
          <cell r="I1127"/>
          <cell r="J1127" t="str">
            <v>20/04/2022 13:21</v>
          </cell>
          <cell r="K1127" t="str">
            <v>Completed</v>
          </cell>
          <cell r="L1127" t="str">
            <v>SUB/22/04/0058</v>
          </cell>
          <cell r="M1127" t="str">
            <v>SALES ORDER #: SUB/22/04/0058, ORDER #: SUB/22/04/0058</v>
          </cell>
          <cell r="N1127"/>
          <cell r="O1127"/>
          <cell r="P1127" t="str">
            <v>25/04/2022 16:15</v>
          </cell>
          <cell r="Q1127" t="str">
            <v>LINC-26422</v>
          </cell>
          <cell r="R1127" t="str">
            <v>27/04/2022 11:00</v>
          </cell>
          <cell r="S1127" t="str">
            <v>ANASIDOARJO(PT ANUGERAH MITRA ANANTA)</v>
          </cell>
          <cell r="T1127" t="str">
            <v>ANAPATRANG(GANDIVA ANUGERAH)</v>
          </cell>
          <cell r="U1127"/>
          <cell r="V1127" t="str">
            <v>1942</v>
          </cell>
          <cell r="W1127">
            <v>807000</v>
          </cell>
          <cell r="X1127">
            <v>-50000</v>
          </cell>
          <cell r="Y1127">
            <v>757000</v>
          </cell>
          <cell r="Z1127" t="str">
            <v>ANA_SBY(TR)</v>
          </cell>
          <cell r="AA1127">
            <v>7999.9999962335205</v>
          </cell>
          <cell r="AB1127">
            <v>1</v>
          </cell>
        </row>
        <row r="1128">
          <cell r="A1128">
            <v>59753690</v>
          </cell>
          <cell r="B1128" t="str">
            <v>BAHANA PRESTASI</v>
          </cell>
          <cell r="C1128" t="str">
            <v>PT. ANUGERAH MITRA ANANTA</v>
          </cell>
          <cell r="D1128" t="str">
            <v>DISPATCHED</v>
          </cell>
          <cell r="E1128" t="str">
            <v>Completed</v>
          </cell>
          <cell r="F1128" t="str">
            <v>SURABAYA RENTAL TRIP</v>
          </cell>
          <cell r="G1128" t="str">
            <v>RENTALS</v>
          </cell>
          <cell r="H1128" t="str">
            <v>20/04/2022 12:55</v>
          </cell>
          <cell r="I1128"/>
          <cell r="J1128" t="str">
            <v>20/04/2022 13:21</v>
          </cell>
          <cell r="K1128" t="str">
            <v>Completed</v>
          </cell>
          <cell r="L1128" t="str">
            <v>SUB/22/04/0059</v>
          </cell>
          <cell r="M1128" t="str">
            <v>SALES ORDER #: SUB/22/04/0059, ORDER #: SUB/22/04/0059</v>
          </cell>
          <cell r="N1128"/>
          <cell r="O1128"/>
          <cell r="P1128" t="str">
            <v>25/04/2022 16:32</v>
          </cell>
          <cell r="Q1128" t="str">
            <v>LINC-26422</v>
          </cell>
          <cell r="R1128" t="str">
            <v>27/04/2022 11:00</v>
          </cell>
          <cell r="S1128" t="str">
            <v>ANASIDOARJO(PT ANUGERAH MITRA ANANTA)</v>
          </cell>
          <cell r="T1128" t="str">
            <v>ANAPAPAR(GANDIVA ANUGERAH)</v>
          </cell>
          <cell r="U1128"/>
          <cell r="V1128" t="str">
            <v>1961</v>
          </cell>
          <cell r="W1128">
            <v>422000</v>
          </cell>
          <cell r="X1128">
            <v>-37500</v>
          </cell>
          <cell r="Y1128">
            <v>384500</v>
          </cell>
          <cell r="Z1128" t="str">
            <v>ANA_SBY(TR)</v>
          </cell>
          <cell r="AA1128">
            <v>7999.9999962335205</v>
          </cell>
          <cell r="AB1128">
            <v>1</v>
          </cell>
        </row>
        <row r="1129">
          <cell r="A1129">
            <v>59753694</v>
          </cell>
          <cell r="B1129" t="str">
            <v>BAHANA PRESTASI</v>
          </cell>
          <cell r="C1129" t="str">
            <v>PT. ANUGERAH MITRA ANANTA</v>
          </cell>
          <cell r="D1129" t="str">
            <v>DISPATCHED</v>
          </cell>
          <cell r="E1129" t="str">
            <v>Completed</v>
          </cell>
          <cell r="F1129" t="str">
            <v>SURABAYA RENTAL TRIP</v>
          </cell>
          <cell r="G1129" t="str">
            <v>RENTALS</v>
          </cell>
          <cell r="H1129" t="str">
            <v>20/04/2022 12:57</v>
          </cell>
          <cell r="I1129"/>
          <cell r="J1129" t="str">
            <v>20/04/2022 13:21</v>
          </cell>
          <cell r="K1129" t="str">
            <v>Completed</v>
          </cell>
          <cell r="L1129" t="str">
            <v>SUB/22/04/0066</v>
          </cell>
          <cell r="M1129" t="str">
            <v>SALES ORDER #: SUB/22/04/0066, ORDER #: SUB/22/04/0066</v>
          </cell>
          <cell r="N1129"/>
          <cell r="O1129"/>
          <cell r="P1129" t="str">
            <v>25/04/2022 16:28</v>
          </cell>
          <cell r="Q1129" t="str">
            <v>LINC-26422</v>
          </cell>
          <cell r="R1129" t="str">
            <v>27/04/2022 11:00</v>
          </cell>
          <cell r="S1129" t="str">
            <v>ANASIDOARJO(PT ANUGERAH MITRA ANANTA)</v>
          </cell>
          <cell r="T1129" t="str">
            <v>ANAWARU(HAVANNA)</v>
          </cell>
          <cell r="U1129"/>
          <cell r="V1129" t="str">
            <v>1961</v>
          </cell>
          <cell r="W1129">
            <v>275000</v>
          </cell>
          <cell r="X1129">
            <v>-37500</v>
          </cell>
          <cell r="Y1129">
            <v>237500</v>
          </cell>
          <cell r="Z1129" t="str">
            <v>ANA_SBY(TR)</v>
          </cell>
          <cell r="AA1129">
            <v>7999.9999962335205</v>
          </cell>
          <cell r="AB1129">
            <v>1</v>
          </cell>
        </row>
        <row r="1130">
          <cell r="A1130">
            <v>59753701</v>
          </cell>
          <cell r="B1130" t="str">
            <v>ASRI TRANSINDO</v>
          </cell>
          <cell r="C1130" t="str">
            <v>PT. NIRWANA LESTARI</v>
          </cell>
          <cell r="D1130" t="str">
            <v>REGULER</v>
          </cell>
          <cell r="E1130" t="str">
            <v>Completed</v>
          </cell>
          <cell r="F1130" t="str">
            <v>SURABAYA LOG PACK</v>
          </cell>
          <cell r="G1130" t="str">
            <v>SALES ORDER</v>
          </cell>
          <cell r="H1130" t="str">
            <v>20/04/2022 10:43</v>
          </cell>
          <cell r="I1130"/>
          <cell r="J1130" t="str">
            <v>20/04/2022 13:26</v>
          </cell>
          <cell r="K1130" t="str">
            <v>Completed</v>
          </cell>
          <cell r="L1130" t="str">
            <v>1000395544</v>
          </cell>
          <cell r="M1130" t="str">
            <v>SALES ORDER #: 1000395544, ORDER #: 1000395544</v>
          </cell>
          <cell r="N1130"/>
          <cell r="O1130"/>
          <cell r="P1130" t="str">
            <v>21/04/2022 13:42</v>
          </cell>
          <cell r="Q1130" t="str">
            <v>LINC-26278</v>
          </cell>
          <cell r="R1130" t="str">
            <v>21/04/2022 11:00</v>
          </cell>
          <cell r="S1130" t="str">
            <v>NLSBUDURAN</v>
          </cell>
          <cell r="T1130" t="str">
            <v>NLSPABEAN CANTIAN (TANJUNG PERAK)</v>
          </cell>
          <cell r="U1130"/>
          <cell r="V1130" t="str">
            <v>SURYONO</v>
          </cell>
          <cell r="W1130">
            <v>700000</v>
          </cell>
          <cell r="X1130">
            <v>0</v>
          </cell>
          <cell r="Y1130">
            <v>700000</v>
          </cell>
          <cell r="Z1130" t="str">
            <v>NLS_SBY(TRIP_ONCALL)</v>
          </cell>
          <cell r="AA1130">
            <v>17.999997927679999</v>
          </cell>
          <cell r="AB1130">
            <v>1062500</v>
          </cell>
        </row>
        <row r="1131">
          <cell r="A1131">
            <v>59753703</v>
          </cell>
          <cell r="B1131" t="str">
            <v>BORWITA INDAH, PT</v>
          </cell>
          <cell r="C1131" t="str">
            <v>PT AJINOMOTO SALES INDONESIA</v>
          </cell>
          <cell r="D1131" t="str">
            <v>REGULER</v>
          </cell>
          <cell r="E1131" t="str">
            <v>Completed</v>
          </cell>
          <cell r="F1131" t="str">
            <v>SURABAYA LOG PACK</v>
          </cell>
          <cell r="G1131" t="str">
            <v>SALES ORDER</v>
          </cell>
          <cell r="H1131" t="str">
            <v>20/04/2022 13:26</v>
          </cell>
          <cell r="I1131"/>
          <cell r="J1131" t="str">
            <v>20/04/2022 13:27</v>
          </cell>
          <cell r="K1131" t="str">
            <v>Completed</v>
          </cell>
          <cell r="L1131" t="str">
            <v>3000898256</v>
          </cell>
          <cell r="M1131" t="str">
            <v>SALES ORDER #: 3000898256, ORDER #: 3000898256</v>
          </cell>
          <cell r="N1131"/>
          <cell r="O1131"/>
          <cell r="P1131" t="str">
            <v>28/04/2022 11:56</v>
          </cell>
          <cell r="Q1131" t="str">
            <v>LINC-26473</v>
          </cell>
          <cell r="R1131" t="str">
            <v>28/04/2022 11:00</v>
          </cell>
          <cell r="S1131" t="str">
            <v>AJIJETIS</v>
          </cell>
          <cell r="T1131" t="str">
            <v>AJIBALEENDAH(PT ASIH TUNGGAL)</v>
          </cell>
          <cell r="U1131"/>
          <cell r="V1131" t="str">
            <v>AGUS</v>
          </cell>
          <cell r="W1131">
            <v>5300000</v>
          </cell>
          <cell r="X1131">
            <v>522359</v>
          </cell>
          <cell r="Y1131">
            <v>5822359</v>
          </cell>
          <cell r="Z1131" t="str">
            <v>AJI_SBY(TRIP_ONCALL)</v>
          </cell>
          <cell r="AA1131">
            <v>16376.0000146975</v>
          </cell>
          <cell r="AB1131">
            <v>6000000</v>
          </cell>
        </row>
        <row r="1132">
          <cell r="A1132">
            <v>59753851</v>
          </cell>
          <cell r="B1132" t="str">
            <v>BAHANA PRESTASI</v>
          </cell>
          <cell r="C1132" t="str">
            <v>PT SINAR MAS AGRO RESOURCES AND</v>
          </cell>
          <cell r="D1132" t="str">
            <v>DISPATCHED</v>
          </cell>
          <cell r="E1132" t="str">
            <v>Completed</v>
          </cell>
          <cell r="F1132" t="str">
            <v>SURABAYA LOG PACK</v>
          </cell>
          <cell r="G1132" t="str">
            <v>SALES ORDER</v>
          </cell>
          <cell r="H1132" t="str">
            <v>20/04/2022 13:33</v>
          </cell>
          <cell r="I1132"/>
          <cell r="J1132" t="str">
            <v>20/04/2022 13:49</v>
          </cell>
          <cell r="K1132" t="str">
            <v>Completed</v>
          </cell>
          <cell r="L1132" t="str">
            <v>40584784</v>
          </cell>
          <cell r="M1132" t="str">
            <v>SALES ORDER #: 40584784, ORDER #: 40584784</v>
          </cell>
          <cell r="N1132"/>
          <cell r="O1132"/>
          <cell r="P1132" t="str">
            <v>25/04/2022 14:13</v>
          </cell>
          <cell r="Q1132" t="str">
            <v>LINC-26372</v>
          </cell>
          <cell r="R1132" t="str">
            <v>25/04/2022 11:00</v>
          </cell>
          <cell r="S1132" t="str">
            <v>SMRRUNGKUT(1P)</v>
          </cell>
          <cell r="T1132" t="str">
            <v>SMRPATI</v>
          </cell>
          <cell r="U1132"/>
          <cell r="V1132" t="str">
            <v>685</v>
          </cell>
          <cell r="W1132">
            <v>1300500</v>
          </cell>
          <cell r="X1132">
            <v>220000</v>
          </cell>
          <cell r="Y1132">
            <v>1520500</v>
          </cell>
          <cell r="Z1132" t="str">
            <v>SMR_SBY(TRIP)</v>
          </cell>
          <cell r="AA1132">
            <v>18000.000014205001</v>
          </cell>
          <cell r="AB1132">
            <v>4150000</v>
          </cell>
        </row>
        <row r="1133">
          <cell r="A1133">
            <v>59753857</v>
          </cell>
          <cell r="B1133" t="str">
            <v>BAHANA PRESTASI</v>
          </cell>
          <cell r="C1133" t="str">
            <v>PT SINAR MAS AGRO RESOURCES AND</v>
          </cell>
          <cell r="D1133" t="str">
            <v>DISPATCHED</v>
          </cell>
          <cell r="E1133" t="str">
            <v>Accepted</v>
          </cell>
          <cell r="F1133" t="str">
            <v>SURABAYA LOG PACK</v>
          </cell>
          <cell r="G1133" t="str">
            <v>SALES ORDER</v>
          </cell>
          <cell r="H1133" t="str">
            <v>20/04/2022 13:36</v>
          </cell>
          <cell r="I1133"/>
          <cell r="J1133" t="str">
            <v>20/04/2022 13:49</v>
          </cell>
          <cell r="K1133" t="str">
            <v>Active</v>
          </cell>
          <cell r="L1133" t="str">
            <v>SMR2004-01</v>
          </cell>
          <cell r="M1133" t="str">
            <v>SALES ORDER #: SMR2004-01, ORDER #: SMR2004-01</v>
          </cell>
          <cell r="N1133"/>
          <cell r="O1133"/>
          <cell r="P1133"/>
          <cell r="Q1133"/>
          <cell r="R1133"/>
          <cell r="S1133" t="str">
            <v>SMRRUNGKUT</v>
          </cell>
          <cell r="T1133" t="str">
            <v>SMRCIMANGGIS</v>
          </cell>
          <cell r="U1133"/>
          <cell r="V1133" t="str">
            <v>1609</v>
          </cell>
          <cell r="W1133">
            <v>1707000</v>
          </cell>
          <cell r="X1133">
            <v>602500</v>
          </cell>
          <cell r="Y1133">
            <v>2309500</v>
          </cell>
          <cell r="Z1133" t="str">
            <v>SMR_SBY(TRIP)</v>
          </cell>
          <cell r="AA1133">
            <v>18000.000014205001</v>
          </cell>
          <cell r="AB1133">
            <v>5630000</v>
          </cell>
        </row>
        <row r="1134">
          <cell r="A1134">
            <v>59753859</v>
          </cell>
          <cell r="B1134" t="str">
            <v>BAHANA PRESTASI</v>
          </cell>
          <cell r="C1134" t="str">
            <v>PT SINAR MAS AGRO RESOURCES AND</v>
          </cell>
          <cell r="D1134" t="str">
            <v>DISPATCHED</v>
          </cell>
          <cell r="E1134" t="str">
            <v>Completed</v>
          </cell>
          <cell r="F1134" t="str">
            <v>SURABAYA LOG PACK</v>
          </cell>
          <cell r="G1134" t="str">
            <v>SALES ORDER</v>
          </cell>
          <cell r="H1134" t="str">
            <v>20/04/2022 13:43</v>
          </cell>
          <cell r="I1134"/>
          <cell r="J1134" t="str">
            <v>20/04/2022 13:49</v>
          </cell>
          <cell r="K1134" t="str">
            <v>Completed</v>
          </cell>
          <cell r="L1134" t="str">
            <v>40584623</v>
          </cell>
          <cell r="M1134" t="str">
            <v>SALES ORDER #: 40584623, ORDER #: 40584623</v>
          </cell>
          <cell r="N1134"/>
          <cell r="O1134"/>
          <cell r="P1134" t="str">
            <v>27/04/2022 13:02</v>
          </cell>
          <cell r="Q1134" t="str">
            <v>LINC-26456</v>
          </cell>
          <cell r="R1134" t="str">
            <v>28/04/2022 11:00</v>
          </cell>
          <cell r="S1134" t="str">
            <v>SMRRUNGKUT(1P)</v>
          </cell>
          <cell r="T1134" t="str">
            <v>SMRNGALIYAN</v>
          </cell>
          <cell r="U1134"/>
          <cell r="V1134" t="str">
            <v>1070</v>
          </cell>
          <cell r="W1134">
            <v>1312500</v>
          </cell>
          <cell r="X1134">
            <v>170000</v>
          </cell>
          <cell r="Y1134">
            <v>1482500</v>
          </cell>
          <cell r="Z1134" t="str">
            <v>SMR_SBY(TRIP)</v>
          </cell>
          <cell r="AA1134">
            <v>17000.000003336001</v>
          </cell>
          <cell r="AB1134">
            <v>4115000</v>
          </cell>
        </row>
        <row r="1135">
          <cell r="A1135">
            <v>59753946</v>
          </cell>
          <cell r="B1135" t="str">
            <v>BAHANA PRESTASI</v>
          </cell>
          <cell r="C1135" t="str">
            <v>PT TIRTA INVESTAMA</v>
          </cell>
          <cell r="D1135" t="str">
            <v>DISPATCHED</v>
          </cell>
          <cell r="E1135" t="str">
            <v>Completed</v>
          </cell>
          <cell r="F1135" t="str">
            <v>SURABAYA RENTAL TRIP</v>
          </cell>
          <cell r="G1135" t="str">
            <v>RENTALS</v>
          </cell>
          <cell r="H1135" t="str">
            <v>20/04/2022 13:56</v>
          </cell>
          <cell r="I1135"/>
          <cell r="J1135" t="str">
            <v>20/04/2022 13:57</v>
          </cell>
          <cell r="K1135" t="str">
            <v>Completed</v>
          </cell>
          <cell r="L1135" t="str">
            <v>S22042000117</v>
          </cell>
          <cell r="M1135" t="str">
            <v>SALES ORDER #: S22042000117, ORDER #: S22042000117</v>
          </cell>
          <cell r="N1135"/>
          <cell r="O1135"/>
          <cell r="P1135" t="str">
            <v>25/04/2022 14:22</v>
          </cell>
          <cell r="Q1135" t="str">
            <v>LINC-26377</v>
          </cell>
          <cell r="R1135" t="str">
            <v>26/04/2022 11:00</v>
          </cell>
          <cell r="S1135" t="str">
            <v>TIVPANDAAN PETUNG</v>
          </cell>
          <cell r="T1135" t="str">
            <v>TIVGEDANGAN</v>
          </cell>
          <cell r="U1135"/>
          <cell r="V1135" t="str">
            <v>1692</v>
          </cell>
          <cell r="W1135">
            <v>687000</v>
          </cell>
          <cell r="X1135">
            <v>550000</v>
          </cell>
          <cell r="Y1135">
            <v>1237000</v>
          </cell>
          <cell r="Z1135" t="str">
            <v>TIV_SBY(TRIP)</v>
          </cell>
          <cell r="AA1135">
            <v>19999.999990583801</v>
          </cell>
          <cell r="AB1135">
            <v>1170000</v>
          </cell>
        </row>
        <row r="1136">
          <cell r="A1136">
            <v>59754006</v>
          </cell>
          <cell r="B1136" t="str">
            <v>BAHANA PRESTASI</v>
          </cell>
          <cell r="C1136" t="str">
            <v>PT TIRTA INVESTAMA</v>
          </cell>
          <cell r="D1136" t="str">
            <v>DISPATCHED</v>
          </cell>
          <cell r="E1136" t="str">
            <v>Completed</v>
          </cell>
          <cell r="F1136" t="str">
            <v>SURABAYA RENTAL TRIP</v>
          </cell>
          <cell r="G1136" t="str">
            <v>RENTALS</v>
          </cell>
          <cell r="H1136" t="str">
            <v>20/04/2022 14:01</v>
          </cell>
          <cell r="I1136"/>
          <cell r="J1136" t="str">
            <v>20/04/2022 14:02</v>
          </cell>
          <cell r="K1136" t="str">
            <v>Completed</v>
          </cell>
          <cell r="L1136" t="str">
            <v>S22042100348</v>
          </cell>
          <cell r="M1136" t="str">
            <v>SALES ORDER #: S22042100348, ORDER #: S22042100348</v>
          </cell>
          <cell r="N1136"/>
          <cell r="O1136"/>
          <cell r="P1136" t="str">
            <v>25/04/2022 14:40</v>
          </cell>
          <cell r="Q1136" t="str">
            <v>LINC-26377</v>
          </cell>
          <cell r="R1136" t="str">
            <v>26/04/2022 11:00</v>
          </cell>
          <cell r="S1136" t="str">
            <v>TIVPANDAAN</v>
          </cell>
          <cell r="T1136" t="str">
            <v>TIVDUDUK SAMPEYAN</v>
          </cell>
          <cell r="U1136"/>
          <cell r="V1136" t="str">
            <v>1907</v>
          </cell>
          <cell r="W1136">
            <v>342000</v>
          </cell>
          <cell r="X1136">
            <v>1094000</v>
          </cell>
          <cell r="Y1136">
            <v>1436000</v>
          </cell>
          <cell r="Z1136" t="str">
            <v>TIV_SBY(TRIP)</v>
          </cell>
          <cell r="AA1136">
            <v>19999.999990583801</v>
          </cell>
          <cell r="AB1136">
            <v>1150000</v>
          </cell>
        </row>
        <row r="1137">
          <cell r="A1137">
            <v>59754061</v>
          </cell>
          <cell r="B1137" t="str">
            <v>BAHANA PRESTASI</v>
          </cell>
          <cell r="C1137" t="str">
            <v>PT TIRTA INVESTAMA</v>
          </cell>
          <cell r="D1137" t="str">
            <v>DISPATCHED</v>
          </cell>
          <cell r="E1137" t="str">
            <v>Completed</v>
          </cell>
          <cell r="F1137" t="str">
            <v>SURABAYA LOG PACK</v>
          </cell>
          <cell r="G1137" t="str">
            <v>SALES ORDER</v>
          </cell>
          <cell r="H1137" t="str">
            <v>20/04/2022 14:05</v>
          </cell>
          <cell r="I1137"/>
          <cell r="J1137" t="str">
            <v>20/04/2022 14:06</v>
          </cell>
          <cell r="K1137" t="str">
            <v>Completed</v>
          </cell>
          <cell r="L1137" t="str">
            <v>S22042000118</v>
          </cell>
          <cell r="M1137" t="str">
            <v>SALES ORDER #: S22042000118, ORDER #: S22042000118</v>
          </cell>
          <cell r="N1137"/>
          <cell r="O1137"/>
          <cell r="P1137" t="str">
            <v>25/04/2022 10:57</v>
          </cell>
          <cell r="Q1137" t="str">
            <v>LINC-26368</v>
          </cell>
          <cell r="R1137" t="str">
            <v>25/04/2022 11:00</v>
          </cell>
          <cell r="S1137" t="str">
            <v>TIVPANDAAN</v>
          </cell>
          <cell r="T1137" t="str">
            <v>TIVPANDAAN(PT. TIV - PETUNG SARI)</v>
          </cell>
          <cell r="U1137"/>
          <cell r="V1137" t="str">
            <v>1078</v>
          </cell>
          <cell r="W1137">
            <v>125000</v>
          </cell>
          <cell r="X1137">
            <v>141000</v>
          </cell>
          <cell r="Y1137">
            <v>266000</v>
          </cell>
          <cell r="Z1137" t="str">
            <v>TIV_SBY(TRIP_ONCALL)</v>
          </cell>
          <cell r="AA1137">
            <v>19999.999990583801</v>
          </cell>
          <cell r="AB1137">
            <v>450000</v>
          </cell>
        </row>
        <row r="1138">
          <cell r="A1138">
            <v>59754200</v>
          </cell>
          <cell r="B1138" t="str">
            <v>BAHARI LOGISTIC</v>
          </cell>
          <cell r="C1138" t="str">
            <v>PT. NIRWANA LESTARI</v>
          </cell>
          <cell r="D1138" t="str">
            <v>REGULER</v>
          </cell>
          <cell r="E1138" t="str">
            <v>Completed</v>
          </cell>
          <cell r="F1138" t="str">
            <v>SURABAYA LOG PACK</v>
          </cell>
          <cell r="G1138" t="str">
            <v>SALES ORDER</v>
          </cell>
          <cell r="H1138" t="str">
            <v>20/04/2022 10:27</v>
          </cell>
          <cell r="I1138"/>
          <cell r="J1138" t="str">
            <v>20/04/2022 14:16</v>
          </cell>
          <cell r="K1138" t="str">
            <v>Completed</v>
          </cell>
          <cell r="L1138" t="str">
            <v>1000396002</v>
          </cell>
          <cell r="M1138" t="str">
            <v>SALES ORDER #: 1000396002, ORDER #: 1000396002</v>
          </cell>
          <cell r="N1138"/>
          <cell r="O1138"/>
          <cell r="P1138" t="str">
            <v>21/04/2022 13:32</v>
          </cell>
          <cell r="Q1138" t="str">
            <v>LINC-26278</v>
          </cell>
          <cell r="R1138" t="str">
            <v>21/04/2022 11:00</v>
          </cell>
          <cell r="S1138" t="str">
            <v>NLSBUDURAN</v>
          </cell>
          <cell r="T1138" t="str">
            <v>NLSBEJI(MUI_PASURUAN)</v>
          </cell>
          <cell r="U1138"/>
          <cell r="V1138" t="str">
            <v>ARIF</v>
          </cell>
          <cell r="W1138">
            <v>1000000</v>
          </cell>
          <cell r="X1138">
            <v>0</v>
          </cell>
          <cell r="Y1138">
            <v>1000000</v>
          </cell>
          <cell r="Z1138" t="str">
            <v>NLS_SBY(TRIP_ONCALL)</v>
          </cell>
          <cell r="AA1138">
            <v>17.999997927679999</v>
          </cell>
          <cell r="AB1138">
            <v>1895000</v>
          </cell>
        </row>
        <row r="1139">
          <cell r="A1139">
            <v>59754301</v>
          </cell>
          <cell r="B1139" t="str">
            <v>BAHARI LOGISTIC</v>
          </cell>
          <cell r="C1139" t="str">
            <v>PT. NIRWANA LESTARI</v>
          </cell>
          <cell r="D1139" t="str">
            <v>REGULER</v>
          </cell>
          <cell r="E1139" t="str">
            <v>Completed</v>
          </cell>
          <cell r="F1139" t="str">
            <v>SURABAYA LOG PACK</v>
          </cell>
          <cell r="G1139" t="str">
            <v>SALES ORDER</v>
          </cell>
          <cell r="H1139" t="str">
            <v>20/04/2022 10:33</v>
          </cell>
          <cell r="I1139"/>
          <cell r="J1139" t="str">
            <v>20/04/2022 14:22</v>
          </cell>
          <cell r="K1139" t="str">
            <v>Completed</v>
          </cell>
          <cell r="L1139" t="str">
            <v>1000396411</v>
          </cell>
          <cell r="M1139" t="str">
            <v>SALES ORDER #: 1000396411, ORDER #: 1000396411</v>
          </cell>
          <cell r="N1139"/>
          <cell r="O1139"/>
          <cell r="P1139" t="str">
            <v>21/04/2022 13:32</v>
          </cell>
          <cell r="Q1139" t="str">
            <v>LINC-26278</v>
          </cell>
          <cell r="R1139" t="str">
            <v>21/04/2022 11:00</v>
          </cell>
          <cell r="S1139" t="str">
            <v>NLSBUDURAN</v>
          </cell>
          <cell r="T1139" t="str">
            <v>NLSDUDUK SAMPEYAN(IDM_GRESIK)</v>
          </cell>
          <cell r="U1139"/>
          <cell r="V1139" t="str">
            <v>EKO</v>
          </cell>
          <cell r="W1139">
            <v>1000000</v>
          </cell>
          <cell r="X1139">
            <v>396200</v>
          </cell>
          <cell r="Y1139">
            <v>1396200</v>
          </cell>
          <cell r="Z1139" t="str">
            <v>NLS_SBY(TRIP_ONCALL)</v>
          </cell>
          <cell r="AA1139">
            <v>17.999997927679999</v>
          </cell>
          <cell r="AB1139">
            <v>2096200</v>
          </cell>
        </row>
        <row r="1140">
          <cell r="A1140">
            <v>59754302</v>
          </cell>
          <cell r="B1140" t="str">
            <v>BAHARI LOGISTIC</v>
          </cell>
          <cell r="C1140" t="str">
            <v>PT. NIRWANA LESTARI</v>
          </cell>
          <cell r="D1140" t="str">
            <v>REGULER</v>
          </cell>
          <cell r="E1140" t="str">
            <v>Completed</v>
          </cell>
          <cell r="F1140" t="str">
            <v>SURABAYA LOG PACK</v>
          </cell>
          <cell r="G1140" t="str">
            <v>SALES ORDER</v>
          </cell>
          <cell r="H1140" t="str">
            <v>20/04/2022 10:40</v>
          </cell>
          <cell r="I1140"/>
          <cell r="J1140" t="str">
            <v>20/04/2022 14:23</v>
          </cell>
          <cell r="K1140" t="str">
            <v>Completed</v>
          </cell>
          <cell r="L1140" t="str">
            <v>1000396911+5</v>
          </cell>
          <cell r="M1140" t="str">
            <v>SALES ORDER #: 1000396911+5, ORDER #: 1000396911+5</v>
          </cell>
          <cell r="N1140"/>
          <cell r="O1140"/>
          <cell r="P1140" t="str">
            <v>21/04/2022 13:32</v>
          </cell>
          <cell r="Q1140" t="str">
            <v>LINC-26278</v>
          </cell>
          <cell r="R1140" t="str">
            <v>21/04/2022 11:00</v>
          </cell>
          <cell r="S1140" t="str">
            <v>NLSBUDURAN</v>
          </cell>
          <cell r="T1140" t="str">
            <v>NLSSUKUN(SAT_MALANG)</v>
          </cell>
          <cell r="U1140"/>
          <cell r="V1140" t="str">
            <v>ADIT</v>
          </cell>
          <cell r="W1140">
            <v>1500000</v>
          </cell>
          <cell r="X1140">
            <v>0</v>
          </cell>
          <cell r="Y1140">
            <v>1500000</v>
          </cell>
          <cell r="Z1140" t="str">
            <v>NLS_SBY(TRIP_ONCALL)</v>
          </cell>
          <cell r="AA1140">
            <v>17.999997927679999</v>
          </cell>
          <cell r="AB1140">
            <v>2211000</v>
          </cell>
        </row>
        <row r="1141">
          <cell r="A1141">
            <v>59754487</v>
          </cell>
          <cell r="B1141" t="str">
            <v>BAHANA PRESTASI</v>
          </cell>
          <cell r="C1141" t="str">
            <v>PT SINAR MAS AGRO RESOURCES AND</v>
          </cell>
          <cell r="D1141" t="str">
            <v>DISPATCHED</v>
          </cell>
          <cell r="E1141" t="str">
            <v>Completed</v>
          </cell>
          <cell r="F1141" t="str">
            <v>SURABAYA LOG PACK</v>
          </cell>
          <cell r="G1141" t="str">
            <v>SALES ORDER</v>
          </cell>
          <cell r="H1141" t="str">
            <v>20/04/2022 14:25</v>
          </cell>
          <cell r="I1141"/>
          <cell r="J1141" t="str">
            <v>20/04/2022 14:40</v>
          </cell>
          <cell r="K1141" t="str">
            <v>Completed</v>
          </cell>
          <cell r="L1141" t="str">
            <v>40584266</v>
          </cell>
          <cell r="M1141" t="str">
            <v>SALES ORDER #: 40584266, ORDER #: 40584266</v>
          </cell>
          <cell r="N1141"/>
          <cell r="O1141"/>
          <cell r="P1141" t="str">
            <v>27/04/2022 11:18</v>
          </cell>
          <cell r="Q1141"/>
          <cell r="R1141"/>
          <cell r="S1141" t="str">
            <v>SMRRUNGKUT(1P)</v>
          </cell>
          <cell r="T1141" t="str">
            <v>SMRNGALIYAN</v>
          </cell>
          <cell r="U1141"/>
          <cell r="V1141" t="str">
            <v>2001</v>
          </cell>
          <cell r="W1141">
            <v>1312500</v>
          </cell>
          <cell r="X1141">
            <v>301000</v>
          </cell>
          <cell r="Y1141">
            <v>1613500</v>
          </cell>
          <cell r="Z1141" t="str">
            <v>SMR_SBY(TRIP)</v>
          </cell>
          <cell r="AA1141">
            <v>18000.000014205001</v>
          </cell>
          <cell r="AB1141">
            <v>4346000</v>
          </cell>
        </row>
        <row r="1142">
          <cell r="A1142">
            <v>59754540</v>
          </cell>
          <cell r="B1142" t="str">
            <v>BAHANA PRESTASI</v>
          </cell>
          <cell r="C1142" t="str">
            <v>PT TIRTA INVESTAMA</v>
          </cell>
          <cell r="D1142" t="str">
            <v>DISPATCHED</v>
          </cell>
          <cell r="E1142" t="str">
            <v>Completed</v>
          </cell>
          <cell r="F1142" t="str">
            <v>SURABAYA LOG PACK</v>
          </cell>
          <cell r="G1142" t="str">
            <v>SALES ORDER</v>
          </cell>
          <cell r="H1142" t="str">
            <v>20/04/2022 14:44</v>
          </cell>
          <cell r="I1142"/>
          <cell r="J1142" t="str">
            <v>20/04/2022 21:24</v>
          </cell>
          <cell r="K1142" t="str">
            <v>Completed</v>
          </cell>
          <cell r="L1142" t="str">
            <v>S22041409650</v>
          </cell>
          <cell r="M1142" t="str">
            <v>SALES ORDER #: S22041409650, ORDER #: S22041409650</v>
          </cell>
          <cell r="N1142"/>
          <cell r="O1142"/>
          <cell r="P1142" t="str">
            <v>26/04/2022 10:48</v>
          </cell>
          <cell r="Q1142" t="str">
            <v>LINC-26420</v>
          </cell>
          <cell r="R1142" t="str">
            <v>27/04/2022 11:00</v>
          </cell>
          <cell r="S1142" t="str">
            <v>TIVPANDAAN PETUNG</v>
          </cell>
          <cell r="T1142" t="str">
            <v>TIVDENPASAR BARAT(PT. TIRTA INVESTAMA DC BALI)</v>
          </cell>
          <cell r="U1142"/>
          <cell r="V1142" t="str">
            <v>1156</v>
          </cell>
          <cell r="W1142">
            <v>3664000</v>
          </cell>
          <cell r="X1142">
            <v>-93500</v>
          </cell>
          <cell r="Y1142">
            <v>3570500</v>
          </cell>
          <cell r="Z1142" t="str">
            <v>TIV_SBY(TRIP_ONCALL)</v>
          </cell>
          <cell r="AA1142">
            <v>11999.999994350299</v>
          </cell>
          <cell r="AB1142">
            <v>7400000</v>
          </cell>
        </row>
        <row r="1143">
          <cell r="A1143">
            <v>59754573</v>
          </cell>
          <cell r="B1143" t="str">
            <v>BAHANA PRESTASI</v>
          </cell>
          <cell r="C1143" t="str">
            <v>PT. LAUTAN LUAS TBK</v>
          </cell>
          <cell r="D1143" t="str">
            <v>DISPATCHED</v>
          </cell>
          <cell r="E1143" t="str">
            <v>Completed</v>
          </cell>
          <cell r="F1143" t="str">
            <v>SURABAYA LOG PACK</v>
          </cell>
          <cell r="G1143" t="str">
            <v>SALES ORDER</v>
          </cell>
          <cell r="H1143" t="str">
            <v>20/04/2022 14:14</v>
          </cell>
          <cell r="I1143"/>
          <cell r="J1143" t="str">
            <v>20/04/2022 14:48</v>
          </cell>
          <cell r="K1143" t="str">
            <v>Completed</v>
          </cell>
          <cell r="L1143" t="str">
            <v>2100429079</v>
          </cell>
          <cell r="M1143" t="str">
            <v>SALES ORDER #: 2100429079, ORDER #: 2100429079</v>
          </cell>
          <cell r="N1143"/>
          <cell r="O1143"/>
          <cell r="P1143" t="str">
            <v>22/04/2022 08:46</v>
          </cell>
          <cell r="Q1143" t="str">
            <v>LINC-26332</v>
          </cell>
          <cell r="R1143" t="str">
            <v>25/04/2022 11:00</v>
          </cell>
          <cell r="S1143" t="str">
            <v>LTLASEMROWO</v>
          </cell>
          <cell r="T1143" t="str">
            <v>LTLKRIAN</v>
          </cell>
          <cell r="U1143"/>
          <cell r="V1143" t="str">
            <v>1640</v>
          </cell>
          <cell r="W1143">
            <v>59000</v>
          </cell>
          <cell r="X1143">
            <v>137500</v>
          </cell>
          <cell r="Y1143">
            <v>196500</v>
          </cell>
          <cell r="Z1143" t="str">
            <v>LTL_SBY(TRIP)</v>
          </cell>
          <cell r="AA1143">
            <v>2000.000021738</v>
          </cell>
          <cell r="AB1143">
            <v>420000</v>
          </cell>
        </row>
        <row r="1144">
          <cell r="A1144">
            <v>59754583</v>
          </cell>
          <cell r="B1144" t="str">
            <v>BAHANA PRESTASI</v>
          </cell>
          <cell r="C1144" t="str">
            <v>PT. LAUTAN LUAS TBK</v>
          </cell>
          <cell r="D1144" t="str">
            <v>DISPATCHED</v>
          </cell>
          <cell r="E1144" t="str">
            <v>Completed</v>
          </cell>
          <cell r="F1144" t="str">
            <v>SURABAYA LOG PACK</v>
          </cell>
          <cell r="G1144" t="str">
            <v>SALES ORDER</v>
          </cell>
          <cell r="H1144" t="str">
            <v>20/04/2022 14:26</v>
          </cell>
          <cell r="I1144"/>
          <cell r="J1144" t="str">
            <v>20/04/2022 14:49</v>
          </cell>
          <cell r="K1144" t="str">
            <v>Completed</v>
          </cell>
          <cell r="L1144" t="str">
            <v>2100429293</v>
          </cell>
          <cell r="M1144" t="str">
            <v>SALES ORDER #: 2100429293, ORDER #: 2100429293</v>
          </cell>
          <cell r="N1144"/>
          <cell r="O1144"/>
          <cell r="P1144" t="str">
            <v>21/04/2022 19:10</v>
          </cell>
          <cell r="Q1144" t="str">
            <v>LINC-26332</v>
          </cell>
          <cell r="R1144" t="str">
            <v>25/04/2022 11:00</v>
          </cell>
          <cell r="S1144" t="str">
            <v>LTLASEMROWO</v>
          </cell>
          <cell r="T1144" t="str">
            <v>LTLWARU</v>
          </cell>
          <cell r="U1144"/>
          <cell r="V1144" t="str">
            <v>2021</v>
          </cell>
          <cell r="W1144">
            <v>44000</v>
          </cell>
          <cell r="X1144">
            <v>152500</v>
          </cell>
          <cell r="Y1144">
            <v>196500</v>
          </cell>
          <cell r="Z1144" t="str">
            <v>LTL_SBY(TRIP)</v>
          </cell>
          <cell r="AA1144">
            <v>1499.9999936238801</v>
          </cell>
          <cell r="AB1144">
            <v>420000</v>
          </cell>
        </row>
        <row r="1145">
          <cell r="A1145">
            <v>59754585</v>
          </cell>
          <cell r="B1145" t="str">
            <v>BAHANA PRESTASI</v>
          </cell>
          <cell r="C1145" t="str">
            <v>PT. LAUTAN LUAS TBK</v>
          </cell>
          <cell r="D1145" t="str">
            <v>DISPATCHED</v>
          </cell>
          <cell r="E1145" t="str">
            <v>Completed</v>
          </cell>
          <cell r="F1145" t="str">
            <v>SURABAYA LOG PACK</v>
          </cell>
          <cell r="G1145" t="str">
            <v>SALES ORDER</v>
          </cell>
          <cell r="H1145" t="str">
            <v>20/04/2022 14:27</v>
          </cell>
          <cell r="I1145"/>
          <cell r="J1145" t="str">
            <v>20/04/2022 14:50</v>
          </cell>
          <cell r="K1145" t="str">
            <v>Completed</v>
          </cell>
          <cell r="L1145" t="str">
            <v>2100427736</v>
          </cell>
          <cell r="M1145" t="str">
            <v>SALES ORDER #: 2100427736, ORDER #: 2100427736</v>
          </cell>
          <cell r="N1145"/>
          <cell r="O1145"/>
          <cell r="P1145" t="str">
            <v>21/04/2022 19:14</v>
          </cell>
          <cell r="Q1145" t="str">
            <v>LINC-26332</v>
          </cell>
          <cell r="R1145" t="str">
            <v>25/04/2022 11:00</v>
          </cell>
          <cell r="S1145" t="str">
            <v>LTLASEMROWO</v>
          </cell>
          <cell r="T1145" t="str">
            <v>LTLSIDOARJO</v>
          </cell>
          <cell r="U1145"/>
          <cell r="V1145" t="str">
            <v>1752</v>
          </cell>
          <cell r="W1145">
            <v>105000</v>
          </cell>
          <cell r="X1145">
            <v>159000</v>
          </cell>
          <cell r="Y1145">
            <v>264000</v>
          </cell>
          <cell r="Z1145" t="str">
            <v>LTL_SBY(TRIP)</v>
          </cell>
          <cell r="AA1145">
            <v>6000.0000198547596</v>
          </cell>
          <cell r="AB1145">
            <v>824000</v>
          </cell>
        </row>
        <row r="1146">
          <cell r="A1146">
            <v>59754588</v>
          </cell>
          <cell r="B1146" t="str">
            <v>BAHANA PRESTASI</v>
          </cell>
          <cell r="C1146" t="str">
            <v>PT. LAUTAN LUAS TBK</v>
          </cell>
          <cell r="D1146" t="str">
            <v>DISPATCHED</v>
          </cell>
          <cell r="E1146" t="str">
            <v>Completed</v>
          </cell>
          <cell r="F1146" t="str">
            <v>SURABAYA LOG PACK</v>
          </cell>
          <cell r="G1146" t="str">
            <v>SALES ORDER</v>
          </cell>
          <cell r="H1146" t="str">
            <v>20/04/2022 14:33</v>
          </cell>
          <cell r="I1146"/>
          <cell r="J1146" t="str">
            <v>20/04/2022 14:51</v>
          </cell>
          <cell r="K1146" t="str">
            <v>Completed</v>
          </cell>
          <cell r="L1146" t="str">
            <v>2100429276</v>
          </cell>
          <cell r="M1146" t="str">
            <v>SALES ORDER #: 2100429276, ORDER #: 2100429276</v>
          </cell>
          <cell r="N1146"/>
          <cell r="O1146"/>
          <cell r="P1146" t="str">
            <v>22/04/2022 17:14</v>
          </cell>
          <cell r="Q1146" t="str">
            <v>LINC-26366</v>
          </cell>
          <cell r="R1146" t="str">
            <v>25/04/2022 11:00</v>
          </cell>
          <cell r="S1146" t="str">
            <v>LTLASEMROWO</v>
          </cell>
          <cell r="T1146" t="str">
            <v>LTLRUNGKUT</v>
          </cell>
          <cell r="U1146"/>
          <cell r="V1146" t="str">
            <v>1712</v>
          </cell>
          <cell r="W1146">
            <v>109000</v>
          </cell>
          <cell r="X1146">
            <v>155000</v>
          </cell>
          <cell r="Y1146">
            <v>264000</v>
          </cell>
          <cell r="Z1146" t="str">
            <v>LTL_SBY(TRIP)</v>
          </cell>
          <cell r="AA1146">
            <v>20750.000010075397</v>
          </cell>
          <cell r="AB1146">
            <v>977000</v>
          </cell>
        </row>
        <row r="1147">
          <cell r="A1147">
            <v>59754663</v>
          </cell>
          <cell r="B1147" t="str">
            <v>BAHANA PRESTASI</v>
          </cell>
          <cell r="C1147" t="str">
            <v>PT. NIRWANA LESTARI</v>
          </cell>
          <cell r="D1147" t="str">
            <v>DISPATCHED</v>
          </cell>
          <cell r="E1147" t="str">
            <v>Completed</v>
          </cell>
          <cell r="F1147" t="str">
            <v>SURABAYA RENTAL</v>
          </cell>
          <cell r="G1147" t="str">
            <v>RENTALS</v>
          </cell>
          <cell r="H1147" t="str">
            <v>20/04/2022 14:54</v>
          </cell>
          <cell r="I1147"/>
          <cell r="J1147" t="str">
            <v>20/04/2022 14:54</v>
          </cell>
          <cell r="K1147" t="str">
            <v>Completed</v>
          </cell>
          <cell r="L1147" t="str">
            <v>1000397672</v>
          </cell>
          <cell r="M1147" t="str">
            <v>SALES ORDER #: 1000397672, ORDER #: 1000397672</v>
          </cell>
          <cell r="N1147"/>
          <cell r="O1147"/>
          <cell r="P1147" t="str">
            <v>22/04/2022 10:59</v>
          </cell>
          <cell r="Q1147" t="str">
            <v>LINC-26393</v>
          </cell>
          <cell r="R1147" t="str">
            <v>26/04/2022 11:00</v>
          </cell>
          <cell r="S1147" t="str">
            <v>NLSBUDURAN</v>
          </cell>
          <cell r="T1147" t="str">
            <v>NLSSUMBER SARI(IDM_JEMBER)</v>
          </cell>
          <cell r="U1147"/>
          <cell r="V1147" t="str">
            <v>1678</v>
          </cell>
          <cell r="W1147">
            <v>582000</v>
          </cell>
          <cell r="X1147">
            <v>72100</v>
          </cell>
          <cell r="Y1147">
            <v>654100</v>
          </cell>
          <cell r="Z1147" t="str">
            <v>NLS_SBY(RENTAL_VAR)</v>
          </cell>
          <cell r="AA1147">
            <v>17.999997927679999</v>
          </cell>
          <cell r="AB1147">
            <v>741600</v>
          </cell>
        </row>
        <row r="1148">
          <cell r="A1148">
            <v>59754662</v>
          </cell>
          <cell r="B1148" t="str">
            <v>BAHANA PRESTASI</v>
          </cell>
          <cell r="C1148" t="str">
            <v>PT. NIRWANA LESTARI</v>
          </cell>
          <cell r="D1148" t="str">
            <v>DISPATCHED</v>
          </cell>
          <cell r="E1148" t="str">
            <v>Completed</v>
          </cell>
          <cell r="F1148" t="str">
            <v>SURABAYA RENTAL</v>
          </cell>
          <cell r="G1148" t="str">
            <v>RENTALS</v>
          </cell>
          <cell r="H1148" t="str">
            <v>20/04/2022 14:40</v>
          </cell>
          <cell r="I1148"/>
          <cell r="J1148" t="str">
            <v>20/04/2022 14:54</v>
          </cell>
          <cell r="K1148" t="str">
            <v>Completed</v>
          </cell>
          <cell r="L1148" t="str">
            <v>1000397696</v>
          </cell>
          <cell r="M1148" t="str">
            <v>SALES ORDER #: 1000397696, ORDER #: 1000397696</v>
          </cell>
          <cell r="N1148"/>
          <cell r="O1148"/>
          <cell r="P1148" t="str">
            <v>22/04/2022 10:59</v>
          </cell>
          <cell r="Q1148" t="str">
            <v>LINC-26356</v>
          </cell>
          <cell r="R1148" t="str">
            <v>25/04/2022 11:00</v>
          </cell>
          <cell r="S1148" t="str">
            <v>NLSBUDURAN</v>
          </cell>
          <cell r="T1148" t="str">
            <v>NLSWARU(SAT_BERBEK)</v>
          </cell>
          <cell r="U1148"/>
          <cell r="V1148" t="str">
            <v>1676</v>
          </cell>
          <cell r="W1148">
            <v>136000</v>
          </cell>
          <cell r="X1148">
            <v>164500</v>
          </cell>
          <cell r="Y1148">
            <v>300500</v>
          </cell>
          <cell r="Z1148" t="str">
            <v>NLS_SBY(RENTAL_VAR)</v>
          </cell>
          <cell r="AA1148">
            <v>17.999997927679999</v>
          </cell>
          <cell r="AB1148">
            <v>312000</v>
          </cell>
        </row>
        <row r="1149">
          <cell r="A1149">
            <v>59754665</v>
          </cell>
          <cell r="B1149" t="str">
            <v>BAHANA PRESTASI</v>
          </cell>
          <cell r="C1149" t="str">
            <v>PT. NIRWANA LESTARI</v>
          </cell>
          <cell r="D1149" t="str">
            <v>DISPATCHED</v>
          </cell>
          <cell r="E1149" t="str">
            <v>Completed</v>
          </cell>
          <cell r="F1149" t="str">
            <v>SURABAYA RENTAL</v>
          </cell>
          <cell r="G1149" t="str">
            <v>RENTALS</v>
          </cell>
          <cell r="H1149" t="str">
            <v>20/04/2022 14:42</v>
          </cell>
          <cell r="I1149"/>
          <cell r="J1149" t="str">
            <v>20/04/2022 14:54</v>
          </cell>
          <cell r="K1149" t="str">
            <v>Completed</v>
          </cell>
          <cell r="L1149" t="str">
            <v>1000397673</v>
          </cell>
          <cell r="M1149" t="str">
            <v>SALES ORDER #: 1000397673, ORDER #: 1000397673</v>
          </cell>
          <cell r="N1149"/>
          <cell r="O1149"/>
          <cell r="P1149" t="str">
            <v>22/04/2022 10:59</v>
          </cell>
          <cell r="Q1149" t="str">
            <v>LINC-26356</v>
          </cell>
          <cell r="R1149" t="str">
            <v>25/04/2022 11:00</v>
          </cell>
          <cell r="S1149" t="str">
            <v>NLSBUDURAN</v>
          </cell>
          <cell r="T1149" t="str">
            <v>NLSDUDUK SAMPEYAN(IDM_GRESIK)</v>
          </cell>
          <cell r="U1149"/>
          <cell r="V1149" t="str">
            <v>1690</v>
          </cell>
          <cell r="W1149">
            <v>218000</v>
          </cell>
          <cell r="X1149">
            <v>266300</v>
          </cell>
          <cell r="Y1149">
            <v>484300</v>
          </cell>
          <cell r="Z1149" t="str">
            <v>NLS_SBY(RENTAL_VAR)</v>
          </cell>
          <cell r="AA1149">
            <v>17.999997927679999</v>
          </cell>
          <cell r="AB1149">
            <v>551800</v>
          </cell>
        </row>
        <row r="1150">
          <cell r="A1150">
            <v>59754664</v>
          </cell>
          <cell r="B1150" t="str">
            <v>BAHANA PRESTASI</v>
          </cell>
          <cell r="C1150" t="str">
            <v>PT. NIRWANA LESTARI</v>
          </cell>
          <cell r="D1150" t="str">
            <v>DISPATCHED</v>
          </cell>
          <cell r="E1150" t="str">
            <v>Completed</v>
          </cell>
          <cell r="F1150" t="str">
            <v>SURABAYA RENTAL</v>
          </cell>
          <cell r="G1150" t="str">
            <v>RENTALS</v>
          </cell>
          <cell r="H1150" t="str">
            <v>20/04/2022 14:39</v>
          </cell>
          <cell r="I1150"/>
          <cell r="J1150" t="str">
            <v>20/04/2022 14:54</v>
          </cell>
          <cell r="K1150" t="str">
            <v>Completed</v>
          </cell>
          <cell r="L1150" t="str">
            <v>1000397690</v>
          </cell>
          <cell r="M1150" t="str">
            <v>SALES ORDER #: 1000397690, ORDER #: 1000397690</v>
          </cell>
          <cell r="N1150"/>
          <cell r="O1150"/>
          <cell r="P1150" t="str">
            <v>22/04/2022 10:59</v>
          </cell>
          <cell r="Q1150" t="str">
            <v>LINC-26356</v>
          </cell>
          <cell r="R1150" t="str">
            <v>25/04/2022 11:00</v>
          </cell>
          <cell r="S1150" t="str">
            <v>NLSBUDURAN</v>
          </cell>
          <cell r="T1150" t="str">
            <v>NLSSUKUN(SAT_MALANG)</v>
          </cell>
          <cell r="U1150"/>
          <cell r="V1150" t="str">
            <v>1688</v>
          </cell>
          <cell r="W1150">
            <v>276000</v>
          </cell>
          <cell r="X1150">
            <v>244500</v>
          </cell>
          <cell r="Y1150">
            <v>520500</v>
          </cell>
          <cell r="Z1150" t="str">
            <v>NLS_SBY(RENTAL_VAR)</v>
          </cell>
          <cell r="AA1150">
            <v>17.999997927679999</v>
          </cell>
          <cell r="AB1150">
            <v>608000</v>
          </cell>
        </row>
        <row r="1151">
          <cell r="A1151">
            <v>59754668</v>
          </cell>
          <cell r="B1151" t="str">
            <v>BAHANA PRESTASI</v>
          </cell>
          <cell r="C1151" t="str">
            <v>PT. NIRWANA LESTARI</v>
          </cell>
          <cell r="D1151" t="str">
            <v>DISPATCHED</v>
          </cell>
          <cell r="E1151" t="str">
            <v>Completed</v>
          </cell>
          <cell r="F1151" t="str">
            <v>SURABAYA RENTAL</v>
          </cell>
          <cell r="G1151" t="str">
            <v>RENTALS</v>
          </cell>
          <cell r="H1151" t="str">
            <v>20/04/2022 14:51</v>
          </cell>
          <cell r="I1151"/>
          <cell r="J1151" t="str">
            <v>20/04/2022 14:54</v>
          </cell>
          <cell r="K1151" t="str">
            <v>Completed</v>
          </cell>
          <cell r="L1151" t="str">
            <v>1000397671</v>
          </cell>
          <cell r="M1151" t="str">
            <v>SALES ORDER #: 1000397671, ORDER #: 1000397671</v>
          </cell>
          <cell r="N1151"/>
          <cell r="O1151"/>
          <cell r="P1151" t="str">
            <v>22/04/2022 10:59</v>
          </cell>
          <cell r="Q1151" t="str">
            <v>LINC-26356</v>
          </cell>
          <cell r="R1151" t="str">
            <v>25/04/2022 11:00</v>
          </cell>
          <cell r="S1151" t="str">
            <v>NLSBUDURAN</v>
          </cell>
          <cell r="T1151" t="str">
            <v>NLSGEDANGAN(SAT_SIDOARJO)</v>
          </cell>
          <cell r="U1151"/>
          <cell r="V1151" t="str">
            <v>1705</v>
          </cell>
          <cell r="W1151">
            <v>136000</v>
          </cell>
          <cell r="X1151">
            <v>1000</v>
          </cell>
          <cell r="Y1151">
            <v>137000</v>
          </cell>
          <cell r="Z1151" t="str">
            <v>NLS_SBY(RENTAL_VAR)</v>
          </cell>
          <cell r="AA1151">
            <v>17.999997927679999</v>
          </cell>
          <cell r="AB1151">
            <v>199500</v>
          </cell>
        </row>
        <row r="1152">
          <cell r="A1152">
            <v>59754669</v>
          </cell>
          <cell r="B1152" t="str">
            <v>BAHANA PRESTASI</v>
          </cell>
          <cell r="C1152" t="str">
            <v>PT. NIRWANA LESTARI</v>
          </cell>
          <cell r="D1152" t="str">
            <v>DISPATCHED</v>
          </cell>
          <cell r="E1152" t="str">
            <v>Completed</v>
          </cell>
          <cell r="F1152" t="str">
            <v>SURABAYA RENTAL</v>
          </cell>
          <cell r="G1152" t="str">
            <v>RENTALS</v>
          </cell>
          <cell r="H1152" t="str">
            <v>20/04/2022 14:46</v>
          </cell>
          <cell r="I1152"/>
          <cell r="J1152" t="str">
            <v>20/04/2022 14:54</v>
          </cell>
          <cell r="K1152" t="str">
            <v>Completed</v>
          </cell>
          <cell r="L1152" t="str">
            <v>1000397529</v>
          </cell>
          <cell r="M1152" t="str">
            <v>SALES ORDER #: 1000397529, ORDER #: 1000397529</v>
          </cell>
          <cell r="N1152"/>
          <cell r="O1152"/>
          <cell r="P1152" t="str">
            <v>22/04/2022 10:59</v>
          </cell>
          <cell r="Q1152" t="str">
            <v>LINC-26356</v>
          </cell>
          <cell r="R1152" t="str">
            <v>25/04/2022 11:00</v>
          </cell>
          <cell r="S1152" t="str">
            <v>NLSBUDURAN</v>
          </cell>
          <cell r="T1152" t="str">
            <v>NLSBEJI(MUI_PASURUAN)</v>
          </cell>
          <cell r="U1152"/>
          <cell r="V1152" t="str">
            <v>1686</v>
          </cell>
          <cell r="W1152">
            <v>148500</v>
          </cell>
          <cell r="X1152">
            <v>14500</v>
          </cell>
          <cell r="Y1152">
            <v>163000</v>
          </cell>
          <cell r="Z1152" t="str">
            <v>NLS_SBY(RENTAL_VAR)</v>
          </cell>
          <cell r="AA1152">
            <v>17.999997927679999</v>
          </cell>
          <cell r="AB1152">
            <v>252000</v>
          </cell>
        </row>
        <row r="1153">
          <cell r="A1153">
            <v>59754670</v>
          </cell>
          <cell r="B1153" t="str">
            <v>BAHANA PRESTASI</v>
          </cell>
          <cell r="C1153" t="str">
            <v>PT. NIRWANA LESTARI</v>
          </cell>
          <cell r="D1153" t="str">
            <v>DISPATCHED</v>
          </cell>
          <cell r="E1153" t="str">
            <v>Completed</v>
          </cell>
          <cell r="F1153" t="str">
            <v>SURABAYA RENTAL</v>
          </cell>
          <cell r="G1153" t="str">
            <v>RENTALS</v>
          </cell>
          <cell r="H1153" t="str">
            <v>20/04/2022 14:46</v>
          </cell>
          <cell r="I1153"/>
          <cell r="J1153" t="str">
            <v>20/04/2022 14:54</v>
          </cell>
          <cell r="K1153" t="str">
            <v>Completed</v>
          </cell>
          <cell r="L1153" t="str">
            <v>1000397670</v>
          </cell>
          <cell r="M1153" t="str">
            <v>SALES ORDER #: 1000397670, ORDER #: 1000397670</v>
          </cell>
          <cell r="N1153"/>
          <cell r="O1153"/>
          <cell r="P1153" t="str">
            <v>22/04/2022 10:59</v>
          </cell>
          <cell r="Q1153" t="str">
            <v>LINC-26356</v>
          </cell>
          <cell r="R1153" t="str">
            <v>25/04/2022 11:00</v>
          </cell>
          <cell r="S1153" t="str">
            <v>NLSBUDURAN</v>
          </cell>
          <cell r="T1153" t="str">
            <v>NLSWARU(SAT_BERBEK)</v>
          </cell>
          <cell r="U1153"/>
          <cell r="V1153" t="str">
            <v>1703</v>
          </cell>
          <cell r="W1153">
            <v>136000</v>
          </cell>
          <cell r="X1153">
            <v>-37500</v>
          </cell>
          <cell r="Y1153">
            <v>98500</v>
          </cell>
          <cell r="Z1153" t="str">
            <v>NLS_SBY(RENTAL_VAR)</v>
          </cell>
          <cell r="AA1153">
            <v>17.999997927679999</v>
          </cell>
          <cell r="AB1153">
            <v>110000</v>
          </cell>
        </row>
        <row r="1154">
          <cell r="A1154">
            <v>59754671</v>
          </cell>
          <cell r="B1154" t="str">
            <v>BAHANA PRESTASI</v>
          </cell>
          <cell r="C1154" t="str">
            <v>PT. NIRWANA LESTARI</v>
          </cell>
          <cell r="D1154" t="str">
            <v>DISPATCHED</v>
          </cell>
          <cell r="E1154" t="str">
            <v>Completed</v>
          </cell>
          <cell r="F1154" t="str">
            <v>SURABAYA RENTAL</v>
          </cell>
          <cell r="G1154" t="str">
            <v>RENTALS</v>
          </cell>
          <cell r="H1154" t="str">
            <v>20/04/2022 14:43</v>
          </cell>
          <cell r="I1154"/>
          <cell r="J1154" t="str">
            <v>20/04/2022 14:54</v>
          </cell>
          <cell r="K1154" t="str">
            <v>Completed</v>
          </cell>
          <cell r="L1154" t="str">
            <v>1000397677</v>
          </cell>
          <cell r="M1154" t="str">
            <v>SALES ORDER #: 1000397677, ORDER #: 1000397677</v>
          </cell>
          <cell r="N1154"/>
          <cell r="O1154"/>
          <cell r="P1154" t="str">
            <v>22/04/2022 10:59</v>
          </cell>
          <cell r="Q1154" t="str">
            <v>LINC-26356</v>
          </cell>
          <cell r="R1154" t="str">
            <v>25/04/2022 11:00</v>
          </cell>
          <cell r="S1154" t="str">
            <v>NLSBUDURAN</v>
          </cell>
          <cell r="T1154" t="str">
            <v>NLSKEDUNGKANDANG(IDM_MALANG)</v>
          </cell>
          <cell r="U1154"/>
          <cell r="V1154" t="str">
            <v>1674</v>
          </cell>
          <cell r="W1154">
            <v>293000</v>
          </cell>
          <cell r="X1154">
            <v>269500</v>
          </cell>
          <cell r="Y1154">
            <v>281250</v>
          </cell>
          <cell r="Z1154" t="str">
            <v>NLS_SBY(RENTAL_VAR)</v>
          </cell>
          <cell r="AA1154">
            <v>17.999997927679999</v>
          </cell>
          <cell r="AB1154">
            <v>629000</v>
          </cell>
        </row>
        <row r="1155">
          <cell r="A1155">
            <v>59754671</v>
          </cell>
          <cell r="B1155" t="str">
            <v>BAHANA PRESTASI</v>
          </cell>
          <cell r="C1155" t="str">
            <v>PT. NIRWANA LESTARI</v>
          </cell>
          <cell r="D1155" t="str">
            <v>DISPATCHED</v>
          </cell>
          <cell r="E1155" t="str">
            <v>Completed</v>
          </cell>
          <cell r="F1155" t="str">
            <v>SURABAYA RENTAL</v>
          </cell>
          <cell r="G1155" t="str">
            <v>RENTALS</v>
          </cell>
          <cell r="H1155" t="str">
            <v>20/04/2022 14:44</v>
          </cell>
          <cell r="I1155"/>
          <cell r="J1155" t="str">
            <v>20/04/2022 14:54</v>
          </cell>
          <cell r="K1155" t="str">
            <v>Completed</v>
          </cell>
          <cell r="L1155" t="str">
            <v>1000397528</v>
          </cell>
          <cell r="M1155" t="str">
            <v>SALES ORDER #: 1000397528, ORDER #: 1000397528</v>
          </cell>
          <cell r="N1155"/>
          <cell r="O1155"/>
          <cell r="P1155" t="str">
            <v>22/04/2022 10:59</v>
          </cell>
          <cell r="Q1155" t="str">
            <v>LINC-26356</v>
          </cell>
          <cell r="R1155" t="str">
            <v>25/04/2022 11:00</v>
          </cell>
          <cell r="S1155" t="str">
            <v>NLSBUDURAN</v>
          </cell>
          <cell r="T1155" t="str">
            <v>NLSSUKUN(IDG_MALANG)</v>
          </cell>
          <cell r="U1155"/>
          <cell r="V1155" t="str">
            <v>1674</v>
          </cell>
          <cell r="W1155">
            <v>293000</v>
          </cell>
          <cell r="X1155">
            <v>269500</v>
          </cell>
          <cell r="Y1155">
            <v>281250</v>
          </cell>
          <cell r="Z1155" t="str">
            <v>NLS_SBY(RENTAL_VAR)</v>
          </cell>
          <cell r="AA1155">
            <v>17.999997927679999</v>
          </cell>
          <cell r="AB1155">
            <v>26001</v>
          </cell>
        </row>
        <row r="1156">
          <cell r="A1156">
            <v>59755111</v>
          </cell>
          <cell r="B1156" t="str">
            <v>BAHANA PRESTASI</v>
          </cell>
          <cell r="C1156" t="str">
            <v>PT AZELIS INDONESIA DISTRIBUSI</v>
          </cell>
          <cell r="D1156" t="str">
            <v>DISPATCHED</v>
          </cell>
          <cell r="E1156" t="str">
            <v>Completed</v>
          </cell>
          <cell r="F1156" t="str">
            <v>SURABAYA LOG PACK</v>
          </cell>
          <cell r="G1156" t="str">
            <v>SALES ORDER</v>
          </cell>
          <cell r="H1156" t="str">
            <v>20/04/2022 13:57</v>
          </cell>
          <cell r="I1156"/>
          <cell r="J1156" t="str">
            <v>20/04/2022 15:18</v>
          </cell>
          <cell r="K1156" t="str">
            <v>Completed</v>
          </cell>
          <cell r="L1156" t="str">
            <v>SO249009398</v>
          </cell>
          <cell r="M1156" t="str">
            <v>SALES ORDER #: SO249009398, ORDER #: SO249009398</v>
          </cell>
          <cell r="N1156"/>
          <cell r="O1156"/>
          <cell r="P1156" t="str">
            <v>22/04/2022 11:43</v>
          </cell>
          <cell r="Q1156" t="str">
            <v>LINC-26335</v>
          </cell>
          <cell r="R1156" t="str">
            <v>25/04/2022 11:00</v>
          </cell>
          <cell r="S1156" t="str">
            <v>AIDASEMROWO</v>
          </cell>
          <cell r="T1156" t="str">
            <v>AIDGRESIK(PT. PETRO KIMIA KAYAKU)</v>
          </cell>
          <cell r="U1156"/>
          <cell r="V1156" t="str">
            <v>1939</v>
          </cell>
          <cell r="W1156">
            <v>342000</v>
          </cell>
          <cell r="X1156">
            <v>-16000</v>
          </cell>
          <cell r="Y1156">
            <v>326000</v>
          </cell>
          <cell r="Z1156" t="str">
            <v>AID_SBY(TRIP_ONCALL)</v>
          </cell>
          <cell r="AA1156">
            <v>3700.0000175356799</v>
          </cell>
          <cell r="AB1156">
            <v>950000</v>
          </cell>
        </row>
        <row r="1157">
          <cell r="A1157">
            <v>59755574</v>
          </cell>
          <cell r="B1157" t="str">
            <v>BAHANA PRESTASI</v>
          </cell>
          <cell r="C1157" t="str">
            <v>PT. LAUTAN LUAS TBK</v>
          </cell>
          <cell r="D1157" t="str">
            <v>DISPATCHED</v>
          </cell>
          <cell r="E1157" t="str">
            <v>Completed</v>
          </cell>
          <cell r="F1157" t="str">
            <v>SURABAYA LOG PACK</v>
          </cell>
          <cell r="G1157" t="str">
            <v>SALES ORDER</v>
          </cell>
          <cell r="H1157" t="str">
            <v>20/04/2022 15:26</v>
          </cell>
          <cell r="I1157"/>
          <cell r="J1157" t="str">
            <v>20/04/2022 15:40</v>
          </cell>
          <cell r="K1157" t="str">
            <v>Completed</v>
          </cell>
          <cell r="L1157" t="str">
            <v>2100429265</v>
          </cell>
          <cell r="M1157" t="str">
            <v>SALES ORDER #: 2100429265, ORDER #: 2100429265</v>
          </cell>
          <cell r="N1157"/>
          <cell r="O1157"/>
          <cell r="P1157" t="str">
            <v>21/04/2022 18:55</v>
          </cell>
          <cell r="Q1157" t="str">
            <v>LINC-26332</v>
          </cell>
          <cell r="R1157" t="str">
            <v>25/04/2022 11:00</v>
          </cell>
          <cell r="S1157" t="str">
            <v>LTLASEMROWO</v>
          </cell>
          <cell r="T1157" t="str">
            <v>LTLPURWOASRI</v>
          </cell>
          <cell r="U1157"/>
          <cell r="V1157" t="str">
            <v>1651</v>
          </cell>
          <cell r="W1157">
            <v>404000</v>
          </cell>
          <cell r="X1157">
            <v>-37500</v>
          </cell>
          <cell r="Y1157">
            <v>135942.13</v>
          </cell>
          <cell r="Z1157" t="str">
            <v>LTL_SBY(TRIP)</v>
          </cell>
          <cell r="AA1157">
            <v>499.99998275488002</v>
          </cell>
          <cell r="AB1157">
            <v>884000</v>
          </cell>
        </row>
        <row r="1158">
          <cell r="A1158">
            <v>59755574</v>
          </cell>
          <cell r="B1158" t="str">
            <v>BAHANA PRESTASI</v>
          </cell>
          <cell r="C1158" t="str">
            <v>PT. LAUTAN LUAS TBK</v>
          </cell>
          <cell r="D1158" t="str">
            <v>DISPATCHED</v>
          </cell>
          <cell r="E1158" t="str">
            <v>Completed</v>
          </cell>
          <cell r="F1158" t="str">
            <v>SURABAYA LOG PACK</v>
          </cell>
          <cell r="G1158" t="str">
            <v>SALES ORDER</v>
          </cell>
          <cell r="H1158" t="str">
            <v>20/04/2022 15:28</v>
          </cell>
          <cell r="I1158"/>
          <cell r="J1158" t="str">
            <v>20/04/2022 15:40</v>
          </cell>
          <cell r="K1158" t="str">
            <v>Completed</v>
          </cell>
          <cell r="L1158" t="str">
            <v>2100429286</v>
          </cell>
          <cell r="M1158" t="str">
            <v>SALES ORDER #: 2100429286, ORDER #: 2100429286</v>
          </cell>
          <cell r="N1158"/>
          <cell r="O1158"/>
          <cell r="P1158" t="str">
            <v>21/04/2022 18:55</v>
          </cell>
          <cell r="Q1158" t="str">
            <v>LINC-26332</v>
          </cell>
          <cell r="R1158" t="str">
            <v>25/04/2022 11:00</v>
          </cell>
          <cell r="S1158" t="str">
            <v>LTLASEMROWO</v>
          </cell>
          <cell r="T1158" t="str">
            <v>LTLPURWOASRI</v>
          </cell>
          <cell r="U1158"/>
          <cell r="V1158" t="str">
            <v>1651</v>
          </cell>
          <cell r="W1158">
            <v>404000</v>
          </cell>
          <cell r="X1158">
            <v>-37500</v>
          </cell>
          <cell r="Y1158">
            <v>230557.87</v>
          </cell>
          <cell r="Z1158" t="str">
            <v>LTL_SBY(TRIP)</v>
          </cell>
          <cell r="AA1158">
            <v>848.00001828875997</v>
          </cell>
          <cell r="AB1158">
            <v>884000</v>
          </cell>
        </row>
        <row r="1159">
          <cell r="A1159">
            <v>59755577</v>
          </cell>
          <cell r="B1159" t="str">
            <v>BAHANA PRESTASI</v>
          </cell>
          <cell r="C1159" t="str">
            <v>PT. LAUTAN LUAS TBK</v>
          </cell>
          <cell r="D1159" t="str">
            <v>DISPATCHED</v>
          </cell>
          <cell r="E1159" t="str">
            <v>Completed</v>
          </cell>
          <cell r="F1159" t="str">
            <v>SURABAYA LOG PACK</v>
          </cell>
          <cell r="G1159" t="str">
            <v>SALES ORDER</v>
          </cell>
          <cell r="H1159" t="str">
            <v>20/04/2022 15:21</v>
          </cell>
          <cell r="I1159"/>
          <cell r="J1159" t="str">
            <v>20/04/2022 15:41</v>
          </cell>
          <cell r="K1159" t="str">
            <v>Completed</v>
          </cell>
          <cell r="L1159" t="str">
            <v>2100429191</v>
          </cell>
          <cell r="M1159" t="str">
            <v>SALES ORDER #: 2100429191, ORDER #: 2100429191</v>
          </cell>
          <cell r="N1159"/>
          <cell r="O1159"/>
          <cell r="P1159" t="str">
            <v>21/04/2022 18:53</v>
          </cell>
          <cell r="Q1159" t="str">
            <v>LINC-26332</v>
          </cell>
          <cell r="R1159" t="str">
            <v>25/04/2022 11:00</v>
          </cell>
          <cell r="S1159" t="str">
            <v>LTLASEMROWO</v>
          </cell>
          <cell r="T1159" t="str">
            <v>LTLRUNGKUT</v>
          </cell>
          <cell r="U1159"/>
          <cell r="V1159" t="str">
            <v>1651</v>
          </cell>
          <cell r="W1159">
            <v>32000</v>
          </cell>
          <cell r="X1159">
            <v>120000</v>
          </cell>
          <cell r="Y1159">
            <v>152000</v>
          </cell>
          <cell r="Z1159" t="str">
            <v>LTL_SBY(TRIP)</v>
          </cell>
          <cell r="AA1159">
            <v>1000.000010869</v>
          </cell>
          <cell r="AB1159">
            <v>345000</v>
          </cell>
        </row>
        <row r="1160">
          <cell r="A1160">
            <v>59755579</v>
          </cell>
          <cell r="B1160" t="str">
            <v>BAHANA PRESTASI</v>
          </cell>
          <cell r="C1160" t="str">
            <v>PT. LAUTAN LUAS TBK</v>
          </cell>
          <cell r="D1160" t="str">
            <v>DISPATCHED</v>
          </cell>
          <cell r="E1160" t="str">
            <v>Completed</v>
          </cell>
          <cell r="F1160" t="str">
            <v>SURABAYA LOG PACK</v>
          </cell>
          <cell r="G1160" t="str">
            <v>SALES ORDER</v>
          </cell>
          <cell r="H1160" t="str">
            <v>20/04/2022 15:18</v>
          </cell>
          <cell r="I1160"/>
          <cell r="J1160" t="str">
            <v>20/04/2022 15:41</v>
          </cell>
          <cell r="K1160" t="str">
            <v>Completed</v>
          </cell>
          <cell r="L1160" t="str">
            <v>2100427855</v>
          </cell>
          <cell r="M1160" t="str">
            <v>SALES ORDER #: 2100427855, ORDER #: 2100427855</v>
          </cell>
          <cell r="N1160"/>
          <cell r="O1160"/>
          <cell r="P1160" t="str">
            <v>21/04/2022 18:42</v>
          </cell>
          <cell r="Q1160" t="str">
            <v>LINC-26332</v>
          </cell>
          <cell r="R1160" t="str">
            <v>25/04/2022 11:00</v>
          </cell>
          <cell r="S1160" t="str">
            <v>LTLASEMROWO</v>
          </cell>
          <cell r="T1160" t="str">
            <v>LTLDRIYOREJO</v>
          </cell>
          <cell r="U1160"/>
          <cell r="V1160" t="str">
            <v>1714</v>
          </cell>
          <cell r="W1160">
            <v>58000</v>
          </cell>
          <cell r="X1160">
            <v>123500</v>
          </cell>
          <cell r="Y1160">
            <v>134444.44</v>
          </cell>
          <cell r="Z1160" t="str">
            <v>LTL_SBY(TRIP)</v>
          </cell>
          <cell r="AA1160">
            <v>1000.000010869</v>
          </cell>
          <cell r="AB1160">
            <v>420000</v>
          </cell>
        </row>
        <row r="1161">
          <cell r="A1161">
            <v>59755579</v>
          </cell>
          <cell r="B1161" t="str">
            <v>BAHANA PRESTASI</v>
          </cell>
          <cell r="C1161" t="str">
            <v>PT. LAUTAN LUAS TBK</v>
          </cell>
          <cell r="D1161" t="str">
            <v>DISPATCHED</v>
          </cell>
          <cell r="E1161" t="str">
            <v>Completed</v>
          </cell>
          <cell r="F1161" t="str">
            <v>SURABAYA LOG PACK</v>
          </cell>
          <cell r="G1161" t="str">
            <v>SALES ORDER</v>
          </cell>
          <cell r="H1161" t="str">
            <v>20/04/2022 15:18</v>
          </cell>
          <cell r="I1161"/>
          <cell r="J1161" t="str">
            <v>20/04/2022 15:41</v>
          </cell>
          <cell r="K1161" t="str">
            <v>Completed</v>
          </cell>
          <cell r="L1161" t="str">
            <v>2100429344</v>
          </cell>
          <cell r="M1161" t="str">
            <v>SALES ORDER #: 2100429344, ORDER #: 2100429344</v>
          </cell>
          <cell r="N1161"/>
          <cell r="O1161"/>
          <cell r="P1161" t="str">
            <v>21/04/2022 18:42</v>
          </cell>
          <cell r="Q1161" t="str">
            <v>LINC-26332</v>
          </cell>
          <cell r="R1161" t="str">
            <v>25/04/2022 11:00</v>
          </cell>
          <cell r="S1161" t="str">
            <v>LTLASEMROWO</v>
          </cell>
          <cell r="T1161" t="str">
            <v>LTLDRIYOREJO</v>
          </cell>
          <cell r="U1161"/>
          <cell r="V1161" t="str">
            <v>1714</v>
          </cell>
          <cell r="W1161">
            <v>58000</v>
          </cell>
          <cell r="X1161">
            <v>123500</v>
          </cell>
          <cell r="Y1161">
            <v>47055.56</v>
          </cell>
          <cell r="Z1161" t="str">
            <v>LTL_SBY(TRIP)</v>
          </cell>
          <cell r="AA1161">
            <v>350.00001514396001</v>
          </cell>
          <cell r="AB1161">
            <v>420000</v>
          </cell>
        </row>
        <row r="1162">
          <cell r="A1162">
            <v>59755583</v>
          </cell>
          <cell r="B1162" t="str">
            <v>BAHANA PRESTASI</v>
          </cell>
          <cell r="C1162" t="str">
            <v>PT. LAUTAN LUAS TBK</v>
          </cell>
          <cell r="D1162" t="str">
            <v>DISPATCHED</v>
          </cell>
          <cell r="E1162" t="str">
            <v>Completed</v>
          </cell>
          <cell r="F1162" t="str">
            <v>SURABAYA LOG PACK</v>
          </cell>
          <cell r="G1162" t="str">
            <v>SALES ORDER</v>
          </cell>
          <cell r="H1162" t="str">
            <v>20/04/2022 14:52</v>
          </cell>
          <cell r="I1162"/>
          <cell r="J1162" t="str">
            <v>20/04/2022 15:42</v>
          </cell>
          <cell r="K1162" t="str">
            <v>Completed</v>
          </cell>
          <cell r="L1162" t="str">
            <v>2100429343</v>
          </cell>
          <cell r="M1162" t="str">
            <v>SALES ORDER #: 2100429343, ORDER #: 2100429343</v>
          </cell>
          <cell r="N1162"/>
          <cell r="O1162"/>
          <cell r="P1162" t="str">
            <v>21/04/2022 18:29</v>
          </cell>
          <cell r="Q1162" t="str">
            <v>LINC-26332</v>
          </cell>
          <cell r="R1162" t="str">
            <v>25/04/2022 11:00</v>
          </cell>
          <cell r="S1162" t="str">
            <v>LTLASEMROWO</v>
          </cell>
          <cell r="T1162" t="str">
            <v>LTLPABEAN CANTIAN</v>
          </cell>
          <cell r="U1162"/>
          <cell r="V1162" t="str">
            <v>1714</v>
          </cell>
          <cell r="W1162">
            <v>17000</v>
          </cell>
          <cell r="X1162">
            <v>157500</v>
          </cell>
          <cell r="Y1162">
            <v>174500</v>
          </cell>
          <cell r="Z1162" t="str">
            <v>LTL_SBY(TRIP)</v>
          </cell>
          <cell r="AA1162">
            <v>1499.9999936238801</v>
          </cell>
          <cell r="AB1162">
            <v>404000</v>
          </cell>
        </row>
        <row r="1163">
          <cell r="A1163">
            <v>59755631</v>
          </cell>
          <cell r="B1163" t="str">
            <v>BAHANA PRESTASI</v>
          </cell>
          <cell r="C1163" t="str">
            <v>PT. LAUTAN LUAS TBK</v>
          </cell>
          <cell r="D1163" t="str">
            <v>DISPATCHED</v>
          </cell>
          <cell r="E1163" t="str">
            <v>Completed</v>
          </cell>
          <cell r="F1163" t="str">
            <v>SURABAYA LOG PACK</v>
          </cell>
          <cell r="G1163" t="str">
            <v>SALES ORDER</v>
          </cell>
          <cell r="H1163" t="str">
            <v>20/04/2022 14:17</v>
          </cell>
          <cell r="I1163"/>
          <cell r="J1163" t="str">
            <v>20/04/2022 15:42</v>
          </cell>
          <cell r="K1163" t="str">
            <v>Completed</v>
          </cell>
          <cell r="L1163" t="str">
            <v>2100429275</v>
          </cell>
          <cell r="M1163" t="str">
            <v>SALES ORDER #: 2100429275, ORDER #: 2100429275</v>
          </cell>
          <cell r="N1163"/>
          <cell r="O1163"/>
          <cell r="P1163" t="str">
            <v>22/04/2022 08:50</v>
          </cell>
          <cell r="Q1163" t="str">
            <v>LINC-26332</v>
          </cell>
          <cell r="R1163" t="str">
            <v>25/04/2022 11:00</v>
          </cell>
          <cell r="S1163" t="str">
            <v>LTLASEMROWO</v>
          </cell>
          <cell r="T1163" t="str">
            <v>LTLBANGSAL</v>
          </cell>
          <cell r="U1163"/>
          <cell r="V1163" t="str">
            <v>1640</v>
          </cell>
          <cell r="W1163">
            <v>277000</v>
          </cell>
          <cell r="X1163">
            <v>-22500</v>
          </cell>
          <cell r="Y1163">
            <v>225779.01</v>
          </cell>
          <cell r="Z1163" t="str">
            <v>LTL_SBY(TRIP)</v>
          </cell>
          <cell r="AA1163">
            <v>1414.9999983699199</v>
          </cell>
          <cell r="AB1163">
            <v>505000</v>
          </cell>
        </row>
        <row r="1164">
          <cell r="A1164">
            <v>59755631</v>
          </cell>
          <cell r="B1164" t="str">
            <v>BAHANA PRESTASI</v>
          </cell>
          <cell r="C1164" t="str">
            <v>PT. LAUTAN LUAS TBK</v>
          </cell>
          <cell r="D1164" t="str">
            <v>DISPATCHED</v>
          </cell>
          <cell r="E1164" t="str">
            <v>Completed</v>
          </cell>
          <cell r="F1164" t="str">
            <v>SURABAYA LOG PACK</v>
          </cell>
          <cell r="G1164" t="str">
            <v>SALES ORDER</v>
          </cell>
          <cell r="H1164" t="str">
            <v>20/04/2022 14:17</v>
          </cell>
          <cell r="I1164"/>
          <cell r="J1164" t="str">
            <v>20/04/2022 15:42</v>
          </cell>
          <cell r="K1164" t="str">
            <v>Completed</v>
          </cell>
          <cell r="L1164" t="str">
            <v>2100429277</v>
          </cell>
          <cell r="M1164" t="str">
            <v>SALES ORDER #: 2100429277, ORDER #: 2100429277</v>
          </cell>
          <cell r="N1164"/>
          <cell r="O1164"/>
          <cell r="P1164" t="str">
            <v>22/04/2022 08:50</v>
          </cell>
          <cell r="Q1164" t="str">
            <v>LINC-26332</v>
          </cell>
          <cell r="R1164" t="str">
            <v>25/04/2022 11:00</v>
          </cell>
          <cell r="S1164" t="str">
            <v>LTLASEMROWO</v>
          </cell>
          <cell r="T1164" t="str">
            <v>LTLBANGSAL</v>
          </cell>
          <cell r="U1164"/>
          <cell r="V1164" t="str">
            <v>1640</v>
          </cell>
          <cell r="W1164">
            <v>277000</v>
          </cell>
          <cell r="X1164">
            <v>-22500</v>
          </cell>
          <cell r="Y1164">
            <v>9573.65</v>
          </cell>
          <cell r="Z1164" t="str">
            <v>LTL_SBY(TRIP)</v>
          </cell>
          <cell r="AA1164">
            <v>59.999977972520007</v>
          </cell>
          <cell r="AB1164">
            <v>505000</v>
          </cell>
        </row>
        <row r="1165">
          <cell r="A1165">
            <v>59755631</v>
          </cell>
          <cell r="B1165" t="str">
            <v>BAHANA PRESTASI</v>
          </cell>
          <cell r="C1165" t="str">
            <v>PT. LAUTAN LUAS TBK</v>
          </cell>
          <cell r="D1165" t="str">
            <v>DISPATCHED</v>
          </cell>
          <cell r="E1165" t="str">
            <v>Completed</v>
          </cell>
          <cell r="F1165" t="str">
            <v>SURABAYA LOG PACK</v>
          </cell>
          <cell r="G1165" t="str">
            <v>SALES ORDER</v>
          </cell>
          <cell r="H1165" t="str">
            <v>20/04/2022 15:11</v>
          </cell>
          <cell r="I1165"/>
          <cell r="J1165" t="str">
            <v>20/04/2022 15:42</v>
          </cell>
          <cell r="K1165" t="str">
            <v>Completed</v>
          </cell>
          <cell r="L1165" t="str">
            <v>2100429289-1</v>
          </cell>
          <cell r="M1165" t="str">
            <v>SALES ORDER #: 2100429289-1, ORDER #: 2100429289-1</v>
          </cell>
          <cell r="N1165"/>
          <cell r="O1165"/>
          <cell r="P1165" t="str">
            <v>22/04/2022 08:50</v>
          </cell>
          <cell r="Q1165" t="str">
            <v>LINC-26332</v>
          </cell>
          <cell r="R1165" t="str">
            <v>25/04/2022 11:00</v>
          </cell>
          <cell r="S1165" t="str">
            <v>LTLASEMROWO</v>
          </cell>
          <cell r="T1165" t="str">
            <v>LTLASEMROWO</v>
          </cell>
          <cell r="U1165"/>
          <cell r="V1165" t="str">
            <v>1640</v>
          </cell>
          <cell r="W1165">
            <v>277000</v>
          </cell>
          <cell r="X1165">
            <v>-22500</v>
          </cell>
          <cell r="Y1165">
            <v>19147.34</v>
          </cell>
          <cell r="Z1165" t="str">
            <v>LTL_SBY(TRIP)</v>
          </cell>
          <cell r="AA1165">
            <v>120.00000130428</v>
          </cell>
          <cell r="AB1165">
            <v>404000</v>
          </cell>
        </row>
        <row r="1166">
          <cell r="A1166">
            <v>59755753</v>
          </cell>
          <cell r="B1166" t="str">
            <v>DIVA TRANS, CV</v>
          </cell>
          <cell r="C1166" t="str">
            <v>ECCO TANNERY INDONESIA</v>
          </cell>
          <cell r="D1166" t="str">
            <v>REGULER</v>
          </cell>
          <cell r="E1166" t="str">
            <v>Completed</v>
          </cell>
          <cell r="F1166" t="str">
            <v>SURABAYA LOG PACK</v>
          </cell>
          <cell r="G1166" t="str">
            <v>SALES ORDER</v>
          </cell>
          <cell r="H1166" t="str">
            <v>20/04/2022 15:42</v>
          </cell>
          <cell r="I1166"/>
          <cell r="J1166" t="str">
            <v>20/04/2022 15:53</v>
          </cell>
          <cell r="K1166" t="str">
            <v>Completed</v>
          </cell>
          <cell r="L1166" t="str">
            <v>16/IV/LINC-ECCO/2022</v>
          </cell>
          <cell r="M1166" t="str">
            <v>SALES ORDER #: 16/IV/LINC-ECCO/2022, ORDER #: 16/IV/LINC-ECCO/2022</v>
          </cell>
          <cell r="N1166"/>
          <cell r="O1166"/>
          <cell r="P1166" t="str">
            <v>26/04/2022 18:40</v>
          </cell>
          <cell r="Q1166" t="str">
            <v>LINC-26430</v>
          </cell>
          <cell r="R1166" t="str">
            <v>27/04/2022 11:00</v>
          </cell>
          <cell r="S1166" t="str">
            <v>ETIKEBOMAS</v>
          </cell>
          <cell r="T1166" t="str">
            <v>ETISIDOARJO</v>
          </cell>
          <cell r="U1166"/>
          <cell r="V1166" t="str">
            <v>DIVA</v>
          </cell>
          <cell r="W1166">
            <v>1400000</v>
          </cell>
          <cell r="X1166">
            <v>0</v>
          </cell>
          <cell r="Y1166">
            <v>1400000</v>
          </cell>
          <cell r="Z1166" t="str">
            <v>ETI_SBY(TRIP)</v>
          </cell>
          <cell r="AA1166">
            <v>14694.0000168275</v>
          </cell>
          <cell r="AB1166">
            <v>2000000</v>
          </cell>
        </row>
        <row r="1167">
          <cell r="A1167">
            <v>59755754</v>
          </cell>
          <cell r="B1167" t="str">
            <v>DIVA TRANS, CV</v>
          </cell>
          <cell r="C1167" t="str">
            <v>ECCO TANNERY INDONESIA</v>
          </cell>
          <cell r="D1167" t="str">
            <v>REGULER</v>
          </cell>
          <cell r="E1167" t="str">
            <v>Completed</v>
          </cell>
          <cell r="F1167" t="str">
            <v>SURABAYA LOG PACK</v>
          </cell>
          <cell r="G1167" t="str">
            <v>SALES ORDER</v>
          </cell>
          <cell r="H1167" t="str">
            <v>20/04/2022 15:45</v>
          </cell>
          <cell r="I1167"/>
          <cell r="J1167" t="str">
            <v>20/04/2022 15:52</v>
          </cell>
          <cell r="K1167" t="str">
            <v>Completed</v>
          </cell>
          <cell r="L1167" t="str">
            <v>15/IV/LINC-ECCO/2022</v>
          </cell>
          <cell r="M1167" t="str">
            <v>SALES ORDER #: 15/IV/LINC-ECCO/2022, ORDER #: 15/IV/LINC-ECCO/2022</v>
          </cell>
          <cell r="N1167"/>
          <cell r="O1167"/>
          <cell r="P1167" t="str">
            <v>26/04/2022 18:42</v>
          </cell>
          <cell r="Q1167" t="str">
            <v>LINC-26430</v>
          </cell>
          <cell r="R1167" t="str">
            <v>27/04/2022 11:00</v>
          </cell>
          <cell r="S1167" t="str">
            <v>ETIKEBOMAS</v>
          </cell>
          <cell r="T1167" t="str">
            <v>ETISIDOARJO</v>
          </cell>
          <cell r="U1167"/>
          <cell r="V1167" t="str">
            <v>DIVA</v>
          </cell>
          <cell r="W1167">
            <v>1400000</v>
          </cell>
          <cell r="X1167">
            <v>0</v>
          </cell>
          <cell r="Y1167">
            <v>1400000</v>
          </cell>
          <cell r="Z1167" t="str">
            <v>ETI_SBY(TRIP)</v>
          </cell>
          <cell r="AA1167">
            <v>9795.0000214132797</v>
          </cell>
          <cell r="AB1167">
            <v>2000000</v>
          </cell>
        </row>
        <row r="1168">
          <cell r="A1168">
            <v>59756664</v>
          </cell>
          <cell r="B1168" t="str">
            <v>BAHANA PRESTASI</v>
          </cell>
          <cell r="C1168" t="str">
            <v>GREENFIELDS DAIRY INDONESIA</v>
          </cell>
          <cell r="D1168" t="str">
            <v>DISPATCHED</v>
          </cell>
          <cell r="E1168" t="str">
            <v>Accepted</v>
          </cell>
          <cell r="F1168" t="str">
            <v>SURABAYA LOG PACK</v>
          </cell>
          <cell r="G1168" t="str">
            <v>SALES ORDER</v>
          </cell>
          <cell r="H1168" t="str">
            <v>20/04/2022 16:41</v>
          </cell>
          <cell r="I1168"/>
          <cell r="J1168" t="str">
            <v>20/04/2022 16:49</v>
          </cell>
          <cell r="K1168" t="str">
            <v>Active</v>
          </cell>
          <cell r="L1168" t="str">
            <v>GDI2004223</v>
          </cell>
          <cell r="M1168" t="str">
            <v>SALES ORDER #: GDI2004223, ORDER #: GDI2004223</v>
          </cell>
          <cell r="N1168"/>
          <cell r="O1168"/>
          <cell r="P1168"/>
          <cell r="Q1168"/>
          <cell r="R1168"/>
          <cell r="S1168" t="str">
            <v>GDINGAJUM</v>
          </cell>
          <cell r="T1168" t="str">
            <v>GDISERANG</v>
          </cell>
          <cell r="U1168"/>
          <cell r="V1168" t="str">
            <v>1333</v>
          </cell>
          <cell r="W1168">
            <v>1076000</v>
          </cell>
          <cell r="X1168">
            <v>770000</v>
          </cell>
          <cell r="Y1168">
            <v>1846000</v>
          </cell>
          <cell r="Z1168" t="str">
            <v>GDI_SBY(TRIP)</v>
          </cell>
          <cell r="AA1168">
            <v>5000.0000089857604</v>
          </cell>
          <cell r="AB1168">
            <v>2700000</v>
          </cell>
        </row>
        <row r="1169">
          <cell r="A1169">
            <v>59757566</v>
          </cell>
          <cell r="B1169" t="str">
            <v>BAHANA PRESTASI</v>
          </cell>
          <cell r="C1169" t="str">
            <v>IDLE CAP</v>
          </cell>
          <cell r="D1169" t="str">
            <v>DISPATCHED</v>
          </cell>
          <cell r="E1169" t="str">
            <v>Completed</v>
          </cell>
          <cell r="F1169" t="str">
            <v>SURABAYA LOG PACK</v>
          </cell>
          <cell r="G1169" t="str">
            <v>MOB KOSONGAN</v>
          </cell>
          <cell r="H1169" t="str">
            <v>20/04/2022 17:23</v>
          </cell>
          <cell r="I1169"/>
          <cell r="J1169" t="str">
            <v>20/04/2022 17:25</v>
          </cell>
          <cell r="K1169" t="str">
            <v>Completed</v>
          </cell>
          <cell r="L1169" t="str">
            <v>KOSB9088BEV20042022</v>
          </cell>
          <cell r="M1169" t="str">
            <v>SALES ORDER #: KOSB9088BEV20042022, ORDER #: KOSB9088BEV20042022</v>
          </cell>
          <cell r="N1169"/>
          <cell r="O1169"/>
          <cell r="P1169" t="str">
            <v>21/04/2022 11:23</v>
          </cell>
          <cell r="Q1169" t="str">
            <v>LINC-26427</v>
          </cell>
          <cell r="R1169" t="str">
            <v>27/04/2022 11:00</v>
          </cell>
          <cell r="S1169" t="str">
            <v>BPRSALATIGA</v>
          </cell>
          <cell r="T1169" t="str">
            <v>BPRSURABAYA(EMPTY)</v>
          </cell>
          <cell r="U1169"/>
          <cell r="V1169" t="str">
            <v>1660</v>
          </cell>
          <cell r="W1169">
            <v>584500</v>
          </cell>
          <cell r="X1169">
            <v>0</v>
          </cell>
          <cell r="Y1169">
            <v>584500</v>
          </cell>
          <cell r="Z1169" t="str">
            <v>IDC(TRIP_ONCALL)</v>
          </cell>
          <cell r="AA1169">
            <v>0.99998980504000001</v>
          </cell>
          <cell r="AB1169">
            <v>1</v>
          </cell>
        </row>
        <row r="1170">
          <cell r="A1170">
            <v>59757992</v>
          </cell>
          <cell r="B1170" t="str">
            <v>BAHANA PRESTASI</v>
          </cell>
          <cell r="C1170" t="str">
            <v>IDLE CAP</v>
          </cell>
          <cell r="D1170" t="str">
            <v>DISPATCHED</v>
          </cell>
          <cell r="E1170" t="str">
            <v>Completed</v>
          </cell>
          <cell r="F1170" t="str">
            <v>SURABAYA LOG PACK</v>
          </cell>
          <cell r="G1170" t="str">
            <v>MOB KOSONGAN</v>
          </cell>
          <cell r="H1170" t="str">
            <v>20/04/2022 17:53</v>
          </cell>
          <cell r="I1170"/>
          <cell r="J1170" t="str">
            <v>20/04/2022 17:54</v>
          </cell>
          <cell r="K1170" t="str">
            <v>Completed</v>
          </cell>
          <cell r="L1170" t="str">
            <v>KOSB9656PEU20042022</v>
          </cell>
          <cell r="M1170" t="str">
            <v>SALES ORDER #: KOSB9656PEU20042022, ORDER #: KOSB9656PEU20042022</v>
          </cell>
          <cell r="N1170"/>
          <cell r="O1170"/>
          <cell r="P1170" t="str">
            <v>21/04/2022 11:25</v>
          </cell>
          <cell r="Q1170" t="str">
            <v>LINC-26427</v>
          </cell>
          <cell r="R1170" t="str">
            <v>27/04/2022 11:00</v>
          </cell>
          <cell r="S1170" t="str">
            <v>BPRSOLO</v>
          </cell>
          <cell r="T1170" t="str">
            <v>BPRSURABAYA(EMPTY)</v>
          </cell>
          <cell r="U1170"/>
          <cell r="V1170" t="str">
            <v>1281</v>
          </cell>
          <cell r="W1170">
            <v>573500</v>
          </cell>
          <cell r="X1170">
            <v>0</v>
          </cell>
          <cell r="Y1170">
            <v>573500</v>
          </cell>
          <cell r="Z1170" t="str">
            <v>IDC(TRIP_ONCALL)</v>
          </cell>
          <cell r="AA1170">
            <v>0.99998980504000001</v>
          </cell>
          <cell r="AB1170">
            <v>1</v>
          </cell>
        </row>
        <row r="1171">
          <cell r="A1171">
            <v>59758058</v>
          </cell>
          <cell r="B1171" t="str">
            <v>BAHANA PRESTASI</v>
          </cell>
          <cell r="C1171" t="str">
            <v>IDLE CAP</v>
          </cell>
          <cell r="D1171" t="str">
            <v>DISPATCHED</v>
          </cell>
          <cell r="E1171" t="str">
            <v>Completed</v>
          </cell>
          <cell r="F1171" t="str">
            <v>SURABAYA LOG PACK</v>
          </cell>
          <cell r="G1171" t="str">
            <v>MOB KOSONGAN</v>
          </cell>
          <cell r="H1171" t="str">
            <v>20/04/2022 17:58</v>
          </cell>
          <cell r="I1171"/>
          <cell r="J1171" t="str">
            <v>20/04/2022 17:59</v>
          </cell>
          <cell r="K1171" t="str">
            <v>Completed</v>
          </cell>
          <cell r="L1171" t="str">
            <v>KOSB9698BCV20042022</v>
          </cell>
          <cell r="M1171" t="str">
            <v>SALES ORDER #: KOSB9698BCV20042022, ORDER #: KOSB9698BCV20042022</v>
          </cell>
          <cell r="N1171"/>
          <cell r="O1171"/>
          <cell r="P1171" t="str">
            <v>21/04/2022 11:28</v>
          </cell>
          <cell r="Q1171" t="str">
            <v>LINC-26427</v>
          </cell>
          <cell r="R1171" t="str">
            <v>27/04/2022 11:00</v>
          </cell>
          <cell r="S1171" t="str">
            <v>BPRREMBANG</v>
          </cell>
          <cell r="T1171" t="str">
            <v>BPRSURABAYA(EMPTY)</v>
          </cell>
          <cell r="U1171"/>
          <cell r="V1171" t="str">
            <v>1395</v>
          </cell>
          <cell r="W1171">
            <v>303000</v>
          </cell>
          <cell r="X1171">
            <v>0</v>
          </cell>
          <cell r="Y1171">
            <v>303000</v>
          </cell>
          <cell r="Z1171" t="str">
            <v>IDC(TRIP_ONCALL)</v>
          </cell>
          <cell r="AA1171">
            <v>0.99998980504000001</v>
          </cell>
          <cell r="AB1171">
            <v>1</v>
          </cell>
        </row>
        <row r="1172">
          <cell r="A1172">
            <v>59758116</v>
          </cell>
          <cell r="B1172" t="str">
            <v>BAHANA PRESTASI</v>
          </cell>
          <cell r="C1172" t="str">
            <v>IDLE CAP</v>
          </cell>
          <cell r="D1172" t="str">
            <v>DISPATCHED</v>
          </cell>
          <cell r="E1172" t="str">
            <v>Completed</v>
          </cell>
          <cell r="F1172" t="str">
            <v>SURABAYA LOG PACK</v>
          </cell>
          <cell r="G1172" t="str">
            <v>MOB KOSONGAN</v>
          </cell>
          <cell r="H1172" t="str">
            <v>20/04/2022 18:01</v>
          </cell>
          <cell r="I1172"/>
          <cell r="J1172" t="str">
            <v>20/04/2022 18:03</v>
          </cell>
          <cell r="K1172" t="str">
            <v>Completed</v>
          </cell>
          <cell r="L1172" t="str">
            <v>KOSB9312UT20042022</v>
          </cell>
          <cell r="M1172" t="str">
            <v>SALES ORDER #: KOSB9312UT20042022, ORDER #: KOSB9312UT20042022</v>
          </cell>
          <cell r="N1172"/>
          <cell r="O1172"/>
          <cell r="P1172" t="str">
            <v>21/04/2022 11:29</v>
          </cell>
          <cell r="Q1172" t="str">
            <v>LINC-26427</v>
          </cell>
          <cell r="R1172" t="str">
            <v>27/04/2022 11:00</v>
          </cell>
          <cell r="S1172" t="str">
            <v>BPRSOLO</v>
          </cell>
          <cell r="T1172" t="str">
            <v>BPRSURABAYA(EMPTY)</v>
          </cell>
          <cell r="U1172"/>
          <cell r="V1172" t="str">
            <v>1066</v>
          </cell>
          <cell r="W1172">
            <v>573500</v>
          </cell>
          <cell r="X1172">
            <v>0</v>
          </cell>
          <cell r="Y1172">
            <v>573500</v>
          </cell>
          <cell r="Z1172" t="str">
            <v>IDC(TRIP_ONCALL)</v>
          </cell>
          <cell r="AA1172">
            <v>0.99998980504000001</v>
          </cell>
          <cell r="AB1172">
            <v>1</v>
          </cell>
        </row>
        <row r="1173">
          <cell r="A1173">
            <v>59758945</v>
          </cell>
          <cell r="B1173" t="str">
            <v>BAHANA PRESTASI</v>
          </cell>
          <cell r="C1173" t="str">
            <v>PT. LAUTAN LUAS TBK</v>
          </cell>
          <cell r="D1173" t="str">
            <v>DISPATCHED</v>
          </cell>
          <cell r="E1173" t="str">
            <v>Completed</v>
          </cell>
          <cell r="F1173" t="str">
            <v>SURABAYA LOG PACK</v>
          </cell>
          <cell r="G1173" t="str">
            <v>SALES ORDER</v>
          </cell>
          <cell r="H1173" t="str">
            <v>20/04/2022 17:27</v>
          </cell>
          <cell r="I1173"/>
          <cell r="J1173" t="str">
            <v>20/04/2022 18:45</v>
          </cell>
          <cell r="K1173" t="str">
            <v>Completed</v>
          </cell>
          <cell r="L1173" t="str">
            <v>2100429391</v>
          </cell>
          <cell r="M1173" t="str">
            <v>SALES ORDER #: 2100429391, ORDER #: 2100429391</v>
          </cell>
          <cell r="N1173"/>
          <cell r="O1173"/>
          <cell r="P1173" t="str">
            <v>21/04/2022 19:06</v>
          </cell>
          <cell r="Q1173" t="str">
            <v>LINC-26332</v>
          </cell>
          <cell r="R1173" t="str">
            <v>25/04/2022 11:00</v>
          </cell>
          <cell r="S1173" t="str">
            <v>LTLASEMROWO</v>
          </cell>
          <cell r="T1173" t="str">
            <v>LTLNGORO</v>
          </cell>
          <cell r="U1173"/>
          <cell r="V1173" t="str">
            <v>1716</v>
          </cell>
          <cell r="W1173">
            <v>94000</v>
          </cell>
          <cell r="X1173">
            <v>180500</v>
          </cell>
          <cell r="Y1173">
            <v>274500</v>
          </cell>
          <cell r="Z1173" t="str">
            <v>LTL_SBY(TRIP)</v>
          </cell>
          <cell r="AA1173">
            <v>2000.000021738</v>
          </cell>
          <cell r="AB1173">
            <v>505000</v>
          </cell>
        </row>
        <row r="1174">
          <cell r="A1174">
            <v>59758953</v>
          </cell>
          <cell r="B1174" t="str">
            <v>BAHANA PRESTASI</v>
          </cell>
          <cell r="C1174" t="str">
            <v>PT. LAUTAN LUAS TBK</v>
          </cell>
          <cell r="D1174" t="str">
            <v>DISPATCHED</v>
          </cell>
          <cell r="E1174" t="str">
            <v>Completed</v>
          </cell>
          <cell r="F1174" t="str">
            <v>SURABAYA LOG PACK</v>
          </cell>
          <cell r="G1174" t="str">
            <v>SALES ORDER</v>
          </cell>
          <cell r="H1174" t="str">
            <v>20/04/2022 17:56</v>
          </cell>
          <cell r="I1174"/>
          <cell r="J1174" t="str">
            <v>20/04/2022 18:46</v>
          </cell>
          <cell r="K1174" t="str">
            <v>Completed</v>
          </cell>
          <cell r="L1174" t="str">
            <v>2100429189</v>
          </cell>
          <cell r="M1174" t="str">
            <v>SALES ORDER #: 2100429189, ORDER #: 2100429189</v>
          </cell>
          <cell r="N1174"/>
          <cell r="O1174"/>
          <cell r="P1174" t="str">
            <v>21/04/2022 19:04</v>
          </cell>
          <cell r="Q1174" t="str">
            <v>LINC-26332</v>
          </cell>
          <cell r="R1174" t="str">
            <v>25/04/2022 11:00</v>
          </cell>
          <cell r="S1174" t="str">
            <v>LTLASEMROWO</v>
          </cell>
          <cell r="T1174" t="str">
            <v>LTLSIDOARJO</v>
          </cell>
          <cell r="U1174"/>
          <cell r="V1174" t="str">
            <v>1716</v>
          </cell>
          <cell r="W1174">
            <v>44000</v>
          </cell>
          <cell r="X1174">
            <v>113000</v>
          </cell>
          <cell r="Y1174">
            <v>137216.73000000001</v>
          </cell>
          <cell r="Z1174" t="str">
            <v>LTL_SBY(TRIP)</v>
          </cell>
          <cell r="AA1174">
            <v>867.00000602147998</v>
          </cell>
          <cell r="AB1174">
            <v>363000</v>
          </cell>
        </row>
        <row r="1175">
          <cell r="A1175">
            <v>59758953</v>
          </cell>
          <cell r="B1175" t="str">
            <v>BAHANA PRESTASI</v>
          </cell>
          <cell r="C1175" t="str">
            <v>PT. LAUTAN LUAS TBK</v>
          </cell>
          <cell r="D1175" t="str">
            <v>DISPATCHED</v>
          </cell>
          <cell r="E1175" t="str">
            <v>Completed</v>
          </cell>
          <cell r="F1175" t="str">
            <v>SURABAYA LOG PACK</v>
          </cell>
          <cell r="G1175" t="str">
            <v>SALES ORDER</v>
          </cell>
          <cell r="H1175" t="str">
            <v>20/04/2022 17:29</v>
          </cell>
          <cell r="I1175"/>
          <cell r="J1175" t="str">
            <v>20/04/2022 18:46</v>
          </cell>
          <cell r="K1175" t="str">
            <v>Completed</v>
          </cell>
          <cell r="L1175" t="str">
            <v>2100429358</v>
          </cell>
          <cell r="M1175" t="str">
            <v>SALES ORDER #: 2100429358, ORDER #: 2100429358</v>
          </cell>
          <cell r="N1175"/>
          <cell r="O1175"/>
          <cell r="P1175" t="str">
            <v>21/04/2022 19:04</v>
          </cell>
          <cell r="Q1175" t="str">
            <v>LINC-26332</v>
          </cell>
          <cell r="R1175" t="str">
            <v>25/04/2022 11:00</v>
          </cell>
          <cell r="S1175" t="str">
            <v>LTLASEMROWO</v>
          </cell>
          <cell r="T1175" t="str">
            <v>LTLSIDOARJO</v>
          </cell>
          <cell r="U1175"/>
          <cell r="V1175" t="str">
            <v>1716</v>
          </cell>
          <cell r="W1175">
            <v>44000</v>
          </cell>
          <cell r="X1175">
            <v>113000</v>
          </cell>
          <cell r="Y1175">
            <v>19783.27</v>
          </cell>
          <cell r="Z1175" t="str">
            <v>LTL_SBY(TRIP)</v>
          </cell>
          <cell r="AA1175">
            <v>124.99999568872001</v>
          </cell>
          <cell r="AB1175">
            <v>363000</v>
          </cell>
        </row>
        <row r="1176">
          <cell r="A1176">
            <v>59758958</v>
          </cell>
          <cell r="B1176" t="str">
            <v>BAHANA PRESTASI</v>
          </cell>
          <cell r="C1176" t="str">
            <v>PT. LAUTAN LUAS TBK</v>
          </cell>
          <cell r="D1176" t="str">
            <v>DISPATCHED</v>
          </cell>
          <cell r="E1176" t="str">
            <v>Completed</v>
          </cell>
          <cell r="F1176" t="str">
            <v>SURABAYA LOG PACK</v>
          </cell>
          <cell r="G1176" t="str">
            <v>SALES ORDER</v>
          </cell>
          <cell r="H1176" t="str">
            <v>20/04/2022 18:00</v>
          </cell>
          <cell r="I1176"/>
          <cell r="J1176" t="str">
            <v>20/04/2022 18:47</v>
          </cell>
          <cell r="K1176" t="str">
            <v>Completed</v>
          </cell>
          <cell r="L1176" t="str">
            <v>2100429304</v>
          </cell>
          <cell r="M1176" t="str">
            <v>SALES ORDER #: 2100429304, ORDER #: 2100429304</v>
          </cell>
          <cell r="N1176"/>
          <cell r="O1176"/>
          <cell r="P1176" t="str">
            <v>22/04/2022 08:57</v>
          </cell>
          <cell r="Q1176" t="str">
            <v>LINC-26332</v>
          </cell>
          <cell r="R1176" t="str">
            <v>25/04/2022 11:00</v>
          </cell>
          <cell r="S1176" t="str">
            <v>LTLASEMROWO</v>
          </cell>
          <cell r="T1176" t="str">
            <v>LTLGUDO</v>
          </cell>
          <cell r="U1176"/>
          <cell r="V1176" t="str">
            <v>1724</v>
          </cell>
          <cell r="W1176">
            <v>727000</v>
          </cell>
          <cell r="X1176">
            <v>-100000</v>
          </cell>
          <cell r="Y1176">
            <v>179142.85</v>
          </cell>
          <cell r="Z1176" t="str">
            <v>LTL_SBY(TRIP)</v>
          </cell>
          <cell r="AA1176">
            <v>2000.000021738</v>
          </cell>
          <cell r="AB1176">
            <v>1768000</v>
          </cell>
        </row>
        <row r="1177">
          <cell r="A1177">
            <v>59758958</v>
          </cell>
          <cell r="B1177" t="str">
            <v>BAHANA PRESTASI</v>
          </cell>
          <cell r="C1177" t="str">
            <v>PT. LAUTAN LUAS TBK</v>
          </cell>
          <cell r="D1177" t="str">
            <v>DISPATCHED</v>
          </cell>
          <cell r="E1177" t="str">
            <v>Completed</v>
          </cell>
          <cell r="F1177" t="str">
            <v>SURABAYA LOG PACK</v>
          </cell>
          <cell r="G1177" t="str">
            <v>SALES ORDER</v>
          </cell>
          <cell r="H1177" t="str">
            <v>20/04/2022 18:00</v>
          </cell>
          <cell r="I1177"/>
          <cell r="J1177" t="str">
            <v>20/04/2022 18:47</v>
          </cell>
          <cell r="K1177" t="str">
            <v>Completed</v>
          </cell>
          <cell r="L1177" t="str">
            <v>2100429383</v>
          </cell>
          <cell r="M1177" t="str">
            <v>SALES ORDER #: 2100429383, ORDER #: 2100429383</v>
          </cell>
          <cell r="N1177"/>
          <cell r="O1177"/>
          <cell r="P1177" t="str">
            <v>22/04/2022 08:57</v>
          </cell>
          <cell r="Q1177" t="str">
            <v>LINC-26332</v>
          </cell>
          <cell r="R1177" t="str">
            <v>25/04/2022 11:00</v>
          </cell>
          <cell r="S1177" t="str">
            <v>LTLASEMROWO</v>
          </cell>
          <cell r="T1177" t="str">
            <v>LTLGUDO</v>
          </cell>
          <cell r="U1177"/>
          <cell r="V1177" t="str">
            <v>1724</v>
          </cell>
          <cell r="W1177">
            <v>727000</v>
          </cell>
          <cell r="X1177">
            <v>-100000</v>
          </cell>
          <cell r="Y1177">
            <v>179142.86</v>
          </cell>
          <cell r="Z1177" t="str">
            <v>LTL_SBY(TRIP)</v>
          </cell>
          <cell r="AA1177">
            <v>2000.000021738</v>
          </cell>
          <cell r="AB1177">
            <v>1768000</v>
          </cell>
        </row>
        <row r="1178">
          <cell r="A1178">
            <v>59758958</v>
          </cell>
          <cell r="B1178" t="str">
            <v>BAHANA PRESTASI</v>
          </cell>
          <cell r="C1178" t="str">
            <v>PT. LAUTAN LUAS TBK</v>
          </cell>
          <cell r="D1178" t="str">
            <v>DISPATCHED</v>
          </cell>
          <cell r="E1178" t="str">
            <v>Completed</v>
          </cell>
          <cell r="F1178" t="str">
            <v>SURABAYA LOG PACK</v>
          </cell>
          <cell r="G1178" t="str">
            <v>SALES ORDER</v>
          </cell>
          <cell r="H1178" t="str">
            <v>20/04/2022 18:01</v>
          </cell>
          <cell r="I1178"/>
          <cell r="J1178" t="str">
            <v>20/04/2022 18:47</v>
          </cell>
          <cell r="K1178" t="str">
            <v>Completed</v>
          </cell>
          <cell r="L1178" t="str">
            <v>2100429384</v>
          </cell>
          <cell r="M1178" t="str">
            <v>SALES ORDER #: 2100429384, ORDER #: 2100429384</v>
          </cell>
          <cell r="N1178"/>
          <cell r="O1178"/>
          <cell r="P1178" t="str">
            <v>22/04/2022 08:57</v>
          </cell>
          <cell r="Q1178" t="str">
            <v>LINC-26332</v>
          </cell>
          <cell r="R1178" t="str">
            <v>25/04/2022 11:00</v>
          </cell>
          <cell r="S1178" t="str">
            <v>LTLASEMROWO</v>
          </cell>
          <cell r="T1178" t="str">
            <v>LTLGUDO</v>
          </cell>
          <cell r="U1178"/>
          <cell r="V1178" t="str">
            <v>1724</v>
          </cell>
          <cell r="W1178">
            <v>727000</v>
          </cell>
          <cell r="X1178">
            <v>-100000</v>
          </cell>
          <cell r="Y1178">
            <v>268714.28999999998</v>
          </cell>
          <cell r="Z1178" t="str">
            <v>LTL_SBY(TRIP)</v>
          </cell>
          <cell r="AA1178">
            <v>2999.9999872477601</v>
          </cell>
          <cell r="AB1178">
            <v>1768000</v>
          </cell>
        </row>
        <row r="1179">
          <cell r="A1179">
            <v>59758963</v>
          </cell>
          <cell r="B1179" t="str">
            <v>BAHANA PRESTASI</v>
          </cell>
          <cell r="C1179" t="str">
            <v>PT. LAUTAN LUAS TBK</v>
          </cell>
          <cell r="D1179" t="str">
            <v>DISPATCHED</v>
          </cell>
          <cell r="E1179" t="str">
            <v>Completed</v>
          </cell>
          <cell r="F1179" t="str">
            <v>SURABAYA LOG PACK</v>
          </cell>
          <cell r="G1179" t="str">
            <v>SALES ORDER</v>
          </cell>
          <cell r="H1179" t="str">
            <v>20/04/2022 18:02</v>
          </cell>
          <cell r="I1179"/>
          <cell r="J1179" t="str">
            <v>20/04/2022 18:47</v>
          </cell>
          <cell r="K1179" t="str">
            <v>Completed</v>
          </cell>
          <cell r="L1179" t="str">
            <v>2100429302</v>
          </cell>
          <cell r="M1179" t="str">
            <v>SALES ORDER #: 2100429302, ORDER #: 2100429302</v>
          </cell>
          <cell r="N1179"/>
          <cell r="O1179"/>
          <cell r="P1179" t="str">
            <v>22/04/2022 08:52</v>
          </cell>
          <cell r="Q1179" t="str">
            <v>LINC-26332</v>
          </cell>
          <cell r="R1179" t="str">
            <v>25/04/2022 11:00</v>
          </cell>
          <cell r="S1179" t="str">
            <v>LTLASEMROWO</v>
          </cell>
          <cell r="T1179" t="str">
            <v>LTLBUDURAN</v>
          </cell>
          <cell r="U1179"/>
          <cell r="V1179" t="str">
            <v>1724</v>
          </cell>
          <cell r="W1179">
            <v>117000</v>
          </cell>
          <cell r="X1179">
            <v>390000</v>
          </cell>
          <cell r="Y1179">
            <v>507000</v>
          </cell>
          <cell r="Z1179" t="str">
            <v>LTL_SBY(TRIP)</v>
          </cell>
          <cell r="AA1179">
            <v>10000.000017971501</v>
          </cell>
          <cell r="AB1179">
            <v>824000</v>
          </cell>
        </row>
        <row r="1180">
          <cell r="A1180">
            <v>59758969</v>
          </cell>
          <cell r="B1180" t="str">
            <v>BAHANA PRESTASI</v>
          </cell>
          <cell r="C1180" t="str">
            <v>PT. LAUTAN LUAS TBK</v>
          </cell>
          <cell r="D1180" t="str">
            <v>REGULER</v>
          </cell>
          <cell r="E1180" t="str">
            <v>Completed</v>
          </cell>
          <cell r="F1180" t="str">
            <v>SURABAYA LOG PACK</v>
          </cell>
          <cell r="G1180" t="str">
            <v>SALES ORDER</v>
          </cell>
          <cell r="H1180" t="str">
            <v>20/04/2022 18:09</v>
          </cell>
          <cell r="I1180"/>
          <cell r="J1180" t="str">
            <v>20/04/2022 18:48</v>
          </cell>
          <cell r="K1180" t="str">
            <v>Completed</v>
          </cell>
          <cell r="L1180" t="str">
            <v>2100429133</v>
          </cell>
          <cell r="M1180" t="str">
            <v>SALES ORDER #: 2100429133, ORDER #: 2100429133</v>
          </cell>
          <cell r="N1180"/>
          <cell r="O1180"/>
          <cell r="P1180" t="str">
            <v>21/04/2022 19:09</v>
          </cell>
          <cell r="Q1180"/>
          <cell r="R1180"/>
          <cell r="S1180" t="str">
            <v>LTLASEMROWO</v>
          </cell>
          <cell r="T1180" t="str">
            <v>LTLMANYAR</v>
          </cell>
          <cell r="U1180"/>
          <cell r="V1180" t="str">
            <v>1718</v>
          </cell>
          <cell r="W1180">
            <v>40000</v>
          </cell>
          <cell r="X1180">
            <v>164000</v>
          </cell>
          <cell r="Y1180">
            <v>177391.3</v>
          </cell>
          <cell r="Z1180" t="str">
            <v>LTL_SBY(TRIP)</v>
          </cell>
          <cell r="AA1180">
            <v>1000.000010869</v>
          </cell>
          <cell r="AB1180">
            <v>420000</v>
          </cell>
        </row>
        <row r="1181">
          <cell r="A1181">
            <v>59758969</v>
          </cell>
          <cell r="B1181" t="str">
            <v>BAHANA PRESTASI</v>
          </cell>
          <cell r="C1181" t="str">
            <v>PT. LAUTAN LUAS TBK</v>
          </cell>
          <cell r="D1181" t="str">
            <v>REGULER</v>
          </cell>
          <cell r="E1181" t="str">
            <v>Completed</v>
          </cell>
          <cell r="F1181" t="str">
            <v>SURABAYA LOG PACK</v>
          </cell>
          <cell r="G1181" t="str">
            <v>SALES ORDER</v>
          </cell>
          <cell r="H1181" t="str">
            <v>20/04/2022 18:10</v>
          </cell>
          <cell r="I1181"/>
          <cell r="J1181" t="str">
            <v>20/04/2022 18:48</v>
          </cell>
          <cell r="K1181" t="str">
            <v>Completed</v>
          </cell>
          <cell r="L1181" t="str">
            <v>2100429074</v>
          </cell>
          <cell r="M1181" t="str">
            <v>SALES ORDER #: 2100429074, ORDER #: 2100429074</v>
          </cell>
          <cell r="N1181"/>
          <cell r="O1181"/>
          <cell r="P1181" t="str">
            <v>21/04/2022 19:09</v>
          </cell>
          <cell r="Q1181"/>
          <cell r="R1181"/>
          <cell r="S1181" t="str">
            <v>LTLASEMROWO</v>
          </cell>
          <cell r="T1181" t="str">
            <v>LTLMANYAR</v>
          </cell>
          <cell r="U1181"/>
          <cell r="V1181" t="str">
            <v>1718</v>
          </cell>
          <cell r="W1181">
            <v>40000</v>
          </cell>
          <cell r="X1181">
            <v>164000</v>
          </cell>
          <cell r="Y1181">
            <v>17739.12</v>
          </cell>
          <cell r="Z1181" t="str">
            <v>LTL_SBY(TRIP)</v>
          </cell>
          <cell r="AA1181">
            <v>99.999978407280011</v>
          </cell>
          <cell r="AB1181">
            <v>420000</v>
          </cell>
        </row>
        <row r="1182">
          <cell r="A1182">
            <v>59758969</v>
          </cell>
          <cell r="B1182" t="str">
            <v>BAHANA PRESTASI</v>
          </cell>
          <cell r="C1182" t="str">
            <v>PT. LAUTAN LUAS TBK</v>
          </cell>
          <cell r="D1182" t="str">
            <v>REGULER</v>
          </cell>
          <cell r="E1182" t="str">
            <v>Completed</v>
          </cell>
          <cell r="F1182" t="str">
            <v>SURABAYA LOG PACK</v>
          </cell>
          <cell r="G1182" t="str">
            <v>SALES ORDER</v>
          </cell>
          <cell r="H1182" t="str">
            <v>20/04/2022 18:12</v>
          </cell>
          <cell r="I1182"/>
          <cell r="J1182" t="str">
            <v>20/04/2022 18:48</v>
          </cell>
          <cell r="K1182" t="str">
            <v>Completed</v>
          </cell>
          <cell r="L1182" t="str">
            <v>2100429354</v>
          </cell>
          <cell r="M1182" t="str">
            <v>SALES ORDER #: 2100429354, ORDER #: 2100429354</v>
          </cell>
          <cell r="N1182"/>
          <cell r="O1182"/>
          <cell r="P1182" t="str">
            <v>21/04/2022 19:09</v>
          </cell>
          <cell r="Q1182"/>
          <cell r="R1182"/>
          <cell r="S1182" t="str">
            <v>LTLASEMROWO</v>
          </cell>
          <cell r="T1182" t="str">
            <v>LTLBENOWO</v>
          </cell>
          <cell r="U1182"/>
          <cell r="V1182" t="str">
            <v>1718</v>
          </cell>
          <cell r="W1182">
            <v>40000</v>
          </cell>
          <cell r="X1182">
            <v>164000</v>
          </cell>
          <cell r="Y1182">
            <v>8869.58</v>
          </cell>
          <cell r="Z1182" t="str">
            <v>LTL_SBY(TRIP)</v>
          </cell>
          <cell r="AA1182">
            <v>49.999989203640006</v>
          </cell>
          <cell r="AB1182">
            <v>404000</v>
          </cell>
        </row>
        <row r="1183">
          <cell r="A1183">
            <v>59758974</v>
          </cell>
          <cell r="B1183" t="str">
            <v>BAHANA PRESTASI</v>
          </cell>
          <cell r="C1183" t="str">
            <v>PT. LAUTAN LUAS TBK</v>
          </cell>
          <cell r="D1183" t="str">
            <v>DISPATCHED</v>
          </cell>
          <cell r="E1183" t="str">
            <v>Completed</v>
          </cell>
          <cell r="F1183" t="str">
            <v>SURABAYA RENTAL TRIP</v>
          </cell>
          <cell r="G1183" t="str">
            <v>RENTALS</v>
          </cell>
          <cell r="H1183" t="str">
            <v>20/04/2022 18:28</v>
          </cell>
          <cell r="I1183"/>
          <cell r="J1183" t="str">
            <v>20/04/2022 18:48</v>
          </cell>
          <cell r="K1183" t="str">
            <v>Completed</v>
          </cell>
          <cell r="L1183" t="str">
            <v>2100429320</v>
          </cell>
          <cell r="M1183" t="str">
            <v>SALES ORDER #: 2100429320, ORDER #: 2100429320</v>
          </cell>
          <cell r="N1183"/>
          <cell r="O1183"/>
          <cell r="P1183" t="str">
            <v>21/04/2022 18:43</v>
          </cell>
          <cell r="Q1183" t="str">
            <v>LINC-26332</v>
          </cell>
          <cell r="R1183" t="str">
            <v>25/04/2022 11:00</v>
          </cell>
          <cell r="S1183" t="str">
            <v>LTLGRESIK</v>
          </cell>
          <cell r="T1183" t="str">
            <v>LTLJETIS</v>
          </cell>
          <cell r="U1183"/>
          <cell r="V1183" t="str">
            <v>1726</v>
          </cell>
          <cell r="W1183">
            <v>500000</v>
          </cell>
          <cell r="X1183">
            <v>-50000</v>
          </cell>
          <cell r="Y1183">
            <v>450000</v>
          </cell>
          <cell r="Z1183" t="str">
            <v>LTL_SBY(TRIP_VENDOR)</v>
          </cell>
          <cell r="AA1183">
            <v>14999.999981597999</v>
          </cell>
          <cell r="AB1183">
            <v>550000</v>
          </cell>
        </row>
        <row r="1184">
          <cell r="A1184">
            <v>59758977</v>
          </cell>
          <cell r="B1184" t="str">
            <v>BAHANA PRESTASI</v>
          </cell>
          <cell r="C1184" t="str">
            <v>PT. LAUTAN LUAS TBK</v>
          </cell>
          <cell r="D1184" t="str">
            <v>DISPATCHED</v>
          </cell>
          <cell r="E1184" t="str">
            <v>Completed</v>
          </cell>
          <cell r="F1184" t="str">
            <v>SURABAYA RENTAL TRIP</v>
          </cell>
          <cell r="G1184" t="str">
            <v>RENTALS</v>
          </cell>
          <cell r="H1184" t="str">
            <v>20/04/2022 18:30</v>
          </cell>
          <cell r="I1184"/>
          <cell r="J1184" t="str">
            <v>20/04/2022 18:48</v>
          </cell>
          <cell r="K1184" t="str">
            <v>Completed</v>
          </cell>
          <cell r="L1184" t="str">
            <v>2100429321</v>
          </cell>
          <cell r="M1184" t="str">
            <v>SALES ORDER #: 2100429321, ORDER #: 2100429321</v>
          </cell>
          <cell r="N1184"/>
          <cell r="O1184"/>
          <cell r="P1184" t="str">
            <v>21/04/2022 18:44</v>
          </cell>
          <cell r="Q1184" t="str">
            <v>LINC-26332</v>
          </cell>
          <cell r="R1184" t="str">
            <v>25/04/2022 11:00</v>
          </cell>
          <cell r="S1184" t="str">
            <v>LTLGRESIK</v>
          </cell>
          <cell r="T1184" t="str">
            <v>LTLJETIS</v>
          </cell>
          <cell r="U1184"/>
          <cell r="V1184" t="str">
            <v>1750</v>
          </cell>
          <cell r="W1184">
            <v>500000</v>
          </cell>
          <cell r="X1184">
            <v>-65000</v>
          </cell>
          <cell r="Y1184">
            <v>435000</v>
          </cell>
          <cell r="Z1184" t="str">
            <v>LTL_SBY(TRIP_VENDOR)</v>
          </cell>
          <cell r="AA1184">
            <v>14999.999981597999</v>
          </cell>
          <cell r="AB1184">
            <v>550000</v>
          </cell>
        </row>
        <row r="1185">
          <cell r="A1185">
            <v>59758979</v>
          </cell>
          <cell r="B1185" t="str">
            <v>BAHANA PRESTASI</v>
          </cell>
          <cell r="C1185" t="str">
            <v>PT. LAUTAN LUAS TBK</v>
          </cell>
          <cell r="D1185" t="str">
            <v>DISPATCHED</v>
          </cell>
          <cell r="E1185" t="str">
            <v>Completed</v>
          </cell>
          <cell r="F1185" t="str">
            <v>SURABAYA RENTAL TRIP</v>
          </cell>
          <cell r="G1185" t="str">
            <v>RENTALS</v>
          </cell>
          <cell r="H1185" t="str">
            <v>20/04/2022 18:31</v>
          </cell>
          <cell r="I1185"/>
          <cell r="J1185" t="str">
            <v>20/04/2022 18:49</v>
          </cell>
          <cell r="K1185" t="str">
            <v>Completed</v>
          </cell>
          <cell r="L1185" t="str">
            <v>2100429322</v>
          </cell>
          <cell r="M1185" t="str">
            <v>SALES ORDER #: 2100429322, ORDER #: 2100429322</v>
          </cell>
          <cell r="N1185"/>
          <cell r="O1185"/>
          <cell r="P1185" t="str">
            <v>22/04/2022 08:41</v>
          </cell>
          <cell r="Q1185" t="str">
            <v>LINC-26332</v>
          </cell>
          <cell r="R1185" t="str">
            <v>25/04/2022 11:00</v>
          </cell>
          <cell r="S1185" t="str">
            <v>LTLGRESIK</v>
          </cell>
          <cell r="T1185" t="str">
            <v>LTLJETIS</v>
          </cell>
          <cell r="U1185"/>
          <cell r="V1185" t="str">
            <v>1934</v>
          </cell>
          <cell r="W1185">
            <v>500000</v>
          </cell>
          <cell r="X1185">
            <v>-50000</v>
          </cell>
          <cell r="Y1185">
            <v>450000</v>
          </cell>
          <cell r="Z1185" t="str">
            <v>LTL_SBY(TRIP_VENDOR)</v>
          </cell>
          <cell r="AA1185">
            <v>14999.999981597999</v>
          </cell>
          <cell r="AB1185">
            <v>550000</v>
          </cell>
        </row>
        <row r="1186">
          <cell r="A1186">
            <v>59758983</v>
          </cell>
          <cell r="B1186" t="str">
            <v>BAHANA PRESTASI</v>
          </cell>
          <cell r="C1186" t="str">
            <v>PT. LAUTAN LUAS TBK</v>
          </cell>
          <cell r="D1186" t="str">
            <v>DISPATCHED</v>
          </cell>
          <cell r="E1186" t="str">
            <v>Completed</v>
          </cell>
          <cell r="F1186" t="str">
            <v>SURABAYA RENTAL TRIP</v>
          </cell>
          <cell r="G1186" t="str">
            <v>RENTALS</v>
          </cell>
          <cell r="H1186" t="str">
            <v>20/04/2022 18:32</v>
          </cell>
          <cell r="I1186"/>
          <cell r="J1186" t="str">
            <v>20/04/2022 18:49</v>
          </cell>
          <cell r="K1186" t="str">
            <v>Completed</v>
          </cell>
          <cell r="L1186" t="str">
            <v>2100429323</v>
          </cell>
          <cell r="M1186" t="str">
            <v>SALES ORDER #: 2100429323, ORDER #: 2100429323</v>
          </cell>
          <cell r="N1186"/>
          <cell r="O1186"/>
          <cell r="P1186" t="str">
            <v>22/04/2022 17:17</v>
          </cell>
          <cell r="Q1186" t="str">
            <v>LINC-26366</v>
          </cell>
          <cell r="R1186" t="str">
            <v>25/04/2022 11:00</v>
          </cell>
          <cell r="S1186" t="str">
            <v>LTLGRESIK</v>
          </cell>
          <cell r="T1186" t="str">
            <v>LTLGENDING</v>
          </cell>
          <cell r="U1186"/>
          <cell r="V1186" t="str">
            <v>1694</v>
          </cell>
          <cell r="W1186">
            <v>891000</v>
          </cell>
          <cell r="X1186">
            <v>-50000</v>
          </cell>
          <cell r="Y1186">
            <v>841000</v>
          </cell>
          <cell r="Z1186" t="str">
            <v>LTL_SBY(TRIP)</v>
          </cell>
          <cell r="AA1186">
            <v>14999.999981597999</v>
          </cell>
          <cell r="AB1186">
            <v>1400000</v>
          </cell>
        </row>
        <row r="1187">
          <cell r="A1187">
            <v>59758985</v>
          </cell>
          <cell r="B1187" t="str">
            <v>BAHANA PRESTASI</v>
          </cell>
          <cell r="C1187" t="str">
            <v>PT. LAUTAN LUAS TBK</v>
          </cell>
          <cell r="D1187" t="str">
            <v>DISPATCHED</v>
          </cell>
          <cell r="E1187" t="str">
            <v>Completed</v>
          </cell>
          <cell r="F1187" t="str">
            <v>SURABAYA LOG PACK</v>
          </cell>
          <cell r="G1187" t="str">
            <v>SALES ORDER</v>
          </cell>
          <cell r="H1187" t="str">
            <v>20/04/2022 18:36</v>
          </cell>
          <cell r="I1187"/>
          <cell r="J1187" t="str">
            <v>20/04/2022 18:49</v>
          </cell>
          <cell r="K1187" t="str">
            <v>Completed</v>
          </cell>
          <cell r="L1187" t="str">
            <v>2100428864</v>
          </cell>
          <cell r="M1187" t="str">
            <v>SALES ORDER #: 2100428864, ORDER #: 2100428864</v>
          </cell>
          <cell r="N1187"/>
          <cell r="O1187"/>
          <cell r="P1187" t="str">
            <v>21/04/2022 18:58</v>
          </cell>
          <cell r="Q1187" t="str">
            <v>LINC-26332</v>
          </cell>
          <cell r="R1187" t="str">
            <v>25/04/2022 11:00</v>
          </cell>
          <cell r="S1187" t="str">
            <v>LTLASEMROWO</v>
          </cell>
          <cell r="T1187" t="str">
            <v>LTLDRIYOREJO</v>
          </cell>
          <cell r="U1187"/>
          <cell r="V1187" t="str">
            <v>1546</v>
          </cell>
          <cell r="W1187">
            <v>134000</v>
          </cell>
          <cell r="X1187">
            <v>158000</v>
          </cell>
          <cell r="Y1187">
            <v>292000</v>
          </cell>
          <cell r="Z1187" t="str">
            <v>LTL_SBY(TRIP)</v>
          </cell>
          <cell r="AA1187">
            <v>10749.9999921038</v>
          </cell>
          <cell r="AB1187">
            <v>824000</v>
          </cell>
        </row>
        <row r="1188">
          <cell r="A1188">
            <v>59760391</v>
          </cell>
          <cell r="B1188" t="str">
            <v>BAHANA PRESTASI</v>
          </cell>
          <cell r="C1188" t="str">
            <v>SCIENTEX INDONESIA</v>
          </cell>
          <cell r="D1188" t="str">
            <v>DISPATCHED</v>
          </cell>
          <cell r="E1188" t="str">
            <v>Completed</v>
          </cell>
          <cell r="F1188" t="str">
            <v>SURABAYA LOG PACK</v>
          </cell>
          <cell r="G1188" t="str">
            <v>SALES ORDER</v>
          </cell>
          <cell r="H1188" t="str">
            <v>20/04/2022 19:04</v>
          </cell>
          <cell r="I1188"/>
          <cell r="J1188" t="str">
            <v>20/04/2022 19:45</v>
          </cell>
          <cell r="K1188" t="str">
            <v>Completed</v>
          </cell>
          <cell r="L1188" t="str">
            <v>DO-2022-0777</v>
          </cell>
          <cell r="M1188" t="str">
            <v>SALES ORDER #: DO-2022-0777, ORDER #: DO-2022-0777</v>
          </cell>
          <cell r="N1188"/>
          <cell r="O1188"/>
          <cell r="P1188" t="str">
            <v>21/04/2022 18:48</v>
          </cell>
          <cell r="Q1188" t="str">
            <v>LINC-26332</v>
          </cell>
          <cell r="R1188" t="str">
            <v>25/04/2022 11:00</v>
          </cell>
          <cell r="S1188" t="str">
            <v>SCIKEBOMAS</v>
          </cell>
          <cell r="T1188" t="str">
            <v>SCISINGOSARI</v>
          </cell>
          <cell r="U1188"/>
          <cell r="V1188" t="str">
            <v>1698</v>
          </cell>
          <cell r="W1188">
            <v>423000</v>
          </cell>
          <cell r="X1188">
            <v>-37500</v>
          </cell>
          <cell r="Y1188">
            <v>385500</v>
          </cell>
          <cell r="Z1188" t="str">
            <v>SCI_SBY(TRIP)</v>
          </cell>
          <cell r="AA1188">
            <v>3199.9999894215603</v>
          </cell>
          <cell r="AB1188">
            <v>1770000</v>
          </cell>
        </row>
        <row r="1189">
          <cell r="A1189">
            <v>59760393</v>
          </cell>
          <cell r="B1189" t="str">
            <v>BAHANA PRESTASI</v>
          </cell>
          <cell r="C1189" t="str">
            <v>PT. LAUTAN LUAS TBK</v>
          </cell>
          <cell r="D1189" t="str">
            <v>DISPATCHED</v>
          </cell>
          <cell r="E1189" t="str">
            <v>Completed</v>
          </cell>
          <cell r="F1189" t="str">
            <v>SURABAYA LOG PACK</v>
          </cell>
          <cell r="G1189" t="str">
            <v>SALES ORDER</v>
          </cell>
          <cell r="H1189" t="str">
            <v>20/04/2022 19:08</v>
          </cell>
          <cell r="I1189"/>
          <cell r="J1189" t="str">
            <v>20/04/2022 19:46</v>
          </cell>
          <cell r="K1189" t="str">
            <v>Completed</v>
          </cell>
          <cell r="L1189" t="str">
            <v>2100429009-1</v>
          </cell>
          <cell r="M1189" t="str">
            <v>SALES ORDER #: 2100429009-1, ORDER #: 2100429009-1</v>
          </cell>
          <cell r="N1189"/>
          <cell r="O1189"/>
          <cell r="P1189" t="str">
            <v>28/04/2022 09:12</v>
          </cell>
          <cell r="Q1189"/>
          <cell r="R1189"/>
          <cell r="S1189" t="str">
            <v>LTLKEBOMAS</v>
          </cell>
          <cell r="T1189" t="str">
            <v>LTLJETIS</v>
          </cell>
          <cell r="U1189"/>
          <cell r="V1189" t="str">
            <v>1546</v>
          </cell>
          <cell r="W1189">
            <v>267000</v>
          </cell>
          <cell r="X1189">
            <v>193000</v>
          </cell>
          <cell r="Y1189">
            <v>460000</v>
          </cell>
          <cell r="Z1189" t="str">
            <v>LTL_SBY(TRIP)</v>
          </cell>
          <cell r="AA1189">
            <v>10000.000017971501</v>
          </cell>
          <cell r="AB1189">
            <v>1173000</v>
          </cell>
        </row>
        <row r="1190">
          <cell r="A1190">
            <v>59760466</v>
          </cell>
          <cell r="B1190" t="str">
            <v>BAHANA PRESTASI</v>
          </cell>
          <cell r="C1190" t="str">
            <v>PT SINAR MAS AGRO RESOURCES AND</v>
          </cell>
          <cell r="D1190" t="str">
            <v>DISPATCHED</v>
          </cell>
          <cell r="E1190" t="str">
            <v>Completed</v>
          </cell>
          <cell r="F1190" t="str">
            <v>SURABAYA LOG PACK</v>
          </cell>
          <cell r="G1190" t="str">
            <v>SALES ORDER</v>
          </cell>
          <cell r="H1190" t="str">
            <v>20/04/2022 19:11</v>
          </cell>
          <cell r="I1190"/>
          <cell r="J1190" t="str">
            <v>20/04/2022 19:48</v>
          </cell>
          <cell r="K1190" t="str">
            <v>Completed</v>
          </cell>
          <cell r="L1190" t="str">
            <v>40584727</v>
          </cell>
          <cell r="M1190" t="str">
            <v>SALES ORDER #: 40584727, ORDER #: 40584727</v>
          </cell>
          <cell r="N1190"/>
          <cell r="O1190"/>
          <cell r="P1190" t="str">
            <v>28/04/2022 12:06</v>
          </cell>
          <cell r="Q1190"/>
          <cell r="R1190"/>
          <cell r="S1190" t="str">
            <v>SMRRUNGKUT</v>
          </cell>
          <cell r="T1190" t="str">
            <v>SMRBULELENG</v>
          </cell>
          <cell r="U1190"/>
          <cell r="V1190" t="str">
            <v>1090</v>
          </cell>
          <cell r="W1190">
            <v>1508000</v>
          </cell>
          <cell r="X1190">
            <v>2813500</v>
          </cell>
          <cell r="Y1190">
            <v>1620562.5</v>
          </cell>
          <cell r="Z1190" t="str">
            <v>SMR_SBY(TRIP)</v>
          </cell>
          <cell r="AA1190">
            <v>6000.0000198547596</v>
          </cell>
          <cell r="AB1190">
            <v>7210000</v>
          </cell>
        </row>
        <row r="1191">
          <cell r="A1191">
            <v>59760466</v>
          </cell>
          <cell r="B1191" t="str">
            <v>BAHANA PRESTASI</v>
          </cell>
          <cell r="C1191" t="str">
            <v>PT SINAR MAS AGRO RESOURCES AND</v>
          </cell>
          <cell r="D1191" t="str">
            <v>DISPATCHED</v>
          </cell>
          <cell r="E1191" t="str">
            <v>Completed</v>
          </cell>
          <cell r="F1191" t="str">
            <v>SURABAYA LOG PACK</v>
          </cell>
          <cell r="G1191" t="str">
            <v>SALES ORDER</v>
          </cell>
          <cell r="H1191" t="str">
            <v>20/04/2022 19:08</v>
          </cell>
          <cell r="I1191"/>
          <cell r="J1191" t="str">
            <v>20/04/2022 19:48</v>
          </cell>
          <cell r="K1191" t="str">
            <v>Completed</v>
          </cell>
          <cell r="L1191" t="str">
            <v>40584726</v>
          </cell>
          <cell r="M1191" t="str">
            <v>SALES ORDER #: 40584726, ORDER #: 40584726</v>
          </cell>
          <cell r="N1191"/>
          <cell r="O1191"/>
          <cell r="P1191" t="str">
            <v>28/04/2022 12:06</v>
          </cell>
          <cell r="Q1191"/>
          <cell r="R1191"/>
          <cell r="S1191" t="str">
            <v>SMRRUNGKUT</v>
          </cell>
          <cell r="T1191" t="str">
            <v>SMRBULELENG</v>
          </cell>
          <cell r="U1191"/>
          <cell r="V1191" t="str">
            <v>1090</v>
          </cell>
          <cell r="W1191">
            <v>1508000</v>
          </cell>
          <cell r="X1191">
            <v>2813500</v>
          </cell>
          <cell r="Y1191">
            <v>2700937.5</v>
          </cell>
          <cell r="Z1191" t="str">
            <v>SMR_SBY(TRIP)</v>
          </cell>
          <cell r="AA1191">
            <v>10000.000017971501</v>
          </cell>
          <cell r="AB1191">
            <v>7210000</v>
          </cell>
        </row>
        <row r="1192">
          <cell r="A1192">
            <v>59762437</v>
          </cell>
          <cell r="B1192" t="str">
            <v>BAHANA PRESTASI</v>
          </cell>
          <cell r="C1192" t="str">
            <v>IDLE CAP</v>
          </cell>
          <cell r="D1192" t="str">
            <v>DISPATCHED</v>
          </cell>
          <cell r="E1192" t="str">
            <v>Completed</v>
          </cell>
          <cell r="F1192" t="str">
            <v>SURABAYA LOG PACK</v>
          </cell>
          <cell r="G1192" t="str">
            <v>MOB KOSONGAN</v>
          </cell>
          <cell r="H1192" t="str">
            <v>20/04/2022 23:00</v>
          </cell>
          <cell r="I1192"/>
          <cell r="J1192" t="str">
            <v>20/04/2022 23:02</v>
          </cell>
          <cell r="K1192" t="str">
            <v>Completed</v>
          </cell>
          <cell r="L1192" t="str">
            <v>KOSB9810PEU20042022-1</v>
          </cell>
          <cell r="M1192" t="str">
            <v>SALES ORDER #: KOSB9810PEU20042022-1, ORDER #: KOSB9810PEU20042022-1</v>
          </cell>
          <cell r="N1192"/>
          <cell r="O1192"/>
          <cell r="P1192" t="str">
            <v>21/04/2022 11:37</v>
          </cell>
          <cell r="Q1192" t="str">
            <v>LINC-26427</v>
          </cell>
          <cell r="R1192" t="str">
            <v>27/04/2022 11:00</v>
          </cell>
          <cell r="S1192" t="str">
            <v>BPRSEMARANG</v>
          </cell>
          <cell r="T1192" t="str">
            <v>BPRSURABAYA(EMPTY)</v>
          </cell>
          <cell r="U1192"/>
          <cell r="V1192" t="str">
            <v>1214</v>
          </cell>
          <cell r="W1192">
            <v>613000</v>
          </cell>
          <cell r="X1192">
            <v>0</v>
          </cell>
          <cell r="Y1192">
            <v>613000</v>
          </cell>
          <cell r="Z1192" t="str">
            <v>IDC(TRIP_ONCALL)</v>
          </cell>
          <cell r="AA1192">
            <v>0.99998980504000001</v>
          </cell>
          <cell r="AB1192">
            <v>1</v>
          </cell>
        </row>
        <row r="1193">
          <cell r="A1193">
            <v>59762514</v>
          </cell>
          <cell r="B1193" t="str">
            <v>BAHANA PRESTASI</v>
          </cell>
          <cell r="C1193" t="str">
            <v>PT TIRTA INVESTAMA</v>
          </cell>
          <cell r="D1193" t="str">
            <v>DISPATCHED</v>
          </cell>
          <cell r="E1193" t="str">
            <v>Completed</v>
          </cell>
          <cell r="F1193" t="str">
            <v>SURABAYA LOG PACK</v>
          </cell>
          <cell r="G1193" t="str">
            <v>SALES ORDER</v>
          </cell>
          <cell r="H1193" t="str">
            <v>20/04/2022 23:33</v>
          </cell>
          <cell r="I1193"/>
          <cell r="J1193" t="str">
            <v>20/04/2022 23:35</v>
          </cell>
          <cell r="K1193" t="str">
            <v>Completed</v>
          </cell>
          <cell r="L1193" t="str">
            <v>S22042000219</v>
          </cell>
          <cell r="M1193" t="str">
            <v>SALES ORDER #: S22042000219, ORDER #: S22042000219</v>
          </cell>
          <cell r="N1193"/>
          <cell r="O1193"/>
          <cell r="P1193" t="str">
            <v>25/04/2022 13:52</v>
          </cell>
          <cell r="Q1193" t="str">
            <v>LINC-26370</v>
          </cell>
          <cell r="R1193" t="str">
            <v>25/04/2022 11:00</v>
          </cell>
          <cell r="S1193" t="str">
            <v>TIVPANDAAN PETUNG(1P)</v>
          </cell>
          <cell r="T1193" t="str">
            <v>TIVJEPON(CV WAHYU JAYA)</v>
          </cell>
          <cell r="U1193" t="str">
            <v>S22042000219</v>
          </cell>
          <cell r="V1193" t="str">
            <v>1281</v>
          </cell>
          <cell r="W1193">
            <v>1482000</v>
          </cell>
          <cell r="X1193">
            <v>-100000</v>
          </cell>
          <cell r="Y1193">
            <v>1382000</v>
          </cell>
          <cell r="Z1193" t="str">
            <v>TIV_SBY(TRIP_ONCALL)</v>
          </cell>
          <cell r="AA1193">
            <v>1727.9999824942399</v>
          </cell>
          <cell r="AB1193">
            <v>4330000</v>
          </cell>
        </row>
        <row r="1194">
          <cell r="A1194">
            <v>59762764</v>
          </cell>
          <cell r="B1194" t="str">
            <v>BAHANA PRESTASI</v>
          </cell>
          <cell r="C1194" t="str">
            <v>PT. LAUTAN LUAS TBK</v>
          </cell>
          <cell r="D1194" t="str">
            <v>DISPATCHED</v>
          </cell>
          <cell r="E1194" t="str">
            <v>Completed</v>
          </cell>
          <cell r="F1194" t="str">
            <v>SURABAYA LOG PACK</v>
          </cell>
          <cell r="G1194" t="str">
            <v>SALES ORDER</v>
          </cell>
          <cell r="H1194" t="str">
            <v>20/04/2022 16:55</v>
          </cell>
          <cell r="I1194"/>
          <cell r="J1194" t="str">
            <v>21/04/2022 08:55</v>
          </cell>
          <cell r="K1194" t="str">
            <v>Completed</v>
          </cell>
          <cell r="L1194" t="str">
            <v>2100428908-1</v>
          </cell>
          <cell r="M1194" t="str">
            <v>SALES ORDER #: 2100428908-1, ORDER #: 2100428908-1</v>
          </cell>
          <cell r="N1194"/>
          <cell r="O1194"/>
          <cell r="P1194" t="str">
            <v>22/04/2022 09:12</v>
          </cell>
          <cell r="Q1194" t="str">
            <v>LINC-26332</v>
          </cell>
          <cell r="R1194" t="str">
            <v>25/04/2022 11:00</v>
          </cell>
          <cell r="S1194" t="str">
            <v>LTLASEMROWO</v>
          </cell>
          <cell r="T1194" t="str">
            <v>LTLPAGAK</v>
          </cell>
          <cell r="U1194"/>
          <cell r="V1194" t="str">
            <v>1709</v>
          </cell>
          <cell r="W1194">
            <v>575000</v>
          </cell>
          <cell r="X1194">
            <v>187000</v>
          </cell>
          <cell r="Y1194">
            <v>762000</v>
          </cell>
          <cell r="Z1194" t="str">
            <v>LTL_SBY(TRIP)</v>
          </cell>
          <cell r="AA1194">
            <v>13120.0000065236</v>
          </cell>
          <cell r="AB1194">
            <v>2779000</v>
          </cell>
        </row>
        <row r="1195">
          <cell r="A1195">
            <v>59762766</v>
          </cell>
          <cell r="B1195" t="str">
            <v>BAHANA PRESTASI</v>
          </cell>
          <cell r="C1195" t="str">
            <v>ECCO TANNERY INDONESIA</v>
          </cell>
          <cell r="D1195" t="str">
            <v>DISPATCHED</v>
          </cell>
          <cell r="E1195" t="str">
            <v>Completed</v>
          </cell>
          <cell r="F1195" t="str">
            <v>SURABAYA LOG PACK</v>
          </cell>
          <cell r="G1195" t="str">
            <v>SALES ORDER</v>
          </cell>
          <cell r="H1195" t="str">
            <v>21/04/2022 08:48</v>
          </cell>
          <cell r="I1195"/>
          <cell r="J1195" t="str">
            <v>21/04/2022 08:56</v>
          </cell>
          <cell r="K1195" t="str">
            <v>Completed</v>
          </cell>
          <cell r="L1195" t="str">
            <v>18/IV/LINC-ECCO/2022</v>
          </cell>
          <cell r="M1195" t="str">
            <v>SALES ORDER #: 18/IV/LINC-ECCO/2022, ORDER #: 18/IV/LINC-ECCO/2022</v>
          </cell>
          <cell r="N1195"/>
          <cell r="O1195"/>
          <cell r="P1195" t="str">
            <v>25/04/2022 16:56</v>
          </cell>
          <cell r="Q1195" t="str">
            <v>LINC-26419</v>
          </cell>
          <cell r="R1195" t="str">
            <v>27/04/2022 11:00</v>
          </cell>
          <cell r="S1195" t="str">
            <v>ETIKEBOMAS</v>
          </cell>
          <cell r="T1195" t="str">
            <v>ETISIDOARJO</v>
          </cell>
          <cell r="U1195"/>
          <cell r="V1195" t="str">
            <v>1660</v>
          </cell>
          <cell r="W1195">
            <v>184000</v>
          </cell>
          <cell r="X1195">
            <v>146000</v>
          </cell>
          <cell r="Y1195">
            <v>330000</v>
          </cell>
          <cell r="Z1195" t="str">
            <v>ETI_SBY(TRIP)</v>
          </cell>
          <cell r="AA1195">
            <v>16218.9999823736</v>
          </cell>
          <cell r="AB1195">
            <v>2000000</v>
          </cell>
        </row>
        <row r="1196">
          <cell r="A1196">
            <v>59762768</v>
          </cell>
          <cell r="B1196" t="str">
            <v>BAHANA PRESTASI</v>
          </cell>
          <cell r="C1196" t="str">
            <v>PT LIKU TELAGA</v>
          </cell>
          <cell r="D1196" t="str">
            <v>DISPATCHED</v>
          </cell>
          <cell r="E1196" t="str">
            <v>Completed</v>
          </cell>
          <cell r="F1196" t="str">
            <v>SURABAYA LOG PACK</v>
          </cell>
          <cell r="G1196" t="str">
            <v>SALES ORDER</v>
          </cell>
          <cell r="H1196" t="str">
            <v>21/04/2022 08:48</v>
          </cell>
          <cell r="I1196"/>
          <cell r="J1196" t="str">
            <v>21/04/2022 08:57</v>
          </cell>
          <cell r="K1196" t="str">
            <v>Completed</v>
          </cell>
          <cell r="L1196" t="str">
            <v>546566-28</v>
          </cell>
          <cell r="M1196" t="str">
            <v>SALES ORDER #: 546566-28, ORDER #: 546566-28</v>
          </cell>
          <cell r="N1196"/>
          <cell r="O1196"/>
          <cell r="P1196" t="str">
            <v>22/04/2022 10:06</v>
          </cell>
          <cell r="Q1196" t="str">
            <v>LINC-26451</v>
          </cell>
          <cell r="R1196" t="str">
            <v>28/04/2022 11:00</v>
          </cell>
          <cell r="S1196" t="str">
            <v>LTGASEMROWO</v>
          </cell>
          <cell r="T1196" t="str">
            <v>LTGMANYAR</v>
          </cell>
          <cell r="U1196"/>
          <cell r="V1196" t="str">
            <v>1663</v>
          </cell>
          <cell r="W1196">
            <v>93000</v>
          </cell>
          <cell r="X1196">
            <v>362000</v>
          </cell>
          <cell r="Y1196">
            <v>455000</v>
          </cell>
          <cell r="Z1196" t="str">
            <v>LTG_SBY(KG)</v>
          </cell>
          <cell r="AA1196">
            <v>24999.999999569602</v>
          </cell>
          <cell r="AB1196">
            <v>825000</v>
          </cell>
        </row>
        <row r="1197">
          <cell r="A1197">
            <v>59762770</v>
          </cell>
          <cell r="B1197" t="str">
            <v>BAHANA PRESTASI</v>
          </cell>
          <cell r="C1197" t="str">
            <v>PT TIRTA INVESTAMA</v>
          </cell>
          <cell r="D1197" t="str">
            <v>DISPATCHED</v>
          </cell>
          <cell r="E1197" t="str">
            <v>Completed</v>
          </cell>
          <cell r="F1197" t="str">
            <v>SURABAYA TIV IMPORT</v>
          </cell>
          <cell r="G1197" t="str">
            <v>TIV IMPORT</v>
          </cell>
          <cell r="H1197" t="str">
            <v>21/04/2022 08:53</v>
          </cell>
          <cell r="I1197"/>
          <cell r="J1197" t="str">
            <v>21/04/2022 08:57</v>
          </cell>
          <cell r="K1197" t="str">
            <v>Completed</v>
          </cell>
          <cell r="L1197" t="str">
            <v>5044941368</v>
          </cell>
          <cell r="M1197" t="str">
            <v>SALES ORDER #: 5044941368, ORDER #: 5044941368</v>
          </cell>
          <cell r="N1197"/>
          <cell r="O1197"/>
          <cell r="P1197" t="str">
            <v>25/04/2022 15:38</v>
          </cell>
          <cell r="Q1197" t="str">
            <v>LINC-26421</v>
          </cell>
          <cell r="R1197" t="str">
            <v>27/04/2022 11:00</v>
          </cell>
          <cell r="S1197" t="str">
            <v>TIVBENOWO</v>
          </cell>
          <cell r="T1197" t="str">
            <v>TIVGEDANGAN</v>
          </cell>
          <cell r="U1197"/>
          <cell r="V1197" t="str">
            <v>1066</v>
          </cell>
          <cell r="W1197">
            <v>429000</v>
          </cell>
          <cell r="X1197">
            <v>-100000</v>
          </cell>
          <cell r="Y1197">
            <v>329000</v>
          </cell>
          <cell r="Z1197" t="str">
            <v>TIV(IMPORT)_SBY</v>
          </cell>
          <cell r="AA1197">
            <v>17600.000009857398</v>
          </cell>
          <cell r="AB1197">
            <v>1</v>
          </cell>
        </row>
        <row r="1198">
          <cell r="A1198">
            <v>59762771</v>
          </cell>
          <cell r="B1198" t="str">
            <v>BAHANA PRESTASI</v>
          </cell>
          <cell r="C1198" t="str">
            <v>PT LIKU TELAGA</v>
          </cell>
          <cell r="D1198" t="str">
            <v>DISPATCHED</v>
          </cell>
          <cell r="E1198" t="str">
            <v>Completed</v>
          </cell>
          <cell r="F1198" t="str">
            <v>SURABAYA LOG PACK</v>
          </cell>
          <cell r="G1198" t="str">
            <v>SALES ORDER</v>
          </cell>
          <cell r="H1198" t="str">
            <v>21/04/2022 08:52</v>
          </cell>
          <cell r="I1198"/>
          <cell r="J1198" t="str">
            <v>21/04/2022 08:57</v>
          </cell>
          <cell r="K1198" t="str">
            <v>Completed</v>
          </cell>
          <cell r="L1198" t="str">
            <v>546566-29</v>
          </cell>
          <cell r="M1198" t="str">
            <v>SALES ORDER #: 546566-29, ORDER #: 546566-29</v>
          </cell>
          <cell r="N1198"/>
          <cell r="O1198"/>
          <cell r="P1198" t="str">
            <v>26/04/2022 08:58</v>
          </cell>
          <cell r="Q1198" t="str">
            <v>LINC-26451</v>
          </cell>
          <cell r="R1198" t="str">
            <v>28/04/2022 11:00</v>
          </cell>
          <cell r="S1198" t="str">
            <v>LTGASEMROWO</v>
          </cell>
          <cell r="T1198" t="str">
            <v>LTGMANYAR</v>
          </cell>
          <cell r="U1198"/>
          <cell r="V1198" t="str">
            <v>1654</v>
          </cell>
          <cell r="W1198">
            <v>93000</v>
          </cell>
          <cell r="X1198">
            <v>362000</v>
          </cell>
          <cell r="Y1198">
            <v>455000</v>
          </cell>
          <cell r="Z1198" t="str">
            <v>LTG_SBY(KG)</v>
          </cell>
          <cell r="AA1198">
            <v>24999.999999569602</v>
          </cell>
          <cell r="AB1198">
            <v>825000</v>
          </cell>
        </row>
        <row r="1199">
          <cell r="A1199">
            <v>59762784</v>
          </cell>
          <cell r="B1199" t="str">
            <v>BAHANA PRESTASI</v>
          </cell>
          <cell r="C1199" t="str">
            <v>PT. LAUTAN LUAS TBK</v>
          </cell>
          <cell r="D1199" t="str">
            <v>DISPATCHED</v>
          </cell>
          <cell r="E1199" t="str">
            <v>Completed</v>
          </cell>
          <cell r="F1199" t="str">
            <v>SURABAYA LOG PACK</v>
          </cell>
          <cell r="G1199" t="str">
            <v>SALES ORDER</v>
          </cell>
          <cell r="H1199" t="str">
            <v>21/04/2022 08:55</v>
          </cell>
          <cell r="I1199"/>
          <cell r="J1199" t="str">
            <v>21/04/2022 09:08</v>
          </cell>
          <cell r="K1199" t="str">
            <v>Completed</v>
          </cell>
          <cell r="L1199" t="str">
            <v>2100429094</v>
          </cell>
          <cell r="M1199" t="str">
            <v>SALES ORDER #: 2100429094, ORDER #: 2100429094</v>
          </cell>
          <cell r="N1199"/>
          <cell r="O1199"/>
          <cell r="P1199" t="str">
            <v>22/04/2022 17:12</v>
          </cell>
          <cell r="Q1199" t="str">
            <v>LINC-26366</v>
          </cell>
          <cell r="R1199" t="str">
            <v>25/04/2022 11:00</v>
          </cell>
          <cell r="S1199" t="str">
            <v>LTLKEBOMAS</v>
          </cell>
          <cell r="T1199" t="str">
            <v>LTLMANYAR</v>
          </cell>
          <cell r="U1199"/>
          <cell r="V1199" t="str">
            <v>1712</v>
          </cell>
          <cell r="W1199">
            <v>107000</v>
          </cell>
          <cell r="X1199">
            <v>223000</v>
          </cell>
          <cell r="Y1199">
            <v>330000</v>
          </cell>
          <cell r="Z1199" t="str">
            <v>LTL_SBY(TRIP)</v>
          </cell>
          <cell r="AA1199">
            <v>19999.999990583801</v>
          </cell>
          <cell r="AB1199">
            <v>1172000</v>
          </cell>
        </row>
        <row r="1200">
          <cell r="A1200">
            <v>59762791</v>
          </cell>
          <cell r="B1200" t="str">
            <v>BAHANA PRESTASI</v>
          </cell>
          <cell r="C1200" t="str">
            <v>PT. LAUTAN LUAS TBK</v>
          </cell>
          <cell r="D1200" t="str">
            <v>DISPATCHED</v>
          </cell>
          <cell r="E1200" t="str">
            <v>Completed</v>
          </cell>
          <cell r="F1200" t="str">
            <v>SURABAYA LOG PACK</v>
          </cell>
          <cell r="G1200" t="str">
            <v>SALES ORDER</v>
          </cell>
          <cell r="H1200" t="str">
            <v>21/04/2022 09:18</v>
          </cell>
          <cell r="I1200"/>
          <cell r="J1200" t="str">
            <v>21/04/2022 09:24</v>
          </cell>
          <cell r="K1200" t="str">
            <v>Completed</v>
          </cell>
          <cell r="L1200" t="str">
            <v>2100429192</v>
          </cell>
          <cell r="M1200" t="str">
            <v>SALES ORDER #: 2100429192, ORDER #: 2100429192</v>
          </cell>
          <cell r="N1200"/>
          <cell r="O1200"/>
          <cell r="P1200" t="str">
            <v>21/04/2022 18:52</v>
          </cell>
          <cell r="Q1200" t="str">
            <v>LINC-26332</v>
          </cell>
          <cell r="R1200" t="str">
            <v>25/04/2022 11:00</v>
          </cell>
          <cell r="S1200" t="str">
            <v>LTLASEMROWO</v>
          </cell>
          <cell r="T1200" t="str">
            <v>LTLBEJI PASURUAN(PT WONOKOYO JAYA CORPORINDO)</v>
          </cell>
          <cell r="U1200"/>
          <cell r="V1200" t="str">
            <v>1658</v>
          </cell>
          <cell r="W1200">
            <v>66000</v>
          </cell>
          <cell r="X1200">
            <v>211000</v>
          </cell>
          <cell r="Y1200">
            <v>85230.76</v>
          </cell>
          <cell r="Z1200" t="str">
            <v>LTL_SBY(TRIP)</v>
          </cell>
          <cell r="AA1200">
            <v>200.0000021738</v>
          </cell>
          <cell r="AB1200">
            <v>505000</v>
          </cell>
        </row>
        <row r="1201">
          <cell r="A1201">
            <v>59762791</v>
          </cell>
          <cell r="B1201" t="str">
            <v>BAHANA PRESTASI</v>
          </cell>
          <cell r="C1201" t="str">
            <v>PT. LAUTAN LUAS TBK</v>
          </cell>
          <cell r="D1201" t="str">
            <v>DISPATCHED</v>
          </cell>
          <cell r="E1201" t="str">
            <v>Completed</v>
          </cell>
          <cell r="F1201" t="str">
            <v>SURABAYA LOG PACK</v>
          </cell>
          <cell r="G1201" t="str">
            <v>SALES ORDER</v>
          </cell>
          <cell r="H1201" t="str">
            <v>21/04/2022 09:18</v>
          </cell>
          <cell r="I1201"/>
          <cell r="J1201" t="str">
            <v>21/04/2022 09:24</v>
          </cell>
          <cell r="K1201" t="str">
            <v>Completed</v>
          </cell>
          <cell r="L1201" t="str">
            <v>2100429184</v>
          </cell>
          <cell r="M1201" t="str">
            <v>SALES ORDER #: 2100429184, ORDER #: 2100429184</v>
          </cell>
          <cell r="N1201"/>
          <cell r="O1201"/>
          <cell r="P1201" t="str">
            <v>21/04/2022 18:52</v>
          </cell>
          <cell r="Q1201" t="str">
            <v>LINC-26332</v>
          </cell>
          <cell r="R1201" t="str">
            <v>25/04/2022 11:00</v>
          </cell>
          <cell r="S1201" t="str">
            <v>LTLASEMROWO</v>
          </cell>
          <cell r="T1201" t="str">
            <v>LTLBEJI PASURUAN(PT WONOKOYO JAYA CORPORINDO)</v>
          </cell>
          <cell r="U1201"/>
          <cell r="V1201" t="str">
            <v>1658</v>
          </cell>
          <cell r="W1201">
            <v>66000</v>
          </cell>
          <cell r="X1201">
            <v>211000</v>
          </cell>
          <cell r="Y1201">
            <v>85230.76</v>
          </cell>
          <cell r="Z1201" t="str">
            <v>LTL_SBY(TRIP)</v>
          </cell>
          <cell r="AA1201">
            <v>200.0000021738</v>
          </cell>
          <cell r="AB1201">
            <v>505000</v>
          </cell>
        </row>
        <row r="1202">
          <cell r="A1202">
            <v>59762791</v>
          </cell>
          <cell r="B1202" t="str">
            <v>BAHANA PRESTASI</v>
          </cell>
          <cell r="C1202" t="str">
            <v>PT. LAUTAN LUAS TBK</v>
          </cell>
          <cell r="D1202" t="str">
            <v>DISPATCHED</v>
          </cell>
          <cell r="E1202" t="str">
            <v>Completed</v>
          </cell>
          <cell r="F1202" t="str">
            <v>SURABAYA LOG PACK</v>
          </cell>
          <cell r="G1202" t="str">
            <v>SALES ORDER</v>
          </cell>
          <cell r="H1202" t="str">
            <v>21/04/2022 09:19</v>
          </cell>
          <cell r="I1202"/>
          <cell r="J1202" t="str">
            <v>21/04/2022 09:24</v>
          </cell>
          <cell r="K1202" t="str">
            <v>Completed</v>
          </cell>
          <cell r="L1202" t="str">
            <v>2100429246</v>
          </cell>
          <cell r="M1202" t="str">
            <v>SALES ORDER #: 2100429246, ORDER #: 2100429246</v>
          </cell>
          <cell r="N1202"/>
          <cell r="O1202"/>
          <cell r="P1202" t="str">
            <v>21/04/2022 18:52</v>
          </cell>
          <cell r="Q1202" t="str">
            <v>LINC-26332</v>
          </cell>
          <cell r="R1202" t="str">
            <v>25/04/2022 11:00</v>
          </cell>
          <cell r="S1202" t="str">
            <v>LTLASEMROWO</v>
          </cell>
          <cell r="T1202" t="str">
            <v>LTLTAMAN</v>
          </cell>
          <cell r="U1202"/>
          <cell r="V1202" t="str">
            <v>1658</v>
          </cell>
          <cell r="W1202">
            <v>66000</v>
          </cell>
          <cell r="X1202">
            <v>211000</v>
          </cell>
          <cell r="Y1202">
            <v>106538.48</v>
          </cell>
          <cell r="Z1202" t="str">
            <v>LTL_SBY(TRIP)</v>
          </cell>
          <cell r="AA1202">
            <v>249.99999137744001</v>
          </cell>
          <cell r="AB1202">
            <v>363000</v>
          </cell>
        </row>
        <row r="1203">
          <cell r="A1203">
            <v>59763442</v>
          </cell>
          <cell r="B1203" t="str">
            <v>BAHANA PRESTASI</v>
          </cell>
          <cell r="C1203" t="str">
            <v>PT. ANUGERAH MITRA ANANTA</v>
          </cell>
          <cell r="D1203" t="str">
            <v>DISPATCHED</v>
          </cell>
          <cell r="E1203" t="str">
            <v>Completed</v>
          </cell>
          <cell r="F1203" t="str">
            <v>SURABAYA RENTAL TRIP</v>
          </cell>
          <cell r="G1203" t="str">
            <v>RENTALS</v>
          </cell>
          <cell r="H1203" t="str">
            <v>21/04/2022 11:25</v>
          </cell>
          <cell r="I1203"/>
          <cell r="J1203" t="str">
            <v>21/04/2022 11:51</v>
          </cell>
          <cell r="K1203" t="str">
            <v>Completed</v>
          </cell>
          <cell r="L1203" t="str">
            <v>SUB/22/04/0073</v>
          </cell>
          <cell r="M1203" t="str">
            <v>SALES ORDER #: SUB/22/04/0073, ORDER #: SUB/22/04/0073</v>
          </cell>
          <cell r="N1203"/>
          <cell r="O1203"/>
          <cell r="P1203" t="str">
            <v>25/04/2022 16:09</v>
          </cell>
          <cell r="Q1203" t="str">
            <v>LINC-26422</v>
          </cell>
          <cell r="R1203" t="str">
            <v>27/04/2022 11:00</v>
          </cell>
          <cell r="S1203" t="str">
            <v>ANASIDOARJO(PT ANUGERAH MITRA ANANTA)</v>
          </cell>
          <cell r="T1203" t="str">
            <v>ANANGORO(HAVANNA)</v>
          </cell>
          <cell r="U1203"/>
          <cell r="V1203" t="str">
            <v>1942</v>
          </cell>
          <cell r="W1203">
            <v>310000</v>
          </cell>
          <cell r="X1203">
            <v>-37500</v>
          </cell>
          <cell r="Y1203">
            <v>272500</v>
          </cell>
          <cell r="Z1203" t="str">
            <v>ANA_SBY(TR)</v>
          </cell>
          <cell r="AA1203">
            <v>7999.9999962335205</v>
          </cell>
          <cell r="AB1203">
            <v>1</v>
          </cell>
        </row>
        <row r="1204">
          <cell r="A1204">
            <v>59763444</v>
          </cell>
          <cell r="B1204" t="str">
            <v>BAHANA PRESTASI</v>
          </cell>
          <cell r="C1204" t="str">
            <v>PT. ANUGERAH MITRA ANANTA</v>
          </cell>
          <cell r="D1204" t="str">
            <v>DISPATCHED</v>
          </cell>
          <cell r="E1204" t="str">
            <v>Completed</v>
          </cell>
          <cell r="F1204" t="str">
            <v>SURABAYA RENTAL TRIP</v>
          </cell>
          <cell r="G1204" t="str">
            <v>RENTALS</v>
          </cell>
          <cell r="H1204" t="str">
            <v>21/04/2022 11:27</v>
          </cell>
          <cell r="I1204"/>
          <cell r="J1204" t="str">
            <v>21/04/2022 11:51</v>
          </cell>
          <cell r="K1204" t="str">
            <v>Completed</v>
          </cell>
          <cell r="L1204" t="str">
            <v>SUB/22/04/0070</v>
          </cell>
          <cell r="M1204" t="str">
            <v>SALES ORDER #: SUB/22/04/0070, ORDER #: SUB/22/04/0070</v>
          </cell>
          <cell r="N1204"/>
          <cell r="O1204"/>
          <cell r="P1204" t="str">
            <v>25/04/2022 16:41</v>
          </cell>
          <cell r="Q1204" t="str">
            <v>LINC-26422</v>
          </cell>
          <cell r="R1204" t="str">
            <v>27/04/2022 11:00</v>
          </cell>
          <cell r="S1204" t="str">
            <v>ANASIDOARJO(PT ANUGERAH MITRA ANANTA)</v>
          </cell>
          <cell r="T1204" t="str">
            <v>ANANGORO(HAVANNA)</v>
          </cell>
          <cell r="U1204"/>
          <cell r="V1204" t="str">
            <v>1961</v>
          </cell>
          <cell r="W1204">
            <v>310000</v>
          </cell>
          <cell r="X1204">
            <v>-37500</v>
          </cell>
          <cell r="Y1204">
            <v>272500</v>
          </cell>
          <cell r="Z1204" t="str">
            <v>ANA_SBY(TR)</v>
          </cell>
          <cell r="AA1204">
            <v>7999.9999962335205</v>
          </cell>
          <cell r="AB1204">
            <v>1</v>
          </cell>
        </row>
        <row r="1205">
          <cell r="A1205">
            <v>59763447</v>
          </cell>
          <cell r="B1205" t="str">
            <v>BAHANA PRESTASI</v>
          </cell>
          <cell r="C1205" t="str">
            <v>PT. ANUGERAH MITRA ANANTA</v>
          </cell>
          <cell r="D1205" t="str">
            <v>DISPATCHED</v>
          </cell>
          <cell r="E1205" t="str">
            <v>Completed</v>
          </cell>
          <cell r="F1205" t="str">
            <v>SURABAYA RENTAL TRIP</v>
          </cell>
          <cell r="G1205" t="str">
            <v>RENTALS</v>
          </cell>
          <cell r="H1205" t="str">
            <v>21/04/2022 11:28</v>
          </cell>
          <cell r="I1205"/>
          <cell r="J1205" t="str">
            <v>21/04/2022 11:51</v>
          </cell>
          <cell r="K1205" t="str">
            <v>Completed</v>
          </cell>
          <cell r="L1205" t="str">
            <v>SUB/22/04/0078</v>
          </cell>
          <cell r="M1205" t="str">
            <v>SALES ORDER #: SUB/22/04/0078, ORDER #: SUB/22/04/0078</v>
          </cell>
          <cell r="N1205"/>
          <cell r="O1205"/>
          <cell r="P1205" t="str">
            <v>25/04/2022 16:37</v>
          </cell>
          <cell r="Q1205" t="str">
            <v>LINC-26422</v>
          </cell>
          <cell r="R1205" t="str">
            <v>27/04/2022 11:00</v>
          </cell>
          <cell r="S1205" t="str">
            <v>ANASIDOARJO(PT ANUGERAH MITRA ANANTA)</v>
          </cell>
          <cell r="T1205" t="str">
            <v>ANANGORO(HAVANNA)</v>
          </cell>
          <cell r="U1205"/>
          <cell r="V1205" t="str">
            <v>1961</v>
          </cell>
          <cell r="W1205">
            <v>310000</v>
          </cell>
          <cell r="X1205">
            <v>85500</v>
          </cell>
          <cell r="Y1205">
            <v>395500</v>
          </cell>
          <cell r="Z1205" t="str">
            <v>ANA_SBY(TR)</v>
          </cell>
          <cell r="AA1205">
            <v>7999.9999962335205</v>
          </cell>
          <cell r="AB1205">
            <v>1</v>
          </cell>
        </row>
        <row r="1206">
          <cell r="A1206">
            <v>59763608</v>
          </cell>
          <cell r="B1206" t="str">
            <v>BAHANA PRESTASI</v>
          </cell>
          <cell r="C1206" t="str">
            <v>PT TIRTA INVESTAMA</v>
          </cell>
          <cell r="D1206" t="str">
            <v>DISPATCHED</v>
          </cell>
          <cell r="E1206" t="str">
            <v>Completed</v>
          </cell>
          <cell r="F1206" t="str">
            <v>SURABAYA RENTAL TRIP</v>
          </cell>
          <cell r="G1206" t="str">
            <v>RENTALS</v>
          </cell>
          <cell r="H1206" t="str">
            <v>21/04/2022 12:30</v>
          </cell>
          <cell r="I1206"/>
          <cell r="J1206" t="str">
            <v>21/04/2022 12:33</v>
          </cell>
          <cell r="K1206" t="str">
            <v>Completed</v>
          </cell>
          <cell r="L1206" t="str">
            <v>S22042100347</v>
          </cell>
          <cell r="M1206" t="str">
            <v>SALES ORDER #: S22042100347, ORDER #: S22042100347</v>
          </cell>
          <cell r="N1206"/>
          <cell r="O1206"/>
          <cell r="P1206" t="str">
            <v>25/04/2022 14:18</v>
          </cell>
          <cell r="Q1206" t="str">
            <v>LINC-26377</v>
          </cell>
          <cell r="R1206" t="str">
            <v>26/04/2022 11:00</v>
          </cell>
          <cell r="S1206" t="str">
            <v>TIVPANDAAN</v>
          </cell>
          <cell r="T1206" t="str">
            <v>TIVGEDANGAN</v>
          </cell>
          <cell r="U1206"/>
          <cell r="V1206" t="str">
            <v>1692</v>
          </cell>
          <cell r="W1206">
            <v>257000</v>
          </cell>
          <cell r="X1206">
            <v>959000</v>
          </cell>
          <cell r="Y1206">
            <v>1216000</v>
          </cell>
          <cell r="Z1206" t="str">
            <v>TIV_SBY(TRIP)</v>
          </cell>
          <cell r="AA1206">
            <v>19999.999990583801</v>
          </cell>
          <cell r="AB1206">
            <v>1150000</v>
          </cell>
        </row>
        <row r="1207">
          <cell r="A1207">
            <v>59764145</v>
          </cell>
          <cell r="B1207" t="str">
            <v>PUSAKA TRANSINDO, PT.</v>
          </cell>
          <cell r="C1207" t="str">
            <v>PT TIRTA INVESTAMA</v>
          </cell>
          <cell r="D1207"/>
          <cell r="E1207" t="str">
            <v>Completed</v>
          </cell>
          <cell r="F1207" t="str">
            <v>SURABAYA TIV IMPORT</v>
          </cell>
          <cell r="G1207" t="str">
            <v>TIV IMPORT</v>
          </cell>
          <cell r="H1207" t="str">
            <v>21/04/2022 13:25</v>
          </cell>
          <cell r="I1207"/>
          <cell r="J1207" t="str">
            <v>21/04/2022 13:39</v>
          </cell>
          <cell r="K1207" t="str">
            <v>Completed</v>
          </cell>
          <cell r="L1207" t="str">
            <v>5044941338</v>
          </cell>
          <cell r="M1207" t="str">
            <v>SALES ORDER #: 5044941338, ORDER #: 5044941338</v>
          </cell>
          <cell r="N1207"/>
          <cell r="O1207"/>
          <cell r="P1207" t="str">
            <v>26/04/2022 13:55</v>
          </cell>
          <cell r="Q1207" t="str">
            <v>LINC-26430</v>
          </cell>
          <cell r="R1207" t="str">
            <v>27/04/2022 11:00</v>
          </cell>
          <cell r="S1207" t="str">
            <v>TIVBENOWO</v>
          </cell>
          <cell r="T1207" t="str">
            <v>TIVGEDANGAN</v>
          </cell>
          <cell r="U1207"/>
          <cell r="V1207" t="str">
            <v>DWI</v>
          </cell>
          <cell r="W1207">
            <v>1450000</v>
          </cell>
          <cell r="X1207">
            <v>0</v>
          </cell>
          <cell r="Y1207">
            <v>1450000</v>
          </cell>
          <cell r="Z1207" t="str">
            <v>TIV(IMPORT)_SBY</v>
          </cell>
          <cell r="AA1207">
            <v>17600.000009857398</v>
          </cell>
          <cell r="AB1207">
            <v>1</v>
          </cell>
        </row>
        <row r="1208">
          <cell r="A1208">
            <v>59764146</v>
          </cell>
          <cell r="B1208" t="str">
            <v>PUSAKA TRANSINDO, PT.</v>
          </cell>
          <cell r="C1208" t="str">
            <v>PT TIRTA INVESTAMA</v>
          </cell>
          <cell r="D1208"/>
          <cell r="E1208" t="str">
            <v>Completed</v>
          </cell>
          <cell r="F1208" t="str">
            <v>SURABAYA TIV IMPORT</v>
          </cell>
          <cell r="G1208" t="str">
            <v>TIV IMPORT</v>
          </cell>
          <cell r="H1208" t="str">
            <v>21/04/2022 13:27</v>
          </cell>
          <cell r="I1208"/>
          <cell r="J1208" t="str">
            <v>21/04/2022 13:40</v>
          </cell>
          <cell r="K1208" t="str">
            <v>Completed</v>
          </cell>
          <cell r="L1208" t="str">
            <v>5044944559</v>
          </cell>
          <cell r="M1208" t="str">
            <v>SALES ORDER #: 5044944559, ORDER #: 5044944559</v>
          </cell>
          <cell r="N1208"/>
          <cell r="O1208"/>
          <cell r="P1208" t="str">
            <v>26/04/2022 13:55</v>
          </cell>
          <cell r="Q1208" t="str">
            <v>LINC-26430</v>
          </cell>
          <cell r="R1208" t="str">
            <v>27/04/2022 11:00</v>
          </cell>
          <cell r="S1208" t="str">
            <v>TIVKEBOMAS</v>
          </cell>
          <cell r="T1208" t="str">
            <v>TIVPOLANHARJO</v>
          </cell>
          <cell r="U1208"/>
          <cell r="V1208" t="str">
            <v>SUGIONO</v>
          </cell>
          <cell r="W1208">
            <v>3450000</v>
          </cell>
          <cell r="X1208">
            <v>0</v>
          </cell>
          <cell r="Y1208">
            <v>3450000</v>
          </cell>
          <cell r="Z1208" t="str">
            <v>TIV(IMPORT)_SBY</v>
          </cell>
          <cell r="AA1208">
            <v>17600.000009857398</v>
          </cell>
          <cell r="AB1208">
            <v>1</v>
          </cell>
        </row>
        <row r="1209">
          <cell r="A1209">
            <v>59764157</v>
          </cell>
          <cell r="B1209" t="str">
            <v>DIVA TRANS, CV</v>
          </cell>
          <cell r="C1209" t="str">
            <v>PT TIRTA INVESTAMA</v>
          </cell>
          <cell r="D1209"/>
          <cell r="E1209" t="str">
            <v>Completed</v>
          </cell>
          <cell r="F1209" t="str">
            <v>SURABAYA TIV IMPORT</v>
          </cell>
          <cell r="G1209" t="str">
            <v>TIV IMPORT</v>
          </cell>
          <cell r="H1209" t="str">
            <v>21/04/2022 13:25</v>
          </cell>
          <cell r="I1209"/>
          <cell r="J1209" t="str">
            <v>21/04/2022 13:40</v>
          </cell>
          <cell r="K1209" t="str">
            <v>Completed</v>
          </cell>
          <cell r="L1209" t="str">
            <v>5044937389</v>
          </cell>
          <cell r="M1209" t="str">
            <v>SALES ORDER #: 5044937389, ORDER #: 5044937389</v>
          </cell>
          <cell r="N1209"/>
          <cell r="O1209"/>
          <cell r="P1209" t="str">
            <v>26/04/2022 15:12</v>
          </cell>
          <cell r="Q1209" t="str">
            <v>LINC-26430</v>
          </cell>
          <cell r="R1209" t="str">
            <v>27/04/2022 11:00</v>
          </cell>
          <cell r="S1209" t="str">
            <v>TIVBENOWO</v>
          </cell>
          <cell r="T1209" t="str">
            <v>TIVGEDANGAN</v>
          </cell>
          <cell r="U1209"/>
          <cell r="V1209" t="str">
            <v>SAMAT</v>
          </cell>
          <cell r="W1209">
            <v>1400000</v>
          </cell>
          <cell r="X1209">
            <v>0</v>
          </cell>
          <cell r="Y1209">
            <v>1400000</v>
          </cell>
          <cell r="Z1209" t="str">
            <v>TIV(IMPORT)_SBY</v>
          </cell>
          <cell r="AA1209">
            <v>17600.000009857398</v>
          </cell>
          <cell r="AB1209">
            <v>1</v>
          </cell>
        </row>
        <row r="1210">
          <cell r="A1210">
            <v>59764170</v>
          </cell>
          <cell r="B1210" t="str">
            <v>DIVA TRANS, CV</v>
          </cell>
          <cell r="C1210" t="str">
            <v>PT TIRTA INVESTAMA</v>
          </cell>
          <cell r="D1210"/>
          <cell r="E1210" t="str">
            <v>Completed</v>
          </cell>
          <cell r="F1210" t="str">
            <v>SURABAYA TIV IMPORT</v>
          </cell>
          <cell r="G1210" t="str">
            <v>TIV IMPORT</v>
          </cell>
          <cell r="H1210" t="str">
            <v>21/04/2022 13:25</v>
          </cell>
          <cell r="I1210"/>
          <cell r="J1210" t="str">
            <v>21/04/2022 13:40</v>
          </cell>
          <cell r="K1210" t="str">
            <v>Completed</v>
          </cell>
          <cell r="L1210" t="str">
            <v>5044934873</v>
          </cell>
          <cell r="M1210" t="str">
            <v>SALES ORDER #: 5044934873, ORDER #: 5044934873</v>
          </cell>
          <cell r="N1210"/>
          <cell r="O1210"/>
          <cell r="P1210" t="str">
            <v>26/04/2022 15:12</v>
          </cell>
          <cell r="Q1210" t="str">
            <v>LINC-26430</v>
          </cell>
          <cell r="R1210" t="str">
            <v>27/04/2022 11:00</v>
          </cell>
          <cell r="S1210" t="str">
            <v>TIVBENOWO</v>
          </cell>
          <cell r="T1210" t="str">
            <v>TIVGEDANGAN</v>
          </cell>
          <cell r="U1210"/>
          <cell r="V1210" t="str">
            <v>NARYO</v>
          </cell>
          <cell r="W1210">
            <v>1400000</v>
          </cell>
          <cell r="X1210">
            <v>0</v>
          </cell>
          <cell r="Y1210">
            <v>1400000</v>
          </cell>
          <cell r="Z1210" t="str">
            <v>TIV(IMPORT)_SBY</v>
          </cell>
          <cell r="AA1210">
            <v>17600.000009857398</v>
          </cell>
          <cell r="AB1210">
            <v>1</v>
          </cell>
        </row>
        <row r="1211">
          <cell r="A1211">
            <v>59764173</v>
          </cell>
          <cell r="B1211" t="str">
            <v>DIVA TRANS, CV</v>
          </cell>
          <cell r="C1211" t="str">
            <v>PT TIRTA INVESTAMA</v>
          </cell>
          <cell r="D1211"/>
          <cell r="E1211" t="str">
            <v>Completed</v>
          </cell>
          <cell r="F1211" t="str">
            <v>SURABAYA TIV IMPORT</v>
          </cell>
          <cell r="G1211" t="str">
            <v>TIV IMPORT</v>
          </cell>
          <cell r="H1211" t="str">
            <v>21/04/2022 13:25</v>
          </cell>
          <cell r="I1211"/>
          <cell r="J1211" t="str">
            <v>21/04/2022 13:41</v>
          </cell>
          <cell r="K1211" t="str">
            <v>Completed</v>
          </cell>
          <cell r="L1211" t="str">
            <v>5044940530</v>
          </cell>
          <cell r="M1211" t="str">
            <v>SALES ORDER #: 5044940530, ORDER #: 5044940530</v>
          </cell>
          <cell r="N1211"/>
          <cell r="O1211"/>
          <cell r="P1211" t="str">
            <v>26/04/2022 15:12</v>
          </cell>
          <cell r="Q1211" t="str">
            <v>LINC-26431</v>
          </cell>
          <cell r="R1211" t="str">
            <v>27/04/2022 11:00</v>
          </cell>
          <cell r="S1211" t="str">
            <v>TIVBENOWO</v>
          </cell>
          <cell r="T1211" t="str">
            <v>TIVGEDANGAN</v>
          </cell>
          <cell r="U1211"/>
          <cell r="V1211" t="str">
            <v>AGUNG</v>
          </cell>
          <cell r="W1211">
            <v>1400000</v>
          </cell>
          <cell r="X1211">
            <v>0</v>
          </cell>
          <cell r="Y1211">
            <v>1400000</v>
          </cell>
          <cell r="Z1211" t="str">
            <v>TIV(IMPORT)_SBY</v>
          </cell>
          <cell r="AA1211">
            <v>17600.000009857398</v>
          </cell>
          <cell r="AB1211">
            <v>1</v>
          </cell>
        </row>
        <row r="1212">
          <cell r="A1212">
            <v>59764175</v>
          </cell>
          <cell r="B1212" t="str">
            <v>DIVA TRANS, CV</v>
          </cell>
          <cell r="C1212" t="str">
            <v>PT TIRTA INVESTAMA</v>
          </cell>
          <cell r="D1212"/>
          <cell r="E1212" t="str">
            <v>Completed</v>
          </cell>
          <cell r="F1212" t="str">
            <v>SURABAYA TIV IMPORT</v>
          </cell>
          <cell r="G1212" t="str">
            <v>TIV IMPORT</v>
          </cell>
          <cell r="H1212" t="str">
            <v>21/04/2022 13:25</v>
          </cell>
          <cell r="I1212"/>
          <cell r="J1212" t="str">
            <v>21/04/2022 13:41</v>
          </cell>
          <cell r="K1212" t="str">
            <v>Completed</v>
          </cell>
          <cell r="L1212" t="str">
            <v>5044937548</v>
          </cell>
          <cell r="M1212" t="str">
            <v>SALES ORDER #: 5044937548, ORDER #: 5044937548</v>
          </cell>
          <cell r="N1212"/>
          <cell r="O1212"/>
          <cell r="P1212" t="str">
            <v>26/04/2022 15:12</v>
          </cell>
          <cell r="Q1212" t="str">
            <v>LINC-26431</v>
          </cell>
          <cell r="R1212" t="str">
            <v>27/04/2022 11:00</v>
          </cell>
          <cell r="S1212" t="str">
            <v>TIVBENOWO</v>
          </cell>
          <cell r="T1212" t="str">
            <v>TIVPANDAAN(PT. TIV - PANDAAN)</v>
          </cell>
          <cell r="U1212"/>
          <cell r="V1212" t="str">
            <v>THOLIB</v>
          </cell>
          <cell r="W1212">
            <v>1700000</v>
          </cell>
          <cell r="X1212">
            <v>0</v>
          </cell>
          <cell r="Y1212">
            <v>1700000</v>
          </cell>
          <cell r="Z1212" t="str">
            <v>TIV(IMPORT)_SBY</v>
          </cell>
          <cell r="AA1212">
            <v>17600.000009857398</v>
          </cell>
          <cell r="AB1212">
            <v>1</v>
          </cell>
        </row>
        <row r="1213">
          <cell r="A1213">
            <v>59764179</v>
          </cell>
          <cell r="B1213" t="str">
            <v>DIVA TRANS, CV</v>
          </cell>
          <cell r="C1213" t="str">
            <v>PT TIRTA INVESTAMA</v>
          </cell>
          <cell r="D1213"/>
          <cell r="E1213" t="str">
            <v>Completed</v>
          </cell>
          <cell r="F1213" t="str">
            <v>SURABAYA TIV IMPORT</v>
          </cell>
          <cell r="G1213" t="str">
            <v>TIV IMPORT</v>
          </cell>
          <cell r="H1213" t="str">
            <v>21/04/2022 13:26</v>
          </cell>
          <cell r="I1213"/>
          <cell r="J1213" t="str">
            <v>21/04/2022 13:41</v>
          </cell>
          <cell r="K1213" t="str">
            <v>Completed</v>
          </cell>
          <cell r="L1213" t="str">
            <v>5044948573</v>
          </cell>
          <cell r="M1213" t="str">
            <v>SALES ORDER #: 5044948573, ORDER #: 5044948573</v>
          </cell>
          <cell r="N1213"/>
          <cell r="O1213"/>
          <cell r="P1213" t="str">
            <v>26/04/2022 15:12</v>
          </cell>
          <cell r="Q1213" t="str">
            <v>LINC-26431</v>
          </cell>
          <cell r="R1213" t="str">
            <v>27/04/2022 11:00</v>
          </cell>
          <cell r="S1213" t="str">
            <v>TIVBENOWO</v>
          </cell>
          <cell r="T1213" t="str">
            <v>TIVPANDAAN(PT. TIV - PANDAAN)</v>
          </cell>
          <cell r="U1213"/>
          <cell r="V1213" t="str">
            <v>HERI</v>
          </cell>
          <cell r="W1213">
            <v>1700000</v>
          </cell>
          <cell r="X1213">
            <v>0</v>
          </cell>
          <cell r="Y1213">
            <v>1700000</v>
          </cell>
          <cell r="Z1213" t="str">
            <v>TIV(IMPORT)_SBY</v>
          </cell>
          <cell r="AA1213">
            <v>17600.000009857398</v>
          </cell>
          <cell r="AB1213">
            <v>1</v>
          </cell>
        </row>
        <row r="1214">
          <cell r="A1214">
            <v>59764200</v>
          </cell>
          <cell r="B1214" t="str">
            <v>DIVA TRANS, CV</v>
          </cell>
          <cell r="C1214" t="str">
            <v>PT TIRTA INVESTAMA</v>
          </cell>
          <cell r="D1214"/>
          <cell r="E1214" t="str">
            <v>Completed</v>
          </cell>
          <cell r="F1214" t="str">
            <v>SURABAYA TIV IMPORT</v>
          </cell>
          <cell r="G1214" t="str">
            <v>TIV IMPORT</v>
          </cell>
          <cell r="H1214" t="str">
            <v>21/04/2022 13:26</v>
          </cell>
          <cell r="I1214"/>
          <cell r="J1214" t="str">
            <v>21/04/2022 13:42</v>
          </cell>
          <cell r="K1214" t="str">
            <v>Completed</v>
          </cell>
          <cell r="L1214" t="str">
            <v>5044942302</v>
          </cell>
          <cell r="M1214" t="str">
            <v>SALES ORDER #: 5044942302, ORDER #: 5044942302</v>
          </cell>
          <cell r="N1214"/>
          <cell r="O1214"/>
          <cell r="P1214" t="str">
            <v>26/04/2022 15:12</v>
          </cell>
          <cell r="Q1214" t="str">
            <v>LINC-26431</v>
          </cell>
          <cell r="R1214" t="str">
            <v>27/04/2022 11:00</v>
          </cell>
          <cell r="S1214" t="str">
            <v>TIVBENOWO</v>
          </cell>
          <cell r="T1214" t="str">
            <v>TIVBEJI PASURUAN</v>
          </cell>
          <cell r="U1214"/>
          <cell r="V1214" t="str">
            <v>WAHYU</v>
          </cell>
          <cell r="W1214">
            <v>1700000</v>
          </cell>
          <cell r="X1214">
            <v>0</v>
          </cell>
          <cell r="Y1214">
            <v>1700000</v>
          </cell>
          <cell r="Z1214" t="str">
            <v>TIV(IMPORT)_SBY</v>
          </cell>
          <cell r="AA1214">
            <v>17600.000009857398</v>
          </cell>
          <cell r="AB1214">
            <v>1</v>
          </cell>
        </row>
        <row r="1215">
          <cell r="A1215">
            <v>59764201</v>
          </cell>
          <cell r="B1215" t="str">
            <v>DIVA TRANS, CV</v>
          </cell>
          <cell r="C1215" t="str">
            <v>PT TIRTA INVESTAMA</v>
          </cell>
          <cell r="D1215"/>
          <cell r="E1215" t="str">
            <v>Completed</v>
          </cell>
          <cell r="F1215" t="str">
            <v>SURABAYA TIV IMPORT</v>
          </cell>
          <cell r="G1215" t="str">
            <v>TIV IMPORT</v>
          </cell>
          <cell r="H1215" t="str">
            <v>21/04/2022 13:26</v>
          </cell>
          <cell r="I1215"/>
          <cell r="J1215" t="str">
            <v>21/04/2022 13:42</v>
          </cell>
          <cell r="K1215" t="str">
            <v>Completed</v>
          </cell>
          <cell r="L1215" t="str">
            <v>5044939274</v>
          </cell>
          <cell r="M1215" t="str">
            <v>SALES ORDER #: 5044939274, ORDER #: 5044939274</v>
          </cell>
          <cell r="N1215"/>
          <cell r="O1215"/>
          <cell r="P1215" t="str">
            <v>26/04/2022 15:20</v>
          </cell>
          <cell r="Q1215" t="str">
            <v>LINC-26431</v>
          </cell>
          <cell r="R1215" t="str">
            <v>27/04/2022 11:00</v>
          </cell>
          <cell r="S1215" t="str">
            <v>TIVBENOWO</v>
          </cell>
          <cell r="T1215" t="str">
            <v>TIVBEJI PASURUAN</v>
          </cell>
          <cell r="U1215"/>
          <cell r="V1215" t="str">
            <v>SHOLEH</v>
          </cell>
          <cell r="W1215">
            <v>1700000</v>
          </cell>
          <cell r="X1215">
            <v>0</v>
          </cell>
          <cell r="Y1215">
            <v>1700000</v>
          </cell>
          <cell r="Z1215" t="str">
            <v>TIV(IMPORT)_SBY</v>
          </cell>
          <cell r="AA1215">
            <v>17600.000009857398</v>
          </cell>
          <cell r="AB1215">
            <v>1</v>
          </cell>
        </row>
        <row r="1216">
          <cell r="A1216">
            <v>59764207</v>
          </cell>
          <cell r="B1216" t="str">
            <v>DIVA TRANS, CV</v>
          </cell>
          <cell r="C1216" t="str">
            <v>PT TIRTA INVESTAMA</v>
          </cell>
          <cell r="D1216"/>
          <cell r="E1216" t="str">
            <v>Completed</v>
          </cell>
          <cell r="F1216" t="str">
            <v>SURABAYA TIV IMPORT</v>
          </cell>
          <cell r="G1216" t="str">
            <v>TIV IMPORT</v>
          </cell>
          <cell r="H1216" t="str">
            <v>21/04/2022 13:27</v>
          </cell>
          <cell r="I1216"/>
          <cell r="J1216" t="str">
            <v>21/04/2022 13:42</v>
          </cell>
          <cell r="K1216" t="str">
            <v>Completed</v>
          </cell>
          <cell r="L1216" t="str">
            <v>5044947454</v>
          </cell>
          <cell r="M1216" t="str">
            <v>SALES ORDER #: 5044947454, ORDER #: 5044947454</v>
          </cell>
          <cell r="N1216"/>
          <cell r="O1216"/>
          <cell r="P1216" t="str">
            <v>26/04/2022 15:20</v>
          </cell>
          <cell r="Q1216" t="str">
            <v>LINC-26431</v>
          </cell>
          <cell r="R1216" t="str">
            <v>27/04/2022 11:00</v>
          </cell>
          <cell r="S1216" t="str">
            <v>TIVBENOWO</v>
          </cell>
          <cell r="T1216" t="str">
            <v>TIVGEMPOL</v>
          </cell>
          <cell r="U1216"/>
          <cell r="V1216" t="str">
            <v>EDI</v>
          </cell>
          <cell r="W1216">
            <v>1700000</v>
          </cell>
          <cell r="X1216">
            <v>0</v>
          </cell>
          <cell r="Y1216">
            <v>1700000</v>
          </cell>
          <cell r="Z1216" t="str">
            <v>TIV(IMPORT)_SBY</v>
          </cell>
          <cell r="AA1216">
            <v>17600.000009857398</v>
          </cell>
          <cell r="AB1216">
            <v>1</v>
          </cell>
        </row>
        <row r="1217">
          <cell r="A1217">
            <v>59764208</v>
          </cell>
          <cell r="B1217" t="str">
            <v>DIVA TRANS, CV</v>
          </cell>
          <cell r="C1217" t="str">
            <v>PT TIRTA INVESTAMA</v>
          </cell>
          <cell r="D1217"/>
          <cell r="E1217" t="str">
            <v>Completed</v>
          </cell>
          <cell r="F1217" t="str">
            <v>SURABAYA TIV IMPORT</v>
          </cell>
          <cell r="G1217" t="str">
            <v>TIV IMPORT</v>
          </cell>
          <cell r="H1217" t="str">
            <v>21/04/2022 13:27</v>
          </cell>
          <cell r="I1217"/>
          <cell r="J1217" t="str">
            <v>21/04/2022 13:43</v>
          </cell>
          <cell r="K1217" t="str">
            <v>Completed</v>
          </cell>
          <cell r="L1217" t="str">
            <v>5044948439</v>
          </cell>
          <cell r="M1217" t="str">
            <v>SALES ORDER #: 5044948439, ORDER #: 5044948439</v>
          </cell>
          <cell r="N1217"/>
          <cell r="O1217"/>
          <cell r="P1217" t="str">
            <v>26/04/2022 15:20</v>
          </cell>
          <cell r="Q1217" t="str">
            <v>LINC-26431</v>
          </cell>
          <cell r="R1217" t="str">
            <v>27/04/2022 11:00</v>
          </cell>
          <cell r="S1217" t="str">
            <v>TIVBENOWO</v>
          </cell>
          <cell r="T1217" t="str">
            <v>TIVGEMPOL</v>
          </cell>
          <cell r="U1217"/>
          <cell r="V1217" t="str">
            <v>HERMAWAN</v>
          </cell>
          <cell r="W1217">
            <v>1700000</v>
          </cell>
          <cell r="X1217">
            <v>0</v>
          </cell>
          <cell r="Y1217">
            <v>1700000</v>
          </cell>
          <cell r="Z1217" t="str">
            <v>TIV(IMPORT)_SBY</v>
          </cell>
          <cell r="AA1217">
            <v>17600.000009857398</v>
          </cell>
          <cell r="AB1217">
            <v>1</v>
          </cell>
        </row>
        <row r="1218">
          <cell r="A1218">
            <v>59764809</v>
          </cell>
          <cell r="B1218" t="str">
            <v>ASRI TRANSINDO</v>
          </cell>
          <cell r="C1218" t="str">
            <v>PT. CIPTA LOGISTIK INDONESIA</v>
          </cell>
          <cell r="D1218" t="str">
            <v>REGULER</v>
          </cell>
          <cell r="E1218" t="str">
            <v>Completed</v>
          </cell>
          <cell r="F1218" t="str">
            <v>SURABAYA LOG PACK</v>
          </cell>
          <cell r="G1218" t="str">
            <v>SALES ORDER</v>
          </cell>
          <cell r="H1218" t="str">
            <v>20/04/2022 11:53</v>
          </cell>
          <cell r="I1218"/>
          <cell r="J1218" t="str">
            <v>21/04/2022 14:30</v>
          </cell>
          <cell r="K1218" t="str">
            <v>Completed</v>
          </cell>
          <cell r="L1218" t="str">
            <v>SOSBY22012100018</v>
          </cell>
          <cell r="M1218" t="str">
            <v>SALES ORDER #: SOSBY22012100018, ORDER #: SOSBY22012100018</v>
          </cell>
          <cell r="N1218"/>
          <cell r="O1218"/>
          <cell r="P1218" t="str">
            <v>26/04/2022 10:18</v>
          </cell>
          <cell r="Q1218"/>
          <cell r="R1218"/>
          <cell r="S1218" t="str">
            <v>CLIKEBOMAS</v>
          </cell>
          <cell r="T1218" t="str">
            <v>CLITENGGILIS MEJOYO(RABU)</v>
          </cell>
          <cell r="U1218"/>
          <cell r="V1218" t="str">
            <v>ASRI</v>
          </cell>
          <cell r="W1218">
            <v>500000</v>
          </cell>
          <cell r="X1218">
            <v>0</v>
          </cell>
          <cell r="Y1218">
            <v>125000</v>
          </cell>
          <cell r="Z1218" t="str">
            <v>CLI_SBY(TRIP_ONCALL)</v>
          </cell>
          <cell r="AA1218">
            <v>624.99997844359996</v>
          </cell>
          <cell r="AB1218">
            <v>657692</v>
          </cell>
        </row>
        <row r="1219">
          <cell r="A1219">
            <v>59764809</v>
          </cell>
          <cell r="B1219" t="str">
            <v>ASRI TRANSINDO</v>
          </cell>
          <cell r="C1219" t="str">
            <v>PT. CIPTA LOGISTIK INDONESIA</v>
          </cell>
          <cell r="D1219" t="str">
            <v>REGULER</v>
          </cell>
          <cell r="E1219" t="str">
            <v>Completed</v>
          </cell>
          <cell r="F1219" t="str">
            <v>SURABAYA LOG PACK</v>
          </cell>
          <cell r="G1219" t="str">
            <v>SALES ORDER</v>
          </cell>
          <cell r="H1219" t="str">
            <v>20/04/2022 11:54</v>
          </cell>
          <cell r="I1219"/>
          <cell r="J1219" t="str">
            <v>21/04/2022 14:30</v>
          </cell>
          <cell r="K1219" t="str">
            <v>Completed</v>
          </cell>
          <cell r="L1219" t="str">
            <v>SOSBY22012800007</v>
          </cell>
          <cell r="M1219" t="str">
            <v>SALES ORDER #: SOSBY22012800007, ORDER #: SOSBY22012800007</v>
          </cell>
          <cell r="N1219"/>
          <cell r="O1219"/>
          <cell r="P1219" t="str">
            <v>26/04/2022 10:18</v>
          </cell>
          <cell r="Q1219"/>
          <cell r="R1219"/>
          <cell r="S1219" t="str">
            <v>CLIKEBOMAS</v>
          </cell>
          <cell r="T1219" t="str">
            <v>CLITENGGILIS MEJOYO(RABU)</v>
          </cell>
          <cell r="U1219"/>
          <cell r="V1219" t="str">
            <v>ASRI</v>
          </cell>
          <cell r="W1219">
            <v>500000</v>
          </cell>
          <cell r="X1219">
            <v>0</v>
          </cell>
          <cell r="Y1219">
            <v>125000</v>
          </cell>
          <cell r="Z1219" t="str">
            <v>CLI_SBY(TRIP_ONCALL)</v>
          </cell>
          <cell r="AA1219">
            <v>624.99997844359996</v>
          </cell>
          <cell r="AB1219">
            <v>657692</v>
          </cell>
        </row>
        <row r="1220">
          <cell r="A1220">
            <v>59764809</v>
          </cell>
          <cell r="B1220" t="str">
            <v>ASRI TRANSINDO</v>
          </cell>
          <cell r="C1220" t="str">
            <v>PT. CIPTA LOGISTIK INDONESIA</v>
          </cell>
          <cell r="D1220" t="str">
            <v>REGULER</v>
          </cell>
          <cell r="E1220" t="str">
            <v>Completed</v>
          </cell>
          <cell r="F1220" t="str">
            <v>SURABAYA LOG PACK</v>
          </cell>
          <cell r="G1220" t="str">
            <v>SALES ORDER</v>
          </cell>
          <cell r="H1220" t="str">
            <v>20/04/2022 11:54</v>
          </cell>
          <cell r="I1220"/>
          <cell r="J1220" t="str">
            <v>21/04/2022 14:30</v>
          </cell>
          <cell r="K1220" t="str">
            <v>Completed</v>
          </cell>
          <cell r="L1220" t="str">
            <v>SOSBY22012800012</v>
          </cell>
          <cell r="M1220" t="str">
            <v>SALES ORDER #: SOSBY22012800012, ORDER #: SOSBY22012800012</v>
          </cell>
          <cell r="N1220"/>
          <cell r="O1220"/>
          <cell r="P1220" t="str">
            <v>26/04/2022 10:18</v>
          </cell>
          <cell r="Q1220"/>
          <cell r="R1220"/>
          <cell r="S1220" t="str">
            <v>CLIKEBOMAS</v>
          </cell>
          <cell r="T1220" t="str">
            <v>CLITENGGILIS MEJOYO(RABU)</v>
          </cell>
          <cell r="U1220"/>
          <cell r="V1220" t="str">
            <v>ASRI</v>
          </cell>
          <cell r="W1220">
            <v>500000</v>
          </cell>
          <cell r="X1220">
            <v>0</v>
          </cell>
          <cell r="Y1220">
            <v>125000</v>
          </cell>
          <cell r="Z1220" t="str">
            <v>CLI_SBY(TRIP_ONCALL)</v>
          </cell>
          <cell r="AA1220">
            <v>624.99997844359996</v>
          </cell>
          <cell r="AB1220">
            <v>657692</v>
          </cell>
        </row>
        <row r="1221">
          <cell r="A1221">
            <v>59764809</v>
          </cell>
          <cell r="B1221" t="str">
            <v>ASRI TRANSINDO</v>
          </cell>
          <cell r="C1221" t="str">
            <v>PT. CIPTA LOGISTIK INDONESIA</v>
          </cell>
          <cell r="D1221" t="str">
            <v>REGULER</v>
          </cell>
          <cell r="E1221" t="str">
            <v>Completed</v>
          </cell>
          <cell r="F1221" t="str">
            <v>SURABAYA LOG PACK</v>
          </cell>
          <cell r="G1221" t="str">
            <v>SALES ORDER</v>
          </cell>
          <cell r="H1221" t="str">
            <v>20/04/2022 11:54</v>
          </cell>
          <cell r="I1221"/>
          <cell r="J1221" t="str">
            <v>21/04/2022 14:30</v>
          </cell>
          <cell r="K1221" t="str">
            <v>Completed</v>
          </cell>
          <cell r="L1221" t="str">
            <v>SOSBY22013100004</v>
          </cell>
          <cell r="M1221" t="str">
            <v>SALES ORDER #: SOSBY22013100004, ORDER #: SOSBY22013100004</v>
          </cell>
          <cell r="N1221"/>
          <cell r="O1221"/>
          <cell r="P1221" t="str">
            <v>26/04/2022 10:18</v>
          </cell>
          <cell r="Q1221"/>
          <cell r="R1221"/>
          <cell r="S1221" t="str">
            <v>CLIKEBOMAS</v>
          </cell>
          <cell r="T1221" t="str">
            <v>CLITENGGILIS MEJOYO(RABU)</v>
          </cell>
          <cell r="U1221"/>
          <cell r="V1221" t="str">
            <v>ASRI</v>
          </cell>
          <cell r="W1221">
            <v>500000</v>
          </cell>
          <cell r="X1221">
            <v>0</v>
          </cell>
          <cell r="Y1221">
            <v>125000</v>
          </cell>
          <cell r="Z1221" t="str">
            <v>CLI_SBY(TRIP_ONCALL)</v>
          </cell>
          <cell r="AA1221">
            <v>624.99997844359996</v>
          </cell>
          <cell r="AB1221">
            <v>657692</v>
          </cell>
        </row>
        <row r="1222">
          <cell r="A1222">
            <v>59764889</v>
          </cell>
          <cell r="B1222" t="str">
            <v>BORWITA INDAH, PT</v>
          </cell>
          <cell r="C1222" t="str">
            <v>PT TIRTA INVESTAMA</v>
          </cell>
          <cell r="D1222" t="str">
            <v>REGULER</v>
          </cell>
          <cell r="E1222" t="str">
            <v>Accepted</v>
          </cell>
          <cell r="F1222" t="str">
            <v>SURABAYA TIV IMPORT</v>
          </cell>
          <cell r="G1222" t="str">
            <v>TIV IMPORT</v>
          </cell>
          <cell r="H1222" t="str">
            <v>20/04/2022 13:19</v>
          </cell>
          <cell r="I1222"/>
          <cell r="J1222" t="str">
            <v>21/04/2022 14:22</v>
          </cell>
          <cell r="K1222" t="str">
            <v>Active</v>
          </cell>
          <cell r="L1222" t="str">
            <v>TIV200422-17</v>
          </cell>
          <cell r="M1222" t="str">
            <v>SALES ORDER #: TIV200422-17, ORDER #: TIV200422-17</v>
          </cell>
          <cell r="N1222"/>
          <cell r="O1222"/>
          <cell r="P1222"/>
          <cell r="Q1222"/>
          <cell r="R1222"/>
          <cell r="S1222" t="str">
            <v>TIVKEBOMAS</v>
          </cell>
          <cell r="T1222" t="str">
            <v>TIVCISALAK SUBANG</v>
          </cell>
          <cell r="U1222"/>
          <cell r="V1222" t="str">
            <v>ASEP SAIFUDIN</v>
          </cell>
          <cell r="W1222">
            <v>5100000</v>
          </cell>
          <cell r="X1222">
            <v>0</v>
          </cell>
          <cell r="Y1222">
            <v>5100000</v>
          </cell>
          <cell r="Z1222" t="str">
            <v>TIV(IMPORT)EXCES_SBY</v>
          </cell>
          <cell r="AA1222">
            <v>17600.000009857398</v>
          </cell>
          <cell r="AB1222">
            <v>3745000</v>
          </cell>
        </row>
        <row r="1223">
          <cell r="A1223">
            <v>59765004</v>
          </cell>
          <cell r="B1223" t="str">
            <v>BORWITA INDAH, PT</v>
          </cell>
          <cell r="C1223" t="str">
            <v>PT SINAR MAS AGRO RESOURCES AND</v>
          </cell>
          <cell r="D1223" t="str">
            <v>REGULER</v>
          </cell>
          <cell r="E1223" t="str">
            <v>Accepted</v>
          </cell>
          <cell r="F1223" t="str">
            <v>SURABAYA LOG PACK</v>
          </cell>
          <cell r="G1223" t="str">
            <v>SALES ORDER</v>
          </cell>
          <cell r="H1223" t="str">
            <v>21/04/2022 14:17</v>
          </cell>
          <cell r="I1223"/>
          <cell r="J1223" t="str">
            <v>27/04/2022 17:43</v>
          </cell>
          <cell r="K1223" t="str">
            <v>Active</v>
          </cell>
          <cell r="L1223" t="str">
            <v>40584508</v>
          </cell>
          <cell r="M1223" t="str">
            <v>SALES ORDER #: 40584508, ORDER #: 40584508</v>
          </cell>
          <cell r="N1223"/>
          <cell r="O1223"/>
          <cell r="P1223"/>
          <cell r="Q1223"/>
          <cell r="R1223"/>
          <cell r="S1223" t="str">
            <v>SMRRUNGKUT</v>
          </cell>
          <cell r="T1223" t="str">
            <v>SMRCIKUPA</v>
          </cell>
          <cell r="U1223"/>
          <cell r="V1223" t="str">
            <v>IMAM</v>
          </cell>
          <cell r="W1223">
            <v>4800000</v>
          </cell>
          <cell r="X1223">
            <v>0</v>
          </cell>
          <cell r="Y1223">
            <v>282352.94</v>
          </cell>
          <cell r="Z1223" t="str">
            <v>SMR_SBY(TRIP)</v>
          </cell>
          <cell r="AA1223">
            <v>1000.000010869</v>
          </cell>
          <cell r="AB1223">
            <v>5630000</v>
          </cell>
        </row>
        <row r="1224">
          <cell r="A1224">
            <v>59765004</v>
          </cell>
          <cell r="B1224" t="str">
            <v>BORWITA INDAH, PT</v>
          </cell>
          <cell r="C1224" t="str">
            <v>PT SINAR MAS AGRO RESOURCES AND</v>
          </cell>
          <cell r="D1224" t="str">
            <v>REGULER</v>
          </cell>
          <cell r="E1224" t="str">
            <v>Accepted</v>
          </cell>
          <cell r="F1224" t="str">
            <v>SURABAYA LOG PACK</v>
          </cell>
          <cell r="G1224" t="str">
            <v>SALES ORDER</v>
          </cell>
          <cell r="H1224" t="str">
            <v>21/04/2022 14:14</v>
          </cell>
          <cell r="I1224"/>
          <cell r="J1224" t="str">
            <v>27/04/2022 17:43</v>
          </cell>
          <cell r="K1224" t="str">
            <v>Active</v>
          </cell>
          <cell r="L1224" t="str">
            <v>40584512</v>
          </cell>
          <cell r="M1224" t="str">
            <v>SALES ORDER #: 40584512, ORDER #: 40584512</v>
          </cell>
          <cell r="N1224"/>
          <cell r="O1224"/>
          <cell r="P1224"/>
          <cell r="Q1224"/>
          <cell r="R1224"/>
          <cell r="S1224" t="str">
            <v>SMRRUNGKUT</v>
          </cell>
          <cell r="T1224" t="str">
            <v>SMRCIKUPA</v>
          </cell>
          <cell r="U1224"/>
          <cell r="V1224" t="str">
            <v>IMAM</v>
          </cell>
          <cell r="W1224">
            <v>4800000</v>
          </cell>
          <cell r="X1224">
            <v>0</v>
          </cell>
          <cell r="Y1224">
            <v>4517647.0599999996</v>
          </cell>
          <cell r="Z1224" t="str">
            <v>SMR_SBY(TRIP)</v>
          </cell>
          <cell r="AA1224">
            <v>15999.999992466999</v>
          </cell>
          <cell r="AB1224">
            <v>5630000</v>
          </cell>
        </row>
        <row r="1225">
          <cell r="A1225">
            <v>59765006</v>
          </cell>
          <cell r="B1225" t="str">
            <v>BAHANA PRESTASI</v>
          </cell>
          <cell r="C1225" t="str">
            <v>PT SINAR MAS AGRO RESOURCES AND</v>
          </cell>
          <cell r="D1225" t="str">
            <v>DISPATCHED</v>
          </cell>
          <cell r="E1225" t="str">
            <v>Accepted</v>
          </cell>
          <cell r="F1225" t="str">
            <v>SURABAYA LOG PACK</v>
          </cell>
          <cell r="G1225" t="str">
            <v>SALES ORDER</v>
          </cell>
          <cell r="H1225" t="str">
            <v>21/04/2022 14:19</v>
          </cell>
          <cell r="I1225"/>
          <cell r="J1225" t="str">
            <v>21/04/2022 14:32</v>
          </cell>
          <cell r="K1225" t="str">
            <v>Active</v>
          </cell>
          <cell r="L1225" t="str">
            <v>40584690</v>
          </cell>
          <cell r="M1225" t="str">
            <v>SALES ORDER #: 40584690, ORDER #: 40584690</v>
          </cell>
          <cell r="N1225"/>
          <cell r="O1225"/>
          <cell r="P1225"/>
          <cell r="Q1225"/>
          <cell r="R1225"/>
          <cell r="S1225" t="str">
            <v>SMRRUNGKUT</v>
          </cell>
          <cell r="T1225" t="str">
            <v>SMRCAKUNG</v>
          </cell>
          <cell r="U1225"/>
          <cell r="V1225" t="str">
            <v>704</v>
          </cell>
          <cell r="W1225">
            <v>1603000</v>
          </cell>
          <cell r="X1225">
            <v>647000</v>
          </cell>
          <cell r="Y1225">
            <v>2250000</v>
          </cell>
          <cell r="Z1225" t="str">
            <v>SMR_SBY(TRIP)</v>
          </cell>
          <cell r="AA1225">
            <v>17000.000003336001</v>
          </cell>
          <cell r="AB1225">
            <v>5295000</v>
          </cell>
        </row>
        <row r="1226">
          <cell r="A1226">
            <v>59765010</v>
          </cell>
          <cell r="B1226" t="str">
            <v>BAHANA PRESTASI</v>
          </cell>
          <cell r="C1226" t="str">
            <v>PT SINAR MAS AGRO RESOURCES AND</v>
          </cell>
          <cell r="D1226" t="str">
            <v>DISPATCHED</v>
          </cell>
          <cell r="E1226" t="str">
            <v>Accepted</v>
          </cell>
          <cell r="F1226" t="str">
            <v>SURABAYA LOG PACK</v>
          </cell>
          <cell r="G1226" t="str">
            <v>SALES ORDER</v>
          </cell>
          <cell r="H1226" t="str">
            <v>21/04/2022 13:58</v>
          </cell>
          <cell r="I1226"/>
          <cell r="J1226" t="str">
            <v>21/04/2022 14:32</v>
          </cell>
          <cell r="K1226" t="str">
            <v>Active</v>
          </cell>
          <cell r="L1226" t="str">
            <v>40584913</v>
          </cell>
          <cell r="M1226" t="str">
            <v>SALES ORDER #: 40584913, ORDER #: 40584913</v>
          </cell>
          <cell r="N1226"/>
          <cell r="O1226"/>
          <cell r="P1226"/>
          <cell r="Q1226"/>
          <cell r="R1226"/>
          <cell r="S1226" t="str">
            <v>SMRRUNGKUT(1P)</v>
          </cell>
          <cell r="T1226" t="str">
            <v>SMRREMBANG</v>
          </cell>
          <cell r="U1226"/>
          <cell r="V1226" t="str">
            <v>1214</v>
          </cell>
          <cell r="W1226">
            <v>1295000</v>
          </cell>
          <cell r="X1226">
            <v>-100000</v>
          </cell>
          <cell r="Y1226">
            <v>1195000</v>
          </cell>
          <cell r="Z1226" t="str">
            <v>SMR_SBY(TRIP)</v>
          </cell>
          <cell r="AA1226">
            <v>17499.999986090901</v>
          </cell>
          <cell r="AB1226">
            <v>3720000</v>
          </cell>
        </row>
        <row r="1227">
          <cell r="A1227">
            <v>59765012</v>
          </cell>
          <cell r="B1227" t="str">
            <v>BAHANA PRESTASI</v>
          </cell>
          <cell r="C1227" t="str">
            <v>PT SINAR MAS AGRO RESOURCES AND</v>
          </cell>
          <cell r="D1227" t="str">
            <v>DISPATCHED</v>
          </cell>
          <cell r="E1227" t="str">
            <v>Completed</v>
          </cell>
          <cell r="F1227" t="str">
            <v>SURABAYA LOG PACK</v>
          </cell>
          <cell r="G1227" t="str">
            <v>SALES ORDER</v>
          </cell>
          <cell r="H1227" t="str">
            <v>21/04/2022 14:02</v>
          </cell>
          <cell r="I1227"/>
          <cell r="J1227" t="str">
            <v>21/04/2022 14:33</v>
          </cell>
          <cell r="K1227" t="str">
            <v>Completed</v>
          </cell>
          <cell r="L1227" t="str">
            <v>40584810</v>
          </cell>
          <cell r="M1227" t="str">
            <v>SALES ORDER #: 40584810, ORDER #: 40584810</v>
          </cell>
          <cell r="N1227"/>
          <cell r="O1227"/>
          <cell r="P1227" t="str">
            <v>27/04/2022 13:22</v>
          </cell>
          <cell r="Q1227" t="str">
            <v>LINC-26456</v>
          </cell>
          <cell r="R1227" t="str">
            <v>28/04/2022 11:00</v>
          </cell>
          <cell r="S1227" t="str">
            <v>SMRRUNGKUT(1P)</v>
          </cell>
          <cell r="T1227" t="str">
            <v>SMRBANGUNTAPAN</v>
          </cell>
          <cell r="U1227"/>
          <cell r="V1227" t="str">
            <v>1129</v>
          </cell>
          <cell r="W1227">
            <v>1723500</v>
          </cell>
          <cell r="X1227">
            <v>500000</v>
          </cell>
          <cell r="Y1227">
            <v>2223500</v>
          </cell>
          <cell r="Z1227" t="str">
            <v>SMR_SBY(TRIP)</v>
          </cell>
          <cell r="AA1227">
            <v>18000.000014205001</v>
          </cell>
          <cell r="AB1227">
            <v>4545000</v>
          </cell>
        </row>
        <row r="1228">
          <cell r="A1228">
            <v>59765014</v>
          </cell>
          <cell r="B1228" t="str">
            <v>ANGKASA PURA LOGISTIK, PT</v>
          </cell>
          <cell r="C1228" t="str">
            <v>PT SINAR MAS AGRO RESOURCES AND</v>
          </cell>
          <cell r="D1228" t="str">
            <v>REGULER</v>
          </cell>
          <cell r="E1228" t="str">
            <v>Completed</v>
          </cell>
          <cell r="F1228" t="str">
            <v>SURABAYA LOG PACK</v>
          </cell>
          <cell r="G1228" t="str">
            <v>SALES ORDER</v>
          </cell>
          <cell r="H1228" t="str">
            <v>21/04/2022 14:07</v>
          </cell>
          <cell r="I1228"/>
          <cell r="J1228" t="str">
            <v>28/04/2022 11:12</v>
          </cell>
          <cell r="K1228" t="str">
            <v>Completed</v>
          </cell>
          <cell r="L1228" t="str">
            <v>80158763</v>
          </cell>
          <cell r="M1228" t="str">
            <v>SALES ORDER #: 80158763, ORDER #: 80158763</v>
          </cell>
          <cell r="N1228"/>
          <cell r="O1228"/>
          <cell r="P1228" t="str">
            <v>28/04/2022 15:15</v>
          </cell>
          <cell r="Q1228"/>
          <cell r="R1228"/>
          <cell r="S1228" t="str">
            <v>SMRRUNGKUT</v>
          </cell>
          <cell r="T1228" t="str">
            <v>SMRTARUMAJAYA(PT SMART TBK)</v>
          </cell>
          <cell r="U1228"/>
          <cell r="V1228" t="str">
            <v>SLAMET</v>
          </cell>
          <cell r="W1228">
            <v>4000000</v>
          </cell>
          <cell r="X1228">
            <v>0</v>
          </cell>
          <cell r="Y1228">
            <v>4000000</v>
          </cell>
          <cell r="Z1228" t="str">
            <v>SMR_SBY(TRIP)</v>
          </cell>
          <cell r="AA1228">
            <v>17499.999986090901</v>
          </cell>
          <cell r="AB1228">
            <v>5295000</v>
          </cell>
        </row>
        <row r="1229">
          <cell r="A1229">
            <v>59765024</v>
          </cell>
          <cell r="B1229" t="str">
            <v>ANGKASA PURA LOGISTIK, PT</v>
          </cell>
          <cell r="C1229" t="str">
            <v>PT SINAR MAS AGRO RESOURCES AND</v>
          </cell>
          <cell r="D1229" t="str">
            <v>REGULER</v>
          </cell>
          <cell r="E1229" t="str">
            <v>Completed</v>
          </cell>
          <cell r="F1229" t="str">
            <v>SURABAYA LOG PACK</v>
          </cell>
          <cell r="G1229" t="str">
            <v>SALES ORDER</v>
          </cell>
          <cell r="H1229" t="str">
            <v>21/04/2022 14:12</v>
          </cell>
          <cell r="I1229"/>
          <cell r="J1229" t="str">
            <v>27/04/2022 17:50</v>
          </cell>
          <cell r="K1229" t="str">
            <v>Completed</v>
          </cell>
          <cell r="L1229" t="str">
            <v>40584687</v>
          </cell>
          <cell r="M1229" t="str">
            <v>SALES ORDER #: 40584687, ORDER #: 40584687</v>
          </cell>
          <cell r="N1229"/>
          <cell r="O1229"/>
          <cell r="P1229" t="str">
            <v>28/04/2022 14:04</v>
          </cell>
          <cell r="Q1229"/>
          <cell r="R1229"/>
          <cell r="S1229" t="str">
            <v>SMRRUNGKUT</v>
          </cell>
          <cell r="T1229" t="str">
            <v>SMRCAKUNG</v>
          </cell>
          <cell r="U1229"/>
          <cell r="V1229" t="str">
            <v>B9854PEU</v>
          </cell>
          <cell r="W1229">
            <v>4000000</v>
          </cell>
          <cell r="X1229">
            <v>0</v>
          </cell>
          <cell r="Y1229">
            <v>4000000</v>
          </cell>
          <cell r="Z1229" t="str">
            <v>SMR_SBY(TRIP)</v>
          </cell>
          <cell r="AA1229">
            <v>17499.999986090901</v>
          </cell>
          <cell r="AB1229">
            <v>5295000</v>
          </cell>
        </row>
        <row r="1230">
          <cell r="A1230">
            <v>59765206</v>
          </cell>
          <cell r="B1230" t="str">
            <v>BAHANA PRESTASI</v>
          </cell>
          <cell r="C1230" t="str">
            <v>PT. NIRWANA LESTARI</v>
          </cell>
          <cell r="D1230" t="str">
            <v>DISPATCHED</v>
          </cell>
          <cell r="E1230" t="str">
            <v>Completed</v>
          </cell>
          <cell r="F1230" t="str">
            <v>SURABAYA RENTAL</v>
          </cell>
          <cell r="G1230" t="str">
            <v>RENTALS</v>
          </cell>
          <cell r="H1230" t="str">
            <v>21/04/2022 14:40</v>
          </cell>
          <cell r="I1230"/>
          <cell r="J1230" t="str">
            <v>21/04/2022 14:45</v>
          </cell>
          <cell r="K1230" t="str">
            <v>Completed</v>
          </cell>
          <cell r="L1230" t="str">
            <v>1000398087</v>
          </cell>
          <cell r="M1230" t="str">
            <v>SALES ORDER #: 1000398087, ORDER #: 1000398087</v>
          </cell>
          <cell r="N1230"/>
          <cell r="O1230"/>
          <cell r="P1230" t="str">
            <v>25/04/2022 16:28</v>
          </cell>
          <cell r="Q1230" t="str">
            <v>LINC-26393</v>
          </cell>
          <cell r="R1230" t="str">
            <v>26/04/2022 11:00</v>
          </cell>
          <cell r="S1230" t="str">
            <v>NLSBUDURAN</v>
          </cell>
          <cell r="T1230" t="str">
            <v>NLSTENGGILIS MEJOYO(IDG_SURABAYA)</v>
          </cell>
          <cell r="U1230"/>
          <cell r="V1230" t="str">
            <v>1707</v>
          </cell>
          <cell r="W1230">
            <v>111000</v>
          </cell>
          <cell r="X1230">
            <v>5500</v>
          </cell>
          <cell r="Y1230">
            <v>116500</v>
          </cell>
          <cell r="Z1230" t="str">
            <v>NLS_SBY(RENTAL_VAR)</v>
          </cell>
          <cell r="AA1230">
            <v>17.999997927679999</v>
          </cell>
          <cell r="AB1230">
            <v>174000</v>
          </cell>
        </row>
        <row r="1231">
          <cell r="A1231">
            <v>59765209</v>
          </cell>
          <cell r="B1231" t="str">
            <v>BAHANA PRESTASI</v>
          </cell>
          <cell r="C1231" t="str">
            <v>PT. NIRWANA LESTARI</v>
          </cell>
          <cell r="D1231" t="str">
            <v>DISPATCHED</v>
          </cell>
          <cell r="E1231" t="str">
            <v>Completed</v>
          </cell>
          <cell r="F1231" t="str">
            <v>SURABAYA RENTAL</v>
          </cell>
          <cell r="G1231" t="str">
            <v>RENTALS</v>
          </cell>
          <cell r="H1231" t="str">
            <v>21/04/2022 14:33</v>
          </cell>
          <cell r="I1231"/>
          <cell r="J1231" t="str">
            <v>21/04/2022 14:45</v>
          </cell>
          <cell r="K1231" t="str">
            <v>Completed</v>
          </cell>
          <cell r="L1231" t="str">
            <v>1000398110</v>
          </cell>
          <cell r="M1231" t="str">
            <v>SALES ORDER #: 1000398110, ORDER #: 1000398110</v>
          </cell>
          <cell r="N1231"/>
          <cell r="O1231"/>
          <cell r="P1231" t="str">
            <v>25/04/2022 16:28</v>
          </cell>
          <cell r="Q1231" t="str">
            <v>LINC-26393</v>
          </cell>
          <cell r="R1231" t="str">
            <v>26/04/2022 11:00</v>
          </cell>
          <cell r="S1231" t="str">
            <v>NLSBUDURAN</v>
          </cell>
          <cell r="T1231" t="str">
            <v>NLSDUDUK SAMPEYAN(IDM_GRESIK)</v>
          </cell>
          <cell r="U1231"/>
          <cell r="V1231" t="str">
            <v>1703</v>
          </cell>
          <cell r="W1231">
            <v>218000</v>
          </cell>
          <cell r="X1231">
            <v>146600</v>
          </cell>
          <cell r="Y1231">
            <v>364600</v>
          </cell>
          <cell r="Z1231" t="str">
            <v>NLS_SBY(RENTAL_VAR)</v>
          </cell>
          <cell r="AA1231">
            <v>17.999997927679999</v>
          </cell>
          <cell r="AB1231">
            <v>432100</v>
          </cell>
        </row>
        <row r="1232">
          <cell r="A1232">
            <v>59765211</v>
          </cell>
          <cell r="B1232" t="str">
            <v>BAHANA PRESTASI</v>
          </cell>
          <cell r="C1232" t="str">
            <v>PT. NIRWANA LESTARI</v>
          </cell>
          <cell r="D1232" t="str">
            <v>DISPATCHED</v>
          </cell>
          <cell r="E1232" t="str">
            <v>Completed</v>
          </cell>
          <cell r="F1232" t="str">
            <v>SURABAYA RENTAL</v>
          </cell>
          <cell r="G1232" t="str">
            <v>RENTALS</v>
          </cell>
          <cell r="H1232" t="str">
            <v>21/04/2022 14:39</v>
          </cell>
          <cell r="I1232"/>
          <cell r="J1232" t="str">
            <v>21/04/2022 14:45</v>
          </cell>
          <cell r="K1232" t="str">
            <v>Completed</v>
          </cell>
          <cell r="L1232" t="str">
            <v>1000398095</v>
          </cell>
          <cell r="M1232" t="str">
            <v>SALES ORDER #: 1000398095, ORDER #: 1000398095</v>
          </cell>
          <cell r="N1232"/>
          <cell r="O1232"/>
          <cell r="P1232" t="str">
            <v>25/04/2022 16:28</v>
          </cell>
          <cell r="Q1232" t="str">
            <v>LINC-26393</v>
          </cell>
          <cell r="R1232" t="str">
            <v>26/04/2022 11:00</v>
          </cell>
          <cell r="S1232" t="str">
            <v>NLSBUDURAN</v>
          </cell>
          <cell r="T1232" t="str">
            <v>NLSSUMOBITO(IDM_JOMBANG)</v>
          </cell>
          <cell r="U1232"/>
          <cell r="V1232" t="str">
            <v>1678</v>
          </cell>
          <cell r="W1232">
            <v>320000</v>
          </cell>
          <cell r="X1232">
            <v>120500</v>
          </cell>
          <cell r="Y1232">
            <v>440500</v>
          </cell>
          <cell r="Z1232" t="str">
            <v>NLS_SBY(RENTAL_VAR)</v>
          </cell>
          <cell r="AA1232">
            <v>17.999997927679999</v>
          </cell>
          <cell r="AB1232">
            <v>528000</v>
          </cell>
        </row>
        <row r="1233">
          <cell r="A1233">
            <v>59765210</v>
          </cell>
          <cell r="B1233" t="str">
            <v>BAHANA PRESTASI</v>
          </cell>
          <cell r="C1233" t="str">
            <v>PT. NIRWANA LESTARI</v>
          </cell>
          <cell r="D1233" t="str">
            <v>DISPATCHED</v>
          </cell>
          <cell r="E1233" t="str">
            <v>Completed</v>
          </cell>
          <cell r="F1233" t="str">
            <v>SURABAYA RENTAL</v>
          </cell>
          <cell r="G1233" t="str">
            <v>RENTALS</v>
          </cell>
          <cell r="H1233" t="str">
            <v>21/04/2022 14:34</v>
          </cell>
          <cell r="I1233"/>
          <cell r="J1233" t="str">
            <v>21/04/2022 14:45</v>
          </cell>
          <cell r="K1233" t="str">
            <v>Completed</v>
          </cell>
          <cell r="L1233" t="str">
            <v>1000398039</v>
          </cell>
          <cell r="M1233" t="str">
            <v>SALES ORDER #: 1000398039, ORDER #: 1000398039</v>
          </cell>
          <cell r="N1233"/>
          <cell r="O1233"/>
          <cell r="P1233" t="str">
            <v>25/04/2022 16:28</v>
          </cell>
          <cell r="Q1233" t="str">
            <v>LINC-26393</v>
          </cell>
          <cell r="R1233" t="str">
            <v>26/04/2022 11:00</v>
          </cell>
          <cell r="S1233" t="str">
            <v>NLSBUDURAN</v>
          </cell>
          <cell r="T1233" t="str">
            <v>NLSKALIWATES(SAT_JEMBER)</v>
          </cell>
          <cell r="U1233"/>
          <cell r="V1233" t="str">
            <v>1705</v>
          </cell>
          <cell r="W1233">
            <v>557000</v>
          </cell>
          <cell r="X1233">
            <v>32100</v>
          </cell>
          <cell r="Y1233">
            <v>589100</v>
          </cell>
          <cell r="Z1233" t="str">
            <v>NLS_SBY(RENTAL_VAR)</v>
          </cell>
          <cell r="AA1233">
            <v>17.999997927679999</v>
          </cell>
          <cell r="AB1233">
            <v>676600</v>
          </cell>
        </row>
        <row r="1234">
          <cell r="A1234">
            <v>59765208</v>
          </cell>
          <cell r="B1234" t="str">
            <v>BAHANA PRESTASI</v>
          </cell>
          <cell r="C1234" t="str">
            <v>PT. NIRWANA LESTARI</v>
          </cell>
          <cell r="D1234" t="str">
            <v>DISPATCHED</v>
          </cell>
          <cell r="E1234" t="str">
            <v>Completed</v>
          </cell>
          <cell r="F1234" t="str">
            <v>SURABAYA RENTAL</v>
          </cell>
          <cell r="G1234" t="str">
            <v>RENTALS</v>
          </cell>
          <cell r="H1234" t="str">
            <v>21/04/2022 14:17</v>
          </cell>
          <cell r="I1234"/>
          <cell r="J1234" t="str">
            <v>21/04/2022 14:45</v>
          </cell>
          <cell r="K1234" t="str">
            <v>Completed</v>
          </cell>
          <cell r="L1234" t="str">
            <v>1000397691</v>
          </cell>
          <cell r="M1234" t="str">
            <v>SALES ORDER #: 1000397691, ORDER #: 1000397691</v>
          </cell>
          <cell r="N1234"/>
          <cell r="O1234"/>
          <cell r="P1234" t="str">
            <v>25/04/2022 16:28</v>
          </cell>
          <cell r="Q1234" t="str">
            <v>LINC-26393</v>
          </cell>
          <cell r="R1234" t="str">
            <v>26/04/2022 11:00</v>
          </cell>
          <cell r="S1234" t="str">
            <v>NLSBUDURAN</v>
          </cell>
          <cell r="T1234" t="str">
            <v>NLSGEDANGAN(SAT_SIDOARJO)</v>
          </cell>
          <cell r="U1234"/>
          <cell r="V1234" t="str">
            <v>1688</v>
          </cell>
          <cell r="W1234">
            <v>150000</v>
          </cell>
          <cell r="X1234">
            <v>117000</v>
          </cell>
          <cell r="Y1234">
            <v>267000</v>
          </cell>
          <cell r="Z1234" t="str">
            <v>NLS_SBY(RENTAL_VAR)</v>
          </cell>
          <cell r="AA1234">
            <v>17.999997927679999</v>
          </cell>
          <cell r="AB1234">
            <v>329500</v>
          </cell>
        </row>
        <row r="1235">
          <cell r="A1235">
            <v>59765212</v>
          </cell>
          <cell r="B1235" t="str">
            <v>BAHANA PRESTASI</v>
          </cell>
          <cell r="C1235" t="str">
            <v>PT. NIRWANA LESTARI</v>
          </cell>
          <cell r="D1235" t="str">
            <v>DISPATCHED</v>
          </cell>
          <cell r="E1235" t="str">
            <v>Completed</v>
          </cell>
          <cell r="F1235" t="str">
            <v>SURABAYA RENTAL</v>
          </cell>
          <cell r="G1235" t="str">
            <v>RENTALS</v>
          </cell>
          <cell r="H1235" t="str">
            <v>21/04/2022 14:24</v>
          </cell>
          <cell r="I1235"/>
          <cell r="J1235" t="str">
            <v>21/04/2022 14:45</v>
          </cell>
          <cell r="K1235" t="str">
            <v>Completed</v>
          </cell>
          <cell r="L1235" t="str">
            <v>1000398092</v>
          </cell>
          <cell r="M1235" t="str">
            <v>SALES ORDER #: 1000398092, ORDER #: 1000398092</v>
          </cell>
          <cell r="N1235"/>
          <cell r="O1235"/>
          <cell r="P1235" t="str">
            <v>25/04/2022 16:28</v>
          </cell>
          <cell r="Q1235" t="str">
            <v>LINC-26393</v>
          </cell>
          <cell r="R1235" t="str">
            <v>26/04/2022 11:00</v>
          </cell>
          <cell r="S1235" t="str">
            <v>NLSBUDURAN</v>
          </cell>
          <cell r="T1235" t="str">
            <v>NLSSUMBER SARI(IDM_JEMBER)</v>
          </cell>
          <cell r="U1235"/>
          <cell r="V1235" t="str">
            <v>1686</v>
          </cell>
          <cell r="W1235">
            <v>582000</v>
          </cell>
          <cell r="X1235">
            <v>-37500</v>
          </cell>
          <cell r="Y1235">
            <v>544500</v>
          </cell>
          <cell r="Z1235" t="str">
            <v>NLS_SBY(RENTAL_VAR)</v>
          </cell>
          <cell r="AA1235">
            <v>17.999997927679999</v>
          </cell>
          <cell r="AB1235">
            <v>632000</v>
          </cell>
        </row>
        <row r="1236">
          <cell r="A1236">
            <v>59765213</v>
          </cell>
          <cell r="B1236" t="str">
            <v>BAHANA PRESTASI</v>
          </cell>
          <cell r="C1236" t="str">
            <v>PT. NIRWANA LESTARI</v>
          </cell>
          <cell r="D1236" t="str">
            <v>DISPATCHED</v>
          </cell>
          <cell r="E1236" t="str">
            <v>Completed</v>
          </cell>
          <cell r="F1236" t="str">
            <v>SURABAYA RENTAL</v>
          </cell>
          <cell r="G1236" t="str">
            <v>RENTALS</v>
          </cell>
          <cell r="H1236" t="str">
            <v>21/04/2022 14:20</v>
          </cell>
          <cell r="I1236"/>
          <cell r="J1236" t="str">
            <v>21/04/2022 14:45</v>
          </cell>
          <cell r="K1236" t="str">
            <v>Completed</v>
          </cell>
          <cell r="L1236" t="str">
            <v>1000398096</v>
          </cell>
          <cell r="M1236" t="str">
            <v>SALES ORDER #: 1000398096, ORDER #: 1000398096</v>
          </cell>
          <cell r="N1236"/>
          <cell r="O1236"/>
          <cell r="P1236" t="str">
            <v>26/04/2022 09:40</v>
          </cell>
          <cell r="Q1236" t="str">
            <v>LINC-26393</v>
          </cell>
          <cell r="R1236" t="str">
            <v>26/04/2022 11:00</v>
          </cell>
          <cell r="S1236" t="str">
            <v>NLSBUDURAN</v>
          </cell>
          <cell r="T1236" t="str">
            <v>NLSKEDUNGKANDANG(IDM_MALANG)</v>
          </cell>
          <cell r="U1236"/>
          <cell r="V1236" t="str">
            <v>1690</v>
          </cell>
          <cell r="W1236">
            <v>293000</v>
          </cell>
          <cell r="X1236">
            <v>-12500</v>
          </cell>
          <cell r="Y1236">
            <v>140250</v>
          </cell>
          <cell r="Z1236" t="str">
            <v>NLS_SBY(RENTAL_VAR)</v>
          </cell>
          <cell r="AA1236">
            <v>17.999997927679999</v>
          </cell>
          <cell r="AB1236">
            <v>323000</v>
          </cell>
        </row>
        <row r="1237">
          <cell r="A1237">
            <v>59765213</v>
          </cell>
          <cell r="B1237" t="str">
            <v>BAHANA PRESTASI</v>
          </cell>
          <cell r="C1237" t="str">
            <v>PT. NIRWANA LESTARI</v>
          </cell>
          <cell r="D1237" t="str">
            <v>DISPATCHED</v>
          </cell>
          <cell r="E1237" t="str">
            <v>Completed</v>
          </cell>
          <cell r="F1237" t="str">
            <v>SURABAYA RENTAL</v>
          </cell>
          <cell r="G1237" t="str">
            <v>RENTALS</v>
          </cell>
          <cell r="H1237" t="str">
            <v>21/04/2022 14:21</v>
          </cell>
          <cell r="I1237"/>
          <cell r="J1237" t="str">
            <v>21/04/2022 14:45</v>
          </cell>
          <cell r="K1237" t="str">
            <v>Completed</v>
          </cell>
          <cell r="L1237" t="str">
            <v>1000398214</v>
          </cell>
          <cell r="M1237" t="str">
            <v>SALES ORDER #: 1000398214, ORDER #: 1000398214</v>
          </cell>
          <cell r="N1237"/>
          <cell r="O1237"/>
          <cell r="P1237" t="str">
            <v>26/04/2022 09:40</v>
          </cell>
          <cell r="Q1237" t="str">
            <v>LINC-26393</v>
          </cell>
          <cell r="R1237" t="str">
            <v>26/04/2022 11:00</v>
          </cell>
          <cell r="S1237" t="str">
            <v>NLSBUDURAN</v>
          </cell>
          <cell r="T1237" t="str">
            <v>NLSSUKUN(IDG_MALANG)</v>
          </cell>
          <cell r="U1237"/>
          <cell r="V1237" t="str">
            <v>1690</v>
          </cell>
          <cell r="W1237">
            <v>293000</v>
          </cell>
          <cell r="X1237">
            <v>-12500</v>
          </cell>
          <cell r="Y1237">
            <v>140250</v>
          </cell>
          <cell r="Z1237" t="str">
            <v>NLS_SBY(RENTAL_VAR)</v>
          </cell>
          <cell r="AA1237">
            <v>17.999997927679999</v>
          </cell>
          <cell r="AB1237">
            <v>50001</v>
          </cell>
        </row>
        <row r="1238">
          <cell r="A1238">
            <v>59765215</v>
          </cell>
          <cell r="B1238" t="str">
            <v>BAHANA PRESTASI</v>
          </cell>
          <cell r="C1238" t="str">
            <v>PT. NIRWANA LESTARI</v>
          </cell>
          <cell r="D1238" t="str">
            <v>DISPATCHED</v>
          </cell>
          <cell r="E1238" t="str">
            <v>Completed</v>
          </cell>
          <cell r="F1238" t="str">
            <v>SURABAYA RENTAL</v>
          </cell>
          <cell r="G1238" t="str">
            <v>RENTALS</v>
          </cell>
          <cell r="H1238" t="str">
            <v>21/04/2022 14:23</v>
          </cell>
          <cell r="I1238"/>
          <cell r="J1238" t="str">
            <v>21/04/2022 14:45</v>
          </cell>
          <cell r="K1238" t="str">
            <v>Completed</v>
          </cell>
          <cell r="L1238" t="str">
            <v>1000398105</v>
          </cell>
          <cell r="M1238" t="str">
            <v>SALES ORDER #: 1000398105, ORDER #: 1000398105</v>
          </cell>
          <cell r="N1238"/>
          <cell r="O1238"/>
          <cell r="P1238" t="str">
            <v>25/04/2022 16:28</v>
          </cell>
          <cell r="Q1238" t="str">
            <v>LINC-26393</v>
          </cell>
          <cell r="R1238" t="str">
            <v>26/04/2022 11:00</v>
          </cell>
          <cell r="S1238" t="str">
            <v>NLSBUDURAN</v>
          </cell>
          <cell r="T1238" t="str">
            <v>NLSGEDANGAN(IDM_SURABAYA)</v>
          </cell>
          <cell r="U1238"/>
          <cell r="V1238" t="str">
            <v>1674</v>
          </cell>
          <cell r="W1238">
            <v>115830</v>
          </cell>
          <cell r="X1238">
            <v>131500</v>
          </cell>
          <cell r="Y1238">
            <v>247330</v>
          </cell>
          <cell r="Z1238" t="str">
            <v>NLS_SBY(RENTAL_VAR)</v>
          </cell>
          <cell r="AA1238">
            <v>17.999997927679999</v>
          </cell>
          <cell r="AB1238">
            <v>246000</v>
          </cell>
        </row>
        <row r="1239">
          <cell r="A1239">
            <v>59765218</v>
          </cell>
          <cell r="B1239" t="str">
            <v>BAHANA PRESTASI</v>
          </cell>
          <cell r="C1239" t="str">
            <v>PT. NIRWANA LESTARI</v>
          </cell>
          <cell r="D1239" t="str">
            <v>DISPATCHED</v>
          </cell>
          <cell r="E1239" t="str">
            <v>Completed</v>
          </cell>
          <cell r="F1239" t="str">
            <v>SURABAYA RENTAL</v>
          </cell>
          <cell r="G1239" t="str">
            <v>RENTALS</v>
          </cell>
          <cell r="H1239" t="str">
            <v>21/04/2022 14:18</v>
          </cell>
          <cell r="I1239"/>
          <cell r="J1239" t="str">
            <v>21/04/2022 14:45</v>
          </cell>
          <cell r="K1239" t="str">
            <v>Completed</v>
          </cell>
          <cell r="L1239" t="str">
            <v>1000398044</v>
          </cell>
          <cell r="M1239" t="str">
            <v>SALES ORDER #: 1000398044, ORDER #: 1000398044</v>
          </cell>
          <cell r="N1239"/>
          <cell r="O1239"/>
          <cell r="P1239" t="str">
            <v>25/04/2022 16:28</v>
          </cell>
          <cell r="Q1239" t="str">
            <v>LINC-26393</v>
          </cell>
          <cell r="R1239" t="str">
            <v>26/04/2022 11:00</v>
          </cell>
          <cell r="S1239" t="str">
            <v>NLSBUDURAN</v>
          </cell>
          <cell r="T1239" t="str">
            <v>NLSSUKUN(SAT_MALANG)</v>
          </cell>
          <cell r="U1239"/>
          <cell r="V1239" t="str">
            <v>1676</v>
          </cell>
          <cell r="W1239">
            <v>264000</v>
          </cell>
          <cell r="X1239">
            <v>536500</v>
          </cell>
          <cell r="Y1239">
            <v>800500</v>
          </cell>
          <cell r="Z1239" t="str">
            <v>NLS_SBY(RENTAL_VAR)</v>
          </cell>
          <cell r="AA1239">
            <v>17.999997927679999</v>
          </cell>
          <cell r="AB1239">
            <v>873000</v>
          </cell>
        </row>
        <row r="1240">
          <cell r="A1240">
            <v>59765278</v>
          </cell>
          <cell r="B1240" t="str">
            <v>BORWITA INDAH, PT</v>
          </cell>
          <cell r="C1240" t="str">
            <v>PT TIRTA INVESTAMA</v>
          </cell>
          <cell r="D1240" t="str">
            <v>REGULER</v>
          </cell>
          <cell r="E1240" t="str">
            <v>Accepted</v>
          </cell>
          <cell r="F1240" t="str">
            <v>SURABAYA TIV IMPORT</v>
          </cell>
          <cell r="G1240" t="str">
            <v>TIV IMPORT</v>
          </cell>
          <cell r="H1240" t="str">
            <v>20/04/2022 13:20</v>
          </cell>
          <cell r="I1240"/>
          <cell r="J1240" t="str">
            <v>21/04/2022 14:48</v>
          </cell>
          <cell r="K1240" t="str">
            <v>Active</v>
          </cell>
          <cell r="L1240" t="str">
            <v>TIV200422-18</v>
          </cell>
          <cell r="M1240" t="str">
            <v>SALES ORDER #: TIV200422-18, ORDER #: TIV200422-18</v>
          </cell>
          <cell r="N1240"/>
          <cell r="O1240"/>
          <cell r="P1240"/>
          <cell r="Q1240"/>
          <cell r="R1240"/>
          <cell r="S1240" t="str">
            <v>TIVKEBOMAS</v>
          </cell>
          <cell r="T1240" t="str">
            <v>TIVCIKARANG PUSAT</v>
          </cell>
          <cell r="U1240"/>
          <cell r="V1240" t="str">
            <v>MALIK</v>
          </cell>
          <cell r="W1240">
            <v>4950000</v>
          </cell>
          <cell r="X1240">
            <v>0</v>
          </cell>
          <cell r="Y1240">
            <v>4950000</v>
          </cell>
          <cell r="Z1240" t="str">
            <v>TIV(IMPORT)EXCES_SBY</v>
          </cell>
          <cell r="AA1240">
            <v>17600.000009857398</v>
          </cell>
          <cell r="AB1240">
            <v>2552000</v>
          </cell>
        </row>
        <row r="1241">
          <cell r="A1241">
            <v>59765284</v>
          </cell>
          <cell r="B1241" t="str">
            <v>BORWITA INDAH, PT</v>
          </cell>
          <cell r="C1241" t="str">
            <v>PT TIRTA INVESTAMA</v>
          </cell>
          <cell r="D1241" t="str">
            <v>REGULER</v>
          </cell>
          <cell r="E1241" t="str">
            <v>Completed</v>
          </cell>
          <cell r="F1241" t="str">
            <v>SURABAYA TIV IMPORT</v>
          </cell>
          <cell r="G1241" t="str">
            <v>TIV IMPORT</v>
          </cell>
          <cell r="H1241" t="str">
            <v>20/04/2022 13:20</v>
          </cell>
          <cell r="I1241"/>
          <cell r="J1241" t="str">
            <v>21/04/2022 14:48</v>
          </cell>
          <cell r="K1241" t="str">
            <v>Completed</v>
          </cell>
          <cell r="L1241" t="str">
            <v>5044929056</v>
          </cell>
          <cell r="M1241" t="str">
            <v>SALES ORDER #: 5044929056, ORDER #: 5044929056</v>
          </cell>
          <cell r="N1241"/>
          <cell r="O1241"/>
          <cell r="P1241" t="str">
            <v>27/04/2022 11:07</v>
          </cell>
          <cell r="Q1241" t="str">
            <v>LINC-26431</v>
          </cell>
          <cell r="R1241" t="str">
            <v>27/04/2022 11:00</v>
          </cell>
          <cell r="S1241" t="str">
            <v>TIVKEBOMAS</v>
          </cell>
          <cell r="T1241" t="str">
            <v>TIVCIKARANG PUSAT</v>
          </cell>
          <cell r="U1241"/>
          <cell r="V1241" t="str">
            <v>JASMAN</v>
          </cell>
          <cell r="W1241">
            <v>4950000</v>
          </cell>
          <cell r="X1241">
            <v>0</v>
          </cell>
          <cell r="Y1241">
            <v>4950000</v>
          </cell>
          <cell r="Z1241" t="str">
            <v>TIV(IMPORT)EXCES_SBY</v>
          </cell>
          <cell r="AA1241">
            <v>17600.000009857398</v>
          </cell>
          <cell r="AB1241">
            <v>2552000</v>
          </cell>
        </row>
        <row r="1242">
          <cell r="A1242">
            <v>59765286</v>
          </cell>
          <cell r="B1242" t="str">
            <v>BORWITA INDAH, PT</v>
          </cell>
          <cell r="C1242" t="str">
            <v>PT TIRTA INVESTAMA</v>
          </cell>
          <cell r="D1242" t="str">
            <v>REGULER</v>
          </cell>
          <cell r="E1242" t="str">
            <v>Accepted</v>
          </cell>
          <cell r="F1242" t="str">
            <v>SURABAYA TIV IMPORT</v>
          </cell>
          <cell r="G1242" t="str">
            <v>TIV IMPORT</v>
          </cell>
          <cell r="H1242" t="str">
            <v>20/04/2022 13:20</v>
          </cell>
          <cell r="I1242"/>
          <cell r="J1242" t="str">
            <v>21/04/2022 14:49</v>
          </cell>
          <cell r="K1242" t="str">
            <v>Active</v>
          </cell>
          <cell r="L1242" t="str">
            <v>TIV200422-20</v>
          </cell>
          <cell r="M1242" t="str">
            <v>SALES ORDER #: TIV200422-20, ORDER #: TIV200422-20</v>
          </cell>
          <cell r="N1242"/>
          <cell r="O1242"/>
          <cell r="P1242"/>
          <cell r="Q1242"/>
          <cell r="R1242"/>
          <cell r="S1242" t="str">
            <v>TIVKEBOMAS</v>
          </cell>
          <cell r="T1242" t="str">
            <v>TIVCIKARANG PUSAT</v>
          </cell>
          <cell r="U1242"/>
          <cell r="V1242" t="str">
            <v>HUDI</v>
          </cell>
          <cell r="W1242">
            <v>4950000</v>
          </cell>
          <cell r="X1242">
            <v>0</v>
          </cell>
          <cell r="Y1242">
            <v>4950000</v>
          </cell>
          <cell r="Z1242" t="str">
            <v>TIV(IMPORT)EXCES_SBY</v>
          </cell>
          <cell r="AA1242">
            <v>17600.000009857398</v>
          </cell>
          <cell r="AB1242">
            <v>2552000</v>
          </cell>
        </row>
        <row r="1243">
          <cell r="A1243">
            <v>59766338</v>
          </cell>
          <cell r="B1243" t="str">
            <v>BAHANA PRESTASI</v>
          </cell>
          <cell r="C1243" t="str">
            <v>PT. LAUTAN LUAS TBK</v>
          </cell>
          <cell r="D1243" t="str">
            <v>DISPATCHED</v>
          </cell>
          <cell r="E1243" t="str">
            <v>Completed</v>
          </cell>
          <cell r="F1243" t="str">
            <v>SURABAYA LOG PACK</v>
          </cell>
          <cell r="G1243" t="str">
            <v>SALES ORDER</v>
          </cell>
          <cell r="H1243" t="str">
            <v>21/04/2022 14:49</v>
          </cell>
          <cell r="I1243"/>
          <cell r="J1243" t="str">
            <v>21/04/2022 15:38</v>
          </cell>
          <cell r="K1243" t="str">
            <v>Completed</v>
          </cell>
          <cell r="L1243" t="str">
            <v>2100429518</v>
          </cell>
          <cell r="M1243" t="str">
            <v>SALES ORDER #: 2100429518, ORDER #: 2100429518</v>
          </cell>
          <cell r="N1243"/>
          <cell r="O1243"/>
          <cell r="P1243" t="str">
            <v>22/04/2022 15:03</v>
          </cell>
          <cell r="Q1243" t="str">
            <v>LINC-26366</v>
          </cell>
          <cell r="R1243" t="str">
            <v>25/04/2022 11:00</v>
          </cell>
          <cell r="S1243" t="str">
            <v>LTLASEMROWO</v>
          </cell>
          <cell r="T1243" t="str">
            <v>LTLSIDOARJO</v>
          </cell>
          <cell r="U1243"/>
          <cell r="V1243" t="str">
            <v>2021</v>
          </cell>
          <cell r="W1243">
            <v>44000</v>
          </cell>
          <cell r="X1243">
            <v>113000</v>
          </cell>
          <cell r="Y1243">
            <v>85041.66</v>
          </cell>
          <cell r="Z1243" t="str">
            <v>LTL_SBY(TRIP)</v>
          </cell>
          <cell r="AA1243">
            <v>259.99998014632001</v>
          </cell>
          <cell r="AB1243">
            <v>363000</v>
          </cell>
        </row>
        <row r="1244">
          <cell r="A1244">
            <v>59766338</v>
          </cell>
          <cell r="B1244" t="str">
            <v>BAHANA PRESTASI</v>
          </cell>
          <cell r="C1244" t="str">
            <v>PT. LAUTAN LUAS TBK</v>
          </cell>
          <cell r="D1244" t="str">
            <v>DISPATCHED</v>
          </cell>
          <cell r="E1244" t="str">
            <v>Completed</v>
          </cell>
          <cell r="F1244" t="str">
            <v>SURABAYA LOG PACK</v>
          </cell>
          <cell r="G1244" t="str">
            <v>SALES ORDER</v>
          </cell>
          <cell r="H1244" t="str">
            <v>21/04/2022 14:51</v>
          </cell>
          <cell r="I1244"/>
          <cell r="J1244" t="str">
            <v>21/04/2022 15:38</v>
          </cell>
          <cell r="K1244" t="str">
            <v>Completed</v>
          </cell>
          <cell r="L1244" t="str">
            <v>2100429444</v>
          </cell>
          <cell r="M1244" t="str">
            <v>SALES ORDER #: 2100429444, ORDER #: 2100429444</v>
          </cell>
          <cell r="N1244"/>
          <cell r="O1244"/>
          <cell r="P1244" t="str">
            <v>22/04/2022 15:03</v>
          </cell>
          <cell r="Q1244" t="str">
            <v>LINC-26366</v>
          </cell>
          <cell r="R1244" t="str">
            <v>25/04/2022 11:00</v>
          </cell>
          <cell r="S1244" t="str">
            <v>LTLASEMROWO</v>
          </cell>
          <cell r="T1244" t="str">
            <v>LTLSIDOARJO</v>
          </cell>
          <cell r="U1244"/>
          <cell r="V1244" t="str">
            <v>2021</v>
          </cell>
          <cell r="W1244">
            <v>44000</v>
          </cell>
          <cell r="X1244">
            <v>113000</v>
          </cell>
          <cell r="Y1244">
            <v>68687.5</v>
          </cell>
          <cell r="Z1244" t="str">
            <v>LTL_SBY(TRIP)</v>
          </cell>
          <cell r="AA1244">
            <v>209.99999094268</v>
          </cell>
          <cell r="AB1244">
            <v>363000</v>
          </cell>
        </row>
        <row r="1245">
          <cell r="A1245">
            <v>59766338</v>
          </cell>
          <cell r="B1245" t="str">
            <v>BAHANA PRESTASI</v>
          </cell>
          <cell r="C1245" t="str">
            <v>PT. LAUTAN LUAS TBK</v>
          </cell>
          <cell r="D1245" t="str">
            <v>DISPATCHED</v>
          </cell>
          <cell r="E1245" t="str">
            <v>Completed</v>
          </cell>
          <cell r="F1245" t="str">
            <v>SURABAYA LOG PACK</v>
          </cell>
          <cell r="G1245" t="str">
            <v>SALES ORDER</v>
          </cell>
          <cell r="H1245" t="str">
            <v>21/04/2022 14:52</v>
          </cell>
          <cell r="I1245"/>
          <cell r="J1245" t="str">
            <v>21/04/2022 15:38</v>
          </cell>
          <cell r="K1245" t="str">
            <v>Completed</v>
          </cell>
          <cell r="L1245" t="str">
            <v>2100429351</v>
          </cell>
          <cell r="M1245" t="str">
            <v>SALES ORDER #: 2100429351, ORDER #: 2100429351</v>
          </cell>
          <cell r="N1245"/>
          <cell r="O1245"/>
          <cell r="P1245" t="str">
            <v>22/04/2022 15:03</v>
          </cell>
          <cell r="Q1245" t="str">
            <v>LINC-26366</v>
          </cell>
          <cell r="R1245" t="str">
            <v>25/04/2022 11:00</v>
          </cell>
          <cell r="S1245" t="str">
            <v>LTLASEMROWO</v>
          </cell>
          <cell r="T1245" t="str">
            <v>LTLTENGGILIS MEJOYO</v>
          </cell>
          <cell r="U1245"/>
          <cell r="V1245" t="str">
            <v>2021</v>
          </cell>
          <cell r="W1245">
            <v>44000</v>
          </cell>
          <cell r="X1245">
            <v>113000</v>
          </cell>
          <cell r="Y1245">
            <v>3270.84</v>
          </cell>
          <cell r="Z1245" t="str">
            <v>LTL_SBY(TRIP)</v>
          </cell>
          <cell r="AA1245">
            <v>9.9999887688799998</v>
          </cell>
          <cell r="AB1245">
            <v>363000</v>
          </cell>
        </row>
        <row r="1246">
          <cell r="A1246">
            <v>59766361</v>
          </cell>
          <cell r="B1246" t="str">
            <v>BAHANA PRESTASI</v>
          </cell>
          <cell r="C1246" t="str">
            <v>PT. LAUTAN LUAS TBK</v>
          </cell>
          <cell r="D1246" t="str">
            <v>DISPATCHED</v>
          </cell>
          <cell r="E1246" t="str">
            <v>Completed</v>
          </cell>
          <cell r="F1246" t="str">
            <v>SURABAYA LOG PACK</v>
          </cell>
          <cell r="G1246" t="str">
            <v>SALES ORDER</v>
          </cell>
          <cell r="H1246" t="str">
            <v>21/04/2022 14:55</v>
          </cell>
          <cell r="I1246"/>
          <cell r="J1246" t="str">
            <v>21/04/2022 15:39</v>
          </cell>
          <cell r="K1246" t="str">
            <v>Completed</v>
          </cell>
          <cell r="L1246" t="str">
            <v>2100429519</v>
          </cell>
          <cell r="M1246" t="str">
            <v>SALES ORDER #: 2100429519, ORDER #: 2100429519</v>
          </cell>
          <cell r="N1246"/>
          <cell r="O1246"/>
          <cell r="P1246" t="str">
            <v>22/04/2022 15:12</v>
          </cell>
          <cell r="Q1246" t="str">
            <v>LINC-26367</v>
          </cell>
          <cell r="R1246" t="str">
            <v>25/04/2022 11:00</v>
          </cell>
          <cell r="S1246" t="str">
            <v>LTLASEMROWO</v>
          </cell>
          <cell r="T1246" t="str">
            <v>LTLWARU</v>
          </cell>
          <cell r="U1246"/>
          <cell r="V1246" t="str">
            <v>1514</v>
          </cell>
          <cell r="W1246">
            <v>30000</v>
          </cell>
          <cell r="X1246">
            <v>142000</v>
          </cell>
          <cell r="Y1246">
            <v>143333.35</v>
          </cell>
          <cell r="Z1246" t="str">
            <v>LTL_SBY(TRIP)</v>
          </cell>
          <cell r="AA1246">
            <v>499.99998275488002</v>
          </cell>
          <cell r="AB1246">
            <v>363000</v>
          </cell>
        </row>
        <row r="1247">
          <cell r="A1247">
            <v>59766361</v>
          </cell>
          <cell r="B1247" t="str">
            <v>BAHANA PRESTASI</v>
          </cell>
          <cell r="C1247" t="str">
            <v>PT. LAUTAN LUAS TBK</v>
          </cell>
          <cell r="D1247" t="str">
            <v>DISPATCHED</v>
          </cell>
          <cell r="E1247" t="str">
            <v>Completed</v>
          </cell>
          <cell r="F1247" t="str">
            <v>SURABAYA LOG PACK</v>
          </cell>
          <cell r="G1247" t="str">
            <v>SALES ORDER</v>
          </cell>
          <cell r="H1247" t="str">
            <v>21/04/2022 14:56</v>
          </cell>
          <cell r="I1247"/>
          <cell r="J1247" t="str">
            <v>21/04/2022 15:39</v>
          </cell>
          <cell r="K1247" t="str">
            <v>Completed</v>
          </cell>
          <cell r="L1247" t="str">
            <v>2100429520</v>
          </cell>
          <cell r="M1247" t="str">
            <v>SALES ORDER #: 2100429520, ORDER #: 2100429520</v>
          </cell>
          <cell r="N1247"/>
          <cell r="O1247"/>
          <cell r="P1247" t="str">
            <v>22/04/2022 15:12</v>
          </cell>
          <cell r="Q1247" t="str">
            <v>LINC-26367</v>
          </cell>
          <cell r="R1247" t="str">
            <v>25/04/2022 11:00</v>
          </cell>
          <cell r="S1247" t="str">
            <v>LTLASEMROWO</v>
          </cell>
          <cell r="T1247" t="str">
            <v>LTLWARU</v>
          </cell>
          <cell r="U1247"/>
          <cell r="V1247" t="str">
            <v>1514</v>
          </cell>
          <cell r="W1247">
            <v>30000</v>
          </cell>
          <cell r="X1247">
            <v>142000</v>
          </cell>
          <cell r="Y1247">
            <v>28666.65</v>
          </cell>
          <cell r="Z1247" t="str">
            <v>LTL_SBY(TRIP)</v>
          </cell>
          <cell r="AA1247">
            <v>99.999978407280011</v>
          </cell>
          <cell r="AB1247">
            <v>363000</v>
          </cell>
        </row>
        <row r="1248">
          <cell r="A1248">
            <v>59766365</v>
          </cell>
          <cell r="B1248" t="str">
            <v>BAHANA PRESTASI</v>
          </cell>
          <cell r="C1248" t="str">
            <v>PT. LAUTAN LUAS TBK</v>
          </cell>
          <cell r="D1248" t="str">
            <v>DISPATCHED</v>
          </cell>
          <cell r="E1248" t="str">
            <v>Completed</v>
          </cell>
          <cell r="F1248" t="str">
            <v>SURABAYA LOG PACK</v>
          </cell>
          <cell r="G1248" t="str">
            <v>SALES ORDER</v>
          </cell>
          <cell r="H1248" t="str">
            <v>21/04/2022 14:14</v>
          </cell>
          <cell r="I1248"/>
          <cell r="J1248" t="str">
            <v>21/04/2022 15:40</v>
          </cell>
          <cell r="K1248" t="str">
            <v>Completed</v>
          </cell>
          <cell r="L1248" t="str">
            <v>2100429440</v>
          </cell>
          <cell r="M1248" t="str">
            <v>SALES ORDER #: 2100429440, ORDER #: 2100429440</v>
          </cell>
          <cell r="N1248"/>
          <cell r="O1248"/>
          <cell r="P1248" t="str">
            <v>22/04/2022 15:14</v>
          </cell>
          <cell r="Q1248" t="str">
            <v>LINC-26367</v>
          </cell>
          <cell r="R1248" t="str">
            <v>25/04/2022 11:00</v>
          </cell>
          <cell r="S1248" t="str">
            <v>LTLASEMROWO</v>
          </cell>
          <cell r="T1248" t="str">
            <v>LTLPANDAAN</v>
          </cell>
          <cell r="U1248"/>
          <cell r="V1248" t="str">
            <v>1718</v>
          </cell>
          <cell r="W1248">
            <v>74000</v>
          </cell>
          <cell r="X1248">
            <v>203000</v>
          </cell>
          <cell r="Y1248">
            <v>277000</v>
          </cell>
          <cell r="Z1248" t="str">
            <v>LTL_SBY(TRIP)</v>
          </cell>
          <cell r="AA1248">
            <v>1000.000010869</v>
          </cell>
          <cell r="AB1248">
            <v>505000</v>
          </cell>
        </row>
        <row r="1249">
          <cell r="A1249">
            <v>59766377</v>
          </cell>
          <cell r="B1249" t="str">
            <v>BAHANA PRESTASI</v>
          </cell>
          <cell r="C1249" t="str">
            <v>PT. LAUTAN LUAS TBK</v>
          </cell>
          <cell r="D1249" t="str">
            <v>DISPATCHED</v>
          </cell>
          <cell r="E1249" t="str">
            <v>Completed</v>
          </cell>
          <cell r="F1249" t="str">
            <v>SURABAYA LOG PACK</v>
          </cell>
          <cell r="G1249" t="str">
            <v>SALES ORDER</v>
          </cell>
          <cell r="H1249" t="str">
            <v>21/04/2022 14:47</v>
          </cell>
          <cell r="I1249"/>
          <cell r="J1249" t="str">
            <v>21/04/2022 15:41</v>
          </cell>
          <cell r="K1249" t="str">
            <v>Completed</v>
          </cell>
          <cell r="L1249" t="str">
            <v>2100427733</v>
          </cell>
          <cell r="M1249" t="str">
            <v>SALES ORDER #: 2100427733, ORDER #: 2100427733</v>
          </cell>
          <cell r="N1249"/>
          <cell r="O1249"/>
          <cell r="P1249" t="str">
            <v>22/04/2022 14:59</v>
          </cell>
          <cell r="Q1249" t="str">
            <v>LINC-26366</v>
          </cell>
          <cell r="R1249" t="str">
            <v>25/04/2022 11:00</v>
          </cell>
          <cell r="S1249" t="str">
            <v>LTLASEMROWO</v>
          </cell>
          <cell r="T1249" t="str">
            <v>LTLSIDOARJO</v>
          </cell>
          <cell r="U1249"/>
          <cell r="V1249" t="str">
            <v>2021</v>
          </cell>
          <cell r="W1249">
            <v>44000</v>
          </cell>
          <cell r="X1249">
            <v>128000</v>
          </cell>
          <cell r="Y1249">
            <v>172000</v>
          </cell>
          <cell r="Z1249" t="str">
            <v>LTL_SBY(TRIP)</v>
          </cell>
          <cell r="AA1249">
            <v>1000.000010869</v>
          </cell>
          <cell r="AB1249">
            <v>363000</v>
          </cell>
        </row>
        <row r="1250">
          <cell r="A1250">
            <v>59766384</v>
          </cell>
          <cell r="B1250" t="str">
            <v>BAHANA PRESTASI</v>
          </cell>
          <cell r="C1250" t="str">
            <v>PT. LAUTAN LUAS TBK</v>
          </cell>
          <cell r="D1250" t="str">
            <v>DISPATCHED</v>
          </cell>
          <cell r="E1250" t="str">
            <v>Completed</v>
          </cell>
          <cell r="F1250" t="str">
            <v>SURABAYA LOG PACK</v>
          </cell>
          <cell r="G1250" t="str">
            <v>SALES ORDER</v>
          </cell>
          <cell r="H1250" t="str">
            <v>21/04/2022 14:09</v>
          </cell>
          <cell r="I1250"/>
          <cell r="J1250" t="str">
            <v>21/04/2022 15:42</v>
          </cell>
          <cell r="K1250" t="str">
            <v>Completed</v>
          </cell>
          <cell r="L1250" t="str">
            <v>2100429205</v>
          </cell>
          <cell r="M1250" t="str">
            <v>SALES ORDER #: 2100429205, ORDER #: 2100429205</v>
          </cell>
          <cell r="N1250"/>
          <cell r="O1250"/>
          <cell r="P1250" t="str">
            <v>22/04/2022 15:04</v>
          </cell>
          <cell r="Q1250" t="str">
            <v>LINC-26366</v>
          </cell>
          <cell r="R1250" t="str">
            <v>25/04/2022 11:00</v>
          </cell>
          <cell r="S1250" t="str">
            <v>LTLASEMROWO</v>
          </cell>
          <cell r="T1250" t="str">
            <v>LTLJOMBANG</v>
          </cell>
          <cell r="U1250"/>
          <cell r="V1250" t="str">
            <v>1752</v>
          </cell>
          <cell r="W1250">
            <v>162000</v>
          </cell>
          <cell r="X1250">
            <v>232500</v>
          </cell>
          <cell r="Y1250">
            <v>394500</v>
          </cell>
          <cell r="Z1250" t="str">
            <v>LTL_SBY(TRIP)</v>
          </cell>
          <cell r="AA1250">
            <v>5000.0000089857604</v>
          </cell>
          <cell r="AB1250">
            <v>1069000</v>
          </cell>
        </row>
        <row r="1251">
          <cell r="A1251">
            <v>59766939</v>
          </cell>
          <cell r="B1251" t="str">
            <v>BAHANA PRESTASI</v>
          </cell>
          <cell r="C1251" t="str">
            <v>IDLE CAP</v>
          </cell>
          <cell r="D1251" t="str">
            <v>DISPATCHED</v>
          </cell>
          <cell r="E1251" t="str">
            <v>Completed</v>
          </cell>
          <cell r="F1251" t="str">
            <v>SURABAYA LOG PACK</v>
          </cell>
          <cell r="G1251" t="str">
            <v>MOB KOSONGAN</v>
          </cell>
          <cell r="H1251" t="str">
            <v>21/04/2022 16:02</v>
          </cell>
          <cell r="I1251"/>
          <cell r="J1251" t="str">
            <v>21/04/2022 16:23</v>
          </cell>
          <cell r="K1251" t="str">
            <v>Completed</v>
          </cell>
          <cell r="L1251" t="str">
            <v>KOSB9614UXR21042022</v>
          </cell>
          <cell r="M1251" t="str">
            <v>SALES ORDER #: KOSB9614UXR21042022, ORDER #: KOSB9614UXR21042022</v>
          </cell>
          <cell r="N1251"/>
          <cell r="O1251"/>
          <cell r="P1251" t="str">
            <v>26/04/2022 11:21</v>
          </cell>
          <cell r="Q1251" t="str">
            <v>LINC-26427</v>
          </cell>
          <cell r="R1251" t="str">
            <v>27/04/2022 11:00</v>
          </cell>
          <cell r="S1251" t="str">
            <v>BPRYOGYAKARTA</v>
          </cell>
          <cell r="T1251" t="str">
            <v>BPRSURABAYA(EMPTY)</v>
          </cell>
          <cell r="U1251"/>
          <cell r="V1251" t="str">
            <v>1144</v>
          </cell>
          <cell r="W1251">
            <v>446000</v>
          </cell>
          <cell r="X1251">
            <v>0</v>
          </cell>
          <cell r="Y1251">
            <v>446000</v>
          </cell>
          <cell r="Z1251" t="str">
            <v>IDC(TRIP_ONCALL)</v>
          </cell>
          <cell r="AA1251">
            <v>0.99998980504000001</v>
          </cell>
          <cell r="AB1251">
            <v>1</v>
          </cell>
        </row>
        <row r="1252">
          <cell r="A1252">
            <v>59767108</v>
          </cell>
          <cell r="B1252" t="str">
            <v>BAHANA PRESTASI</v>
          </cell>
          <cell r="C1252" t="str">
            <v>PT. ANUGERAH MITRA ANANTA</v>
          </cell>
          <cell r="D1252" t="str">
            <v>DISPATCHED</v>
          </cell>
          <cell r="E1252" t="str">
            <v>Completed</v>
          </cell>
          <cell r="F1252" t="str">
            <v>SURABAYA RENTAL TRIP</v>
          </cell>
          <cell r="G1252" t="str">
            <v>RENTALS</v>
          </cell>
          <cell r="H1252" t="str">
            <v>21/04/2022 16:10</v>
          </cell>
          <cell r="I1252"/>
          <cell r="J1252" t="str">
            <v>21/04/2022 16:13</v>
          </cell>
          <cell r="K1252" t="str">
            <v>Completed</v>
          </cell>
          <cell r="L1252" t="str">
            <v>SUB/22/04/0071</v>
          </cell>
          <cell r="M1252" t="str">
            <v>SALES ORDER #: SUB/22/04/0071, ORDER #: SUB/22/04/0071</v>
          </cell>
          <cell r="N1252"/>
          <cell r="O1252"/>
          <cell r="P1252" t="str">
            <v>25/04/2022 16:13</v>
          </cell>
          <cell r="Q1252" t="str">
            <v>LINC-26422</v>
          </cell>
          <cell r="R1252" t="str">
            <v>27/04/2022 11:00</v>
          </cell>
          <cell r="S1252" t="str">
            <v>ANASIDOARJO(PT ANUGERAH MITRA ANANTA)</v>
          </cell>
          <cell r="T1252" t="str">
            <v>ANANGORO(HAVANNA)</v>
          </cell>
          <cell r="U1252"/>
          <cell r="V1252" t="str">
            <v>1942</v>
          </cell>
          <cell r="W1252">
            <v>310000</v>
          </cell>
          <cell r="X1252">
            <v>73500</v>
          </cell>
          <cell r="Y1252">
            <v>383500</v>
          </cell>
          <cell r="Z1252" t="str">
            <v>ANA_SBY(TR)</v>
          </cell>
          <cell r="AA1252">
            <v>7999.9999962335205</v>
          </cell>
          <cell r="AB1252">
            <v>1</v>
          </cell>
        </row>
        <row r="1253">
          <cell r="A1253">
            <v>59767111</v>
          </cell>
          <cell r="B1253" t="str">
            <v>BAHANA PRESTASI</v>
          </cell>
          <cell r="C1253" t="str">
            <v>IDLE CAP</v>
          </cell>
          <cell r="D1253" t="str">
            <v>DISPATCHED</v>
          </cell>
          <cell r="E1253" t="str">
            <v>Completed</v>
          </cell>
          <cell r="F1253" t="str">
            <v>SURABAYA LOG PACK</v>
          </cell>
          <cell r="G1253" t="str">
            <v>MOB KOSONGAN</v>
          </cell>
          <cell r="H1253" t="str">
            <v>21/04/2022 16:13</v>
          </cell>
          <cell r="I1253"/>
          <cell r="J1253" t="str">
            <v>21/04/2022 16:14</v>
          </cell>
          <cell r="K1253" t="str">
            <v>Completed</v>
          </cell>
          <cell r="L1253" t="str">
            <v>KOSB9511PEU21042022</v>
          </cell>
          <cell r="M1253" t="str">
            <v>SALES ORDER #: KOSB9511PEU21042022, ORDER #: KOSB9511PEU21042022</v>
          </cell>
          <cell r="N1253"/>
          <cell r="O1253"/>
          <cell r="P1253" t="str">
            <v>26/04/2022 11:24</v>
          </cell>
          <cell r="Q1253" t="str">
            <v>LINC-26427</v>
          </cell>
          <cell r="R1253" t="str">
            <v>27/04/2022 11:00</v>
          </cell>
          <cell r="S1253" t="str">
            <v>BPRKENDAL</v>
          </cell>
          <cell r="T1253" t="str">
            <v>BPRSURABAYA(EMPTY)</v>
          </cell>
          <cell r="U1253"/>
          <cell r="V1253" t="str">
            <v>1288</v>
          </cell>
          <cell r="W1253">
            <v>628000</v>
          </cell>
          <cell r="X1253">
            <v>0</v>
          </cell>
          <cell r="Y1253">
            <v>628000</v>
          </cell>
          <cell r="Z1253" t="str">
            <v>IDC(TRIP_ONCALL)</v>
          </cell>
          <cell r="AA1253">
            <v>0.99998980504000001</v>
          </cell>
          <cell r="AB1253">
            <v>1</v>
          </cell>
        </row>
        <row r="1254">
          <cell r="A1254">
            <v>59767208</v>
          </cell>
          <cell r="B1254" t="str">
            <v>BAHANA PRESTASI</v>
          </cell>
          <cell r="C1254" t="str">
            <v>IDLE CAP</v>
          </cell>
          <cell r="D1254" t="str">
            <v>DISPATCHED</v>
          </cell>
          <cell r="E1254" t="str">
            <v>Completed</v>
          </cell>
          <cell r="F1254" t="str">
            <v>SURABAYA LOG PACK</v>
          </cell>
          <cell r="G1254" t="str">
            <v>MOB KOSONGAN</v>
          </cell>
          <cell r="H1254" t="str">
            <v>21/04/2022 16:17</v>
          </cell>
          <cell r="I1254"/>
          <cell r="J1254" t="str">
            <v>21/04/2022 16:18</v>
          </cell>
          <cell r="K1254" t="str">
            <v>Completed</v>
          </cell>
          <cell r="L1254" t="str">
            <v>KOSB9624PEU21042022</v>
          </cell>
          <cell r="M1254" t="str">
            <v>SALES ORDER #: KOSB9624PEU21042022, ORDER #: KOSB9624PEU21042022</v>
          </cell>
          <cell r="N1254"/>
          <cell r="O1254"/>
          <cell r="P1254" t="str">
            <v>26/04/2022 11:27</v>
          </cell>
          <cell r="Q1254" t="str">
            <v>LINC-26427</v>
          </cell>
          <cell r="R1254" t="str">
            <v>27/04/2022 11:00</v>
          </cell>
          <cell r="S1254" t="str">
            <v>BPRTEGAL</v>
          </cell>
          <cell r="T1254" t="str">
            <v>BPRSURABAYA(EMPTY)</v>
          </cell>
          <cell r="U1254"/>
          <cell r="V1254" t="str">
            <v>1100</v>
          </cell>
          <cell r="W1254">
            <v>788000</v>
          </cell>
          <cell r="X1254">
            <v>0</v>
          </cell>
          <cell r="Y1254">
            <v>788000</v>
          </cell>
          <cell r="Z1254" t="str">
            <v>IDC(TRIP_ONCALL)</v>
          </cell>
          <cell r="AA1254">
            <v>0.99998980504000001</v>
          </cell>
          <cell r="AB1254">
            <v>1</v>
          </cell>
        </row>
        <row r="1255">
          <cell r="A1255">
            <v>59767471</v>
          </cell>
          <cell r="B1255" t="str">
            <v>BAHARI LOGISTIC</v>
          </cell>
          <cell r="C1255" t="str">
            <v>PT. NIRWANA LESTARI</v>
          </cell>
          <cell r="D1255" t="str">
            <v>REGULER</v>
          </cell>
          <cell r="E1255" t="str">
            <v>Completed</v>
          </cell>
          <cell r="F1255" t="str">
            <v>SURABAYA LOG PACK</v>
          </cell>
          <cell r="G1255" t="str">
            <v>SALES ORDER</v>
          </cell>
          <cell r="H1255" t="str">
            <v>20/04/2022 10:29</v>
          </cell>
          <cell r="I1255"/>
          <cell r="J1255" t="str">
            <v>21/04/2022 16:35</v>
          </cell>
          <cell r="K1255" t="str">
            <v>Completed</v>
          </cell>
          <cell r="L1255" t="str">
            <v>1000396409</v>
          </cell>
          <cell r="M1255" t="str">
            <v>SALES ORDER #: 1000396409, ORDER #: 1000396409</v>
          </cell>
          <cell r="N1255"/>
          <cell r="O1255"/>
          <cell r="P1255" t="str">
            <v>22/04/2022 10:10</v>
          </cell>
          <cell r="Q1255" t="str">
            <v>LINC-26369</v>
          </cell>
          <cell r="R1255" t="str">
            <v>25/04/2022 11:00</v>
          </cell>
          <cell r="S1255" t="str">
            <v>NLSBUDURAN</v>
          </cell>
          <cell r="T1255" t="str">
            <v>NLSGEDANGAN(IDM_SURABAYA)</v>
          </cell>
          <cell r="U1255"/>
          <cell r="V1255" t="str">
            <v>SAMSUL</v>
          </cell>
          <cell r="W1255">
            <v>1000000</v>
          </cell>
          <cell r="X1255">
            <v>133500</v>
          </cell>
          <cell r="Y1255">
            <v>1133500</v>
          </cell>
          <cell r="Z1255" t="str">
            <v>NLS_SBY(TRIP_ONCALL)</v>
          </cell>
          <cell r="AA1255">
            <v>17.999997927679999</v>
          </cell>
          <cell r="AB1255">
            <v>1363500</v>
          </cell>
        </row>
        <row r="1256">
          <cell r="A1256">
            <v>59767919</v>
          </cell>
          <cell r="B1256" t="str">
            <v>KARUNIA SEJAHTERA TRANS, PT</v>
          </cell>
          <cell r="C1256" t="str">
            <v>PT. NIRWANA LESTARI</v>
          </cell>
          <cell r="D1256" t="str">
            <v>REGULER</v>
          </cell>
          <cell r="E1256" t="str">
            <v>Completed</v>
          </cell>
          <cell r="F1256" t="str">
            <v>SURABAYA LOG PACK</v>
          </cell>
          <cell r="G1256" t="str">
            <v>SALES ORDER</v>
          </cell>
          <cell r="H1256" t="str">
            <v>20/04/2022 10:24</v>
          </cell>
          <cell r="I1256"/>
          <cell r="J1256" t="str">
            <v>21/04/2022 17:00</v>
          </cell>
          <cell r="K1256" t="str">
            <v>Completed</v>
          </cell>
          <cell r="L1256" t="str">
            <v>1000394406</v>
          </cell>
          <cell r="M1256" t="str">
            <v>SALES ORDER #: 1000394406, ORDER #: 1000394406</v>
          </cell>
          <cell r="N1256"/>
          <cell r="O1256"/>
          <cell r="P1256" t="str">
            <v>22/04/2022 10:10</v>
          </cell>
          <cell r="Q1256" t="str">
            <v>LINC-26371</v>
          </cell>
          <cell r="R1256" t="str">
            <v>25/04/2022 11:00</v>
          </cell>
          <cell r="S1256" t="str">
            <v>NLSBUDURAN</v>
          </cell>
          <cell r="T1256" t="str">
            <v>NLSGEDANGAN(SAT_SIDOARJO)</v>
          </cell>
          <cell r="U1256"/>
          <cell r="V1256" t="str">
            <v>BUNYANI</v>
          </cell>
          <cell r="W1256">
            <v>900000</v>
          </cell>
          <cell r="X1256">
            <v>0</v>
          </cell>
          <cell r="Y1256">
            <v>900000</v>
          </cell>
          <cell r="Z1256" t="str">
            <v>NLS_SBY(TRIP_ONCALL)</v>
          </cell>
          <cell r="AA1256">
            <v>17.999997927679999</v>
          </cell>
          <cell r="AB1256">
            <v>1264000</v>
          </cell>
        </row>
        <row r="1257">
          <cell r="A1257">
            <v>59768042</v>
          </cell>
          <cell r="B1257" t="str">
            <v>BAHANA PRESTASI</v>
          </cell>
          <cell r="C1257" t="str">
            <v>PT. LAUTAN LUAS TBK</v>
          </cell>
          <cell r="D1257" t="str">
            <v>DISPATCHED</v>
          </cell>
          <cell r="E1257" t="str">
            <v>Completed</v>
          </cell>
          <cell r="F1257" t="str">
            <v>SURABAYA LOG PACK</v>
          </cell>
          <cell r="G1257" t="str">
            <v>SALES ORDER</v>
          </cell>
          <cell r="H1257" t="str">
            <v>21/04/2022 16:48</v>
          </cell>
          <cell r="I1257"/>
          <cell r="J1257" t="str">
            <v>21/04/2022 17:05</v>
          </cell>
          <cell r="K1257" t="str">
            <v>Completed</v>
          </cell>
          <cell r="L1257" t="str">
            <v>2100429553</v>
          </cell>
          <cell r="M1257" t="str">
            <v>SALES ORDER #: 2100429553, ORDER #: 2100429553</v>
          </cell>
          <cell r="N1257"/>
          <cell r="O1257"/>
          <cell r="P1257" t="str">
            <v>22/04/2022 17:25</v>
          </cell>
          <cell r="Q1257" t="str">
            <v>LINC-26367</v>
          </cell>
          <cell r="R1257" t="str">
            <v>25/04/2022 11:00</v>
          </cell>
          <cell r="S1257" t="str">
            <v>LTLASEMROWO</v>
          </cell>
          <cell r="T1257" t="str">
            <v>LTLTAMAN</v>
          </cell>
          <cell r="U1257"/>
          <cell r="V1257" t="str">
            <v>1651</v>
          </cell>
          <cell r="W1257">
            <v>29000</v>
          </cell>
          <cell r="X1257">
            <v>128000</v>
          </cell>
          <cell r="Y1257">
            <v>60384.63</v>
          </cell>
          <cell r="Z1257" t="str">
            <v>LTL_SBY(TRIP)</v>
          </cell>
          <cell r="AA1257">
            <v>200.0000021738</v>
          </cell>
          <cell r="AB1257">
            <v>363000</v>
          </cell>
        </row>
        <row r="1258">
          <cell r="A1258">
            <v>59768042</v>
          </cell>
          <cell r="B1258" t="str">
            <v>BAHANA PRESTASI</v>
          </cell>
          <cell r="C1258" t="str">
            <v>PT. LAUTAN LUAS TBK</v>
          </cell>
          <cell r="D1258" t="str">
            <v>DISPATCHED</v>
          </cell>
          <cell r="E1258" t="str">
            <v>Completed</v>
          </cell>
          <cell r="F1258" t="str">
            <v>SURABAYA LOG PACK</v>
          </cell>
          <cell r="G1258" t="str">
            <v>SALES ORDER</v>
          </cell>
          <cell r="H1258" t="str">
            <v>21/04/2022 16:49</v>
          </cell>
          <cell r="I1258"/>
          <cell r="J1258" t="str">
            <v>21/04/2022 17:05</v>
          </cell>
          <cell r="K1258" t="str">
            <v>Completed</v>
          </cell>
          <cell r="L1258" t="str">
            <v>2100429375</v>
          </cell>
          <cell r="M1258" t="str">
            <v>SALES ORDER #: 2100429375, ORDER #: 2100429375</v>
          </cell>
          <cell r="N1258"/>
          <cell r="O1258"/>
          <cell r="P1258" t="str">
            <v>22/04/2022 17:25</v>
          </cell>
          <cell r="Q1258" t="str">
            <v>LINC-26367</v>
          </cell>
          <cell r="R1258" t="str">
            <v>25/04/2022 11:00</v>
          </cell>
          <cell r="S1258" t="str">
            <v>LTLASEMROWO</v>
          </cell>
          <cell r="T1258" t="str">
            <v>LTLMENGANTI</v>
          </cell>
          <cell r="U1258"/>
          <cell r="V1258" t="str">
            <v>1651</v>
          </cell>
          <cell r="W1258">
            <v>29000</v>
          </cell>
          <cell r="X1258">
            <v>128000</v>
          </cell>
          <cell r="Y1258">
            <v>36230.78</v>
          </cell>
          <cell r="Z1258" t="str">
            <v>LTL_SBY(TRIP)</v>
          </cell>
          <cell r="AA1258">
            <v>120.00000130428</v>
          </cell>
          <cell r="AB1258">
            <v>363000</v>
          </cell>
        </row>
        <row r="1259">
          <cell r="A1259">
            <v>59768042</v>
          </cell>
          <cell r="B1259" t="str">
            <v>BAHANA PRESTASI</v>
          </cell>
          <cell r="C1259" t="str">
            <v>PT. LAUTAN LUAS TBK</v>
          </cell>
          <cell r="D1259" t="str">
            <v>DISPATCHED</v>
          </cell>
          <cell r="E1259" t="str">
            <v>Completed</v>
          </cell>
          <cell r="F1259" t="str">
            <v>SURABAYA LOG PACK</v>
          </cell>
          <cell r="G1259" t="str">
            <v>SALES ORDER</v>
          </cell>
          <cell r="H1259" t="str">
            <v>21/04/2022 16:47</v>
          </cell>
          <cell r="I1259"/>
          <cell r="J1259" t="str">
            <v>21/04/2022 17:05</v>
          </cell>
          <cell r="K1259" t="str">
            <v>Completed</v>
          </cell>
          <cell r="L1259" t="str">
            <v>2100429552</v>
          </cell>
          <cell r="M1259" t="str">
            <v>SALES ORDER #: 2100429552, ORDER #: 2100429552</v>
          </cell>
          <cell r="N1259"/>
          <cell r="O1259"/>
          <cell r="P1259" t="str">
            <v>22/04/2022 17:25</v>
          </cell>
          <cell r="Q1259" t="str">
            <v>LINC-26367</v>
          </cell>
          <cell r="R1259" t="str">
            <v>25/04/2022 11:00</v>
          </cell>
          <cell r="S1259" t="str">
            <v>LTLASEMROWO</v>
          </cell>
          <cell r="T1259" t="str">
            <v>LTLTAMAN</v>
          </cell>
          <cell r="U1259"/>
          <cell r="V1259" t="str">
            <v>1651</v>
          </cell>
          <cell r="W1259">
            <v>29000</v>
          </cell>
          <cell r="X1259">
            <v>128000</v>
          </cell>
          <cell r="Y1259">
            <v>60384.59</v>
          </cell>
          <cell r="Z1259" t="str">
            <v>LTL_SBY(TRIP)</v>
          </cell>
          <cell r="AA1259">
            <v>200.0000021738</v>
          </cell>
          <cell r="AB1259">
            <v>363000</v>
          </cell>
        </row>
        <row r="1260">
          <cell r="A1260">
            <v>59768048</v>
          </cell>
          <cell r="B1260" t="str">
            <v>BAHANA PRESTASI</v>
          </cell>
          <cell r="C1260" t="str">
            <v>PT. LAUTAN LUAS TBK</v>
          </cell>
          <cell r="D1260" t="str">
            <v>DISPATCHED</v>
          </cell>
          <cell r="E1260" t="str">
            <v>Completed</v>
          </cell>
          <cell r="F1260" t="str">
            <v>SURABAYA LOG PACK</v>
          </cell>
          <cell r="G1260" t="str">
            <v>SALES ORDER</v>
          </cell>
          <cell r="H1260" t="str">
            <v>21/04/2022 16:46</v>
          </cell>
          <cell r="I1260"/>
          <cell r="J1260" t="str">
            <v>21/04/2022 17:05</v>
          </cell>
          <cell r="K1260" t="str">
            <v>Completed</v>
          </cell>
          <cell r="L1260" t="str">
            <v>2100429539</v>
          </cell>
          <cell r="M1260" t="str">
            <v>SALES ORDER #: 2100429539, ORDER #: 2100429539</v>
          </cell>
          <cell r="N1260"/>
          <cell r="O1260"/>
          <cell r="P1260" t="str">
            <v>22/04/2022 17:28</v>
          </cell>
          <cell r="Q1260" t="str">
            <v>LINC-26366</v>
          </cell>
          <cell r="R1260" t="str">
            <v>25/04/2022 11:00</v>
          </cell>
          <cell r="S1260" t="str">
            <v>LTLASEMROWO</v>
          </cell>
          <cell r="T1260" t="str">
            <v>LTLKREMBANGAN</v>
          </cell>
          <cell r="U1260"/>
          <cell r="V1260" t="str">
            <v>1651</v>
          </cell>
          <cell r="W1260">
            <v>19000</v>
          </cell>
          <cell r="X1260">
            <v>133000</v>
          </cell>
          <cell r="Y1260">
            <v>10133.34</v>
          </cell>
          <cell r="Z1260" t="str">
            <v>LTL_SBY(TRIP)</v>
          </cell>
          <cell r="AA1260">
            <v>30.000011665879999</v>
          </cell>
          <cell r="AB1260">
            <v>345000</v>
          </cell>
        </row>
        <row r="1261">
          <cell r="A1261">
            <v>59768048</v>
          </cell>
          <cell r="B1261" t="str">
            <v>BAHANA PRESTASI</v>
          </cell>
          <cell r="C1261" t="str">
            <v>PT. LAUTAN LUAS TBK</v>
          </cell>
          <cell r="D1261" t="str">
            <v>DISPATCHED</v>
          </cell>
          <cell r="E1261" t="str">
            <v>Completed</v>
          </cell>
          <cell r="F1261" t="str">
            <v>SURABAYA LOG PACK</v>
          </cell>
          <cell r="G1261" t="str">
            <v>SALES ORDER</v>
          </cell>
          <cell r="H1261" t="str">
            <v>21/04/2022 16:43</v>
          </cell>
          <cell r="I1261"/>
          <cell r="J1261" t="str">
            <v>21/04/2022 17:05</v>
          </cell>
          <cell r="K1261" t="str">
            <v>Completed</v>
          </cell>
          <cell r="L1261" t="str">
            <v>2100429514</v>
          </cell>
          <cell r="M1261" t="str">
            <v>SALES ORDER #: 2100429514, ORDER #: 2100429514</v>
          </cell>
          <cell r="N1261"/>
          <cell r="O1261"/>
          <cell r="P1261" t="str">
            <v>22/04/2022 17:28</v>
          </cell>
          <cell r="Q1261" t="str">
            <v>LINC-26366</v>
          </cell>
          <cell r="R1261" t="str">
            <v>25/04/2022 11:00</v>
          </cell>
          <cell r="S1261" t="str">
            <v>LTLASEMROWO</v>
          </cell>
          <cell r="T1261" t="str">
            <v>LTLKENJERAN</v>
          </cell>
          <cell r="U1261"/>
          <cell r="V1261" t="str">
            <v>1651</v>
          </cell>
          <cell r="W1261">
            <v>19000</v>
          </cell>
          <cell r="X1261">
            <v>133000</v>
          </cell>
          <cell r="Y1261">
            <v>141866.66</v>
          </cell>
          <cell r="Z1261" t="str">
            <v>LTL_SBY(TRIP)</v>
          </cell>
          <cell r="AA1261">
            <v>419.99998188536</v>
          </cell>
          <cell r="AB1261">
            <v>345000</v>
          </cell>
        </row>
        <row r="1262">
          <cell r="A1262">
            <v>59768073</v>
          </cell>
          <cell r="B1262" t="str">
            <v>BAHANA PRESTASI</v>
          </cell>
          <cell r="C1262" t="str">
            <v>PT. LAUTAN LUAS TBK</v>
          </cell>
          <cell r="D1262" t="str">
            <v>DISPATCHED</v>
          </cell>
          <cell r="E1262" t="str">
            <v>Completed</v>
          </cell>
          <cell r="F1262" t="str">
            <v>SURABAYA LOG PACK</v>
          </cell>
          <cell r="G1262" t="str">
            <v>SALES ORDER</v>
          </cell>
          <cell r="H1262" t="str">
            <v>21/04/2022 16:10</v>
          </cell>
          <cell r="I1262"/>
          <cell r="J1262" t="str">
            <v>21/04/2022 17:06</v>
          </cell>
          <cell r="K1262" t="str">
            <v>Completed</v>
          </cell>
          <cell r="L1262" t="str">
            <v>2100429531</v>
          </cell>
          <cell r="M1262" t="str">
            <v>SALES ORDER #: 2100429531, ORDER #: 2100429531</v>
          </cell>
          <cell r="N1262"/>
          <cell r="O1262"/>
          <cell r="P1262" t="str">
            <v>22/04/2022 16:40</v>
          </cell>
          <cell r="Q1262" t="str">
            <v>LINC-26366</v>
          </cell>
          <cell r="R1262" t="str">
            <v>25/04/2022 11:00</v>
          </cell>
          <cell r="S1262" t="str">
            <v>LTLASEMROWO</v>
          </cell>
          <cell r="T1262" t="str">
            <v>LTLGEMPOL</v>
          </cell>
          <cell r="U1262"/>
          <cell r="V1262" t="str">
            <v>1718</v>
          </cell>
          <cell r="W1262">
            <v>60000</v>
          </cell>
          <cell r="X1262">
            <v>217000</v>
          </cell>
          <cell r="Y1262">
            <v>12398.46</v>
          </cell>
          <cell r="Z1262" t="str">
            <v>LTL_SBY(TRIP)</v>
          </cell>
          <cell r="AA1262">
            <v>40.999990239799999</v>
          </cell>
          <cell r="AB1262">
            <v>505000</v>
          </cell>
        </row>
        <row r="1263">
          <cell r="A1263">
            <v>59768073</v>
          </cell>
          <cell r="B1263" t="str">
            <v>BAHANA PRESTASI</v>
          </cell>
          <cell r="C1263" t="str">
            <v>PT. LAUTAN LUAS TBK</v>
          </cell>
          <cell r="D1263" t="str">
            <v>DISPATCHED</v>
          </cell>
          <cell r="E1263" t="str">
            <v>Completed</v>
          </cell>
          <cell r="F1263" t="str">
            <v>SURABAYA LOG PACK</v>
          </cell>
          <cell r="G1263" t="str">
            <v>SALES ORDER</v>
          </cell>
          <cell r="H1263" t="str">
            <v>22/04/2022 15:38</v>
          </cell>
          <cell r="I1263"/>
          <cell r="J1263" t="str">
            <v>21/04/2022 17:06</v>
          </cell>
          <cell r="K1263" t="str">
            <v>Completed</v>
          </cell>
          <cell r="L1263" t="str">
            <v>2100429550</v>
          </cell>
          <cell r="M1263" t="str">
            <v>SALES ORDER #: 2100429550, ORDER #: 2100429550</v>
          </cell>
          <cell r="N1263"/>
          <cell r="O1263"/>
          <cell r="P1263" t="str">
            <v>22/04/2022 16:40</v>
          </cell>
          <cell r="Q1263" t="str">
            <v>LINC-26366</v>
          </cell>
          <cell r="R1263" t="str">
            <v>25/04/2022 11:00</v>
          </cell>
          <cell r="S1263" t="str">
            <v>LTLASEMROWO</v>
          </cell>
          <cell r="T1263" t="str">
            <v>LTLGEMPOL</v>
          </cell>
          <cell r="U1263"/>
          <cell r="V1263" t="str">
            <v>1718</v>
          </cell>
          <cell r="W1263">
            <v>60000</v>
          </cell>
          <cell r="X1263">
            <v>217000</v>
          </cell>
          <cell r="Y1263">
            <v>264601.53999999998</v>
          </cell>
          <cell r="Z1263" t="str">
            <v>LTL_SBY(TRIP)</v>
          </cell>
          <cell r="AA1263">
            <v>875.00001518028</v>
          </cell>
          <cell r="AB1263">
            <v>505000</v>
          </cell>
        </row>
        <row r="1264">
          <cell r="A1264">
            <v>59768154</v>
          </cell>
          <cell r="B1264" t="str">
            <v>BAHANA PRESTASI</v>
          </cell>
          <cell r="C1264" t="str">
            <v>PT. LAUTAN LUAS TBK</v>
          </cell>
          <cell r="D1264" t="str">
            <v>DISPATCHED</v>
          </cell>
          <cell r="E1264" t="str">
            <v>Completed</v>
          </cell>
          <cell r="F1264" t="str">
            <v>SURABAYA LOG PACK</v>
          </cell>
          <cell r="G1264" t="str">
            <v>SALES ORDER</v>
          </cell>
          <cell r="H1264" t="str">
            <v>21/04/2022 16:36</v>
          </cell>
          <cell r="I1264"/>
          <cell r="J1264" t="str">
            <v>21/04/2022 17:06</v>
          </cell>
          <cell r="K1264" t="str">
            <v>Completed</v>
          </cell>
          <cell r="L1264" t="str">
            <v>2100429297</v>
          </cell>
          <cell r="M1264" t="str">
            <v>SALES ORDER #: 2100429297, ORDER #: 2100429297</v>
          </cell>
          <cell r="N1264"/>
          <cell r="O1264"/>
          <cell r="P1264" t="str">
            <v>25/04/2022 10:38</v>
          </cell>
          <cell r="Q1264" t="str">
            <v>LINC-26366</v>
          </cell>
          <cell r="R1264" t="str">
            <v>25/04/2022 11:00</v>
          </cell>
          <cell r="S1264" t="str">
            <v>LTLASEMROWO</v>
          </cell>
          <cell r="T1264" t="str">
            <v>LTLNGAJUM</v>
          </cell>
          <cell r="U1264"/>
          <cell r="V1264" t="str">
            <v>1546</v>
          </cell>
          <cell r="W1264">
            <v>847000</v>
          </cell>
          <cell r="X1264">
            <v>1225000</v>
          </cell>
          <cell r="Y1264">
            <v>2072000</v>
          </cell>
          <cell r="Z1264" t="str">
            <v>LTL_SBY(TRIP)</v>
          </cell>
          <cell r="AA1264">
            <v>17499.999986090901</v>
          </cell>
          <cell r="AB1264">
            <v>2700000</v>
          </cell>
        </row>
        <row r="1265">
          <cell r="A1265">
            <v>59768724</v>
          </cell>
          <cell r="B1265" t="str">
            <v>BAHANA PRESTASI</v>
          </cell>
          <cell r="C1265" t="str">
            <v>PT. LAUTAN LUAS TBK</v>
          </cell>
          <cell r="D1265" t="str">
            <v>DISPATCHED</v>
          </cell>
          <cell r="E1265" t="str">
            <v>Completed</v>
          </cell>
          <cell r="F1265" t="str">
            <v>SURABAYA RENTAL TRIP</v>
          </cell>
          <cell r="G1265" t="str">
            <v>RENTALS</v>
          </cell>
          <cell r="H1265" t="str">
            <v>21/04/2022 17:11</v>
          </cell>
          <cell r="I1265"/>
          <cell r="J1265" t="str">
            <v>21/04/2022 17:26</v>
          </cell>
          <cell r="K1265" t="str">
            <v>Completed</v>
          </cell>
          <cell r="L1265" t="str">
            <v>2100429457</v>
          </cell>
          <cell r="M1265" t="str">
            <v>SALES ORDER #: 2100429457, ORDER #: 2100429457</v>
          </cell>
          <cell r="N1265"/>
          <cell r="O1265"/>
          <cell r="P1265" t="str">
            <v>25/04/2022 15:45</v>
          </cell>
          <cell r="Q1265" t="str">
            <v>LINC-26419</v>
          </cell>
          <cell r="R1265" t="str">
            <v>27/04/2022 11:00</v>
          </cell>
          <cell r="S1265" t="str">
            <v>LTLGRESIK</v>
          </cell>
          <cell r="T1265" t="str">
            <v>LTLJETIS</v>
          </cell>
          <cell r="U1265"/>
          <cell r="V1265" t="str">
            <v>1694</v>
          </cell>
          <cell r="W1265">
            <v>500000</v>
          </cell>
          <cell r="X1265">
            <v>-65000</v>
          </cell>
          <cell r="Y1265">
            <v>435000</v>
          </cell>
          <cell r="Z1265" t="str">
            <v>LTL_SBY(TRIP_VENDOR)</v>
          </cell>
          <cell r="AA1265">
            <v>14999.999981597999</v>
          </cell>
          <cell r="AB1265">
            <v>386000</v>
          </cell>
        </row>
        <row r="1266">
          <cell r="A1266">
            <v>59768730</v>
          </cell>
          <cell r="B1266" t="str">
            <v>BAHANA PRESTASI</v>
          </cell>
          <cell r="C1266" t="str">
            <v>PT. LAUTAN LUAS TBK</v>
          </cell>
          <cell r="D1266" t="str">
            <v>DISPATCHED</v>
          </cell>
          <cell r="E1266" t="str">
            <v>Completed</v>
          </cell>
          <cell r="F1266" t="str">
            <v>SURABAYA RENTAL TRIP</v>
          </cell>
          <cell r="G1266" t="str">
            <v>RENTALS</v>
          </cell>
          <cell r="H1266" t="str">
            <v>21/04/2022 17:08</v>
          </cell>
          <cell r="I1266"/>
          <cell r="J1266" t="str">
            <v>21/04/2022 17:26</v>
          </cell>
          <cell r="K1266" t="str">
            <v>Completed</v>
          </cell>
          <cell r="L1266" t="str">
            <v>2100429455</v>
          </cell>
          <cell r="M1266" t="str">
            <v>SALES ORDER #: 2100429455, ORDER #: 2100429455</v>
          </cell>
          <cell r="N1266"/>
          <cell r="O1266"/>
          <cell r="P1266" t="str">
            <v>25/04/2022 15:37</v>
          </cell>
          <cell r="Q1266" t="str">
            <v>LINC-26419</v>
          </cell>
          <cell r="R1266" t="str">
            <v>27/04/2022 11:00</v>
          </cell>
          <cell r="S1266" t="str">
            <v>LTLGRESIK</v>
          </cell>
          <cell r="T1266" t="str">
            <v>LTLJETIS</v>
          </cell>
          <cell r="U1266"/>
          <cell r="V1266" t="str">
            <v>1694</v>
          </cell>
          <cell r="W1266">
            <v>500000</v>
          </cell>
          <cell r="X1266">
            <v>-50000</v>
          </cell>
          <cell r="Y1266">
            <v>450000</v>
          </cell>
          <cell r="Z1266" t="str">
            <v>LTL_SBY(TRIP)</v>
          </cell>
          <cell r="AA1266">
            <v>14999.999981597999</v>
          </cell>
          <cell r="AB1266">
            <v>386000</v>
          </cell>
        </row>
        <row r="1267">
          <cell r="A1267">
            <v>59768733</v>
          </cell>
          <cell r="B1267" t="str">
            <v>BAHANA PRESTASI</v>
          </cell>
          <cell r="C1267" t="str">
            <v>PT. LAUTAN LUAS TBK</v>
          </cell>
          <cell r="D1267" t="str">
            <v>DISPATCHED</v>
          </cell>
          <cell r="E1267" t="str">
            <v>Completed</v>
          </cell>
          <cell r="F1267" t="str">
            <v>SURABAYA RENTAL TRIP</v>
          </cell>
          <cell r="G1267" t="str">
            <v>RENTALS</v>
          </cell>
          <cell r="H1267" t="str">
            <v>21/04/2022 17:09</v>
          </cell>
          <cell r="I1267"/>
          <cell r="J1267" t="str">
            <v>21/04/2022 17:26</v>
          </cell>
          <cell r="K1267" t="str">
            <v>Completed</v>
          </cell>
          <cell r="L1267" t="str">
            <v>2100429456</v>
          </cell>
          <cell r="M1267" t="str">
            <v>SALES ORDER #: 2100429456, ORDER #: 2100429456</v>
          </cell>
          <cell r="N1267"/>
          <cell r="O1267"/>
          <cell r="P1267" t="str">
            <v>25/04/2022 10:44</v>
          </cell>
          <cell r="Q1267" t="str">
            <v>LINC-26366</v>
          </cell>
          <cell r="R1267" t="str">
            <v>25/04/2022 11:00</v>
          </cell>
          <cell r="S1267" t="str">
            <v>LTLGRESIK</v>
          </cell>
          <cell r="T1267" t="str">
            <v>LTLJETIS</v>
          </cell>
          <cell r="U1267"/>
          <cell r="V1267" t="str">
            <v>1726</v>
          </cell>
          <cell r="W1267">
            <v>500000</v>
          </cell>
          <cell r="X1267">
            <v>-50000</v>
          </cell>
          <cell r="Y1267">
            <v>450000</v>
          </cell>
          <cell r="Z1267" t="str">
            <v>LTL_SBY(TRIP_VENDOR)</v>
          </cell>
          <cell r="AA1267">
            <v>14999.999981597999</v>
          </cell>
          <cell r="AB1267">
            <v>550000</v>
          </cell>
        </row>
        <row r="1268">
          <cell r="A1268">
            <v>59768764</v>
          </cell>
          <cell r="B1268" t="str">
            <v>BAHANA PRESTASI</v>
          </cell>
          <cell r="C1268" t="str">
            <v>PT. LAUTAN LUAS TBK</v>
          </cell>
          <cell r="D1268" t="str">
            <v>DISPATCHED</v>
          </cell>
          <cell r="E1268" t="str">
            <v>Completed</v>
          </cell>
          <cell r="F1268" t="str">
            <v>SURABAYA RENTAL TRIP</v>
          </cell>
          <cell r="G1268" t="str">
            <v>RENTALS</v>
          </cell>
          <cell r="H1268" t="str">
            <v>21/04/2022 17:13</v>
          </cell>
          <cell r="I1268"/>
          <cell r="J1268" t="str">
            <v>21/04/2022 17:27</v>
          </cell>
          <cell r="K1268" t="str">
            <v>Completed</v>
          </cell>
          <cell r="L1268" t="str">
            <v>2100429461</v>
          </cell>
          <cell r="M1268" t="str">
            <v>SALES ORDER #: 2100429461, ORDER #: 2100429461</v>
          </cell>
          <cell r="N1268"/>
          <cell r="O1268"/>
          <cell r="P1268" t="str">
            <v>25/04/2022 10:47</v>
          </cell>
          <cell r="Q1268" t="str">
            <v>LINC-26366</v>
          </cell>
          <cell r="R1268" t="str">
            <v>25/04/2022 11:00</v>
          </cell>
          <cell r="S1268" t="str">
            <v>LTLGRESIK</v>
          </cell>
          <cell r="T1268" t="str">
            <v>LTLGENDING</v>
          </cell>
          <cell r="U1268"/>
          <cell r="V1268" t="str">
            <v>1750</v>
          </cell>
          <cell r="W1268">
            <v>891000</v>
          </cell>
          <cell r="X1268">
            <v>-50000</v>
          </cell>
          <cell r="Y1268">
            <v>841000</v>
          </cell>
          <cell r="Z1268" t="str">
            <v>LTL_SBY(TRIP_VENDOR)</v>
          </cell>
          <cell r="AA1268">
            <v>14999.999981597999</v>
          </cell>
          <cell r="AB1268">
            <v>1400000</v>
          </cell>
        </row>
        <row r="1269">
          <cell r="A1269">
            <v>59768774</v>
          </cell>
          <cell r="B1269" t="str">
            <v>BAHANA PRESTASI</v>
          </cell>
          <cell r="C1269" t="str">
            <v>PT. LAUTAN LUAS TBK</v>
          </cell>
          <cell r="D1269" t="str">
            <v>DISPATCHED</v>
          </cell>
          <cell r="E1269" t="str">
            <v>Completed</v>
          </cell>
          <cell r="F1269" t="str">
            <v>SURABAYA LOG PACK</v>
          </cell>
          <cell r="G1269" t="str">
            <v>SALES ORDER</v>
          </cell>
          <cell r="H1269" t="str">
            <v>21/04/2022 17:15</v>
          </cell>
          <cell r="I1269"/>
          <cell r="J1269" t="str">
            <v>21/04/2022 17:28</v>
          </cell>
          <cell r="K1269" t="str">
            <v>Completed</v>
          </cell>
          <cell r="L1269" t="str">
            <v>2100429483</v>
          </cell>
          <cell r="M1269" t="str">
            <v>SALES ORDER #: 2100429483, ORDER #: 2100429483</v>
          </cell>
          <cell r="N1269"/>
          <cell r="O1269"/>
          <cell r="P1269" t="str">
            <v>25/04/2022 10:40</v>
          </cell>
          <cell r="Q1269" t="str">
            <v>LINC-26366</v>
          </cell>
          <cell r="R1269" t="str">
            <v>25/04/2022 11:00</v>
          </cell>
          <cell r="S1269" t="str">
            <v>LTLKEBOMAS</v>
          </cell>
          <cell r="T1269" t="str">
            <v>LTLJETIS</v>
          </cell>
          <cell r="U1269"/>
          <cell r="V1269" t="str">
            <v>1934</v>
          </cell>
          <cell r="W1269">
            <v>267000</v>
          </cell>
          <cell r="X1269">
            <v>208000</v>
          </cell>
          <cell r="Y1269">
            <v>475000</v>
          </cell>
          <cell r="Z1269" t="str">
            <v>LTL_SBY(TRIP)</v>
          </cell>
          <cell r="AA1269">
            <v>10000.000017971501</v>
          </cell>
          <cell r="AB1269">
            <v>1173000</v>
          </cell>
        </row>
        <row r="1270">
          <cell r="A1270">
            <v>59768777</v>
          </cell>
          <cell r="B1270" t="str">
            <v>BAHANA PRESTASI</v>
          </cell>
          <cell r="C1270" t="str">
            <v>PT. LAUTAN LUAS TBK</v>
          </cell>
          <cell r="D1270" t="str">
            <v>DISPATCHED</v>
          </cell>
          <cell r="E1270" t="str">
            <v>Completed</v>
          </cell>
          <cell r="F1270" t="str">
            <v>SURABAYA LOG PACK</v>
          </cell>
          <cell r="G1270" t="str">
            <v>SALES ORDER</v>
          </cell>
          <cell r="H1270" t="str">
            <v>21/04/2022 17:16</v>
          </cell>
          <cell r="I1270"/>
          <cell r="J1270" t="str">
            <v>21/04/2022 17:28</v>
          </cell>
          <cell r="K1270" t="str">
            <v>Completed</v>
          </cell>
          <cell r="L1270" t="str">
            <v>2100429484</v>
          </cell>
          <cell r="M1270" t="str">
            <v>SALES ORDER #: 2100429484, ORDER #: 2100429484</v>
          </cell>
          <cell r="N1270"/>
          <cell r="O1270"/>
          <cell r="P1270" t="str">
            <v>22/04/2022 18:06</v>
          </cell>
          <cell r="Q1270" t="str">
            <v>LINC-26366</v>
          </cell>
          <cell r="R1270" t="str">
            <v>25/04/2022 11:00</v>
          </cell>
          <cell r="S1270" t="str">
            <v>LTLKEBOMAS</v>
          </cell>
          <cell r="T1270" t="str">
            <v>LTLKARANG PILANG</v>
          </cell>
          <cell r="U1270"/>
          <cell r="V1270" t="str">
            <v>1712</v>
          </cell>
          <cell r="W1270">
            <v>111000</v>
          </cell>
          <cell r="X1270">
            <v>159000</v>
          </cell>
          <cell r="Y1270">
            <v>270000</v>
          </cell>
          <cell r="Z1270" t="str">
            <v>LTL_SBY(TRIP)</v>
          </cell>
          <cell r="AA1270">
            <v>10000.000017971501</v>
          </cell>
          <cell r="AB1270">
            <v>835000</v>
          </cell>
        </row>
        <row r="1271">
          <cell r="A1271">
            <v>59768983</v>
          </cell>
          <cell r="B1271" t="str">
            <v>BAHANA PRESTASI</v>
          </cell>
          <cell r="C1271" t="str">
            <v>PT. SINAR SOSRO</v>
          </cell>
          <cell r="D1271" t="str">
            <v>DISPATCHED</v>
          </cell>
          <cell r="E1271" t="str">
            <v>Completed</v>
          </cell>
          <cell r="F1271" t="str">
            <v>SURABAYA LOG PACK</v>
          </cell>
          <cell r="G1271" t="str">
            <v>SALES ORDER</v>
          </cell>
          <cell r="H1271" t="str">
            <v>21/04/2022 17:34</v>
          </cell>
          <cell r="I1271"/>
          <cell r="J1271" t="str">
            <v>21/04/2022 17:36</v>
          </cell>
          <cell r="K1271" t="str">
            <v>Completed</v>
          </cell>
          <cell r="L1271" t="str">
            <v>TRANS/0422/MJO/0001653</v>
          </cell>
          <cell r="M1271" t="str">
            <v>SALES ORDER #: TRANS/0422/MJO/0001653, ORDER #: TRANS/0422/MJO/0001653</v>
          </cell>
          <cell r="N1271"/>
          <cell r="O1271"/>
          <cell r="P1271" t="str">
            <v>25/04/2022 14:58</v>
          </cell>
          <cell r="Q1271" t="str">
            <v>LINC-26378</v>
          </cell>
          <cell r="R1271" t="str">
            <v>26/04/2022 11:00</v>
          </cell>
          <cell r="S1271" t="str">
            <v>SSOMOJOSARI</v>
          </cell>
          <cell r="T1271" t="str">
            <v>SSODRIYOREJO</v>
          </cell>
          <cell r="U1271"/>
          <cell r="V1271" t="str">
            <v>1241</v>
          </cell>
          <cell r="W1271">
            <v>576000</v>
          </cell>
          <cell r="X1271">
            <v>646700</v>
          </cell>
          <cell r="Y1271">
            <v>1222700</v>
          </cell>
          <cell r="Z1271" t="str">
            <v>SSO_SBY(TRIP)</v>
          </cell>
          <cell r="AA1271">
            <v>19999.999990583801</v>
          </cell>
          <cell r="AB1271">
            <v>2750000</v>
          </cell>
        </row>
        <row r="1272">
          <cell r="A1272">
            <v>59769079</v>
          </cell>
          <cell r="B1272" t="str">
            <v>BAHANA PRESTASI</v>
          </cell>
          <cell r="C1272" t="str">
            <v>IDLE CAP</v>
          </cell>
          <cell r="D1272" t="str">
            <v>DISPATCHED</v>
          </cell>
          <cell r="E1272" t="str">
            <v>Completed</v>
          </cell>
          <cell r="F1272" t="str">
            <v>SURABAYA LOG PACK</v>
          </cell>
          <cell r="G1272" t="str">
            <v>MOB KOSONGAN</v>
          </cell>
          <cell r="H1272" t="str">
            <v>21/04/2022 17:42</v>
          </cell>
          <cell r="I1272"/>
          <cell r="J1272" t="str">
            <v>21/04/2022 17:42</v>
          </cell>
          <cell r="K1272" t="str">
            <v>Completed</v>
          </cell>
          <cell r="L1272" t="str">
            <v>KOSB9559PEU21042022</v>
          </cell>
          <cell r="M1272" t="str">
            <v>SALES ORDER #: KOSB9559PEU21042022, ORDER #: KOSB9559PEU21042022</v>
          </cell>
          <cell r="N1272"/>
          <cell r="O1272"/>
          <cell r="P1272" t="str">
            <v>26/04/2022 11:29</v>
          </cell>
          <cell r="Q1272" t="str">
            <v>LINC-26427</v>
          </cell>
          <cell r="R1272" t="str">
            <v>27/04/2022 11:00</v>
          </cell>
          <cell r="S1272" t="str">
            <v>BPRSEMARANG</v>
          </cell>
          <cell r="T1272" t="str">
            <v>BPRSURABAYA(EMPTY)</v>
          </cell>
          <cell r="U1272"/>
          <cell r="V1272" t="str">
            <v>2001</v>
          </cell>
          <cell r="W1272">
            <v>613000</v>
          </cell>
          <cell r="X1272">
            <v>0</v>
          </cell>
          <cell r="Y1272">
            <v>613000</v>
          </cell>
          <cell r="Z1272" t="str">
            <v>IDC(TRIP_ONCALL)</v>
          </cell>
          <cell r="AA1272">
            <v>0.99998980504000001</v>
          </cell>
          <cell r="AB1272">
            <v>1</v>
          </cell>
        </row>
        <row r="1273">
          <cell r="A1273">
            <v>59769159</v>
          </cell>
          <cell r="B1273" t="str">
            <v>BAHANA PRESTASI</v>
          </cell>
          <cell r="C1273" t="str">
            <v>IDLE CAP</v>
          </cell>
          <cell r="D1273" t="str">
            <v>DISPATCHED</v>
          </cell>
          <cell r="E1273" t="str">
            <v>Completed</v>
          </cell>
          <cell r="F1273" t="str">
            <v>SURABAYA LOG PACK</v>
          </cell>
          <cell r="G1273" t="str">
            <v>MOB KOSONGAN</v>
          </cell>
          <cell r="H1273" t="str">
            <v>21/04/2022 17:45</v>
          </cell>
          <cell r="I1273"/>
          <cell r="J1273" t="str">
            <v>21/04/2022 17:46</v>
          </cell>
          <cell r="K1273" t="str">
            <v>Completed</v>
          </cell>
          <cell r="L1273" t="str">
            <v>KOSB9083BEV21042022</v>
          </cell>
          <cell r="M1273" t="str">
            <v>SALES ORDER #: KOSB9083BEV21042022, ORDER #: KOSB9083BEV21042022</v>
          </cell>
          <cell r="N1273"/>
          <cell r="O1273"/>
          <cell r="P1273" t="str">
            <v>26/04/2022 11:32</v>
          </cell>
          <cell r="Q1273" t="str">
            <v>LINC-26427</v>
          </cell>
          <cell r="R1273" t="str">
            <v>27/04/2022 11:00</v>
          </cell>
          <cell r="S1273" t="str">
            <v>BPRPATI</v>
          </cell>
          <cell r="T1273" t="str">
            <v>BPRSURABAYA(EMPTY)</v>
          </cell>
          <cell r="U1273"/>
          <cell r="V1273" t="str">
            <v>685</v>
          </cell>
          <cell r="W1273">
            <v>476000</v>
          </cell>
          <cell r="X1273">
            <v>0</v>
          </cell>
          <cell r="Y1273">
            <v>476000</v>
          </cell>
          <cell r="Z1273" t="str">
            <v>IDC(TRIP_ONCALL)</v>
          </cell>
          <cell r="AA1273">
            <v>0.99998980504000001</v>
          </cell>
          <cell r="AB1273">
            <v>1</v>
          </cell>
        </row>
        <row r="1274">
          <cell r="A1274">
            <v>59769237</v>
          </cell>
          <cell r="B1274" t="str">
            <v>BAHANA PRESTASI</v>
          </cell>
          <cell r="C1274" t="str">
            <v>PT TIRTA INVESTAMA</v>
          </cell>
          <cell r="D1274" t="str">
            <v>DISPATCHED</v>
          </cell>
          <cell r="E1274" t="str">
            <v>Accepted</v>
          </cell>
          <cell r="F1274" t="str">
            <v>SURABAYA LOG PACK</v>
          </cell>
          <cell r="G1274" t="str">
            <v>SALES ORDER</v>
          </cell>
          <cell r="H1274" t="str">
            <v>21/04/2022 17:52</v>
          </cell>
          <cell r="I1274"/>
          <cell r="J1274" t="str">
            <v>21/04/2022 17:53</v>
          </cell>
          <cell r="K1274" t="str">
            <v>Active</v>
          </cell>
          <cell r="L1274" t="str">
            <v>S22042101341</v>
          </cell>
          <cell r="M1274" t="str">
            <v>SALES ORDER #: S22042101341, ORDER #: S22042101341</v>
          </cell>
          <cell r="N1274"/>
          <cell r="O1274"/>
          <cell r="P1274"/>
          <cell r="Q1274"/>
          <cell r="R1274"/>
          <cell r="S1274" t="str">
            <v>TIVPANDAAN PETUNG(1P)</v>
          </cell>
          <cell r="T1274" t="str">
            <v>TIVMEJOBO(CV WAHYU JAYA)</v>
          </cell>
          <cell r="U1274"/>
          <cell r="V1274" t="str">
            <v>1288</v>
          </cell>
          <cell r="W1274">
            <v>1501500</v>
          </cell>
          <cell r="X1274">
            <v>-100000</v>
          </cell>
          <cell r="Y1274">
            <v>1401500</v>
          </cell>
          <cell r="Z1274" t="str">
            <v>TIV_SBY(TRIP_ONCALL)</v>
          </cell>
          <cell r="AA1274">
            <v>19999.999990583801</v>
          </cell>
          <cell r="AB1274">
            <v>4330000</v>
          </cell>
        </row>
        <row r="1275">
          <cell r="A1275">
            <v>59770644</v>
          </cell>
          <cell r="B1275" t="str">
            <v>BAHANA PRESTASI</v>
          </cell>
          <cell r="C1275" t="str">
            <v>PT. LAUTAN LUAS TBK</v>
          </cell>
          <cell r="D1275" t="str">
            <v>DISPATCHED</v>
          </cell>
          <cell r="E1275" t="str">
            <v>Completed</v>
          </cell>
          <cell r="F1275" t="str">
            <v>SURABAYA LOG PACK</v>
          </cell>
          <cell r="G1275" t="str">
            <v>SALES ORDER</v>
          </cell>
          <cell r="H1275" t="str">
            <v>21/04/2022 18:25</v>
          </cell>
          <cell r="I1275"/>
          <cell r="J1275" t="str">
            <v>21/04/2022 19:01</v>
          </cell>
          <cell r="K1275" t="str">
            <v>Completed</v>
          </cell>
          <cell r="L1275" t="str">
            <v>2100429488</v>
          </cell>
          <cell r="M1275" t="str">
            <v>SALES ORDER #: 2100429488, ORDER #: 2100429488</v>
          </cell>
          <cell r="N1275"/>
          <cell r="O1275"/>
          <cell r="P1275" t="str">
            <v>22/04/2022 17:22</v>
          </cell>
          <cell r="Q1275" t="str">
            <v>LINC-26367</v>
          </cell>
          <cell r="R1275" t="str">
            <v>25/04/2022 11:00</v>
          </cell>
          <cell r="S1275" t="str">
            <v>LTLASEMROWO</v>
          </cell>
          <cell r="T1275" t="str">
            <v>LTLBUDURAN</v>
          </cell>
          <cell r="U1275"/>
          <cell r="V1275" t="str">
            <v>1658</v>
          </cell>
          <cell r="W1275">
            <v>35000</v>
          </cell>
          <cell r="X1275">
            <v>137000</v>
          </cell>
          <cell r="Y1275">
            <v>168987.75</v>
          </cell>
          <cell r="Z1275" t="str">
            <v>LTL_SBY(TRIP)</v>
          </cell>
          <cell r="AA1275">
            <v>560.99999589167999</v>
          </cell>
          <cell r="AB1275">
            <v>363000</v>
          </cell>
        </row>
        <row r="1276">
          <cell r="A1276">
            <v>59770644</v>
          </cell>
          <cell r="B1276" t="str">
            <v>BAHANA PRESTASI</v>
          </cell>
          <cell r="C1276" t="str">
            <v>PT. LAUTAN LUAS TBK</v>
          </cell>
          <cell r="D1276" t="str">
            <v>DISPATCHED</v>
          </cell>
          <cell r="E1276" t="str">
            <v>Completed</v>
          </cell>
          <cell r="F1276" t="str">
            <v>SURABAYA LOG PACK</v>
          </cell>
          <cell r="G1276" t="str">
            <v>SALES ORDER</v>
          </cell>
          <cell r="H1276" t="str">
            <v>21/04/2022 18:26</v>
          </cell>
          <cell r="I1276"/>
          <cell r="J1276" t="str">
            <v>21/04/2022 19:01</v>
          </cell>
          <cell r="K1276" t="str">
            <v>Completed</v>
          </cell>
          <cell r="L1276" t="str">
            <v>2100429530</v>
          </cell>
          <cell r="M1276" t="str">
            <v>SALES ORDER #: 2100429530, ORDER #: 2100429530</v>
          </cell>
          <cell r="N1276"/>
          <cell r="O1276"/>
          <cell r="P1276" t="str">
            <v>22/04/2022 17:22</v>
          </cell>
          <cell r="Q1276" t="str">
            <v>LINC-26367</v>
          </cell>
          <cell r="R1276" t="str">
            <v>25/04/2022 11:00</v>
          </cell>
          <cell r="S1276" t="str">
            <v>LTLASEMROWO</v>
          </cell>
          <cell r="T1276" t="str">
            <v>LTLSEDATI</v>
          </cell>
          <cell r="U1276"/>
          <cell r="V1276" t="str">
            <v>1658</v>
          </cell>
          <cell r="W1276">
            <v>35000</v>
          </cell>
          <cell r="X1276">
            <v>137000</v>
          </cell>
          <cell r="Y1276">
            <v>3012.25</v>
          </cell>
          <cell r="Z1276" t="str">
            <v>LTL_SBY(TRIP)</v>
          </cell>
          <cell r="AA1276">
            <v>9.9999887688799998</v>
          </cell>
          <cell r="AB1276">
            <v>363000</v>
          </cell>
        </row>
        <row r="1277">
          <cell r="A1277">
            <v>59770827</v>
          </cell>
          <cell r="B1277" t="str">
            <v>BAHANA PRESTASI</v>
          </cell>
          <cell r="C1277" t="str">
            <v>PT. LAUTAN LUAS TBK</v>
          </cell>
          <cell r="D1277" t="str">
            <v>DISPATCHED</v>
          </cell>
          <cell r="E1277" t="str">
            <v>Completed</v>
          </cell>
          <cell r="F1277" t="str">
            <v>SURABAYA LOG PACK</v>
          </cell>
          <cell r="G1277" t="str">
            <v>SALES ORDER</v>
          </cell>
          <cell r="H1277" t="str">
            <v>21/04/2022 18:28</v>
          </cell>
          <cell r="I1277"/>
          <cell r="J1277" t="str">
            <v>21/04/2022 19:02</v>
          </cell>
          <cell r="K1277" t="str">
            <v>Completed</v>
          </cell>
          <cell r="L1277" t="str">
            <v>2100429546</v>
          </cell>
          <cell r="M1277" t="str">
            <v>SALES ORDER #: 2100429546, ORDER #: 2100429546</v>
          </cell>
          <cell r="N1277"/>
          <cell r="O1277"/>
          <cell r="P1277" t="str">
            <v>22/04/2022 15:11</v>
          </cell>
          <cell r="Q1277" t="str">
            <v>LINC-26366</v>
          </cell>
          <cell r="R1277" t="str">
            <v>25/04/2022 11:00</v>
          </cell>
          <cell r="S1277" t="str">
            <v>LTLASEMROWO</v>
          </cell>
          <cell r="T1277" t="str">
            <v>LTLKEBOMAS</v>
          </cell>
          <cell r="U1277"/>
          <cell r="V1277" t="str">
            <v>1714</v>
          </cell>
          <cell r="W1277">
            <v>28000</v>
          </cell>
          <cell r="X1277">
            <v>203000</v>
          </cell>
          <cell r="Y1277">
            <v>231000</v>
          </cell>
          <cell r="Z1277" t="str">
            <v>LTL_SBY(TRIP)</v>
          </cell>
          <cell r="AA1277">
            <v>5197.9999861902397</v>
          </cell>
          <cell r="AB1277">
            <v>538000</v>
          </cell>
        </row>
        <row r="1278">
          <cell r="A1278">
            <v>59770899</v>
          </cell>
          <cell r="B1278" t="str">
            <v>BAHANA PRESTASI</v>
          </cell>
          <cell r="C1278" t="str">
            <v>PT. LAUTAN LUAS TBK</v>
          </cell>
          <cell r="D1278" t="str">
            <v>DISPATCHED</v>
          </cell>
          <cell r="E1278" t="str">
            <v>Completed</v>
          </cell>
          <cell r="F1278" t="str">
            <v>SURABAYA LOG PACK</v>
          </cell>
          <cell r="G1278" t="str">
            <v>SALES ORDER</v>
          </cell>
          <cell r="H1278" t="str">
            <v>21/04/2022 18:30</v>
          </cell>
          <cell r="I1278"/>
          <cell r="J1278" t="str">
            <v>21/04/2022 19:02</v>
          </cell>
          <cell r="K1278" t="str">
            <v>Completed</v>
          </cell>
          <cell r="L1278" t="str">
            <v>2100429449</v>
          </cell>
          <cell r="M1278" t="str">
            <v>SALES ORDER #: 2100429449, ORDER #: 2100429449</v>
          </cell>
          <cell r="N1278"/>
          <cell r="O1278"/>
          <cell r="P1278" t="str">
            <v>22/04/2022 17:49</v>
          </cell>
          <cell r="Q1278" t="str">
            <v>LINC-26366</v>
          </cell>
          <cell r="R1278" t="str">
            <v>25/04/2022 11:00</v>
          </cell>
          <cell r="S1278" t="str">
            <v>LTLASEMROWO</v>
          </cell>
          <cell r="T1278" t="str">
            <v>LTLGEMPOL</v>
          </cell>
          <cell r="U1278"/>
          <cell r="V1278" t="str">
            <v>1709</v>
          </cell>
          <cell r="W1278">
            <v>202000</v>
          </cell>
          <cell r="X1278">
            <v>605000</v>
          </cell>
          <cell r="Y1278">
            <v>807000</v>
          </cell>
          <cell r="Z1278" t="str">
            <v>LTL_SBY(TRIP)</v>
          </cell>
          <cell r="AA1278">
            <v>19999.999990583801</v>
          </cell>
          <cell r="AB1278">
            <v>1600000</v>
          </cell>
        </row>
        <row r="1279">
          <cell r="A1279">
            <v>59770903</v>
          </cell>
          <cell r="B1279" t="str">
            <v>BAHANA PRESTASI</v>
          </cell>
          <cell r="C1279" t="str">
            <v>PT. LAUTAN LUAS TBK</v>
          </cell>
          <cell r="D1279" t="str">
            <v>DISPATCHED</v>
          </cell>
          <cell r="E1279" t="str">
            <v>Completed</v>
          </cell>
          <cell r="F1279" t="str">
            <v>SURABAYA LOG PACK</v>
          </cell>
          <cell r="G1279" t="str">
            <v>SALES ORDER</v>
          </cell>
          <cell r="H1279" t="str">
            <v>21/04/2022 18:32</v>
          </cell>
          <cell r="I1279"/>
          <cell r="J1279" t="str">
            <v>21/04/2022 19:03</v>
          </cell>
          <cell r="K1279" t="str">
            <v>Completed</v>
          </cell>
          <cell r="L1279" t="str">
            <v>2100429541</v>
          </cell>
          <cell r="M1279" t="str">
            <v>SALES ORDER #: 2100429541, ORDER #: 2100429541</v>
          </cell>
          <cell r="N1279"/>
          <cell r="O1279"/>
          <cell r="P1279" t="str">
            <v>22/04/2022 15:22</v>
          </cell>
          <cell r="Q1279" t="str">
            <v>LINC-26366</v>
          </cell>
          <cell r="R1279" t="str">
            <v>25/04/2022 11:00</v>
          </cell>
          <cell r="S1279" t="str">
            <v>LTLASEMROWO</v>
          </cell>
          <cell r="T1279" t="str">
            <v>LTLWARU</v>
          </cell>
          <cell r="U1279"/>
          <cell r="V1279" t="str">
            <v>1698</v>
          </cell>
          <cell r="W1279">
            <v>71000</v>
          </cell>
          <cell r="X1279">
            <v>193000</v>
          </cell>
          <cell r="Y1279">
            <v>264000</v>
          </cell>
          <cell r="Z1279" t="str">
            <v>LTL_SBY(TRIP)</v>
          </cell>
          <cell r="AA1279">
            <v>6000.0000198547596</v>
          </cell>
          <cell r="AB1279">
            <v>824000</v>
          </cell>
        </row>
        <row r="1280">
          <cell r="A1280">
            <v>59770918</v>
          </cell>
          <cell r="B1280" t="str">
            <v>BAHANA PRESTASI</v>
          </cell>
          <cell r="C1280" t="str">
            <v>PT. LAUTAN LUAS TBK</v>
          </cell>
          <cell r="D1280" t="str">
            <v>DISPATCHED</v>
          </cell>
          <cell r="E1280" t="str">
            <v>Completed</v>
          </cell>
          <cell r="F1280" t="str">
            <v>SURABAYA LOG PACK</v>
          </cell>
          <cell r="G1280" t="str">
            <v>SALES ORDER</v>
          </cell>
          <cell r="H1280" t="str">
            <v>21/04/2022 18:34</v>
          </cell>
          <cell r="I1280"/>
          <cell r="J1280" t="str">
            <v>21/04/2022 19:04</v>
          </cell>
          <cell r="K1280" t="str">
            <v>Completed</v>
          </cell>
          <cell r="L1280" t="str">
            <v>2100429365</v>
          </cell>
          <cell r="M1280" t="str">
            <v>SALES ORDER #: 2100429365, ORDER #: 2100429365</v>
          </cell>
          <cell r="N1280"/>
          <cell r="O1280"/>
          <cell r="P1280" t="str">
            <v>22/04/2022 17:20</v>
          </cell>
          <cell r="Q1280" t="str">
            <v>LINC-26366</v>
          </cell>
          <cell r="R1280" t="str">
            <v>25/04/2022 11:00</v>
          </cell>
          <cell r="S1280" t="str">
            <v>LTLASEMROWO</v>
          </cell>
          <cell r="T1280" t="str">
            <v>LTLRUNGKUT</v>
          </cell>
          <cell r="U1280"/>
          <cell r="V1280" t="str">
            <v>1724</v>
          </cell>
          <cell r="W1280">
            <v>109000</v>
          </cell>
          <cell r="X1280">
            <v>455000</v>
          </cell>
          <cell r="Y1280">
            <v>564000</v>
          </cell>
          <cell r="Z1280" t="str">
            <v>LTL_SBY(TRIP)</v>
          </cell>
          <cell r="AA1280">
            <v>15999.999992466999</v>
          </cell>
          <cell r="AB1280">
            <v>977000</v>
          </cell>
        </row>
        <row r="1281">
          <cell r="A1281">
            <v>59771013</v>
          </cell>
          <cell r="B1281" t="str">
            <v>BAHANA PRESTASI</v>
          </cell>
          <cell r="C1281" t="str">
            <v>PT CIPTA MAPAN LOGISTIK</v>
          </cell>
          <cell r="D1281" t="str">
            <v>DISPATCHED</v>
          </cell>
          <cell r="E1281" t="str">
            <v>Completed</v>
          </cell>
          <cell r="F1281" t="str">
            <v>SURABAYA LOG PACK</v>
          </cell>
          <cell r="G1281" t="str">
            <v>SALES ORDER</v>
          </cell>
          <cell r="H1281" t="str">
            <v>21/04/2022 18:44</v>
          </cell>
          <cell r="I1281"/>
          <cell r="J1281" t="str">
            <v>21/04/2022 19:04</v>
          </cell>
          <cell r="K1281" t="str">
            <v>Completed</v>
          </cell>
          <cell r="L1281" t="str">
            <v>966B</v>
          </cell>
          <cell r="M1281" t="str">
            <v>SALES ORDER #: 966B, ORDER #: 966B</v>
          </cell>
          <cell r="N1281"/>
          <cell r="O1281"/>
          <cell r="P1281" t="str">
            <v>22/04/2022 08:40</v>
          </cell>
          <cell r="Q1281" t="str">
            <v>LINC-26333</v>
          </cell>
          <cell r="R1281" t="str">
            <v>25/04/2022 11:00</v>
          </cell>
          <cell r="S1281" t="str">
            <v>CSOASEMROWO</v>
          </cell>
          <cell r="T1281" t="str">
            <v>CSOKEBOMAS</v>
          </cell>
          <cell r="U1281"/>
          <cell r="V1281" t="str">
            <v>1752</v>
          </cell>
          <cell r="W1281">
            <v>17000</v>
          </cell>
          <cell r="X1281">
            <v>134500</v>
          </cell>
          <cell r="Y1281">
            <v>151500</v>
          </cell>
          <cell r="Z1281" t="str">
            <v>CSO_SBY(TRIP)</v>
          </cell>
          <cell r="AA1281">
            <v>800.00000869519999</v>
          </cell>
          <cell r="AB1281">
            <v>490000</v>
          </cell>
        </row>
        <row r="1282">
          <cell r="A1282">
            <v>59773226</v>
          </cell>
          <cell r="B1282" t="str">
            <v>BAHANA PRESTASI</v>
          </cell>
          <cell r="C1282" t="str">
            <v>PT TIRTA INVESTAMA</v>
          </cell>
          <cell r="D1282" t="str">
            <v>DISPATCHED</v>
          </cell>
          <cell r="E1282" t="str">
            <v>Completed</v>
          </cell>
          <cell r="F1282" t="str">
            <v>SURABAYA LOG PACK</v>
          </cell>
          <cell r="G1282" t="str">
            <v>SALES ORDER</v>
          </cell>
          <cell r="H1282" t="str">
            <v>21/04/2022 20:25</v>
          </cell>
          <cell r="I1282"/>
          <cell r="J1282" t="str">
            <v>21/04/2022 20:26</v>
          </cell>
          <cell r="K1282" t="str">
            <v>Completed</v>
          </cell>
          <cell r="L1282" t="str">
            <v>S22042101371</v>
          </cell>
          <cell r="M1282" t="str">
            <v>SALES ORDER #: S22042101371, ORDER #: S22042101371</v>
          </cell>
          <cell r="N1282"/>
          <cell r="O1282"/>
          <cell r="P1282" t="str">
            <v>26/04/2022 14:30</v>
          </cell>
          <cell r="Q1282" t="str">
            <v>LINC-26421</v>
          </cell>
          <cell r="R1282" t="str">
            <v>27/04/2022 11:00</v>
          </cell>
          <cell r="S1282" t="str">
            <v>TIVPANDAAN PETUNG(1P)</v>
          </cell>
          <cell r="T1282" t="str">
            <v>TIVMEJOBO(CV WAHYU JAYA)</v>
          </cell>
          <cell r="U1282"/>
          <cell r="V1282" t="str">
            <v>856</v>
          </cell>
          <cell r="W1282">
            <v>1501500</v>
          </cell>
          <cell r="X1282">
            <v>50000</v>
          </cell>
          <cell r="Y1282">
            <v>1551500</v>
          </cell>
          <cell r="Z1282" t="str">
            <v>TIV_SBY(TRIP_ONCALL)</v>
          </cell>
          <cell r="AA1282">
            <v>19999.999990583801</v>
          </cell>
          <cell r="AB1282">
            <v>4330000</v>
          </cell>
        </row>
        <row r="1283">
          <cell r="A1283">
            <v>59773423</v>
          </cell>
          <cell r="B1283" t="str">
            <v>BAHANA PRESTASI</v>
          </cell>
          <cell r="C1283" t="str">
            <v>PT SINAR MAS AGRO RESOURCES AND</v>
          </cell>
          <cell r="D1283" t="str">
            <v>DISPATCHED</v>
          </cell>
          <cell r="E1283" t="str">
            <v>Completed</v>
          </cell>
          <cell r="F1283" t="str">
            <v>SURABAYA LOG PACK</v>
          </cell>
          <cell r="G1283" t="str">
            <v>SALES ORDER</v>
          </cell>
          <cell r="H1283" t="str">
            <v>21/04/2022 18:57</v>
          </cell>
          <cell r="I1283"/>
          <cell r="J1283" t="str">
            <v>21/04/2022 20:35</v>
          </cell>
          <cell r="K1283" t="str">
            <v>Completed</v>
          </cell>
          <cell r="L1283" t="str">
            <v>40585315</v>
          </cell>
          <cell r="M1283" t="str">
            <v>SALES ORDER #: 40585315, ORDER #: 40585315</v>
          </cell>
          <cell r="N1283"/>
          <cell r="O1283"/>
          <cell r="P1283" t="str">
            <v>28/04/2022 11:16</v>
          </cell>
          <cell r="Q1283" t="str">
            <v>LINC-26475</v>
          </cell>
          <cell r="R1283" t="str">
            <v>28/04/2022 11:00</v>
          </cell>
          <cell r="S1283" t="str">
            <v>SMRRUNGKUT(1P)</v>
          </cell>
          <cell r="T1283" t="str">
            <v>SMRSUKOHARJO</v>
          </cell>
          <cell r="U1283"/>
          <cell r="V1283" t="str">
            <v>1066</v>
          </cell>
          <cell r="W1283">
            <v>1589500</v>
          </cell>
          <cell r="X1283">
            <v>936000</v>
          </cell>
          <cell r="Y1283">
            <v>2525500</v>
          </cell>
          <cell r="Z1283" t="str">
            <v>SMR_SBY(TRIP)</v>
          </cell>
          <cell r="AA1283">
            <v>17499.999986090901</v>
          </cell>
          <cell r="AB1283">
            <v>3936000</v>
          </cell>
        </row>
        <row r="1284">
          <cell r="A1284">
            <v>59773431</v>
          </cell>
          <cell r="B1284" t="str">
            <v>BAHANA PRESTASI</v>
          </cell>
          <cell r="C1284" t="str">
            <v>PT SINAR MAS AGRO RESOURCES AND</v>
          </cell>
          <cell r="D1284" t="str">
            <v>DISPATCHED</v>
          </cell>
          <cell r="E1284" t="str">
            <v>Accepted</v>
          </cell>
          <cell r="F1284" t="str">
            <v>SURABAYA LOG PACK</v>
          </cell>
          <cell r="G1284" t="str">
            <v>SALES ORDER</v>
          </cell>
          <cell r="H1284" t="str">
            <v>21/04/2022 18:53</v>
          </cell>
          <cell r="I1284"/>
          <cell r="J1284" t="str">
            <v>21/04/2022 20:36</v>
          </cell>
          <cell r="K1284" t="str">
            <v>Active</v>
          </cell>
          <cell r="L1284" t="str">
            <v>40584295</v>
          </cell>
          <cell r="M1284" t="str">
            <v>SALES ORDER #: 40584295, ORDER #: 40584295</v>
          </cell>
          <cell r="N1284"/>
          <cell r="O1284"/>
          <cell r="P1284"/>
          <cell r="Q1284"/>
          <cell r="R1284"/>
          <cell r="S1284" t="str">
            <v>SMRRUNGKUT</v>
          </cell>
          <cell r="T1284" t="str">
            <v>SMRKUTA UTARA</v>
          </cell>
          <cell r="U1284"/>
          <cell r="V1284" t="str">
            <v>1660</v>
          </cell>
          <cell r="W1284">
            <v>1660000</v>
          </cell>
          <cell r="X1284">
            <v>1839500</v>
          </cell>
          <cell r="Y1284">
            <v>3499500</v>
          </cell>
          <cell r="Z1284" t="str">
            <v>SMR_SBY(TRIP)</v>
          </cell>
          <cell r="AA1284">
            <v>17000.000003336001</v>
          </cell>
          <cell r="AB1284">
            <v>7000000</v>
          </cell>
        </row>
        <row r="1285">
          <cell r="A1285">
            <v>59773457</v>
          </cell>
          <cell r="B1285" t="str">
            <v>BAHANA PRESTASI</v>
          </cell>
          <cell r="C1285" t="str">
            <v>PT SINAR MAS AGRO RESOURCES AND</v>
          </cell>
          <cell r="D1285" t="str">
            <v>DISPATCHED</v>
          </cell>
          <cell r="E1285" t="str">
            <v>Completed</v>
          </cell>
          <cell r="F1285" t="str">
            <v>SURABAYA LOG PACK</v>
          </cell>
          <cell r="G1285" t="str">
            <v>SALES ORDER</v>
          </cell>
          <cell r="H1285" t="str">
            <v>21/04/2022 18:44</v>
          </cell>
          <cell r="I1285"/>
          <cell r="J1285" t="str">
            <v>21/04/2022 20:38</v>
          </cell>
          <cell r="K1285" t="str">
            <v>Completed</v>
          </cell>
          <cell r="L1285" t="str">
            <v>40577995</v>
          </cell>
          <cell r="M1285" t="str">
            <v>SALES ORDER #: 40577995, ORDER #: 40577995</v>
          </cell>
          <cell r="N1285"/>
          <cell r="O1285"/>
          <cell r="P1285" t="str">
            <v>27/04/2022 13:36</v>
          </cell>
          <cell r="Q1285" t="str">
            <v>LINC-26456</v>
          </cell>
          <cell r="R1285" t="str">
            <v>28/04/2022 11:00</v>
          </cell>
          <cell r="S1285" t="str">
            <v>SMRRUNGKUT(1P)</v>
          </cell>
          <cell r="T1285" t="str">
            <v>SMRWONOSALAM DEMAK</v>
          </cell>
          <cell r="U1285"/>
          <cell r="V1285" t="str">
            <v>1395</v>
          </cell>
          <cell r="W1285">
            <v>865500</v>
          </cell>
          <cell r="X1285">
            <v>303000</v>
          </cell>
          <cell r="Y1285">
            <v>1168500</v>
          </cell>
          <cell r="Z1285" t="str">
            <v>SMR_SBY(TRIP)</v>
          </cell>
          <cell r="AA1285">
            <v>5669.9999822485606</v>
          </cell>
          <cell r="AB1285">
            <v>3098000</v>
          </cell>
        </row>
        <row r="1286">
          <cell r="A1286">
            <v>59773809</v>
          </cell>
          <cell r="B1286" t="str">
            <v>BAHANA PRESTASI</v>
          </cell>
          <cell r="C1286" t="str">
            <v>PT SINAR MAS AGRO RESOURCES AND</v>
          </cell>
          <cell r="D1286" t="str">
            <v>DISPATCHED</v>
          </cell>
          <cell r="E1286" t="str">
            <v>Accepted</v>
          </cell>
          <cell r="F1286" t="str">
            <v>SURABAYA LOG PACK</v>
          </cell>
          <cell r="G1286" t="str">
            <v>SALES ORDER</v>
          </cell>
          <cell r="H1286" t="str">
            <v>21/04/2022 21:03</v>
          </cell>
          <cell r="I1286"/>
          <cell r="J1286" t="str">
            <v>21/04/2022 21:09</v>
          </cell>
          <cell r="K1286" t="str">
            <v>Active</v>
          </cell>
          <cell r="L1286" t="str">
            <v>40584686</v>
          </cell>
          <cell r="M1286" t="str">
            <v>SALES ORDER #: 40584686, ORDER #: 40584686</v>
          </cell>
          <cell r="N1286"/>
          <cell r="O1286"/>
          <cell r="P1286"/>
          <cell r="Q1286"/>
          <cell r="R1286"/>
          <cell r="S1286" t="str">
            <v>SMRRUNGKUT</v>
          </cell>
          <cell r="T1286" t="str">
            <v>SMRCAKUNG</v>
          </cell>
          <cell r="U1286"/>
          <cell r="V1286" t="str">
            <v>2068</v>
          </cell>
          <cell r="W1286">
            <v>1603000</v>
          </cell>
          <cell r="X1286">
            <v>647000</v>
          </cell>
          <cell r="Y1286">
            <v>2250000</v>
          </cell>
          <cell r="Z1286" t="str">
            <v>SMR_SBY(TRIP)</v>
          </cell>
          <cell r="AA1286">
            <v>17499.999986090901</v>
          </cell>
          <cell r="AB1286">
            <v>5295000</v>
          </cell>
        </row>
        <row r="1287">
          <cell r="A1287">
            <v>59774896</v>
          </cell>
          <cell r="B1287" t="str">
            <v>BAHANA PRESTASI</v>
          </cell>
          <cell r="C1287" t="str">
            <v>PT SINAR MAS AGRO RESOURCES AND</v>
          </cell>
          <cell r="D1287" t="str">
            <v>DISPATCHED</v>
          </cell>
          <cell r="E1287" t="str">
            <v>Completed</v>
          </cell>
          <cell r="F1287" t="str">
            <v>SURABAYA LOG PACK</v>
          </cell>
          <cell r="G1287" t="str">
            <v>SALES ORDER</v>
          </cell>
          <cell r="H1287" t="str">
            <v>21/04/2022 18:47</v>
          </cell>
          <cell r="I1287"/>
          <cell r="J1287" t="str">
            <v>21/04/2022 22:47</v>
          </cell>
          <cell r="K1287" t="str">
            <v>Completed</v>
          </cell>
          <cell r="L1287" t="str">
            <v>40584620</v>
          </cell>
          <cell r="M1287" t="str">
            <v>SALES ORDER #: 40584620, ORDER #: 40584620</v>
          </cell>
          <cell r="N1287"/>
          <cell r="O1287"/>
          <cell r="P1287" t="str">
            <v>27/04/2022 13:29</v>
          </cell>
          <cell r="Q1287" t="str">
            <v>LINC-26456</v>
          </cell>
          <cell r="R1287" t="str">
            <v>28/04/2022 11:00</v>
          </cell>
          <cell r="S1287" t="str">
            <v>SMRRUNGKUT(1P)</v>
          </cell>
          <cell r="T1287" t="str">
            <v>SMRBANGUNTAPAN</v>
          </cell>
          <cell r="U1287"/>
          <cell r="V1287" t="str">
            <v>1939</v>
          </cell>
          <cell r="W1287">
            <v>933500</v>
          </cell>
          <cell r="X1287">
            <v>182500</v>
          </cell>
          <cell r="Y1287">
            <v>1116000</v>
          </cell>
          <cell r="Z1287" t="str">
            <v>SMR_SBY(TRIP)</v>
          </cell>
          <cell r="AA1287">
            <v>2000.000021738</v>
          </cell>
          <cell r="AB1287">
            <v>1980000</v>
          </cell>
        </row>
        <row r="1288">
          <cell r="A1288">
            <v>59776134</v>
          </cell>
          <cell r="B1288" t="str">
            <v>BAHANA PRESTASI</v>
          </cell>
          <cell r="C1288" t="str">
            <v>PT. ANUGERAH MITRA ANANTA</v>
          </cell>
          <cell r="D1288" t="str">
            <v>DISPATCHED</v>
          </cell>
          <cell r="E1288" t="str">
            <v>Completed</v>
          </cell>
          <cell r="F1288" t="str">
            <v>SURABAYA RENTAL TRIP</v>
          </cell>
          <cell r="G1288" t="str">
            <v>RENTALS</v>
          </cell>
          <cell r="H1288" t="str">
            <v>22/04/2022 10:37</v>
          </cell>
          <cell r="I1288"/>
          <cell r="J1288" t="str">
            <v>22/04/2022 11:01</v>
          </cell>
          <cell r="K1288" t="str">
            <v>Completed</v>
          </cell>
          <cell r="L1288" t="str">
            <v>SUB/22/04/0077</v>
          </cell>
          <cell r="M1288" t="str">
            <v>SALES ORDER #: SUB/22/04/0077, ORDER #: SUB/22/04/0077</v>
          </cell>
          <cell r="N1288"/>
          <cell r="O1288"/>
          <cell r="P1288" t="str">
            <v>25/04/2022 16:21</v>
          </cell>
          <cell r="Q1288" t="str">
            <v>LINC-26422</v>
          </cell>
          <cell r="R1288" t="str">
            <v>27/04/2022 11:00</v>
          </cell>
          <cell r="S1288" t="str">
            <v>ANASIDOARJO(PT ANUGERAH MITRA ANANTA)</v>
          </cell>
          <cell r="T1288" t="str">
            <v>ANANGORO(HAVANNA)</v>
          </cell>
          <cell r="U1288"/>
          <cell r="V1288" t="str">
            <v>1942</v>
          </cell>
          <cell r="W1288">
            <v>310000</v>
          </cell>
          <cell r="X1288">
            <v>-37500</v>
          </cell>
          <cell r="Y1288">
            <v>272500</v>
          </cell>
          <cell r="Z1288" t="str">
            <v>ANA_SBY(TR)</v>
          </cell>
          <cell r="AA1288">
            <v>7999.9999962335205</v>
          </cell>
          <cell r="AB1288">
            <v>1</v>
          </cell>
        </row>
        <row r="1289">
          <cell r="A1289">
            <v>59768172</v>
          </cell>
          <cell r="B1289" t="str">
            <v>BAHANA PRESTASI</v>
          </cell>
          <cell r="C1289" t="str">
            <v>PT. LAUTAN LUAS TBK</v>
          </cell>
          <cell r="D1289" t="str">
            <v>DISPATCHED</v>
          </cell>
          <cell r="E1289" t="str">
            <v>Completed</v>
          </cell>
          <cell r="F1289" t="str">
            <v>SURABAYA LOG PACK</v>
          </cell>
          <cell r="G1289" t="str">
            <v>SALES ORDER</v>
          </cell>
          <cell r="H1289" t="str">
            <v>21/04/2022 16:06</v>
          </cell>
          <cell r="I1289"/>
          <cell r="J1289" t="str">
            <v>21/04/2022 17:07</v>
          </cell>
          <cell r="K1289" t="str">
            <v>Completed</v>
          </cell>
          <cell r="L1289" t="str">
            <v>2100429542</v>
          </cell>
          <cell r="M1289" t="str">
            <v>SALES ORDER #: 2100429542, ORDER #: 2100429542</v>
          </cell>
          <cell r="N1289"/>
          <cell r="O1289"/>
          <cell r="P1289" t="str">
            <v>22/04/2022 15:06</v>
          </cell>
          <cell r="Q1289" t="str">
            <v>LINC-26366</v>
          </cell>
          <cell r="R1289" t="str">
            <v>25/04/2022 11:00</v>
          </cell>
          <cell r="S1289" t="str">
            <v>LTLASEMROWO</v>
          </cell>
          <cell r="T1289" t="str">
            <v>LTLPANDAAN</v>
          </cell>
          <cell r="U1289"/>
          <cell r="V1289" t="str">
            <v>1716</v>
          </cell>
          <cell r="W1289">
            <v>117000</v>
          </cell>
          <cell r="X1289">
            <v>241500</v>
          </cell>
          <cell r="Y1289">
            <v>358500</v>
          </cell>
          <cell r="Z1289" t="str">
            <v>LTL_SBY(TRIP)</v>
          </cell>
          <cell r="AA1289">
            <v>2000.000021738</v>
          </cell>
          <cell r="AB1289">
            <v>985000</v>
          </cell>
        </row>
        <row r="1290">
          <cell r="A1290">
            <v>59776067</v>
          </cell>
          <cell r="B1290" t="str">
            <v>BAHANA PRESTASI</v>
          </cell>
          <cell r="C1290" t="str">
            <v>PT LIKU TELAGA</v>
          </cell>
          <cell r="D1290" t="str">
            <v>DISPATCHED</v>
          </cell>
          <cell r="E1290" t="str">
            <v>Completed</v>
          </cell>
          <cell r="F1290" t="str">
            <v>SURABAYA LOG PACK</v>
          </cell>
          <cell r="G1290" t="str">
            <v>SALES ORDER</v>
          </cell>
          <cell r="H1290" t="str">
            <v>22/04/2022 09:20</v>
          </cell>
          <cell r="I1290"/>
          <cell r="J1290" t="str">
            <v>22/04/2022 09:21</v>
          </cell>
          <cell r="K1290" t="str">
            <v>Completed</v>
          </cell>
          <cell r="L1290" t="str">
            <v>546566-31</v>
          </cell>
          <cell r="M1290" t="str">
            <v>SALES ORDER #: 546566-31, ORDER #: 546566-31</v>
          </cell>
          <cell r="N1290"/>
          <cell r="O1290"/>
          <cell r="P1290" t="str">
            <v>25/04/2022 08:26</v>
          </cell>
          <cell r="Q1290" t="str">
            <v>LINC-26451</v>
          </cell>
          <cell r="R1290" t="str">
            <v>28/04/2022 11:00</v>
          </cell>
          <cell r="S1290" t="str">
            <v>LTGASEMROWO</v>
          </cell>
          <cell r="T1290" t="str">
            <v>LTGMANYAR</v>
          </cell>
          <cell r="U1290"/>
          <cell r="V1290" t="str">
            <v>1656</v>
          </cell>
          <cell r="W1290">
            <v>93000</v>
          </cell>
          <cell r="X1290">
            <v>362000</v>
          </cell>
          <cell r="Y1290">
            <v>455000</v>
          </cell>
          <cell r="Z1290" t="str">
            <v>LTG_SBY(KG)</v>
          </cell>
          <cell r="AA1290">
            <v>24999.999999569602</v>
          </cell>
          <cell r="AB1290">
            <v>825000</v>
          </cell>
        </row>
        <row r="1291">
          <cell r="A1291">
            <v>59776133</v>
          </cell>
          <cell r="B1291" t="str">
            <v>BAHANA PRESTASI</v>
          </cell>
          <cell r="C1291" t="str">
            <v>PT. ANUGERAH MITRA ANANTA</v>
          </cell>
          <cell r="D1291" t="str">
            <v>DISPATCHED</v>
          </cell>
          <cell r="E1291" t="str">
            <v>Completed</v>
          </cell>
          <cell r="F1291" t="str">
            <v>SURABAYA RENTAL TRIP</v>
          </cell>
          <cell r="G1291" t="str">
            <v>RENTALS</v>
          </cell>
          <cell r="H1291" t="str">
            <v>22/04/2022 10:34</v>
          </cell>
          <cell r="I1291"/>
          <cell r="J1291" t="str">
            <v>22/04/2022 11:01</v>
          </cell>
          <cell r="K1291" t="str">
            <v>Completed</v>
          </cell>
          <cell r="L1291" t="str">
            <v>SUB/22/04/0081</v>
          </cell>
          <cell r="M1291" t="str">
            <v>SALES ORDER #: SUB/22/04/0081, ORDER #: SUB/22/04/0081</v>
          </cell>
          <cell r="N1291"/>
          <cell r="O1291"/>
          <cell r="P1291" t="str">
            <v>25/04/2022 16:25</v>
          </cell>
          <cell r="Q1291" t="str">
            <v>LINC-26422</v>
          </cell>
          <cell r="R1291" t="str">
            <v>27/04/2022 11:00</v>
          </cell>
          <cell r="S1291" t="str">
            <v>ANASIDOARJO(PT ANUGERAH MITRA ANANTA)</v>
          </cell>
          <cell r="T1291" t="str">
            <v>ANALAWANG MALANG(JAYA OBAYASHI)</v>
          </cell>
          <cell r="U1291"/>
          <cell r="V1291" t="str">
            <v>1942</v>
          </cell>
          <cell r="W1291">
            <v>448000</v>
          </cell>
          <cell r="X1291">
            <v>32500</v>
          </cell>
          <cell r="Y1291">
            <v>480500</v>
          </cell>
          <cell r="Z1291" t="str">
            <v>ANA_SBY(TR)</v>
          </cell>
          <cell r="AA1291">
            <v>7999.9999962335205</v>
          </cell>
          <cell r="AB1291">
            <v>1</v>
          </cell>
        </row>
        <row r="1292">
          <cell r="A1292">
            <v>59776135</v>
          </cell>
          <cell r="B1292" t="str">
            <v>BAHANA PRESTASI</v>
          </cell>
          <cell r="C1292" t="str">
            <v>PT. ANUGERAH MITRA ANANTA</v>
          </cell>
          <cell r="D1292" t="str">
            <v>DISPATCHED</v>
          </cell>
          <cell r="E1292" t="str">
            <v>Completed</v>
          </cell>
          <cell r="F1292" t="str">
            <v>SURABAYA RENTAL TRIP</v>
          </cell>
          <cell r="G1292" t="str">
            <v>RENTALS</v>
          </cell>
          <cell r="H1292" t="str">
            <v>22/04/2022 10:38</v>
          </cell>
          <cell r="I1292"/>
          <cell r="J1292" t="str">
            <v>22/04/2022 11:01</v>
          </cell>
          <cell r="K1292" t="str">
            <v>Completed</v>
          </cell>
          <cell r="L1292" t="str">
            <v>SUB/22/04/0076</v>
          </cell>
          <cell r="M1292" t="str">
            <v>SALES ORDER #: SUB/22/04/0076, ORDER #: SUB/22/04/0076</v>
          </cell>
          <cell r="N1292"/>
          <cell r="O1292"/>
          <cell r="P1292" t="str">
            <v>25/04/2022 16:45</v>
          </cell>
          <cell r="Q1292" t="str">
            <v>LINC-26422</v>
          </cell>
          <cell r="R1292" t="str">
            <v>27/04/2022 11:00</v>
          </cell>
          <cell r="S1292" t="str">
            <v>ANASIDOARJO(PT ANUGERAH MITRA ANANTA)</v>
          </cell>
          <cell r="T1292" t="str">
            <v>ANANGORO(HAVANNA)</v>
          </cell>
          <cell r="U1292"/>
          <cell r="V1292" t="str">
            <v>1961</v>
          </cell>
          <cell r="W1292">
            <v>310000</v>
          </cell>
          <cell r="X1292">
            <v>-37500</v>
          </cell>
          <cell r="Y1292">
            <v>272500</v>
          </cell>
          <cell r="Z1292" t="str">
            <v>ANA_SBY(TR)</v>
          </cell>
          <cell r="AA1292">
            <v>7999.9999962335205</v>
          </cell>
          <cell r="AB1292">
            <v>1</v>
          </cell>
        </row>
        <row r="1293">
          <cell r="A1293">
            <v>59776998</v>
          </cell>
          <cell r="B1293" t="str">
            <v>BORWITA INDAH, PT</v>
          </cell>
          <cell r="C1293" t="str">
            <v>PT TIRTA INVESTAMA</v>
          </cell>
          <cell r="D1293" t="str">
            <v>REGULER</v>
          </cell>
          <cell r="E1293" t="str">
            <v>Accepted</v>
          </cell>
          <cell r="F1293" t="str">
            <v>SURABAYA TIV IMPORT</v>
          </cell>
          <cell r="G1293" t="str">
            <v>TIV IMPORT</v>
          </cell>
          <cell r="H1293" t="str">
            <v>22/04/2022 13:29</v>
          </cell>
          <cell r="I1293"/>
          <cell r="J1293" t="str">
            <v>22/04/2022 13:38</v>
          </cell>
          <cell r="K1293" t="str">
            <v>Active</v>
          </cell>
          <cell r="L1293" t="str">
            <v>TIV210422-43</v>
          </cell>
          <cell r="M1293" t="str">
            <v>SALES ORDER #: TIV210422-43, ORDER #: TIV210422-43</v>
          </cell>
          <cell r="N1293"/>
          <cell r="O1293"/>
          <cell r="P1293"/>
          <cell r="Q1293"/>
          <cell r="R1293"/>
          <cell r="S1293" t="str">
            <v>TIVKEBOMAS</v>
          </cell>
          <cell r="T1293" t="str">
            <v>TIVCIKARANG PUSAT</v>
          </cell>
          <cell r="U1293"/>
          <cell r="V1293" t="str">
            <v>HERMAN</v>
          </cell>
          <cell r="W1293">
            <v>4950000</v>
          </cell>
          <cell r="X1293">
            <v>0</v>
          </cell>
          <cell r="Y1293">
            <v>4950000</v>
          </cell>
          <cell r="Z1293" t="str">
            <v>TIV(IMPORT)EXCES_SBY</v>
          </cell>
          <cell r="AA1293">
            <v>17600.000009857398</v>
          </cell>
          <cell r="AB1293">
            <v>2552000</v>
          </cell>
        </row>
        <row r="1294">
          <cell r="A1294">
            <v>59777001</v>
          </cell>
          <cell r="B1294" t="str">
            <v>BORWITA INDAH, PT</v>
          </cell>
          <cell r="C1294" t="str">
            <v>PT TIRTA INVESTAMA</v>
          </cell>
          <cell r="D1294" t="str">
            <v>REGULER</v>
          </cell>
          <cell r="E1294" t="str">
            <v>Accepted</v>
          </cell>
          <cell r="F1294" t="str">
            <v>SURABAYA TIV IMPORT</v>
          </cell>
          <cell r="G1294" t="str">
            <v>TIV IMPORT</v>
          </cell>
          <cell r="H1294" t="str">
            <v>22/04/2022 13:29</v>
          </cell>
          <cell r="I1294"/>
          <cell r="J1294" t="str">
            <v>22/04/2022 13:38</v>
          </cell>
          <cell r="K1294" t="str">
            <v>Active</v>
          </cell>
          <cell r="L1294" t="str">
            <v>TIV210422-44</v>
          </cell>
          <cell r="M1294" t="str">
            <v>SALES ORDER #: TIV210422-44, ORDER #: TIV210422-44</v>
          </cell>
          <cell r="N1294"/>
          <cell r="O1294"/>
          <cell r="P1294"/>
          <cell r="Q1294"/>
          <cell r="R1294"/>
          <cell r="S1294" t="str">
            <v>TIVKEBOMAS</v>
          </cell>
          <cell r="T1294" t="str">
            <v>TIVCIKARANG PUSAT</v>
          </cell>
          <cell r="U1294"/>
          <cell r="V1294" t="str">
            <v>AGUS ASEP</v>
          </cell>
          <cell r="W1294">
            <v>4950000</v>
          </cell>
          <cell r="X1294">
            <v>0</v>
          </cell>
          <cell r="Y1294">
            <v>4950000</v>
          </cell>
          <cell r="Z1294" t="str">
            <v>TIV(IMPORT)EXCES_SBY</v>
          </cell>
          <cell r="AA1294">
            <v>17600.000009857398</v>
          </cell>
          <cell r="AB1294">
            <v>2552000</v>
          </cell>
        </row>
        <row r="1295">
          <cell r="A1295">
            <v>59777003</v>
          </cell>
          <cell r="B1295" t="str">
            <v>BORWITA INDAH, PT</v>
          </cell>
          <cell r="C1295" t="str">
            <v>PT TIRTA INVESTAMA</v>
          </cell>
          <cell r="D1295" t="str">
            <v>REGULER</v>
          </cell>
          <cell r="E1295" t="str">
            <v>Accepted</v>
          </cell>
          <cell r="F1295" t="str">
            <v>SURABAYA TIV IMPORT</v>
          </cell>
          <cell r="G1295" t="str">
            <v>TIV IMPORT</v>
          </cell>
          <cell r="H1295" t="str">
            <v>22/04/2022 13:29</v>
          </cell>
          <cell r="I1295"/>
          <cell r="J1295" t="str">
            <v>22/04/2022 13:38</v>
          </cell>
          <cell r="K1295" t="str">
            <v>Active</v>
          </cell>
          <cell r="L1295" t="str">
            <v>TIV210422-45</v>
          </cell>
          <cell r="M1295" t="str">
            <v>SALES ORDER #: TIV210422-45, ORDER #: TIV210422-45</v>
          </cell>
          <cell r="N1295"/>
          <cell r="O1295"/>
          <cell r="P1295"/>
          <cell r="Q1295"/>
          <cell r="R1295"/>
          <cell r="S1295" t="str">
            <v>TIVKEBOMAS</v>
          </cell>
          <cell r="T1295" t="str">
            <v>TIVCIKARANG PUSAT</v>
          </cell>
          <cell r="U1295"/>
          <cell r="V1295" t="str">
            <v>DEDI</v>
          </cell>
          <cell r="W1295">
            <v>4950000</v>
          </cell>
          <cell r="X1295">
            <v>0</v>
          </cell>
          <cell r="Y1295">
            <v>4950000</v>
          </cell>
          <cell r="Z1295" t="str">
            <v>TIV(IMPORT)EXCES_SBY</v>
          </cell>
          <cell r="AA1295">
            <v>17600.000009857398</v>
          </cell>
          <cell r="AB1295">
            <v>2552000</v>
          </cell>
        </row>
        <row r="1296">
          <cell r="A1296">
            <v>59777004</v>
          </cell>
          <cell r="B1296" t="str">
            <v>DIVA TRANS, CV</v>
          </cell>
          <cell r="C1296" t="str">
            <v>PT TIRTA INVESTAMA</v>
          </cell>
          <cell r="D1296" t="str">
            <v>REGULER</v>
          </cell>
          <cell r="E1296" t="str">
            <v>Completed</v>
          </cell>
          <cell r="F1296" t="str">
            <v>SURABAYA TIV IMPORT</v>
          </cell>
          <cell r="G1296" t="str">
            <v>TIV IMPORT</v>
          </cell>
          <cell r="H1296" t="str">
            <v>22/04/2022 13:30</v>
          </cell>
          <cell r="I1296"/>
          <cell r="J1296" t="str">
            <v>22/04/2022 13:39</v>
          </cell>
          <cell r="K1296" t="str">
            <v>Completed</v>
          </cell>
          <cell r="L1296" t="str">
            <v>5044961985</v>
          </cell>
          <cell r="M1296" t="str">
            <v>SALES ORDER #: 5044961985, ORDER #: 5044961985</v>
          </cell>
          <cell r="N1296"/>
          <cell r="O1296"/>
          <cell r="P1296" t="str">
            <v>27/04/2022 10:33</v>
          </cell>
          <cell r="Q1296" t="str">
            <v>LINC-26431</v>
          </cell>
          <cell r="R1296" t="str">
            <v>27/04/2022 11:00</v>
          </cell>
          <cell r="S1296" t="str">
            <v>TIVBENOWO</v>
          </cell>
          <cell r="T1296" t="str">
            <v>TIVSUKOREJO PASURUAN</v>
          </cell>
          <cell r="U1296"/>
          <cell r="V1296" t="str">
            <v>SHOLEH</v>
          </cell>
          <cell r="W1296">
            <v>1700000</v>
          </cell>
          <cell r="X1296">
            <v>0</v>
          </cell>
          <cell r="Y1296">
            <v>1700000</v>
          </cell>
          <cell r="Z1296" t="str">
            <v>TIV(IMPORT)_SBY</v>
          </cell>
          <cell r="AA1296">
            <v>17600.000009857398</v>
          </cell>
          <cell r="AB1296">
            <v>1</v>
          </cell>
        </row>
        <row r="1297">
          <cell r="A1297">
            <v>59777007</v>
          </cell>
          <cell r="B1297" t="str">
            <v>DIVA TRANS, CV</v>
          </cell>
          <cell r="C1297" t="str">
            <v>PT TIRTA INVESTAMA</v>
          </cell>
          <cell r="D1297" t="str">
            <v>REGULER</v>
          </cell>
          <cell r="E1297" t="str">
            <v>Completed</v>
          </cell>
          <cell r="F1297" t="str">
            <v>SURABAYA TIV IMPORT</v>
          </cell>
          <cell r="G1297" t="str">
            <v>TIV IMPORT</v>
          </cell>
          <cell r="H1297" t="str">
            <v>22/04/2022 13:30</v>
          </cell>
          <cell r="I1297"/>
          <cell r="J1297" t="str">
            <v>22/04/2022 13:40</v>
          </cell>
          <cell r="K1297" t="str">
            <v>Completed</v>
          </cell>
          <cell r="L1297" t="str">
            <v>5044966300</v>
          </cell>
          <cell r="M1297" t="str">
            <v>SALES ORDER #: 5044966300, ORDER #: 5044966300</v>
          </cell>
          <cell r="N1297"/>
          <cell r="O1297"/>
          <cell r="P1297" t="str">
            <v>27/04/2022 10:33</v>
          </cell>
          <cell r="Q1297" t="str">
            <v>LINC-26431</v>
          </cell>
          <cell r="R1297" t="str">
            <v>27/04/2022 11:00</v>
          </cell>
          <cell r="S1297" t="str">
            <v>TIVBENOWO</v>
          </cell>
          <cell r="T1297" t="str">
            <v>TIVSUKOREJO PASURUAN</v>
          </cell>
          <cell r="U1297"/>
          <cell r="V1297" t="str">
            <v>THOLIB</v>
          </cell>
          <cell r="W1297">
            <v>1700000</v>
          </cell>
          <cell r="X1297">
            <v>0</v>
          </cell>
          <cell r="Y1297">
            <v>1700000</v>
          </cell>
          <cell r="Z1297" t="str">
            <v>TIV(IMPORT)_SBY</v>
          </cell>
          <cell r="AA1297">
            <v>17600.000009857398</v>
          </cell>
          <cell r="AB1297">
            <v>1</v>
          </cell>
        </row>
        <row r="1298">
          <cell r="A1298">
            <v>59777012</v>
          </cell>
          <cell r="B1298" t="str">
            <v>DIVA TRANS, CV</v>
          </cell>
          <cell r="C1298" t="str">
            <v>PT TIRTA INVESTAMA</v>
          </cell>
          <cell r="D1298" t="str">
            <v>REGULER</v>
          </cell>
          <cell r="E1298" t="str">
            <v>Completed</v>
          </cell>
          <cell r="F1298" t="str">
            <v>SURABAYA TIV IMPORT</v>
          </cell>
          <cell r="G1298" t="str">
            <v>TIV IMPORT</v>
          </cell>
          <cell r="H1298" t="str">
            <v>22/04/2022 13:31</v>
          </cell>
          <cell r="I1298"/>
          <cell r="J1298" t="str">
            <v>22/04/2022 13:40</v>
          </cell>
          <cell r="K1298" t="str">
            <v>Completed</v>
          </cell>
          <cell r="L1298" t="str">
            <v>5044960641</v>
          </cell>
          <cell r="M1298" t="str">
            <v>SALES ORDER #: 5044960641, ORDER #: 5044960641</v>
          </cell>
          <cell r="N1298"/>
          <cell r="O1298"/>
          <cell r="P1298" t="str">
            <v>26/04/2022 15:20</v>
          </cell>
          <cell r="Q1298" t="str">
            <v>LINC-26431</v>
          </cell>
          <cell r="R1298" t="str">
            <v>27/04/2022 11:00</v>
          </cell>
          <cell r="S1298" t="str">
            <v>TIVBENOWO</v>
          </cell>
          <cell r="T1298" t="str">
            <v>TIVBEJI PASURUAN</v>
          </cell>
          <cell r="U1298"/>
          <cell r="V1298" t="str">
            <v>HERI</v>
          </cell>
          <cell r="W1298">
            <v>1700000</v>
          </cell>
          <cell r="X1298">
            <v>0</v>
          </cell>
          <cell r="Y1298">
            <v>1700000</v>
          </cell>
          <cell r="Z1298" t="str">
            <v>TIV(IMPORT)_SBY</v>
          </cell>
          <cell r="AA1298">
            <v>17600.000009857398</v>
          </cell>
          <cell r="AB1298">
            <v>1</v>
          </cell>
        </row>
        <row r="1299">
          <cell r="A1299">
            <v>59777013</v>
          </cell>
          <cell r="B1299" t="str">
            <v>DIVA TRANS, CV</v>
          </cell>
          <cell r="C1299" t="str">
            <v>PT TIRTA INVESTAMA</v>
          </cell>
          <cell r="D1299" t="str">
            <v>REGULER</v>
          </cell>
          <cell r="E1299" t="str">
            <v>Completed</v>
          </cell>
          <cell r="F1299" t="str">
            <v>SURABAYA TIV IMPORT</v>
          </cell>
          <cell r="G1299" t="str">
            <v>TIV IMPORT</v>
          </cell>
          <cell r="H1299" t="str">
            <v>22/04/2022 13:31</v>
          </cell>
          <cell r="I1299"/>
          <cell r="J1299" t="str">
            <v>22/04/2022 13:40</v>
          </cell>
          <cell r="K1299" t="str">
            <v>Completed</v>
          </cell>
          <cell r="L1299" t="str">
            <v>5044953023</v>
          </cell>
          <cell r="M1299" t="str">
            <v>SALES ORDER #: 5044953023, ORDER #: 5044953023</v>
          </cell>
          <cell r="N1299"/>
          <cell r="O1299"/>
          <cell r="P1299" t="str">
            <v>26/04/2022 15:20</v>
          </cell>
          <cell r="Q1299" t="str">
            <v>LINC-26431</v>
          </cell>
          <cell r="R1299" t="str">
            <v>27/04/2022 11:00</v>
          </cell>
          <cell r="S1299" t="str">
            <v>TIVBENOWO</v>
          </cell>
          <cell r="T1299" t="str">
            <v>TIVBEJI PASURUAN</v>
          </cell>
          <cell r="U1299"/>
          <cell r="V1299" t="str">
            <v>SAMAT</v>
          </cell>
          <cell r="W1299">
            <v>1700000</v>
          </cell>
          <cell r="X1299">
            <v>0</v>
          </cell>
          <cell r="Y1299">
            <v>1700000</v>
          </cell>
          <cell r="Z1299" t="str">
            <v>TIV(IMPORT)_SBY</v>
          </cell>
          <cell r="AA1299">
            <v>17600.000009857398</v>
          </cell>
          <cell r="AB1299">
            <v>1</v>
          </cell>
        </row>
        <row r="1300">
          <cell r="A1300">
            <v>59777014</v>
          </cell>
          <cell r="B1300" t="str">
            <v>DIVA TRANS, CV</v>
          </cell>
          <cell r="C1300" t="str">
            <v>PT TIRTA INVESTAMA</v>
          </cell>
          <cell r="D1300" t="str">
            <v>REGULER</v>
          </cell>
          <cell r="E1300" t="str">
            <v>Completed</v>
          </cell>
          <cell r="F1300" t="str">
            <v>SURABAYA TIV IMPORT</v>
          </cell>
          <cell r="G1300" t="str">
            <v>TIV IMPORT</v>
          </cell>
          <cell r="H1300" t="str">
            <v>22/04/2022 13:31</v>
          </cell>
          <cell r="I1300"/>
          <cell r="J1300" t="str">
            <v>22/04/2022 13:41</v>
          </cell>
          <cell r="K1300" t="str">
            <v>Completed</v>
          </cell>
          <cell r="L1300" t="str">
            <v>5044956234</v>
          </cell>
          <cell r="M1300" t="str">
            <v>SALES ORDER #: 5044956234, ORDER #: 5044956234</v>
          </cell>
          <cell r="N1300"/>
          <cell r="O1300"/>
          <cell r="P1300" t="str">
            <v>27/04/2022 10:33</v>
          </cell>
          <cell r="Q1300" t="str">
            <v>LINC-26431</v>
          </cell>
          <cell r="R1300" t="str">
            <v>27/04/2022 11:00</v>
          </cell>
          <cell r="S1300" t="str">
            <v>TIVBENOWO</v>
          </cell>
          <cell r="T1300" t="str">
            <v>TIVBEJI PASURUAN</v>
          </cell>
          <cell r="U1300"/>
          <cell r="V1300" t="str">
            <v>EDI</v>
          </cell>
          <cell r="W1300">
            <v>1700000</v>
          </cell>
          <cell r="X1300">
            <v>0</v>
          </cell>
          <cell r="Y1300">
            <v>1700000</v>
          </cell>
          <cell r="Z1300" t="str">
            <v>TIV(IMPORT)_SBY</v>
          </cell>
          <cell r="AA1300">
            <v>17600.000009857398</v>
          </cell>
          <cell r="AB1300">
            <v>1</v>
          </cell>
        </row>
        <row r="1301">
          <cell r="A1301">
            <v>59777017</v>
          </cell>
          <cell r="B1301" t="str">
            <v>DIVA TRANS, CV</v>
          </cell>
          <cell r="C1301" t="str">
            <v>PT TIRTA INVESTAMA</v>
          </cell>
          <cell r="D1301" t="str">
            <v>REGULER</v>
          </cell>
          <cell r="E1301" t="str">
            <v>Completed</v>
          </cell>
          <cell r="F1301" t="str">
            <v>SURABAYA TIV IMPORT</v>
          </cell>
          <cell r="G1301" t="str">
            <v>TIV IMPORT</v>
          </cell>
          <cell r="H1301" t="str">
            <v>22/04/2022 13:32</v>
          </cell>
          <cell r="I1301"/>
          <cell r="J1301" t="str">
            <v>22/04/2022 13:41</v>
          </cell>
          <cell r="K1301" t="str">
            <v>Completed</v>
          </cell>
          <cell r="L1301" t="str">
            <v>5044965015</v>
          </cell>
          <cell r="M1301" t="str">
            <v>SALES ORDER #: 5044965015, ORDER #: 5044965015</v>
          </cell>
          <cell r="N1301"/>
          <cell r="O1301"/>
          <cell r="P1301" t="str">
            <v>27/04/2022 10:33</v>
          </cell>
          <cell r="Q1301" t="str">
            <v>LINC-26431</v>
          </cell>
          <cell r="R1301" t="str">
            <v>27/04/2022 11:00</v>
          </cell>
          <cell r="S1301" t="str">
            <v>TIVBENOWO</v>
          </cell>
          <cell r="T1301" t="str">
            <v>TIVGEMPOL</v>
          </cell>
          <cell r="U1301"/>
          <cell r="V1301" t="str">
            <v>HERMAWAN</v>
          </cell>
          <cell r="W1301">
            <v>1700000</v>
          </cell>
          <cell r="X1301">
            <v>0</v>
          </cell>
          <cell r="Y1301">
            <v>1700000</v>
          </cell>
          <cell r="Z1301" t="str">
            <v>TIV(IMPORT)_SBY</v>
          </cell>
          <cell r="AA1301">
            <v>17600.000009857398</v>
          </cell>
          <cell r="AB1301">
            <v>1</v>
          </cell>
        </row>
        <row r="1302">
          <cell r="A1302">
            <v>59777020</v>
          </cell>
          <cell r="B1302" t="str">
            <v>DIVA TRANS, CV</v>
          </cell>
          <cell r="C1302" t="str">
            <v>PT TIRTA INVESTAMA</v>
          </cell>
          <cell r="D1302" t="str">
            <v>REGULER</v>
          </cell>
          <cell r="E1302" t="str">
            <v>Completed</v>
          </cell>
          <cell r="F1302" t="str">
            <v>SURABAYA TIV IMPORT</v>
          </cell>
          <cell r="G1302" t="str">
            <v>TIV IMPORT</v>
          </cell>
          <cell r="H1302" t="str">
            <v>22/04/2022 13:31</v>
          </cell>
          <cell r="I1302"/>
          <cell r="J1302" t="str">
            <v>22/04/2022 13:41</v>
          </cell>
          <cell r="K1302" t="str">
            <v>Completed</v>
          </cell>
          <cell r="L1302" t="str">
            <v>5044961350</v>
          </cell>
          <cell r="M1302" t="str">
            <v>SALES ORDER #: 5044961350, ORDER #: 5044961350</v>
          </cell>
          <cell r="N1302"/>
          <cell r="O1302"/>
          <cell r="P1302" t="str">
            <v>27/04/2022 10:33</v>
          </cell>
          <cell r="Q1302" t="str">
            <v>LINC-26431</v>
          </cell>
          <cell r="R1302" t="str">
            <v>27/04/2022 11:00</v>
          </cell>
          <cell r="S1302" t="str">
            <v>TIVBENOWO</v>
          </cell>
          <cell r="T1302" t="str">
            <v>TIVGEMPOL</v>
          </cell>
          <cell r="U1302"/>
          <cell r="V1302" t="str">
            <v>EDI K</v>
          </cell>
          <cell r="W1302">
            <v>1700000</v>
          </cell>
          <cell r="X1302">
            <v>0</v>
          </cell>
          <cell r="Y1302">
            <v>1700000</v>
          </cell>
          <cell r="Z1302" t="str">
            <v>TIV(IMPORT)_SBY</v>
          </cell>
          <cell r="AA1302">
            <v>17600.000009857398</v>
          </cell>
          <cell r="AB1302">
            <v>1</v>
          </cell>
        </row>
        <row r="1303">
          <cell r="A1303">
            <v>59777033</v>
          </cell>
          <cell r="B1303" t="str">
            <v>BORWITA INDAH, PT</v>
          </cell>
          <cell r="C1303" t="str">
            <v>PT TIRTA INVESTAMA</v>
          </cell>
          <cell r="D1303" t="str">
            <v>REGULER</v>
          </cell>
          <cell r="E1303" t="str">
            <v>Accepted</v>
          </cell>
          <cell r="F1303" t="str">
            <v>SURABAYA LOG PACK</v>
          </cell>
          <cell r="G1303" t="str">
            <v>SALES ORDER</v>
          </cell>
          <cell r="H1303" t="str">
            <v>21/04/2022 17:33</v>
          </cell>
          <cell r="I1303"/>
          <cell r="J1303" t="str">
            <v>22/04/2022 13:46</v>
          </cell>
          <cell r="K1303" t="str">
            <v>Active</v>
          </cell>
          <cell r="L1303" t="str">
            <v>S22042101329</v>
          </cell>
          <cell r="M1303" t="str">
            <v>SALES ORDER #: S22042101329, ORDER #: S22042101329</v>
          </cell>
          <cell r="N1303"/>
          <cell r="O1303"/>
          <cell r="P1303"/>
          <cell r="Q1303"/>
          <cell r="R1303"/>
          <cell r="S1303" t="str">
            <v>TIVPANDAAN PETUNG</v>
          </cell>
          <cell r="T1303" t="str">
            <v>TIVDENPASAR BARAT(PT. TIRTA INVESTAMA DC BALI)</v>
          </cell>
          <cell r="U1303"/>
          <cell r="V1303" t="str">
            <v>NURHADI</v>
          </cell>
          <cell r="W1303">
            <v>6100000</v>
          </cell>
          <cell r="X1303">
            <v>0</v>
          </cell>
          <cell r="Y1303">
            <v>6100000</v>
          </cell>
          <cell r="Z1303" t="str">
            <v>TIV_SBY(TRIP_ONCALL)</v>
          </cell>
          <cell r="AA1303">
            <v>19999.999990583801</v>
          </cell>
          <cell r="AB1303">
            <v>7400000</v>
          </cell>
        </row>
        <row r="1304">
          <cell r="A1304">
            <v>59777100</v>
          </cell>
          <cell r="B1304" t="str">
            <v>DIVA TRANS, CV</v>
          </cell>
          <cell r="C1304" t="str">
            <v>PT TIRTA INVESTAMA</v>
          </cell>
          <cell r="D1304" t="str">
            <v>REGULER</v>
          </cell>
          <cell r="E1304" t="str">
            <v>Completed</v>
          </cell>
          <cell r="F1304" t="str">
            <v>SURABAYA TIV IMPORT</v>
          </cell>
          <cell r="G1304" t="str">
            <v>TIV IMPORT</v>
          </cell>
          <cell r="H1304" t="str">
            <v>22/04/2022 13:36</v>
          </cell>
          <cell r="I1304"/>
          <cell r="J1304" t="str">
            <v>22/04/2022 13:52</v>
          </cell>
          <cell r="K1304" t="str">
            <v>Completed</v>
          </cell>
          <cell r="L1304" t="str">
            <v>5044960473</v>
          </cell>
          <cell r="M1304" t="str">
            <v>SALES ORDER #: 5044960473, ORDER #: 5044960473</v>
          </cell>
          <cell r="N1304"/>
          <cell r="O1304"/>
          <cell r="P1304" t="str">
            <v>27/04/2022 10:55</v>
          </cell>
          <cell r="Q1304" t="str">
            <v>LINC-26431</v>
          </cell>
          <cell r="R1304" t="str">
            <v>27/04/2022 11:00</v>
          </cell>
          <cell r="S1304" t="str">
            <v>TIVBENOWO</v>
          </cell>
          <cell r="T1304" t="str">
            <v>TIVPANDAAN(PT. TIV - PANDAAN)</v>
          </cell>
          <cell r="U1304"/>
          <cell r="V1304" t="str">
            <v>JUNAIDI</v>
          </cell>
          <cell r="W1304">
            <v>1700000</v>
          </cell>
          <cell r="X1304">
            <v>0</v>
          </cell>
          <cell r="Y1304">
            <v>1700000</v>
          </cell>
          <cell r="Z1304" t="str">
            <v>TIV(IMPORT)_SBY</v>
          </cell>
          <cell r="AA1304">
            <v>17600.000009857398</v>
          </cell>
          <cell r="AB1304">
            <v>1</v>
          </cell>
        </row>
        <row r="1305">
          <cell r="A1305">
            <v>59777115</v>
          </cell>
          <cell r="B1305" t="str">
            <v>DIVA TRANS, CV</v>
          </cell>
          <cell r="C1305" t="str">
            <v>PT TIRTA INVESTAMA</v>
          </cell>
          <cell r="D1305" t="str">
            <v>REGULER</v>
          </cell>
          <cell r="E1305" t="str">
            <v>Completed</v>
          </cell>
          <cell r="F1305" t="str">
            <v>SURABAYA TIV LOKAL</v>
          </cell>
          <cell r="G1305" t="str">
            <v>TIV LOKAL</v>
          </cell>
          <cell r="H1305" t="str">
            <v>22/04/2022 13:39</v>
          </cell>
          <cell r="I1305"/>
          <cell r="J1305" t="str">
            <v>22/04/2022 13:53</v>
          </cell>
          <cell r="K1305" t="str">
            <v>Completed</v>
          </cell>
          <cell r="L1305" t="str">
            <v>5044958842</v>
          </cell>
          <cell r="M1305" t="str">
            <v>SALES ORDER #: 5044958842, ORDER #: 5044958842</v>
          </cell>
          <cell r="N1305"/>
          <cell r="O1305"/>
          <cell r="P1305" t="str">
            <v>27/04/2022 10:55</v>
          </cell>
          <cell r="Q1305" t="str">
            <v>LINC-26431</v>
          </cell>
          <cell r="R1305" t="str">
            <v>27/04/2022 11:00</v>
          </cell>
          <cell r="S1305" t="str">
            <v>TIVBENOWO</v>
          </cell>
          <cell r="T1305" t="str">
            <v>TIVBEJI PASURUAN</v>
          </cell>
          <cell r="U1305"/>
          <cell r="V1305" t="str">
            <v>SAMAT</v>
          </cell>
          <cell r="W1305">
            <v>1700000</v>
          </cell>
          <cell r="X1305">
            <v>0</v>
          </cell>
          <cell r="Y1305">
            <v>1700000</v>
          </cell>
          <cell r="Z1305" t="str">
            <v>TIV(LOKAL)_SBY</v>
          </cell>
          <cell r="AA1305">
            <v>17600.000009857398</v>
          </cell>
          <cell r="AB1305">
            <v>1</v>
          </cell>
        </row>
        <row r="1306">
          <cell r="A1306">
            <v>59777122</v>
          </cell>
          <cell r="B1306" t="str">
            <v>DIVA TRANS, CV</v>
          </cell>
          <cell r="C1306" t="str">
            <v>PT TIRTA INVESTAMA</v>
          </cell>
          <cell r="D1306" t="str">
            <v>REGULER</v>
          </cell>
          <cell r="E1306" t="str">
            <v>Completed</v>
          </cell>
          <cell r="F1306" t="str">
            <v>SURABAYA TIV LOKAL</v>
          </cell>
          <cell r="G1306" t="str">
            <v>TIV LOKAL</v>
          </cell>
          <cell r="H1306" t="str">
            <v>22/04/2022 13:40</v>
          </cell>
          <cell r="I1306"/>
          <cell r="J1306" t="str">
            <v>22/04/2022 13:53</v>
          </cell>
          <cell r="K1306" t="str">
            <v>Completed</v>
          </cell>
          <cell r="L1306" t="str">
            <v>5044969517</v>
          </cell>
          <cell r="M1306" t="str">
            <v>SALES ORDER #: 5044969517, ORDER #: 5044969517</v>
          </cell>
          <cell r="N1306"/>
          <cell r="O1306"/>
          <cell r="P1306" t="str">
            <v>27/04/2022 10:55</v>
          </cell>
          <cell r="Q1306" t="str">
            <v>LINC-26431</v>
          </cell>
          <cell r="R1306" t="str">
            <v>27/04/2022 11:00</v>
          </cell>
          <cell r="S1306" t="str">
            <v>TIVBENOWO</v>
          </cell>
          <cell r="T1306" t="str">
            <v>TIVBEJI PASURUAN</v>
          </cell>
          <cell r="U1306"/>
          <cell r="V1306" t="str">
            <v>ADI</v>
          </cell>
          <cell r="W1306">
            <v>1700000</v>
          </cell>
          <cell r="X1306">
            <v>0</v>
          </cell>
          <cell r="Y1306">
            <v>1700000</v>
          </cell>
          <cell r="Z1306" t="str">
            <v>TIV(LOKAL)_SBY</v>
          </cell>
          <cell r="AA1306">
            <v>17600.000009857398</v>
          </cell>
          <cell r="AB1306">
            <v>1</v>
          </cell>
        </row>
        <row r="1307">
          <cell r="A1307">
            <v>59777128</v>
          </cell>
          <cell r="B1307" t="str">
            <v>DIVA TRANS, CV</v>
          </cell>
          <cell r="C1307" t="str">
            <v>PT TIRTA INVESTAMA</v>
          </cell>
          <cell r="D1307" t="str">
            <v>REGULER</v>
          </cell>
          <cell r="E1307" t="str">
            <v>Completed</v>
          </cell>
          <cell r="F1307" t="str">
            <v>SURABAYA TIV IMPORT</v>
          </cell>
          <cell r="G1307" t="str">
            <v>TIV IMPORT</v>
          </cell>
          <cell r="H1307" t="str">
            <v>22/04/2022 13:40</v>
          </cell>
          <cell r="I1307"/>
          <cell r="J1307" t="str">
            <v>22/04/2022 13:54</v>
          </cell>
          <cell r="K1307" t="str">
            <v>Completed</v>
          </cell>
          <cell r="L1307" t="str">
            <v>5044964791</v>
          </cell>
          <cell r="M1307" t="str">
            <v>SALES ORDER #: 5044964791, ORDER #: 5044964791</v>
          </cell>
          <cell r="N1307"/>
          <cell r="O1307"/>
          <cell r="P1307" t="str">
            <v>27/04/2022 10:55</v>
          </cell>
          <cell r="Q1307" t="str">
            <v>LINC-26431</v>
          </cell>
          <cell r="R1307" t="str">
            <v>27/04/2022 11:00</v>
          </cell>
          <cell r="S1307" t="str">
            <v>TIVBENOWO</v>
          </cell>
          <cell r="T1307" t="str">
            <v>TIVSUKOREJO PASURUAN</v>
          </cell>
          <cell r="U1307"/>
          <cell r="V1307" t="str">
            <v>WAHYU</v>
          </cell>
          <cell r="W1307">
            <v>1700000</v>
          </cell>
          <cell r="X1307">
            <v>0</v>
          </cell>
          <cell r="Y1307">
            <v>1700000</v>
          </cell>
          <cell r="Z1307" t="str">
            <v>TIV(IMPORT)_SBY</v>
          </cell>
          <cell r="AA1307">
            <v>17600.000009857398</v>
          </cell>
          <cell r="AB1307">
            <v>1</v>
          </cell>
        </row>
        <row r="1308">
          <cell r="A1308">
            <v>59777129</v>
          </cell>
          <cell r="B1308" t="str">
            <v>DIVA TRANS, CV</v>
          </cell>
          <cell r="C1308" t="str">
            <v>PT TIRTA INVESTAMA</v>
          </cell>
          <cell r="D1308" t="str">
            <v>REGULER</v>
          </cell>
          <cell r="E1308" t="str">
            <v>Completed</v>
          </cell>
          <cell r="F1308" t="str">
            <v>SURABAYA TIV IMPORT</v>
          </cell>
          <cell r="G1308" t="str">
            <v>TIV IMPORT</v>
          </cell>
          <cell r="H1308" t="str">
            <v>22/04/2022 13:40</v>
          </cell>
          <cell r="I1308"/>
          <cell r="J1308" t="str">
            <v>22/04/2022 13:54</v>
          </cell>
          <cell r="K1308" t="str">
            <v>Completed</v>
          </cell>
          <cell r="L1308" t="str">
            <v>5044967847</v>
          </cell>
          <cell r="M1308" t="str">
            <v>SALES ORDER #: 5044967847, ORDER #: 5044967847</v>
          </cell>
          <cell r="N1308"/>
          <cell r="O1308"/>
          <cell r="P1308" t="str">
            <v>27/04/2022 10:55</v>
          </cell>
          <cell r="Q1308" t="str">
            <v>LINC-26431</v>
          </cell>
          <cell r="R1308" t="str">
            <v>27/04/2022 11:00</v>
          </cell>
          <cell r="S1308" t="str">
            <v>TIVBENOWO</v>
          </cell>
          <cell r="T1308" t="str">
            <v>TIVSUKOREJO PASURUAN</v>
          </cell>
          <cell r="U1308"/>
          <cell r="V1308" t="str">
            <v>NARYO</v>
          </cell>
          <cell r="W1308">
            <v>1700000</v>
          </cell>
          <cell r="X1308">
            <v>0</v>
          </cell>
          <cell r="Y1308">
            <v>1700000</v>
          </cell>
          <cell r="Z1308" t="str">
            <v>TIV(IMPORT)_SBY</v>
          </cell>
          <cell r="AA1308">
            <v>17600.000009857398</v>
          </cell>
          <cell r="AB1308">
            <v>1</v>
          </cell>
        </row>
        <row r="1309">
          <cell r="A1309">
            <v>59777131</v>
          </cell>
          <cell r="B1309" t="str">
            <v>BAHANA PRESTASI</v>
          </cell>
          <cell r="C1309" t="str">
            <v>PT TIRTA INVESTAMA</v>
          </cell>
          <cell r="D1309" t="str">
            <v>DISPATCHED</v>
          </cell>
          <cell r="E1309" t="str">
            <v>Accepted</v>
          </cell>
          <cell r="F1309" t="str">
            <v>SURABAYA RENTAL TRIP</v>
          </cell>
          <cell r="G1309" t="str">
            <v>RENTALS</v>
          </cell>
          <cell r="H1309" t="str">
            <v>22/04/2022 13:54</v>
          </cell>
          <cell r="I1309"/>
          <cell r="J1309" t="str">
            <v>22/04/2022 13:54</v>
          </cell>
          <cell r="K1309" t="str">
            <v>Active</v>
          </cell>
          <cell r="L1309" t="str">
            <v>S22042211497</v>
          </cell>
          <cell r="M1309" t="str">
            <v>SALES ORDER #: S22042211497, ORDER #: S22042211497</v>
          </cell>
          <cell r="N1309"/>
          <cell r="O1309"/>
          <cell r="P1309"/>
          <cell r="Q1309"/>
          <cell r="R1309"/>
          <cell r="S1309" t="str">
            <v>TIVPANDAAN</v>
          </cell>
          <cell r="T1309" t="str">
            <v>TIVGEDANGAN</v>
          </cell>
          <cell r="U1309"/>
          <cell r="V1309" t="str">
            <v>1692</v>
          </cell>
          <cell r="W1309">
            <v>257000</v>
          </cell>
          <cell r="X1309">
            <v>309000</v>
          </cell>
          <cell r="Y1309">
            <v>566000</v>
          </cell>
          <cell r="Z1309" t="str">
            <v>TIV_SBY(TRIP)</v>
          </cell>
          <cell r="AA1309">
            <v>19999.999990583801</v>
          </cell>
          <cell r="AB1309">
            <v>1150000</v>
          </cell>
        </row>
        <row r="1310">
          <cell r="A1310">
            <v>59777134</v>
          </cell>
          <cell r="B1310" t="str">
            <v>DIVA TRANS, CV</v>
          </cell>
          <cell r="C1310" t="str">
            <v>PT TIRTA INVESTAMA</v>
          </cell>
          <cell r="D1310" t="str">
            <v>REGULER</v>
          </cell>
          <cell r="E1310" t="str">
            <v>Completed</v>
          </cell>
          <cell r="F1310" t="str">
            <v>SURABAYA TIV IMPORT</v>
          </cell>
          <cell r="G1310" t="str">
            <v>TIV IMPORT</v>
          </cell>
          <cell r="H1310" t="str">
            <v>22/04/2022 13:41</v>
          </cell>
          <cell r="I1310"/>
          <cell r="J1310" t="str">
            <v>22/04/2022 13:55</v>
          </cell>
          <cell r="K1310" t="str">
            <v>Completed</v>
          </cell>
          <cell r="L1310" t="str">
            <v>5044970377</v>
          </cell>
          <cell r="M1310" t="str">
            <v>SALES ORDER #: 5044970377, ORDER #: 5044970377</v>
          </cell>
          <cell r="N1310"/>
          <cell r="O1310"/>
          <cell r="P1310" t="str">
            <v>27/04/2022 10:55</v>
          </cell>
          <cell r="Q1310" t="str">
            <v>LINC-26432</v>
          </cell>
          <cell r="R1310" t="str">
            <v>27/04/2022 11:00</v>
          </cell>
          <cell r="S1310" t="str">
            <v>TIVKEBOMAS</v>
          </cell>
          <cell r="T1310" t="str">
            <v>TIVPOLANHARJO</v>
          </cell>
          <cell r="U1310"/>
          <cell r="V1310" t="str">
            <v>ASNAN</v>
          </cell>
          <cell r="W1310">
            <v>3500000</v>
          </cell>
          <cell r="X1310">
            <v>0</v>
          </cell>
          <cell r="Y1310">
            <v>3500000</v>
          </cell>
          <cell r="Z1310" t="str">
            <v>TIV(IMPORT)_SBY</v>
          </cell>
          <cell r="AA1310">
            <v>17600.000009857398</v>
          </cell>
          <cell r="AB1310">
            <v>1</v>
          </cell>
        </row>
        <row r="1311">
          <cell r="A1311">
            <v>59777138</v>
          </cell>
          <cell r="B1311" t="str">
            <v>BAHANA PRESTASI</v>
          </cell>
          <cell r="C1311" t="str">
            <v>PT TIRTA INVESTAMA</v>
          </cell>
          <cell r="D1311" t="str">
            <v>DISPATCHED</v>
          </cell>
          <cell r="E1311" t="str">
            <v>Completed</v>
          </cell>
          <cell r="F1311" t="str">
            <v>SURABAYA RENTAL TRIP</v>
          </cell>
          <cell r="G1311" t="str">
            <v>RENTALS</v>
          </cell>
          <cell r="H1311" t="str">
            <v>22/04/2022 13:55</v>
          </cell>
          <cell r="I1311"/>
          <cell r="J1311" t="str">
            <v>22/04/2022 13:55</v>
          </cell>
          <cell r="K1311" t="str">
            <v>Completed</v>
          </cell>
          <cell r="L1311" t="str">
            <v>S22042211496</v>
          </cell>
          <cell r="M1311" t="str">
            <v>SALES ORDER #: S22042211496, ORDER #: S22042211496</v>
          </cell>
          <cell r="N1311"/>
          <cell r="O1311"/>
          <cell r="P1311" t="str">
            <v>26/04/2022 17:12</v>
          </cell>
          <cell r="Q1311" t="str">
            <v>LINC-26457</v>
          </cell>
          <cell r="R1311" t="str">
            <v>28/04/2022 11:00</v>
          </cell>
          <cell r="S1311" t="str">
            <v>TIVPANDAAN</v>
          </cell>
          <cell r="T1311" t="str">
            <v>TIVGEDANGAN</v>
          </cell>
          <cell r="U1311"/>
          <cell r="V1311" t="str">
            <v>1907</v>
          </cell>
          <cell r="W1311">
            <v>257000</v>
          </cell>
          <cell r="X1311">
            <v>959000</v>
          </cell>
          <cell r="Y1311">
            <v>1216000</v>
          </cell>
          <cell r="Z1311" t="str">
            <v>TIV_SBY(TRIP)</v>
          </cell>
          <cell r="AA1311">
            <v>19999.999990583801</v>
          </cell>
          <cell r="AB1311">
            <v>1150000</v>
          </cell>
        </row>
        <row r="1312">
          <cell r="A1312">
            <v>59777205</v>
          </cell>
          <cell r="B1312" t="str">
            <v>BAHANA PRESTASI</v>
          </cell>
          <cell r="C1312" t="str">
            <v>PT TIRTA INVESTAMA</v>
          </cell>
          <cell r="D1312" t="str">
            <v>DISPATCHED</v>
          </cell>
          <cell r="E1312" t="str">
            <v>Accepted</v>
          </cell>
          <cell r="F1312" t="str">
            <v>SURABAYA LOG PACK</v>
          </cell>
          <cell r="G1312" t="str">
            <v>SALES ORDER</v>
          </cell>
          <cell r="H1312" t="str">
            <v>22/04/2022 13:59</v>
          </cell>
          <cell r="I1312"/>
          <cell r="J1312" t="str">
            <v>22/04/2022 14:00</v>
          </cell>
          <cell r="K1312" t="str">
            <v>Active</v>
          </cell>
          <cell r="L1312" t="str">
            <v>S22042209365</v>
          </cell>
          <cell r="M1312" t="str">
            <v>SALES ORDER #: S22042209365, ORDER #: S22042209365</v>
          </cell>
          <cell r="N1312"/>
          <cell r="O1312"/>
          <cell r="P1312"/>
          <cell r="Q1312"/>
          <cell r="R1312"/>
          <cell r="S1312" t="str">
            <v>TIVPANDAAN PETUNG</v>
          </cell>
          <cell r="T1312" t="str">
            <v>TIVDENPASAR BARAT(PT. TIRTA INVESTAMA DC BALI)</v>
          </cell>
          <cell r="U1312"/>
          <cell r="V1312" t="str">
            <v>1156</v>
          </cell>
          <cell r="W1312">
            <v>3664000</v>
          </cell>
          <cell r="X1312">
            <v>-93500</v>
          </cell>
          <cell r="Y1312">
            <v>3570500</v>
          </cell>
          <cell r="Z1312" t="str">
            <v>TIV_SBY(TRIP_ONCALL)</v>
          </cell>
          <cell r="AA1312">
            <v>19999.999990583801</v>
          </cell>
          <cell r="AB1312">
            <v>7400000</v>
          </cell>
        </row>
        <row r="1313">
          <cell r="A1313">
            <v>59777374</v>
          </cell>
          <cell r="B1313" t="str">
            <v>PUSAKA TRANSINDO, PT.</v>
          </cell>
          <cell r="C1313" t="str">
            <v>PT TIRTA INVESTAMA</v>
          </cell>
          <cell r="D1313" t="str">
            <v>REGULER</v>
          </cell>
          <cell r="E1313" t="str">
            <v>Accepted</v>
          </cell>
          <cell r="F1313" t="str">
            <v>SURABAYA LOG PACK</v>
          </cell>
          <cell r="G1313" t="str">
            <v>SALES ORDER</v>
          </cell>
          <cell r="H1313" t="str">
            <v>22/04/2022 14:11</v>
          </cell>
          <cell r="I1313"/>
          <cell r="J1313" t="str">
            <v>22/04/2022 14:12</v>
          </cell>
          <cell r="K1313" t="str">
            <v>Active</v>
          </cell>
          <cell r="L1313" t="str">
            <v>S22042211520</v>
          </cell>
          <cell r="M1313" t="str">
            <v>SALES ORDER #: S22042211520, ORDER #: S22042211520</v>
          </cell>
          <cell r="N1313"/>
          <cell r="O1313"/>
          <cell r="P1313"/>
          <cell r="Q1313"/>
          <cell r="R1313"/>
          <cell r="S1313" t="str">
            <v>TIVPANDAAN PETUNG</v>
          </cell>
          <cell r="T1313" t="str">
            <v>TIVMEJOBO(CV WAHYU JAYA)</v>
          </cell>
          <cell r="U1313"/>
          <cell r="V1313" t="str">
            <v>ROKHMAD</v>
          </cell>
          <cell r="W1313">
            <v>3700000</v>
          </cell>
          <cell r="X1313">
            <v>0</v>
          </cell>
          <cell r="Y1313">
            <v>3700000</v>
          </cell>
          <cell r="Z1313" t="str">
            <v>TIV_SBY(TRIP_ONCALL)</v>
          </cell>
          <cell r="AA1313">
            <v>19999.999990583801</v>
          </cell>
          <cell r="AB1313">
            <v>4330000</v>
          </cell>
        </row>
        <row r="1314">
          <cell r="A1314">
            <v>59777379</v>
          </cell>
          <cell r="B1314" t="str">
            <v>PUSAKA TRANSINDO, PT.</v>
          </cell>
          <cell r="C1314" t="str">
            <v>PT TIRTA INVESTAMA</v>
          </cell>
          <cell r="D1314" t="str">
            <v>REGULER</v>
          </cell>
          <cell r="E1314" t="str">
            <v>Completed</v>
          </cell>
          <cell r="F1314" t="str">
            <v>SURABAYA LOG PACK</v>
          </cell>
          <cell r="G1314" t="str">
            <v>SALES ORDER</v>
          </cell>
          <cell r="H1314" t="str">
            <v>22/04/2022 14:12</v>
          </cell>
          <cell r="I1314"/>
          <cell r="J1314" t="str">
            <v>22/04/2022 14:13</v>
          </cell>
          <cell r="K1314" t="str">
            <v>Completed</v>
          </cell>
          <cell r="L1314" t="str">
            <v>S22042211519</v>
          </cell>
          <cell r="M1314" t="str">
            <v>SALES ORDER #: S22042211519, ORDER #: S22042211519</v>
          </cell>
          <cell r="N1314"/>
          <cell r="O1314"/>
          <cell r="P1314" t="str">
            <v>27/04/2022 13:49</v>
          </cell>
          <cell r="Q1314" t="str">
            <v>LINC-26432</v>
          </cell>
          <cell r="R1314" t="str">
            <v>27/04/2022 11:00</v>
          </cell>
          <cell r="S1314" t="str">
            <v>TIVPANDAAN PETUNG</v>
          </cell>
          <cell r="T1314" t="str">
            <v>TIVMEJOBO(CV WAHYU JAYA)</v>
          </cell>
          <cell r="U1314"/>
          <cell r="V1314" t="str">
            <v>WAHYUDI</v>
          </cell>
          <cell r="W1314">
            <v>3700000</v>
          </cell>
          <cell r="X1314">
            <v>0</v>
          </cell>
          <cell r="Y1314">
            <v>3700000</v>
          </cell>
          <cell r="Z1314" t="str">
            <v>TIV_SBY(TRIP_ONCALL)</v>
          </cell>
          <cell r="AA1314">
            <v>19999.999990583801</v>
          </cell>
          <cell r="AB1314">
            <v>4330000</v>
          </cell>
        </row>
        <row r="1315">
          <cell r="A1315">
            <v>59777814</v>
          </cell>
          <cell r="B1315" t="str">
            <v>BAHANA PRESTASI</v>
          </cell>
          <cell r="C1315" t="str">
            <v>PT. NIRWANA LESTARI</v>
          </cell>
          <cell r="D1315" t="str">
            <v>DISPATCHED</v>
          </cell>
          <cell r="E1315" t="str">
            <v>Completed</v>
          </cell>
          <cell r="F1315" t="str">
            <v>SURABAYA RENTAL</v>
          </cell>
          <cell r="G1315" t="str">
            <v>RENTALS</v>
          </cell>
          <cell r="H1315" t="str">
            <v>22/04/2022 14:26</v>
          </cell>
          <cell r="I1315"/>
          <cell r="J1315" t="str">
            <v>22/04/2022 14:45</v>
          </cell>
          <cell r="K1315" t="str">
            <v>Completed</v>
          </cell>
          <cell r="L1315" t="str">
            <v>1000398516</v>
          </cell>
          <cell r="M1315" t="str">
            <v>SALES ORDER #: 1000398516, ORDER #: 1000398516</v>
          </cell>
          <cell r="N1315"/>
          <cell r="O1315"/>
          <cell r="P1315" t="str">
            <v>26/04/2022 10:32</v>
          </cell>
          <cell r="Q1315" t="str">
            <v>LINC-26393</v>
          </cell>
          <cell r="R1315" t="str">
            <v>26/04/2022 11:00</v>
          </cell>
          <cell r="S1315" t="str">
            <v>NLSBUDURAN</v>
          </cell>
          <cell r="T1315" t="str">
            <v>NLSSUMOBITO(IDM_JOMBANG)</v>
          </cell>
          <cell r="U1315"/>
          <cell r="V1315" t="str">
            <v>1688</v>
          </cell>
          <cell r="W1315">
            <v>350000</v>
          </cell>
          <cell r="X1315">
            <v>364000</v>
          </cell>
          <cell r="Y1315">
            <v>714000</v>
          </cell>
          <cell r="Z1315" t="str">
            <v>NLS_SBY(RENTAL_VAR)</v>
          </cell>
          <cell r="AA1315">
            <v>17.999997927679999</v>
          </cell>
          <cell r="AB1315">
            <v>839000</v>
          </cell>
        </row>
        <row r="1316">
          <cell r="A1316">
            <v>59777816</v>
          </cell>
          <cell r="B1316" t="str">
            <v>BAHANA PRESTASI</v>
          </cell>
          <cell r="C1316" t="str">
            <v>PT. NIRWANA LESTARI</v>
          </cell>
          <cell r="D1316" t="str">
            <v>DISPATCHED</v>
          </cell>
          <cell r="E1316" t="str">
            <v>Completed</v>
          </cell>
          <cell r="F1316" t="str">
            <v>SURABAYA RENTAL</v>
          </cell>
          <cell r="G1316" t="str">
            <v>RENTALS</v>
          </cell>
          <cell r="H1316" t="str">
            <v>22/04/2022 14:33</v>
          </cell>
          <cell r="I1316"/>
          <cell r="J1316" t="str">
            <v>22/04/2022 14:45</v>
          </cell>
          <cell r="K1316" t="str">
            <v>Completed</v>
          </cell>
          <cell r="L1316" t="str">
            <v>1000398626</v>
          </cell>
          <cell r="M1316" t="str">
            <v>SALES ORDER #: 1000398626, ORDER #: 1000398626</v>
          </cell>
          <cell r="N1316"/>
          <cell r="O1316"/>
          <cell r="P1316" t="str">
            <v>26/04/2022 10:32</v>
          </cell>
          <cell r="Q1316" t="str">
            <v>LINC-26393</v>
          </cell>
          <cell r="R1316" t="str">
            <v>26/04/2022 11:00</v>
          </cell>
          <cell r="S1316" t="str">
            <v>NLSBUDURAN</v>
          </cell>
          <cell r="T1316" t="str">
            <v>NLSWARU(SAT_BERBEK)</v>
          </cell>
          <cell r="U1316"/>
          <cell r="V1316" t="str">
            <v>1674</v>
          </cell>
          <cell r="W1316">
            <v>136000</v>
          </cell>
          <cell r="X1316">
            <v>-37500</v>
          </cell>
          <cell r="Y1316">
            <v>98500</v>
          </cell>
          <cell r="Z1316" t="str">
            <v>NLS_SBY(RENTAL_VAR)</v>
          </cell>
          <cell r="AA1316">
            <v>17.999997927679999</v>
          </cell>
          <cell r="AB1316">
            <v>110000</v>
          </cell>
        </row>
        <row r="1317">
          <cell r="A1317">
            <v>59777815</v>
          </cell>
          <cell r="B1317" t="str">
            <v>BAHANA PRESTASI</v>
          </cell>
          <cell r="C1317" t="str">
            <v>PT. NIRWANA LESTARI</v>
          </cell>
          <cell r="D1317" t="str">
            <v>DISPATCHED</v>
          </cell>
          <cell r="E1317" t="str">
            <v>Completed</v>
          </cell>
          <cell r="F1317" t="str">
            <v>SURABAYA RENTAL</v>
          </cell>
          <cell r="G1317" t="str">
            <v>RENTALS</v>
          </cell>
          <cell r="H1317" t="str">
            <v>22/04/2022 14:39</v>
          </cell>
          <cell r="I1317"/>
          <cell r="J1317" t="str">
            <v>22/04/2022 14:45</v>
          </cell>
          <cell r="K1317" t="str">
            <v>Completed</v>
          </cell>
          <cell r="L1317" t="str">
            <v>1000398081</v>
          </cell>
          <cell r="M1317" t="str">
            <v>SALES ORDER #: 1000398081, ORDER #: 1000398081</v>
          </cell>
          <cell r="N1317"/>
          <cell r="O1317"/>
          <cell r="P1317" t="str">
            <v>26/04/2022 10:32</v>
          </cell>
          <cell r="Q1317" t="str">
            <v>LINC-26393</v>
          </cell>
          <cell r="R1317" t="str">
            <v>26/04/2022 11:00</v>
          </cell>
          <cell r="S1317" t="str">
            <v>NLSBUDURAN</v>
          </cell>
          <cell r="T1317" t="str">
            <v>NLSSUKUN(IDG_MALANG)</v>
          </cell>
          <cell r="U1317"/>
          <cell r="V1317" t="str">
            <v>1703</v>
          </cell>
          <cell r="W1317">
            <v>293000</v>
          </cell>
          <cell r="X1317">
            <v>201000</v>
          </cell>
          <cell r="Y1317">
            <v>247000</v>
          </cell>
          <cell r="Z1317" t="str">
            <v>NLS_SBY(RENTAL_VAR)</v>
          </cell>
          <cell r="AA1317">
            <v>17.999997927679999</v>
          </cell>
          <cell r="AB1317">
            <v>130001</v>
          </cell>
        </row>
        <row r="1318">
          <cell r="A1318">
            <v>59777815</v>
          </cell>
          <cell r="B1318" t="str">
            <v>BAHANA PRESTASI</v>
          </cell>
          <cell r="C1318" t="str">
            <v>PT. NIRWANA LESTARI</v>
          </cell>
          <cell r="D1318" t="str">
            <v>DISPATCHED</v>
          </cell>
          <cell r="E1318" t="str">
            <v>Completed</v>
          </cell>
          <cell r="F1318" t="str">
            <v>SURABAYA RENTAL</v>
          </cell>
          <cell r="G1318" t="str">
            <v>RENTALS</v>
          </cell>
          <cell r="H1318" t="str">
            <v>22/04/2022 14:38</v>
          </cell>
          <cell r="I1318"/>
          <cell r="J1318" t="str">
            <v>22/04/2022 14:45</v>
          </cell>
          <cell r="K1318" t="str">
            <v>Completed</v>
          </cell>
          <cell r="L1318" t="str">
            <v>1000398531</v>
          </cell>
          <cell r="M1318" t="str">
            <v>SALES ORDER #: 1000398531, ORDER #: 1000398531</v>
          </cell>
          <cell r="N1318"/>
          <cell r="O1318"/>
          <cell r="P1318" t="str">
            <v>26/04/2022 10:32</v>
          </cell>
          <cell r="Q1318" t="str">
            <v>LINC-26393</v>
          </cell>
          <cell r="R1318" t="str">
            <v>26/04/2022 11:00</v>
          </cell>
          <cell r="S1318" t="str">
            <v>NLSBUDURAN</v>
          </cell>
          <cell r="T1318" t="str">
            <v>NLSKEDUNGKANDANG(IDM_MALANG)</v>
          </cell>
          <cell r="U1318"/>
          <cell r="V1318" t="str">
            <v>1703</v>
          </cell>
          <cell r="W1318">
            <v>293000</v>
          </cell>
          <cell r="X1318">
            <v>201000</v>
          </cell>
          <cell r="Y1318">
            <v>247000</v>
          </cell>
          <cell r="Z1318" t="str">
            <v>NLS_SBY(RENTAL_VAR)</v>
          </cell>
          <cell r="AA1318">
            <v>17.999997927679999</v>
          </cell>
          <cell r="AB1318">
            <v>466500</v>
          </cell>
        </row>
        <row r="1319">
          <cell r="A1319">
            <v>59777813</v>
          </cell>
          <cell r="B1319" t="str">
            <v>BAHANA PRESTASI</v>
          </cell>
          <cell r="C1319" t="str">
            <v>PT. NIRWANA LESTARI</v>
          </cell>
          <cell r="D1319" t="str">
            <v>DISPATCHED</v>
          </cell>
          <cell r="E1319" t="str">
            <v>Completed</v>
          </cell>
          <cell r="F1319" t="str">
            <v>SURABAYA RENTAL</v>
          </cell>
          <cell r="G1319" t="str">
            <v>RENTALS</v>
          </cell>
          <cell r="H1319" t="str">
            <v>22/04/2022 14:34</v>
          </cell>
          <cell r="I1319"/>
          <cell r="J1319" t="str">
            <v>22/04/2022 14:45</v>
          </cell>
          <cell r="K1319" t="str">
            <v>Completed</v>
          </cell>
          <cell r="L1319" t="str">
            <v>1000398560</v>
          </cell>
          <cell r="M1319" t="str">
            <v>SALES ORDER #: 1000398560, ORDER #: 1000398560</v>
          </cell>
          <cell r="N1319"/>
          <cell r="O1319"/>
          <cell r="P1319" t="str">
            <v>26/04/2022 10:32</v>
          </cell>
          <cell r="Q1319" t="str">
            <v>LINC-26393</v>
          </cell>
          <cell r="R1319" t="str">
            <v>26/04/2022 11:00</v>
          </cell>
          <cell r="S1319" t="str">
            <v>NLSBUDURAN</v>
          </cell>
          <cell r="T1319" t="str">
            <v>NLSGEDANGAN(SAT_SIDOARJO)</v>
          </cell>
          <cell r="U1319"/>
          <cell r="V1319" t="str">
            <v>1686</v>
          </cell>
          <cell r="W1319">
            <v>136000</v>
          </cell>
          <cell r="X1319">
            <v>57500</v>
          </cell>
          <cell r="Y1319">
            <v>96750</v>
          </cell>
          <cell r="Z1319" t="str">
            <v>NLS_SBY(RENTAL_VAR)</v>
          </cell>
          <cell r="AA1319">
            <v>17.999997927679999</v>
          </cell>
          <cell r="AB1319">
            <v>241000</v>
          </cell>
        </row>
        <row r="1320">
          <cell r="A1320">
            <v>59777813</v>
          </cell>
          <cell r="B1320" t="str">
            <v>BAHANA PRESTASI</v>
          </cell>
          <cell r="C1320" t="str">
            <v>PT. NIRWANA LESTARI</v>
          </cell>
          <cell r="D1320" t="str">
            <v>DISPATCHED</v>
          </cell>
          <cell r="E1320" t="str">
            <v>Completed</v>
          </cell>
          <cell r="F1320" t="str">
            <v>SURABAYA RENTAL</v>
          </cell>
          <cell r="G1320" t="str">
            <v>RENTALS</v>
          </cell>
          <cell r="H1320" t="str">
            <v>22/04/2022 14:36</v>
          </cell>
          <cell r="I1320"/>
          <cell r="J1320" t="str">
            <v>22/04/2022 14:45</v>
          </cell>
          <cell r="K1320" t="str">
            <v>Completed</v>
          </cell>
          <cell r="L1320" t="str">
            <v>1000398474</v>
          </cell>
          <cell r="M1320" t="str">
            <v>SALES ORDER #: 1000398474, ORDER #: 1000398474</v>
          </cell>
          <cell r="N1320"/>
          <cell r="O1320"/>
          <cell r="P1320" t="str">
            <v>26/04/2022 10:32</v>
          </cell>
          <cell r="Q1320" t="str">
            <v>LINC-26393</v>
          </cell>
          <cell r="R1320" t="str">
            <v>26/04/2022 11:00</v>
          </cell>
          <cell r="S1320" t="str">
            <v>NLSBUDURAN</v>
          </cell>
          <cell r="T1320" t="str">
            <v>NLSTENGGILIS MEJOYO(IDG_SURABAYA)</v>
          </cell>
          <cell r="U1320"/>
          <cell r="V1320" t="str">
            <v>1686</v>
          </cell>
          <cell r="W1320">
            <v>136000</v>
          </cell>
          <cell r="X1320">
            <v>57500</v>
          </cell>
          <cell r="Y1320">
            <v>96750</v>
          </cell>
          <cell r="Z1320" t="str">
            <v>NLS_SBY(RENTAL_VAR)</v>
          </cell>
          <cell r="AA1320">
            <v>17.999997927679999</v>
          </cell>
          <cell r="AB1320">
            <v>50001</v>
          </cell>
        </row>
        <row r="1321">
          <cell r="A1321">
            <v>59777817</v>
          </cell>
          <cell r="B1321" t="str">
            <v>BAHANA PRESTASI</v>
          </cell>
          <cell r="C1321" t="str">
            <v>PT. NIRWANA LESTARI</v>
          </cell>
          <cell r="D1321" t="str">
            <v>DISPATCHED</v>
          </cell>
          <cell r="E1321" t="str">
            <v>Completed</v>
          </cell>
          <cell r="F1321" t="str">
            <v>SURABAYA RENTAL</v>
          </cell>
          <cell r="G1321" t="str">
            <v>RENTALS</v>
          </cell>
          <cell r="H1321" t="str">
            <v>22/04/2022 14:41</v>
          </cell>
          <cell r="I1321"/>
          <cell r="J1321" t="str">
            <v>22/04/2022 14:45</v>
          </cell>
          <cell r="K1321" t="str">
            <v>Completed</v>
          </cell>
          <cell r="L1321" t="str">
            <v>1000398546</v>
          </cell>
          <cell r="M1321" t="str">
            <v>SALES ORDER #: 1000398546, ORDER #: 1000398546</v>
          </cell>
          <cell r="N1321"/>
          <cell r="O1321"/>
          <cell r="P1321" t="str">
            <v>26/04/2022 10:32</v>
          </cell>
          <cell r="Q1321" t="str">
            <v>LINC-26393</v>
          </cell>
          <cell r="R1321" t="str">
            <v>26/04/2022 11:00</v>
          </cell>
          <cell r="S1321" t="str">
            <v>NLSBUDURAN</v>
          </cell>
          <cell r="T1321" t="str">
            <v>NLSGEDANGAN(IDM_SURABAYA)</v>
          </cell>
          <cell r="U1321"/>
          <cell r="V1321" t="str">
            <v>1705</v>
          </cell>
          <cell r="W1321">
            <v>115830</v>
          </cell>
          <cell r="X1321">
            <v>258000</v>
          </cell>
          <cell r="Y1321">
            <v>373830</v>
          </cell>
          <cell r="Z1321" t="str">
            <v>NLS_SBY(RENTAL_VAR)</v>
          </cell>
          <cell r="AA1321">
            <v>17.999997927679999</v>
          </cell>
          <cell r="AB1321">
            <v>452500</v>
          </cell>
        </row>
        <row r="1322">
          <cell r="A1322">
            <v>59777820</v>
          </cell>
          <cell r="B1322" t="str">
            <v>BAHANA PRESTASI</v>
          </cell>
          <cell r="C1322" t="str">
            <v>PT. NIRWANA LESTARI</v>
          </cell>
          <cell r="D1322" t="str">
            <v>DISPATCHED</v>
          </cell>
          <cell r="E1322" t="str">
            <v>Completed</v>
          </cell>
          <cell r="F1322" t="str">
            <v>SURABAYA RENTAL</v>
          </cell>
          <cell r="G1322" t="str">
            <v>RENTALS</v>
          </cell>
          <cell r="H1322" t="str">
            <v>22/04/2022 14:43</v>
          </cell>
          <cell r="I1322"/>
          <cell r="J1322" t="str">
            <v>22/04/2022 14:45</v>
          </cell>
          <cell r="K1322" t="str">
            <v>Completed</v>
          </cell>
          <cell r="L1322" t="str">
            <v>1000398499</v>
          </cell>
          <cell r="M1322" t="str">
            <v>SALES ORDER #: 1000398499, ORDER #: 1000398499</v>
          </cell>
          <cell r="N1322"/>
          <cell r="O1322"/>
          <cell r="P1322" t="str">
            <v>26/04/2022 10:32</v>
          </cell>
          <cell r="Q1322" t="str">
            <v>LINC-26393</v>
          </cell>
          <cell r="R1322" t="str">
            <v>26/04/2022 11:00</v>
          </cell>
          <cell r="S1322" t="str">
            <v>NLSBUDURAN</v>
          </cell>
          <cell r="T1322" t="str">
            <v>NLSSUMBER SARI(IDM_JEMBER)</v>
          </cell>
          <cell r="U1322"/>
          <cell r="V1322" t="str">
            <v>1707</v>
          </cell>
          <cell r="W1322">
            <v>582000</v>
          </cell>
          <cell r="X1322">
            <v>132900</v>
          </cell>
          <cell r="Y1322">
            <v>714900</v>
          </cell>
          <cell r="Z1322" t="str">
            <v>NLS_SBY(RENTAL_VAR)</v>
          </cell>
          <cell r="AA1322">
            <v>17.999997927679999</v>
          </cell>
          <cell r="AB1322">
            <v>802400</v>
          </cell>
        </row>
        <row r="1323">
          <cell r="A1323">
            <v>59777818</v>
          </cell>
          <cell r="B1323" t="str">
            <v>BAHANA PRESTASI</v>
          </cell>
          <cell r="C1323" t="str">
            <v>PT. NIRWANA LESTARI</v>
          </cell>
          <cell r="D1323" t="str">
            <v>DISPATCHED</v>
          </cell>
          <cell r="E1323" t="str">
            <v>Completed</v>
          </cell>
          <cell r="F1323" t="str">
            <v>SURABAYA RENTAL</v>
          </cell>
          <cell r="G1323" t="str">
            <v>RENTALS</v>
          </cell>
          <cell r="H1323" t="str">
            <v>22/04/2022 14:32</v>
          </cell>
          <cell r="I1323"/>
          <cell r="J1323" t="str">
            <v>22/04/2022 14:45</v>
          </cell>
          <cell r="K1323" t="str">
            <v>Completed</v>
          </cell>
          <cell r="L1323" t="str">
            <v>1000398479</v>
          </cell>
          <cell r="M1323" t="str">
            <v>SALES ORDER #: 1000398479, ORDER #: 1000398479</v>
          </cell>
          <cell r="N1323"/>
          <cell r="O1323"/>
          <cell r="P1323" t="str">
            <v>26/04/2022 10:32</v>
          </cell>
          <cell r="Q1323" t="str">
            <v>LINC-26393</v>
          </cell>
          <cell r="R1323" t="str">
            <v>26/04/2022 11:00</v>
          </cell>
          <cell r="S1323" t="str">
            <v>NLSBUDURAN</v>
          </cell>
          <cell r="T1323" t="str">
            <v>NLSWARU(SAT_BERBEK)</v>
          </cell>
          <cell r="U1323"/>
          <cell r="V1323" t="str">
            <v>1690</v>
          </cell>
          <cell r="W1323">
            <v>136000</v>
          </cell>
          <cell r="X1323">
            <v>126500</v>
          </cell>
          <cell r="Y1323">
            <v>262500</v>
          </cell>
          <cell r="Z1323" t="str">
            <v>NLS_SBY(RENTAL_VAR)</v>
          </cell>
          <cell r="AA1323">
            <v>17.999997927679999</v>
          </cell>
          <cell r="AB1323">
            <v>274000</v>
          </cell>
        </row>
        <row r="1324">
          <cell r="A1324">
            <v>59777819</v>
          </cell>
          <cell r="B1324" t="str">
            <v>BAHANA PRESTASI</v>
          </cell>
          <cell r="C1324" t="str">
            <v>PT. NIRWANA LESTARI</v>
          </cell>
          <cell r="D1324" t="str">
            <v>DISPATCHED</v>
          </cell>
          <cell r="E1324" t="str">
            <v>Completed</v>
          </cell>
          <cell r="F1324" t="str">
            <v>SURABAYA RENTAL</v>
          </cell>
          <cell r="G1324" t="str">
            <v>RENTALS</v>
          </cell>
          <cell r="H1324" t="str">
            <v>22/04/2022 14:42</v>
          </cell>
          <cell r="I1324"/>
          <cell r="J1324" t="str">
            <v>22/04/2022 14:45</v>
          </cell>
          <cell r="K1324" t="str">
            <v>Completed</v>
          </cell>
          <cell r="L1324" t="str">
            <v>1000398545</v>
          </cell>
          <cell r="M1324" t="str">
            <v>SALES ORDER #: 1000398545, ORDER #: 1000398545</v>
          </cell>
          <cell r="N1324"/>
          <cell r="O1324"/>
          <cell r="P1324" t="str">
            <v>26/04/2022 10:32</v>
          </cell>
          <cell r="Q1324" t="str">
            <v>LINC-26393</v>
          </cell>
          <cell r="R1324" t="str">
            <v>26/04/2022 11:00</v>
          </cell>
          <cell r="S1324" t="str">
            <v>NLSBUDURAN</v>
          </cell>
          <cell r="T1324" t="str">
            <v>NLSGEDANGAN(IDM_SURABAYA)</v>
          </cell>
          <cell r="U1324"/>
          <cell r="V1324" t="str">
            <v>1678</v>
          </cell>
          <cell r="W1324">
            <v>115830</v>
          </cell>
          <cell r="X1324">
            <v>32500</v>
          </cell>
          <cell r="Y1324">
            <v>148330</v>
          </cell>
          <cell r="Z1324" t="str">
            <v>NLS_SBY(RENTAL_VAR)</v>
          </cell>
          <cell r="AA1324">
            <v>17.999997927679999</v>
          </cell>
          <cell r="AB1324">
            <v>227000</v>
          </cell>
        </row>
        <row r="1325">
          <cell r="A1325">
            <v>59777821</v>
          </cell>
          <cell r="B1325" t="str">
            <v>BAHANA PRESTASI</v>
          </cell>
          <cell r="C1325" t="str">
            <v>PT. NIRWANA LESTARI</v>
          </cell>
          <cell r="D1325" t="str">
            <v>DISPATCHED</v>
          </cell>
          <cell r="E1325" t="str">
            <v>Completed</v>
          </cell>
          <cell r="F1325" t="str">
            <v>SURABAYA RENTAL</v>
          </cell>
          <cell r="G1325" t="str">
            <v>RENTALS</v>
          </cell>
          <cell r="H1325" t="str">
            <v>22/04/2022 14:28</v>
          </cell>
          <cell r="I1325"/>
          <cell r="J1325" t="str">
            <v>22/04/2022 14:45</v>
          </cell>
          <cell r="K1325" t="str">
            <v>Completed</v>
          </cell>
          <cell r="L1325" t="str">
            <v>1000398491</v>
          </cell>
          <cell r="M1325" t="str">
            <v>SALES ORDER #: 1000398491, ORDER #: 1000398491</v>
          </cell>
          <cell r="N1325"/>
          <cell r="O1325"/>
          <cell r="P1325" t="str">
            <v>26/04/2022 10:32</v>
          </cell>
          <cell r="Q1325" t="str">
            <v>LINC-26393</v>
          </cell>
          <cell r="R1325" t="str">
            <v>26/04/2022 11:00</v>
          </cell>
          <cell r="S1325" t="str">
            <v>NLSBUDURAN</v>
          </cell>
          <cell r="T1325" t="str">
            <v>NLSGEDANGAN(SAT_SIDOARJO)</v>
          </cell>
          <cell r="U1325"/>
          <cell r="V1325" t="str">
            <v>1676</v>
          </cell>
          <cell r="W1325">
            <v>136000</v>
          </cell>
          <cell r="X1325">
            <v>247500</v>
          </cell>
          <cell r="Y1325">
            <v>383500</v>
          </cell>
          <cell r="Z1325" t="str">
            <v>NLS_SBY(RENTAL_VAR)</v>
          </cell>
          <cell r="AA1325">
            <v>17.999997927679999</v>
          </cell>
          <cell r="AB1325">
            <v>456000</v>
          </cell>
        </row>
        <row r="1326">
          <cell r="A1326">
            <v>59777979</v>
          </cell>
          <cell r="B1326" t="str">
            <v>BORWITA INDAH, PT</v>
          </cell>
          <cell r="C1326" t="str">
            <v>PT AJINOMOTO SALES INDONESIA</v>
          </cell>
          <cell r="D1326" t="str">
            <v>REGULER</v>
          </cell>
          <cell r="E1326" t="str">
            <v>Completed</v>
          </cell>
          <cell r="F1326" t="str">
            <v>SURABAYA LOG PACK</v>
          </cell>
          <cell r="G1326" t="str">
            <v>SALES ORDER</v>
          </cell>
          <cell r="H1326" t="str">
            <v>22/04/2022 14:57</v>
          </cell>
          <cell r="I1326"/>
          <cell r="J1326" t="str">
            <v>22/04/2022 14:57</v>
          </cell>
          <cell r="K1326" t="str">
            <v>Completed</v>
          </cell>
          <cell r="L1326" t="str">
            <v>3000893145</v>
          </cell>
          <cell r="M1326" t="str">
            <v>SALES ORDER #: 3000893145, ORDER #: 3000893145</v>
          </cell>
          <cell r="N1326"/>
          <cell r="O1326"/>
          <cell r="P1326" t="str">
            <v>22/04/2022 15:02</v>
          </cell>
          <cell r="Q1326" t="str">
            <v>LINC-26322</v>
          </cell>
          <cell r="R1326" t="str">
            <v>22/04/2022 11:00</v>
          </cell>
          <cell r="S1326" t="str">
            <v>AJIJETIS</v>
          </cell>
          <cell r="T1326" t="str">
            <v>AJIBALEENDAH(PT ASIH TUNGGAL)</v>
          </cell>
          <cell r="U1326"/>
          <cell r="V1326" t="str">
            <v>ASEP</v>
          </cell>
          <cell r="W1326">
            <v>5300000</v>
          </cell>
          <cell r="X1326">
            <v>536404</v>
          </cell>
          <cell r="Y1326">
            <v>5836404</v>
          </cell>
          <cell r="Z1326" t="str">
            <v>AJI_SBY(TRIP_ONCALL)</v>
          </cell>
          <cell r="AA1326">
            <v>16863.999983714199</v>
          </cell>
          <cell r="AB1326">
            <v>6000000</v>
          </cell>
        </row>
        <row r="1327">
          <cell r="A1327">
            <v>59778476</v>
          </cell>
          <cell r="B1327" t="str">
            <v>BAHANA PRESTASI</v>
          </cell>
          <cell r="C1327" t="str">
            <v>PT. LAUTAN LUAS TBK</v>
          </cell>
          <cell r="D1327" t="str">
            <v>DISPATCHED</v>
          </cell>
          <cell r="E1327" t="str">
            <v>Completed</v>
          </cell>
          <cell r="F1327" t="str">
            <v>SURABAYA LOG PACK</v>
          </cell>
          <cell r="G1327" t="str">
            <v>SALES ORDER</v>
          </cell>
          <cell r="H1327" t="str">
            <v>22/04/2022 15:11</v>
          </cell>
          <cell r="I1327"/>
          <cell r="J1327" t="str">
            <v>22/04/2022 15:23</v>
          </cell>
          <cell r="K1327" t="str">
            <v>Completed</v>
          </cell>
          <cell r="L1327" t="str">
            <v>2100429512</v>
          </cell>
          <cell r="M1327" t="str">
            <v>SALES ORDER #: 2100429512, ORDER #: 2100429512</v>
          </cell>
          <cell r="N1327"/>
          <cell r="O1327"/>
          <cell r="P1327" t="str">
            <v>22/04/2022 17:36</v>
          </cell>
          <cell r="Q1327" t="str">
            <v>LINC-26366</v>
          </cell>
          <cell r="R1327" t="str">
            <v>25/04/2022 11:00</v>
          </cell>
          <cell r="S1327" t="str">
            <v>LTLASEMROWO</v>
          </cell>
          <cell r="T1327" t="str">
            <v>LTLDRIYOREJO</v>
          </cell>
          <cell r="U1327"/>
          <cell r="V1327" t="str">
            <v>1640</v>
          </cell>
          <cell r="W1327">
            <v>58000</v>
          </cell>
          <cell r="X1327">
            <v>123500</v>
          </cell>
          <cell r="Y1327">
            <v>181500</v>
          </cell>
          <cell r="Z1327" t="str">
            <v>LTL_SBY(TRIP)</v>
          </cell>
          <cell r="AA1327">
            <v>1499.9999936238801</v>
          </cell>
          <cell r="AB1327">
            <v>420000</v>
          </cell>
        </row>
        <row r="1328">
          <cell r="A1328">
            <v>59778492</v>
          </cell>
          <cell r="B1328" t="str">
            <v>BAHANA PRESTASI</v>
          </cell>
          <cell r="C1328" t="str">
            <v>PT CIPTA MAPAN LOGISTIK</v>
          </cell>
          <cell r="D1328" t="str">
            <v>DISPATCHED</v>
          </cell>
          <cell r="E1328" t="str">
            <v>Completed</v>
          </cell>
          <cell r="F1328" t="str">
            <v>SURABAYA LOG PACK</v>
          </cell>
          <cell r="G1328" t="str">
            <v>SALES ORDER</v>
          </cell>
          <cell r="H1328" t="str">
            <v>22/04/2022 15:06</v>
          </cell>
          <cell r="I1328"/>
          <cell r="J1328" t="str">
            <v>22/04/2022 15:24</v>
          </cell>
          <cell r="K1328" t="str">
            <v>Completed</v>
          </cell>
          <cell r="L1328" t="str">
            <v>967B</v>
          </cell>
          <cell r="M1328" t="str">
            <v>SALES ORDER #: 967B, ORDER #: 967B</v>
          </cell>
          <cell r="N1328"/>
          <cell r="O1328"/>
          <cell r="P1328" t="str">
            <v>22/04/2022 17:38</v>
          </cell>
          <cell r="Q1328" t="str">
            <v>LINC-26367</v>
          </cell>
          <cell r="R1328" t="str">
            <v>25/04/2022 11:00</v>
          </cell>
          <cell r="S1328" t="str">
            <v>CSOASEMROWO</v>
          </cell>
          <cell r="T1328" t="str">
            <v>CSOKEBOMAS</v>
          </cell>
          <cell r="U1328"/>
          <cell r="V1328" t="str">
            <v>1716</v>
          </cell>
          <cell r="W1328">
            <v>17000</v>
          </cell>
          <cell r="X1328">
            <v>134500</v>
          </cell>
          <cell r="Y1328">
            <v>151500</v>
          </cell>
          <cell r="Z1328" t="str">
            <v>CSO_SBY(TRIP)</v>
          </cell>
          <cell r="AA1328">
            <v>400.0000043476</v>
          </cell>
          <cell r="AB1328">
            <v>490000</v>
          </cell>
        </row>
        <row r="1329">
          <cell r="A1329">
            <v>59778749</v>
          </cell>
          <cell r="B1329" t="str">
            <v>BAHANA PRESTASI</v>
          </cell>
          <cell r="C1329" t="str">
            <v>PT. LAUTAN LUAS TBK</v>
          </cell>
          <cell r="D1329" t="str">
            <v>DISPATCHED</v>
          </cell>
          <cell r="E1329" t="str">
            <v>Completed</v>
          </cell>
          <cell r="F1329" t="str">
            <v>SURABAYA LOG PACK</v>
          </cell>
          <cell r="G1329" t="str">
            <v>SALES ORDER</v>
          </cell>
          <cell r="H1329" t="str">
            <v>22/04/2022 15:13</v>
          </cell>
          <cell r="I1329"/>
          <cell r="J1329" t="str">
            <v>22/04/2022 15:37</v>
          </cell>
          <cell r="K1329" t="str">
            <v>Completed</v>
          </cell>
          <cell r="L1329" t="str">
            <v>2100429546-1</v>
          </cell>
          <cell r="M1329" t="str">
            <v>SALES ORDER #: 2100429546-1, ORDER #: 2100429546-1</v>
          </cell>
          <cell r="N1329"/>
          <cell r="O1329"/>
          <cell r="P1329" t="str">
            <v>22/04/2022 17:36</v>
          </cell>
          <cell r="Q1329" t="str">
            <v>LINC-26366</v>
          </cell>
          <cell r="R1329" t="str">
            <v>25/04/2022 11:00</v>
          </cell>
          <cell r="S1329" t="str">
            <v>LTLASEMROWO</v>
          </cell>
          <cell r="T1329" t="str">
            <v>LTLKEBOMAS</v>
          </cell>
          <cell r="U1329"/>
          <cell r="V1329" t="str">
            <v>1714</v>
          </cell>
          <cell r="W1329">
            <v>28000</v>
          </cell>
          <cell r="X1329">
            <v>188000</v>
          </cell>
          <cell r="Y1329">
            <v>216000</v>
          </cell>
          <cell r="Z1329" t="str">
            <v>LTL_SBY(TRIP)</v>
          </cell>
          <cell r="AA1329">
            <v>5284.0000166084801</v>
          </cell>
          <cell r="AB1329">
            <v>538000</v>
          </cell>
        </row>
        <row r="1330">
          <cell r="A1330">
            <v>59779505</v>
          </cell>
          <cell r="B1330" t="str">
            <v>BAHANA PRESTASI</v>
          </cell>
          <cell r="C1330" t="str">
            <v>PT. LAUTAN LUAS TBK</v>
          </cell>
          <cell r="D1330" t="str">
            <v>DISPATCHED</v>
          </cell>
          <cell r="E1330" t="str">
            <v>Completed</v>
          </cell>
          <cell r="F1330" t="str">
            <v>SURABAYA LOG PACK</v>
          </cell>
          <cell r="G1330" t="str">
            <v>SALES ORDER</v>
          </cell>
          <cell r="H1330" t="str">
            <v>22/04/2022 15:44</v>
          </cell>
          <cell r="I1330"/>
          <cell r="J1330" t="str">
            <v>22/04/2022 16:13</v>
          </cell>
          <cell r="K1330" t="str">
            <v>Completed</v>
          </cell>
          <cell r="L1330" t="str">
            <v>2100429608</v>
          </cell>
          <cell r="M1330" t="str">
            <v>SALES ORDER #: 2100429608, ORDER #: 2100429608</v>
          </cell>
          <cell r="N1330"/>
          <cell r="O1330"/>
          <cell r="P1330" t="str">
            <v>25/04/2022 18:09</v>
          </cell>
          <cell r="Q1330" t="str">
            <v>LINC-26419</v>
          </cell>
          <cell r="R1330" t="str">
            <v>27/04/2022 11:00</v>
          </cell>
          <cell r="S1330" t="str">
            <v>LTLASEMROWO</v>
          </cell>
          <cell r="T1330" t="str">
            <v>LTLWONOAYU</v>
          </cell>
          <cell r="U1330"/>
          <cell r="V1330" t="str">
            <v>1514</v>
          </cell>
          <cell r="W1330">
            <v>43000</v>
          </cell>
          <cell r="X1330">
            <v>139000</v>
          </cell>
          <cell r="Y1330">
            <v>113750</v>
          </cell>
          <cell r="Z1330" t="str">
            <v>LTL_SBY(TRIP)</v>
          </cell>
          <cell r="AA1330">
            <v>499.99998275488002</v>
          </cell>
          <cell r="AB1330">
            <v>363000</v>
          </cell>
        </row>
        <row r="1331">
          <cell r="A1331">
            <v>59779505</v>
          </cell>
          <cell r="B1331" t="str">
            <v>BAHANA PRESTASI</v>
          </cell>
          <cell r="C1331" t="str">
            <v>PT. LAUTAN LUAS TBK</v>
          </cell>
          <cell r="D1331" t="str">
            <v>DISPATCHED</v>
          </cell>
          <cell r="E1331" t="str">
            <v>Completed</v>
          </cell>
          <cell r="F1331" t="str">
            <v>SURABAYA LOG PACK</v>
          </cell>
          <cell r="G1331" t="str">
            <v>SALES ORDER</v>
          </cell>
          <cell r="H1331" t="str">
            <v>22/04/2022 15:45</v>
          </cell>
          <cell r="I1331"/>
          <cell r="J1331" t="str">
            <v>22/04/2022 16:13</v>
          </cell>
          <cell r="K1331" t="str">
            <v>Completed</v>
          </cell>
          <cell r="L1331" t="str">
            <v>2100429609</v>
          </cell>
          <cell r="M1331" t="str">
            <v>SALES ORDER #: 2100429609, ORDER #: 2100429609</v>
          </cell>
          <cell r="N1331"/>
          <cell r="O1331"/>
          <cell r="P1331" t="str">
            <v>25/04/2022 18:09</v>
          </cell>
          <cell r="Q1331" t="str">
            <v>LINC-26419</v>
          </cell>
          <cell r="R1331" t="str">
            <v>27/04/2022 11:00</v>
          </cell>
          <cell r="S1331" t="str">
            <v>LTLASEMROWO</v>
          </cell>
          <cell r="T1331" t="str">
            <v>LTLWONOAYU</v>
          </cell>
          <cell r="U1331"/>
          <cell r="V1331" t="str">
            <v>1514</v>
          </cell>
          <cell r="W1331">
            <v>43000</v>
          </cell>
          <cell r="X1331">
            <v>139000</v>
          </cell>
          <cell r="Y1331">
            <v>68250</v>
          </cell>
          <cell r="Z1331" t="str">
            <v>LTL_SBY(TRIP)</v>
          </cell>
          <cell r="AA1331">
            <v>299.99998058108002</v>
          </cell>
          <cell r="AB1331">
            <v>363000</v>
          </cell>
        </row>
        <row r="1332">
          <cell r="A1332">
            <v>59779515</v>
          </cell>
          <cell r="B1332" t="str">
            <v>BAHANA PRESTASI</v>
          </cell>
          <cell r="C1332" t="str">
            <v>PT. LAUTAN LUAS TBK</v>
          </cell>
          <cell r="D1332" t="str">
            <v>DISPATCHED</v>
          </cell>
          <cell r="E1332" t="str">
            <v>Completed</v>
          </cell>
          <cell r="F1332" t="str">
            <v>SURABAYA LOG PACK</v>
          </cell>
          <cell r="G1332" t="str">
            <v>SALES ORDER</v>
          </cell>
          <cell r="H1332" t="str">
            <v>22/04/2022 15:59</v>
          </cell>
          <cell r="I1332"/>
          <cell r="J1332" t="str">
            <v>22/04/2022 16:14</v>
          </cell>
          <cell r="K1332" t="str">
            <v>Completed</v>
          </cell>
          <cell r="L1332" t="str">
            <v>2100429568</v>
          </cell>
          <cell r="M1332" t="str">
            <v>SALES ORDER #: 2100429568, ORDER #: 2100429568</v>
          </cell>
          <cell r="N1332"/>
          <cell r="O1332"/>
          <cell r="P1332" t="str">
            <v>26/04/2022 09:00</v>
          </cell>
          <cell r="Q1332" t="str">
            <v>LINC-26419</v>
          </cell>
          <cell r="R1332" t="str">
            <v>27/04/2022 11:00</v>
          </cell>
          <cell r="S1332" t="str">
            <v>LTLASEMROWO</v>
          </cell>
          <cell r="T1332" t="str">
            <v>LTLTENGGILIS MEJOYO</v>
          </cell>
          <cell r="U1332"/>
          <cell r="V1332" t="str">
            <v>2021</v>
          </cell>
          <cell r="W1332">
            <v>44000</v>
          </cell>
          <cell r="X1332">
            <v>113000</v>
          </cell>
          <cell r="Y1332">
            <v>154426.23000000001</v>
          </cell>
          <cell r="Z1332" t="str">
            <v>LTL_SBY(TRIP)</v>
          </cell>
          <cell r="AA1332">
            <v>600.0000065214</v>
          </cell>
          <cell r="AB1332">
            <v>363000</v>
          </cell>
        </row>
        <row r="1333">
          <cell r="A1333">
            <v>59779515</v>
          </cell>
          <cell r="B1333" t="str">
            <v>BAHANA PRESTASI</v>
          </cell>
          <cell r="C1333" t="str">
            <v>PT. LAUTAN LUAS TBK</v>
          </cell>
          <cell r="D1333" t="str">
            <v>DISPATCHED</v>
          </cell>
          <cell r="E1333" t="str">
            <v>Completed</v>
          </cell>
          <cell r="F1333" t="str">
            <v>SURABAYA LOG PACK</v>
          </cell>
          <cell r="G1333" t="str">
            <v>SALES ORDER</v>
          </cell>
          <cell r="H1333" t="str">
            <v>22/04/2022 16:01</v>
          </cell>
          <cell r="I1333"/>
          <cell r="J1333" t="str">
            <v>22/04/2022 16:14</v>
          </cell>
          <cell r="K1333" t="str">
            <v>Completed</v>
          </cell>
          <cell r="L1333" t="str">
            <v>2100429600</v>
          </cell>
          <cell r="M1333" t="str">
            <v>SALES ORDER #: 2100429600, ORDER #: 2100429600</v>
          </cell>
          <cell r="N1333"/>
          <cell r="O1333"/>
          <cell r="P1333" t="str">
            <v>26/04/2022 09:00</v>
          </cell>
          <cell r="Q1333" t="str">
            <v>LINC-26419</v>
          </cell>
          <cell r="R1333" t="str">
            <v>27/04/2022 11:00</v>
          </cell>
          <cell r="S1333" t="str">
            <v>LTLASEMROWO</v>
          </cell>
          <cell r="T1333" t="str">
            <v>LTLSIDOARJO</v>
          </cell>
          <cell r="U1333"/>
          <cell r="V1333" t="str">
            <v>2021</v>
          </cell>
          <cell r="W1333">
            <v>44000</v>
          </cell>
          <cell r="X1333">
            <v>113000</v>
          </cell>
          <cell r="Y1333">
            <v>2573.77</v>
          </cell>
          <cell r="Z1333" t="str">
            <v>LTL_SBY(TRIP)</v>
          </cell>
          <cell r="AA1333">
            <v>9.9999887688799998</v>
          </cell>
          <cell r="AB1333">
            <v>363000</v>
          </cell>
        </row>
        <row r="1334">
          <cell r="A1334">
            <v>59779528</v>
          </cell>
          <cell r="B1334" t="str">
            <v>BAHANA PRESTASI</v>
          </cell>
          <cell r="C1334" t="str">
            <v>PT. LAUTAN LUAS TBK</v>
          </cell>
          <cell r="D1334" t="str">
            <v>DISPATCHED</v>
          </cell>
          <cell r="E1334" t="str">
            <v>Completed</v>
          </cell>
          <cell r="F1334" t="str">
            <v>SURABAYA LOG PACK</v>
          </cell>
          <cell r="G1334" t="str">
            <v>SALES ORDER</v>
          </cell>
          <cell r="H1334" t="str">
            <v>22/04/2022 16:02</v>
          </cell>
          <cell r="I1334"/>
          <cell r="J1334" t="str">
            <v>22/04/2022 16:15</v>
          </cell>
          <cell r="K1334" t="str">
            <v>Completed</v>
          </cell>
          <cell r="L1334" t="str">
            <v>2100429667</v>
          </cell>
          <cell r="M1334" t="str">
            <v>SALES ORDER #: 2100429667, ORDER #: 2100429667</v>
          </cell>
          <cell r="N1334"/>
          <cell r="O1334"/>
          <cell r="P1334" t="str">
            <v>26/04/2022 09:01</v>
          </cell>
          <cell r="Q1334" t="str">
            <v>LINC-26419</v>
          </cell>
          <cell r="R1334" t="str">
            <v>27/04/2022 11:00</v>
          </cell>
          <cell r="S1334" t="str">
            <v>LTLASEMROWO</v>
          </cell>
          <cell r="T1334" t="str">
            <v>LTLSEDATI</v>
          </cell>
          <cell r="U1334"/>
          <cell r="V1334" t="str">
            <v>2021</v>
          </cell>
          <cell r="W1334">
            <v>39000</v>
          </cell>
          <cell r="X1334">
            <v>118000</v>
          </cell>
          <cell r="Y1334">
            <v>157000</v>
          </cell>
          <cell r="Z1334" t="str">
            <v>LTL_SBY(TRIP)</v>
          </cell>
          <cell r="AA1334">
            <v>600.0000065214</v>
          </cell>
          <cell r="AB1334">
            <v>363000</v>
          </cell>
        </row>
        <row r="1335">
          <cell r="A1335">
            <v>59779561</v>
          </cell>
          <cell r="B1335" t="str">
            <v>BAHANA PRESTASI</v>
          </cell>
          <cell r="C1335" t="str">
            <v>PT. LAUTAN LUAS TBK</v>
          </cell>
          <cell r="D1335" t="str">
            <v>DISPATCHED</v>
          </cell>
          <cell r="E1335" t="str">
            <v>Completed</v>
          </cell>
          <cell r="F1335" t="str">
            <v>SURABAYA LOG PACK</v>
          </cell>
          <cell r="G1335" t="str">
            <v>SALES ORDER</v>
          </cell>
          <cell r="H1335" t="str">
            <v>22/04/2022 15:46</v>
          </cell>
          <cell r="I1335"/>
          <cell r="J1335" t="str">
            <v>22/04/2022 16:17</v>
          </cell>
          <cell r="K1335" t="str">
            <v>Completed</v>
          </cell>
          <cell r="L1335" t="str">
            <v>2100429612</v>
          </cell>
          <cell r="M1335" t="str">
            <v>SALES ORDER #: 2100429612, ORDER #: 2100429612</v>
          </cell>
          <cell r="N1335"/>
          <cell r="O1335"/>
          <cell r="P1335" t="str">
            <v>25/04/2022 15:29</v>
          </cell>
          <cell r="Q1335" t="str">
            <v>LINC-26419</v>
          </cell>
          <cell r="R1335" t="str">
            <v>27/04/2022 11:00</v>
          </cell>
          <cell r="S1335" t="str">
            <v>LTLASEMROWO</v>
          </cell>
          <cell r="T1335" t="str">
            <v>LTLGEMPOL</v>
          </cell>
          <cell r="U1335"/>
          <cell r="V1335" t="str">
            <v>1718</v>
          </cell>
          <cell r="W1335">
            <v>87000</v>
          </cell>
          <cell r="X1335">
            <v>239500</v>
          </cell>
          <cell r="Y1335">
            <v>326500</v>
          </cell>
          <cell r="Z1335" t="str">
            <v>LTL_SBY(TRIP)</v>
          </cell>
          <cell r="AA1335">
            <v>2000.000021738</v>
          </cell>
          <cell r="AB1335">
            <v>775000</v>
          </cell>
        </row>
        <row r="1336">
          <cell r="A1336">
            <v>59779568</v>
          </cell>
          <cell r="B1336" t="str">
            <v>BAHANA PRESTASI</v>
          </cell>
          <cell r="C1336" t="str">
            <v>PT. LAUTAN LUAS TBK</v>
          </cell>
          <cell r="D1336" t="str">
            <v>DISPATCHED</v>
          </cell>
          <cell r="E1336" t="str">
            <v>Completed</v>
          </cell>
          <cell r="F1336" t="str">
            <v>SURABAYA LOG PACK</v>
          </cell>
          <cell r="G1336" t="str">
            <v>SALES ORDER</v>
          </cell>
          <cell r="H1336" t="str">
            <v>22/04/2022 15:40</v>
          </cell>
          <cell r="I1336"/>
          <cell r="J1336" t="str">
            <v>22/04/2022 16:17</v>
          </cell>
          <cell r="K1336" t="str">
            <v>Completed</v>
          </cell>
          <cell r="L1336" t="str">
            <v>2100429613-1</v>
          </cell>
          <cell r="M1336" t="str">
            <v>SALES ORDER #: 2100429613-1, ORDER #: 2100429613-1</v>
          </cell>
          <cell r="N1336"/>
          <cell r="O1336"/>
          <cell r="P1336" t="str">
            <v>25/04/2022 15:30</v>
          </cell>
          <cell r="Q1336" t="str">
            <v>LINC-26419</v>
          </cell>
          <cell r="R1336" t="str">
            <v>27/04/2022 11:00</v>
          </cell>
          <cell r="S1336" t="str">
            <v>LTLASEMROWO</v>
          </cell>
          <cell r="T1336" t="str">
            <v>LTLBUDURAN</v>
          </cell>
          <cell r="U1336"/>
          <cell r="V1336" t="str">
            <v>1752</v>
          </cell>
          <cell r="W1336">
            <v>55000</v>
          </cell>
          <cell r="X1336">
            <v>257500</v>
          </cell>
          <cell r="Y1336">
            <v>312500</v>
          </cell>
          <cell r="Z1336" t="str">
            <v>LTL_SBY(TRIP)</v>
          </cell>
          <cell r="AA1336">
            <v>5000.0000089857604</v>
          </cell>
          <cell r="AB1336">
            <v>564000</v>
          </cell>
        </row>
        <row r="1337">
          <cell r="A1337">
            <v>59779573</v>
          </cell>
          <cell r="B1337" t="str">
            <v>BAHANA PRESTASI</v>
          </cell>
          <cell r="C1337" t="str">
            <v>PT. LAUTAN LUAS TBK</v>
          </cell>
          <cell r="D1337" t="str">
            <v>DISPATCHED</v>
          </cell>
          <cell r="E1337" t="str">
            <v>Completed</v>
          </cell>
          <cell r="F1337" t="str">
            <v>SURABAYA LOG PACK</v>
          </cell>
          <cell r="G1337" t="str">
            <v>SALES ORDER</v>
          </cell>
          <cell r="H1337" t="str">
            <v>22/04/2022 15:40</v>
          </cell>
          <cell r="I1337"/>
          <cell r="J1337" t="str">
            <v>22/04/2022 16:18</v>
          </cell>
          <cell r="K1337" t="str">
            <v>Completed</v>
          </cell>
          <cell r="L1337" t="str">
            <v>2100429613</v>
          </cell>
          <cell r="M1337" t="str">
            <v>SALES ORDER #: 2100429613, ORDER #: 2100429613</v>
          </cell>
          <cell r="N1337"/>
          <cell r="O1337"/>
          <cell r="P1337" t="str">
            <v>25/04/2022 15:32</v>
          </cell>
          <cell r="Q1337" t="str">
            <v>LINC-26419</v>
          </cell>
          <cell r="R1337" t="str">
            <v>27/04/2022 11:00</v>
          </cell>
          <cell r="S1337" t="str">
            <v>LTLASEMROWO</v>
          </cell>
          <cell r="T1337" t="str">
            <v>LTLBUDURAN</v>
          </cell>
          <cell r="U1337"/>
          <cell r="V1337" t="str">
            <v>1716</v>
          </cell>
          <cell r="W1337">
            <v>55000</v>
          </cell>
          <cell r="X1337">
            <v>257500</v>
          </cell>
          <cell r="Y1337">
            <v>312500</v>
          </cell>
          <cell r="Z1337" t="str">
            <v>LTL_SBY(TRIP)</v>
          </cell>
          <cell r="AA1337">
            <v>5000.0000089857604</v>
          </cell>
          <cell r="AB1337">
            <v>564000</v>
          </cell>
        </row>
        <row r="1338">
          <cell r="A1338">
            <v>59779593</v>
          </cell>
          <cell r="B1338" t="str">
            <v>BAHANA PRESTASI</v>
          </cell>
          <cell r="C1338" t="str">
            <v>PT SINAR MAS AGRO RESOURCES AND</v>
          </cell>
          <cell r="D1338" t="str">
            <v>DISPATCHED</v>
          </cell>
          <cell r="E1338" t="str">
            <v>Accepted</v>
          </cell>
          <cell r="F1338" t="str">
            <v>SURABAYA LOG PACK</v>
          </cell>
          <cell r="G1338" t="str">
            <v>SALES ORDER</v>
          </cell>
          <cell r="H1338" t="str">
            <v>22/04/2022 16:02</v>
          </cell>
          <cell r="I1338"/>
          <cell r="J1338" t="str">
            <v>22/04/2022 16:21</v>
          </cell>
          <cell r="K1338" t="str">
            <v>Active</v>
          </cell>
          <cell r="L1338" t="str">
            <v>40585718</v>
          </cell>
          <cell r="M1338" t="str">
            <v>SALES ORDER #: 40585718, ORDER #: 40585718</v>
          </cell>
          <cell r="N1338"/>
          <cell r="O1338"/>
          <cell r="P1338"/>
          <cell r="Q1338"/>
          <cell r="R1338"/>
          <cell r="S1338" t="str">
            <v>SMRRUNGKUT(1P)</v>
          </cell>
          <cell r="T1338" t="str">
            <v>SMRSUKOHARJO</v>
          </cell>
          <cell r="U1338"/>
          <cell r="V1338" t="str">
            <v>685</v>
          </cell>
          <cell r="W1338">
            <v>1589500</v>
          </cell>
          <cell r="X1338">
            <v>-100000</v>
          </cell>
          <cell r="Y1338">
            <v>1489500</v>
          </cell>
          <cell r="Z1338" t="str">
            <v>SMR_SBY(TRIP)</v>
          </cell>
          <cell r="AA1338">
            <v>17499.999986090901</v>
          </cell>
          <cell r="AB1338">
            <v>3000000</v>
          </cell>
        </row>
        <row r="1339">
          <cell r="A1339">
            <v>59779619</v>
          </cell>
          <cell r="B1339" t="str">
            <v>BAHANA PRESTASI</v>
          </cell>
          <cell r="C1339" t="str">
            <v>PT SINAR MAS AGRO RESOURCES AND</v>
          </cell>
          <cell r="D1339" t="str">
            <v>DISPATCHED</v>
          </cell>
          <cell r="E1339" t="str">
            <v>Completed</v>
          </cell>
          <cell r="F1339" t="str">
            <v>SURABAYA LOG PACK</v>
          </cell>
          <cell r="G1339" t="str">
            <v>SALES ORDER</v>
          </cell>
          <cell r="H1339" t="str">
            <v>22/04/2022 16:05</v>
          </cell>
          <cell r="I1339"/>
          <cell r="J1339" t="str">
            <v>22/04/2022 16:21</v>
          </cell>
          <cell r="K1339" t="str">
            <v>Completed</v>
          </cell>
          <cell r="L1339" t="str">
            <v>40584021</v>
          </cell>
          <cell r="M1339" t="str">
            <v>SALES ORDER #: 40584021, ORDER #: 40584021</v>
          </cell>
          <cell r="N1339"/>
          <cell r="O1339"/>
          <cell r="P1339" t="str">
            <v>27/04/2022 13:14</v>
          </cell>
          <cell r="Q1339" t="str">
            <v>LINC-26456</v>
          </cell>
          <cell r="R1339" t="str">
            <v>28/04/2022 11:00</v>
          </cell>
          <cell r="S1339" t="str">
            <v>SMRRUNGKUT(1P)</v>
          </cell>
          <cell r="T1339" t="str">
            <v>SMRBANGUNTAPAN</v>
          </cell>
          <cell r="U1339"/>
          <cell r="V1339" t="str">
            <v>1144</v>
          </cell>
          <cell r="W1339">
            <v>1198000</v>
          </cell>
          <cell r="X1339">
            <v>355000</v>
          </cell>
          <cell r="Y1339">
            <v>1553000</v>
          </cell>
          <cell r="Z1339" t="str">
            <v>SMR_SBY(TRIP)</v>
          </cell>
          <cell r="AA1339">
            <v>9000.0000071025206</v>
          </cell>
          <cell r="AB1339">
            <v>3470000</v>
          </cell>
        </row>
        <row r="1340">
          <cell r="A1340">
            <v>59779659</v>
          </cell>
          <cell r="B1340" t="str">
            <v>BAHANA PRESTASI</v>
          </cell>
          <cell r="C1340" t="str">
            <v>PT SINAR MAS AGRO RESOURCES AND</v>
          </cell>
          <cell r="D1340" t="str">
            <v>DISPATCHED</v>
          </cell>
          <cell r="E1340" t="str">
            <v>Completed</v>
          </cell>
          <cell r="F1340" t="str">
            <v>SURABAYA LOG PACK</v>
          </cell>
          <cell r="G1340" t="str">
            <v>SALES ORDER</v>
          </cell>
          <cell r="H1340" t="str">
            <v>22/04/2022 16:08</v>
          </cell>
          <cell r="I1340"/>
          <cell r="J1340" t="str">
            <v>22/04/2022 16:22</v>
          </cell>
          <cell r="K1340" t="str">
            <v>Completed</v>
          </cell>
          <cell r="L1340" t="str">
            <v>40585088</v>
          </cell>
          <cell r="M1340" t="str">
            <v>SALES ORDER #: 40585088, ORDER #: 40585088</v>
          </cell>
          <cell r="N1340"/>
          <cell r="O1340"/>
          <cell r="P1340" t="str">
            <v>28/04/2022 11:22</v>
          </cell>
          <cell r="Q1340" t="str">
            <v>LINC-26475</v>
          </cell>
          <cell r="R1340" t="str">
            <v>28/04/2022 11:00</v>
          </cell>
          <cell r="S1340" t="str">
            <v>SMRRUNGKUT</v>
          </cell>
          <cell r="T1340" t="str">
            <v>SMRKUTA UTARA</v>
          </cell>
          <cell r="U1340"/>
          <cell r="V1340" t="str">
            <v>1100</v>
          </cell>
          <cell r="W1340">
            <v>1660000</v>
          </cell>
          <cell r="X1340">
            <v>2089500</v>
          </cell>
          <cell r="Y1340">
            <v>3749500</v>
          </cell>
          <cell r="Z1340" t="str">
            <v>SMR_SBY(TRIP)</v>
          </cell>
          <cell r="AA1340">
            <v>17499.999986090901</v>
          </cell>
          <cell r="AB1340">
            <v>7000000</v>
          </cell>
        </row>
        <row r="1341">
          <cell r="A1341">
            <v>59779756</v>
          </cell>
          <cell r="B1341" t="str">
            <v>BAHANA PRESTASI</v>
          </cell>
          <cell r="C1341" t="str">
            <v>PT. NIRWANA LESTARI</v>
          </cell>
          <cell r="D1341" t="str">
            <v>DISPATCHED</v>
          </cell>
          <cell r="E1341" t="str">
            <v>Completed</v>
          </cell>
          <cell r="F1341" t="str">
            <v>SURABAYA RENTAL</v>
          </cell>
          <cell r="G1341" t="str">
            <v>RENTALS</v>
          </cell>
          <cell r="H1341" t="str">
            <v>22/04/2022 16:02</v>
          </cell>
          <cell r="I1341"/>
          <cell r="J1341" t="str">
            <v>22/04/2022 16:28</v>
          </cell>
          <cell r="K1341" t="str">
            <v>Completed</v>
          </cell>
          <cell r="L1341" t="str">
            <v>1000398530</v>
          </cell>
          <cell r="M1341" t="str">
            <v>SALES ORDER #: 1000398530, ORDER #: 1000398530</v>
          </cell>
          <cell r="N1341"/>
          <cell r="O1341"/>
          <cell r="P1341" t="str">
            <v>26/04/2022 11:36</v>
          </cell>
          <cell r="Q1341" t="str">
            <v>LINC-26393</v>
          </cell>
          <cell r="R1341" t="str">
            <v>26/04/2022 11:00</v>
          </cell>
          <cell r="S1341" t="str">
            <v>NLSBUDURAN</v>
          </cell>
          <cell r="T1341" t="str">
            <v>NLSKEDUNGKANDANG(IDM_MALANG)</v>
          </cell>
          <cell r="U1341"/>
          <cell r="V1341" t="str">
            <v>1676</v>
          </cell>
          <cell r="W1341">
            <v>293000</v>
          </cell>
          <cell r="X1341">
            <v>60500</v>
          </cell>
          <cell r="Y1341">
            <v>353500</v>
          </cell>
          <cell r="Z1341" t="str">
            <v>NLS_SBY(RENTAL_VAR)</v>
          </cell>
          <cell r="AA1341">
            <v>17.999997927679999</v>
          </cell>
          <cell r="AB1341">
            <v>421000</v>
          </cell>
        </row>
        <row r="1342">
          <cell r="A1342">
            <v>59779757</v>
          </cell>
          <cell r="B1342" t="str">
            <v>BAHANA PRESTASI</v>
          </cell>
          <cell r="C1342" t="str">
            <v>PT. NIRWANA LESTARI</v>
          </cell>
          <cell r="D1342" t="str">
            <v>DISPATCHED</v>
          </cell>
          <cell r="E1342" t="str">
            <v>Completed</v>
          </cell>
          <cell r="F1342" t="str">
            <v>SURABAYA RENTAL</v>
          </cell>
          <cell r="G1342" t="str">
            <v>RENTALS</v>
          </cell>
          <cell r="H1342" t="str">
            <v>22/04/2022 16:09</v>
          </cell>
          <cell r="I1342"/>
          <cell r="J1342" t="str">
            <v>22/04/2022 16:28</v>
          </cell>
          <cell r="K1342" t="str">
            <v>Completed</v>
          </cell>
          <cell r="L1342" t="str">
            <v>1000399186</v>
          </cell>
          <cell r="M1342" t="str">
            <v>SALES ORDER #: 1000399186, ORDER #: 1000399186</v>
          </cell>
          <cell r="N1342"/>
          <cell r="O1342"/>
          <cell r="P1342" t="str">
            <v>26/04/2022 11:36</v>
          </cell>
          <cell r="Q1342" t="str">
            <v>LINC-26394</v>
          </cell>
          <cell r="R1342" t="str">
            <v>26/04/2022 11:00</v>
          </cell>
          <cell r="S1342" t="str">
            <v>NLSBUDURAN</v>
          </cell>
          <cell r="T1342" t="str">
            <v>NLSBEJI(MUI_PASURUAN)</v>
          </cell>
          <cell r="U1342"/>
          <cell r="V1342" t="str">
            <v>1686</v>
          </cell>
          <cell r="W1342">
            <v>148500</v>
          </cell>
          <cell r="X1342">
            <v>-37500</v>
          </cell>
          <cell r="Y1342">
            <v>111000</v>
          </cell>
          <cell r="Z1342" t="str">
            <v>NLS_SBY(RENTAL_VAR)</v>
          </cell>
          <cell r="AA1342">
            <v>17.999997927679999</v>
          </cell>
          <cell r="AB1342">
            <v>200000</v>
          </cell>
        </row>
        <row r="1343">
          <cell r="A1343">
            <v>59779758</v>
          </cell>
          <cell r="B1343" t="str">
            <v>BAHANA PRESTASI</v>
          </cell>
          <cell r="C1343" t="str">
            <v>PT. NIRWANA LESTARI</v>
          </cell>
          <cell r="D1343" t="str">
            <v>DISPATCHED</v>
          </cell>
          <cell r="E1343" t="str">
            <v>Completed</v>
          </cell>
          <cell r="F1343" t="str">
            <v>SURABAYA RENTAL</v>
          </cell>
          <cell r="G1343" t="str">
            <v>RENTALS</v>
          </cell>
          <cell r="H1343" t="str">
            <v>22/04/2022 16:13</v>
          </cell>
          <cell r="I1343"/>
          <cell r="J1343" t="str">
            <v>22/04/2022 16:28</v>
          </cell>
          <cell r="K1343" t="str">
            <v>Completed</v>
          </cell>
          <cell r="L1343" t="str">
            <v>1000398617</v>
          </cell>
          <cell r="M1343" t="str">
            <v>SALES ORDER #: 1000398617, ORDER #: 1000398617</v>
          </cell>
          <cell r="N1343"/>
          <cell r="O1343"/>
          <cell r="P1343" t="str">
            <v>26/04/2022 11:36</v>
          </cell>
          <cell r="Q1343" t="str">
            <v>LINC-26394</v>
          </cell>
          <cell r="R1343" t="str">
            <v>26/04/2022 11:00</v>
          </cell>
          <cell r="S1343" t="str">
            <v>NLSBUDURAN</v>
          </cell>
          <cell r="T1343" t="str">
            <v>NLSSUKUN(SAT_MALANG)</v>
          </cell>
          <cell r="U1343"/>
          <cell r="V1343" t="str">
            <v>1705</v>
          </cell>
          <cell r="W1343">
            <v>264000</v>
          </cell>
          <cell r="X1343">
            <v>120000</v>
          </cell>
          <cell r="Y1343">
            <v>384000</v>
          </cell>
          <cell r="Z1343" t="str">
            <v>NLS_SBY(RENTAL_VAR)</v>
          </cell>
          <cell r="AA1343">
            <v>17.999997927679999</v>
          </cell>
          <cell r="AB1343">
            <v>446500</v>
          </cell>
        </row>
        <row r="1344">
          <cell r="A1344">
            <v>59779760</v>
          </cell>
          <cell r="B1344" t="str">
            <v>BAHANA PRESTASI</v>
          </cell>
          <cell r="C1344" t="str">
            <v>PT. NIRWANA LESTARI</v>
          </cell>
          <cell r="D1344" t="str">
            <v>DISPATCHED</v>
          </cell>
          <cell r="E1344" t="str">
            <v>Completed</v>
          </cell>
          <cell r="F1344" t="str">
            <v>SURABAYA RENTAL</v>
          </cell>
          <cell r="G1344" t="str">
            <v>RENTALS</v>
          </cell>
          <cell r="H1344" t="str">
            <v>22/04/2022 16:07</v>
          </cell>
          <cell r="I1344"/>
          <cell r="J1344" t="str">
            <v>22/04/2022 16:28</v>
          </cell>
          <cell r="K1344" t="str">
            <v>Completed</v>
          </cell>
          <cell r="L1344" t="str">
            <v>1000398614</v>
          </cell>
          <cell r="M1344" t="str">
            <v>SALES ORDER #: 1000398614, ORDER #: 1000398614</v>
          </cell>
          <cell r="N1344"/>
          <cell r="O1344"/>
          <cell r="P1344" t="str">
            <v>26/04/2022 11:36</v>
          </cell>
          <cell r="Q1344" t="str">
            <v>LINC-26394</v>
          </cell>
          <cell r="R1344" t="str">
            <v>26/04/2022 11:00</v>
          </cell>
          <cell r="S1344" t="str">
            <v>NLSBUDURAN</v>
          </cell>
          <cell r="T1344" t="str">
            <v>NLSDUDUK SAMPEYAN(IDM_GRESIK)</v>
          </cell>
          <cell r="U1344"/>
          <cell r="V1344" t="str">
            <v>1674</v>
          </cell>
          <cell r="W1344">
            <v>218000</v>
          </cell>
          <cell r="X1344">
            <v>94800</v>
          </cell>
          <cell r="Y1344">
            <v>312800</v>
          </cell>
          <cell r="Z1344" t="str">
            <v>NLS_SBY(RENTAL_VAR)</v>
          </cell>
          <cell r="AA1344">
            <v>17.999997927679999</v>
          </cell>
          <cell r="AB1344">
            <v>380300</v>
          </cell>
        </row>
        <row r="1345">
          <cell r="A1345">
            <v>59779761</v>
          </cell>
          <cell r="B1345" t="str">
            <v>BAHANA PRESTASI</v>
          </cell>
          <cell r="C1345" t="str">
            <v>PT. NIRWANA LESTARI</v>
          </cell>
          <cell r="D1345" t="str">
            <v>DISPATCHED</v>
          </cell>
          <cell r="E1345" t="str">
            <v>Completed</v>
          </cell>
          <cell r="F1345" t="str">
            <v>SURABAYA RENTAL</v>
          </cell>
          <cell r="G1345" t="str">
            <v>RENTALS</v>
          </cell>
          <cell r="H1345" t="str">
            <v>22/04/2022 16:11</v>
          </cell>
          <cell r="I1345"/>
          <cell r="J1345" t="str">
            <v>22/04/2022 16:28</v>
          </cell>
          <cell r="K1345" t="str">
            <v>Completed</v>
          </cell>
          <cell r="L1345" t="str">
            <v>1000399188</v>
          </cell>
          <cell r="M1345" t="str">
            <v>SALES ORDER #: 1000399188, ORDER #: 1000399188</v>
          </cell>
          <cell r="N1345"/>
          <cell r="O1345"/>
          <cell r="P1345" t="str">
            <v>26/04/2022 11:36</v>
          </cell>
          <cell r="Q1345" t="str">
            <v>LINC-26394</v>
          </cell>
          <cell r="R1345" t="str">
            <v>26/04/2022 11:00</v>
          </cell>
          <cell r="S1345" t="str">
            <v>NLSBUDURAN</v>
          </cell>
          <cell r="T1345" t="str">
            <v>NLSGEDANGAN(IDM_SURABAYA)</v>
          </cell>
          <cell r="U1345"/>
          <cell r="V1345" t="str">
            <v>1703</v>
          </cell>
          <cell r="W1345">
            <v>115830</v>
          </cell>
          <cell r="X1345">
            <v>235000</v>
          </cell>
          <cell r="Y1345">
            <v>350830</v>
          </cell>
          <cell r="Z1345" t="str">
            <v>NLS_SBY(RENTAL_VAR)</v>
          </cell>
          <cell r="AA1345">
            <v>17.999997927679999</v>
          </cell>
          <cell r="AB1345">
            <v>419500</v>
          </cell>
        </row>
        <row r="1346">
          <cell r="A1346">
            <v>59779762</v>
          </cell>
          <cell r="B1346" t="str">
            <v>BAHANA PRESTASI</v>
          </cell>
          <cell r="C1346" t="str">
            <v>PT. NIRWANA LESTARI</v>
          </cell>
          <cell r="D1346" t="str">
            <v>DISPATCHED</v>
          </cell>
          <cell r="E1346" t="str">
            <v>Completed</v>
          </cell>
          <cell r="F1346" t="str">
            <v>SURABAYA RENTAL</v>
          </cell>
          <cell r="G1346" t="str">
            <v>RENTALS</v>
          </cell>
          <cell r="H1346" t="str">
            <v>22/04/2022 16:15</v>
          </cell>
          <cell r="I1346"/>
          <cell r="J1346" t="str">
            <v>22/04/2022 16:28</v>
          </cell>
          <cell r="K1346" t="str">
            <v>Completed</v>
          </cell>
          <cell r="L1346" t="str">
            <v>1000398620</v>
          </cell>
          <cell r="M1346" t="str">
            <v>SALES ORDER #: 1000398620, ORDER #: 1000398620</v>
          </cell>
          <cell r="N1346"/>
          <cell r="O1346"/>
          <cell r="P1346" t="str">
            <v>26/04/2022 11:36</v>
          </cell>
          <cell r="Q1346" t="str">
            <v>LINC-26394</v>
          </cell>
          <cell r="R1346" t="str">
            <v>26/04/2022 11:00</v>
          </cell>
          <cell r="S1346" t="str">
            <v>NLSBUDURAN</v>
          </cell>
          <cell r="T1346" t="str">
            <v>NLSGEDANGAN(SAT_SIDOARJO)</v>
          </cell>
          <cell r="U1346"/>
          <cell r="V1346" t="str">
            <v>1678</v>
          </cell>
          <cell r="W1346">
            <v>136000</v>
          </cell>
          <cell r="X1346">
            <v>23500</v>
          </cell>
          <cell r="Y1346">
            <v>159500</v>
          </cell>
          <cell r="Z1346" t="str">
            <v>NLS_SBY(RENTAL_VAR)</v>
          </cell>
          <cell r="AA1346">
            <v>17.999997927679999</v>
          </cell>
          <cell r="AB1346">
            <v>222000</v>
          </cell>
        </row>
        <row r="1347">
          <cell r="A1347">
            <v>59779764</v>
          </cell>
          <cell r="B1347" t="str">
            <v>BAHANA PRESTASI</v>
          </cell>
          <cell r="C1347" t="str">
            <v>PT. NIRWANA LESTARI</v>
          </cell>
          <cell r="D1347" t="str">
            <v>REGULER</v>
          </cell>
          <cell r="E1347" t="str">
            <v>Accepted</v>
          </cell>
          <cell r="F1347" t="str">
            <v>SURABAYA RENTAL</v>
          </cell>
          <cell r="G1347" t="str">
            <v>RENTALS</v>
          </cell>
          <cell r="H1347" t="str">
            <v>22/04/2022 15:57</v>
          </cell>
          <cell r="I1347"/>
          <cell r="J1347" t="str">
            <v>22/04/2022 16:28</v>
          </cell>
          <cell r="K1347" t="str">
            <v>Active</v>
          </cell>
          <cell r="L1347" t="str">
            <v>IDMGSK25422</v>
          </cell>
          <cell r="M1347" t="str">
            <v>SALES ORDER #: IDMGSK25422, ORDER #: IDMGSK25422</v>
          </cell>
          <cell r="N1347"/>
          <cell r="O1347"/>
          <cell r="P1347"/>
          <cell r="Q1347"/>
          <cell r="R1347"/>
          <cell r="S1347" t="str">
            <v>NLSBUDURAN</v>
          </cell>
          <cell r="T1347" t="str">
            <v>NLSDUDUK SAMPEYAN(IDM_GRESIK)</v>
          </cell>
          <cell r="U1347"/>
          <cell r="V1347"/>
          <cell r="W1347">
            <v>218000</v>
          </cell>
          <cell r="X1347">
            <v>-37500</v>
          </cell>
          <cell r="Y1347">
            <v>180500</v>
          </cell>
          <cell r="Z1347" t="str">
            <v>NLS_SBY(RENTAL_VAR)</v>
          </cell>
          <cell r="AA1347">
            <v>17.999997927679999</v>
          </cell>
          <cell r="AB1347">
            <v>248000</v>
          </cell>
        </row>
        <row r="1348">
          <cell r="A1348">
            <v>59779763</v>
          </cell>
          <cell r="B1348" t="str">
            <v>BAHANA PRESTASI</v>
          </cell>
          <cell r="C1348" t="str">
            <v>PT. NIRWANA LESTARI</v>
          </cell>
          <cell r="D1348" t="str">
            <v>DISPATCHED</v>
          </cell>
          <cell r="E1348" t="str">
            <v>Completed</v>
          </cell>
          <cell r="F1348" t="str">
            <v>SURABAYA RENTAL</v>
          </cell>
          <cell r="G1348" t="str">
            <v>RENTALS</v>
          </cell>
          <cell r="H1348" t="str">
            <v>22/04/2022 16:19</v>
          </cell>
          <cell r="I1348"/>
          <cell r="J1348" t="str">
            <v>22/04/2022 16:28</v>
          </cell>
          <cell r="K1348" t="str">
            <v>Completed</v>
          </cell>
          <cell r="L1348" t="str">
            <v>1000398619</v>
          </cell>
          <cell r="M1348" t="str">
            <v>SALES ORDER #: 1000398619, ORDER #: 1000398619</v>
          </cell>
          <cell r="N1348"/>
          <cell r="O1348"/>
          <cell r="P1348" t="str">
            <v>26/04/2022 11:36</v>
          </cell>
          <cell r="Q1348" t="str">
            <v>LINC-26394</v>
          </cell>
          <cell r="R1348" t="str">
            <v>26/04/2022 11:00</v>
          </cell>
          <cell r="S1348" t="str">
            <v>NLSBUDURAN</v>
          </cell>
          <cell r="T1348" t="str">
            <v>NLSGEDANGAN(IDM_SURABAYA)</v>
          </cell>
          <cell r="U1348"/>
          <cell r="V1348" t="str">
            <v>1707</v>
          </cell>
          <cell r="W1348">
            <v>115830</v>
          </cell>
          <cell r="X1348">
            <v>-37500</v>
          </cell>
          <cell r="Y1348">
            <v>78330</v>
          </cell>
          <cell r="Z1348" t="str">
            <v>NLS_SBY(RENTAL_VAR)</v>
          </cell>
          <cell r="AA1348">
            <v>17.999997927679999</v>
          </cell>
          <cell r="AB1348">
            <v>147000</v>
          </cell>
        </row>
        <row r="1349">
          <cell r="A1349">
            <v>59779765</v>
          </cell>
          <cell r="B1349" t="str">
            <v>BAHANA PRESTASI</v>
          </cell>
          <cell r="C1349" t="str">
            <v>PT. NIRWANA LESTARI</v>
          </cell>
          <cell r="D1349" t="str">
            <v>DISPATCHED</v>
          </cell>
          <cell r="E1349" t="str">
            <v>Completed</v>
          </cell>
          <cell r="F1349" t="str">
            <v>SURABAYA RENTAL</v>
          </cell>
          <cell r="G1349" t="str">
            <v>RENTALS</v>
          </cell>
          <cell r="H1349" t="str">
            <v>22/04/2022 16:00</v>
          </cell>
          <cell r="I1349"/>
          <cell r="J1349" t="str">
            <v>22/04/2022 16:28</v>
          </cell>
          <cell r="K1349" t="str">
            <v>Completed</v>
          </cell>
          <cell r="L1349" t="str">
            <v>1000398621</v>
          </cell>
          <cell r="M1349" t="str">
            <v>SALES ORDER #: 1000398621, ORDER #: 1000398621</v>
          </cell>
          <cell r="N1349"/>
          <cell r="O1349"/>
          <cell r="P1349" t="str">
            <v>26/04/2022 11:36</v>
          </cell>
          <cell r="Q1349" t="str">
            <v>LINC-26394</v>
          </cell>
          <cell r="R1349" t="str">
            <v>26/04/2022 11:00</v>
          </cell>
          <cell r="S1349" t="str">
            <v>NLSBUDURAN</v>
          </cell>
          <cell r="T1349" t="str">
            <v>NLSBEJI(MUI_PASURUAN)</v>
          </cell>
          <cell r="U1349"/>
          <cell r="V1349" t="str">
            <v>1688</v>
          </cell>
          <cell r="W1349">
            <v>175000</v>
          </cell>
          <cell r="X1349">
            <v>1168500</v>
          </cell>
          <cell r="Y1349">
            <v>1343500</v>
          </cell>
          <cell r="Z1349" t="str">
            <v>NLS_SBY(RENTAL_VAR)</v>
          </cell>
          <cell r="AA1349">
            <v>17.999997927679999</v>
          </cell>
          <cell r="AB1349">
            <v>1481000</v>
          </cell>
        </row>
        <row r="1350">
          <cell r="A1350">
            <v>59779766</v>
          </cell>
          <cell r="B1350" t="str">
            <v>BAHANA PRESTASI</v>
          </cell>
          <cell r="C1350" t="str">
            <v>PT. NIRWANA LESTARI</v>
          </cell>
          <cell r="D1350" t="str">
            <v>DISPATCHED</v>
          </cell>
          <cell r="E1350" t="str">
            <v>Completed</v>
          </cell>
          <cell r="F1350" t="str">
            <v>SURABAYA RENTAL</v>
          </cell>
          <cell r="G1350" t="str">
            <v>RENTALS</v>
          </cell>
          <cell r="H1350" t="str">
            <v>22/04/2022 16:04</v>
          </cell>
          <cell r="I1350"/>
          <cell r="J1350" t="str">
            <v>22/04/2022 16:28</v>
          </cell>
          <cell r="K1350" t="str">
            <v>Completed</v>
          </cell>
          <cell r="L1350" t="str">
            <v>1000399187</v>
          </cell>
          <cell r="M1350" t="str">
            <v>SALES ORDER #: 1000399187, ORDER #: 1000399187</v>
          </cell>
          <cell r="N1350"/>
          <cell r="O1350"/>
          <cell r="P1350" t="str">
            <v>26/04/2022 11:36</v>
          </cell>
          <cell r="Q1350" t="str">
            <v>LINC-26394</v>
          </cell>
          <cell r="R1350" t="str">
            <v>26/04/2022 11:00</v>
          </cell>
          <cell r="S1350" t="str">
            <v>NLSBUDURAN</v>
          </cell>
          <cell r="T1350" t="str">
            <v>NLSBEJI(MUI_PASURUAN)</v>
          </cell>
          <cell r="U1350"/>
          <cell r="V1350" t="str">
            <v>1690</v>
          </cell>
          <cell r="W1350">
            <v>148500</v>
          </cell>
          <cell r="X1350">
            <v>-37500</v>
          </cell>
          <cell r="Y1350">
            <v>111000</v>
          </cell>
          <cell r="Z1350" t="str">
            <v>NLS_SBY(RENTAL_VAR)</v>
          </cell>
          <cell r="AA1350">
            <v>17.999997927679999</v>
          </cell>
          <cell r="AB1350">
            <v>200000</v>
          </cell>
        </row>
        <row r="1351">
          <cell r="A1351">
            <v>59779776</v>
          </cell>
          <cell r="B1351" t="str">
            <v>BAHANA PRESTASI</v>
          </cell>
          <cell r="C1351" t="str">
            <v>PT. ANUGERAH MITRA ANANTA</v>
          </cell>
          <cell r="D1351" t="str">
            <v>DISPATCHED</v>
          </cell>
          <cell r="E1351" t="str">
            <v>Completed</v>
          </cell>
          <cell r="F1351" t="str">
            <v>SURABAYA RENTAL TRIP</v>
          </cell>
          <cell r="G1351" t="str">
            <v>RENTALS</v>
          </cell>
          <cell r="H1351" t="str">
            <v>22/04/2022 16:26</v>
          </cell>
          <cell r="I1351"/>
          <cell r="J1351" t="str">
            <v>22/04/2022 16:29</v>
          </cell>
          <cell r="K1351" t="str">
            <v>Completed</v>
          </cell>
          <cell r="L1351" t="str">
            <v>SUB/22/04/0086</v>
          </cell>
          <cell r="M1351" t="str">
            <v>SALES ORDER #: SUB/22/04/0086, ORDER #: SUB/22/04/0086</v>
          </cell>
          <cell r="N1351"/>
          <cell r="O1351"/>
          <cell r="P1351" t="str">
            <v>25/04/2022 16:48</v>
          </cell>
          <cell r="Q1351" t="str">
            <v>LINC-26422</v>
          </cell>
          <cell r="R1351" t="str">
            <v>27/04/2022 11:00</v>
          </cell>
          <cell r="S1351" t="str">
            <v>ANASIDOARJO(PT ANUGERAH MITRA ANANTA)</v>
          </cell>
          <cell r="T1351" t="str">
            <v>ANAGARUM(PT.PANCA PUTERA CIPTAKERJA)</v>
          </cell>
          <cell r="U1351"/>
          <cell r="V1351" t="str">
            <v>1961</v>
          </cell>
          <cell r="W1351">
            <v>505000</v>
          </cell>
          <cell r="X1351">
            <v>-37500</v>
          </cell>
          <cell r="Y1351">
            <v>467500</v>
          </cell>
          <cell r="Z1351" t="str">
            <v>ANA_SBY(TR)</v>
          </cell>
          <cell r="AA1351">
            <v>7999.9999962335205</v>
          </cell>
          <cell r="AB1351">
            <v>1</v>
          </cell>
        </row>
        <row r="1352">
          <cell r="A1352">
            <v>59780006</v>
          </cell>
          <cell r="B1352" t="str">
            <v>BAHANA PRESTASI</v>
          </cell>
          <cell r="C1352" t="str">
            <v>PT. LAUTAN LUAS TBK</v>
          </cell>
          <cell r="D1352" t="str">
            <v>DISPATCHED</v>
          </cell>
          <cell r="E1352" t="str">
            <v>Completed</v>
          </cell>
          <cell r="F1352" t="str">
            <v>SURABAYA LOG PACK</v>
          </cell>
          <cell r="G1352" t="str">
            <v>SALES ORDER</v>
          </cell>
          <cell r="H1352" t="str">
            <v>22/04/2022 16:25</v>
          </cell>
          <cell r="I1352"/>
          <cell r="J1352" t="str">
            <v>22/04/2022 16:36</v>
          </cell>
          <cell r="K1352" t="str">
            <v>Completed</v>
          </cell>
          <cell r="L1352" t="str">
            <v>2100429095</v>
          </cell>
          <cell r="M1352" t="str">
            <v>SALES ORDER #: 2100429095, ORDER #: 2100429095</v>
          </cell>
          <cell r="N1352"/>
          <cell r="O1352"/>
          <cell r="P1352" t="str">
            <v>25/04/2022 10:42</v>
          </cell>
          <cell r="Q1352" t="str">
            <v>LINC-26367</v>
          </cell>
          <cell r="R1352" t="str">
            <v>25/04/2022 11:00</v>
          </cell>
          <cell r="S1352" t="str">
            <v>LTLKEBOMAS</v>
          </cell>
          <cell r="T1352" t="str">
            <v>LTLMANYAR</v>
          </cell>
          <cell r="U1352"/>
          <cell r="V1352" t="str">
            <v>1934</v>
          </cell>
          <cell r="W1352">
            <v>107000</v>
          </cell>
          <cell r="X1352">
            <v>223000</v>
          </cell>
          <cell r="Y1352">
            <v>330000</v>
          </cell>
          <cell r="Z1352" t="str">
            <v>LTL_SBY(TRIP)</v>
          </cell>
          <cell r="AA1352">
            <v>19999.999990583801</v>
          </cell>
          <cell r="AB1352">
            <v>1172000</v>
          </cell>
        </row>
        <row r="1353">
          <cell r="A1353">
            <v>59780027</v>
          </cell>
          <cell r="B1353" t="str">
            <v>DIVA TRANS, CV</v>
          </cell>
          <cell r="C1353" t="str">
            <v>ECCO TANNERY INDONESIA</v>
          </cell>
          <cell r="D1353" t="str">
            <v>REGULER</v>
          </cell>
          <cell r="E1353" t="str">
            <v>Completed</v>
          </cell>
          <cell r="F1353" t="str">
            <v>SURABAYA LOG PACK</v>
          </cell>
          <cell r="G1353" t="str">
            <v>SALES ORDER</v>
          </cell>
          <cell r="H1353" t="str">
            <v>22/04/2022 16:16</v>
          </cell>
          <cell r="I1353"/>
          <cell r="J1353" t="str">
            <v>22/04/2022 16:37</v>
          </cell>
          <cell r="K1353" t="str">
            <v>Completed</v>
          </cell>
          <cell r="L1353" t="str">
            <v>19/IV/LINC-ECCO/2022</v>
          </cell>
          <cell r="M1353" t="str">
            <v>SALES ORDER #: 19/IV/LINC-ECCO/2022, ORDER #: 19/IV/LINC-ECCO/2022</v>
          </cell>
          <cell r="N1353"/>
          <cell r="O1353"/>
          <cell r="P1353" t="str">
            <v>27/04/2022 10:00</v>
          </cell>
          <cell r="Q1353" t="str">
            <v>LINC-26432</v>
          </cell>
          <cell r="R1353" t="str">
            <v>27/04/2022 11:00</v>
          </cell>
          <cell r="S1353" t="str">
            <v>ETIKEBOMAS</v>
          </cell>
          <cell r="T1353" t="str">
            <v>ETISIDOARJO</v>
          </cell>
          <cell r="U1353"/>
          <cell r="V1353" t="str">
            <v>DIVA</v>
          </cell>
          <cell r="W1353">
            <v>1400000</v>
          </cell>
          <cell r="X1353">
            <v>0</v>
          </cell>
          <cell r="Y1353">
            <v>1400000</v>
          </cell>
          <cell r="Z1353" t="str">
            <v>ETI_SBY(TRIP)</v>
          </cell>
          <cell r="AA1353">
            <v>18618.0000186541</v>
          </cell>
          <cell r="AB1353">
            <v>2000000</v>
          </cell>
        </row>
        <row r="1354">
          <cell r="A1354">
            <v>59780032</v>
          </cell>
          <cell r="B1354" t="str">
            <v>KARUNIA SEJAHTERA TRANS, PT</v>
          </cell>
          <cell r="C1354" t="str">
            <v>SCIENTEX INDONESIA</v>
          </cell>
          <cell r="D1354" t="str">
            <v>REGULER</v>
          </cell>
          <cell r="E1354" t="str">
            <v>Accepted</v>
          </cell>
          <cell r="F1354" t="str">
            <v>SURABAYA LOG PACK</v>
          </cell>
          <cell r="G1354" t="str">
            <v>SALES ORDER</v>
          </cell>
          <cell r="H1354" t="str">
            <v>22/04/2022 16:19</v>
          </cell>
          <cell r="I1354"/>
          <cell r="J1354" t="str">
            <v>22/04/2022 16:37</v>
          </cell>
          <cell r="K1354" t="str">
            <v>Active</v>
          </cell>
          <cell r="L1354" t="str">
            <v>DO-2022-0788</v>
          </cell>
          <cell r="M1354" t="str">
            <v>SALES ORDER #: DO-2022-0788, ORDER #: DO-2022-0788</v>
          </cell>
          <cell r="N1354"/>
          <cell r="O1354"/>
          <cell r="P1354"/>
          <cell r="Q1354"/>
          <cell r="R1354"/>
          <cell r="S1354" t="str">
            <v>SCIKEBOMAS</v>
          </cell>
          <cell r="T1354" t="str">
            <v>SCISINGOSARI</v>
          </cell>
          <cell r="U1354"/>
          <cell r="V1354" t="str">
            <v>KS</v>
          </cell>
          <cell r="W1354">
            <v>1150000</v>
          </cell>
          <cell r="X1354">
            <v>0</v>
          </cell>
          <cell r="Y1354">
            <v>1150000</v>
          </cell>
          <cell r="Z1354" t="str">
            <v>SCI_SBY(TRIP)</v>
          </cell>
          <cell r="AA1354">
            <v>3199.9999894215603</v>
          </cell>
          <cell r="AB1354">
            <v>1770000</v>
          </cell>
        </row>
        <row r="1355">
          <cell r="A1355">
            <v>59780089</v>
          </cell>
          <cell r="B1355" t="str">
            <v>BAHANA PRESTASI</v>
          </cell>
          <cell r="C1355" t="str">
            <v>PT AJINOMOTO SALES INDONESIA</v>
          </cell>
          <cell r="D1355" t="str">
            <v>DISPATCHED</v>
          </cell>
          <cell r="E1355" t="str">
            <v>Accepted</v>
          </cell>
          <cell r="F1355" t="str">
            <v>SURABAYA LOG PACK</v>
          </cell>
          <cell r="G1355" t="str">
            <v>SALES ORDER</v>
          </cell>
          <cell r="H1355" t="str">
            <v>22/04/2022 16:39</v>
          </cell>
          <cell r="I1355"/>
          <cell r="J1355" t="str">
            <v>22/04/2022 16:40</v>
          </cell>
          <cell r="K1355" t="str">
            <v>Active</v>
          </cell>
          <cell r="L1355" t="str">
            <v>AJI22042022</v>
          </cell>
          <cell r="M1355" t="str">
            <v>SALES ORDER #: AJI22042022, ORDER #: AJI22042022</v>
          </cell>
          <cell r="N1355"/>
          <cell r="O1355"/>
          <cell r="P1355"/>
          <cell r="Q1355"/>
          <cell r="R1355"/>
          <cell r="S1355" t="str">
            <v>AJIJETIS(1P)</v>
          </cell>
          <cell r="T1355" t="str">
            <v>AJINGALIYAN</v>
          </cell>
          <cell r="U1355"/>
          <cell r="V1355" t="str">
            <v>1241</v>
          </cell>
          <cell r="W1355">
            <v>1312500</v>
          </cell>
          <cell r="X1355">
            <v>-100000</v>
          </cell>
          <cell r="Y1355">
            <v>1212500</v>
          </cell>
          <cell r="Z1355" t="str">
            <v>AJI_SBY(TRIP_ONCALL)</v>
          </cell>
          <cell r="AA1355">
            <v>19999.999990583801</v>
          </cell>
          <cell r="AB1355">
            <v>4200000</v>
          </cell>
        </row>
        <row r="1356">
          <cell r="A1356">
            <v>59780381</v>
          </cell>
          <cell r="B1356" t="str">
            <v>BAHANA PRESTASI</v>
          </cell>
          <cell r="C1356" t="str">
            <v>PT. SINAR SOSRO</v>
          </cell>
          <cell r="D1356" t="str">
            <v>DISPATCHED</v>
          </cell>
          <cell r="E1356" t="str">
            <v>Completed</v>
          </cell>
          <cell r="F1356" t="str">
            <v>SURABAYA LOG PACK</v>
          </cell>
          <cell r="G1356" t="str">
            <v>SALES ORDER</v>
          </cell>
          <cell r="H1356" t="str">
            <v>22/04/2022 16:54</v>
          </cell>
          <cell r="I1356"/>
          <cell r="J1356" t="str">
            <v>22/04/2022 16:55</v>
          </cell>
          <cell r="K1356" t="str">
            <v>Completed</v>
          </cell>
          <cell r="L1356" t="str">
            <v>TRANS/0422/MJO/0001696</v>
          </cell>
          <cell r="M1356" t="str">
            <v>SALES ORDER #: TRANS/0422/MJO/0001696, ORDER #: TRANS/0422/MJO/0001696</v>
          </cell>
          <cell r="N1356"/>
          <cell r="O1356"/>
          <cell r="P1356" t="str">
            <v>27/04/2022 11:07</v>
          </cell>
          <cell r="Q1356" t="str">
            <v>LINC-26456</v>
          </cell>
          <cell r="R1356" t="str">
            <v>28/04/2022 11:00</v>
          </cell>
          <cell r="S1356" t="str">
            <v>SSOMOJOSARI</v>
          </cell>
          <cell r="T1356" t="str">
            <v>SSODRIYOREJO</v>
          </cell>
          <cell r="U1356"/>
          <cell r="V1356" t="str">
            <v>2001</v>
          </cell>
          <cell r="W1356">
            <v>576000</v>
          </cell>
          <cell r="X1356">
            <v>548300</v>
          </cell>
          <cell r="Y1356">
            <v>1124300</v>
          </cell>
          <cell r="Z1356" t="str">
            <v>SSO_SBY(TRIP)</v>
          </cell>
          <cell r="AA1356">
            <v>19999.999990583801</v>
          </cell>
          <cell r="AB1356">
            <v>2750000</v>
          </cell>
        </row>
        <row r="1357">
          <cell r="A1357">
            <v>59780774</v>
          </cell>
          <cell r="B1357" t="str">
            <v>BAHANA PRESTASI</v>
          </cell>
          <cell r="C1357" t="str">
            <v>IDLE CAP</v>
          </cell>
          <cell r="D1357" t="str">
            <v>DISPATCHED</v>
          </cell>
          <cell r="E1357" t="str">
            <v>Completed</v>
          </cell>
          <cell r="F1357" t="str">
            <v>SURABAYA LOG PACK</v>
          </cell>
          <cell r="G1357" t="str">
            <v>MOB KOSONGAN</v>
          </cell>
          <cell r="H1357" t="str">
            <v>22/04/2022 17:07</v>
          </cell>
          <cell r="I1357"/>
          <cell r="J1357" t="str">
            <v>22/04/2022 17:08</v>
          </cell>
          <cell r="K1357" t="str">
            <v>Completed</v>
          </cell>
          <cell r="L1357" t="str">
            <v>KOSB9656PEU22042022</v>
          </cell>
          <cell r="M1357" t="str">
            <v>SALES ORDER #: KOSB9656PEU22042022, ORDER #: KOSB9656PEU22042022</v>
          </cell>
          <cell r="N1357"/>
          <cell r="O1357"/>
          <cell r="P1357" t="str">
            <v>26/04/2022 11:38</v>
          </cell>
          <cell r="Q1357" t="str">
            <v>LINC-26427</v>
          </cell>
          <cell r="R1357" t="str">
            <v>27/04/2022 11:00</v>
          </cell>
          <cell r="S1357" t="str">
            <v>BPRBLORA</v>
          </cell>
          <cell r="T1357" t="str">
            <v>BPRSURABAYA(EMPTY)</v>
          </cell>
          <cell r="U1357"/>
          <cell r="V1357" t="str">
            <v>1281</v>
          </cell>
          <cell r="W1357">
            <v>434000</v>
          </cell>
          <cell r="X1357">
            <v>0</v>
          </cell>
          <cell r="Y1357">
            <v>434000</v>
          </cell>
          <cell r="Z1357" t="str">
            <v>IDC(TRIP_ONCALL)</v>
          </cell>
          <cell r="AA1357">
            <v>0.99998980504000001</v>
          </cell>
          <cell r="AB1357">
            <v>1</v>
          </cell>
        </row>
        <row r="1358">
          <cell r="A1358">
            <v>59780814</v>
          </cell>
          <cell r="B1358" t="str">
            <v>BAHANA PRESTASI</v>
          </cell>
          <cell r="C1358" t="str">
            <v>IDLE CAP</v>
          </cell>
          <cell r="D1358" t="str">
            <v>DISPATCHED</v>
          </cell>
          <cell r="E1358" t="str">
            <v>Completed</v>
          </cell>
          <cell r="F1358" t="str">
            <v>SURABAYA LOG PACK</v>
          </cell>
          <cell r="G1358" t="str">
            <v>MOB KOSONGAN</v>
          </cell>
          <cell r="H1358" t="str">
            <v>22/04/2022 17:10</v>
          </cell>
          <cell r="I1358"/>
          <cell r="J1358" t="str">
            <v>22/04/2022 17:11</v>
          </cell>
          <cell r="K1358" t="str">
            <v>Completed</v>
          </cell>
          <cell r="L1358" t="str">
            <v>KOSB9664PEU22042022</v>
          </cell>
          <cell r="M1358" t="str">
            <v>SALES ORDER #: KOSB9664PEU22042022, ORDER #: KOSB9664PEU22042022</v>
          </cell>
          <cell r="N1358"/>
          <cell r="O1358"/>
          <cell r="P1358" t="str">
            <v>26/04/2022 11:41</v>
          </cell>
          <cell r="Q1358" t="str">
            <v>LINC-26427</v>
          </cell>
          <cell r="R1358" t="str">
            <v>27/04/2022 11:00</v>
          </cell>
          <cell r="S1358" t="str">
            <v>BPRYOGYAKARTA</v>
          </cell>
          <cell r="T1358" t="str">
            <v>BPRSURABAYA(EMPTY)</v>
          </cell>
          <cell r="U1358"/>
          <cell r="V1358" t="str">
            <v>1129</v>
          </cell>
          <cell r="W1358">
            <v>609500</v>
          </cell>
          <cell r="X1358">
            <v>0</v>
          </cell>
          <cell r="Y1358">
            <v>609500</v>
          </cell>
          <cell r="Z1358" t="str">
            <v>IDC(TRIP_ONCALL)</v>
          </cell>
          <cell r="AA1358">
            <v>0.99998980504000001</v>
          </cell>
          <cell r="AB1358">
            <v>1</v>
          </cell>
        </row>
        <row r="1359">
          <cell r="A1359">
            <v>59781874</v>
          </cell>
          <cell r="B1359" t="str">
            <v>BAHANA PRESTASI</v>
          </cell>
          <cell r="C1359" t="str">
            <v>PT. LAUTAN LUAS TBK</v>
          </cell>
          <cell r="D1359" t="str">
            <v>DISPATCHED</v>
          </cell>
          <cell r="E1359" t="str">
            <v>Completed</v>
          </cell>
          <cell r="F1359" t="str">
            <v>SURABAYA RENTAL TRIP</v>
          </cell>
          <cell r="G1359" t="str">
            <v>RENTALS</v>
          </cell>
          <cell r="H1359" t="str">
            <v>22/04/2022 16:50</v>
          </cell>
          <cell r="I1359"/>
          <cell r="J1359" t="str">
            <v>22/04/2022 18:17</v>
          </cell>
          <cell r="K1359" t="str">
            <v>Completed</v>
          </cell>
          <cell r="L1359" t="str">
            <v>2100429581</v>
          </cell>
          <cell r="M1359" t="str">
            <v>SALES ORDER #: 2100429581, ORDER #: 2100429581</v>
          </cell>
          <cell r="N1359"/>
          <cell r="O1359"/>
          <cell r="P1359" t="str">
            <v>25/04/2022 15:42</v>
          </cell>
          <cell r="Q1359" t="str">
            <v>LINC-26419</v>
          </cell>
          <cell r="R1359" t="str">
            <v>27/04/2022 11:00</v>
          </cell>
          <cell r="S1359" t="str">
            <v>LTLGRESIK</v>
          </cell>
          <cell r="T1359" t="str">
            <v>LTLJETIS</v>
          </cell>
          <cell r="U1359"/>
          <cell r="V1359" t="str">
            <v>1694</v>
          </cell>
          <cell r="W1359">
            <v>500000</v>
          </cell>
          <cell r="X1359">
            <v>-50000</v>
          </cell>
          <cell r="Y1359">
            <v>450000</v>
          </cell>
          <cell r="Z1359" t="str">
            <v>LTL_SBY(TRIP)</v>
          </cell>
          <cell r="AA1359">
            <v>14999.999981597999</v>
          </cell>
          <cell r="AB1359">
            <v>386000</v>
          </cell>
        </row>
        <row r="1360">
          <cell r="A1360">
            <v>59781886</v>
          </cell>
          <cell r="B1360" t="str">
            <v>BAHANA PRESTASI</v>
          </cell>
          <cell r="C1360" t="str">
            <v>PT. LAUTAN LUAS TBK</v>
          </cell>
          <cell r="D1360" t="str">
            <v>DISPATCHED</v>
          </cell>
          <cell r="E1360" t="str">
            <v>Completed</v>
          </cell>
          <cell r="F1360" t="str">
            <v>SURABAYA RENTAL TRIP</v>
          </cell>
          <cell r="G1360" t="str">
            <v>RENTALS</v>
          </cell>
          <cell r="H1360" t="str">
            <v>22/04/2022 16:51</v>
          </cell>
          <cell r="I1360"/>
          <cell r="J1360" t="str">
            <v>22/04/2022 18:17</v>
          </cell>
          <cell r="K1360" t="str">
            <v>Completed</v>
          </cell>
          <cell r="L1360" t="str">
            <v>2100429584</v>
          </cell>
          <cell r="M1360" t="str">
            <v>SALES ORDER #: 2100429584, ORDER #: 2100429584</v>
          </cell>
          <cell r="N1360"/>
          <cell r="O1360"/>
          <cell r="P1360" t="str">
            <v>25/04/2022 10:50</v>
          </cell>
          <cell r="Q1360" t="str">
            <v>LINC-26367</v>
          </cell>
          <cell r="R1360" t="str">
            <v>25/04/2022 11:00</v>
          </cell>
          <cell r="S1360" t="str">
            <v>LTLGRESIK</v>
          </cell>
          <cell r="T1360" t="str">
            <v>LTLJETIS</v>
          </cell>
          <cell r="U1360"/>
          <cell r="V1360" t="str">
            <v>1750</v>
          </cell>
          <cell r="W1360">
            <v>500000</v>
          </cell>
          <cell r="X1360">
            <v>0</v>
          </cell>
          <cell r="Y1360">
            <v>500000</v>
          </cell>
          <cell r="Z1360" t="str">
            <v>LTL_SBY(TRIP_VENDOR)</v>
          </cell>
          <cell r="AA1360">
            <v>14999.999981597999</v>
          </cell>
          <cell r="AB1360">
            <v>550000</v>
          </cell>
        </row>
        <row r="1361">
          <cell r="A1361">
            <v>59781889</v>
          </cell>
          <cell r="B1361" t="str">
            <v>BAHANA PRESTASI</v>
          </cell>
          <cell r="C1361" t="str">
            <v>PT. LAUTAN LUAS TBK</v>
          </cell>
          <cell r="D1361" t="str">
            <v>DISPATCHED</v>
          </cell>
          <cell r="E1361" t="str">
            <v>Completed</v>
          </cell>
          <cell r="F1361" t="str">
            <v>SURABAYA RENTAL TRIP</v>
          </cell>
          <cell r="G1361" t="str">
            <v>RENTALS</v>
          </cell>
          <cell r="H1361" t="str">
            <v>22/04/2022 16:52</v>
          </cell>
          <cell r="I1361"/>
          <cell r="J1361" t="str">
            <v>22/04/2022 18:18</v>
          </cell>
          <cell r="K1361" t="str">
            <v>Completed</v>
          </cell>
          <cell r="L1361" t="str">
            <v>2100429585</v>
          </cell>
          <cell r="M1361" t="str">
            <v>SALES ORDER #: 2100429585, ORDER #: 2100429585</v>
          </cell>
          <cell r="N1361"/>
          <cell r="O1361"/>
          <cell r="P1361" t="str">
            <v>25/04/2022 10:45</v>
          </cell>
          <cell r="Q1361" t="str">
            <v>LINC-26367</v>
          </cell>
          <cell r="R1361" t="str">
            <v>25/04/2022 11:00</v>
          </cell>
          <cell r="S1361" t="str">
            <v>LTLGRESIK</v>
          </cell>
          <cell r="T1361" t="str">
            <v>LTLJETIS</v>
          </cell>
          <cell r="U1361"/>
          <cell r="V1361" t="str">
            <v>1726</v>
          </cell>
          <cell r="W1361">
            <v>500000</v>
          </cell>
          <cell r="X1361">
            <v>-50000</v>
          </cell>
          <cell r="Y1361">
            <v>450000</v>
          </cell>
          <cell r="Z1361" t="str">
            <v>LTL_SBY(TRIP_VENDOR)</v>
          </cell>
          <cell r="AA1361">
            <v>14999.999981597999</v>
          </cell>
          <cell r="AB1361">
            <v>550000</v>
          </cell>
        </row>
        <row r="1362">
          <cell r="A1362">
            <v>59781896</v>
          </cell>
          <cell r="B1362" t="str">
            <v>BAHANA PRESTASI</v>
          </cell>
          <cell r="C1362" t="str">
            <v>PT. LAUTAN LUAS TBK</v>
          </cell>
          <cell r="D1362" t="str">
            <v>DISPATCHED</v>
          </cell>
          <cell r="E1362" t="str">
            <v>Completed</v>
          </cell>
          <cell r="F1362" t="str">
            <v>SURABAYA LOG PACK</v>
          </cell>
          <cell r="G1362" t="str">
            <v>SALES ORDER</v>
          </cell>
          <cell r="H1362" t="str">
            <v>22/04/2022 16:57</v>
          </cell>
          <cell r="I1362"/>
          <cell r="J1362" t="str">
            <v>22/04/2022 18:19</v>
          </cell>
          <cell r="K1362" t="str">
            <v>Completed</v>
          </cell>
          <cell r="L1362" t="str">
            <v>2100429540</v>
          </cell>
          <cell r="M1362" t="str">
            <v>SALES ORDER #: 2100429540, ORDER #: 2100429540</v>
          </cell>
          <cell r="N1362"/>
          <cell r="O1362"/>
          <cell r="P1362" t="str">
            <v>26/04/2022 08:47</v>
          </cell>
          <cell r="Q1362" t="str">
            <v>LINC-26419</v>
          </cell>
          <cell r="R1362" t="str">
            <v>27/04/2022 11:00</v>
          </cell>
          <cell r="S1362" t="str">
            <v>LTLASEMROWO</v>
          </cell>
          <cell r="T1362" t="str">
            <v>LTLGEMPOL</v>
          </cell>
          <cell r="U1362"/>
          <cell r="V1362" t="str">
            <v>1724</v>
          </cell>
          <cell r="W1362">
            <v>202000</v>
          </cell>
          <cell r="X1362">
            <v>405000</v>
          </cell>
          <cell r="Y1362">
            <v>607000</v>
          </cell>
          <cell r="Z1362" t="str">
            <v>LTL_SBY(TRIP)</v>
          </cell>
          <cell r="AA1362">
            <v>19999.999990583801</v>
          </cell>
          <cell r="AB1362">
            <v>1600000</v>
          </cell>
        </row>
        <row r="1363">
          <cell r="A1363">
            <v>59781899</v>
          </cell>
          <cell r="B1363" t="str">
            <v>BAHANA PRESTASI</v>
          </cell>
          <cell r="C1363" t="str">
            <v>PT. LAUTAN LUAS TBK</v>
          </cell>
          <cell r="D1363" t="str">
            <v>DISPATCHED</v>
          </cell>
          <cell r="E1363" t="str">
            <v>Completed</v>
          </cell>
          <cell r="F1363" t="str">
            <v>SURABAYA LOG PACK</v>
          </cell>
          <cell r="G1363" t="str">
            <v>SALES ORDER</v>
          </cell>
          <cell r="H1363" t="str">
            <v>22/04/2022 16:59</v>
          </cell>
          <cell r="I1363"/>
          <cell r="J1363" t="str">
            <v>22/04/2022 18:19</v>
          </cell>
          <cell r="K1363" t="str">
            <v>Completed</v>
          </cell>
          <cell r="L1363" t="str">
            <v>2100429615</v>
          </cell>
          <cell r="M1363" t="str">
            <v>SALES ORDER #: 2100429615, ORDER #: 2100429615</v>
          </cell>
          <cell r="N1363"/>
          <cell r="O1363"/>
          <cell r="P1363" t="str">
            <v>25/04/2022 10:46</v>
          </cell>
          <cell r="Q1363" t="str">
            <v>LINC-26367</v>
          </cell>
          <cell r="R1363" t="str">
            <v>25/04/2022 11:00</v>
          </cell>
          <cell r="S1363" t="str">
            <v>LTLASEMROWO</v>
          </cell>
          <cell r="T1363" t="str">
            <v>LTLKRIAN</v>
          </cell>
          <cell r="U1363"/>
          <cell r="V1363" t="str">
            <v>1724</v>
          </cell>
          <cell r="W1363">
            <v>138000</v>
          </cell>
          <cell r="X1363">
            <v>169000</v>
          </cell>
          <cell r="Y1363">
            <v>307000</v>
          </cell>
          <cell r="Z1363" t="str">
            <v>LTL_SBY(TRIP)</v>
          </cell>
          <cell r="AA1363">
            <v>9200.0000092763203</v>
          </cell>
          <cell r="AB1363">
            <v>824000</v>
          </cell>
        </row>
        <row r="1364">
          <cell r="A1364">
            <v>59781942</v>
          </cell>
          <cell r="B1364" t="str">
            <v>BAHANA PRESTASI</v>
          </cell>
          <cell r="C1364" t="str">
            <v>PT. LAUTAN LUAS TBK</v>
          </cell>
          <cell r="D1364" t="str">
            <v>DISPATCHED</v>
          </cell>
          <cell r="E1364" t="str">
            <v>Completed</v>
          </cell>
          <cell r="F1364" t="str">
            <v>SURABAYA LOG PACK</v>
          </cell>
          <cell r="G1364" t="str">
            <v>SALES ORDER</v>
          </cell>
          <cell r="H1364" t="str">
            <v>22/04/2022 17:16</v>
          </cell>
          <cell r="I1364"/>
          <cell r="J1364" t="str">
            <v>22/04/2022 18:22</v>
          </cell>
          <cell r="K1364" t="str">
            <v>Completed</v>
          </cell>
          <cell r="L1364" t="str">
            <v>2100429640</v>
          </cell>
          <cell r="M1364" t="str">
            <v>SALES ORDER #: 2100429640, ORDER #: 2100429640</v>
          </cell>
          <cell r="N1364"/>
          <cell r="O1364"/>
          <cell r="P1364" t="str">
            <v>25/04/2022 15:55</v>
          </cell>
          <cell r="Q1364" t="str">
            <v>LINC-26419</v>
          </cell>
          <cell r="R1364" t="str">
            <v>27/04/2022 11:00</v>
          </cell>
          <cell r="S1364" t="str">
            <v>LTLASEMROWO</v>
          </cell>
          <cell r="T1364" t="str">
            <v>LTLDRIYOREJO</v>
          </cell>
          <cell r="U1364"/>
          <cell r="V1364" t="str">
            <v>1651</v>
          </cell>
          <cell r="W1364">
            <v>39000</v>
          </cell>
          <cell r="X1364">
            <v>133000</v>
          </cell>
          <cell r="Y1364">
            <v>166451.62</v>
          </cell>
          <cell r="Z1364" t="str">
            <v>LTL_SBY(TRIP)</v>
          </cell>
          <cell r="AA1364">
            <v>600.0000065214</v>
          </cell>
          <cell r="AB1364">
            <v>363000</v>
          </cell>
        </row>
        <row r="1365">
          <cell r="A1365">
            <v>59781942</v>
          </cell>
          <cell r="B1365" t="str">
            <v>BAHANA PRESTASI</v>
          </cell>
          <cell r="C1365" t="str">
            <v>PT. LAUTAN LUAS TBK</v>
          </cell>
          <cell r="D1365" t="str">
            <v>DISPATCHED</v>
          </cell>
          <cell r="E1365" t="str">
            <v>Completed</v>
          </cell>
          <cell r="F1365" t="str">
            <v>SURABAYA LOG PACK</v>
          </cell>
          <cell r="G1365" t="str">
            <v>SALES ORDER</v>
          </cell>
          <cell r="H1365" t="str">
            <v>22/04/2022 17:18</v>
          </cell>
          <cell r="I1365"/>
          <cell r="J1365" t="str">
            <v>22/04/2022 18:22</v>
          </cell>
          <cell r="K1365" t="str">
            <v>Completed</v>
          </cell>
          <cell r="L1365" t="str">
            <v>2100429689</v>
          </cell>
          <cell r="M1365" t="str">
            <v>SALES ORDER #: 2100429689, ORDER #: 2100429689</v>
          </cell>
          <cell r="N1365"/>
          <cell r="O1365"/>
          <cell r="P1365" t="str">
            <v>25/04/2022 15:55</v>
          </cell>
          <cell r="Q1365" t="str">
            <v>LINC-26419</v>
          </cell>
          <cell r="R1365" t="str">
            <v>27/04/2022 11:00</v>
          </cell>
          <cell r="S1365" t="str">
            <v>LTLASEMROWO</v>
          </cell>
          <cell r="T1365" t="str">
            <v>LTLDRIYOREJO</v>
          </cell>
          <cell r="U1365"/>
          <cell r="V1365" t="str">
            <v>1651</v>
          </cell>
          <cell r="W1365">
            <v>39000</v>
          </cell>
          <cell r="X1365">
            <v>133000</v>
          </cell>
          <cell r="Y1365">
            <v>5548.38</v>
          </cell>
          <cell r="Z1365" t="str">
            <v>LTL_SBY(TRIP)</v>
          </cell>
          <cell r="AA1365">
            <v>19.99997753776</v>
          </cell>
          <cell r="AB1365">
            <v>363000</v>
          </cell>
        </row>
        <row r="1366">
          <cell r="A1366">
            <v>59781950</v>
          </cell>
          <cell r="B1366" t="str">
            <v>BAHANA PRESTASI</v>
          </cell>
          <cell r="C1366" t="str">
            <v>PT. LAUTAN LUAS TBK</v>
          </cell>
          <cell r="D1366" t="str">
            <v>DISPATCHED</v>
          </cell>
          <cell r="E1366" t="str">
            <v>Completed</v>
          </cell>
          <cell r="F1366" t="str">
            <v>SURABAYA LOG PACK</v>
          </cell>
          <cell r="G1366" t="str">
            <v>SALES ORDER</v>
          </cell>
          <cell r="H1366" t="str">
            <v>22/04/2022 17:21</v>
          </cell>
          <cell r="I1366"/>
          <cell r="J1366" t="str">
            <v>22/04/2022 18:23</v>
          </cell>
          <cell r="K1366" t="str">
            <v>Completed</v>
          </cell>
          <cell r="L1366" t="str">
            <v>2100429526</v>
          </cell>
          <cell r="M1366" t="str">
            <v>SALES ORDER #: 2100429526, ORDER #: 2100429526</v>
          </cell>
          <cell r="N1366"/>
          <cell r="O1366"/>
          <cell r="P1366" t="str">
            <v>25/04/2022 18:06</v>
          </cell>
          <cell r="Q1366" t="str">
            <v>LINC-26419</v>
          </cell>
          <cell r="R1366" t="str">
            <v>27/04/2022 11:00</v>
          </cell>
          <cell r="S1366" t="str">
            <v>LTLASEMROWO</v>
          </cell>
          <cell r="T1366" t="str">
            <v>LTLASEMROWO</v>
          </cell>
          <cell r="U1366"/>
          <cell r="V1366" t="str">
            <v>1709</v>
          </cell>
          <cell r="W1366">
            <v>12000</v>
          </cell>
          <cell r="X1366">
            <v>220000</v>
          </cell>
          <cell r="Y1366">
            <v>232000</v>
          </cell>
          <cell r="Z1366" t="str">
            <v>LTL_SBY(TRIP)</v>
          </cell>
          <cell r="AA1366">
            <v>10999.999983481301</v>
          </cell>
          <cell r="AB1366">
            <v>977000</v>
          </cell>
        </row>
        <row r="1367">
          <cell r="A1367">
            <v>59781953</v>
          </cell>
          <cell r="B1367" t="str">
            <v>BAHANA PRESTASI</v>
          </cell>
          <cell r="C1367" t="str">
            <v>PT. LAUTAN LUAS TBK</v>
          </cell>
          <cell r="D1367" t="str">
            <v>DISPATCHED</v>
          </cell>
          <cell r="E1367" t="str">
            <v>Completed</v>
          </cell>
          <cell r="F1367" t="str">
            <v>SURABAYA LOG PACK</v>
          </cell>
          <cell r="G1367" t="str">
            <v>SALES ORDER</v>
          </cell>
          <cell r="H1367" t="str">
            <v>22/04/2022 17:22</v>
          </cell>
          <cell r="I1367"/>
          <cell r="J1367" t="str">
            <v>22/04/2022 18:23</v>
          </cell>
          <cell r="K1367" t="str">
            <v>Completed</v>
          </cell>
          <cell r="L1367" t="str">
            <v>2100429231</v>
          </cell>
          <cell r="M1367" t="str">
            <v>SALES ORDER #: 2100429231, ORDER #: 2100429231</v>
          </cell>
          <cell r="N1367"/>
          <cell r="O1367"/>
          <cell r="P1367" t="str">
            <v>25/04/2022 15:23</v>
          </cell>
          <cell r="Q1367" t="str">
            <v>LINC-26419</v>
          </cell>
          <cell r="R1367" t="str">
            <v>27/04/2022 11:00</v>
          </cell>
          <cell r="S1367" t="str">
            <v>LTLASEMROWO</v>
          </cell>
          <cell r="T1367" t="str">
            <v>LTLMANYAR</v>
          </cell>
          <cell r="U1367"/>
          <cell r="V1367" t="str">
            <v>1546</v>
          </cell>
          <cell r="W1367">
            <v>93000</v>
          </cell>
          <cell r="X1367">
            <v>199000</v>
          </cell>
          <cell r="Y1367">
            <v>292000</v>
          </cell>
          <cell r="Z1367" t="str">
            <v>LTL_SBY(TRIP)</v>
          </cell>
          <cell r="AA1367">
            <v>6999.9999853645204</v>
          </cell>
          <cell r="AB1367">
            <v>824000</v>
          </cell>
        </row>
        <row r="1368">
          <cell r="A1368">
            <v>59781960</v>
          </cell>
          <cell r="B1368" t="str">
            <v>BAHANA PRESTASI</v>
          </cell>
          <cell r="C1368" t="str">
            <v>PT. LAUTAN LUAS TBK</v>
          </cell>
          <cell r="D1368" t="str">
            <v>DISPATCHED</v>
          </cell>
          <cell r="E1368" t="str">
            <v>Completed</v>
          </cell>
          <cell r="F1368" t="str">
            <v>SURABAYA LOG PACK</v>
          </cell>
          <cell r="G1368" t="str">
            <v>SALES ORDER</v>
          </cell>
          <cell r="H1368" t="str">
            <v>22/04/2022 17:28</v>
          </cell>
          <cell r="I1368"/>
          <cell r="J1368" t="str">
            <v>22/04/2022 18:24</v>
          </cell>
          <cell r="K1368" t="str">
            <v>Completed</v>
          </cell>
          <cell r="L1368" t="str">
            <v>2100429700</v>
          </cell>
          <cell r="M1368" t="str">
            <v>SALES ORDER #: 2100429700, ORDER #: 2100429700</v>
          </cell>
          <cell r="N1368"/>
          <cell r="O1368"/>
          <cell r="P1368" t="str">
            <v>25/04/2022 17:01</v>
          </cell>
          <cell r="Q1368" t="str">
            <v>LINC-26419</v>
          </cell>
          <cell r="R1368" t="str">
            <v>27/04/2022 11:00</v>
          </cell>
          <cell r="S1368" t="str">
            <v>LTLASEMROWO</v>
          </cell>
          <cell r="T1368" t="str">
            <v>LTLTAMAN</v>
          </cell>
          <cell r="U1368"/>
          <cell r="V1368" t="str">
            <v>1712</v>
          </cell>
          <cell r="W1368">
            <v>97000</v>
          </cell>
          <cell r="X1368">
            <v>210000</v>
          </cell>
          <cell r="Y1368">
            <v>307000</v>
          </cell>
          <cell r="Z1368" t="str">
            <v>LTL_SBY(TRIP)</v>
          </cell>
          <cell r="AA1368">
            <v>5000.0000089857604</v>
          </cell>
          <cell r="AB1368">
            <v>824000</v>
          </cell>
        </row>
        <row r="1369">
          <cell r="A1369">
            <v>59781962</v>
          </cell>
          <cell r="B1369" t="str">
            <v>BAHANA PRESTASI</v>
          </cell>
          <cell r="C1369" t="str">
            <v>PT. LAUTAN LUAS TBK</v>
          </cell>
          <cell r="D1369" t="str">
            <v>DISPATCHED</v>
          </cell>
          <cell r="E1369" t="str">
            <v>Completed</v>
          </cell>
          <cell r="F1369" t="str">
            <v>SURABAYA LOG PACK</v>
          </cell>
          <cell r="G1369" t="str">
            <v>SALES ORDER</v>
          </cell>
          <cell r="H1369" t="str">
            <v>22/04/2022 18:13</v>
          </cell>
          <cell r="I1369"/>
          <cell r="J1369" t="str">
            <v>22/04/2022 18:24</v>
          </cell>
          <cell r="K1369" t="str">
            <v>Completed</v>
          </cell>
          <cell r="L1369" t="str">
            <v>2100429717</v>
          </cell>
          <cell r="M1369" t="str">
            <v>SALES ORDER #: 2100429717, ORDER #: 2100429717</v>
          </cell>
          <cell r="N1369"/>
          <cell r="O1369"/>
          <cell r="P1369" t="str">
            <v>25/04/2022 15:52</v>
          </cell>
          <cell r="Q1369" t="str">
            <v>LINC-26419</v>
          </cell>
          <cell r="R1369" t="str">
            <v>27/04/2022 11:00</v>
          </cell>
          <cell r="S1369" t="str">
            <v>LTLASEMROWO</v>
          </cell>
          <cell r="T1369" t="str">
            <v>LTLMANYAR</v>
          </cell>
          <cell r="U1369"/>
          <cell r="V1369" t="str">
            <v>1658</v>
          </cell>
          <cell r="W1369">
            <v>27000</v>
          </cell>
          <cell r="X1369">
            <v>145000</v>
          </cell>
          <cell r="Y1369">
            <v>172000</v>
          </cell>
          <cell r="Z1369" t="str">
            <v>LTL_SBY(TRIP)</v>
          </cell>
          <cell r="AA1369">
            <v>499.99998275488002</v>
          </cell>
          <cell r="AB1369">
            <v>363000</v>
          </cell>
        </row>
        <row r="1370">
          <cell r="A1370">
            <v>59784420</v>
          </cell>
          <cell r="B1370" t="str">
            <v>BAHANA PRESTASI</v>
          </cell>
          <cell r="C1370" t="str">
            <v>IDLE CAP</v>
          </cell>
          <cell r="D1370" t="str">
            <v>DISPATCHED</v>
          </cell>
          <cell r="E1370" t="str">
            <v>Completed</v>
          </cell>
          <cell r="F1370" t="str">
            <v>SURABAYA LOG PACK</v>
          </cell>
          <cell r="G1370" t="str">
            <v>MOB KOSONGAN</v>
          </cell>
          <cell r="H1370" t="str">
            <v>22/04/2022 20:11</v>
          </cell>
          <cell r="I1370"/>
          <cell r="J1370" t="str">
            <v>22/04/2022 20:12</v>
          </cell>
          <cell r="K1370" t="str">
            <v>Completed</v>
          </cell>
          <cell r="L1370" t="str">
            <v>KOSB9804PEU22042022</v>
          </cell>
          <cell r="M1370" t="str">
            <v>SALES ORDER #: KOSB9804PEU22042022, ORDER #: KOSB9804PEU22042022</v>
          </cell>
          <cell r="N1370"/>
          <cell r="O1370"/>
          <cell r="P1370" t="str">
            <v>26/04/2022 11:44</v>
          </cell>
          <cell r="Q1370" t="str">
            <v>LINC-26427</v>
          </cell>
          <cell r="R1370" t="str">
            <v>27/04/2022 11:00</v>
          </cell>
          <cell r="S1370" t="str">
            <v>BPRSEMARANG</v>
          </cell>
          <cell r="T1370" t="str">
            <v>BPRSURABAYA(EMPTY)</v>
          </cell>
          <cell r="U1370"/>
          <cell r="V1370" t="str">
            <v>1070</v>
          </cell>
          <cell r="W1370">
            <v>613000</v>
          </cell>
          <cell r="X1370">
            <v>0</v>
          </cell>
          <cell r="Y1370">
            <v>613000</v>
          </cell>
          <cell r="Z1370" t="str">
            <v>IDC(TRIP_ONCALL)</v>
          </cell>
          <cell r="AA1370">
            <v>0.99998980504000001</v>
          </cell>
          <cell r="AB1370">
            <v>1</v>
          </cell>
        </row>
        <row r="1371">
          <cell r="A1371">
            <v>59784474</v>
          </cell>
          <cell r="B1371" t="str">
            <v>BAHANA PRESTASI</v>
          </cell>
          <cell r="C1371" t="str">
            <v>IDLE CAP</v>
          </cell>
          <cell r="D1371" t="str">
            <v>DISPATCHED</v>
          </cell>
          <cell r="E1371" t="str">
            <v>Completed</v>
          </cell>
          <cell r="F1371" t="str">
            <v>SURABAYA LOG PACK</v>
          </cell>
          <cell r="G1371" t="str">
            <v>MOB KOSONGAN</v>
          </cell>
          <cell r="H1371" t="str">
            <v>22/04/2022 20:15</v>
          </cell>
          <cell r="I1371"/>
          <cell r="J1371" t="str">
            <v>22/04/2022 20:17</v>
          </cell>
          <cell r="K1371" t="str">
            <v>Completed</v>
          </cell>
          <cell r="L1371" t="str">
            <v>KOSB9810PEU22042022</v>
          </cell>
          <cell r="M1371" t="str">
            <v>SALES ORDER #: KOSB9810PEU22042022, ORDER #: KOSB9810PEU22042022</v>
          </cell>
          <cell r="N1371"/>
          <cell r="O1371"/>
          <cell r="P1371" t="str">
            <v>26/04/2022 11:47</v>
          </cell>
          <cell r="Q1371" t="str">
            <v>LINC-26427</v>
          </cell>
          <cell r="R1371" t="str">
            <v>27/04/2022 11:00</v>
          </cell>
          <cell r="S1371" t="str">
            <v>BPRREMBANG</v>
          </cell>
          <cell r="T1371" t="str">
            <v>BPRSURABAYA(EMPTY)</v>
          </cell>
          <cell r="U1371"/>
          <cell r="V1371" t="str">
            <v>1214</v>
          </cell>
          <cell r="W1371">
            <v>432000</v>
          </cell>
          <cell r="X1371">
            <v>0</v>
          </cell>
          <cell r="Y1371">
            <v>432000</v>
          </cell>
          <cell r="Z1371" t="str">
            <v>IDC(TRIP_ONCALL)</v>
          </cell>
          <cell r="AA1371">
            <v>0.99998980504000001</v>
          </cell>
          <cell r="AB1371">
            <v>1</v>
          </cell>
        </row>
        <row r="1372">
          <cell r="A1372">
            <v>59785058</v>
          </cell>
          <cell r="B1372" t="str">
            <v>BAHANA PRESTASI</v>
          </cell>
          <cell r="C1372" t="str">
            <v>GREENFIELDS DAIRY INDONESIA</v>
          </cell>
          <cell r="D1372" t="str">
            <v>DISPATCHED</v>
          </cell>
          <cell r="E1372" t="str">
            <v>Completed</v>
          </cell>
          <cell r="F1372" t="str">
            <v>SURABAYA LOG PACK</v>
          </cell>
          <cell r="G1372" t="str">
            <v>SALES ORDER</v>
          </cell>
          <cell r="H1372" t="str">
            <v>22/04/2022 20:23</v>
          </cell>
          <cell r="I1372"/>
          <cell r="J1372" t="str">
            <v>22/04/2022 21:28</v>
          </cell>
          <cell r="K1372" t="str">
            <v>Completed</v>
          </cell>
          <cell r="L1372" t="str">
            <v>GD3221793057/0080150696</v>
          </cell>
          <cell r="M1372" t="str">
            <v>SALES ORDER #: GD3221793057/0080150696, ORDER #: GD3221793057/0080150696</v>
          </cell>
          <cell r="N1372"/>
          <cell r="O1372"/>
          <cell r="P1372" t="str">
            <v>28/04/2022 14:49</v>
          </cell>
          <cell r="Q1372"/>
          <cell r="R1372"/>
          <cell r="S1372" t="str">
            <v>GDINGAJUM</v>
          </cell>
          <cell r="T1372" t="str">
            <v>GDIGEDEBAGE</v>
          </cell>
          <cell r="U1372"/>
          <cell r="V1372" t="str">
            <v>1552</v>
          </cell>
          <cell r="W1372">
            <v>1962500</v>
          </cell>
          <cell r="X1372">
            <v>348500</v>
          </cell>
          <cell r="Y1372">
            <v>2311000</v>
          </cell>
          <cell r="Z1372" t="str">
            <v>GDI_SBY(TRIP)</v>
          </cell>
          <cell r="AA1372">
            <v>6000.0000198547596</v>
          </cell>
          <cell r="AB1372">
            <v>2800000</v>
          </cell>
        </row>
        <row r="1373">
          <cell r="A1373">
            <v>59785092</v>
          </cell>
          <cell r="B1373" t="str">
            <v>BAHANA PRESTASI</v>
          </cell>
          <cell r="C1373" t="str">
            <v>PT TIRTA INVESTAMA</v>
          </cell>
          <cell r="D1373" t="str">
            <v>DISPATCHED</v>
          </cell>
          <cell r="E1373" t="str">
            <v>Accepted</v>
          </cell>
          <cell r="F1373" t="str">
            <v>SURABAYA LOG PACK</v>
          </cell>
          <cell r="G1373" t="str">
            <v>SALES ORDER</v>
          </cell>
          <cell r="H1373" t="str">
            <v>22/04/2022 15:58</v>
          </cell>
          <cell r="I1373"/>
          <cell r="J1373" t="str">
            <v>22/04/2022 21:40</v>
          </cell>
          <cell r="K1373" t="str">
            <v>Active</v>
          </cell>
          <cell r="L1373" t="str">
            <v>S22042212452</v>
          </cell>
          <cell r="M1373" t="str">
            <v>SALES ORDER #: S22042212452, ORDER #: S22042212452</v>
          </cell>
          <cell r="N1373"/>
          <cell r="O1373"/>
          <cell r="P1373"/>
          <cell r="Q1373"/>
          <cell r="R1373"/>
          <cell r="S1373" t="str">
            <v>TIVPANDAAN PETUNG(1P)</v>
          </cell>
          <cell r="T1373" t="str">
            <v>TIVNGALIYAN(PT TIRTA INVESTAMA)</v>
          </cell>
          <cell r="U1373"/>
          <cell r="V1373" t="str">
            <v>1090</v>
          </cell>
          <cell r="W1373">
            <v>1514500</v>
          </cell>
          <cell r="X1373">
            <v>-100000</v>
          </cell>
          <cell r="Y1373">
            <v>1414500</v>
          </cell>
          <cell r="Z1373" t="str">
            <v>TIV_SBY(TRIP_ONCALL)</v>
          </cell>
          <cell r="AA1373">
            <v>19999.999990583801</v>
          </cell>
          <cell r="AB1373">
            <v>4500000</v>
          </cell>
        </row>
        <row r="1374">
          <cell r="A1374">
            <v>59785699</v>
          </cell>
          <cell r="B1374" t="str">
            <v>BAHANA PRESTASI</v>
          </cell>
          <cell r="C1374" t="str">
            <v>PT. ANUGERAH MITRA ANANTA</v>
          </cell>
          <cell r="D1374" t="str">
            <v>DISPATCHED</v>
          </cell>
          <cell r="E1374" t="str">
            <v>Accepted</v>
          </cell>
          <cell r="F1374" t="str">
            <v>SURABAYA RENTAL TRIP</v>
          </cell>
          <cell r="G1374" t="str">
            <v>RENTALS</v>
          </cell>
          <cell r="H1374" t="str">
            <v>23/04/2022 10:43</v>
          </cell>
          <cell r="I1374"/>
          <cell r="J1374" t="str">
            <v>23/04/2022 10:52</v>
          </cell>
          <cell r="K1374" t="str">
            <v>Active</v>
          </cell>
          <cell r="L1374" t="str">
            <v>ANA23422-1</v>
          </cell>
          <cell r="M1374" t="str">
            <v>SALES ORDER #: ANA23422-1, ORDER #: ANA23422-1</v>
          </cell>
          <cell r="N1374"/>
          <cell r="O1374"/>
          <cell r="P1374"/>
          <cell r="Q1374"/>
          <cell r="R1374"/>
          <cell r="S1374" t="str">
            <v>ANASIDOARJO(PT ANUGERAH MITRA ANANTA)</v>
          </cell>
          <cell r="T1374" t="str">
            <v>ANAGARUM(PT.PANCA PUTERA CIPTAKERJA)</v>
          </cell>
          <cell r="U1374"/>
          <cell r="V1374" t="str">
            <v>1942</v>
          </cell>
          <cell r="W1374">
            <v>505000</v>
          </cell>
          <cell r="X1374">
            <v>-37500</v>
          </cell>
          <cell r="Y1374">
            <v>467500</v>
          </cell>
          <cell r="Z1374" t="str">
            <v>ANA_SBY(TR)</v>
          </cell>
          <cell r="AA1374">
            <v>7999.9999962335205</v>
          </cell>
          <cell r="AB1374">
            <v>1</v>
          </cell>
        </row>
        <row r="1375">
          <cell r="A1375">
            <v>59785700</v>
          </cell>
          <cell r="B1375" t="str">
            <v>BAHANA PRESTASI</v>
          </cell>
          <cell r="C1375" t="str">
            <v>PT. ANUGERAH MITRA ANANTA</v>
          </cell>
          <cell r="D1375" t="str">
            <v>DISPATCHED</v>
          </cell>
          <cell r="E1375" t="str">
            <v>Accepted</v>
          </cell>
          <cell r="F1375" t="str">
            <v>SURABAYA RENTAL TRIP</v>
          </cell>
          <cell r="G1375" t="str">
            <v>RENTALS</v>
          </cell>
          <cell r="H1375" t="str">
            <v>23/04/2022 10:46</v>
          </cell>
          <cell r="I1375"/>
          <cell r="J1375" t="str">
            <v>23/04/2022 10:52</v>
          </cell>
          <cell r="K1375" t="str">
            <v>Active</v>
          </cell>
          <cell r="L1375" t="str">
            <v>ANA23422-2</v>
          </cell>
          <cell r="M1375" t="str">
            <v>SALES ORDER #: ANA23422-2, ORDER #: ANA23422-2</v>
          </cell>
          <cell r="N1375"/>
          <cell r="O1375"/>
          <cell r="P1375"/>
          <cell r="Q1375"/>
          <cell r="R1375"/>
          <cell r="S1375" t="str">
            <v>ANASIDOARJO(PT ANUGERAH MITRA ANANTA)</v>
          </cell>
          <cell r="T1375" t="str">
            <v>ANAPACITAN</v>
          </cell>
          <cell r="U1375"/>
          <cell r="V1375" t="str">
            <v>1961</v>
          </cell>
          <cell r="W1375">
            <v>830000</v>
          </cell>
          <cell r="X1375">
            <v>-62500</v>
          </cell>
          <cell r="Y1375">
            <v>767500</v>
          </cell>
          <cell r="Z1375" t="str">
            <v>ANA_SBY(TR)</v>
          </cell>
          <cell r="AA1375">
            <v>7999.9999962335205</v>
          </cell>
          <cell r="AB1375">
            <v>1</v>
          </cell>
        </row>
        <row r="1376">
          <cell r="A1376">
            <v>59785701</v>
          </cell>
          <cell r="B1376" t="str">
            <v>BAHANA PRESTASI</v>
          </cell>
          <cell r="C1376" t="str">
            <v>PT RAPINDO PLASTAMA</v>
          </cell>
          <cell r="D1376" t="str">
            <v>DISPATCHED</v>
          </cell>
          <cell r="E1376" t="str">
            <v>Accepted</v>
          </cell>
          <cell r="F1376" t="str">
            <v>SURABAYA LOG PACK</v>
          </cell>
          <cell r="G1376" t="str">
            <v>SALES ORDER</v>
          </cell>
          <cell r="H1376" t="str">
            <v>23/04/2022 10:55</v>
          </cell>
          <cell r="I1376"/>
          <cell r="J1376" t="str">
            <v>23/04/2022 10:57</v>
          </cell>
          <cell r="K1376" t="str">
            <v>Active</v>
          </cell>
          <cell r="L1376" t="str">
            <v>RPT230422</v>
          </cell>
          <cell r="M1376" t="str">
            <v>SALES ORDER #: RPT230422, ORDER #: RPT230422</v>
          </cell>
          <cell r="N1376"/>
          <cell r="O1376"/>
          <cell r="P1376"/>
          <cell r="Q1376"/>
          <cell r="R1376"/>
          <cell r="S1376" t="str">
            <v>RPTPUNGGING</v>
          </cell>
          <cell r="T1376" t="str">
            <v>RPTCILINCING</v>
          </cell>
          <cell r="U1376"/>
          <cell r="V1376" t="str">
            <v>683</v>
          </cell>
          <cell r="W1376">
            <v>2574500</v>
          </cell>
          <cell r="X1376">
            <v>-260000</v>
          </cell>
          <cell r="Y1376">
            <v>2314500</v>
          </cell>
          <cell r="Z1376" t="str">
            <v>RPT_SBY(TRIP)</v>
          </cell>
          <cell r="AA1376">
            <v>19999.999990583801</v>
          </cell>
          <cell r="AB1376">
            <v>6200000</v>
          </cell>
        </row>
        <row r="1377">
          <cell r="A1377">
            <v>59785702</v>
          </cell>
          <cell r="B1377" t="str">
            <v>BAHANA PRESTASI</v>
          </cell>
          <cell r="C1377" t="str">
            <v>PT. ANUGERAH MITRA ANANTA</v>
          </cell>
          <cell r="D1377" t="str">
            <v>DISPATCHED</v>
          </cell>
          <cell r="E1377" t="str">
            <v>Completed</v>
          </cell>
          <cell r="F1377" t="str">
            <v>SURABAYA RENTAL TRIP</v>
          </cell>
          <cell r="G1377" t="str">
            <v>RENTALS</v>
          </cell>
          <cell r="H1377" t="str">
            <v>23/04/2022 10:47</v>
          </cell>
          <cell r="I1377"/>
          <cell r="J1377" t="str">
            <v>23/04/2022 11:14</v>
          </cell>
          <cell r="K1377" t="str">
            <v>Completed</v>
          </cell>
          <cell r="L1377" t="str">
            <v>SUB/22/04/0089</v>
          </cell>
          <cell r="M1377" t="str">
            <v>SALES ORDER #: SUB/22/04/0089, ORDER #: SUB/22/04/0089</v>
          </cell>
          <cell r="N1377"/>
          <cell r="O1377"/>
          <cell r="P1377" t="str">
            <v>25/04/2022 16:18</v>
          </cell>
          <cell r="Q1377" t="str">
            <v>LINC-26422</v>
          </cell>
          <cell r="R1377" t="str">
            <v>27/04/2022 11:00</v>
          </cell>
          <cell r="S1377" t="str">
            <v>ANASIDOARJO(PT ANUGERAH MITRA ANANTA)</v>
          </cell>
          <cell r="T1377" t="str">
            <v>ANATAMAN(MITRA SEMEN ASIA)</v>
          </cell>
          <cell r="U1377"/>
          <cell r="V1377" t="str">
            <v>1942</v>
          </cell>
          <cell r="W1377">
            <v>296000</v>
          </cell>
          <cell r="X1377">
            <v>-37500</v>
          </cell>
          <cell r="Y1377">
            <v>258500</v>
          </cell>
          <cell r="Z1377" t="str">
            <v>ANA_SBY(TR)</v>
          </cell>
          <cell r="AA1377">
            <v>7999.9999962335205</v>
          </cell>
          <cell r="AB1377">
            <v>1</v>
          </cell>
        </row>
        <row r="1378">
          <cell r="A1378">
            <v>59785703</v>
          </cell>
          <cell r="B1378" t="str">
            <v>BAHANA PRESTASI</v>
          </cell>
          <cell r="C1378" t="str">
            <v>IDLE CAP</v>
          </cell>
          <cell r="D1378" t="str">
            <v>DISPATCHED</v>
          </cell>
          <cell r="E1378" t="str">
            <v>Completed</v>
          </cell>
          <cell r="F1378" t="str">
            <v>SURABAYA LOG PACK</v>
          </cell>
          <cell r="G1378" t="str">
            <v>MOB KOSONGAN</v>
          </cell>
          <cell r="H1378" t="str">
            <v>23/04/2022 11:24</v>
          </cell>
          <cell r="I1378"/>
          <cell r="J1378" t="str">
            <v>23/04/2022 11:26</v>
          </cell>
          <cell r="K1378" t="str">
            <v>Completed</v>
          </cell>
          <cell r="L1378" t="str">
            <v>KOSB9947UCE23042022</v>
          </cell>
          <cell r="M1378" t="str">
            <v>SALES ORDER #: KOSB9947UCE23042022, ORDER #: KOSB9947UCE23042022</v>
          </cell>
          <cell r="N1378"/>
          <cell r="O1378"/>
          <cell r="P1378" t="str">
            <v>26/04/2022 11:48</v>
          </cell>
          <cell r="Q1378" t="str">
            <v>LINC-26428</v>
          </cell>
          <cell r="R1378" t="str">
            <v>27/04/2022 11:00</v>
          </cell>
          <cell r="S1378" t="str">
            <v>BPRYOGYAKARTA</v>
          </cell>
          <cell r="T1378" t="str">
            <v>BPRSURABAYA(EMPTY)</v>
          </cell>
          <cell r="U1378"/>
          <cell r="V1378" t="str">
            <v>1939</v>
          </cell>
          <cell r="W1378">
            <v>319000</v>
          </cell>
          <cell r="X1378">
            <v>0</v>
          </cell>
          <cell r="Y1378">
            <v>319000</v>
          </cell>
          <cell r="Z1378" t="str">
            <v>IDC(TRIP_ONCALL)</v>
          </cell>
          <cell r="AA1378">
            <v>0.99998980504000001</v>
          </cell>
          <cell r="AB1378">
            <v>1</v>
          </cell>
        </row>
        <row r="1379">
          <cell r="A1379">
            <v>59785705</v>
          </cell>
          <cell r="B1379" t="str">
            <v>BAHANA PRESTASI</v>
          </cell>
          <cell r="C1379" t="str">
            <v>IDLE CAP</v>
          </cell>
          <cell r="D1379" t="str">
            <v>DISPATCHED</v>
          </cell>
          <cell r="E1379" t="str">
            <v>Completed</v>
          </cell>
          <cell r="F1379" t="str">
            <v>SURABAYA LOG PACK</v>
          </cell>
          <cell r="G1379" t="str">
            <v>MOB KOSONGAN</v>
          </cell>
          <cell r="H1379" t="str">
            <v>23/04/2022 11:30</v>
          </cell>
          <cell r="I1379"/>
          <cell r="J1379" t="str">
            <v>23/04/2022 11:32</v>
          </cell>
          <cell r="K1379" t="str">
            <v>Completed</v>
          </cell>
          <cell r="L1379" t="str">
            <v>KOSB9698BCV23042022</v>
          </cell>
          <cell r="M1379" t="str">
            <v>SALES ORDER #: KOSB9698BCV23042022, ORDER #: KOSB9698BCV23042022</v>
          </cell>
          <cell r="N1379"/>
          <cell r="O1379"/>
          <cell r="P1379" t="str">
            <v>26/04/2022 11:50</v>
          </cell>
          <cell r="Q1379" t="str">
            <v>LINC-26428</v>
          </cell>
          <cell r="R1379" t="str">
            <v>27/04/2022 11:00</v>
          </cell>
          <cell r="S1379" t="str">
            <v>BPRDEMAK</v>
          </cell>
          <cell r="T1379" t="str">
            <v>BPRSURABAYA(EMPTY)</v>
          </cell>
          <cell r="U1379"/>
          <cell r="V1379" t="str">
            <v>1395</v>
          </cell>
          <cell r="W1379">
            <v>390000</v>
          </cell>
          <cell r="X1379">
            <v>0</v>
          </cell>
          <cell r="Y1379">
            <v>390000</v>
          </cell>
          <cell r="Z1379" t="str">
            <v>IDC(TRIP_ONCALL)</v>
          </cell>
          <cell r="AA1379">
            <v>0.99998980504000001</v>
          </cell>
          <cell r="AB1379">
            <v>1</v>
          </cell>
        </row>
        <row r="1380">
          <cell r="A1380">
            <v>59785706</v>
          </cell>
          <cell r="B1380" t="str">
            <v>BAHANA PRESTASI</v>
          </cell>
          <cell r="C1380" t="str">
            <v>IDLE CAP</v>
          </cell>
          <cell r="D1380" t="str">
            <v>DISPATCHED</v>
          </cell>
          <cell r="E1380" t="str">
            <v>Completed</v>
          </cell>
          <cell r="F1380" t="str">
            <v>SURABAYA LOG PACK</v>
          </cell>
          <cell r="G1380" t="str">
            <v>MOB KOSONGAN</v>
          </cell>
          <cell r="H1380" t="str">
            <v>23/04/2022 11:35</v>
          </cell>
          <cell r="I1380"/>
          <cell r="J1380" t="str">
            <v>23/04/2022 11:36</v>
          </cell>
          <cell r="K1380" t="str">
            <v>Completed</v>
          </cell>
          <cell r="L1380" t="str">
            <v>KOSB9102BEV23042022</v>
          </cell>
          <cell r="M1380" t="str">
            <v>SALES ORDER #: KOSB9102BEV23042022, ORDER #: KOSB9102BEV23042022</v>
          </cell>
          <cell r="N1380"/>
          <cell r="O1380"/>
          <cell r="P1380" t="str">
            <v>26/04/2022 11:53</v>
          </cell>
          <cell r="Q1380" t="str">
            <v>LINC-26428</v>
          </cell>
          <cell r="R1380" t="str">
            <v>27/04/2022 11:00</v>
          </cell>
          <cell r="S1380" t="str">
            <v>BPRKUDUS</v>
          </cell>
          <cell r="T1380" t="str">
            <v>BPRSURABAYA(EMPTY)</v>
          </cell>
          <cell r="U1380"/>
          <cell r="V1380" t="str">
            <v>856</v>
          </cell>
          <cell r="W1380">
            <v>507000</v>
          </cell>
          <cell r="X1380">
            <v>0</v>
          </cell>
          <cell r="Y1380">
            <v>507000</v>
          </cell>
          <cell r="Z1380" t="str">
            <v>IDC(TRIP_ONCALL)</v>
          </cell>
          <cell r="AA1380">
            <v>0.99998980504000001</v>
          </cell>
          <cell r="AB1380">
            <v>1</v>
          </cell>
        </row>
        <row r="1381">
          <cell r="A1381">
            <v>59785852</v>
          </cell>
          <cell r="B1381" t="str">
            <v>BAHANA PRESTASI</v>
          </cell>
          <cell r="C1381" t="str">
            <v>PT SINAR MAS AGRO RESOURCES AND</v>
          </cell>
          <cell r="D1381" t="str">
            <v>DISPATCHED</v>
          </cell>
          <cell r="E1381" t="str">
            <v>Accepted</v>
          </cell>
          <cell r="F1381" t="str">
            <v>SURABAYA LOG PACK</v>
          </cell>
          <cell r="G1381" t="str">
            <v>SALES ORDER</v>
          </cell>
          <cell r="H1381" t="str">
            <v>23/04/2022 12:42</v>
          </cell>
          <cell r="I1381"/>
          <cell r="J1381" t="str">
            <v>23/04/2022 13:23</v>
          </cell>
          <cell r="K1381" t="str">
            <v>Active</v>
          </cell>
          <cell r="L1381" t="str">
            <v>40586183</v>
          </cell>
          <cell r="M1381" t="str">
            <v>SALES ORDER #: 40586183, ORDER #: 40586183</v>
          </cell>
          <cell r="N1381"/>
          <cell r="O1381"/>
          <cell r="P1381"/>
          <cell r="Q1381"/>
          <cell r="R1381"/>
          <cell r="S1381" t="str">
            <v>SMRRUNGKUT</v>
          </cell>
          <cell r="T1381" t="str">
            <v>SMRCIKUPA</v>
          </cell>
          <cell r="U1381"/>
          <cell r="V1381" t="str">
            <v>1168</v>
          </cell>
          <cell r="W1381">
            <v>2655000</v>
          </cell>
          <cell r="X1381">
            <v>-173500</v>
          </cell>
          <cell r="Y1381">
            <v>2481500</v>
          </cell>
          <cell r="Z1381" t="str">
            <v>SMR_SBY(TRIP)</v>
          </cell>
          <cell r="AA1381">
            <v>9000.0000071025206</v>
          </cell>
          <cell r="AB1381">
            <v>5630000</v>
          </cell>
        </row>
        <row r="1382">
          <cell r="A1382">
            <v>59785857</v>
          </cell>
          <cell r="B1382" t="str">
            <v>BAHANA PRESTASI</v>
          </cell>
          <cell r="C1382" t="str">
            <v>PT SINAR MAS AGRO RESOURCES AND</v>
          </cell>
          <cell r="D1382" t="str">
            <v>DISPATCHED</v>
          </cell>
          <cell r="E1382" t="str">
            <v>Accepted</v>
          </cell>
          <cell r="F1382" t="str">
            <v>SURABAYA LOG PACK</v>
          </cell>
          <cell r="G1382" t="str">
            <v>SALES ORDER</v>
          </cell>
          <cell r="H1382" t="str">
            <v>23/04/2022 12:47</v>
          </cell>
          <cell r="I1382"/>
          <cell r="J1382" t="str">
            <v>23/04/2022 13:23</v>
          </cell>
          <cell r="K1382" t="str">
            <v>Active</v>
          </cell>
          <cell r="L1382" t="str">
            <v>40586189</v>
          </cell>
          <cell r="M1382" t="str">
            <v>SALES ORDER #: 40586189, ORDER #: 40586189</v>
          </cell>
          <cell r="N1382"/>
          <cell r="O1382"/>
          <cell r="P1382"/>
          <cell r="Q1382"/>
          <cell r="R1382"/>
          <cell r="S1382" t="str">
            <v>SMRRUNGKUT</v>
          </cell>
          <cell r="T1382" t="str">
            <v>SMRBUAH BATU(PT SINARMAS DISTRIBUSI NUSANTARA)</v>
          </cell>
          <cell r="U1382"/>
          <cell r="V1382" t="str">
            <v>913</v>
          </cell>
          <cell r="W1382">
            <v>1898000</v>
          </cell>
          <cell r="X1382">
            <v>598500</v>
          </cell>
          <cell r="Y1382">
            <v>2496500</v>
          </cell>
          <cell r="Z1382" t="str">
            <v>SMR_SBY(TRIP)</v>
          </cell>
          <cell r="AA1382">
            <v>17499.999986090901</v>
          </cell>
          <cell r="AB1382">
            <v>5630000</v>
          </cell>
        </row>
        <row r="1383">
          <cell r="A1383">
            <v>59785858</v>
          </cell>
          <cell r="B1383" t="str">
            <v>BAHANA PRESTASI</v>
          </cell>
          <cell r="C1383" t="str">
            <v>PT SINAR MAS AGRO RESOURCES AND</v>
          </cell>
          <cell r="D1383" t="str">
            <v>DISPATCHED</v>
          </cell>
          <cell r="E1383" t="str">
            <v>Completed</v>
          </cell>
          <cell r="F1383" t="str">
            <v>SURABAYA LOG PACK</v>
          </cell>
          <cell r="G1383" t="str">
            <v>SALES ORDER</v>
          </cell>
          <cell r="H1383" t="str">
            <v>23/04/2022 12:49</v>
          </cell>
          <cell r="I1383"/>
          <cell r="J1383" t="str">
            <v>23/04/2022 13:24</v>
          </cell>
          <cell r="K1383" t="str">
            <v>Completed</v>
          </cell>
          <cell r="L1383" t="str">
            <v>40585314</v>
          </cell>
          <cell r="M1383" t="str">
            <v>SALES ORDER #: 40585314, ORDER #: 40585314</v>
          </cell>
          <cell r="N1383"/>
          <cell r="O1383"/>
          <cell r="P1383" t="str">
            <v>27/04/2022 11:40</v>
          </cell>
          <cell r="Q1383" t="str">
            <v>LINC-26456</v>
          </cell>
          <cell r="R1383" t="str">
            <v>28/04/2022 11:00</v>
          </cell>
          <cell r="S1383" t="str">
            <v>SMRRUNGKUT(1P)</v>
          </cell>
          <cell r="T1383" t="str">
            <v>SMRUNGARAN TIMUR</v>
          </cell>
          <cell r="U1383"/>
          <cell r="V1383" t="str">
            <v>1281</v>
          </cell>
          <cell r="W1383">
            <v>1362500</v>
          </cell>
          <cell r="X1383">
            <v>880000</v>
          </cell>
          <cell r="Y1383">
            <v>2242500</v>
          </cell>
          <cell r="Z1383" t="str">
            <v>SMR_SBY(TRIP)</v>
          </cell>
          <cell r="AA1383">
            <v>17499.999986090901</v>
          </cell>
          <cell r="AB1383">
            <v>4725000</v>
          </cell>
        </row>
        <row r="1384">
          <cell r="A1384">
            <v>59785859</v>
          </cell>
          <cell r="B1384" t="str">
            <v>BAHANA PRESTASI</v>
          </cell>
          <cell r="C1384" t="str">
            <v>PT SINAR MAS AGRO RESOURCES AND</v>
          </cell>
          <cell r="D1384" t="str">
            <v>DISPATCHED</v>
          </cell>
          <cell r="E1384" t="str">
            <v>Completed</v>
          </cell>
          <cell r="F1384" t="str">
            <v>SURABAYA LOG PACK</v>
          </cell>
          <cell r="G1384" t="str">
            <v>SALES ORDER</v>
          </cell>
          <cell r="H1384" t="str">
            <v>23/04/2022 12:51</v>
          </cell>
          <cell r="I1384"/>
          <cell r="J1384" t="str">
            <v>23/04/2022 13:24</v>
          </cell>
          <cell r="K1384" t="str">
            <v>Completed</v>
          </cell>
          <cell r="L1384" t="str">
            <v>40585830</v>
          </cell>
          <cell r="M1384" t="str">
            <v>SALES ORDER #: 40585830, ORDER #: 40585830</v>
          </cell>
          <cell r="N1384"/>
          <cell r="O1384"/>
          <cell r="P1384" t="str">
            <v>27/04/2022 11:55</v>
          </cell>
          <cell r="Q1384" t="str">
            <v>LINC-26456</v>
          </cell>
          <cell r="R1384" t="str">
            <v>28/04/2022 11:00</v>
          </cell>
          <cell r="S1384" t="str">
            <v>SMRRUNGKUT(1P)</v>
          </cell>
          <cell r="T1384" t="str">
            <v>SMRNGALIYAN</v>
          </cell>
          <cell r="U1384"/>
          <cell r="V1384" t="str">
            <v>1129</v>
          </cell>
          <cell r="W1384">
            <v>1312500</v>
          </cell>
          <cell r="X1384">
            <v>270000</v>
          </cell>
          <cell r="Y1384">
            <v>1582500</v>
          </cell>
          <cell r="Z1384" t="str">
            <v>SMR_SBY(TRIP)</v>
          </cell>
          <cell r="AA1384">
            <v>15999.999992466999</v>
          </cell>
          <cell r="AB1384">
            <v>4115000</v>
          </cell>
        </row>
        <row r="1385">
          <cell r="A1385">
            <v>59785860</v>
          </cell>
          <cell r="B1385" t="str">
            <v>BAHANA PRESTASI</v>
          </cell>
          <cell r="C1385" t="str">
            <v>PT SINAR MAS AGRO RESOURCES AND</v>
          </cell>
          <cell r="D1385" t="str">
            <v>DISPATCHED</v>
          </cell>
          <cell r="E1385" t="str">
            <v>Completed</v>
          </cell>
          <cell r="F1385" t="str">
            <v>SURABAYA LOG PACK</v>
          </cell>
          <cell r="G1385" t="str">
            <v>SALES ORDER</v>
          </cell>
          <cell r="H1385" t="str">
            <v>23/04/2022 12:53</v>
          </cell>
          <cell r="I1385"/>
          <cell r="J1385" t="str">
            <v>23/04/2022 13:24</v>
          </cell>
          <cell r="K1385" t="str">
            <v>Completed</v>
          </cell>
          <cell r="L1385" t="str">
            <v>40586225</v>
          </cell>
          <cell r="M1385" t="str">
            <v>SALES ORDER #: 40586225, ORDER #: 40586225</v>
          </cell>
          <cell r="N1385"/>
          <cell r="O1385"/>
          <cell r="P1385" t="str">
            <v>27/04/2022 12:01</v>
          </cell>
          <cell r="Q1385"/>
          <cell r="R1385"/>
          <cell r="S1385" t="str">
            <v>SMRRUNGKUT(1P)</v>
          </cell>
          <cell r="T1385" t="str">
            <v>SMRNGALIYAN</v>
          </cell>
          <cell r="U1385"/>
          <cell r="V1385" t="str">
            <v>1070</v>
          </cell>
          <cell r="W1385">
            <v>1312500</v>
          </cell>
          <cell r="X1385">
            <v>1192000</v>
          </cell>
          <cell r="Y1385">
            <v>2504500</v>
          </cell>
          <cell r="Z1385" t="str">
            <v>SMR_SBY(TRIP)</v>
          </cell>
          <cell r="AA1385">
            <v>17000.000003336001</v>
          </cell>
          <cell r="AB1385">
            <v>4995000</v>
          </cell>
        </row>
        <row r="1386">
          <cell r="A1386">
            <v>59785863</v>
          </cell>
          <cell r="B1386" t="str">
            <v>BAHANA PRESTASI</v>
          </cell>
          <cell r="C1386" t="str">
            <v>IDLE CAP</v>
          </cell>
          <cell r="D1386" t="str">
            <v>DISPATCHED</v>
          </cell>
          <cell r="E1386" t="str">
            <v>Completed</v>
          </cell>
          <cell r="F1386" t="str">
            <v>SURABAYA LOG PACK</v>
          </cell>
          <cell r="G1386" t="str">
            <v>MOB KOSONGAN</v>
          </cell>
          <cell r="H1386" t="str">
            <v>23/04/2022 13:29</v>
          </cell>
          <cell r="I1386"/>
          <cell r="J1386" t="str">
            <v>23/04/2022 13:30</v>
          </cell>
          <cell r="K1386" t="str">
            <v>Completed</v>
          </cell>
          <cell r="L1386" t="str">
            <v>KOSB9511PEU23042022</v>
          </cell>
          <cell r="M1386" t="str">
            <v>SALES ORDER #: KOSB9511PEU23042022, ORDER #: KOSB9511PEU23042022</v>
          </cell>
          <cell r="N1386"/>
          <cell r="O1386"/>
          <cell r="P1386" t="str">
            <v>26/04/2022 11:55</v>
          </cell>
          <cell r="Q1386" t="str">
            <v>LINC-26428</v>
          </cell>
          <cell r="R1386" t="str">
            <v>27/04/2022 11:00</v>
          </cell>
          <cell r="S1386" t="str">
            <v>BPRKUDUS</v>
          </cell>
          <cell r="T1386" t="str">
            <v>BPRSURABAYA(EMPTY)</v>
          </cell>
          <cell r="U1386"/>
          <cell r="V1386" t="str">
            <v>1288</v>
          </cell>
          <cell r="W1386">
            <v>507000</v>
          </cell>
          <cell r="X1386">
            <v>0</v>
          </cell>
          <cell r="Y1386">
            <v>507000</v>
          </cell>
          <cell r="Z1386" t="str">
            <v>IDC(TRIP_ONCALL)</v>
          </cell>
          <cell r="AA1386">
            <v>0.99998980504000001</v>
          </cell>
          <cell r="AB1386">
            <v>1</v>
          </cell>
        </row>
        <row r="1387">
          <cell r="A1387">
            <v>59786007</v>
          </cell>
          <cell r="B1387" t="str">
            <v>BAHANA PRESTASI</v>
          </cell>
          <cell r="C1387" t="str">
            <v>IDLE CAP</v>
          </cell>
          <cell r="D1387" t="str">
            <v>DISPATCHED</v>
          </cell>
          <cell r="E1387" t="str">
            <v>Completed</v>
          </cell>
          <cell r="F1387" t="str">
            <v>SURABAYA LOG PACK</v>
          </cell>
          <cell r="G1387" t="str">
            <v>MOB KOSONGAN</v>
          </cell>
          <cell r="H1387" t="str">
            <v>23/04/2022 15:28</v>
          </cell>
          <cell r="I1387"/>
          <cell r="J1387" t="str">
            <v>23/04/2022 15:33</v>
          </cell>
          <cell r="K1387" t="str">
            <v>Completed</v>
          </cell>
          <cell r="L1387" t="str">
            <v>KOS9312UT2304</v>
          </cell>
          <cell r="M1387" t="str">
            <v>SALES ORDER #: KOS9312UT2304, ORDER #: KOS9312UT2304</v>
          </cell>
          <cell r="N1387"/>
          <cell r="O1387"/>
          <cell r="P1387" t="str">
            <v>26/04/2022 11:56</v>
          </cell>
          <cell r="Q1387" t="str">
            <v>LINC-26428</v>
          </cell>
          <cell r="R1387" t="str">
            <v>27/04/2022 11:00</v>
          </cell>
          <cell r="S1387" t="str">
            <v>BPRSOLO</v>
          </cell>
          <cell r="T1387" t="str">
            <v>BPRSURABAYA(EMPTY)</v>
          </cell>
          <cell r="U1387"/>
          <cell r="V1387" t="str">
            <v>1066</v>
          </cell>
          <cell r="W1387">
            <v>573500</v>
          </cell>
          <cell r="X1387">
            <v>0</v>
          </cell>
          <cell r="Y1387">
            <v>573500</v>
          </cell>
          <cell r="Z1387" t="str">
            <v>IDC(TRIP_ONCALL)</v>
          </cell>
          <cell r="AA1387">
            <v>0.99998980504000001</v>
          </cell>
          <cell r="AB1387">
            <v>1</v>
          </cell>
        </row>
        <row r="1388">
          <cell r="A1388">
            <v>59786123</v>
          </cell>
          <cell r="B1388" t="str">
            <v>BAHANA PRESTASI</v>
          </cell>
          <cell r="C1388" t="str">
            <v>PT TIRTA INVESTAMA</v>
          </cell>
          <cell r="D1388" t="str">
            <v>DISPATCHED</v>
          </cell>
          <cell r="E1388" t="str">
            <v>Completed</v>
          </cell>
          <cell r="F1388" t="str">
            <v>SURABAYA RENTAL TRIP</v>
          </cell>
          <cell r="G1388" t="str">
            <v>RENTALS</v>
          </cell>
          <cell r="H1388" t="str">
            <v>23/04/2022 18:06</v>
          </cell>
          <cell r="I1388"/>
          <cell r="J1388" t="str">
            <v>23/04/2022 18:09</v>
          </cell>
          <cell r="K1388" t="str">
            <v>Completed</v>
          </cell>
          <cell r="L1388" t="str">
            <v>S22042300282</v>
          </cell>
          <cell r="M1388" t="str">
            <v>SALES ORDER #: S22042300282, ORDER #: S22042300282</v>
          </cell>
          <cell r="N1388"/>
          <cell r="O1388"/>
          <cell r="P1388" t="str">
            <v>26/04/2022 17:06</v>
          </cell>
          <cell r="Q1388" t="str">
            <v>LINC-26457</v>
          </cell>
          <cell r="R1388" t="str">
            <v>28/04/2022 11:00</v>
          </cell>
          <cell r="S1388" t="str">
            <v>TIVPANDAAN</v>
          </cell>
          <cell r="T1388" t="str">
            <v>TIVKEDUNGKANDANG</v>
          </cell>
          <cell r="U1388"/>
          <cell r="V1388" t="str">
            <v>1907</v>
          </cell>
          <cell r="W1388">
            <v>469000</v>
          </cell>
          <cell r="X1388">
            <v>723000</v>
          </cell>
          <cell r="Y1388">
            <v>1192000</v>
          </cell>
          <cell r="Z1388" t="str">
            <v>TIV_SBY(TRIP)</v>
          </cell>
          <cell r="AA1388">
            <v>19999.999990583801</v>
          </cell>
          <cell r="AB1388">
            <v>1200000</v>
          </cell>
        </row>
        <row r="1389">
          <cell r="A1389">
            <v>59786127</v>
          </cell>
          <cell r="B1389" t="str">
            <v>BAHANA PRESTASI</v>
          </cell>
          <cell r="C1389" t="str">
            <v>PT TIRTA INVESTAMA</v>
          </cell>
          <cell r="D1389" t="str">
            <v>DISPATCHED</v>
          </cell>
          <cell r="E1389" t="str">
            <v>Accepted</v>
          </cell>
          <cell r="F1389" t="str">
            <v>SURABAYA RENTAL TRIP</v>
          </cell>
          <cell r="G1389" t="str">
            <v>RENTALS</v>
          </cell>
          <cell r="H1389" t="str">
            <v>23/04/2022 18:14</v>
          </cell>
          <cell r="I1389"/>
          <cell r="J1389" t="str">
            <v>23/04/2022 18:15</v>
          </cell>
          <cell r="K1389" t="str">
            <v>Active</v>
          </cell>
          <cell r="L1389" t="str">
            <v>S22042300283</v>
          </cell>
          <cell r="M1389" t="str">
            <v>SALES ORDER #: S22042300283, ORDER #: S22042300283</v>
          </cell>
          <cell r="N1389"/>
          <cell r="O1389"/>
          <cell r="P1389"/>
          <cell r="Q1389"/>
          <cell r="R1389"/>
          <cell r="S1389" t="str">
            <v>TIVPANDAAN</v>
          </cell>
          <cell r="T1389" t="str">
            <v>TIVSUKODONO</v>
          </cell>
          <cell r="U1389"/>
          <cell r="V1389" t="str">
            <v>1692</v>
          </cell>
          <cell r="W1389">
            <v>255000</v>
          </cell>
          <cell r="X1389">
            <v>307000</v>
          </cell>
          <cell r="Y1389">
            <v>562000</v>
          </cell>
          <cell r="Z1389" t="str">
            <v>TIV_SBY(TRIP)</v>
          </cell>
          <cell r="AA1389">
            <v>19999.999990583801</v>
          </cell>
          <cell r="AB1389">
            <v>1170000</v>
          </cell>
        </row>
        <row r="1390">
          <cell r="A1390">
            <v>59786158</v>
          </cell>
          <cell r="B1390" t="str">
            <v>BAHANA PRESTASI</v>
          </cell>
          <cell r="C1390" t="str">
            <v>IDLE CAP</v>
          </cell>
          <cell r="D1390" t="str">
            <v>DISPATCHED</v>
          </cell>
          <cell r="E1390" t="str">
            <v>Completed</v>
          </cell>
          <cell r="F1390" t="str">
            <v>SURABAYA LOG PACK</v>
          </cell>
          <cell r="G1390" t="str">
            <v>MOB KOSONGAN</v>
          </cell>
          <cell r="H1390" t="str">
            <v>23/04/2022 18:46</v>
          </cell>
          <cell r="I1390"/>
          <cell r="J1390" t="str">
            <v>23/04/2022 18:47</v>
          </cell>
          <cell r="K1390" t="str">
            <v>Completed</v>
          </cell>
          <cell r="L1390" t="str">
            <v>KOSB9083BEV23042022</v>
          </cell>
          <cell r="M1390" t="str">
            <v>SALES ORDER #: KOSB9083BEV23042022, ORDER #: KOSB9083BEV23042022</v>
          </cell>
          <cell r="N1390"/>
          <cell r="O1390"/>
          <cell r="P1390" t="str">
            <v>26/04/2022 11:58</v>
          </cell>
          <cell r="Q1390" t="str">
            <v>LINC-26428</v>
          </cell>
          <cell r="R1390" t="str">
            <v>27/04/2022 11:00</v>
          </cell>
          <cell r="S1390" t="str">
            <v>BPRSOLO</v>
          </cell>
          <cell r="T1390" t="str">
            <v>BPRSURABAYA(EMPTY)</v>
          </cell>
          <cell r="U1390"/>
          <cell r="V1390" t="str">
            <v>685</v>
          </cell>
          <cell r="W1390">
            <v>573500</v>
          </cell>
          <cell r="X1390">
            <v>0</v>
          </cell>
          <cell r="Y1390">
            <v>573500</v>
          </cell>
          <cell r="Z1390" t="str">
            <v>IDC(TRIP_ONCALL)</v>
          </cell>
          <cell r="AA1390">
            <v>0.99998980504000001</v>
          </cell>
          <cell r="AB1390">
            <v>1</v>
          </cell>
        </row>
        <row r="1391">
          <cell r="A1391">
            <v>59786191</v>
          </cell>
          <cell r="B1391" t="str">
            <v>BAHANA PRESTASI</v>
          </cell>
          <cell r="C1391" t="str">
            <v>PT TIRTA INVESTAMA</v>
          </cell>
          <cell r="D1391" t="str">
            <v>DISPATCHED</v>
          </cell>
          <cell r="E1391" t="str">
            <v>Completed</v>
          </cell>
          <cell r="F1391" t="str">
            <v>SURABAYA LOG PACK</v>
          </cell>
          <cell r="G1391" t="str">
            <v>SALES ORDER</v>
          </cell>
          <cell r="H1391" t="str">
            <v>23/04/2022 16:43</v>
          </cell>
          <cell r="I1391"/>
          <cell r="J1391" t="str">
            <v>23/04/2022 19:27</v>
          </cell>
          <cell r="K1391" t="str">
            <v>Completed</v>
          </cell>
          <cell r="L1391" t="str">
            <v>S22042300512</v>
          </cell>
          <cell r="M1391" t="str">
            <v>SALES ORDER #: S22042300512, ORDER #: S22042300512</v>
          </cell>
          <cell r="N1391"/>
          <cell r="O1391"/>
          <cell r="P1391" t="str">
            <v>27/04/2022 10:59</v>
          </cell>
          <cell r="Q1391" t="str">
            <v>LINC-26457</v>
          </cell>
          <cell r="R1391" t="str">
            <v>28/04/2022 11:00</v>
          </cell>
          <cell r="S1391" t="str">
            <v>TIVPANDAAN PETUNG(1P)</v>
          </cell>
          <cell r="T1391" t="str">
            <v>TIVMEJOBO(CV WAHYU JAYA)</v>
          </cell>
          <cell r="U1391"/>
          <cell r="V1391" t="str">
            <v>2001</v>
          </cell>
          <cell r="W1391">
            <v>1501500</v>
          </cell>
          <cell r="X1391">
            <v>-100000</v>
          </cell>
          <cell r="Y1391">
            <v>1401500</v>
          </cell>
          <cell r="Z1391" t="str">
            <v>TIV_SBY(TRIP_ONCALL)</v>
          </cell>
          <cell r="AA1391">
            <v>19999.999990583801</v>
          </cell>
          <cell r="AB1391">
            <v>4330000</v>
          </cell>
        </row>
        <row r="1392">
          <cell r="A1392">
            <v>59786193</v>
          </cell>
          <cell r="B1392" t="str">
            <v>BAHANA PRESTASI</v>
          </cell>
          <cell r="C1392" t="str">
            <v>PT TIRTA INVESTAMA</v>
          </cell>
          <cell r="D1392" t="str">
            <v>DISPATCHED</v>
          </cell>
          <cell r="E1392" t="str">
            <v>Completed</v>
          </cell>
          <cell r="F1392" t="str">
            <v>SURABAYA LOG PACK</v>
          </cell>
          <cell r="G1392" t="str">
            <v>SALES ORDER</v>
          </cell>
          <cell r="H1392" t="str">
            <v>23/04/2022 17:05</v>
          </cell>
          <cell r="I1392"/>
          <cell r="J1392" t="str">
            <v>23/04/2022 19:32</v>
          </cell>
          <cell r="K1392" t="str">
            <v>Completed</v>
          </cell>
          <cell r="L1392" t="str">
            <v>S22042300503</v>
          </cell>
          <cell r="M1392" t="str">
            <v>SALES ORDER #: S22042300503, ORDER #: S22042300503</v>
          </cell>
          <cell r="N1392"/>
          <cell r="O1392"/>
          <cell r="P1392" t="str">
            <v>28/04/2022 11:46</v>
          </cell>
          <cell r="Q1392" t="str">
            <v>LINC-26477</v>
          </cell>
          <cell r="R1392" t="str">
            <v>28/04/2022 11:00</v>
          </cell>
          <cell r="S1392" t="str">
            <v>TIVPANDAAN PETUNG(1P)</v>
          </cell>
          <cell r="T1392" t="str">
            <v>TIVKARTASURA</v>
          </cell>
          <cell r="U1392"/>
          <cell r="V1392" t="str">
            <v>1066</v>
          </cell>
          <cell r="W1392">
            <v>1655000</v>
          </cell>
          <cell r="X1392">
            <v>-100000</v>
          </cell>
          <cell r="Y1392">
            <v>1555000</v>
          </cell>
          <cell r="Z1392" t="str">
            <v>TIV_SBY(TRIP_ONCALL)</v>
          </cell>
          <cell r="AA1392">
            <v>19999.999990583801</v>
          </cell>
          <cell r="AB1392">
            <v>4600000</v>
          </cell>
        </row>
        <row r="1393">
          <cell r="A1393">
            <v>59786195</v>
          </cell>
          <cell r="B1393" t="str">
            <v>BAHANA PRESTASI</v>
          </cell>
          <cell r="C1393" t="str">
            <v>PT TIRTA INVESTAMA</v>
          </cell>
          <cell r="D1393" t="str">
            <v>DISPATCHED</v>
          </cell>
          <cell r="E1393" t="str">
            <v>Completed</v>
          </cell>
          <cell r="F1393" t="str">
            <v>SURABAYA LOG PACK</v>
          </cell>
          <cell r="G1393" t="str">
            <v>SALES ORDER</v>
          </cell>
          <cell r="H1393" t="str">
            <v>23/04/2022 16:57</v>
          </cell>
          <cell r="I1393"/>
          <cell r="J1393" t="str">
            <v>23/04/2022 19:35</v>
          </cell>
          <cell r="K1393" t="str">
            <v>Completed</v>
          </cell>
          <cell r="L1393" t="str">
            <v>S22042300502</v>
          </cell>
          <cell r="M1393" t="str">
            <v>SALES ORDER #: S22042300502, ORDER #: S22042300502</v>
          </cell>
          <cell r="N1393"/>
          <cell r="O1393"/>
          <cell r="P1393" t="str">
            <v>26/04/2022 14:32</v>
          </cell>
          <cell r="Q1393" t="str">
            <v>LINC-26421</v>
          </cell>
          <cell r="R1393" t="str">
            <v>27/04/2022 11:00</v>
          </cell>
          <cell r="S1393" t="str">
            <v>TIVPANDAAN PETUNG(1P)</v>
          </cell>
          <cell r="T1393" t="str">
            <v>TIVBANGUNTAPAN</v>
          </cell>
          <cell r="U1393"/>
          <cell r="V1393" t="str">
            <v>856</v>
          </cell>
          <cell r="W1393">
            <v>1785500</v>
          </cell>
          <cell r="X1393">
            <v>-100000</v>
          </cell>
          <cell r="Y1393">
            <v>1685500</v>
          </cell>
          <cell r="Z1393" t="str">
            <v>TIV_SBY(TRIP_ONCALL)</v>
          </cell>
          <cell r="AA1393">
            <v>19999.999990583801</v>
          </cell>
          <cell r="AB1393">
            <v>4800000</v>
          </cell>
        </row>
        <row r="1394">
          <cell r="A1394">
            <v>59787904</v>
          </cell>
          <cell r="B1394" t="str">
            <v>DIVA TRANS, CV</v>
          </cell>
          <cell r="C1394" t="str">
            <v>PT TIRTA INVESTAMA</v>
          </cell>
          <cell r="D1394" t="str">
            <v>REGULER</v>
          </cell>
          <cell r="E1394" t="str">
            <v>Completed</v>
          </cell>
          <cell r="F1394" t="str">
            <v>SURABAYA TIV IMPORT</v>
          </cell>
          <cell r="G1394" t="str">
            <v>TIV IMPORT</v>
          </cell>
          <cell r="H1394" t="str">
            <v>22/04/2022 14:02</v>
          </cell>
          <cell r="I1394"/>
          <cell r="J1394" t="str">
            <v>25/04/2022 08:45</v>
          </cell>
          <cell r="K1394" t="str">
            <v>Completed</v>
          </cell>
          <cell r="L1394" t="str">
            <v>5044962009</v>
          </cell>
          <cell r="M1394" t="str">
            <v>SALES ORDER #: 5044962009, ORDER #: 5044962009</v>
          </cell>
          <cell r="N1394"/>
          <cell r="O1394"/>
          <cell r="P1394" t="str">
            <v>27/04/2022 10:55</v>
          </cell>
          <cell r="Q1394" t="str">
            <v>LINC-26432</v>
          </cell>
          <cell r="R1394" t="str">
            <v>27/04/2022 11:00</v>
          </cell>
          <cell r="S1394" t="str">
            <v>TIVBENOWO</v>
          </cell>
          <cell r="T1394" t="str">
            <v>TIVKERAMBITAN</v>
          </cell>
          <cell r="U1394"/>
          <cell r="V1394" t="str">
            <v>RUDI</v>
          </cell>
          <cell r="W1394">
            <v>6100000</v>
          </cell>
          <cell r="X1394">
            <v>0</v>
          </cell>
          <cell r="Y1394">
            <v>6100000</v>
          </cell>
          <cell r="Z1394" t="str">
            <v>TIV(IMPORT)EXCES_SBY</v>
          </cell>
          <cell r="AA1394">
            <v>17600.000009857398</v>
          </cell>
          <cell r="AB1394">
            <v>3762000</v>
          </cell>
        </row>
        <row r="1395">
          <cell r="A1395">
            <v>59787942</v>
          </cell>
          <cell r="B1395" t="str">
            <v>PUSAKA TRANSINDO, PT.</v>
          </cell>
          <cell r="C1395" t="str">
            <v>PT TIRTA INVESTAMA</v>
          </cell>
          <cell r="D1395" t="str">
            <v>REGULER</v>
          </cell>
          <cell r="E1395" t="str">
            <v>Accepted</v>
          </cell>
          <cell r="F1395" t="str">
            <v>SURABAYA TIV IMPORT</v>
          </cell>
          <cell r="G1395" t="str">
            <v>TIV IMPORT</v>
          </cell>
          <cell r="H1395" t="str">
            <v>22/04/2022 14:02</v>
          </cell>
          <cell r="I1395"/>
          <cell r="J1395" t="str">
            <v>25/04/2022 08:46</v>
          </cell>
          <cell r="K1395" t="str">
            <v>Active</v>
          </cell>
          <cell r="L1395" t="str">
            <v>TIV220422-2</v>
          </cell>
          <cell r="M1395" t="str">
            <v>SALES ORDER #: TIV220422-2, ORDER #: TIV220422-2</v>
          </cell>
          <cell r="N1395"/>
          <cell r="O1395"/>
          <cell r="P1395"/>
          <cell r="Q1395"/>
          <cell r="R1395"/>
          <cell r="S1395" t="str">
            <v>TIVBENOWO</v>
          </cell>
          <cell r="T1395" t="str">
            <v>TIVGEDANGAN</v>
          </cell>
          <cell r="U1395"/>
          <cell r="V1395" t="str">
            <v>ROKHMAD</v>
          </cell>
          <cell r="W1395">
            <v>1450000</v>
          </cell>
          <cell r="X1395">
            <v>0</v>
          </cell>
          <cell r="Y1395">
            <v>1450000</v>
          </cell>
          <cell r="Z1395" t="str">
            <v>TIV(IMPORT)_SBY</v>
          </cell>
          <cell r="AA1395">
            <v>17600.000009857398</v>
          </cell>
          <cell r="AB1395">
            <v>1</v>
          </cell>
        </row>
        <row r="1396">
          <cell r="A1396">
            <v>59787943</v>
          </cell>
          <cell r="B1396" t="str">
            <v>PUSAKA TRANSINDO, PT.</v>
          </cell>
          <cell r="C1396" t="str">
            <v>PT TIRTA INVESTAMA</v>
          </cell>
          <cell r="D1396" t="str">
            <v>REGULER</v>
          </cell>
          <cell r="E1396" t="str">
            <v>Completed</v>
          </cell>
          <cell r="F1396" t="str">
            <v>SURABAYA TIV IMPORT</v>
          </cell>
          <cell r="G1396" t="str">
            <v>TIV IMPORT</v>
          </cell>
          <cell r="H1396" t="str">
            <v>22/04/2022 14:02</v>
          </cell>
          <cell r="I1396"/>
          <cell r="J1396" t="str">
            <v>25/04/2022 08:46</v>
          </cell>
          <cell r="K1396" t="str">
            <v>Completed</v>
          </cell>
          <cell r="L1396" t="str">
            <v>5044958095</v>
          </cell>
          <cell r="M1396" t="str">
            <v>SALES ORDER #: 5044958095, ORDER #: 5044958095</v>
          </cell>
          <cell r="N1396"/>
          <cell r="O1396"/>
          <cell r="P1396" t="str">
            <v>27/04/2022 14:46</v>
          </cell>
          <cell r="Q1396" t="str">
            <v>LINC-26432</v>
          </cell>
          <cell r="R1396" t="str">
            <v>27/04/2022 11:00</v>
          </cell>
          <cell r="S1396" t="str">
            <v>TIVBENOWO</v>
          </cell>
          <cell r="T1396" t="str">
            <v>TIVGEDANGAN</v>
          </cell>
          <cell r="U1396"/>
          <cell r="V1396" t="str">
            <v>WAHYUDI</v>
          </cell>
          <cell r="W1396">
            <v>1450000</v>
          </cell>
          <cell r="X1396">
            <v>0</v>
          </cell>
          <cell r="Y1396">
            <v>1450000</v>
          </cell>
          <cell r="Z1396" t="str">
            <v>TIV(IMPORT)_SBY</v>
          </cell>
          <cell r="AA1396">
            <v>17600.000009857398</v>
          </cell>
          <cell r="AB1396">
            <v>1</v>
          </cell>
        </row>
        <row r="1397">
          <cell r="A1397">
            <v>59787944</v>
          </cell>
          <cell r="B1397" t="str">
            <v>PUSAKA TRANSINDO, PT.</v>
          </cell>
          <cell r="C1397" t="str">
            <v>PT TIRTA INVESTAMA</v>
          </cell>
          <cell r="D1397" t="str">
            <v>REGULER</v>
          </cell>
          <cell r="E1397" t="str">
            <v>Completed</v>
          </cell>
          <cell r="F1397" t="str">
            <v>SURABAYA TIV IMPORT</v>
          </cell>
          <cell r="G1397" t="str">
            <v>TIV IMPORT</v>
          </cell>
          <cell r="H1397" t="str">
            <v>22/04/2022 14:02</v>
          </cell>
          <cell r="I1397"/>
          <cell r="J1397" t="str">
            <v>25/04/2022 08:47</v>
          </cell>
          <cell r="K1397" t="str">
            <v>Completed</v>
          </cell>
          <cell r="L1397" t="str">
            <v>5044956499</v>
          </cell>
          <cell r="M1397" t="str">
            <v>SALES ORDER #: 5044956499, ORDER #: 5044956499</v>
          </cell>
          <cell r="N1397"/>
          <cell r="O1397"/>
          <cell r="P1397" t="str">
            <v>26/04/2022 13:55</v>
          </cell>
          <cell r="Q1397" t="str">
            <v>LINC-26432</v>
          </cell>
          <cell r="R1397" t="str">
            <v>27/04/2022 11:00</v>
          </cell>
          <cell r="S1397" t="str">
            <v>TIVBENOWO</v>
          </cell>
          <cell r="T1397" t="str">
            <v>TIVGEDANGAN</v>
          </cell>
          <cell r="U1397"/>
          <cell r="V1397" t="str">
            <v>SANTOSO</v>
          </cell>
          <cell r="W1397">
            <v>1450000</v>
          </cell>
          <cell r="X1397">
            <v>0</v>
          </cell>
          <cell r="Y1397">
            <v>1450000</v>
          </cell>
          <cell r="Z1397" t="str">
            <v>TIV(IMPORT)_SBY</v>
          </cell>
          <cell r="AA1397">
            <v>17600.000009857398</v>
          </cell>
          <cell r="AB1397">
            <v>1</v>
          </cell>
        </row>
        <row r="1398">
          <cell r="A1398">
            <v>59787962</v>
          </cell>
          <cell r="B1398" t="str">
            <v>PUSAKA TRANSINDO, PT.</v>
          </cell>
          <cell r="C1398" t="str">
            <v>PT TIRTA INVESTAMA</v>
          </cell>
          <cell r="D1398" t="str">
            <v>REGULER</v>
          </cell>
          <cell r="E1398" t="str">
            <v>Completed</v>
          </cell>
          <cell r="F1398" t="str">
            <v>SURABAYA TIV IMPORT</v>
          </cell>
          <cell r="G1398" t="str">
            <v>TIV IMPORT</v>
          </cell>
          <cell r="H1398" t="str">
            <v>22/04/2022 14:02</v>
          </cell>
          <cell r="I1398"/>
          <cell r="J1398" t="str">
            <v>25/04/2022 08:47</v>
          </cell>
          <cell r="K1398" t="str">
            <v>Completed</v>
          </cell>
          <cell r="L1398" t="str">
            <v>5044961521</v>
          </cell>
          <cell r="M1398" t="str">
            <v>SALES ORDER #: 5044961521, ORDER #: 5044961521</v>
          </cell>
          <cell r="N1398"/>
          <cell r="O1398"/>
          <cell r="P1398" t="str">
            <v>26/04/2022 13:55</v>
          </cell>
          <cell r="Q1398" t="str">
            <v>LINC-26432</v>
          </cell>
          <cell r="R1398" t="str">
            <v>27/04/2022 11:00</v>
          </cell>
          <cell r="S1398" t="str">
            <v>TIVBENOWO</v>
          </cell>
          <cell r="T1398" t="str">
            <v>TIVGEDANGAN</v>
          </cell>
          <cell r="U1398"/>
          <cell r="V1398" t="str">
            <v>NARWANTO</v>
          </cell>
          <cell r="W1398">
            <v>1450000</v>
          </cell>
          <cell r="X1398">
            <v>0</v>
          </cell>
          <cell r="Y1398">
            <v>1450000</v>
          </cell>
          <cell r="Z1398" t="str">
            <v>TIV(IMPORT)_SBY</v>
          </cell>
          <cell r="AA1398">
            <v>17600.000009857398</v>
          </cell>
          <cell r="AB1398">
            <v>1</v>
          </cell>
        </row>
        <row r="1399">
          <cell r="A1399">
            <v>59788009</v>
          </cell>
          <cell r="B1399" t="str">
            <v>DIVA TRANS, CV</v>
          </cell>
          <cell r="C1399" t="str">
            <v>PT TIRTA INVESTAMA</v>
          </cell>
          <cell r="D1399" t="str">
            <v>REGULER</v>
          </cell>
          <cell r="E1399" t="str">
            <v>Completed</v>
          </cell>
          <cell r="F1399" t="str">
            <v>SURABAYA TIV IMPORT</v>
          </cell>
          <cell r="G1399" t="str">
            <v>TIV IMPORT</v>
          </cell>
          <cell r="H1399" t="str">
            <v>22/04/2022 14:03</v>
          </cell>
          <cell r="I1399"/>
          <cell r="J1399" t="str">
            <v>25/04/2022 08:47</v>
          </cell>
          <cell r="K1399" t="str">
            <v>Completed</v>
          </cell>
          <cell r="L1399" t="str">
            <v>5044959122</v>
          </cell>
          <cell r="M1399" t="str">
            <v>SALES ORDER #: 5044959122, ORDER #: 5044959122</v>
          </cell>
          <cell r="N1399"/>
          <cell r="O1399"/>
          <cell r="P1399" t="str">
            <v>27/04/2022 10:55</v>
          </cell>
          <cell r="Q1399" t="str">
            <v>LINC-26432</v>
          </cell>
          <cell r="R1399" t="str">
            <v>27/04/2022 11:00</v>
          </cell>
          <cell r="S1399" t="str">
            <v>TIVBENOWO</v>
          </cell>
          <cell r="T1399" t="str">
            <v>TIVGEDANGAN</v>
          </cell>
          <cell r="U1399"/>
          <cell r="V1399" t="str">
            <v>WAHYU</v>
          </cell>
          <cell r="W1399">
            <v>1400000</v>
          </cell>
          <cell r="X1399">
            <v>0</v>
          </cell>
          <cell r="Y1399">
            <v>1400000</v>
          </cell>
          <cell r="Z1399" t="str">
            <v>TIV(IMPORT)_SBY</v>
          </cell>
          <cell r="AA1399">
            <v>17600.000009857398</v>
          </cell>
          <cell r="AB1399">
            <v>1</v>
          </cell>
        </row>
        <row r="1400">
          <cell r="A1400">
            <v>59788150</v>
          </cell>
          <cell r="B1400" t="str">
            <v>BAHANA PRESTASI</v>
          </cell>
          <cell r="C1400" t="str">
            <v>PT. LAUTAN LUAS TBK</v>
          </cell>
          <cell r="D1400" t="str">
            <v>DISPATCHED</v>
          </cell>
          <cell r="E1400" t="str">
            <v>Completed</v>
          </cell>
          <cell r="F1400" t="str">
            <v>SURABAYA LOG PACK</v>
          </cell>
          <cell r="G1400" t="str">
            <v>SALES ORDER</v>
          </cell>
          <cell r="H1400" t="str">
            <v>25/04/2022 08:37</v>
          </cell>
          <cell r="I1400"/>
          <cell r="J1400" t="str">
            <v>25/04/2022 08:52</v>
          </cell>
          <cell r="K1400" t="str">
            <v>Completed</v>
          </cell>
          <cell r="L1400" t="str">
            <v>2100429714</v>
          </cell>
          <cell r="M1400" t="str">
            <v>SALES ORDER #: 2100429714, ORDER #: 2100429714</v>
          </cell>
          <cell r="N1400"/>
          <cell r="O1400"/>
          <cell r="P1400" t="str">
            <v>26/04/2022 08:54</v>
          </cell>
          <cell r="Q1400" t="str">
            <v>LINC-26419</v>
          </cell>
          <cell r="R1400" t="str">
            <v>27/04/2022 11:00</v>
          </cell>
          <cell r="S1400" t="str">
            <v>LTLASEMROWO</v>
          </cell>
          <cell r="T1400" t="str">
            <v>LTLTAMBAKSARI</v>
          </cell>
          <cell r="U1400"/>
          <cell r="V1400" t="str">
            <v>2021</v>
          </cell>
          <cell r="W1400">
            <v>21000</v>
          </cell>
          <cell r="X1400">
            <v>173500</v>
          </cell>
          <cell r="Y1400">
            <v>194500</v>
          </cell>
          <cell r="Z1400" t="str">
            <v>LTL_SBY(TRIP)</v>
          </cell>
          <cell r="AA1400">
            <v>1624.9999893126001</v>
          </cell>
          <cell r="AB1400">
            <v>404000</v>
          </cell>
        </row>
        <row r="1401">
          <cell r="A1401">
            <v>59788184</v>
          </cell>
          <cell r="B1401" t="str">
            <v>BORWITA INDAH, PT</v>
          </cell>
          <cell r="C1401" t="str">
            <v>PT TIRTA INVESTAMA</v>
          </cell>
          <cell r="D1401" t="str">
            <v>REGULER</v>
          </cell>
          <cell r="E1401" t="str">
            <v>Accepted</v>
          </cell>
          <cell r="F1401" t="str">
            <v>SURABAYA TIV IMPORT</v>
          </cell>
          <cell r="G1401" t="str">
            <v>TIV IMPORT</v>
          </cell>
          <cell r="H1401" t="str">
            <v>25/04/2022 08:59</v>
          </cell>
          <cell r="I1401"/>
          <cell r="J1401" t="str">
            <v>25/04/2022 09:21</v>
          </cell>
          <cell r="K1401" t="str">
            <v>Active</v>
          </cell>
          <cell r="L1401" t="str">
            <v>TIV250422-11</v>
          </cell>
          <cell r="M1401" t="str">
            <v>SALES ORDER #: TIV250422-11, ORDER #: TIV250422-11</v>
          </cell>
          <cell r="N1401"/>
          <cell r="O1401"/>
          <cell r="P1401"/>
          <cell r="Q1401"/>
          <cell r="R1401"/>
          <cell r="S1401" t="str">
            <v>TIVBENOWO</v>
          </cell>
          <cell r="T1401" t="str">
            <v>TIVCIKUPA</v>
          </cell>
          <cell r="U1401"/>
          <cell r="V1401" t="str">
            <v>WIWIN</v>
          </cell>
          <cell r="W1401">
            <v>5100000</v>
          </cell>
          <cell r="X1401">
            <v>0</v>
          </cell>
          <cell r="Y1401">
            <v>5100000</v>
          </cell>
          <cell r="Z1401" t="str">
            <v>TIV(IMPORT)EXCES_SBY</v>
          </cell>
          <cell r="AA1401">
            <v>17600.000009857398</v>
          </cell>
          <cell r="AB1401">
            <v>2882000</v>
          </cell>
        </row>
        <row r="1402">
          <cell r="A1402">
            <v>59788186</v>
          </cell>
          <cell r="B1402" t="str">
            <v>PUSAKA TRANSINDO, PT.</v>
          </cell>
          <cell r="C1402" t="str">
            <v>PT TIRTA INVESTAMA</v>
          </cell>
          <cell r="D1402" t="str">
            <v>REGULER</v>
          </cell>
          <cell r="E1402" t="str">
            <v>Completed</v>
          </cell>
          <cell r="F1402" t="str">
            <v>SURABAYA TIV LOKAL</v>
          </cell>
          <cell r="G1402" t="str">
            <v>TIV LOKAL</v>
          </cell>
          <cell r="H1402" t="str">
            <v>25/04/2022 08:56</v>
          </cell>
          <cell r="I1402"/>
          <cell r="J1402" t="str">
            <v>25/04/2022 09:21</v>
          </cell>
          <cell r="K1402" t="str">
            <v>Completed</v>
          </cell>
          <cell r="L1402" t="str">
            <v>5044975817</v>
          </cell>
          <cell r="M1402" t="str">
            <v>SALES ORDER #: 5044975817, ORDER #: 5044975817</v>
          </cell>
          <cell r="N1402"/>
          <cell r="O1402"/>
          <cell r="P1402" t="str">
            <v>27/04/2022 14:46</v>
          </cell>
          <cell r="Q1402" t="str">
            <v>LINC-26432</v>
          </cell>
          <cell r="R1402" t="str">
            <v>27/04/2022 11:00</v>
          </cell>
          <cell r="S1402" t="str">
            <v>TIVBENOWO</v>
          </cell>
          <cell r="T1402" t="str">
            <v>TIVGEDANGAN</v>
          </cell>
          <cell r="U1402"/>
          <cell r="V1402" t="str">
            <v>SUGENG</v>
          </cell>
          <cell r="W1402">
            <v>1450000</v>
          </cell>
          <cell r="X1402">
            <v>0</v>
          </cell>
          <cell r="Y1402">
            <v>1450000</v>
          </cell>
          <cell r="Z1402" t="str">
            <v>TIV(LOKAL)_SBY</v>
          </cell>
          <cell r="AA1402">
            <v>19999.999990583801</v>
          </cell>
          <cell r="AB1402">
            <v>1</v>
          </cell>
        </row>
        <row r="1403">
          <cell r="A1403">
            <v>59788187</v>
          </cell>
          <cell r="B1403" t="str">
            <v>PUSAKA TRANSINDO, PT.</v>
          </cell>
          <cell r="C1403" t="str">
            <v>PT TIRTA INVESTAMA</v>
          </cell>
          <cell r="D1403" t="str">
            <v>REGULER</v>
          </cell>
          <cell r="E1403" t="str">
            <v>Completed</v>
          </cell>
          <cell r="F1403" t="str">
            <v>SURABAYA TIV IMPORT</v>
          </cell>
          <cell r="G1403" t="str">
            <v>TIV IMPORT</v>
          </cell>
          <cell r="H1403" t="str">
            <v>25/04/2022 08:57</v>
          </cell>
          <cell r="I1403"/>
          <cell r="J1403" t="str">
            <v>25/04/2022 09:22</v>
          </cell>
          <cell r="K1403" t="str">
            <v>Completed</v>
          </cell>
          <cell r="L1403" t="str">
            <v>5044971515</v>
          </cell>
          <cell r="M1403" t="str">
            <v>SALES ORDER #: 5044971515, ORDER #: 5044971515</v>
          </cell>
          <cell r="N1403"/>
          <cell r="O1403"/>
          <cell r="P1403" t="str">
            <v>27/04/2022 14:46</v>
          </cell>
          <cell r="Q1403" t="str">
            <v>LINC-26432</v>
          </cell>
          <cell r="R1403" t="str">
            <v>27/04/2022 11:00</v>
          </cell>
          <cell r="S1403" t="str">
            <v>TIVBENOWO</v>
          </cell>
          <cell r="T1403" t="str">
            <v>TIVPOLANHARJO</v>
          </cell>
          <cell r="U1403"/>
          <cell r="V1403" t="str">
            <v>SUGIONO</v>
          </cell>
          <cell r="W1403">
            <v>3450000</v>
          </cell>
          <cell r="X1403">
            <v>0</v>
          </cell>
          <cell r="Y1403">
            <v>3450000</v>
          </cell>
          <cell r="Z1403" t="str">
            <v>TIV(IMPORT)_SBY</v>
          </cell>
          <cell r="AA1403">
            <v>17600.000009857398</v>
          </cell>
          <cell r="AB1403">
            <v>1</v>
          </cell>
        </row>
        <row r="1404">
          <cell r="A1404">
            <v>59788188</v>
          </cell>
          <cell r="B1404" t="str">
            <v>DIVA TRANS, CV</v>
          </cell>
          <cell r="C1404" t="str">
            <v>PT TIRTA INVESTAMA</v>
          </cell>
          <cell r="D1404" t="str">
            <v>REGULER</v>
          </cell>
          <cell r="E1404" t="str">
            <v>Completed</v>
          </cell>
          <cell r="F1404" t="str">
            <v>SURABAYA TIV IMPORT</v>
          </cell>
          <cell r="G1404" t="str">
            <v>TIV IMPORT</v>
          </cell>
          <cell r="H1404" t="str">
            <v>25/04/2022 08:55</v>
          </cell>
          <cell r="I1404"/>
          <cell r="J1404" t="str">
            <v>25/04/2022 09:22</v>
          </cell>
          <cell r="K1404" t="str">
            <v>Completed</v>
          </cell>
          <cell r="L1404" t="str">
            <v>5044977084</v>
          </cell>
          <cell r="M1404" t="str">
            <v>SALES ORDER #: 5044977084, ORDER #: 5044977084</v>
          </cell>
          <cell r="N1404"/>
          <cell r="O1404"/>
          <cell r="P1404" t="str">
            <v>27/04/2022 11:04</v>
          </cell>
          <cell r="Q1404" t="str">
            <v>LINC-26432</v>
          </cell>
          <cell r="R1404" t="str">
            <v>27/04/2022 11:00</v>
          </cell>
          <cell r="S1404" t="str">
            <v>TIVBENOWO</v>
          </cell>
          <cell r="T1404" t="str">
            <v>TIVGEDANGAN</v>
          </cell>
          <cell r="U1404"/>
          <cell r="V1404" t="str">
            <v>SHOLEH</v>
          </cell>
          <cell r="W1404">
            <v>1400000</v>
          </cell>
          <cell r="X1404">
            <v>0</v>
          </cell>
          <cell r="Y1404">
            <v>1400000</v>
          </cell>
          <cell r="Z1404" t="str">
            <v>TIV(IMPORT)_SBY</v>
          </cell>
          <cell r="AA1404">
            <v>17600.000009857398</v>
          </cell>
          <cell r="AB1404">
            <v>1</v>
          </cell>
        </row>
        <row r="1405">
          <cell r="A1405">
            <v>59788189</v>
          </cell>
          <cell r="B1405" t="str">
            <v>DIVA TRANS, CV</v>
          </cell>
          <cell r="C1405" t="str">
            <v>PT TIRTA INVESTAMA</v>
          </cell>
          <cell r="D1405" t="str">
            <v>REGULER</v>
          </cell>
          <cell r="E1405" t="str">
            <v>Completed</v>
          </cell>
          <cell r="F1405" t="str">
            <v>SURABAYA TIV IMPORT</v>
          </cell>
          <cell r="G1405" t="str">
            <v>TIV IMPORT</v>
          </cell>
          <cell r="H1405" t="str">
            <v>25/04/2022 08:55</v>
          </cell>
          <cell r="I1405"/>
          <cell r="J1405" t="str">
            <v>25/04/2022 09:23</v>
          </cell>
          <cell r="K1405" t="str">
            <v>Completed</v>
          </cell>
          <cell r="L1405" t="str">
            <v>5044972741</v>
          </cell>
          <cell r="M1405" t="str">
            <v>SALES ORDER #: 5044972741, ORDER #: 5044972741</v>
          </cell>
          <cell r="N1405"/>
          <cell r="O1405"/>
          <cell r="P1405" t="str">
            <v>27/04/2022 11:04</v>
          </cell>
          <cell r="Q1405" t="str">
            <v>LINC-26432</v>
          </cell>
          <cell r="R1405" t="str">
            <v>27/04/2022 11:00</v>
          </cell>
          <cell r="S1405" t="str">
            <v>TIVBENOWO</v>
          </cell>
          <cell r="T1405" t="str">
            <v>TIVGEDANGAN</v>
          </cell>
          <cell r="U1405"/>
          <cell r="V1405" t="str">
            <v>NARYO</v>
          </cell>
          <cell r="W1405">
            <v>1400000</v>
          </cell>
          <cell r="X1405">
            <v>0</v>
          </cell>
          <cell r="Y1405">
            <v>1400000</v>
          </cell>
          <cell r="Z1405" t="str">
            <v>TIV(IMPORT)_SBY</v>
          </cell>
          <cell r="AA1405">
            <v>17600.000009857398</v>
          </cell>
          <cell r="AB1405">
            <v>1</v>
          </cell>
        </row>
        <row r="1406">
          <cell r="A1406">
            <v>59788190</v>
          </cell>
          <cell r="B1406" t="str">
            <v>DIVA TRANS, CV</v>
          </cell>
          <cell r="C1406" t="str">
            <v>PT TIRTA INVESTAMA</v>
          </cell>
          <cell r="D1406" t="str">
            <v>REGULER</v>
          </cell>
          <cell r="E1406" t="str">
            <v>Completed</v>
          </cell>
          <cell r="F1406" t="str">
            <v>SURABAYA TIV LOKAL</v>
          </cell>
          <cell r="G1406" t="str">
            <v>TIV LOKAL</v>
          </cell>
          <cell r="H1406" t="str">
            <v>25/04/2022 08:56</v>
          </cell>
          <cell r="I1406"/>
          <cell r="J1406" t="str">
            <v>25/04/2022 09:24</v>
          </cell>
          <cell r="K1406" t="str">
            <v>Completed</v>
          </cell>
          <cell r="L1406" t="str">
            <v>5044979625</v>
          </cell>
          <cell r="M1406" t="str">
            <v>SALES ORDER #: 5044979625, ORDER #: 5044979625</v>
          </cell>
          <cell r="N1406"/>
          <cell r="O1406"/>
          <cell r="P1406" t="str">
            <v>27/04/2022 11:04</v>
          </cell>
          <cell r="Q1406" t="str">
            <v>LINC-26432</v>
          </cell>
          <cell r="R1406" t="str">
            <v>27/04/2022 11:00</v>
          </cell>
          <cell r="S1406" t="str">
            <v>TIVBENOWO</v>
          </cell>
          <cell r="T1406" t="str">
            <v>TIVGEDANGAN</v>
          </cell>
          <cell r="U1406"/>
          <cell r="V1406" t="str">
            <v>SUPRIADI</v>
          </cell>
          <cell r="W1406">
            <v>1400000</v>
          </cell>
          <cell r="X1406">
            <v>0</v>
          </cell>
          <cell r="Y1406">
            <v>1400000</v>
          </cell>
          <cell r="Z1406" t="str">
            <v>TIV(LOKAL)_SBY</v>
          </cell>
          <cell r="AA1406">
            <v>17600.000009857398</v>
          </cell>
          <cell r="AB1406">
            <v>1</v>
          </cell>
        </row>
        <row r="1407">
          <cell r="A1407">
            <v>59788191</v>
          </cell>
          <cell r="B1407" t="str">
            <v>DIVA TRANS, CV</v>
          </cell>
          <cell r="C1407" t="str">
            <v>PT TIRTA INVESTAMA</v>
          </cell>
          <cell r="D1407" t="str">
            <v>REGULER</v>
          </cell>
          <cell r="E1407" t="str">
            <v>Completed</v>
          </cell>
          <cell r="F1407" t="str">
            <v>SURABAYA TIV IMPORT</v>
          </cell>
          <cell r="G1407" t="str">
            <v>TIV IMPORT</v>
          </cell>
          <cell r="H1407" t="str">
            <v>25/04/2022 08:57</v>
          </cell>
          <cell r="I1407"/>
          <cell r="J1407" t="str">
            <v>25/04/2022 09:24</v>
          </cell>
          <cell r="K1407" t="str">
            <v>Completed</v>
          </cell>
          <cell r="L1407" t="str">
            <v>5044977284</v>
          </cell>
          <cell r="M1407" t="str">
            <v>SALES ORDER #: 5044977284, ORDER #: 5044977284</v>
          </cell>
          <cell r="N1407"/>
          <cell r="O1407"/>
          <cell r="P1407" t="str">
            <v>27/04/2022 11:04</v>
          </cell>
          <cell r="Q1407" t="str">
            <v>LINC-26432</v>
          </cell>
          <cell r="R1407" t="str">
            <v>27/04/2022 11:00</v>
          </cell>
          <cell r="S1407" t="str">
            <v>TIVBENOWO</v>
          </cell>
          <cell r="T1407" t="str">
            <v>TIVPANDAAN(PT. TIV - PANDAAN)</v>
          </cell>
          <cell r="U1407"/>
          <cell r="V1407" t="str">
            <v>HERI</v>
          </cell>
          <cell r="W1407">
            <v>1700000</v>
          </cell>
          <cell r="X1407">
            <v>0</v>
          </cell>
          <cell r="Y1407">
            <v>1700000</v>
          </cell>
          <cell r="Z1407" t="str">
            <v>TIV(IMPORT)_SBY</v>
          </cell>
          <cell r="AA1407">
            <v>17600.000009857398</v>
          </cell>
          <cell r="AB1407">
            <v>1</v>
          </cell>
        </row>
        <row r="1408">
          <cell r="A1408">
            <v>59788192</v>
          </cell>
          <cell r="B1408" t="str">
            <v>CITRA TRANSPORT LOGISTIC, PT</v>
          </cell>
          <cell r="C1408" t="str">
            <v>PT TIRTA INVESTAMA</v>
          </cell>
          <cell r="D1408" t="str">
            <v>REGULER</v>
          </cell>
          <cell r="E1408" t="str">
            <v>Accepted</v>
          </cell>
          <cell r="F1408" t="str">
            <v>SURABAYA TIV IMPORT</v>
          </cell>
          <cell r="G1408" t="str">
            <v>TIV IMPORT</v>
          </cell>
          <cell r="H1408" t="str">
            <v>25/04/2022 08:58</v>
          </cell>
          <cell r="I1408"/>
          <cell r="J1408" t="str">
            <v>25/04/2022 09:25</v>
          </cell>
          <cell r="K1408" t="str">
            <v>Active</v>
          </cell>
          <cell r="L1408" t="str">
            <v>TIV250422-7</v>
          </cell>
          <cell r="M1408" t="str">
            <v>SALES ORDER #: TIV250422-7, ORDER #: TIV250422-7</v>
          </cell>
          <cell r="N1408"/>
          <cell r="O1408"/>
          <cell r="P1408"/>
          <cell r="Q1408"/>
          <cell r="R1408"/>
          <cell r="S1408" t="str">
            <v>TIVBENOWO</v>
          </cell>
          <cell r="T1408" t="str">
            <v>TIVCIKARANG PUSAT</v>
          </cell>
          <cell r="U1408"/>
          <cell r="V1408" t="str">
            <v>RUSDI</v>
          </cell>
          <cell r="W1408">
            <v>4850000</v>
          </cell>
          <cell r="X1408">
            <v>0</v>
          </cell>
          <cell r="Y1408">
            <v>4850000</v>
          </cell>
          <cell r="Z1408" t="str">
            <v>TIV(IMPORT)EXCES_SBY</v>
          </cell>
          <cell r="AA1408">
            <v>17600.000009857398</v>
          </cell>
          <cell r="AB1408">
            <v>2552000</v>
          </cell>
        </row>
        <row r="1409">
          <cell r="A1409">
            <v>59788193</v>
          </cell>
          <cell r="B1409" t="str">
            <v>CITRA TRANSPORT LOGISTIC, PT</v>
          </cell>
          <cell r="C1409" t="str">
            <v>PT TIRTA INVESTAMA</v>
          </cell>
          <cell r="D1409" t="str">
            <v>REGULER</v>
          </cell>
          <cell r="E1409" t="str">
            <v>Accepted</v>
          </cell>
          <cell r="F1409" t="str">
            <v>SURABAYA TIV IMPORT</v>
          </cell>
          <cell r="G1409" t="str">
            <v>TIV IMPORT</v>
          </cell>
          <cell r="H1409" t="str">
            <v>25/04/2022 08:58</v>
          </cell>
          <cell r="I1409"/>
          <cell r="J1409" t="str">
            <v>25/04/2022 09:25</v>
          </cell>
          <cell r="K1409" t="str">
            <v>Active</v>
          </cell>
          <cell r="L1409" t="str">
            <v>TIV250422-8</v>
          </cell>
          <cell r="M1409" t="str">
            <v>SALES ORDER #: TIV250422-8, ORDER #: TIV250422-8</v>
          </cell>
          <cell r="N1409"/>
          <cell r="O1409"/>
          <cell r="P1409"/>
          <cell r="Q1409"/>
          <cell r="R1409"/>
          <cell r="S1409" t="str">
            <v>TIVBENOWO</v>
          </cell>
          <cell r="T1409" t="str">
            <v>TIVCIKARANG PUSAT</v>
          </cell>
          <cell r="U1409"/>
          <cell r="V1409" t="str">
            <v>ENDANG</v>
          </cell>
          <cell r="W1409">
            <v>4850000</v>
          </cell>
          <cell r="X1409">
            <v>0</v>
          </cell>
          <cell r="Y1409">
            <v>4850000</v>
          </cell>
          <cell r="Z1409" t="str">
            <v>TIV(IMPORT)EXCES_SBY</v>
          </cell>
          <cell r="AA1409">
            <v>17600.000009857398</v>
          </cell>
          <cell r="AB1409">
            <v>2552000</v>
          </cell>
        </row>
        <row r="1410">
          <cell r="A1410">
            <v>59788194</v>
          </cell>
          <cell r="B1410" t="str">
            <v>CITRA TRANSPORT LOGISTIC, PT</v>
          </cell>
          <cell r="C1410" t="str">
            <v>PT TIRTA INVESTAMA</v>
          </cell>
          <cell r="D1410" t="str">
            <v>REGULER</v>
          </cell>
          <cell r="E1410" t="str">
            <v>Accepted</v>
          </cell>
          <cell r="F1410" t="str">
            <v>SURABAYA TIV IMPORT</v>
          </cell>
          <cell r="G1410" t="str">
            <v>TIV IMPORT</v>
          </cell>
          <cell r="H1410" t="str">
            <v>25/04/2022 08:58</v>
          </cell>
          <cell r="I1410"/>
          <cell r="J1410" t="str">
            <v>25/04/2022 09:25</v>
          </cell>
          <cell r="K1410" t="str">
            <v>Active</v>
          </cell>
          <cell r="L1410" t="str">
            <v>TIV250422-9</v>
          </cell>
          <cell r="M1410" t="str">
            <v>SALES ORDER #: TIV250422-9, ORDER #: TIV250422-9</v>
          </cell>
          <cell r="N1410"/>
          <cell r="O1410"/>
          <cell r="P1410"/>
          <cell r="Q1410"/>
          <cell r="R1410"/>
          <cell r="S1410" t="str">
            <v>TIVBENOWO</v>
          </cell>
          <cell r="T1410" t="str">
            <v>TIVCIKARANG PUSAT</v>
          </cell>
          <cell r="U1410"/>
          <cell r="V1410" t="str">
            <v>TUTENG</v>
          </cell>
          <cell r="W1410">
            <v>4850000</v>
          </cell>
          <cell r="X1410">
            <v>0</v>
          </cell>
          <cell r="Y1410">
            <v>4850000</v>
          </cell>
          <cell r="Z1410" t="str">
            <v>TIV(IMPORT)EXCES_SBY</v>
          </cell>
          <cell r="AA1410">
            <v>17600.000009857398</v>
          </cell>
          <cell r="AB1410">
            <v>2552000</v>
          </cell>
        </row>
        <row r="1411">
          <cell r="A1411">
            <v>59788195</v>
          </cell>
          <cell r="B1411" t="str">
            <v>CITRA TRANSPORT LOGISTIC, PT</v>
          </cell>
          <cell r="C1411" t="str">
            <v>PT TIRTA INVESTAMA</v>
          </cell>
          <cell r="D1411" t="str">
            <v>REGULER</v>
          </cell>
          <cell r="E1411" t="str">
            <v>Completed</v>
          </cell>
          <cell r="F1411" t="str">
            <v>SURABAYA TIV IMPORT</v>
          </cell>
          <cell r="G1411" t="str">
            <v>TIV IMPORT</v>
          </cell>
          <cell r="H1411" t="str">
            <v>25/04/2022 08:59</v>
          </cell>
          <cell r="I1411"/>
          <cell r="J1411" t="str">
            <v>25/04/2022 09:26</v>
          </cell>
          <cell r="K1411" t="str">
            <v>Completed</v>
          </cell>
          <cell r="L1411" t="str">
            <v>5044982415</v>
          </cell>
          <cell r="M1411" t="str">
            <v>SALES ORDER #: 5044982415, ORDER #: 5044982415</v>
          </cell>
          <cell r="N1411"/>
          <cell r="O1411"/>
          <cell r="P1411" t="str">
            <v>28/04/2022 09:53</v>
          </cell>
          <cell r="Q1411" t="str">
            <v>LINC-26480</v>
          </cell>
          <cell r="R1411" t="str">
            <v>28/04/2022 11:00</v>
          </cell>
          <cell r="S1411" t="str">
            <v>TIVBENOWO</v>
          </cell>
          <cell r="T1411" t="str">
            <v>TIVCIKARANG PUSAT</v>
          </cell>
          <cell r="U1411"/>
          <cell r="V1411" t="str">
            <v>ARIS</v>
          </cell>
          <cell r="W1411">
            <v>4850000</v>
          </cell>
          <cell r="X1411">
            <v>0</v>
          </cell>
          <cell r="Y1411">
            <v>4850000</v>
          </cell>
          <cell r="Z1411" t="str">
            <v>TIV(IMPORT)EXCES_SBY</v>
          </cell>
          <cell r="AA1411">
            <v>17600.000009857398</v>
          </cell>
          <cell r="AB1411">
            <v>2552000</v>
          </cell>
        </row>
        <row r="1412">
          <cell r="A1412">
            <v>59788204</v>
          </cell>
          <cell r="B1412" t="str">
            <v>DIVA TRANS, CV</v>
          </cell>
          <cell r="C1412" t="str">
            <v>ECCO TANNERY INDONESIA</v>
          </cell>
          <cell r="D1412" t="str">
            <v>REGULER</v>
          </cell>
          <cell r="E1412" t="str">
            <v>Completed</v>
          </cell>
          <cell r="F1412" t="str">
            <v>SURABAYA LOG PACK</v>
          </cell>
          <cell r="G1412" t="str">
            <v>SALES ORDER</v>
          </cell>
          <cell r="H1412" t="str">
            <v>25/04/2022 09:19</v>
          </cell>
          <cell r="I1412"/>
          <cell r="J1412" t="str">
            <v>25/04/2022 10:26</v>
          </cell>
          <cell r="K1412" t="str">
            <v>Completed</v>
          </cell>
          <cell r="L1412" t="str">
            <v>20/IV/LINC-ECCO/2022</v>
          </cell>
          <cell r="M1412" t="str">
            <v>SALES ORDER #: 20/IV/LINC-ECCO/2022, ORDER #: 20/IV/LINC-ECCO/2022</v>
          </cell>
          <cell r="N1412"/>
          <cell r="O1412"/>
          <cell r="P1412" t="str">
            <v>28/04/2022 11:47</v>
          </cell>
          <cell r="Q1412" t="str">
            <v>LINC-26472</v>
          </cell>
          <cell r="R1412" t="str">
            <v>28/04/2022 11:00</v>
          </cell>
          <cell r="S1412" t="str">
            <v>ETIKEBOMAS</v>
          </cell>
          <cell r="T1412" t="str">
            <v>ETISIDOARJO</v>
          </cell>
          <cell r="U1412"/>
          <cell r="V1412" t="str">
            <v>DIVA</v>
          </cell>
          <cell r="W1412">
            <v>1400000</v>
          </cell>
          <cell r="X1412">
            <v>0</v>
          </cell>
          <cell r="Y1412">
            <v>1400000</v>
          </cell>
          <cell r="Z1412" t="str">
            <v>ETI_SBY(TRIP)</v>
          </cell>
          <cell r="AA1412">
            <v>15653.9999819025</v>
          </cell>
          <cell r="AB1412">
            <v>2000000</v>
          </cell>
        </row>
        <row r="1413">
          <cell r="A1413">
            <v>59788205</v>
          </cell>
          <cell r="B1413" t="str">
            <v>BAHANA PRESTASI</v>
          </cell>
          <cell r="C1413" t="str">
            <v>PT. LAUTAN LUAS TBK</v>
          </cell>
          <cell r="D1413" t="str">
            <v>DISPATCHED</v>
          </cell>
          <cell r="E1413" t="str">
            <v>Completed</v>
          </cell>
          <cell r="F1413" t="str">
            <v>SURABAYA LOG PACK</v>
          </cell>
          <cell r="G1413" t="str">
            <v>SALES ORDER</v>
          </cell>
          <cell r="H1413" t="str">
            <v>25/04/2022 09:15</v>
          </cell>
          <cell r="I1413"/>
          <cell r="J1413" t="str">
            <v>25/04/2022 10:27</v>
          </cell>
          <cell r="K1413" t="str">
            <v>Completed</v>
          </cell>
          <cell r="L1413" t="str">
            <v>2100429711</v>
          </cell>
          <cell r="M1413" t="str">
            <v>SALES ORDER #: 2100429711, ORDER #: 2100429711</v>
          </cell>
          <cell r="N1413"/>
          <cell r="O1413"/>
          <cell r="P1413" t="str">
            <v>26/04/2022 20:14</v>
          </cell>
          <cell r="Q1413" t="str">
            <v>LINC-26451</v>
          </cell>
          <cell r="R1413" t="str">
            <v>28/04/2022 11:00</v>
          </cell>
          <cell r="S1413" t="str">
            <v>LTLASEMROWO</v>
          </cell>
          <cell r="T1413" t="str">
            <v>LTLBALONGBENDO(TJIWI)</v>
          </cell>
          <cell r="U1413"/>
          <cell r="V1413" t="str">
            <v>1640</v>
          </cell>
          <cell r="W1413">
            <v>277000</v>
          </cell>
          <cell r="X1413">
            <v>-37500</v>
          </cell>
          <cell r="Y1413">
            <v>239500</v>
          </cell>
          <cell r="Z1413" t="str">
            <v>LTL_SBY(TRIP)</v>
          </cell>
          <cell r="AA1413">
            <v>2149.9999893489203</v>
          </cell>
          <cell r="AB1413">
            <v>505000</v>
          </cell>
        </row>
        <row r="1414">
          <cell r="A1414">
            <v>59788206</v>
          </cell>
          <cell r="B1414" t="str">
            <v>BAHANA PRESTASI</v>
          </cell>
          <cell r="C1414" t="str">
            <v>PT. LAUTAN LUAS TBK</v>
          </cell>
          <cell r="D1414" t="str">
            <v>DISPATCHED</v>
          </cell>
          <cell r="E1414" t="str">
            <v>Completed</v>
          </cell>
          <cell r="F1414" t="str">
            <v>SURABAYA RENTAL TRIP</v>
          </cell>
          <cell r="G1414" t="str">
            <v>RENTALS</v>
          </cell>
          <cell r="H1414" t="str">
            <v>25/04/2022 09:21</v>
          </cell>
          <cell r="I1414"/>
          <cell r="J1414" t="str">
            <v>25/04/2022 10:28</v>
          </cell>
          <cell r="K1414" t="str">
            <v>Completed</v>
          </cell>
          <cell r="L1414" t="str">
            <v>2100429582</v>
          </cell>
          <cell r="M1414" t="str">
            <v>SALES ORDER #: 2100429582, ORDER #: 2100429582</v>
          </cell>
          <cell r="N1414"/>
          <cell r="O1414"/>
          <cell r="P1414" t="str">
            <v>26/04/2022 18:34</v>
          </cell>
          <cell r="Q1414" t="str">
            <v>LINC-26455</v>
          </cell>
          <cell r="R1414" t="str">
            <v>28/04/2022 11:00</v>
          </cell>
          <cell r="S1414" t="str">
            <v>LTLGRESIK</v>
          </cell>
          <cell r="T1414" t="str">
            <v>LTLJETIS</v>
          </cell>
          <cell r="U1414"/>
          <cell r="V1414" t="str">
            <v>1694</v>
          </cell>
          <cell r="W1414">
            <v>500000</v>
          </cell>
          <cell r="X1414">
            <v>-65000</v>
          </cell>
          <cell r="Y1414">
            <v>435000</v>
          </cell>
          <cell r="Z1414" t="str">
            <v>LTL_SBY(TRIP)</v>
          </cell>
          <cell r="AA1414">
            <v>14999.999981597999</v>
          </cell>
          <cell r="AB1414">
            <v>386000</v>
          </cell>
        </row>
        <row r="1415">
          <cell r="A1415">
            <v>59788207</v>
          </cell>
          <cell r="B1415" t="str">
            <v>BAHANA PRESTASI</v>
          </cell>
          <cell r="C1415" t="str">
            <v>PT. LAUTAN LUAS TBK</v>
          </cell>
          <cell r="D1415" t="str">
            <v>DISPATCHED</v>
          </cell>
          <cell r="E1415" t="str">
            <v>Completed</v>
          </cell>
          <cell r="F1415" t="str">
            <v>SURABAYA RENTAL TRIP</v>
          </cell>
          <cell r="G1415" t="str">
            <v>RENTALS</v>
          </cell>
          <cell r="H1415" t="str">
            <v>25/04/2022 09:24</v>
          </cell>
          <cell r="I1415"/>
          <cell r="J1415" t="str">
            <v>25/04/2022 10:28</v>
          </cell>
          <cell r="K1415" t="str">
            <v>Completed</v>
          </cell>
          <cell r="L1415" t="str">
            <v>2100429586</v>
          </cell>
          <cell r="M1415" t="str">
            <v>SALES ORDER #: 2100429586, ORDER #: 2100429586</v>
          </cell>
          <cell r="N1415"/>
          <cell r="O1415"/>
          <cell r="P1415" t="str">
            <v>26/04/2022 08:52</v>
          </cell>
          <cell r="Q1415" t="str">
            <v>LINC-26419</v>
          </cell>
          <cell r="R1415" t="str">
            <v>27/04/2022 11:00</v>
          </cell>
          <cell r="S1415" t="str">
            <v>LTLGRESIK</v>
          </cell>
          <cell r="T1415" t="str">
            <v>LTLJETIS</v>
          </cell>
          <cell r="U1415"/>
          <cell r="V1415" t="str">
            <v>1726</v>
          </cell>
          <cell r="W1415">
            <v>500000</v>
          </cell>
          <cell r="X1415">
            <v>-65000</v>
          </cell>
          <cell r="Y1415">
            <v>435000</v>
          </cell>
          <cell r="Z1415" t="str">
            <v>LTL_SBY(TRIP_VENDOR)</v>
          </cell>
          <cell r="AA1415">
            <v>14999.999981597999</v>
          </cell>
          <cell r="AB1415">
            <v>550000</v>
          </cell>
        </row>
        <row r="1416">
          <cell r="A1416">
            <v>59788208</v>
          </cell>
          <cell r="B1416" t="str">
            <v>BAHANA PRESTASI</v>
          </cell>
          <cell r="C1416" t="str">
            <v>PT. LAUTAN LUAS TBK</v>
          </cell>
          <cell r="D1416" t="str">
            <v>DISPATCHED</v>
          </cell>
          <cell r="E1416" t="str">
            <v>Completed</v>
          </cell>
          <cell r="F1416" t="str">
            <v>SURABAYA RENTAL TRIP</v>
          </cell>
          <cell r="G1416" t="str">
            <v>RENTALS</v>
          </cell>
          <cell r="H1416" t="str">
            <v>25/04/2022 09:25</v>
          </cell>
          <cell r="I1416"/>
          <cell r="J1416" t="str">
            <v>25/04/2022 10:28</v>
          </cell>
          <cell r="K1416" t="str">
            <v>Completed</v>
          </cell>
          <cell r="L1416" t="str">
            <v>2100429587</v>
          </cell>
          <cell r="M1416" t="str">
            <v>SALES ORDER #: 2100429587, ORDER #: 2100429587</v>
          </cell>
          <cell r="N1416"/>
          <cell r="O1416"/>
          <cell r="P1416" t="str">
            <v>26/04/2022 08:50</v>
          </cell>
          <cell r="Q1416" t="str">
            <v>LINC-26419</v>
          </cell>
          <cell r="R1416" t="str">
            <v>27/04/2022 11:00</v>
          </cell>
          <cell r="S1416" t="str">
            <v>LTLGRESIK</v>
          </cell>
          <cell r="T1416" t="str">
            <v>LTLJETIS</v>
          </cell>
          <cell r="U1416"/>
          <cell r="V1416" t="str">
            <v>1750</v>
          </cell>
          <cell r="W1416">
            <v>500000</v>
          </cell>
          <cell r="X1416">
            <v>-65000</v>
          </cell>
          <cell r="Y1416">
            <v>435000</v>
          </cell>
          <cell r="Z1416" t="str">
            <v>LTL_SBY(TRIP_VENDOR)</v>
          </cell>
          <cell r="AA1416">
            <v>14999.999981597999</v>
          </cell>
          <cell r="AB1416">
            <v>550000</v>
          </cell>
        </row>
        <row r="1417">
          <cell r="A1417">
            <v>59788209</v>
          </cell>
          <cell r="B1417" t="str">
            <v>BAHANA PRESTASI</v>
          </cell>
          <cell r="C1417" t="str">
            <v>PT. LAUTAN LUAS TBK</v>
          </cell>
          <cell r="D1417" t="str">
            <v>DISPATCHED</v>
          </cell>
          <cell r="E1417" t="str">
            <v>Completed</v>
          </cell>
          <cell r="F1417" t="str">
            <v>SURABAYA RENTAL TRIP</v>
          </cell>
          <cell r="G1417" t="str">
            <v>RENTALS</v>
          </cell>
          <cell r="H1417" t="str">
            <v>25/04/2022 09:29</v>
          </cell>
          <cell r="I1417"/>
          <cell r="J1417" t="str">
            <v>25/04/2022 10:28</v>
          </cell>
          <cell r="K1417" t="str">
            <v>Completed</v>
          </cell>
          <cell r="L1417" t="str">
            <v>2100429588</v>
          </cell>
          <cell r="M1417" t="str">
            <v>SALES ORDER #: 2100429588, ORDER #: 2100429588</v>
          </cell>
          <cell r="N1417"/>
          <cell r="O1417"/>
          <cell r="P1417" t="str">
            <v>26/04/2022 18:45</v>
          </cell>
          <cell r="Q1417" t="str">
            <v>LINC-26455</v>
          </cell>
          <cell r="R1417" t="str">
            <v>28/04/2022 11:00</v>
          </cell>
          <cell r="S1417" t="str">
            <v>LTLGRESIK</v>
          </cell>
          <cell r="T1417" t="str">
            <v>LTLJETIS</v>
          </cell>
          <cell r="U1417"/>
          <cell r="V1417" t="str">
            <v>1934</v>
          </cell>
          <cell r="W1417">
            <v>500000</v>
          </cell>
          <cell r="X1417">
            <v>-65000</v>
          </cell>
          <cell r="Y1417">
            <v>435000</v>
          </cell>
          <cell r="Z1417" t="str">
            <v>LTL_SBY(TRIP_VENDOR)</v>
          </cell>
          <cell r="AA1417">
            <v>14999.999981597999</v>
          </cell>
          <cell r="AB1417">
            <v>550000</v>
          </cell>
        </row>
        <row r="1418">
          <cell r="A1418">
            <v>59788252</v>
          </cell>
          <cell r="B1418" t="str">
            <v>BAHANA PRESTASI</v>
          </cell>
          <cell r="C1418" t="str">
            <v>PT TIRTA INVESTAMA</v>
          </cell>
          <cell r="D1418" t="str">
            <v>DISPATCHED</v>
          </cell>
          <cell r="E1418" t="str">
            <v>Accepted</v>
          </cell>
          <cell r="F1418" t="str">
            <v>SURABAYA LOG PACK</v>
          </cell>
          <cell r="G1418" t="str">
            <v>SALES ORDER</v>
          </cell>
          <cell r="H1418" t="str">
            <v>25/04/2022 10:46</v>
          </cell>
          <cell r="I1418"/>
          <cell r="J1418" t="str">
            <v>25/04/2022 10:47</v>
          </cell>
          <cell r="K1418" t="str">
            <v>Active</v>
          </cell>
          <cell r="L1418" t="str">
            <v>S22042211498</v>
          </cell>
          <cell r="M1418" t="str">
            <v>SALES ORDER #: S22042211498, ORDER #: S22042211498</v>
          </cell>
          <cell r="N1418"/>
          <cell r="O1418"/>
          <cell r="P1418"/>
          <cell r="Q1418"/>
          <cell r="R1418"/>
          <cell r="S1418" t="str">
            <v>TIVPANDAAN PETUNG(1P)</v>
          </cell>
          <cell r="T1418" t="str">
            <v>TIVKARTASURA</v>
          </cell>
          <cell r="U1418"/>
          <cell r="V1418" t="str">
            <v>1042</v>
          </cell>
          <cell r="W1418">
            <v>1655000</v>
          </cell>
          <cell r="X1418">
            <v>-100000</v>
          </cell>
          <cell r="Y1418">
            <v>1555000</v>
          </cell>
          <cell r="Z1418" t="str">
            <v>TIV_SBY(TRIP_ONCALL)</v>
          </cell>
          <cell r="AA1418">
            <v>19999.999990583801</v>
          </cell>
          <cell r="AB1418">
            <v>4600000</v>
          </cell>
        </row>
        <row r="1419">
          <cell r="A1419">
            <v>59788255</v>
          </cell>
          <cell r="B1419" t="str">
            <v>DIVA TRANS, CV</v>
          </cell>
          <cell r="C1419" t="str">
            <v>PT TIRTA INVESTAMA</v>
          </cell>
          <cell r="D1419" t="str">
            <v>REGULER</v>
          </cell>
          <cell r="E1419" t="str">
            <v>Completed</v>
          </cell>
          <cell r="F1419" t="str">
            <v>SURABAYA TIV IMPORT</v>
          </cell>
          <cell r="G1419" t="str">
            <v>TIV IMPORT</v>
          </cell>
          <cell r="H1419" t="str">
            <v>25/04/2022 10:29</v>
          </cell>
          <cell r="I1419"/>
          <cell r="J1419" t="str">
            <v>25/04/2022 10:50</v>
          </cell>
          <cell r="K1419" t="str">
            <v>Completed</v>
          </cell>
          <cell r="L1419" t="str">
            <v>5045015006</v>
          </cell>
          <cell r="M1419" t="str">
            <v>SALES ORDER #: 5045015006, ORDER #: 5045015006</v>
          </cell>
          <cell r="N1419"/>
          <cell r="O1419"/>
          <cell r="P1419" t="str">
            <v>28/04/2022 11:56</v>
          </cell>
          <cell r="Q1419" t="str">
            <v>LINC-26480</v>
          </cell>
          <cell r="R1419" t="str">
            <v>28/04/2022 11:00</v>
          </cell>
          <cell r="S1419" t="str">
            <v>TIVBENOWO</v>
          </cell>
          <cell r="T1419" t="str">
            <v>TIVPOLANHARJO</v>
          </cell>
          <cell r="U1419"/>
          <cell r="V1419" t="str">
            <v>RUDI</v>
          </cell>
          <cell r="W1419">
            <v>3500000</v>
          </cell>
          <cell r="X1419">
            <v>0</v>
          </cell>
          <cell r="Y1419">
            <v>3500000</v>
          </cell>
          <cell r="Z1419" t="str">
            <v>TIV(IMPORT)_SBY</v>
          </cell>
          <cell r="AA1419">
            <v>17600.000009857398</v>
          </cell>
          <cell r="AB1419">
            <v>1</v>
          </cell>
        </row>
        <row r="1420">
          <cell r="A1420">
            <v>59788256</v>
          </cell>
          <cell r="B1420" t="str">
            <v>DIVA TRANS, CV</v>
          </cell>
          <cell r="C1420" t="str">
            <v>PT TIRTA INVESTAMA</v>
          </cell>
          <cell r="D1420" t="str">
            <v>REGULER</v>
          </cell>
          <cell r="E1420" t="str">
            <v>Completed</v>
          </cell>
          <cell r="F1420" t="str">
            <v>SURABAYA TIV IMPORT</v>
          </cell>
          <cell r="G1420" t="str">
            <v>TIV IMPORT</v>
          </cell>
          <cell r="H1420" t="str">
            <v>25/04/2022 10:29</v>
          </cell>
          <cell r="I1420"/>
          <cell r="J1420" t="str">
            <v>25/04/2022 10:50</v>
          </cell>
          <cell r="K1420" t="str">
            <v>Completed</v>
          </cell>
          <cell r="L1420" t="str">
            <v>5045010602</v>
          </cell>
          <cell r="M1420" t="str">
            <v>SALES ORDER #: 5045010602, ORDER #: 5045010602</v>
          </cell>
          <cell r="N1420"/>
          <cell r="O1420"/>
          <cell r="P1420" t="str">
            <v>28/04/2022 11:56</v>
          </cell>
          <cell r="Q1420" t="str">
            <v>LINC-26480</v>
          </cell>
          <cell r="R1420" t="str">
            <v>28/04/2022 11:00</v>
          </cell>
          <cell r="S1420" t="str">
            <v>TIVBENOWO</v>
          </cell>
          <cell r="T1420" t="str">
            <v>TIVPOLANHARJO</v>
          </cell>
          <cell r="U1420"/>
          <cell r="V1420" t="str">
            <v>SHOLEH</v>
          </cell>
          <cell r="W1420">
            <v>3500000</v>
          </cell>
          <cell r="X1420">
            <v>0</v>
          </cell>
          <cell r="Y1420">
            <v>3500000</v>
          </cell>
          <cell r="Z1420" t="str">
            <v>TIV(IMPORT)_SBY</v>
          </cell>
          <cell r="AA1420">
            <v>17600.000009857398</v>
          </cell>
          <cell r="AB1420">
            <v>1</v>
          </cell>
        </row>
        <row r="1421">
          <cell r="A1421">
            <v>59788257</v>
          </cell>
          <cell r="B1421" t="str">
            <v>DIVA TRANS, CV</v>
          </cell>
          <cell r="C1421" t="str">
            <v>PT TIRTA INVESTAMA</v>
          </cell>
          <cell r="D1421" t="str">
            <v>REGULER</v>
          </cell>
          <cell r="E1421" t="str">
            <v>Completed</v>
          </cell>
          <cell r="F1421" t="str">
            <v>SURABAYA TIV IMPORT</v>
          </cell>
          <cell r="G1421" t="str">
            <v>TIV IMPORT</v>
          </cell>
          <cell r="H1421" t="str">
            <v>25/04/2022 10:29</v>
          </cell>
          <cell r="I1421"/>
          <cell r="J1421" t="str">
            <v>25/04/2022 10:51</v>
          </cell>
          <cell r="K1421" t="str">
            <v>Completed</v>
          </cell>
          <cell r="L1421" t="str">
            <v>5045011107</v>
          </cell>
          <cell r="M1421" t="str">
            <v>SALES ORDER #: 5045011107, ORDER #: 5045011107</v>
          </cell>
          <cell r="N1421"/>
          <cell r="O1421"/>
          <cell r="P1421" t="str">
            <v>28/04/2022 11:56</v>
          </cell>
          <cell r="Q1421" t="str">
            <v>LINC-26480</v>
          </cell>
          <cell r="R1421" t="str">
            <v>28/04/2022 11:00</v>
          </cell>
          <cell r="S1421" t="str">
            <v>TIVBENOWO</v>
          </cell>
          <cell r="T1421" t="str">
            <v>TIVPOLANHARJO</v>
          </cell>
          <cell r="U1421"/>
          <cell r="V1421" t="str">
            <v>ASNAN</v>
          </cell>
          <cell r="W1421">
            <v>3500000</v>
          </cell>
          <cell r="X1421">
            <v>0</v>
          </cell>
          <cell r="Y1421">
            <v>3500000</v>
          </cell>
          <cell r="Z1421" t="str">
            <v>TIV(IMPORT)_SBY</v>
          </cell>
          <cell r="AA1421">
            <v>17600.000009857398</v>
          </cell>
          <cell r="AB1421">
            <v>1</v>
          </cell>
        </row>
        <row r="1422">
          <cell r="A1422">
            <v>59788258</v>
          </cell>
          <cell r="B1422" t="str">
            <v>DIVA TRANS, CV</v>
          </cell>
          <cell r="C1422" t="str">
            <v>PT TIRTA INVESTAMA</v>
          </cell>
          <cell r="D1422" t="str">
            <v>REGULER</v>
          </cell>
          <cell r="E1422" t="str">
            <v>Completed</v>
          </cell>
          <cell r="F1422" t="str">
            <v>SURABAYA TIV IMPORT</v>
          </cell>
          <cell r="G1422" t="str">
            <v>TIV IMPORT</v>
          </cell>
          <cell r="H1422" t="str">
            <v>25/04/2022 10:29</v>
          </cell>
          <cell r="I1422"/>
          <cell r="J1422" t="str">
            <v>25/04/2022 10:51</v>
          </cell>
          <cell r="K1422" t="str">
            <v>Completed</v>
          </cell>
          <cell r="L1422" t="str">
            <v>5045000125</v>
          </cell>
          <cell r="M1422" t="str">
            <v>SALES ORDER #: 5045000125, ORDER #: 5045000125</v>
          </cell>
          <cell r="N1422"/>
          <cell r="O1422"/>
          <cell r="P1422" t="str">
            <v>27/04/2022 11:20</v>
          </cell>
          <cell r="Q1422" t="str">
            <v>LINC-26432</v>
          </cell>
          <cell r="R1422" t="str">
            <v>27/04/2022 11:00</v>
          </cell>
          <cell r="S1422" t="str">
            <v>TIVBENOWO</v>
          </cell>
          <cell r="T1422" t="str">
            <v>TIVGEDANGAN</v>
          </cell>
          <cell r="U1422"/>
          <cell r="V1422" t="str">
            <v>ASNAN</v>
          </cell>
          <cell r="W1422">
            <v>1400000</v>
          </cell>
          <cell r="X1422">
            <v>0</v>
          </cell>
          <cell r="Y1422">
            <v>1400000</v>
          </cell>
          <cell r="Z1422" t="str">
            <v>TIV(IMPORT)_SBY</v>
          </cell>
          <cell r="AA1422">
            <v>17600.000009857398</v>
          </cell>
          <cell r="AB1422">
            <v>1</v>
          </cell>
        </row>
        <row r="1423">
          <cell r="A1423">
            <v>59788259</v>
          </cell>
          <cell r="B1423" t="str">
            <v>DIVA TRANS, CV</v>
          </cell>
          <cell r="C1423" t="str">
            <v>PT TIRTA INVESTAMA</v>
          </cell>
          <cell r="D1423" t="str">
            <v>REGULER</v>
          </cell>
          <cell r="E1423" t="str">
            <v>Completed</v>
          </cell>
          <cell r="F1423" t="str">
            <v>SURABAYA TIV IMPORT</v>
          </cell>
          <cell r="G1423" t="str">
            <v>TIV IMPORT</v>
          </cell>
          <cell r="H1423" t="str">
            <v>25/04/2022 10:30</v>
          </cell>
          <cell r="I1423"/>
          <cell r="J1423" t="str">
            <v>25/04/2022 10:51</v>
          </cell>
          <cell r="K1423" t="str">
            <v>Completed</v>
          </cell>
          <cell r="L1423" t="str">
            <v>5045002068</v>
          </cell>
          <cell r="M1423" t="str">
            <v>SALES ORDER #: 5045002068, ORDER #: 5045002068</v>
          </cell>
          <cell r="N1423"/>
          <cell r="O1423"/>
          <cell r="P1423" t="str">
            <v>27/04/2022 11:20</v>
          </cell>
          <cell r="Q1423" t="str">
            <v>LINC-26432</v>
          </cell>
          <cell r="R1423" t="str">
            <v>27/04/2022 11:00</v>
          </cell>
          <cell r="S1423" t="str">
            <v>TIVBENOWO</v>
          </cell>
          <cell r="T1423" t="str">
            <v>TIVGEDANGAN</v>
          </cell>
          <cell r="U1423"/>
          <cell r="V1423" t="str">
            <v>HERI</v>
          </cell>
          <cell r="W1423">
            <v>1400000</v>
          </cell>
          <cell r="X1423">
            <v>0</v>
          </cell>
          <cell r="Y1423">
            <v>1400000</v>
          </cell>
          <cell r="Z1423" t="str">
            <v>TIV(IMPORT)_SBY</v>
          </cell>
          <cell r="AA1423">
            <v>17600.000009857398</v>
          </cell>
          <cell r="AB1423">
            <v>1</v>
          </cell>
        </row>
        <row r="1424">
          <cell r="A1424">
            <v>59788260</v>
          </cell>
          <cell r="B1424" t="str">
            <v>DIVA TRANS, CV</v>
          </cell>
          <cell r="C1424" t="str">
            <v>PT TIRTA INVESTAMA</v>
          </cell>
          <cell r="D1424" t="str">
            <v>REGULER</v>
          </cell>
          <cell r="E1424" t="str">
            <v>Completed</v>
          </cell>
          <cell r="F1424" t="str">
            <v>SURABAYA TIV IMPORT</v>
          </cell>
          <cell r="G1424" t="str">
            <v>TIV IMPORT</v>
          </cell>
          <cell r="H1424" t="str">
            <v>25/04/2022 10:30</v>
          </cell>
          <cell r="I1424"/>
          <cell r="J1424" t="str">
            <v>25/04/2022 10:51</v>
          </cell>
          <cell r="K1424" t="str">
            <v>Completed</v>
          </cell>
          <cell r="L1424" t="str">
            <v>5045000333</v>
          </cell>
          <cell r="M1424" t="str">
            <v>SALES ORDER #: 5045000333, ORDER #: 5045000333</v>
          </cell>
          <cell r="N1424"/>
          <cell r="O1424"/>
          <cell r="P1424" t="str">
            <v>27/04/2022 11:20</v>
          </cell>
          <cell r="Q1424" t="str">
            <v>LINC-26432</v>
          </cell>
          <cell r="R1424" t="str">
            <v>27/04/2022 11:00</v>
          </cell>
          <cell r="S1424" t="str">
            <v>TIVBENOWO</v>
          </cell>
          <cell r="T1424" t="str">
            <v>TIVGEDANGAN</v>
          </cell>
          <cell r="U1424"/>
          <cell r="V1424" t="str">
            <v>EDY KARYONO</v>
          </cell>
          <cell r="W1424">
            <v>1400000</v>
          </cell>
          <cell r="X1424">
            <v>0</v>
          </cell>
          <cell r="Y1424">
            <v>1400000</v>
          </cell>
          <cell r="Z1424" t="str">
            <v>TIV(IMPORT)_SBY</v>
          </cell>
          <cell r="AA1424">
            <v>17600.000009857398</v>
          </cell>
          <cell r="AB1424">
            <v>1</v>
          </cell>
        </row>
        <row r="1425">
          <cell r="A1425">
            <v>59788261</v>
          </cell>
          <cell r="B1425" t="str">
            <v>DIVA TRANS, CV</v>
          </cell>
          <cell r="C1425" t="str">
            <v>PT TIRTA INVESTAMA</v>
          </cell>
          <cell r="D1425" t="str">
            <v>REGULER</v>
          </cell>
          <cell r="E1425" t="str">
            <v>Completed</v>
          </cell>
          <cell r="F1425" t="str">
            <v>SURABAYA TIV IMPORT</v>
          </cell>
          <cell r="G1425" t="str">
            <v>TIV IMPORT</v>
          </cell>
          <cell r="H1425" t="str">
            <v>25/04/2022 10:30</v>
          </cell>
          <cell r="I1425"/>
          <cell r="J1425" t="str">
            <v>25/04/2022 10:52</v>
          </cell>
          <cell r="K1425" t="str">
            <v>Completed</v>
          </cell>
          <cell r="L1425" t="str">
            <v>5045002641</v>
          </cell>
          <cell r="M1425" t="str">
            <v>SALES ORDER #: 5045002641, ORDER #: 5045002641</v>
          </cell>
          <cell r="N1425"/>
          <cell r="O1425"/>
          <cell r="P1425" t="str">
            <v>27/04/2022 11:20</v>
          </cell>
          <cell r="Q1425" t="str">
            <v>LINC-26432</v>
          </cell>
          <cell r="R1425" t="str">
            <v>27/04/2022 11:00</v>
          </cell>
          <cell r="S1425" t="str">
            <v>TIVBENOWO</v>
          </cell>
          <cell r="T1425" t="str">
            <v>TIVBEJI PASURUAN</v>
          </cell>
          <cell r="U1425"/>
          <cell r="V1425" t="str">
            <v>HERMAWAN</v>
          </cell>
          <cell r="W1425">
            <v>1700000</v>
          </cell>
          <cell r="X1425">
            <v>0</v>
          </cell>
          <cell r="Y1425">
            <v>1700000</v>
          </cell>
          <cell r="Z1425" t="str">
            <v>TIV(IMPORT)_SBY</v>
          </cell>
          <cell r="AA1425">
            <v>17600.000009857398</v>
          </cell>
          <cell r="AB1425">
            <v>1</v>
          </cell>
        </row>
        <row r="1426">
          <cell r="A1426">
            <v>59788263</v>
          </cell>
          <cell r="B1426" t="str">
            <v>DIVA TRANS, CV</v>
          </cell>
          <cell r="C1426" t="str">
            <v>PT TIRTA INVESTAMA</v>
          </cell>
          <cell r="D1426" t="str">
            <v>REGULER</v>
          </cell>
          <cell r="E1426" t="str">
            <v>Completed</v>
          </cell>
          <cell r="F1426" t="str">
            <v>SURABAYA TIV IMPORT</v>
          </cell>
          <cell r="G1426" t="str">
            <v>TIV IMPORT</v>
          </cell>
          <cell r="H1426" t="str">
            <v>25/04/2022 10:30</v>
          </cell>
          <cell r="I1426"/>
          <cell r="J1426" t="str">
            <v>25/04/2022 10:52</v>
          </cell>
          <cell r="K1426" t="str">
            <v>Completed</v>
          </cell>
          <cell r="L1426" t="str">
            <v>5044994798</v>
          </cell>
          <cell r="M1426" t="str">
            <v>SALES ORDER #: 5044994798, ORDER #: 5044994798</v>
          </cell>
          <cell r="N1426"/>
          <cell r="O1426"/>
          <cell r="P1426" t="str">
            <v>27/04/2022 11:20</v>
          </cell>
          <cell r="Q1426" t="str">
            <v>LINC-26432</v>
          </cell>
          <cell r="R1426" t="str">
            <v>27/04/2022 11:00</v>
          </cell>
          <cell r="S1426" t="str">
            <v>TIVBENOWO</v>
          </cell>
          <cell r="T1426" t="str">
            <v>TIVBEJI PASURUAN</v>
          </cell>
          <cell r="U1426"/>
          <cell r="V1426" t="str">
            <v>EDI K</v>
          </cell>
          <cell r="W1426">
            <v>1700000</v>
          </cell>
          <cell r="X1426">
            <v>0</v>
          </cell>
          <cell r="Y1426">
            <v>1700000</v>
          </cell>
          <cell r="Z1426" t="str">
            <v>TIV(IMPORT)_SBY</v>
          </cell>
          <cell r="AA1426">
            <v>17600.000009857398</v>
          </cell>
          <cell r="AB1426">
            <v>1</v>
          </cell>
        </row>
        <row r="1427">
          <cell r="A1427">
            <v>59788265</v>
          </cell>
          <cell r="B1427" t="str">
            <v>DIVA TRANS, CV</v>
          </cell>
          <cell r="C1427" t="str">
            <v>PT TIRTA INVESTAMA</v>
          </cell>
          <cell r="D1427" t="str">
            <v>REGULER</v>
          </cell>
          <cell r="E1427" t="str">
            <v>Completed</v>
          </cell>
          <cell r="F1427" t="str">
            <v>SURABAYA TIV IMPORT</v>
          </cell>
          <cell r="G1427" t="str">
            <v>TIV IMPORT</v>
          </cell>
          <cell r="H1427" t="str">
            <v>25/04/2022 10:31</v>
          </cell>
          <cell r="I1427"/>
          <cell r="J1427" t="str">
            <v>25/04/2022 10:53</v>
          </cell>
          <cell r="K1427" t="str">
            <v>Completed</v>
          </cell>
          <cell r="L1427" t="str">
            <v>5045004237</v>
          </cell>
          <cell r="M1427" t="str">
            <v>SALES ORDER #: 5045004237, ORDER #: 5045004237</v>
          </cell>
          <cell r="N1427"/>
          <cell r="O1427"/>
          <cell r="P1427" t="str">
            <v>27/04/2022 11:20</v>
          </cell>
          <cell r="Q1427" t="str">
            <v>LINC-26432</v>
          </cell>
          <cell r="R1427" t="str">
            <v>27/04/2022 11:00</v>
          </cell>
          <cell r="S1427" t="str">
            <v>TIVBENOWO</v>
          </cell>
          <cell r="T1427" t="str">
            <v>TIVGEMPOL</v>
          </cell>
          <cell r="U1427"/>
          <cell r="V1427" t="str">
            <v>THOLIB</v>
          </cell>
          <cell r="W1427">
            <v>1700000</v>
          </cell>
          <cell r="X1427">
            <v>0</v>
          </cell>
          <cell r="Y1427">
            <v>1700000</v>
          </cell>
          <cell r="Z1427" t="str">
            <v>TIV(IMPORT)_SBY</v>
          </cell>
          <cell r="AA1427">
            <v>17600.000009857398</v>
          </cell>
          <cell r="AB1427">
            <v>1</v>
          </cell>
        </row>
        <row r="1428">
          <cell r="A1428">
            <v>59788266</v>
          </cell>
          <cell r="B1428" t="str">
            <v>DIVA TRANS, CV</v>
          </cell>
          <cell r="C1428" t="str">
            <v>PT TIRTA INVESTAMA</v>
          </cell>
          <cell r="D1428" t="str">
            <v>REGULER</v>
          </cell>
          <cell r="E1428" t="str">
            <v>Completed</v>
          </cell>
          <cell r="F1428" t="str">
            <v>SURABAYA TIV IMPORT</v>
          </cell>
          <cell r="G1428" t="str">
            <v>TIV IMPORT</v>
          </cell>
          <cell r="H1428" t="str">
            <v>25/04/2022 10:31</v>
          </cell>
          <cell r="I1428"/>
          <cell r="J1428" t="str">
            <v>25/04/2022 10:53</v>
          </cell>
          <cell r="K1428" t="str">
            <v>Completed</v>
          </cell>
          <cell r="L1428" t="str">
            <v>5044998676</v>
          </cell>
          <cell r="M1428" t="str">
            <v>SALES ORDER #: 5044998676, ORDER #: 5044998676</v>
          </cell>
          <cell r="N1428"/>
          <cell r="O1428"/>
          <cell r="P1428" t="str">
            <v>27/04/2022 11:20</v>
          </cell>
          <cell r="Q1428" t="str">
            <v>LINC-26433</v>
          </cell>
          <cell r="R1428" t="str">
            <v>27/04/2022 11:00</v>
          </cell>
          <cell r="S1428" t="str">
            <v>TIVBENOWO</v>
          </cell>
          <cell r="T1428" t="str">
            <v>TIVGEMPOL</v>
          </cell>
          <cell r="U1428"/>
          <cell r="V1428" t="str">
            <v>NARYO</v>
          </cell>
          <cell r="W1428">
            <v>1700000</v>
          </cell>
          <cell r="X1428">
            <v>0</v>
          </cell>
          <cell r="Y1428">
            <v>1700000</v>
          </cell>
          <cell r="Z1428" t="str">
            <v>TIV(IMPORT)_SBY</v>
          </cell>
          <cell r="AA1428">
            <v>17600.000009857398</v>
          </cell>
          <cell r="AB1428">
            <v>1</v>
          </cell>
        </row>
        <row r="1429">
          <cell r="A1429">
            <v>59788267</v>
          </cell>
          <cell r="B1429" t="str">
            <v>PUSAKA TRANSINDO, PT.</v>
          </cell>
          <cell r="C1429" t="str">
            <v>PT TIRTA INVESTAMA</v>
          </cell>
          <cell r="D1429" t="str">
            <v>REGULER</v>
          </cell>
          <cell r="E1429" t="str">
            <v>Completed</v>
          </cell>
          <cell r="F1429" t="str">
            <v>SURABAYA TIV LOKAL</v>
          </cell>
          <cell r="G1429" t="str">
            <v>TIV LOKAL</v>
          </cell>
          <cell r="H1429" t="str">
            <v>25/04/2022 10:32</v>
          </cell>
          <cell r="I1429"/>
          <cell r="J1429" t="str">
            <v>25/04/2022 10:54</v>
          </cell>
          <cell r="K1429" t="str">
            <v>Completed</v>
          </cell>
          <cell r="L1429" t="str">
            <v>5045002058</v>
          </cell>
          <cell r="M1429" t="str">
            <v>SALES ORDER #: 5045002058, ORDER #: 5045002058</v>
          </cell>
          <cell r="N1429"/>
          <cell r="O1429"/>
          <cell r="P1429" t="str">
            <v>27/04/2022 14:46</v>
          </cell>
          <cell r="Q1429" t="str">
            <v>LINC-26433</v>
          </cell>
          <cell r="R1429" t="str">
            <v>27/04/2022 11:00</v>
          </cell>
          <cell r="S1429" t="str">
            <v>TIVBENOWO</v>
          </cell>
          <cell r="T1429" t="str">
            <v>TIVGEDANGAN</v>
          </cell>
          <cell r="U1429"/>
          <cell r="V1429" t="str">
            <v>TEGUH</v>
          </cell>
          <cell r="W1429">
            <v>1450000</v>
          </cell>
          <cell r="X1429">
            <v>0</v>
          </cell>
          <cell r="Y1429">
            <v>1450000</v>
          </cell>
          <cell r="Z1429" t="str">
            <v>TIV(LOKAL)_SBY</v>
          </cell>
          <cell r="AA1429">
            <v>19999.999990583801</v>
          </cell>
          <cell r="AB1429">
            <v>1</v>
          </cell>
        </row>
        <row r="1430">
          <cell r="A1430">
            <v>59788269</v>
          </cell>
          <cell r="B1430" t="str">
            <v>PUSAKA TRANSINDO, PT.</v>
          </cell>
          <cell r="C1430" t="str">
            <v>PT TIRTA INVESTAMA</v>
          </cell>
          <cell r="D1430" t="str">
            <v>REGULER</v>
          </cell>
          <cell r="E1430" t="str">
            <v>Completed</v>
          </cell>
          <cell r="F1430" t="str">
            <v>SURABAYA TIV LOKAL</v>
          </cell>
          <cell r="G1430" t="str">
            <v>TIV LOKAL</v>
          </cell>
          <cell r="H1430" t="str">
            <v>25/04/2022 10:32</v>
          </cell>
          <cell r="I1430"/>
          <cell r="J1430" t="str">
            <v>25/04/2022 10:55</v>
          </cell>
          <cell r="K1430" t="str">
            <v>Completed</v>
          </cell>
          <cell r="L1430" t="str">
            <v>5044995732</v>
          </cell>
          <cell r="M1430" t="str">
            <v>SALES ORDER #: 5044995732, ORDER #: 5044995732</v>
          </cell>
          <cell r="N1430"/>
          <cell r="O1430"/>
          <cell r="P1430" t="str">
            <v>27/04/2022 14:46</v>
          </cell>
          <cell r="Q1430" t="str">
            <v>LINC-26433</v>
          </cell>
          <cell r="R1430" t="str">
            <v>27/04/2022 11:00</v>
          </cell>
          <cell r="S1430" t="str">
            <v>TIVBENOWO</v>
          </cell>
          <cell r="T1430" t="str">
            <v>TIVGEDANGAN</v>
          </cell>
          <cell r="U1430"/>
          <cell r="V1430" t="str">
            <v>MUSLIQ</v>
          </cell>
          <cell r="W1430">
            <v>1450000</v>
          </cell>
          <cell r="X1430">
            <v>0</v>
          </cell>
          <cell r="Y1430">
            <v>1450000</v>
          </cell>
          <cell r="Z1430" t="str">
            <v>TIV(LOKAL)_SBY</v>
          </cell>
          <cell r="AA1430">
            <v>19999.999990583801</v>
          </cell>
          <cell r="AB1430">
            <v>1</v>
          </cell>
        </row>
        <row r="1431">
          <cell r="A1431">
            <v>59788270</v>
          </cell>
          <cell r="B1431" t="str">
            <v>PUSAKA TRANSINDO, PT.</v>
          </cell>
          <cell r="C1431" t="str">
            <v>PT TIRTA INVESTAMA</v>
          </cell>
          <cell r="D1431" t="str">
            <v>REGULER</v>
          </cell>
          <cell r="E1431" t="str">
            <v>Completed</v>
          </cell>
          <cell r="F1431" t="str">
            <v>SURABAYA TIV IMPORT</v>
          </cell>
          <cell r="G1431" t="str">
            <v>TIV IMPORT</v>
          </cell>
          <cell r="H1431" t="str">
            <v>25/04/2022 10:31</v>
          </cell>
          <cell r="I1431"/>
          <cell r="J1431" t="str">
            <v>25/04/2022 10:55</v>
          </cell>
          <cell r="K1431" t="str">
            <v>Completed</v>
          </cell>
          <cell r="L1431" t="str">
            <v>5045001373</v>
          </cell>
          <cell r="M1431" t="str">
            <v>SALES ORDER #: 5045001373, ORDER #: 5045001373</v>
          </cell>
          <cell r="N1431"/>
          <cell r="O1431"/>
          <cell r="P1431" t="str">
            <v>27/04/2022 14:53</v>
          </cell>
          <cell r="Q1431" t="str">
            <v>LINC-26433</v>
          </cell>
          <cell r="R1431" t="str">
            <v>27/04/2022 11:00</v>
          </cell>
          <cell r="S1431" t="str">
            <v>TIVBENOWO</v>
          </cell>
          <cell r="T1431" t="str">
            <v>TIVGEDANGAN</v>
          </cell>
          <cell r="U1431"/>
          <cell r="V1431" t="str">
            <v>WAHYUDI</v>
          </cell>
          <cell r="W1431">
            <v>1450000</v>
          </cell>
          <cell r="X1431">
            <v>0</v>
          </cell>
          <cell r="Y1431">
            <v>1450000</v>
          </cell>
          <cell r="Z1431" t="str">
            <v>TIV(IMPORT)_SBY</v>
          </cell>
          <cell r="AA1431">
            <v>17600.000009857398</v>
          </cell>
          <cell r="AB1431">
            <v>1</v>
          </cell>
        </row>
        <row r="1432">
          <cell r="A1432">
            <v>59788271</v>
          </cell>
          <cell r="B1432" t="str">
            <v>BORWITA INDAH, PT</v>
          </cell>
          <cell r="C1432" t="str">
            <v>PT TIRTA INVESTAMA</v>
          </cell>
          <cell r="D1432" t="str">
            <v>REGULER</v>
          </cell>
          <cell r="E1432" t="str">
            <v>Accepted</v>
          </cell>
          <cell r="F1432" t="str">
            <v>SURABAYA TIV LOKAL</v>
          </cell>
          <cell r="G1432" t="str">
            <v>TIV LOKAL</v>
          </cell>
          <cell r="H1432" t="str">
            <v>25/04/2022 10:32</v>
          </cell>
          <cell r="I1432"/>
          <cell r="J1432" t="str">
            <v>25/04/2022 10:56</v>
          </cell>
          <cell r="K1432" t="str">
            <v>Active</v>
          </cell>
          <cell r="L1432" t="str">
            <v>TIV250422-44</v>
          </cell>
          <cell r="M1432" t="str">
            <v>SALES ORDER #: TIV250422-44, ORDER #: TIV250422-44</v>
          </cell>
          <cell r="N1432"/>
          <cell r="O1432"/>
          <cell r="P1432"/>
          <cell r="Q1432"/>
          <cell r="R1432"/>
          <cell r="S1432" t="str">
            <v>TIVBENOWO</v>
          </cell>
          <cell r="T1432" t="str">
            <v>TIVCIKUPA</v>
          </cell>
          <cell r="U1432"/>
          <cell r="V1432"/>
          <cell r="W1432">
            <v>5100000</v>
          </cell>
          <cell r="X1432">
            <v>0</v>
          </cell>
          <cell r="Y1432">
            <v>5100000</v>
          </cell>
          <cell r="Z1432" t="str">
            <v>TIV(IMPORT)EXCES_SBY</v>
          </cell>
          <cell r="AA1432">
            <v>17600.000009857398</v>
          </cell>
          <cell r="AB1432">
            <v>2882000</v>
          </cell>
        </row>
        <row r="1433">
          <cell r="A1433">
            <v>59788272</v>
          </cell>
          <cell r="B1433" t="str">
            <v>BORWITA INDAH, PT</v>
          </cell>
          <cell r="C1433" t="str">
            <v>PT TIRTA INVESTAMA</v>
          </cell>
          <cell r="D1433" t="str">
            <v>REGULER</v>
          </cell>
          <cell r="E1433" t="str">
            <v>Accepted</v>
          </cell>
          <cell r="F1433" t="str">
            <v>SURABAYA TIV IMPORT</v>
          </cell>
          <cell r="G1433" t="str">
            <v>TIV IMPORT</v>
          </cell>
          <cell r="H1433" t="str">
            <v>25/04/2022 10:33</v>
          </cell>
          <cell r="I1433"/>
          <cell r="J1433" t="str">
            <v>25/04/2022 10:56</v>
          </cell>
          <cell r="K1433" t="str">
            <v>Active</v>
          </cell>
          <cell r="L1433" t="str">
            <v>TIV250422-45</v>
          </cell>
          <cell r="M1433" t="str">
            <v>SALES ORDER #: TIV250422-45, ORDER #: TIV250422-45</v>
          </cell>
          <cell r="N1433"/>
          <cell r="O1433"/>
          <cell r="P1433"/>
          <cell r="Q1433"/>
          <cell r="R1433"/>
          <cell r="S1433" t="str">
            <v>TIVBENOWO</v>
          </cell>
          <cell r="T1433" t="str">
            <v>TIVCIKUPA</v>
          </cell>
          <cell r="U1433"/>
          <cell r="V1433" t="str">
            <v>ATIM</v>
          </cell>
          <cell r="W1433">
            <v>5100000</v>
          </cell>
          <cell r="X1433">
            <v>0</v>
          </cell>
          <cell r="Y1433">
            <v>5100000</v>
          </cell>
          <cell r="Z1433" t="str">
            <v>TIV(IMPORT)EXCES_SBY</v>
          </cell>
          <cell r="AA1433">
            <v>17600.000009857398</v>
          </cell>
          <cell r="AB1433">
            <v>2882000</v>
          </cell>
        </row>
        <row r="1434">
          <cell r="A1434">
            <v>59788273</v>
          </cell>
          <cell r="B1434" t="str">
            <v>PUSAKA TRANSINDO, PT.</v>
          </cell>
          <cell r="C1434" t="str">
            <v>PT TIRTA INVESTAMA</v>
          </cell>
          <cell r="D1434" t="str">
            <v>REGULER</v>
          </cell>
          <cell r="E1434" t="str">
            <v>Completed</v>
          </cell>
          <cell r="F1434" t="str">
            <v>SURABAYA TIV IMPORT</v>
          </cell>
          <cell r="G1434" t="str">
            <v>TIV IMPORT</v>
          </cell>
          <cell r="H1434" t="str">
            <v>25/04/2022 10:35</v>
          </cell>
          <cell r="I1434"/>
          <cell r="J1434" t="str">
            <v>25/04/2022 10:57</v>
          </cell>
          <cell r="K1434" t="str">
            <v>Completed</v>
          </cell>
          <cell r="L1434" t="str">
            <v>5045000353</v>
          </cell>
          <cell r="M1434" t="str">
            <v>SALES ORDER #: 5045000353, ORDER #: 5045000353</v>
          </cell>
          <cell r="N1434"/>
          <cell r="O1434"/>
          <cell r="P1434" t="str">
            <v>27/04/2022 14:53</v>
          </cell>
          <cell r="Q1434" t="str">
            <v>LINC-26433</v>
          </cell>
          <cell r="R1434" t="str">
            <v>27/04/2022 11:00</v>
          </cell>
          <cell r="S1434" t="str">
            <v>TIVBENOWO</v>
          </cell>
          <cell r="T1434" t="str">
            <v>TIVPANDAAN(PT. TIV - PANDAAN)</v>
          </cell>
          <cell r="U1434"/>
          <cell r="V1434" t="str">
            <v>JOKO</v>
          </cell>
          <cell r="W1434">
            <v>1700000</v>
          </cell>
          <cell r="X1434">
            <v>0</v>
          </cell>
          <cell r="Y1434">
            <v>1700000</v>
          </cell>
          <cell r="Z1434" t="str">
            <v>TIV(IMPORT)_SBY</v>
          </cell>
          <cell r="AA1434">
            <v>17600.000009857398</v>
          </cell>
          <cell r="AB1434">
            <v>1</v>
          </cell>
        </row>
        <row r="1435">
          <cell r="A1435">
            <v>59788274</v>
          </cell>
          <cell r="B1435" t="str">
            <v>PUSAKA TRANSINDO, PT.</v>
          </cell>
          <cell r="C1435" t="str">
            <v>PT TIRTA INVESTAMA</v>
          </cell>
          <cell r="D1435" t="str">
            <v>REGULER</v>
          </cell>
          <cell r="E1435" t="str">
            <v>Completed</v>
          </cell>
          <cell r="F1435" t="str">
            <v>SURABAYA TIV IMPORT</v>
          </cell>
          <cell r="G1435" t="str">
            <v>TIV IMPORT</v>
          </cell>
          <cell r="H1435" t="str">
            <v>25/04/2022 10:35</v>
          </cell>
          <cell r="I1435"/>
          <cell r="J1435" t="str">
            <v>25/04/2022 10:57</v>
          </cell>
          <cell r="K1435" t="str">
            <v>Completed</v>
          </cell>
          <cell r="L1435" t="str">
            <v>5045011920</v>
          </cell>
          <cell r="M1435" t="str">
            <v>SALES ORDER #: 5045011920, ORDER #: 5045011920</v>
          </cell>
          <cell r="N1435"/>
          <cell r="O1435"/>
          <cell r="P1435" t="str">
            <v>27/04/2022 14:53</v>
          </cell>
          <cell r="Q1435" t="str">
            <v>LINC-26433</v>
          </cell>
          <cell r="R1435" t="str">
            <v>27/04/2022 11:00</v>
          </cell>
          <cell r="S1435" t="str">
            <v>TIVBENOWO</v>
          </cell>
          <cell r="T1435" t="str">
            <v>TIVPANDAAN(PT. TIV - PANDAAN)</v>
          </cell>
          <cell r="U1435"/>
          <cell r="V1435" t="str">
            <v>SUJARWO</v>
          </cell>
          <cell r="W1435">
            <v>1700000</v>
          </cell>
          <cell r="X1435">
            <v>0</v>
          </cell>
          <cell r="Y1435">
            <v>1700000</v>
          </cell>
          <cell r="Z1435" t="str">
            <v>TIV(IMPORT)_SBY</v>
          </cell>
          <cell r="AA1435">
            <v>17600.000009857398</v>
          </cell>
          <cell r="AB1435">
            <v>1</v>
          </cell>
        </row>
        <row r="1436">
          <cell r="A1436">
            <v>59788673</v>
          </cell>
          <cell r="B1436" t="str">
            <v>BAHANA PRESTASI</v>
          </cell>
          <cell r="C1436" t="str">
            <v>PT. SINAR SOSRO</v>
          </cell>
          <cell r="D1436" t="str">
            <v>DISPATCHED</v>
          </cell>
          <cell r="E1436" t="str">
            <v>Accepted</v>
          </cell>
          <cell r="F1436" t="str">
            <v>SURABAYA LOG PACK</v>
          </cell>
          <cell r="G1436" t="str">
            <v>SALES ORDER</v>
          </cell>
          <cell r="H1436" t="str">
            <v>25/04/2022 11:17</v>
          </cell>
          <cell r="I1436"/>
          <cell r="J1436" t="str">
            <v>25/04/2022 11:20</v>
          </cell>
          <cell r="K1436" t="str">
            <v>Active</v>
          </cell>
          <cell r="L1436" t="str">
            <v>SSO250422</v>
          </cell>
          <cell r="M1436" t="str">
            <v>SALES ORDER #: SSO250422, ORDER #: SSO250422</v>
          </cell>
          <cell r="N1436"/>
          <cell r="O1436"/>
          <cell r="P1436"/>
          <cell r="Q1436"/>
          <cell r="R1436"/>
          <cell r="S1436" t="str">
            <v>SSOMOJOSARI</v>
          </cell>
          <cell r="T1436" t="str">
            <v>SSODRIYOREJO</v>
          </cell>
          <cell r="U1436"/>
          <cell r="V1436" t="str">
            <v>1288</v>
          </cell>
          <cell r="W1436">
            <v>576000</v>
          </cell>
          <cell r="X1436">
            <v>-100000</v>
          </cell>
          <cell r="Y1436">
            <v>476000</v>
          </cell>
          <cell r="Z1436" t="str">
            <v>SSO_SBY(TRIP)</v>
          </cell>
          <cell r="AA1436">
            <v>19999.999990583801</v>
          </cell>
          <cell r="AB1436">
            <v>2750000</v>
          </cell>
        </row>
        <row r="1437">
          <cell r="A1437">
            <v>59788681</v>
          </cell>
          <cell r="B1437" t="str">
            <v>BORWITA INDAH, PT</v>
          </cell>
          <cell r="C1437" t="str">
            <v>PT TIRTA INVESTAMA</v>
          </cell>
          <cell r="D1437" t="str">
            <v>REGULER</v>
          </cell>
          <cell r="E1437" t="str">
            <v>Accepted</v>
          </cell>
          <cell r="F1437" t="str">
            <v>SURABAYA TIV IMPORT</v>
          </cell>
          <cell r="G1437" t="str">
            <v>TIV IMPORT</v>
          </cell>
          <cell r="H1437" t="str">
            <v>25/04/2022 10:36</v>
          </cell>
          <cell r="I1437"/>
          <cell r="J1437" t="str">
            <v>25/04/2022 11:40</v>
          </cell>
          <cell r="K1437" t="str">
            <v>Active</v>
          </cell>
          <cell r="L1437" t="str">
            <v>TIV250422-48</v>
          </cell>
          <cell r="M1437" t="str">
            <v>SALES ORDER #: TIV250422-48, ORDER #: TIV250422-48</v>
          </cell>
          <cell r="N1437"/>
          <cell r="O1437"/>
          <cell r="P1437"/>
          <cell r="Q1437"/>
          <cell r="R1437"/>
          <cell r="S1437" t="str">
            <v>TIVBENOWO</v>
          </cell>
          <cell r="T1437" t="str">
            <v>TIVCIKUPA</v>
          </cell>
          <cell r="U1437"/>
          <cell r="V1437" t="str">
            <v>ISWANDI</v>
          </cell>
          <cell r="W1437">
            <v>5100000</v>
          </cell>
          <cell r="X1437">
            <v>0</v>
          </cell>
          <cell r="Y1437">
            <v>5100000</v>
          </cell>
          <cell r="Z1437" t="str">
            <v>TIV(IMPORT)EXCES_SBY</v>
          </cell>
          <cell r="AA1437">
            <v>17600.000009857398</v>
          </cell>
          <cell r="AB1437">
            <v>2882000</v>
          </cell>
        </row>
        <row r="1438">
          <cell r="A1438">
            <v>59788692</v>
          </cell>
          <cell r="B1438" t="str">
            <v>BAHANA PRESTASI</v>
          </cell>
          <cell r="C1438" t="str">
            <v>PT. ANUGERAH MITRA ANANTA</v>
          </cell>
          <cell r="D1438" t="str">
            <v>DISPATCHED</v>
          </cell>
          <cell r="E1438" t="str">
            <v>Accepted</v>
          </cell>
          <cell r="F1438" t="str">
            <v>SURABAYA RENTAL TRIP</v>
          </cell>
          <cell r="G1438" t="str">
            <v>RENTALS</v>
          </cell>
          <cell r="H1438" t="str">
            <v>25/04/2022 11:27</v>
          </cell>
          <cell r="I1438"/>
          <cell r="J1438" t="str">
            <v>25/04/2022 11:48</v>
          </cell>
          <cell r="K1438" t="str">
            <v>Active</v>
          </cell>
          <cell r="L1438" t="str">
            <v>ANA25422-1</v>
          </cell>
          <cell r="M1438" t="str">
            <v>SALES ORDER #: ANA25422-1, ORDER #: ANA25422-1</v>
          </cell>
          <cell r="N1438"/>
          <cell r="O1438"/>
          <cell r="P1438"/>
          <cell r="Q1438"/>
          <cell r="R1438"/>
          <cell r="S1438" t="str">
            <v>ANASIDOARJO(PT ANUGERAH MITRA ANANTA)</v>
          </cell>
          <cell r="T1438" t="str">
            <v>ANASOKO TUBAN(GANDIVA ANUGERAH SAKTI)</v>
          </cell>
          <cell r="U1438"/>
          <cell r="V1438" t="str">
            <v>1961</v>
          </cell>
          <cell r="W1438">
            <v>501000</v>
          </cell>
          <cell r="X1438">
            <v>-37500</v>
          </cell>
          <cell r="Y1438">
            <v>463500</v>
          </cell>
          <cell r="Z1438" t="str">
            <v>ANA_SBY(TR)</v>
          </cell>
          <cell r="AA1438">
            <v>7999.9999962335205</v>
          </cell>
          <cell r="AB1438">
            <v>1</v>
          </cell>
        </row>
        <row r="1439">
          <cell r="A1439">
            <v>59788693</v>
          </cell>
          <cell r="B1439" t="str">
            <v>BAHANA PRESTASI</v>
          </cell>
          <cell r="C1439" t="str">
            <v>PT. ANUGERAH MITRA ANANTA</v>
          </cell>
          <cell r="D1439" t="str">
            <v>DISPATCHED</v>
          </cell>
          <cell r="E1439" t="str">
            <v>Accepted</v>
          </cell>
          <cell r="F1439" t="str">
            <v>SURABAYA RENTAL TRIP</v>
          </cell>
          <cell r="G1439" t="str">
            <v>RENTALS</v>
          </cell>
          <cell r="H1439" t="str">
            <v>25/04/2022 11:34</v>
          </cell>
          <cell r="I1439"/>
          <cell r="J1439" t="str">
            <v>25/04/2022 11:49</v>
          </cell>
          <cell r="K1439" t="str">
            <v>Active</v>
          </cell>
          <cell r="L1439" t="str">
            <v>ANA25422-2</v>
          </cell>
          <cell r="M1439" t="str">
            <v>SALES ORDER #: ANA25422-2, ORDER #: ANA25422-2</v>
          </cell>
          <cell r="N1439"/>
          <cell r="O1439"/>
          <cell r="P1439"/>
          <cell r="Q1439"/>
          <cell r="R1439"/>
          <cell r="S1439" t="str">
            <v>ANASIDOARJO(PT ANUGERAH MITRA ANANTA)</v>
          </cell>
          <cell r="T1439" t="str">
            <v>ANADRIYOREJO(GANDIVA ANUGERAH)</v>
          </cell>
          <cell r="U1439"/>
          <cell r="V1439" t="str">
            <v>1942</v>
          </cell>
          <cell r="W1439">
            <v>301000</v>
          </cell>
          <cell r="X1439">
            <v>-37500</v>
          </cell>
          <cell r="Y1439">
            <v>263500</v>
          </cell>
          <cell r="Z1439" t="str">
            <v>ANA_SBY(TR)</v>
          </cell>
          <cell r="AA1439">
            <v>7999.9999962335205</v>
          </cell>
          <cell r="AB1439">
            <v>1</v>
          </cell>
        </row>
        <row r="1440">
          <cell r="A1440">
            <v>59789866</v>
          </cell>
          <cell r="B1440" t="str">
            <v>BAHANA PRESTASI</v>
          </cell>
          <cell r="C1440" t="str">
            <v>IDLE CAP</v>
          </cell>
          <cell r="D1440" t="str">
            <v>DISPATCHED</v>
          </cell>
          <cell r="E1440" t="str">
            <v>Completed</v>
          </cell>
          <cell r="F1440" t="str">
            <v>SURABAYA LOG PACK</v>
          </cell>
          <cell r="G1440" t="str">
            <v>MOB KOSONGAN</v>
          </cell>
          <cell r="H1440" t="str">
            <v>25/04/2022 14:48</v>
          </cell>
          <cell r="I1440"/>
          <cell r="J1440" t="str">
            <v>25/04/2022 14:49</v>
          </cell>
          <cell r="K1440" t="str">
            <v>Completed</v>
          </cell>
          <cell r="L1440" t="str">
            <v>KOSB9614UXR25042022</v>
          </cell>
          <cell r="M1440" t="str">
            <v>SALES ORDER #: KOSB9614UXR25042022, ORDER #: KOSB9614UXR25042022</v>
          </cell>
          <cell r="N1440"/>
          <cell r="O1440"/>
          <cell r="P1440" t="str">
            <v>26/04/2022 11:59</v>
          </cell>
          <cell r="Q1440" t="str">
            <v>LINC-26428</v>
          </cell>
          <cell r="R1440" t="str">
            <v>27/04/2022 11:00</v>
          </cell>
          <cell r="S1440" t="str">
            <v>BPRYOGYAKARTA</v>
          </cell>
          <cell r="T1440" t="str">
            <v>BPRSURABAYA(EMPTY)</v>
          </cell>
          <cell r="U1440"/>
          <cell r="V1440" t="str">
            <v>1144</v>
          </cell>
          <cell r="W1440">
            <v>446000</v>
          </cell>
          <cell r="X1440">
            <v>0</v>
          </cell>
          <cell r="Y1440">
            <v>446000</v>
          </cell>
          <cell r="Z1440" t="str">
            <v>IDC(TRIP_ONCALL)</v>
          </cell>
          <cell r="AA1440">
            <v>0.99998980504000001</v>
          </cell>
          <cell r="AB1440">
            <v>1</v>
          </cell>
        </row>
        <row r="1441">
          <cell r="A1441">
            <v>59789894</v>
          </cell>
          <cell r="B1441" t="str">
            <v>BAHANA PRESTASI</v>
          </cell>
          <cell r="C1441" t="str">
            <v>IDLE CAP</v>
          </cell>
          <cell r="D1441" t="str">
            <v>DISPATCHED</v>
          </cell>
          <cell r="E1441" t="str">
            <v>Completed</v>
          </cell>
          <cell r="F1441" t="str">
            <v>SURABAYA LOG PACK</v>
          </cell>
          <cell r="G1441" t="str">
            <v>MOB KOSONGAN</v>
          </cell>
          <cell r="H1441" t="str">
            <v>25/04/2022 14:51</v>
          </cell>
          <cell r="I1441"/>
          <cell r="J1441" t="str">
            <v>25/04/2022 14:52</v>
          </cell>
          <cell r="K1441" t="str">
            <v>Completed</v>
          </cell>
          <cell r="L1441" t="str">
            <v>KOSBB9664PEU25042022</v>
          </cell>
          <cell r="M1441" t="str">
            <v>SALES ORDER #: KOSBB9664PEU25042022, ORDER #: KOSBB9664PEU25042022</v>
          </cell>
          <cell r="N1441"/>
          <cell r="O1441"/>
          <cell r="P1441" t="str">
            <v>26/04/2022 12:03</v>
          </cell>
          <cell r="Q1441" t="str">
            <v>LINC-26428</v>
          </cell>
          <cell r="R1441" t="str">
            <v>27/04/2022 11:00</v>
          </cell>
          <cell r="S1441" t="str">
            <v>BPRSEMARANG</v>
          </cell>
          <cell r="T1441" t="str">
            <v>BPRSURABAYA(EMPTY)</v>
          </cell>
          <cell r="U1441"/>
          <cell r="V1441" t="str">
            <v>1129</v>
          </cell>
          <cell r="W1441">
            <v>613000</v>
          </cell>
          <cell r="X1441">
            <v>0</v>
          </cell>
          <cell r="Y1441">
            <v>613000</v>
          </cell>
          <cell r="Z1441" t="str">
            <v>IDC(TRIP_ONCALL)</v>
          </cell>
          <cell r="AA1441">
            <v>0.99998980504000001</v>
          </cell>
          <cell r="AB1441">
            <v>1</v>
          </cell>
        </row>
        <row r="1442">
          <cell r="A1442">
            <v>59789990</v>
          </cell>
          <cell r="B1442" t="str">
            <v>BAHANA PRESTASI</v>
          </cell>
          <cell r="C1442" t="str">
            <v>PT. LAUTAN LUAS TBK</v>
          </cell>
          <cell r="D1442" t="str">
            <v>DISPATCHED</v>
          </cell>
          <cell r="E1442" t="str">
            <v>Completed</v>
          </cell>
          <cell r="F1442" t="str">
            <v>SURABAYA LOG PACK</v>
          </cell>
          <cell r="G1442" t="str">
            <v>SALES ORDER</v>
          </cell>
          <cell r="H1442" t="str">
            <v>25/04/2022 14:45</v>
          </cell>
          <cell r="I1442"/>
          <cell r="J1442" t="str">
            <v>25/04/2022 14:55</v>
          </cell>
          <cell r="K1442" t="str">
            <v>Completed</v>
          </cell>
          <cell r="L1442" t="str">
            <v>2100429736</v>
          </cell>
          <cell r="M1442" t="str">
            <v>SALES ORDER #: 2100429736, ORDER #: 2100429736</v>
          </cell>
          <cell r="N1442"/>
          <cell r="O1442"/>
          <cell r="P1442" t="str">
            <v>27/04/2022 11:09</v>
          </cell>
          <cell r="Q1442" t="str">
            <v>LINC-26451</v>
          </cell>
          <cell r="R1442" t="str">
            <v>28/04/2022 11:00</v>
          </cell>
          <cell r="S1442" t="str">
            <v>LTLASEMROWO</v>
          </cell>
          <cell r="T1442" t="str">
            <v>LTLGEMPOL</v>
          </cell>
          <cell r="U1442"/>
          <cell r="V1442" t="str">
            <v>1546</v>
          </cell>
          <cell r="W1442">
            <v>202000</v>
          </cell>
          <cell r="X1442">
            <v>690000</v>
          </cell>
          <cell r="Y1442">
            <v>892000</v>
          </cell>
          <cell r="Z1442" t="str">
            <v>LTL_SBY(TRIP)</v>
          </cell>
          <cell r="AA1442">
            <v>19999.999990583801</v>
          </cell>
          <cell r="AB1442">
            <v>1600000</v>
          </cell>
        </row>
        <row r="1443">
          <cell r="A1443">
            <v>59789994</v>
          </cell>
          <cell r="B1443" t="str">
            <v>BAHANA PRESTASI</v>
          </cell>
          <cell r="C1443" t="str">
            <v>PT. LAUTAN LUAS TBK</v>
          </cell>
          <cell r="D1443" t="str">
            <v>DISPATCHED</v>
          </cell>
          <cell r="E1443" t="str">
            <v>Completed</v>
          </cell>
          <cell r="F1443" t="str">
            <v>SURABAYA LOG PACK</v>
          </cell>
          <cell r="G1443" t="str">
            <v>SALES ORDER</v>
          </cell>
          <cell r="H1443" t="str">
            <v>25/04/2022 14:32</v>
          </cell>
          <cell r="I1443"/>
          <cell r="J1443" t="str">
            <v>25/04/2022 14:57</v>
          </cell>
          <cell r="K1443" t="str">
            <v>Completed</v>
          </cell>
          <cell r="L1443" t="str">
            <v>4902675911</v>
          </cell>
          <cell r="M1443" t="str">
            <v>SALES ORDER #: 4902675911, ORDER #: 4902675911</v>
          </cell>
          <cell r="N1443"/>
          <cell r="O1443"/>
          <cell r="P1443" t="str">
            <v>26/04/2022 18:57</v>
          </cell>
          <cell r="Q1443" t="str">
            <v>LINC-26451</v>
          </cell>
          <cell r="R1443" t="str">
            <v>28/04/2022 11:00</v>
          </cell>
          <cell r="S1443" t="str">
            <v>LTLASEMROWO</v>
          </cell>
          <cell r="T1443" t="str">
            <v>LTLWARU</v>
          </cell>
          <cell r="U1443"/>
          <cell r="V1443" t="str">
            <v>1718</v>
          </cell>
          <cell r="W1443">
            <v>44000</v>
          </cell>
          <cell r="X1443">
            <v>152500</v>
          </cell>
          <cell r="Y1443">
            <v>19264.7</v>
          </cell>
          <cell r="Z1443" t="str">
            <v>LTL_SBY(TRIP)</v>
          </cell>
          <cell r="AA1443">
            <v>49.999989203640006</v>
          </cell>
          <cell r="AB1443">
            <v>420000</v>
          </cell>
        </row>
        <row r="1444">
          <cell r="A1444">
            <v>59789994</v>
          </cell>
          <cell r="B1444" t="str">
            <v>BAHANA PRESTASI</v>
          </cell>
          <cell r="C1444" t="str">
            <v>PT. LAUTAN LUAS TBK</v>
          </cell>
          <cell r="D1444" t="str">
            <v>DISPATCHED</v>
          </cell>
          <cell r="E1444" t="str">
            <v>Completed</v>
          </cell>
          <cell r="F1444" t="str">
            <v>SURABAYA LOG PACK</v>
          </cell>
          <cell r="G1444" t="str">
            <v>SALES ORDER</v>
          </cell>
          <cell r="H1444" t="str">
            <v>25/04/2022 14:32</v>
          </cell>
          <cell r="I1444"/>
          <cell r="J1444" t="str">
            <v>25/04/2022 14:57</v>
          </cell>
          <cell r="K1444" t="str">
            <v>Completed</v>
          </cell>
          <cell r="L1444" t="str">
            <v>4902675834</v>
          </cell>
          <cell r="M1444" t="str">
            <v>SALES ORDER #: 4902675834, ORDER #: 4902675834</v>
          </cell>
          <cell r="N1444"/>
          <cell r="O1444"/>
          <cell r="P1444" t="str">
            <v>26/04/2022 18:57</v>
          </cell>
          <cell r="Q1444" t="str">
            <v>LINC-26451</v>
          </cell>
          <cell r="R1444" t="str">
            <v>28/04/2022 11:00</v>
          </cell>
          <cell r="S1444" t="str">
            <v>LTLASEMROWO</v>
          </cell>
          <cell r="T1444" t="str">
            <v>LTLWARU</v>
          </cell>
          <cell r="U1444"/>
          <cell r="V1444" t="str">
            <v>1718</v>
          </cell>
          <cell r="W1444">
            <v>44000</v>
          </cell>
          <cell r="X1444">
            <v>152500</v>
          </cell>
          <cell r="Y1444">
            <v>154117.66</v>
          </cell>
          <cell r="Z1444" t="str">
            <v>LTL_SBY(TRIP)</v>
          </cell>
          <cell r="AA1444">
            <v>400.0000043476</v>
          </cell>
          <cell r="AB1444">
            <v>420000</v>
          </cell>
        </row>
        <row r="1445">
          <cell r="A1445">
            <v>59789994</v>
          </cell>
          <cell r="B1445" t="str">
            <v>BAHANA PRESTASI</v>
          </cell>
          <cell r="C1445" t="str">
            <v>PT. LAUTAN LUAS TBK</v>
          </cell>
          <cell r="D1445" t="str">
            <v>DISPATCHED</v>
          </cell>
          <cell r="E1445" t="str">
            <v>Completed</v>
          </cell>
          <cell r="F1445" t="str">
            <v>SURABAYA LOG PACK</v>
          </cell>
          <cell r="G1445" t="str">
            <v>SALES ORDER</v>
          </cell>
          <cell r="H1445" t="str">
            <v>25/04/2022 14:33</v>
          </cell>
          <cell r="I1445"/>
          <cell r="J1445" t="str">
            <v>25/04/2022 14:57</v>
          </cell>
          <cell r="K1445" t="str">
            <v>Completed</v>
          </cell>
          <cell r="L1445" t="str">
            <v>2100429712</v>
          </cell>
          <cell r="M1445" t="str">
            <v>SALES ORDER #: 2100429712, ORDER #: 2100429712</v>
          </cell>
          <cell r="N1445"/>
          <cell r="O1445"/>
          <cell r="P1445" t="str">
            <v>26/04/2022 18:57</v>
          </cell>
          <cell r="Q1445" t="str">
            <v>LINC-26451</v>
          </cell>
          <cell r="R1445" t="str">
            <v>28/04/2022 11:00</v>
          </cell>
          <cell r="S1445" t="str">
            <v>LTLASEMROWO</v>
          </cell>
          <cell r="T1445" t="str">
            <v>LTLBUBUTAN</v>
          </cell>
          <cell r="U1445"/>
          <cell r="V1445" t="str">
            <v>1718</v>
          </cell>
          <cell r="W1445">
            <v>44000</v>
          </cell>
          <cell r="X1445">
            <v>152500</v>
          </cell>
          <cell r="Y1445">
            <v>23117.64</v>
          </cell>
          <cell r="Z1445" t="str">
            <v>LTL_SBY(TRIP)</v>
          </cell>
          <cell r="AA1445">
            <v>59.999977972520007</v>
          </cell>
          <cell r="AB1445">
            <v>404000</v>
          </cell>
        </row>
        <row r="1446">
          <cell r="A1446">
            <v>59789997</v>
          </cell>
          <cell r="B1446" t="str">
            <v>BAHANA PRESTASI</v>
          </cell>
          <cell r="C1446" t="str">
            <v>PT. LAUTAN LUAS TBK</v>
          </cell>
          <cell r="D1446" t="str">
            <v>DISPATCHED</v>
          </cell>
          <cell r="E1446" t="str">
            <v>Completed</v>
          </cell>
          <cell r="F1446" t="str">
            <v>SURABAYA LOG PACK</v>
          </cell>
          <cell r="G1446" t="str">
            <v>SALES ORDER</v>
          </cell>
          <cell r="H1446" t="str">
            <v>25/04/2022 14:35</v>
          </cell>
          <cell r="I1446"/>
          <cell r="J1446" t="str">
            <v>25/04/2022 14:58</v>
          </cell>
          <cell r="K1446" t="str">
            <v>Completed</v>
          </cell>
          <cell r="L1446" t="str">
            <v>2100429727</v>
          </cell>
          <cell r="M1446" t="str">
            <v>SALES ORDER #: 2100429727, ORDER #: 2100429727</v>
          </cell>
          <cell r="N1446"/>
          <cell r="O1446"/>
          <cell r="P1446" t="str">
            <v>26/04/2022 18:35</v>
          </cell>
          <cell r="Q1446" t="str">
            <v>LINC-26451</v>
          </cell>
          <cell r="R1446" t="str">
            <v>28/04/2022 11:00</v>
          </cell>
          <cell r="S1446" t="str">
            <v>LTLASEMROWO</v>
          </cell>
          <cell r="T1446" t="str">
            <v>LTLJOMBANG</v>
          </cell>
          <cell r="U1446"/>
          <cell r="V1446" t="str">
            <v>1714</v>
          </cell>
          <cell r="W1446">
            <v>162000</v>
          </cell>
          <cell r="X1446">
            <v>232500</v>
          </cell>
          <cell r="Y1446">
            <v>394500</v>
          </cell>
          <cell r="Z1446" t="str">
            <v>LTL_SBY(TRIP)</v>
          </cell>
          <cell r="AA1446">
            <v>5000.0000089857604</v>
          </cell>
          <cell r="AB1446">
            <v>1069000</v>
          </cell>
        </row>
        <row r="1447">
          <cell r="A1447">
            <v>59790001</v>
          </cell>
          <cell r="B1447" t="str">
            <v>BAHANA PRESTASI</v>
          </cell>
          <cell r="C1447" t="str">
            <v>IDLE CAP</v>
          </cell>
          <cell r="D1447" t="str">
            <v>DISPATCHED</v>
          </cell>
          <cell r="E1447" t="str">
            <v>Completed</v>
          </cell>
          <cell r="F1447" t="str">
            <v>SURABAYA LOG PACK</v>
          </cell>
          <cell r="G1447" t="str">
            <v>MOB KOSONGAN</v>
          </cell>
          <cell r="H1447" t="str">
            <v>25/04/2022 14:57</v>
          </cell>
          <cell r="I1447"/>
          <cell r="J1447" t="str">
            <v>25/04/2022 14:58</v>
          </cell>
          <cell r="K1447" t="str">
            <v>Completed</v>
          </cell>
          <cell r="L1447" t="str">
            <v>KOSB9804PEU25042022</v>
          </cell>
          <cell r="M1447" t="str">
            <v>SALES ORDER #: KOSB9804PEU25042022, ORDER #: KOSB9804PEU25042022</v>
          </cell>
          <cell r="N1447"/>
          <cell r="O1447"/>
          <cell r="P1447" t="str">
            <v>26/04/2022 12:06</v>
          </cell>
          <cell r="Q1447" t="str">
            <v>LINC-26428</v>
          </cell>
          <cell r="R1447" t="str">
            <v>27/04/2022 11:00</v>
          </cell>
          <cell r="S1447" t="str">
            <v>BPRSEMARANG</v>
          </cell>
          <cell r="T1447" t="str">
            <v>BPRSURABAYA(EMPTY)</v>
          </cell>
          <cell r="U1447"/>
          <cell r="V1447" t="str">
            <v>1070</v>
          </cell>
          <cell r="W1447">
            <v>613000</v>
          </cell>
          <cell r="X1447">
            <v>0</v>
          </cell>
          <cell r="Y1447">
            <v>613000</v>
          </cell>
          <cell r="Z1447" t="str">
            <v>IDC(TRIP_ONCALL)</v>
          </cell>
          <cell r="AA1447">
            <v>0.99998980504000001</v>
          </cell>
          <cell r="AB1447">
            <v>1</v>
          </cell>
        </row>
        <row r="1448">
          <cell r="A1448">
            <v>59790015</v>
          </cell>
          <cell r="B1448" t="str">
            <v>BAHANA PRESTASI</v>
          </cell>
          <cell r="C1448" t="str">
            <v>PT. LAUTAN LUAS TBK</v>
          </cell>
          <cell r="D1448" t="str">
            <v>DISPATCHED</v>
          </cell>
          <cell r="E1448" t="str">
            <v>Completed</v>
          </cell>
          <cell r="F1448" t="str">
            <v>SURABAYA LOG PACK</v>
          </cell>
          <cell r="G1448" t="str">
            <v>SALES ORDER</v>
          </cell>
          <cell r="H1448" t="str">
            <v>25/04/2022 13:24</v>
          </cell>
          <cell r="I1448"/>
          <cell r="J1448" t="str">
            <v>25/04/2022 14:58</v>
          </cell>
          <cell r="K1448" t="str">
            <v>Completed</v>
          </cell>
          <cell r="L1448" t="str">
            <v>2100429713</v>
          </cell>
          <cell r="M1448" t="str">
            <v>SALES ORDER #: 2100429713, ORDER #: 2100429713</v>
          </cell>
          <cell r="N1448"/>
          <cell r="O1448"/>
          <cell r="P1448" t="str">
            <v>27/04/2022 11:04</v>
          </cell>
          <cell r="Q1448" t="str">
            <v>LINC-26451</v>
          </cell>
          <cell r="R1448" t="str">
            <v>28/04/2022 11:00</v>
          </cell>
          <cell r="S1448" t="str">
            <v>LTLASEMROWO</v>
          </cell>
          <cell r="T1448" t="str">
            <v>LTLDRIYOREJO</v>
          </cell>
          <cell r="U1448"/>
          <cell r="V1448" t="str">
            <v>1716</v>
          </cell>
          <cell r="W1448">
            <v>62000</v>
          </cell>
          <cell r="X1448">
            <v>150500</v>
          </cell>
          <cell r="Y1448">
            <v>3483.6</v>
          </cell>
          <cell r="Z1448" t="str">
            <v>LTL_SBY(TRIP)</v>
          </cell>
          <cell r="AA1448">
            <v>49.999989203640006</v>
          </cell>
          <cell r="AB1448">
            <v>564000</v>
          </cell>
        </row>
        <row r="1449">
          <cell r="A1449">
            <v>59790015</v>
          </cell>
          <cell r="B1449" t="str">
            <v>BAHANA PRESTASI</v>
          </cell>
          <cell r="C1449" t="str">
            <v>PT. LAUTAN LUAS TBK</v>
          </cell>
          <cell r="D1449" t="str">
            <v>DISPATCHED</v>
          </cell>
          <cell r="E1449" t="str">
            <v>Completed</v>
          </cell>
          <cell r="F1449" t="str">
            <v>SURABAYA LOG PACK</v>
          </cell>
          <cell r="G1449" t="str">
            <v>SALES ORDER</v>
          </cell>
          <cell r="H1449" t="str">
            <v>25/04/2022 13:26</v>
          </cell>
          <cell r="I1449"/>
          <cell r="J1449" t="str">
            <v>25/04/2022 14:58</v>
          </cell>
          <cell r="K1449" t="str">
            <v>Completed</v>
          </cell>
          <cell r="L1449" t="str">
            <v>2100429187</v>
          </cell>
          <cell r="M1449" t="str">
            <v>SALES ORDER #: 2100429187, ORDER #: 2100429187</v>
          </cell>
          <cell r="N1449"/>
          <cell r="O1449"/>
          <cell r="P1449" t="str">
            <v>27/04/2022 11:04</v>
          </cell>
          <cell r="Q1449" t="str">
            <v>LINC-26451</v>
          </cell>
          <cell r="R1449" t="str">
            <v>28/04/2022 11:00</v>
          </cell>
          <cell r="S1449" t="str">
            <v>LTLASEMROWO</v>
          </cell>
          <cell r="T1449" t="str">
            <v>LTLDRIYOREJO</v>
          </cell>
          <cell r="U1449"/>
          <cell r="V1449" t="str">
            <v>1716</v>
          </cell>
          <cell r="W1449">
            <v>62000</v>
          </cell>
          <cell r="X1449">
            <v>150500</v>
          </cell>
          <cell r="Y1449">
            <v>209016.4</v>
          </cell>
          <cell r="Z1449" t="str">
            <v>LTL_SBY(TRIP)</v>
          </cell>
          <cell r="AA1449">
            <v>2999.9999872477601</v>
          </cell>
          <cell r="AB1449">
            <v>564000</v>
          </cell>
        </row>
        <row r="1450">
          <cell r="A1450">
            <v>59790094</v>
          </cell>
          <cell r="B1450" t="str">
            <v>BAHANA PRESTASI</v>
          </cell>
          <cell r="C1450" t="str">
            <v>PT SINAR MAS AGRO RESOURCES AND</v>
          </cell>
          <cell r="D1450" t="str">
            <v>DISPATCHED</v>
          </cell>
          <cell r="E1450" t="str">
            <v>Accepted</v>
          </cell>
          <cell r="F1450" t="str">
            <v>SURABAYA LOG PACK</v>
          </cell>
          <cell r="G1450" t="str">
            <v>SALES ORDER</v>
          </cell>
          <cell r="H1450" t="str">
            <v>25/04/2022 14:54</v>
          </cell>
          <cell r="I1450"/>
          <cell r="J1450" t="str">
            <v>25/04/2022 15:01</v>
          </cell>
          <cell r="K1450" t="str">
            <v>Active</v>
          </cell>
          <cell r="L1450" t="str">
            <v>40586289</v>
          </cell>
          <cell r="M1450" t="str">
            <v>SALES ORDER #: 40586289, ORDER #: 40586289</v>
          </cell>
          <cell r="N1450"/>
          <cell r="O1450"/>
          <cell r="P1450"/>
          <cell r="Q1450"/>
          <cell r="R1450"/>
          <cell r="S1450" t="str">
            <v>SMRRUNGKUT(1P)</v>
          </cell>
          <cell r="T1450" t="str">
            <v>SMRNGALIYAN</v>
          </cell>
          <cell r="U1450"/>
          <cell r="V1450" t="str">
            <v>1395</v>
          </cell>
          <cell r="W1450">
            <v>865500</v>
          </cell>
          <cell r="X1450">
            <v>-65000</v>
          </cell>
          <cell r="Y1450">
            <v>800500</v>
          </cell>
          <cell r="Z1450" t="str">
            <v>SMR_SBY(TRIP)</v>
          </cell>
          <cell r="AA1450">
            <v>9000.0000071025206</v>
          </cell>
          <cell r="AB1450">
            <v>3000000</v>
          </cell>
        </row>
        <row r="1451">
          <cell r="A1451">
            <v>59790096</v>
          </cell>
          <cell r="B1451" t="str">
            <v>BAHANA PRESTASI</v>
          </cell>
          <cell r="C1451" t="str">
            <v>PT SINAR MAS AGRO RESOURCES AND</v>
          </cell>
          <cell r="D1451" t="str">
            <v>DISPATCHED</v>
          </cell>
          <cell r="E1451" t="str">
            <v>Accepted</v>
          </cell>
          <cell r="F1451" t="str">
            <v>SURABAYA LOG PACK</v>
          </cell>
          <cell r="G1451" t="str">
            <v>SALES ORDER</v>
          </cell>
          <cell r="H1451" t="str">
            <v>25/04/2022 14:49</v>
          </cell>
          <cell r="I1451"/>
          <cell r="J1451" t="str">
            <v>25/04/2022 15:02</v>
          </cell>
          <cell r="K1451" t="str">
            <v>Active</v>
          </cell>
          <cell r="L1451" t="str">
            <v>40586476</v>
          </cell>
          <cell r="M1451" t="str">
            <v>SALES ORDER #: 40586476, ORDER #: 40586476</v>
          </cell>
          <cell r="N1451"/>
          <cell r="O1451"/>
          <cell r="P1451"/>
          <cell r="Q1451"/>
          <cell r="R1451"/>
          <cell r="S1451" t="str">
            <v>SMRRUNGKUT(1P)</v>
          </cell>
          <cell r="T1451" t="str">
            <v>SMRNGALIYAN</v>
          </cell>
          <cell r="U1451"/>
          <cell r="V1451" t="str">
            <v>1660</v>
          </cell>
          <cell r="W1451">
            <v>1312500</v>
          </cell>
          <cell r="X1451">
            <v>-100000</v>
          </cell>
          <cell r="Y1451">
            <v>1212500</v>
          </cell>
          <cell r="Z1451" t="str">
            <v>SMR_SBY(TRIP)</v>
          </cell>
          <cell r="AA1451">
            <v>18000.000014205001</v>
          </cell>
          <cell r="AB1451">
            <v>3945000</v>
          </cell>
        </row>
        <row r="1452">
          <cell r="A1452">
            <v>59790098</v>
          </cell>
          <cell r="B1452" t="str">
            <v>BAHANA PRESTASI</v>
          </cell>
          <cell r="C1452" t="str">
            <v>PT SINAR MAS AGRO RESOURCES AND</v>
          </cell>
          <cell r="D1452" t="str">
            <v>DISPATCHED</v>
          </cell>
          <cell r="E1452" t="str">
            <v>Accepted</v>
          </cell>
          <cell r="F1452" t="str">
            <v>SURABAYA LOG PACK</v>
          </cell>
          <cell r="G1452" t="str">
            <v>SALES ORDER</v>
          </cell>
          <cell r="H1452" t="str">
            <v>25/04/2022 14:51</v>
          </cell>
          <cell r="I1452"/>
          <cell r="J1452" t="str">
            <v>25/04/2022 15:03</v>
          </cell>
          <cell r="K1452" t="str">
            <v>Active</v>
          </cell>
          <cell r="L1452" t="str">
            <v>40585926</v>
          </cell>
          <cell r="M1452" t="str">
            <v>SALES ORDER #: 40585926, ORDER #: 40585926</v>
          </cell>
          <cell r="N1452"/>
          <cell r="O1452"/>
          <cell r="P1452"/>
          <cell r="Q1452"/>
          <cell r="R1452"/>
          <cell r="S1452" t="str">
            <v>SMRRUNGKUT(1P)</v>
          </cell>
          <cell r="T1452" t="str">
            <v>SMRMUNGKID</v>
          </cell>
          <cell r="U1452"/>
          <cell r="V1452" t="str">
            <v>685</v>
          </cell>
          <cell r="W1452">
            <v>1644500</v>
          </cell>
          <cell r="X1452">
            <v>-100000</v>
          </cell>
          <cell r="Y1452">
            <v>1544500</v>
          </cell>
          <cell r="Z1452" t="str">
            <v>SMR_SBY(TRIP)</v>
          </cell>
          <cell r="AA1452">
            <v>18000.000014205001</v>
          </cell>
          <cell r="AB1452">
            <v>4170000</v>
          </cell>
        </row>
        <row r="1453">
          <cell r="A1453">
            <v>59790286</v>
          </cell>
          <cell r="B1453" t="str">
            <v>BAHANA PRESTASI</v>
          </cell>
          <cell r="C1453" t="str">
            <v>IDLE CAP</v>
          </cell>
          <cell r="D1453" t="str">
            <v>DISPATCHED</v>
          </cell>
          <cell r="E1453" t="str">
            <v>Completed</v>
          </cell>
          <cell r="F1453" t="str">
            <v>SURABAYA LOG PACK</v>
          </cell>
          <cell r="G1453" t="str">
            <v>MOB KOSONGAN</v>
          </cell>
          <cell r="H1453" t="str">
            <v>25/04/2022 15:09</v>
          </cell>
          <cell r="I1453"/>
          <cell r="J1453" t="str">
            <v>25/04/2022 15:10</v>
          </cell>
          <cell r="K1453" t="str">
            <v>Completed</v>
          </cell>
          <cell r="L1453" t="str">
            <v>KOSB9656PEU25042022</v>
          </cell>
          <cell r="M1453" t="str">
            <v>SALES ORDER #: KOSB9656PEU25042022, ORDER #: KOSB9656PEU25042022</v>
          </cell>
          <cell r="N1453"/>
          <cell r="O1453"/>
          <cell r="P1453" t="str">
            <v>26/04/2022 12:10</v>
          </cell>
          <cell r="Q1453" t="str">
            <v>LINC-26428</v>
          </cell>
          <cell r="R1453" t="str">
            <v>27/04/2022 11:00</v>
          </cell>
          <cell r="S1453" t="str">
            <v>BPRSEMARANG</v>
          </cell>
          <cell r="T1453" t="str">
            <v>BPRSURABAYA(EMPTY)</v>
          </cell>
          <cell r="U1453"/>
          <cell r="V1453" t="str">
            <v>1281</v>
          </cell>
          <cell r="W1453">
            <v>613000</v>
          </cell>
          <cell r="X1453">
            <v>0</v>
          </cell>
          <cell r="Y1453">
            <v>613000</v>
          </cell>
          <cell r="Z1453" t="str">
            <v>IDC(TRIP_ONCALL)</v>
          </cell>
          <cell r="AA1453">
            <v>0.99998980504000001</v>
          </cell>
          <cell r="AB1453">
            <v>1</v>
          </cell>
        </row>
        <row r="1454">
          <cell r="A1454">
            <v>59790638</v>
          </cell>
          <cell r="B1454" t="str">
            <v>BAHANA PRESTASI</v>
          </cell>
          <cell r="C1454" t="str">
            <v>PT SINAR MAS AGRO RESOURCES AND</v>
          </cell>
          <cell r="D1454" t="str">
            <v>DISPATCHED</v>
          </cell>
          <cell r="E1454" t="str">
            <v>Completed</v>
          </cell>
          <cell r="F1454" t="str">
            <v>SURABAYA LOG PACK</v>
          </cell>
          <cell r="G1454" t="str">
            <v>SALES ORDER</v>
          </cell>
          <cell r="H1454" t="str">
            <v>25/04/2022 14:46</v>
          </cell>
          <cell r="I1454"/>
          <cell r="J1454" t="str">
            <v>25/04/2022 15:25</v>
          </cell>
          <cell r="K1454" t="str">
            <v>Completed</v>
          </cell>
          <cell r="L1454" t="str">
            <v>40586714</v>
          </cell>
          <cell r="M1454" t="str">
            <v>SALES ORDER #: 40586714, ORDER #: 40586714</v>
          </cell>
          <cell r="N1454"/>
          <cell r="O1454"/>
          <cell r="P1454" t="str">
            <v>27/04/2022 13:41</v>
          </cell>
          <cell r="Q1454" t="str">
            <v>LINC-26456</v>
          </cell>
          <cell r="R1454" t="str">
            <v>28/04/2022 11:00</v>
          </cell>
          <cell r="S1454" t="str">
            <v>SMRRUNGKUT</v>
          </cell>
          <cell r="T1454" t="str">
            <v>SMRASEMROWO</v>
          </cell>
          <cell r="U1454"/>
          <cell r="V1454" t="str">
            <v>1939</v>
          </cell>
          <cell r="W1454">
            <v>259500</v>
          </cell>
          <cell r="X1454">
            <v>62500</v>
          </cell>
          <cell r="Y1454">
            <v>322000</v>
          </cell>
          <cell r="Z1454" t="str">
            <v>SMR_SBY(TRIP)</v>
          </cell>
          <cell r="AA1454">
            <v>5000.0000089857604</v>
          </cell>
          <cell r="AB1454">
            <v>620000</v>
          </cell>
        </row>
        <row r="1455">
          <cell r="A1455">
            <v>59790698</v>
          </cell>
          <cell r="B1455" t="str">
            <v>BAHANA PRESTASI</v>
          </cell>
          <cell r="C1455" t="str">
            <v>PT DAYASA ARIA PRIMA</v>
          </cell>
          <cell r="D1455" t="str">
            <v>DISPATCHED</v>
          </cell>
          <cell r="E1455" t="str">
            <v>Accepted</v>
          </cell>
          <cell r="F1455" t="str">
            <v>SURABAYA LOG PACK</v>
          </cell>
          <cell r="G1455" t="str">
            <v>SALES ORDER</v>
          </cell>
          <cell r="H1455" t="str">
            <v>25/04/2022 15:24</v>
          </cell>
          <cell r="I1455"/>
          <cell r="J1455" t="str">
            <v>25/04/2022 15:31</v>
          </cell>
          <cell r="K1455" t="str">
            <v>Active</v>
          </cell>
          <cell r="L1455" t="str">
            <v>DAP250422</v>
          </cell>
          <cell r="M1455" t="str">
            <v>SALES ORDER #: DAP250422, ORDER #: DAP250422</v>
          </cell>
          <cell r="N1455"/>
          <cell r="O1455"/>
          <cell r="P1455"/>
          <cell r="Q1455"/>
          <cell r="R1455"/>
          <cell r="S1455" t="str">
            <v>DAPDRIYOREJO(1P)</v>
          </cell>
          <cell r="T1455" t="str">
            <v>DAPLAWEYAN(PT. SOLO MURNI)</v>
          </cell>
          <cell r="U1455"/>
          <cell r="V1455" t="str">
            <v>2113</v>
          </cell>
          <cell r="W1455">
            <v>1589500</v>
          </cell>
          <cell r="X1455">
            <v>-100000</v>
          </cell>
          <cell r="Y1455">
            <v>1489500</v>
          </cell>
          <cell r="Z1455" t="str">
            <v>DAP_SBY(TRIP_ONCALL))</v>
          </cell>
          <cell r="AA1455">
            <v>24999.999999569602</v>
          </cell>
          <cell r="AB1455">
            <v>3625000</v>
          </cell>
        </row>
        <row r="1456">
          <cell r="A1456">
            <v>59790703</v>
          </cell>
          <cell r="B1456" t="str">
            <v>BAHANA PRESTASI</v>
          </cell>
          <cell r="C1456" t="str">
            <v>PT. NIRWANA LESTARI</v>
          </cell>
          <cell r="D1456" t="str">
            <v>DISPATCHED</v>
          </cell>
          <cell r="E1456" t="str">
            <v>Completed</v>
          </cell>
          <cell r="F1456" t="str">
            <v>SURABAYA RENTAL</v>
          </cell>
          <cell r="G1456" t="str">
            <v>RENTALS</v>
          </cell>
          <cell r="H1456" t="str">
            <v>25/04/2022 15:20</v>
          </cell>
          <cell r="I1456"/>
          <cell r="J1456" t="str">
            <v>25/04/2022 15:33</v>
          </cell>
          <cell r="K1456" t="str">
            <v>Completed</v>
          </cell>
          <cell r="L1456" t="str">
            <v>1000399254</v>
          </cell>
          <cell r="M1456" t="str">
            <v>SALES ORDER #: 1000399254, ORDER #: 1000399254</v>
          </cell>
          <cell r="N1456"/>
          <cell r="O1456"/>
          <cell r="P1456" t="str">
            <v>27/04/2022 13:22</v>
          </cell>
          <cell r="Q1456" t="str">
            <v>LINC-26446</v>
          </cell>
          <cell r="R1456" t="str">
            <v>28/04/2022 11:00</v>
          </cell>
          <cell r="S1456" t="str">
            <v>NLSBUDURAN</v>
          </cell>
          <cell r="T1456" t="str">
            <v>NLSSUMOBITO(IDM_JOMBANG)</v>
          </cell>
          <cell r="U1456"/>
          <cell r="V1456" t="str">
            <v>1676</v>
          </cell>
          <cell r="W1456">
            <v>320000</v>
          </cell>
          <cell r="X1456">
            <v>235000</v>
          </cell>
          <cell r="Y1456">
            <v>555000</v>
          </cell>
          <cell r="Z1456" t="str">
            <v>NLS_SBY(RENTAL_VAR)</v>
          </cell>
          <cell r="AA1456">
            <v>17.999997927679999</v>
          </cell>
          <cell r="AB1456">
            <v>370000</v>
          </cell>
        </row>
        <row r="1457">
          <cell r="A1457">
            <v>59790704</v>
          </cell>
          <cell r="B1457" t="str">
            <v>BAHANA PRESTASI</v>
          </cell>
          <cell r="C1457" t="str">
            <v>PT. NIRWANA LESTARI</v>
          </cell>
          <cell r="D1457" t="str">
            <v>DISPATCHED</v>
          </cell>
          <cell r="E1457" t="str">
            <v>Completed</v>
          </cell>
          <cell r="F1457" t="str">
            <v>SURABAYA RENTAL</v>
          </cell>
          <cell r="G1457" t="str">
            <v>RENTALS</v>
          </cell>
          <cell r="H1457" t="str">
            <v>25/04/2022 15:25</v>
          </cell>
          <cell r="I1457"/>
          <cell r="J1457" t="str">
            <v>25/04/2022 15:33</v>
          </cell>
          <cell r="K1457" t="str">
            <v>Completed</v>
          </cell>
          <cell r="L1457" t="str">
            <v>1000399249</v>
          </cell>
          <cell r="M1457" t="str">
            <v>SALES ORDER #: 1000399249, ORDER #: 1000399249</v>
          </cell>
          <cell r="N1457"/>
          <cell r="O1457"/>
          <cell r="P1457" t="str">
            <v>27/04/2022 13:22</v>
          </cell>
          <cell r="Q1457" t="str">
            <v>LINC-26446</v>
          </cell>
          <cell r="R1457" t="str">
            <v>28/04/2022 11:00</v>
          </cell>
          <cell r="S1457" t="str">
            <v>NLSBUDURAN</v>
          </cell>
          <cell r="T1457" t="str">
            <v>NLSGEDANGAN(SAT_SIDOARJO)</v>
          </cell>
          <cell r="U1457"/>
          <cell r="V1457" t="str">
            <v>1703</v>
          </cell>
          <cell r="W1457">
            <v>136000</v>
          </cell>
          <cell r="X1457">
            <v>67500</v>
          </cell>
          <cell r="Y1457">
            <v>101750</v>
          </cell>
          <cell r="Z1457" t="str">
            <v>NLS_SBY(RENTAL_VAR)</v>
          </cell>
          <cell r="AA1457">
            <v>17.999997927679999</v>
          </cell>
          <cell r="AB1457">
            <v>161000</v>
          </cell>
        </row>
        <row r="1458">
          <cell r="A1458">
            <v>59790704</v>
          </cell>
          <cell r="B1458" t="str">
            <v>BAHANA PRESTASI</v>
          </cell>
          <cell r="C1458" t="str">
            <v>PT. NIRWANA LESTARI</v>
          </cell>
          <cell r="D1458" t="str">
            <v>DISPATCHED</v>
          </cell>
          <cell r="E1458" t="str">
            <v>Completed</v>
          </cell>
          <cell r="F1458" t="str">
            <v>SURABAYA RENTAL</v>
          </cell>
          <cell r="G1458" t="str">
            <v>RENTALS</v>
          </cell>
          <cell r="H1458" t="str">
            <v>25/04/2022 15:26</v>
          </cell>
          <cell r="I1458"/>
          <cell r="J1458" t="str">
            <v>25/04/2022 15:33</v>
          </cell>
          <cell r="K1458" t="str">
            <v>Completed</v>
          </cell>
          <cell r="L1458" t="str">
            <v>1000399250</v>
          </cell>
          <cell r="M1458" t="str">
            <v>SALES ORDER #: 1000399250, ORDER #: 1000399250</v>
          </cell>
          <cell r="N1458"/>
          <cell r="O1458"/>
          <cell r="P1458" t="str">
            <v>27/04/2022 13:22</v>
          </cell>
          <cell r="Q1458" t="str">
            <v>LINC-26446</v>
          </cell>
          <cell r="R1458" t="str">
            <v>28/04/2022 11:00</v>
          </cell>
          <cell r="S1458" t="str">
            <v>NLSBUDURAN</v>
          </cell>
          <cell r="T1458" t="str">
            <v>NLSWARU(SAT_BERBEK)</v>
          </cell>
          <cell r="U1458"/>
          <cell r="V1458" t="str">
            <v>1703</v>
          </cell>
          <cell r="W1458">
            <v>136000</v>
          </cell>
          <cell r="X1458">
            <v>67500</v>
          </cell>
          <cell r="Y1458">
            <v>101750</v>
          </cell>
          <cell r="Z1458" t="str">
            <v>NLS_SBY(RENTAL_VAR)</v>
          </cell>
          <cell r="AA1458">
            <v>17.999997927679999</v>
          </cell>
          <cell r="AB1458">
            <v>110000</v>
          </cell>
        </row>
        <row r="1459">
          <cell r="A1459">
            <v>59790705</v>
          </cell>
          <cell r="B1459" t="str">
            <v>BAHANA PRESTASI</v>
          </cell>
          <cell r="C1459" t="str">
            <v>PT. NIRWANA LESTARI</v>
          </cell>
          <cell r="D1459" t="str">
            <v>DISPATCHED</v>
          </cell>
          <cell r="E1459" t="str">
            <v>Completed</v>
          </cell>
          <cell r="F1459" t="str">
            <v>SURABAYA RENTAL</v>
          </cell>
          <cell r="G1459" t="str">
            <v>RENTALS</v>
          </cell>
          <cell r="H1459" t="str">
            <v>25/04/2022 15:24</v>
          </cell>
          <cell r="I1459"/>
          <cell r="J1459" t="str">
            <v>25/04/2022 15:33</v>
          </cell>
          <cell r="K1459" t="str">
            <v>Completed</v>
          </cell>
          <cell r="L1459" t="str">
            <v>1000399255</v>
          </cell>
          <cell r="M1459" t="str">
            <v>SALES ORDER #: 1000399255, ORDER #: 1000399255</v>
          </cell>
          <cell r="N1459"/>
          <cell r="O1459"/>
          <cell r="P1459" t="str">
            <v>27/04/2022 13:22</v>
          </cell>
          <cell r="Q1459" t="str">
            <v>LINC-26446</v>
          </cell>
          <cell r="R1459" t="str">
            <v>28/04/2022 11:00</v>
          </cell>
          <cell r="S1459" t="str">
            <v>NLSBUDURAN</v>
          </cell>
          <cell r="T1459" t="str">
            <v>NLSSUMOBITO(IDM_JOMBANG)</v>
          </cell>
          <cell r="U1459"/>
          <cell r="V1459" t="str">
            <v>1686</v>
          </cell>
          <cell r="W1459">
            <v>320000</v>
          </cell>
          <cell r="X1459">
            <v>-37500</v>
          </cell>
          <cell r="Y1459">
            <v>282500</v>
          </cell>
          <cell r="Z1459" t="str">
            <v>NLS_SBY(RENTAL_VAR)</v>
          </cell>
          <cell r="AA1459">
            <v>17.999997927679999</v>
          </cell>
          <cell r="AB1459">
            <v>370000</v>
          </cell>
        </row>
        <row r="1460">
          <cell r="A1460">
            <v>59790709</v>
          </cell>
          <cell r="B1460" t="str">
            <v>BAHANA PRESTASI</v>
          </cell>
          <cell r="C1460" t="str">
            <v>PT. NIRWANA LESTARI</v>
          </cell>
          <cell r="D1460" t="str">
            <v>DISPATCHED</v>
          </cell>
          <cell r="E1460" t="str">
            <v>Completed</v>
          </cell>
          <cell r="F1460" t="str">
            <v>SURABAYA RENTAL</v>
          </cell>
          <cell r="G1460" t="str">
            <v>RENTALS</v>
          </cell>
          <cell r="H1460" t="str">
            <v>25/04/2022 15:28</v>
          </cell>
          <cell r="I1460"/>
          <cell r="J1460" t="str">
            <v>25/04/2022 15:33</v>
          </cell>
          <cell r="K1460" t="str">
            <v>Completed</v>
          </cell>
          <cell r="L1460" t="str">
            <v>1000399276</v>
          </cell>
          <cell r="M1460" t="str">
            <v>SALES ORDER #: 1000399276, ORDER #: 1000399276</v>
          </cell>
          <cell r="N1460"/>
          <cell r="O1460"/>
          <cell r="P1460" t="str">
            <v>27/04/2022 13:22</v>
          </cell>
          <cell r="Q1460" t="str">
            <v>LINC-26446</v>
          </cell>
          <cell r="R1460" t="str">
            <v>28/04/2022 11:00</v>
          </cell>
          <cell r="S1460" t="str">
            <v>NLSBUDURAN</v>
          </cell>
          <cell r="T1460" t="str">
            <v>NLSDUDUK SAMPEYAN(IDM_GRESIK)</v>
          </cell>
          <cell r="U1460"/>
          <cell r="V1460" t="str">
            <v>1678</v>
          </cell>
          <cell r="W1460">
            <v>218000</v>
          </cell>
          <cell r="X1460">
            <v>157100</v>
          </cell>
          <cell r="Y1460">
            <v>375100</v>
          </cell>
          <cell r="Z1460" t="str">
            <v>NLS_SBY(RENTAL_VAR)</v>
          </cell>
          <cell r="AA1460">
            <v>17.999997927679999</v>
          </cell>
          <cell r="AB1460">
            <v>248000</v>
          </cell>
        </row>
        <row r="1461">
          <cell r="A1461">
            <v>59790707</v>
          </cell>
          <cell r="B1461" t="str">
            <v>BAHANA PRESTASI</v>
          </cell>
          <cell r="C1461" t="str">
            <v>PT. NIRWANA LESTARI</v>
          </cell>
          <cell r="D1461" t="str">
            <v>DISPATCHED</v>
          </cell>
          <cell r="E1461" t="str">
            <v>Completed</v>
          </cell>
          <cell r="F1461" t="str">
            <v>SURABAYA RENTAL</v>
          </cell>
          <cell r="G1461" t="str">
            <v>RENTALS</v>
          </cell>
          <cell r="H1461" t="str">
            <v>25/04/2022 15:29</v>
          </cell>
          <cell r="I1461"/>
          <cell r="J1461" t="str">
            <v>25/04/2022 15:33</v>
          </cell>
          <cell r="K1461" t="str">
            <v>Completed</v>
          </cell>
          <cell r="L1461" t="str">
            <v>1000399270</v>
          </cell>
          <cell r="M1461" t="str">
            <v>SALES ORDER #: 1000399270, ORDER #: 1000399270</v>
          </cell>
          <cell r="N1461"/>
          <cell r="O1461"/>
          <cell r="P1461" t="str">
            <v>27/04/2022 13:22</v>
          </cell>
          <cell r="Q1461" t="str">
            <v>LINC-26446</v>
          </cell>
          <cell r="R1461" t="str">
            <v>28/04/2022 11:00</v>
          </cell>
          <cell r="S1461" t="str">
            <v>NLSBUDURAN</v>
          </cell>
          <cell r="T1461" t="str">
            <v>NLSKEDUNGKANDANG(IDM_MALANG)</v>
          </cell>
          <cell r="U1461"/>
          <cell r="V1461" t="str">
            <v>1707</v>
          </cell>
          <cell r="W1461">
            <v>293000</v>
          </cell>
          <cell r="X1461">
            <v>176000</v>
          </cell>
          <cell r="Y1461">
            <v>234500</v>
          </cell>
          <cell r="Z1461" t="str">
            <v>NLS_SBY(RENTAL_VAR)</v>
          </cell>
          <cell r="AA1461">
            <v>17.999997927679999</v>
          </cell>
          <cell r="AB1461">
            <v>323000</v>
          </cell>
        </row>
        <row r="1462">
          <cell r="A1462">
            <v>59790707</v>
          </cell>
          <cell r="B1462" t="str">
            <v>BAHANA PRESTASI</v>
          </cell>
          <cell r="C1462" t="str">
            <v>PT. NIRWANA LESTARI</v>
          </cell>
          <cell r="D1462" t="str">
            <v>DISPATCHED</v>
          </cell>
          <cell r="E1462" t="str">
            <v>Completed</v>
          </cell>
          <cell r="F1462" t="str">
            <v>SURABAYA RENTAL</v>
          </cell>
          <cell r="G1462" t="str">
            <v>RENTALS</v>
          </cell>
          <cell r="H1462" t="str">
            <v>25/04/2022 15:31</v>
          </cell>
          <cell r="I1462"/>
          <cell r="J1462" t="str">
            <v>25/04/2022 15:33</v>
          </cell>
          <cell r="K1462" t="str">
            <v>Completed</v>
          </cell>
          <cell r="L1462" t="str">
            <v>1000399243</v>
          </cell>
          <cell r="M1462" t="str">
            <v>SALES ORDER #: 1000399243, ORDER #: 1000399243</v>
          </cell>
          <cell r="N1462"/>
          <cell r="O1462"/>
          <cell r="P1462" t="str">
            <v>27/04/2022 13:22</v>
          </cell>
          <cell r="Q1462" t="str">
            <v>LINC-26446</v>
          </cell>
          <cell r="R1462" t="str">
            <v>28/04/2022 11:00</v>
          </cell>
          <cell r="S1462" t="str">
            <v>NLSBUDURAN</v>
          </cell>
          <cell r="T1462" t="str">
            <v>NLSSUKUN(IDG_MALANG)</v>
          </cell>
          <cell r="U1462"/>
          <cell r="V1462" t="str">
            <v>1707</v>
          </cell>
          <cell r="W1462">
            <v>293000</v>
          </cell>
          <cell r="X1462">
            <v>176000</v>
          </cell>
          <cell r="Y1462">
            <v>234500</v>
          </cell>
          <cell r="Z1462" t="str">
            <v>NLS_SBY(RENTAL_VAR)</v>
          </cell>
          <cell r="AA1462">
            <v>17.999997927679999</v>
          </cell>
          <cell r="AB1462">
            <v>270000</v>
          </cell>
        </row>
        <row r="1463">
          <cell r="A1463">
            <v>59790710</v>
          </cell>
          <cell r="B1463" t="str">
            <v>BAHANA PRESTASI</v>
          </cell>
          <cell r="C1463" t="str">
            <v>PT. NIRWANA LESTARI</v>
          </cell>
          <cell r="D1463" t="str">
            <v>DISPATCHED</v>
          </cell>
          <cell r="E1463" t="str">
            <v>Completed</v>
          </cell>
          <cell r="F1463" t="str">
            <v>SURABAYA RENTAL</v>
          </cell>
          <cell r="G1463" t="str">
            <v>RENTALS</v>
          </cell>
          <cell r="H1463" t="str">
            <v>25/04/2022 15:21</v>
          </cell>
          <cell r="I1463"/>
          <cell r="J1463" t="str">
            <v>25/04/2022 15:33</v>
          </cell>
          <cell r="K1463" t="str">
            <v>Completed</v>
          </cell>
          <cell r="L1463" t="str">
            <v>1000399272</v>
          </cell>
          <cell r="M1463" t="str">
            <v>SALES ORDER #: 1000399272, ORDER #: 1000399272</v>
          </cell>
          <cell r="N1463"/>
          <cell r="O1463"/>
          <cell r="P1463" t="str">
            <v>27/04/2022 13:22</v>
          </cell>
          <cell r="Q1463" t="str">
            <v>LINC-26446</v>
          </cell>
          <cell r="R1463" t="str">
            <v>28/04/2022 11:00</v>
          </cell>
          <cell r="S1463" t="str">
            <v>NLSBUDURAN</v>
          </cell>
          <cell r="T1463" t="str">
            <v>NLSGEDANGAN(IDM_SURABAYA)</v>
          </cell>
          <cell r="U1463"/>
          <cell r="V1463" t="str">
            <v>1690</v>
          </cell>
          <cell r="W1463">
            <v>115830</v>
          </cell>
          <cell r="X1463">
            <v>170000</v>
          </cell>
          <cell r="Y1463">
            <v>285830</v>
          </cell>
          <cell r="Z1463" t="str">
            <v>NLS_SBY(RENTAL_VAR)</v>
          </cell>
          <cell r="AA1463">
            <v>17.999997927679999</v>
          </cell>
          <cell r="AB1463">
            <v>147000</v>
          </cell>
        </row>
        <row r="1464">
          <cell r="A1464">
            <v>59790706</v>
          </cell>
          <cell r="B1464" t="str">
            <v>BAHANA PRESTASI</v>
          </cell>
          <cell r="C1464" t="str">
            <v>PT. NIRWANA LESTARI</v>
          </cell>
          <cell r="D1464" t="str">
            <v>DISPATCHED</v>
          </cell>
          <cell r="E1464" t="str">
            <v>Completed</v>
          </cell>
          <cell r="F1464" t="str">
            <v>SURABAYA RENTAL</v>
          </cell>
          <cell r="G1464" t="str">
            <v>RENTALS</v>
          </cell>
          <cell r="H1464" t="str">
            <v>25/04/2022 15:22</v>
          </cell>
          <cell r="I1464"/>
          <cell r="J1464" t="str">
            <v>25/04/2022 15:33</v>
          </cell>
          <cell r="K1464" t="str">
            <v>Completed</v>
          </cell>
          <cell r="L1464" t="str">
            <v>1000399253</v>
          </cell>
          <cell r="M1464" t="str">
            <v>SALES ORDER #: 1000399253, ORDER #: 1000399253</v>
          </cell>
          <cell r="N1464"/>
          <cell r="O1464"/>
          <cell r="P1464" t="str">
            <v>27/04/2022 13:22</v>
          </cell>
          <cell r="Q1464" t="str">
            <v>LINC-26446</v>
          </cell>
          <cell r="R1464" t="str">
            <v>28/04/2022 11:00</v>
          </cell>
          <cell r="S1464" t="str">
            <v>NLSBUDURAN</v>
          </cell>
          <cell r="T1464" t="str">
            <v>NLSSUMBER SARI(IDM_JEMBER)</v>
          </cell>
          <cell r="U1464"/>
          <cell r="V1464" t="str">
            <v>1674</v>
          </cell>
          <cell r="W1464">
            <v>582000</v>
          </cell>
          <cell r="X1464">
            <v>75700</v>
          </cell>
          <cell r="Y1464">
            <v>657700</v>
          </cell>
          <cell r="Z1464" t="str">
            <v>NLS_SBY(RENTAL_VAR)</v>
          </cell>
          <cell r="AA1464">
            <v>17.999997927679999</v>
          </cell>
          <cell r="AB1464">
            <v>632000</v>
          </cell>
        </row>
        <row r="1465">
          <cell r="A1465">
            <v>59790708</v>
          </cell>
          <cell r="B1465" t="str">
            <v>BAHANA PRESTASI</v>
          </cell>
          <cell r="C1465" t="str">
            <v>PT. NIRWANA LESTARI</v>
          </cell>
          <cell r="D1465" t="str">
            <v>DISPATCHED</v>
          </cell>
          <cell r="E1465" t="str">
            <v>Completed</v>
          </cell>
          <cell r="F1465" t="str">
            <v>SURABAYA RENTAL</v>
          </cell>
          <cell r="G1465" t="str">
            <v>RENTALS</v>
          </cell>
          <cell r="H1465" t="str">
            <v>25/04/2022 15:27</v>
          </cell>
          <cell r="I1465"/>
          <cell r="J1465" t="str">
            <v>25/04/2022 15:33</v>
          </cell>
          <cell r="K1465" t="str">
            <v>Completed</v>
          </cell>
          <cell r="L1465" t="str">
            <v>1000399242</v>
          </cell>
          <cell r="M1465" t="str">
            <v>SALES ORDER #: 1000399242, ORDER #: 1000399242</v>
          </cell>
          <cell r="N1465"/>
          <cell r="O1465"/>
          <cell r="P1465" t="str">
            <v>27/04/2022 13:22</v>
          </cell>
          <cell r="Q1465" t="str">
            <v>LINC-26446</v>
          </cell>
          <cell r="R1465" t="str">
            <v>28/04/2022 11:00</v>
          </cell>
          <cell r="S1465" t="str">
            <v>NLSBUDURAN</v>
          </cell>
          <cell r="T1465" t="str">
            <v>NLSTENGGILIS MEJOYO(IDG_SURABAYA)</v>
          </cell>
          <cell r="U1465"/>
          <cell r="V1465" t="str">
            <v>1705</v>
          </cell>
          <cell r="W1465">
            <v>111000</v>
          </cell>
          <cell r="X1465">
            <v>-10000</v>
          </cell>
          <cell r="Y1465">
            <v>101000</v>
          </cell>
          <cell r="Z1465" t="str">
            <v>NLS_SBY(RENTAL_VAR)</v>
          </cell>
          <cell r="AA1465">
            <v>17.999997927679999</v>
          </cell>
          <cell r="AB1465">
            <v>131000</v>
          </cell>
        </row>
        <row r="1466">
          <cell r="A1466">
            <v>59790711</v>
          </cell>
          <cell r="B1466" t="str">
            <v>BAHANA PRESTASI</v>
          </cell>
          <cell r="C1466" t="str">
            <v>PT. NIRWANA LESTARI</v>
          </cell>
          <cell r="D1466" t="str">
            <v>DISPATCHED</v>
          </cell>
          <cell r="E1466" t="str">
            <v>Completed</v>
          </cell>
          <cell r="F1466" t="str">
            <v>SURABAYA RENTAL</v>
          </cell>
          <cell r="G1466" t="str">
            <v>RENTALS</v>
          </cell>
          <cell r="H1466" t="str">
            <v>25/04/2022 15:19</v>
          </cell>
          <cell r="I1466"/>
          <cell r="J1466" t="str">
            <v>25/04/2022 15:33</v>
          </cell>
          <cell r="K1466" t="str">
            <v>Completed</v>
          </cell>
          <cell r="L1466" t="str">
            <v>1000399246</v>
          </cell>
          <cell r="M1466" t="str">
            <v>SALES ORDER #: 1000399246, ORDER #: 1000399246</v>
          </cell>
          <cell r="N1466"/>
          <cell r="O1466"/>
          <cell r="P1466" t="str">
            <v>27/04/2022 13:22</v>
          </cell>
          <cell r="Q1466" t="str">
            <v>LINC-26446</v>
          </cell>
          <cell r="R1466" t="str">
            <v>28/04/2022 11:00</v>
          </cell>
          <cell r="S1466" t="str">
            <v>NLSBUDURAN</v>
          </cell>
          <cell r="T1466" t="str">
            <v>NLSKALIWATES(SAT_JEMBER)</v>
          </cell>
          <cell r="U1466"/>
          <cell r="V1466" t="str">
            <v>1688</v>
          </cell>
          <cell r="W1466">
            <v>632000</v>
          </cell>
          <cell r="X1466">
            <v>105300</v>
          </cell>
          <cell r="Y1466">
            <v>737300</v>
          </cell>
          <cell r="Z1466" t="str">
            <v>NLS_SBY(RENTAL_VAR)</v>
          </cell>
          <cell r="AA1466">
            <v>17.999997927679999</v>
          </cell>
          <cell r="AB1466">
            <v>682000</v>
          </cell>
        </row>
        <row r="1467">
          <cell r="A1467">
            <v>59791376</v>
          </cell>
          <cell r="B1467" t="str">
            <v>BAHANA PRESTASI</v>
          </cell>
          <cell r="C1467" t="str">
            <v>IDLE CAP</v>
          </cell>
          <cell r="D1467" t="str">
            <v>DISPATCHED</v>
          </cell>
          <cell r="E1467" t="str">
            <v>Completed</v>
          </cell>
          <cell r="F1467" t="str">
            <v>SURABAYA LOG PACK</v>
          </cell>
          <cell r="G1467" t="str">
            <v>MOB KOSONGAN</v>
          </cell>
          <cell r="H1467" t="str">
            <v>25/04/2022 15:55</v>
          </cell>
          <cell r="I1467"/>
          <cell r="J1467" t="str">
            <v>25/04/2022 15:56</v>
          </cell>
          <cell r="K1467" t="str">
            <v>Completed</v>
          </cell>
          <cell r="L1467" t="str">
            <v>KOSB9102BEV25042022</v>
          </cell>
          <cell r="M1467" t="str">
            <v>SALES ORDER #: KOSB9102BEV25042022, ORDER #: KOSB9102BEV25042022</v>
          </cell>
          <cell r="N1467"/>
          <cell r="O1467"/>
          <cell r="P1467" t="str">
            <v>26/04/2022 12:11</v>
          </cell>
          <cell r="Q1467" t="str">
            <v>LINC-26428</v>
          </cell>
          <cell r="R1467" t="str">
            <v>27/04/2022 11:00</v>
          </cell>
          <cell r="S1467" t="str">
            <v>BPRYOGYAKARTA</v>
          </cell>
          <cell r="T1467" t="str">
            <v>BPRSURABAYA(EMPTY)</v>
          </cell>
          <cell r="U1467"/>
          <cell r="V1467" t="str">
            <v>856</v>
          </cell>
          <cell r="W1467">
            <v>609500</v>
          </cell>
          <cell r="X1467">
            <v>0</v>
          </cell>
          <cell r="Y1467">
            <v>609500</v>
          </cell>
          <cell r="Z1467" t="str">
            <v>IDC(TRIP_ONCALL)</v>
          </cell>
          <cell r="AA1467">
            <v>0.99998980504000001</v>
          </cell>
          <cell r="AB1467">
            <v>1</v>
          </cell>
        </row>
        <row r="1468">
          <cell r="A1468">
            <v>59791418</v>
          </cell>
          <cell r="B1468" t="str">
            <v>BAHANA PRESTASI</v>
          </cell>
          <cell r="C1468" t="str">
            <v>PT. NIRWANA LESTARI</v>
          </cell>
          <cell r="D1468" t="str">
            <v>DISPATCHED</v>
          </cell>
          <cell r="E1468" t="str">
            <v>Completed</v>
          </cell>
          <cell r="F1468" t="str">
            <v>SURABAYA RENTAL</v>
          </cell>
          <cell r="G1468" t="str">
            <v>RENTALS</v>
          </cell>
          <cell r="H1468" t="str">
            <v>25/04/2022 15:54</v>
          </cell>
          <cell r="I1468"/>
          <cell r="J1468" t="str">
            <v>25/04/2022 15:58</v>
          </cell>
          <cell r="K1468" t="str">
            <v>Completed</v>
          </cell>
          <cell r="L1468" t="str">
            <v>1000395324</v>
          </cell>
          <cell r="M1468" t="str">
            <v>SALES ORDER #: 1000395324, ORDER #: 1000395324</v>
          </cell>
          <cell r="N1468"/>
          <cell r="O1468"/>
          <cell r="P1468" t="str">
            <v>27/04/2022 13:22</v>
          </cell>
          <cell r="Q1468" t="str">
            <v>LINC-26446</v>
          </cell>
          <cell r="R1468" t="str">
            <v>28/04/2022 11:00</v>
          </cell>
          <cell r="S1468" t="str">
            <v>NLSBUDURAN</v>
          </cell>
          <cell r="T1468" t="str">
            <v>NLSPABEAN CANTIAN (TANJUNG PERAK)</v>
          </cell>
          <cell r="U1468"/>
          <cell r="V1468" t="str">
            <v>1703</v>
          </cell>
          <cell r="W1468">
            <v>255000</v>
          </cell>
          <cell r="X1468">
            <v>-37500</v>
          </cell>
          <cell r="Y1468">
            <v>217500</v>
          </cell>
          <cell r="Z1468" t="str">
            <v>NLS_SBY(RENTAL_VAR)</v>
          </cell>
          <cell r="AA1468">
            <v>17.999997927679999</v>
          </cell>
          <cell r="AB1468">
            <v>248000</v>
          </cell>
        </row>
        <row r="1469">
          <cell r="A1469">
            <v>59791600</v>
          </cell>
          <cell r="B1469" t="str">
            <v>BAHANA PRESTASI</v>
          </cell>
          <cell r="C1469" t="str">
            <v>IDLE CAP</v>
          </cell>
          <cell r="D1469" t="str">
            <v>DISPATCHED</v>
          </cell>
          <cell r="E1469" t="str">
            <v>Completed</v>
          </cell>
          <cell r="F1469" t="str">
            <v>SURABAYA LOG PACK</v>
          </cell>
          <cell r="G1469" t="str">
            <v>MOB KOSONGAN</v>
          </cell>
          <cell r="H1469" t="str">
            <v>25/04/2022 16:06</v>
          </cell>
          <cell r="I1469"/>
          <cell r="J1469" t="str">
            <v>25/04/2022 16:08</v>
          </cell>
          <cell r="K1469" t="str">
            <v>Completed</v>
          </cell>
          <cell r="L1469" t="str">
            <v>KOSB9559PEU25042022</v>
          </cell>
          <cell r="M1469" t="str">
            <v>SALES ORDER #: KOSB9559PEU25042022, ORDER #: KOSB9559PEU25042022</v>
          </cell>
          <cell r="N1469"/>
          <cell r="O1469"/>
          <cell r="P1469" t="str">
            <v>26/04/2022 12:16</v>
          </cell>
          <cell r="Q1469" t="str">
            <v>LINC-26428</v>
          </cell>
          <cell r="R1469" t="str">
            <v>27/04/2022 11:00</v>
          </cell>
          <cell r="S1469" t="str">
            <v>BPRKUDUS</v>
          </cell>
          <cell r="T1469" t="str">
            <v>BPRSURABAYA(EMPTY)</v>
          </cell>
          <cell r="U1469"/>
          <cell r="V1469" t="str">
            <v>2001</v>
          </cell>
          <cell r="W1469">
            <v>507000</v>
          </cell>
          <cell r="X1469">
            <v>0</v>
          </cell>
          <cell r="Y1469">
            <v>507000</v>
          </cell>
          <cell r="Z1469" t="str">
            <v>IDC(TRIP_ONCALL)</v>
          </cell>
          <cell r="AA1469">
            <v>0.99998980504000001</v>
          </cell>
          <cell r="AB1469">
            <v>1</v>
          </cell>
        </row>
        <row r="1470">
          <cell r="A1470">
            <v>59791811</v>
          </cell>
          <cell r="B1470" t="str">
            <v>BAHANA PRESTASI</v>
          </cell>
          <cell r="C1470" t="str">
            <v>IDLE CAP</v>
          </cell>
          <cell r="D1470" t="str">
            <v>DISPATCHED</v>
          </cell>
          <cell r="E1470" t="str">
            <v>Completed</v>
          </cell>
          <cell r="F1470" t="str">
            <v>SURABAYA LOG PACK</v>
          </cell>
          <cell r="G1470" t="str">
            <v>MOB KOSONGAN</v>
          </cell>
          <cell r="H1470" t="str">
            <v>25/04/2022 16:18</v>
          </cell>
          <cell r="I1470"/>
          <cell r="J1470" t="str">
            <v>25/04/2022 16:18</v>
          </cell>
          <cell r="K1470" t="str">
            <v>Completed</v>
          </cell>
          <cell r="L1470" t="str">
            <v>KOSB9312UT25042022</v>
          </cell>
          <cell r="M1470" t="str">
            <v>SALES ORDER #: KOSB9312UT25042022, ORDER #: KOSB9312UT25042022</v>
          </cell>
          <cell r="N1470"/>
          <cell r="O1470"/>
          <cell r="P1470" t="str">
            <v>26/04/2022 12:18</v>
          </cell>
          <cell r="Q1470" t="str">
            <v>LINC-26428</v>
          </cell>
          <cell r="R1470" t="str">
            <v>27/04/2022 11:00</v>
          </cell>
          <cell r="S1470" t="str">
            <v>BPRSOLO</v>
          </cell>
          <cell r="T1470" t="str">
            <v>BPRSURABAYA(EMPTY)</v>
          </cell>
          <cell r="U1470"/>
          <cell r="V1470" t="str">
            <v>1066</v>
          </cell>
          <cell r="W1470">
            <v>573500</v>
          </cell>
          <cell r="X1470">
            <v>0</v>
          </cell>
          <cell r="Y1470">
            <v>573500</v>
          </cell>
          <cell r="Z1470" t="str">
            <v>IDC(TRIP_ONCALL)</v>
          </cell>
          <cell r="AA1470">
            <v>0.99998980504000001</v>
          </cell>
          <cell r="AB1470">
            <v>1</v>
          </cell>
        </row>
        <row r="1471">
          <cell r="A1471">
            <v>59792083</v>
          </cell>
          <cell r="B1471" t="str">
            <v>BAHANA PRESTASI</v>
          </cell>
          <cell r="C1471" t="str">
            <v>IDLE CAP</v>
          </cell>
          <cell r="D1471" t="str">
            <v>DISPATCHED</v>
          </cell>
          <cell r="E1471" t="str">
            <v>Completed</v>
          </cell>
          <cell r="F1471" t="str">
            <v>SURABAYA LOG PACK</v>
          </cell>
          <cell r="G1471" t="str">
            <v>MOB KOSONGAN</v>
          </cell>
          <cell r="H1471" t="str">
            <v>25/04/2022 16:31</v>
          </cell>
          <cell r="I1471"/>
          <cell r="J1471" t="str">
            <v>25/04/2022 16:32</v>
          </cell>
          <cell r="K1471" t="str">
            <v>Completed</v>
          </cell>
          <cell r="L1471" t="str">
            <v>KOSB9314UT25042022</v>
          </cell>
          <cell r="M1471" t="str">
            <v>SALES ORDER #: KOSB9314UT25042022, ORDER #: KOSB9314UT25042022</v>
          </cell>
          <cell r="N1471"/>
          <cell r="O1471"/>
          <cell r="P1471" t="str">
            <v>26/04/2022 12:20</v>
          </cell>
          <cell r="Q1471" t="str">
            <v>LINC-26428</v>
          </cell>
          <cell r="R1471" t="str">
            <v>27/04/2022 11:00</v>
          </cell>
          <cell r="S1471" t="str">
            <v>BPRSEMARANG</v>
          </cell>
          <cell r="T1471" t="str">
            <v>BPRSURABAYA(EMPTY)</v>
          </cell>
          <cell r="U1471"/>
          <cell r="V1471" t="str">
            <v>1090</v>
          </cell>
          <cell r="W1471">
            <v>613000</v>
          </cell>
          <cell r="X1471">
            <v>0</v>
          </cell>
          <cell r="Y1471">
            <v>613000</v>
          </cell>
          <cell r="Z1471" t="str">
            <v>IDC(TRIP_ONCALL)</v>
          </cell>
          <cell r="AA1471">
            <v>0.99998980504000001</v>
          </cell>
          <cell r="AB1471">
            <v>1</v>
          </cell>
        </row>
        <row r="1472">
          <cell r="A1472">
            <v>59792183</v>
          </cell>
          <cell r="B1472" t="str">
            <v>BAHANA PRESTASI</v>
          </cell>
          <cell r="C1472" t="str">
            <v>PT. LAUTAN LUAS TBK</v>
          </cell>
          <cell r="D1472" t="str">
            <v>DISPATCHED</v>
          </cell>
          <cell r="E1472" t="str">
            <v>Completed</v>
          </cell>
          <cell r="F1472" t="str">
            <v>SURABAYA LOG PACK</v>
          </cell>
          <cell r="G1472" t="str">
            <v>SALES ORDER</v>
          </cell>
          <cell r="H1472" t="str">
            <v>25/04/2022 15:01</v>
          </cell>
          <cell r="I1472"/>
          <cell r="J1472" t="str">
            <v>25/04/2022 16:38</v>
          </cell>
          <cell r="K1472" t="str">
            <v>Completed</v>
          </cell>
          <cell r="L1472" t="str">
            <v>2100429672</v>
          </cell>
          <cell r="M1472" t="str">
            <v>SALES ORDER #: 2100429672, ORDER #: 2100429672</v>
          </cell>
          <cell r="N1472"/>
          <cell r="O1472"/>
          <cell r="P1472" t="str">
            <v>27/04/2022 08:54</v>
          </cell>
          <cell r="Q1472" t="str">
            <v>LINC-26451</v>
          </cell>
          <cell r="R1472" t="str">
            <v>28/04/2022 11:00</v>
          </cell>
          <cell r="S1472" t="str">
            <v>LTLASEMROWO</v>
          </cell>
          <cell r="T1472" t="str">
            <v>LTLDRIYOREJO</v>
          </cell>
          <cell r="U1472"/>
          <cell r="V1472" t="str">
            <v>1698</v>
          </cell>
          <cell r="W1472">
            <v>62000</v>
          </cell>
          <cell r="X1472">
            <v>150500</v>
          </cell>
          <cell r="Y1472">
            <v>1057.22</v>
          </cell>
          <cell r="Z1472" t="str">
            <v>LTL_SBY(TRIP)</v>
          </cell>
          <cell r="AA1472">
            <v>25.000017281440002</v>
          </cell>
          <cell r="AB1472">
            <v>564000</v>
          </cell>
        </row>
        <row r="1473">
          <cell r="A1473">
            <v>59792183</v>
          </cell>
          <cell r="B1473" t="str">
            <v>BAHANA PRESTASI</v>
          </cell>
          <cell r="C1473" t="str">
            <v>PT. LAUTAN LUAS TBK</v>
          </cell>
          <cell r="D1473" t="str">
            <v>DISPATCHED</v>
          </cell>
          <cell r="E1473" t="str">
            <v>Completed</v>
          </cell>
          <cell r="F1473" t="str">
            <v>SURABAYA LOG PACK</v>
          </cell>
          <cell r="G1473" t="str">
            <v>SALES ORDER</v>
          </cell>
          <cell r="H1473" t="str">
            <v>25/04/2022 14:53</v>
          </cell>
          <cell r="I1473"/>
          <cell r="J1473" t="str">
            <v>25/04/2022 16:38</v>
          </cell>
          <cell r="K1473" t="str">
            <v>Completed</v>
          </cell>
          <cell r="L1473" t="str">
            <v>2100427854</v>
          </cell>
          <cell r="M1473" t="str">
            <v>SALES ORDER #: 2100427854, ORDER #: 2100427854</v>
          </cell>
          <cell r="N1473"/>
          <cell r="O1473"/>
          <cell r="P1473" t="str">
            <v>27/04/2022 08:54</v>
          </cell>
          <cell r="Q1473" t="str">
            <v>LINC-26451</v>
          </cell>
          <cell r="R1473" t="str">
            <v>28/04/2022 11:00</v>
          </cell>
          <cell r="S1473" t="str">
            <v>LTLASEMROWO</v>
          </cell>
          <cell r="T1473" t="str">
            <v>LTLDRIYOREJO</v>
          </cell>
          <cell r="U1473"/>
          <cell r="V1473" t="str">
            <v>1698</v>
          </cell>
          <cell r="W1473">
            <v>62000</v>
          </cell>
          <cell r="X1473">
            <v>150500</v>
          </cell>
          <cell r="Y1473">
            <v>211442.78</v>
          </cell>
          <cell r="Z1473" t="str">
            <v>LTL_SBY(TRIP)</v>
          </cell>
          <cell r="AA1473">
            <v>5000.0000089857604</v>
          </cell>
          <cell r="AB1473">
            <v>564000</v>
          </cell>
        </row>
        <row r="1474">
          <cell r="A1474">
            <v>59792192</v>
          </cell>
          <cell r="B1474" t="str">
            <v>BAHANA PRESTASI</v>
          </cell>
          <cell r="C1474" t="str">
            <v>PT. LAUTAN LUAS TBK</v>
          </cell>
          <cell r="D1474" t="str">
            <v>DISPATCHED</v>
          </cell>
          <cell r="E1474" t="str">
            <v>Completed</v>
          </cell>
          <cell r="F1474" t="str">
            <v>SURABAYA LOG PACK</v>
          </cell>
          <cell r="G1474" t="str">
            <v>SALES ORDER</v>
          </cell>
          <cell r="H1474" t="str">
            <v>25/04/2022 14:51</v>
          </cell>
          <cell r="I1474"/>
          <cell r="J1474" t="str">
            <v>25/04/2022 16:38</v>
          </cell>
          <cell r="K1474" t="str">
            <v>Completed</v>
          </cell>
          <cell r="L1474" t="str">
            <v>2100429693</v>
          </cell>
          <cell r="M1474" t="str">
            <v>SALES ORDER #: 2100429693, ORDER #: 2100429693</v>
          </cell>
          <cell r="N1474"/>
          <cell r="O1474"/>
          <cell r="P1474" t="str">
            <v>26/04/2022 17:46</v>
          </cell>
          <cell r="Q1474" t="str">
            <v>LINC-26451</v>
          </cell>
          <cell r="R1474" t="str">
            <v>28/04/2022 11:00</v>
          </cell>
          <cell r="S1474" t="str">
            <v>LTLASEMROWO</v>
          </cell>
          <cell r="T1474" t="str">
            <v>LTLGEMPOL</v>
          </cell>
          <cell r="U1474"/>
          <cell r="V1474" t="str">
            <v>1712</v>
          </cell>
          <cell r="W1474">
            <v>202000</v>
          </cell>
          <cell r="X1474">
            <v>420000</v>
          </cell>
          <cell r="Y1474">
            <v>622000</v>
          </cell>
          <cell r="Z1474" t="str">
            <v>LTL_SBY(TRIP)</v>
          </cell>
          <cell r="AA1474">
            <v>19999.999990583801</v>
          </cell>
          <cell r="AB1474">
            <v>1600000</v>
          </cell>
        </row>
        <row r="1475">
          <cell r="A1475">
            <v>59792204</v>
          </cell>
          <cell r="B1475" t="str">
            <v>BAHANA PRESTASI</v>
          </cell>
          <cell r="C1475" t="str">
            <v>PT. LAUTAN LUAS TBK</v>
          </cell>
          <cell r="D1475" t="str">
            <v>DISPATCHED</v>
          </cell>
          <cell r="E1475" t="str">
            <v>Accepted</v>
          </cell>
          <cell r="F1475" t="str">
            <v>SURABAYA LOG PACK</v>
          </cell>
          <cell r="G1475" t="str">
            <v>SALES ORDER</v>
          </cell>
          <cell r="H1475" t="str">
            <v>25/04/2022 15:04</v>
          </cell>
          <cell r="I1475"/>
          <cell r="J1475" t="str">
            <v>25/04/2022 16:39</v>
          </cell>
          <cell r="K1475" t="str">
            <v>Active</v>
          </cell>
          <cell r="L1475" t="str">
            <v>2100429675</v>
          </cell>
          <cell r="M1475" t="str">
            <v>SALES ORDER #: 2100429675, ORDER #: 2100429675</v>
          </cell>
          <cell r="N1475"/>
          <cell r="O1475"/>
          <cell r="P1475"/>
          <cell r="Q1475"/>
          <cell r="R1475"/>
          <cell r="S1475" t="str">
            <v>LTLASEMROWO</v>
          </cell>
          <cell r="T1475" t="str">
            <v>LTLBUDURAN</v>
          </cell>
          <cell r="U1475"/>
          <cell r="V1475" t="str">
            <v>1934</v>
          </cell>
          <cell r="W1475">
            <v>117000</v>
          </cell>
          <cell r="X1475">
            <v>175000</v>
          </cell>
          <cell r="Y1475">
            <v>292000</v>
          </cell>
          <cell r="Z1475" t="str">
            <v>LTL_SBY(TRIP)</v>
          </cell>
          <cell r="AA1475">
            <v>10000.000017971501</v>
          </cell>
          <cell r="AB1475">
            <v>824000</v>
          </cell>
        </row>
        <row r="1476">
          <cell r="A1476">
            <v>59792211</v>
          </cell>
          <cell r="B1476" t="str">
            <v>BAHANA PRESTASI</v>
          </cell>
          <cell r="C1476" t="str">
            <v>PT. LAUTAN LUAS TBK</v>
          </cell>
          <cell r="D1476" t="str">
            <v>DISPATCHED</v>
          </cell>
          <cell r="E1476" t="str">
            <v>Completed</v>
          </cell>
          <cell r="F1476" t="str">
            <v>SURABAYA LOG PACK</v>
          </cell>
          <cell r="G1476" t="str">
            <v>SALES ORDER</v>
          </cell>
          <cell r="H1476" t="str">
            <v>25/04/2022 16:27</v>
          </cell>
          <cell r="I1476"/>
          <cell r="J1476" t="str">
            <v>25/04/2022 16:39</v>
          </cell>
          <cell r="K1476" t="str">
            <v>Completed</v>
          </cell>
          <cell r="L1476" t="str">
            <v>2100429513</v>
          </cell>
          <cell r="M1476" t="str">
            <v>SALES ORDER #: 2100429513, ORDER #: 2100429513</v>
          </cell>
          <cell r="N1476"/>
          <cell r="O1476"/>
          <cell r="P1476" t="str">
            <v>26/04/2022 20:17</v>
          </cell>
          <cell r="Q1476" t="str">
            <v>LINC-26451</v>
          </cell>
          <cell r="R1476" t="str">
            <v>28/04/2022 11:00</v>
          </cell>
          <cell r="S1476" t="str">
            <v>LTLASEMROWO</v>
          </cell>
          <cell r="T1476" t="str">
            <v>LTLNGORO</v>
          </cell>
          <cell r="U1476"/>
          <cell r="V1476" t="str">
            <v>1752</v>
          </cell>
          <cell r="W1476">
            <v>102000</v>
          </cell>
          <cell r="X1476">
            <v>180500</v>
          </cell>
          <cell r="Y1476">
            <v>282500</v>
          </cell>
          <cell r="Z1476" t="str">
            <v>LTL_SBY(TRIP)</v>
          </cell>
          <cell r="AA1476">
            <v>5000.0000089857604</v>
          </cell>
          <cell r="AB1476">
            <v>695000</v>
          </cell>
        </row>
        <row r="1477">
          <cell r="A1477">
            <v>59792221</v>
          </cell>
          <cell r="B1477" t="str">
            <v>BAHANA PRESTASI</v>
          </cell>
          <cell r="C1477" t="str">
            <v>PT. LAUTAN LUAS TBK</v>
          </cell>
          <cell r="D1477" t="str">
            <v>DISPATCHED</v>
          </cell>
          <cell r="E1477" t="str">
            <v>Completed</v>
          </cell>
          <cell r="F1477" t="str">
            <v>SURABAYA LOG PACK</v>
          </cell>
          <cell r="G1477" t="str">
            <v>SALES ORDER</v>
          </cell>
          <cell r="H1477" t="str">
            <v>25/04/2022 16:30</v>
          </cell>
          <cell r="I1477"/>
          <cell r="J1477" t="str">
            <v>25/04/2022 16:39</v>
          </cell>
          <cell r="K1477" t="str">
            <v>Completed</v>
          </cell>
          <cell r="L1477" t="str">
            <v>2100429783</v>
          </cell>
          <cell r="M1477" t="str">
            <v>SALES ORDER #: 2100429783, ORDER #: 2100429783</v>
          </cell>
          <cell r="N1477"/>
          <cell r="O1477"/>
          <cell r="P1477" t="str">
            <v>27/04/2022 08:58</v>
          </cell>
          <cell r="Q1477" t="str">
            <v>LINC-26451</v>
          </cell>
          <cell r="R1477" t="str">
            <v>28/04/2022 11:00</v>
          </cell>
          <cell r="S1477" t="str">
            <v>LTLASEMROWO</v>
          </cell>
          <cell r="T1477" t="str">
            <v>LTLNGAJUM</v>
          </cell>
          <cell r="U1477"/>
          <cell r="V1477" t="str">
            <v>1709</v>
          </cell>
          <cell r="W1477">
            <v>847000</v>
          </cell>
          <cell r="X1477">
            <v>775000</v>
          </cell>
          <cell r="Y1477">
            <v>1622000</v>
          </cell>
          <cell r="Z1477" t="str">
            <v>LTL_SBY(TRIP)</v>
          </cell>
          <cell r="AA1477">
            <v>10000.000017971501</v>
          </cell>
          <cell r="AB1477">
            <v>2700000</v>
          </cell>
        </row>
        <row r="1478">
          <cell r="A1478">
            <v>59792222</v>
          </cell>
          <cell r="B1478" t="str">
            <v>BAHANA PRESTASI</v>
          </cell>
          <cell r="C1478" t="str">
            <v>IDLE CAP</v>
          </cell>
          <cell r="D1478" t="str">
            <v>DISPATCHED</v>
          </cell>
          <cell r="E1478" t="str">
            <v>Completed</v>
          </cell>
          <cell r="F1478" t="str">
            <v>SURABAYA LOG PACK</v>
          </cell>
          <cell r="G1478" t="str">
            <v>MOB KOSONGAN</v>
          </cell>
          <cell r="H1478" t="str">
            <v>25/04/2022 16:38</v>
          </cell>
          <cell r="I1478"/>
          <cell r="J1478" t="str">
            <v>25/04/2022 16:40</v>
          </cell>
          <cell r="K1478" t="str">
            <v>Completed</v>
          </cell>
          <cell r="L1478" t="str">
            <v>KOSB9660PEU25042022</v>
          </cell>
          <cell r="M1478" t="str">
            <v>SALES ORDER #: KOSB9660PEU25042022, ORDER #: KOSB9660PEU25042022</v>
          </cell>
          <cell r="N1478"/>
          <cell r="O1478"/>
          <cell r="P1478" t="str">
            <v>26/04/2022 12:22</v>
          </cell>
          <cell r="Q1478" t="str">
            <v>LINC-26428</v>
          </cell>
          <cell r="R1478" t="str">
            <v>27/04/2022 11:00</v>
          </cell>
          <cell r="S1478" t="str">
            <v>BPRSEMARANG</v>
          </cell>
          <cell r="T1478" t="str">
            <v>BPRSURABAYA(EMPTY)</v>
          </cell>
          <cell r="U1478"/>
          <cell r="V1478" t="str">
            <v>1241</v>
          </cell>
          <cell r="W1478">
            <v>613000</v>
          </cell>
          <cell r="X1478">
            <v>0</v>
          </cell>
          <cell r="Y1478">
            <v>613000</v>
          </cell>
          <cell r="Z1478" t="str">
            <v>IDC(TRIP_ONCALL)</v>
          </cell>
          <cell r="AA1478">
            <v>0.99998980504000001</v>
          </cell>
          <cell r="AB1478">
            <v>1</v>
          </cell>
        </row>
        <row r="1479">
          <cell r="A1479">
            <v>59792964</v>
          </cell>
          <cell r="B1479" t="str">
            <v>BAHANA PRESTASI</v>
          </cell>
          <cell r="C1479" t="str">
            <v>PT. LAUTAN LUAS TBK</v>
          </cell>
          <cell r="D1479" t="str">
            <v>DISPATCHED</v>
          </cell>
          <cell r="E1479" t="str">
            <v>Completed</v>
          </cell>
          <cell r="F1479" t="str">
            <v>SURABAYA LOG PACK</v>
          </cell>
          <cell r="G1479" t="str">
            <v>SALES ORDER</v>
          </cell>
          <cell r="H1479" t="str">
            <v>25/04/2022 16:42</v>
          </cell>
          <cell r="I1479"/>
          <cell r="J1479" t="str">
            <v>25/04/2022 17:31</v>
          </cell>
          <cell r="K1479" t="str">
            <v>Completed</v>
          </cell>
          <cell r="L1479" t="str">
            <v>2100429776-1</v>
          </cell>
          <cell r="M1479" t="str">
            <v>SALES ORDER #: 2100429776-1, ORDER #: 2100429776-1</v>
          </cell>
          <cell r="N1479"/>
          <cell r="O1479"/>
          <cell r="P1479" t="str">
            <v>26/04/2022 19:09</v>
          </cell>
          <cell r="Q1479" t="str">
            <v>LINC-26455</v>
          </cell>
          <cell r="R1479" t="str">
            <v>28/04/2022 11:00</v>
          </cell>
          <cell r="S1479" t="str">
            <v>LTLASEMROWO</v>
          </cell>
          <cell r="T1479" t="str">
            <v>LTLDRIYOREJO</v>
          </cell>
          <cell r="U1479"/>
          <cell r="V1479" t="str">
            <v>1658</v>
          </cell>
          <cell r="W1479">
            <v>39000</v>
          </cell>
          <cell r="X1479">
            <v>118000</v>
          </cell>
          <cell r="Y1479">
            <v>78500</v>
          </cell>
          <cell r="Z1479" t="str">
            <v>LTL_SBY(TRIP)</v>
          </cell>
          <cell r="AA1479">
            <v>200.0000021738</v>
          </cell>
          <cell r="AB1479">
            <v>363000</v>
          </cell>
        </row>
        <row r="1480">
          <cell r="A1480">
            <v>59792964</v>
          </cell>
          <cell r="B1480" t="str">
            <v>BAHANA PRESTASI</v>
          </cell>
          <cell r="C1480" t="str">
            <v>PT. LAUTAN LUAS TBK</v>
          </cell>
          <cell r="D1480" t="str">
            <v>DISPATCHED</v>
          </cell>
          <cell r="E1480" t="str">
            <v>Completed</v>
          </cell>
          <cell r="F1480" t="str">
            <v>SURABAYA LOG PACK</v>
          </cell>
          <cell r="G1480" t="str">
            <v>SALES ORDER</v>
          </cell>
          <cell r="H1480" t="str">
            <v>25/04/2022 16:39</v>
          </cell>
          <cell r="I1480"/>
          <cell r="J1480" t="str">
            <v>25/04/2022 17:31</v>
          </cell>
          <cell r="K1480" t="str">
            <v>Completed</v>
          </cell>
          <cell r="L1480" t="str">
            <v>2100429779-1</v>
          </cell>
          <cell r="M1480" t="str">
            <v>SALES ORDER #: 2100429779-1, ORDER #: 2100429779-1</v>
          </cell>
          <cell r="N1480"/>
          <cell r="O1480"/>
          <cell r="P1480" t="str">
            <v>26/04/2022 19:09</v>
          </cell>
          <cell r="Q1480" t="str">
            <v>LINC-26455</v>
          </cell>
          <cell r="R1480" t="str">
            <v>28/04/2022 11:00</v>
          </cell>
          <cell r="S1480" t="str">
            <v>LTLASEMROWO</v>
          </cell>
          <cell r="T1480" t="str">
            <v>LTLDRIYOREJO</v>
          </cell>
          <cell r="U1480"/>
          <cell r="V1480" t="str">
            <v>1658</v>
          </cell>
          <cell r="W1480">
            <v>39000</v>
          </cell>
          <cell r="X1480">
            <v>118000</v>
          </cell>
          <cell r="Y1480">
            <v>78500</v>
          </cell>
          <cell r="Z1480" t="str">
            <v>LTL_SBY(TRIP)</v>
          </cell>
          <cell r="AA1480">
            <v>200.0000021738</v>
          </cell>
          <cell r="AB1480">
            <v>363000</v>
          </cell>
        </row>
        <row r="1481">
          <cell r="A1481">
            <v>59792987</v>
          </cell>
          <cell r="B1481" t="str">
            <v>BAHANA PRESTASI</v>
          </cell>
          <cell r="C1481" t="str">
            <v>PT. LAUTAN LUAS TBK</v>
          </cell>
          <cell r="D1481" t="str">
            <v>DISPATCHED</v>
          </cell>
          <cell r="E1481" t="str">
            <v>Completed</v>
          </cell>
          <cell r="F1481" t="str">
            <v>SURABAYA LOG PACK</v>
          </cell>
          <cell r="G1481" t="str">
            <v>SALES ORDER</v>
          </cell>
          <cell r="H1481" t="str">
            <v>25/04/2022 16:56</v>
          </cell>
          <cell r="I1481"/>
          <cell r="J1481" t="str">
            <v>25/04/2022 17:33</v>
          </cell>
          <cell r="K1481" t="str">
            <v>Completed</v>
          </cell>
          <cell r="L1481" t="str">
            <v>4902675835</v>
          </cell>
          <cell r="M1481" t="str">
            <v>SALES ORDER #: 4902675835, ORDER #: 4902675835</v>
          </cell>
          <cell r="N1481"/>
          <cell r="O1481"/>
          <cell r="P1481" t="str">
            <v>26/04/2022 20:12</v>
          </cell>
          <cell r="Q1481" t="str">
            <v>LINC-26451</v>
          </cell>
          <cell r="R1481" t="str">
            <v>28/04/2022 11:00</v>
          </cell>
          <cell r="S1481" t="str">
            <v>LTLASEMROWO</v>
          </cell>
          <cell r="T1481" t="str">
            <v>LTLKRIAN</v>
          </cell>
          <cell r="U1481"/>
          <cell r="V1481" t="str">
            <v>1640</v>
          </cell>
          <cell r="W1481">
            <v>41000</v>
          </cell>
          <cell r="X1481">
            <v>131000</v>
          </cell>
          <cell r="Y1481">
            <v>134101.70000000001</v>
          </cell>
          <cell r="Z1481" t="str">
            <v>LTL_SBY(TRIP)</v>
          </cell>
          <cell r="AA1481">
            <v>1149.9999784799199</v>
          </cell>
          <cell r="AB1481">
            <v>420000</v>
          </cell>
        </row>
        <row r="1482">
          <cell r="A1482">
            <v>59792987</v>
          </cell>
          <cell r="B1482" t="str">
            <v>BAHANA PRESTASI</v>
          </cell>
          <cell r="C1482" t="str">
            <v>PT. LAUTAN LUAS TBK</v>
          </cell>
          <cell r="D1482" t="str">
            <v>DISPATCHED</v>
          </cell>
          <cell r="E1482" t="str">
            <v>Completed</v>
          </cell>
          <cell r="F1482" t="str">
            <v>SURABAYA LOG PACK</v>
          </cell>
          <cell r="G1482" t="str">
            <v>SALES ORDER</v>
          </cell>
          <cell r="H1482" t="str">
            <v>25/04/2022 16:56</v>
          </cell>
          <cell r="I1482"/>
          <cell r="J1482" t="str">
            <v>25/04/2022 17:33</v>
          </cell>
          <cell r="K1482" t="str">
            <v>Completed</v>
          </cell>
          <cell r="L1482" t="str">
            <v>4902675838</v>
          </cell>
          <cell r="M1482" t="str">
            <v>SALES ORDER #: 4902675838, ORDER #: 4902675838</v>
          </cell>
          <cell r="N1482"/>
          <cell r="O1482"/>
          <cell r="P1482" t="str">
            <v>26/04/2022 20:12</v>
          </cell>
          <cell r="Q1482" t="str">
            <v>LINC-26451</v>
          </cell>
          <cell r="R1482" t="str">
            <v>28/04/2022 11:00</v>
          </cell>
          <cell r="S1482" t="str">
            <v>LTLASEMROWO</v>
          </cell>
          <cell r="T1482" t="str">
            <v>LTLKRIAN</v>
          </cell>
          <cell r="U1482"/>
          <cell r="V1482" t="str">
            <v>1640</v>
          </cell>
          <cell r="W1482">
            <v>41000</v>
          </cell>
          <cell r="X1482">
            <v>131000</v>
          </cell>
          <cell r="Y1482">
            <v>37898.300000000003</v>
          </cell>
          <cell r="Z1482" t="str">
            <v>LTL_SBY(TRIP)</v>
          </cell>
          <cell r="AA1482">
            <v>324.99999786252005</v>
          </cell>
          <cell r="AB1482">
            <v>420000</v>
          </cell>
        </row>
        <row r="1483">
          <cell r="A1483">
            <v>59792989</v>
          </cell>
          <cell r="B1483" t="str">
            <v>BAHANA PRESTASI</v>
          </cell>
          <cell r="C1483" t="str">
            <v>PT. LAUTAN LUAS TBK</v>
          </cell>
          <cell r="D1483" t="str">
            <v>DISPATCHED</v>
          </cell>
          <cell r="E1483" t="str">
            <v>Completed</v>
          </cell>
          <cell r="F1483" t="str">
            <v>SURABAYA LOG PACK</v>
          </cell>
          <cell r="G1483" t="str">
            <v>SALES ORDER</v>
          </cell>
          <cell r="H1483" t="str">
            <v>25/04/2022 16:43</v>
          </cell>
          <cell r="I1483"/>
          <cell r="J1483" t="str">
            <v>25/04/2022 17:33</v>
          </cell>
          <cell r="K1483" t="str">
            <v>Completed</v>
          </cell>
          <cell r="L1483" t="str">
            <v>2100429803</v>
          </cell>
          <cell r="M1483" t="str">
            <v>SALES ORDER #: 2100429803, ORDER #: 2100429803</v>
          </cell>
          <cell r="N1483"/>
          <cell r="O1483"/>
          <cell r="P1483" t="str">
            <v>26/04/2022 19:11</v>
          </cell>
          <cell r="Q1483" t="str">
            <v>LINC-26455</v>
          </cell>
          <cell r="R1483" t="str">
            <v>28/04/2022 11:00</v>
          </cell>
          <cell r="S1483" t="str">
            <v>LTLASEMROWO</v>
          </cell>
          <cell r="T1483" t="str">
            <v>LTLASEMROWO</v>
          </cell>
          <cell r="U1483"/>
          <cell r="V1483" t="str">
            <v>1658</v>
          </cell>
          <cell r="W1483">
            <v>5000</v>
          </cell>
          <cell r="X1483">
            <v>169500</v>
          </cell>
          <cell r="Y1483">
            <v>174500</v>
          </cell>
          <cell r="Z1483" t="str">
            <v>LTL_SBY(TRIP)</v>
          </cell>
          <cell r="AA1483">
            <v>750.00001949156001</v>
          </cell>
          <cell r="AB1483">
            <v>345000</v>
          </cell>
        </row>
        <row r="1484">
          <cell r="A1484">
            <v>59793560</v>
          </cell>
          <cell r="B1484" t="str">
            <v>BAHANA PRESTASI</v>
          </cell>
          <cell r="C1484" t="str">
            <v>PT. SINAR SOSRO</v>
          </cell>
          <cell r="D1484" t="str">
            <v>DISPATCHED</v>
          </cell>
          <cell r="E1484" t="str">
            <v>Accepted</v>
          </cell>
          <cell r="F1484" t="str">
            <v>SURABAYA LOG PACK</v>
          </cell>
          <cell r="G1484" t="str">
            <v>SALES ORDER</v>
          </cell>
          <cell r="H1484" t="str">
            <v>12/04/2022 12:56</v>
          </cell>
          <cell r="I1484"/>
          <cell r="J1484" t="str">
            <v>25/04/2022 18:20</v>
          </cell>
          <cell r="K1484" t="str">
            <v>Active</v>
          </cell>
          <cell r="L1484" t="str">
            <v>SSO250422-1</v>
          </cell>
          <cell r="M1484" t="str">
            <v>SALES ORDER #: SSO250422-1, ORDER #: SSO250422-1</v>
          </cell>
          <cell r="N1484"/>
          <cell r="O1484"/>
          <cell r="P1484"/>
          <cell r="Q1484"/>
          <cell r="R1484"/>
          <cell r="S1484" t="str">
            <v>SSOMOJOSARI(1P)</v>
          </cell>
          <cell r="T1484" t="str">
            <v>SSOKASIHAN</v>
          </cell>
          <cell r="U1484"/>
          <cell r="V1484" t="str">
            <v>1214</v>
          </cell>
          <cell r="W1484">
            <v>1723500</v>
          </cell>
          <cell r="X1484">
            <v>-100000</v>
          </cell>
          <cell r="Y1484">
            <v>1623500</v>
          </cell>
          <cell r="Z1484" t="str">
            <v>SSO_SBY(TRIP)</v>
          </cell>
          <cell r="AA1484">
            <v>19999.999990583801</v>
          </cell>
          <cell r="AB1484">
            <v>4650000</v>
          </cell>
        </row>
        <row r="1485">
          <cell r="A1485">
            <v>59794080</v>
          </cell>
          <cell r="B1485" t="str">
            <v>BAHANA PRESTASI</v>
          </cell>
          <cell r="C1485" t="str">
            <v>PT TIRTA INVESTAMA</v>
          </cell>
          <cell r="D1485" t="str">
            <v>DISPATCHED</v>
          </cell>
          <cell r="E1485" t="str">
            <v>Accepted</v>
          </cell>
          <cell r="F1485" t="str">
            <v>SURABAYA LOG PACK</v>
          </cell>
          <cell r="G1485" t="str">
            <v>SALES ORDER</v>
          </cell>
          <cell r="H1485" t="str">
            <v>25/04/2022 18:53</v>
          </cell>
          <cell r="I1485"/>
          <cell r="J1485" t="str">
            <v>25/04/2022 18:54</v>
          </cell>
          <cell r="K1485" t="str">
            <v>Active</v>
          </cell>
          <cell r="L1485" t="str">
            <v>S22042500092</v>
          </cell>
          <cell r="M1485" t="str">
            <v>SALES ORDER #: S22042500092, ORDER #: S22042500092</v>
          </cell>
          <cell r="N1485"/>
          <cell r="O1485"/>
          <cell r="P1485"/>
          <cell r="Q1485"/>
          <cell r="R1485"/>
          <cell r="S1485" t="str">
            <v>TIVPANDAAN</v>
          </cell>
          <cell r="T1485" t="str">
            <v>TIVPANDAAN(PT. TIV - PETUNG SARI)</v>
          </cell>
          <cell r="U1485"/>
          <cell r="V1485" t="str">
            <v>1078</v>
          </cell>
          <cell r="W1485">
            <v>125000</v>
          </cell>
          <cell r="X1485">
            <v>141000</v>
          </cell>
          <cell r="Y1485">
            <v>266000</v>
          </cell>
          <cell r="Z1485" t="str">
            <v>TIV_SBY(TRIP_ONCALL)</v>
          </cell>
          <cell r="AA1485">
            <v>18000.000014205001</v>
          </cell>
          <cell r="AB1485">
            <v>450000</v>
          </cell>
        </row>
        <row r="1486">
          <cell r="A1486">
            <v>59794725</v>
          </cell>
          <cell r="B1486" t="str">
            <v>BAHANA PRESTASI</v>
          </cell>
          <cell r="C1486" t="str">
            <v>PT TIRTA INVESTAMA</v>
          </cell>
          <cell r="D1486" t="str">
            <v>DISPATCHED</v>
          </cell>
          <cell r="E1486" t="str">
            <v>Accepted</v>
          </cell>
          <cell r="F1486" t="str">
            <v>SURABAYA RENTAL TRIP</v>
          </cell>
          <cell r="G1486" t="str">
            <v>RENTALS</v>
          </cell>
          <cell r="H1486" t="str">
            <v>25/04/2022 19:01</v>
          </cell>
          <cell r="I1486"/>
          <cell r="J1486" t="str">
            <v>25/04/2022 19:02</v>
          </cell>
          <cell r="K1486" t="str">
            <v>Active</v>
          </cell>
          <cell r="L1486" t="str">
            <v>S22042500191</v>
          </cell>
          <cell r="M1486" t="str">
            <v>SALES ORDER #: S22042500191, ORDER #: S22042500191</v>
          </cell>
          <cell r="N1486"/>
          <cell r="O1486"/>
          <cell r="P1486"/>
          <cell r="Q1486"/>
          <cell r="R1486"/>
          <cell r="S1486" t="str">
            <v>TIVPANDAAN</v>
          </cell>
          <cell r="T1486" t="str">
            <v>TIVSUMBER SARI</v>
          </cell>
          <cell r="U1486"/>
          <cell r="V1486" t="str">
            <v>1907</v>
          </cell>
          <cell r="W1486">
            <v>866000</v>
          </cell>
          <cell r="X1486">
            <v>434000</v>
          </cell>
          <cell r="Y1486">
            <v>1300000</v>
          </cell>
          <cell r="Z1486" t="str">
            <v>TIV_SBY(TRIP)</v>
          </cell>
          <cell r="AA1486">
            <v>18000.000014205001</v>
          </cell>
          <cell r="AB1486">
            <v>2060000</v>
          </cell>
        </row>
        <row r="1487">
          <cell r="A1487">
            <v>59794797</v>
          </cell>
          <cell r="B1487" t="str">
            <v>BAHANA PRESTASI</v>
          </cell>
          <cell r="C1487" t="str">
            <v>PT. LAUTAN LUAS TBK</v>
          </cell>
          <cell r="D1487" t="str">
            <v>DISPATCHED</v>
          </cell>
          <cell r="E1487" t="str">
            <v>Completed</v>
          </cell>
          <cell r="F1487" t="str">
            <v>SURABAYA LOG PACK</v>
          </cell>
          <cell r="G1487" t="str">
            <v>SALES ORDER</v>
          </cell>
          <cell r="H1487" t="str">
            <v>25/04/2022 13:24</v>
          </cell>
          <cell r="I1487"/>
          <cell r="J1487" t="str">
            <v>25/04/2022 19:02</v>
          </cell>
          <cell r="K1487" t="str">
            <v>Completed</v>
          </cell>
          <cell r="L1487" t="str">
            <v>2100429708</v>
          </cell>
          <cell r="M1487" t="str">
            <v>SALES ORDER #: 2100429708, ORDER #: 2100429708</v>
          </cell>
          <cell r="N1487"/>
          <cell r="O1487"/>
          <cell r="P1487" t="str">
            <v>27/04/2022 11:07</v>
          </cell>
          <cell r="Q1487" t="str">
            <v>LINC-26455</v>
          </cell>
          <cell r="R1487" t="str">
            <v>28/04/2022 11:00</v>
          </cell>
          <cell r="S1487" t="str">
            <v>LTLASEMROWO</v>
          </cell>
          <cell r="T1487" t="str">
            <v>LTLDRIYOREJO</v>
          </cell>
          <cell r="U1487"/>
          <cell r="V1487" t="str">
            <v>1716</v>
          </cell>
          <cell r="W1487">
            <v>39000</v>
          </cell>
          <cell r="X1487">
            <v>188000</v>
          </cell>
          <cell r="Y1487">
            <v>227000</v>
          </cell>
          <cell r="Z1487" t="str">
            <v>LTL_SBY(TRIP)</v>
          </cell>
          <cell r="AA1487">
            <v>1000.000010869</v>
          </cell>
          <cell r="AB1487">
            <v>363000</v>
          </cell>
        </row>
        <row r="1488">
          <cell r="A1488">
            <v>59794984</v>
          </cell>
          <cell r="B1488" t="str">
            <v>BAHANA PRESTASI</v>
          </cell>
          <cell r="C1488" t="str">
            <v>PT. LAUTAN LUAS TBK</v>
          </cell>
          <cell r="D1488" t="str">
            <v>DISPATCHED</v>
          </cell>
          <cell r="E1488" t="str">
            <v>Completed</v>
          </cell>
          <cell r="F1488" t="str">
            <v>SURABAYA LOG PACK</v>
          </cell>
          <cell r="G1488" t="str">
            <v>SALES ORDER</v>
          </cell>
          <cell r="H1488" t="str">
            <v>25/04/2022 18:08</v>
          </cell>
          <cell r="I1488"/>
          <cell r="J1488" t="str">
            <v>25/04/2022 19:03</v>
          </cell>
          <cell r="K1488" t="str">
            <v>Completed</v>
          </cell>
          <cell r="L1488" t="str">
            <v>2100429833</v>
          </cell>
          <cell r="M1488" t="str">
            <v>SALES ORDER #: 2100429833, ORDER #: 2100429833</v>
          </cell>
          <cell r="N1488"/>
          <cell r="O1488"/>
          <cell r="P1488" t="str">
            <v>26/04/2022 17:36</v>
          </cell>
          <cell r="Q1488" t="str">
            <v>LINC-26455</v>
          </cell>
          <cell r="R1488" t="str">
            <v>28/04/2022 11:00</v>
          </cell>
          <cell r="S1488" t="str">
            <v>LTLASEMROWO</v>
          </cell>
          <cell r="T1488" t="str">
            <v>LTLLAWANG</v>
          </cell>
          <cell r="U1488"/>
          <cell r="V1488" t="str">
            <v>1514</v>
          </cell>
          <cell r="W1488">
            <v>103000</v>
          </cell>
          <cell r="X1488">
            <v>174000</v>
          </cell>
          <cell r="Y1488">
            <v>277000</v>
          </cell>
          <cell r="Z1488" t="str">
            <v>LTL_SBY(TRIP)</v>
          </cell>
          <cell r="AA1488">
            <v>524.00001023128004</v>
          </cell>
          <cell r="AB1488">
            <v>505000</v>
          </cell>
        </row>
        <row r="1489">
          <cell r="A1489">
            <v>59795074</v>
          </cell>
          <cell r="B1489" t="str">
            <v>BAHANA PRESTASI</v>
          </cell>
          <cell r="C1489" t="str">
            <v>PT. LAUTAN LUAS TBK</v>
          </cell>
          <cell r="D1489" t="str">
            <v>DISPATCHED</v>
          </cell>
          <cell r="E1489" t="str">
            <v>Completed</v>
          </cell>
          <cell r="F1489" t="str">
            <v>SURABAYA LOG PACK</v>
          </cell>
          <cell r="G1489" t="str">
            <v>SALES ORDER</v>
          </cell>
          <cell r="H1489" t="str">
            <v>25/04/2022 18:09</v>
          </cell>
          <cell r="I1489"/>
          <cell r="J1489" t="str">
            <v>25/04/2022 19:03</v>
          </cell>
          <cell r="K1489" t="str">
            <v>Completed</v>
          </cell>
          <cell r="L1489" t="str">
            <v>2100429823</v>
          </cell>
          <cell r="M1489" t="str">
            <v>SALES ORDER #: 2100429823, ORDER #: 2100429823</v>
          </cell>
          <cell r="N1489"/>
          <cell r="O1489"/>
          <cell r="P1489" t="str">
            <v>26/04/2022 20:09</v>
          </cell>
          <cell r="Q1489" t="str">
            <v>LINC-26455</v>
          </cell>
          <cell r="R1489" t="str">
            <v>28/04/2022 11:00</v>
          </cell>
          <cell r="S1489" t="str">
            <v>LTLASEMROWO</v>
          </cell>
          <cell r="T1489" t="str">
            <v>LTLDRIYOREJO</v>
          </cell>
          <cell r="U1489"/>
          <cell r="V1489" t="str">
            <v>1651</v>
          </cell>
          <cell r="W1489">
            <v>39000</v>
          </cell>
          <cell r="X1489">
            <v>133000</v>
          </cell>
          <cell r="Y1489">
            <v>172000</v>
          </cell>
          <cell r="Z1489" t="str">
            <v>LTL_SBY(TRIP)</v>
          </cell>
          <cell r="AA1489">
            <v>600.0000065214</v>
          </cell>
          <cell r="AB1489">
            <v>363000</v>
          </cell>
        </row>
        <row r="1490">
          <cell r="A1490">
            <v>59795225</v>
          </cell>
          <cell r="B1490" t="str">
            <v>BAHANA PRESTASI</v>
          </cell>
          <cell r="C1490" t="str">
            <v>PT TIRTA INVESTAMA</v>
          </cell>
          <cell r="D1490" t="str">
            <v>DISPATCHED</v>
          </cell>
          <cell r="E1490" t="str">
            <v>Accepted</v>
          </cell>
          <cell r="F1490" t="str">
            <v>SURABAYA LOG PACK</v>
          </cell>
          <cell r="G1490" t="str">
            <v>SALES ORDER</v>
          </cell>
          <cell r="H1490" t="str">
            <v>25/04/2022 18:55</v>
          </cell>
          <cell r="I1490"/>
          <cell r="J1490" t="str">
            <v>25/04/2022 19:04</v>
          </cell>
          <cell r="K1490" t="str">
            <v>Active</v>
          </cell>
          <cell r="L1490" t="str">
            <v>S22042500093</v>
          </cell>
          <cell r="M1490" t="str">
            <v>SALES ORDER #: S22042500093, ORDER #: S22042500093</v>
          </cell>
          <cell r="N1490"/>
          <cell r="O1490"/>
          <cell r="P1490"/>
          <cell r="Q1490"/>
          <cell r="R1490"/>
          <cell r="S1490" t="str">
            <v>TIVPANDAAN</v>
          </cell>
          <cell r="T1490" t="str">
            <v>TIVPANDAAN(PT. TIV - PETUNG SARI)</v>
          </cell>
          <cell r="U1490"/>
          <cell r="V1490" t="str">
            <v>1078</v>
          </cell>
          <cell r="W1490">
            <v>125000</v>
          </cell>
          <cell r="X1490">
            <v>141000</v>
          </cell>
          <cell r="Y1490">
            <v>266000</v>
          </cell>
          <cell r="Z1490" t="str">
            <v>TIV_SBY(TRIP_ONCALL)</v>
          </cell>
          <cell r="AA1490">
            <v>18000.000014205001</v>
          </cell>
          <cell r="AB1490">
            <v>450000</v>
          </cell>
        </row>
        <row r="1491">
          <cell r="A1491">
            <v>59795229</v>
          </cell>
          <cell r="B1491" t="str">
            <v>BAHANA PRESTASI</v>
          </cell>
          <cell r="C1491" t="str">
            <v>PT. LAUTAN LUAS TBK</v>
          </cell>
          <cell r="D1491" t="str">
            <v>DISPATCHED</v>
          </cell>
          <cell r="E1491" t="str">
            <v>Completed</v>
          </cell>
          <cell r="F1491" t="str">
            <v>SURABAYA LOG PACK</v>
          </cell>
          <cell r="G1491" t="str">
            <v>SALES ORDER</v>
          </cell>
          <cell r="H1491" t="str">
            <v>25/04/2022 18:04</v>
          </cell>
          <cell r="I1491"/>
          <cell r="J1491" t="str">
            <v>25/04/2022 19:04</v>
          </cell>
          <cell r="K1491" t="str">
            <v>Completed</v>
          </cell>
          <cell r="L1491" t="str">
            <v>2100429770</v>
          </cell>
          <cell r="M1491" t="str">
            <v>SALES ORDER #: 2100429770, ORDER #: 2100429770</v>
          </cell>
          <cell r="N1491"/>
          <cell r="O1491"/>
          <cell r="P1491" t="str">
            <v>26/04/2022 17:38</v>
          </cell>
          <cell r="Q1491" t="str">
            <v>LINC-26455</v>
          </cell>
          <cell r="R1491" t="str">
            <v>28/04/2022 11:00</v>
          </cell>
          <cell r="S1491" t="str">
            <v>LTLASEMROWO</v>
          </cell>
          <cell r="T1491" t="str">
            <v>LTLSIDOARJO</v>
          </cell>
          <cell r="U1491"/>
          <cell r="V1491" t="str">
            <v>1514</v>
          </cell>
          <cell r="W1491">
            <v>237000</v>
          </cell>
          <cell r="X1491">
            <v>-35000</v>
          </cell>
          <cell r="Y1491">
            <v>192380.95</v>
          </cell>
          <cell r="Z1491" t="str">
            <v>LTL_SBY(TRIP)</v>
          </cell>
          <cell r="AA1491">
            <v>499.99998275488002</v>
          </cell>
          <cell r="AB1491">
            <v>363000</v>
          </cell>
        </row>
        <row r="1492">
          <cell r="A1492">
            <v>59795229</v>
          </cell>
          <cell r="B1492" t="str">
            <v>BAHANA PRESTASI</v>
          </cell>
          <cell r="C1492" t="str">
            <v>PT. LAUTAN LUAS TBK</v>
          </cell>
          <cell r="D1492" t="str">
            <v>DISPATCHED</v>
          </cell>
          <cell r="E1492" t="str">
            <v>Completed</v>
          </cell>
          <cell r="F1492" t="str">
            <v>SURABAYA LOG PACK</v>
          </cell>
          <cell r="G1492" t="str">
            <v>SALES ORDER</v>
          </cell>
          <cell r="H1492" t="str">
            <v>25/04/2022 18:06</v>
          </cell>
          <cell r="I1492"/>
          <cell r="J1492" t="str">
            <v>25/04/2022 19:04</v>
          </cell>
          <cell r="K1492" t="str">
            <v>Completed</v>
          </cell>
          <cell r="L1492" t="str">
            <v>2100429737</v>
          </cell>
          <cell r="M1492" t="str">
            <v>SALES ORDER #: 2100429737, ORDER #: 2100429737</v>
          </cell>
          <cell r="N1492"/>
          <cell r="O1492"/>
          <cell r="P1492" t="str">
            <v>26/04/2022 17:38</v>
          </cell>
          <cell r="Q1492" t="str">
            <v>LINC-26455</v>
          </cell>
          <cell r="R1492" t="str">
            <v>28/04/2022 11:00</v>
          </cell>
          <cell r="S1492" t="str">
            <v>LTLASEMROWO</v>
          </cell>
          <cell r="T1492" t="str">
            <v>LTLBANGSAL</v>
          </cell>
          <cell r="U1492"/>
          <cell r="V1492" t="str">
            <v>1514</v>
          </cell>
          <cell r="W1492">
            <v>237000</v>
          </cell>
          <cell r="X1492">
            <v>-35000</v>
          </cell>
          <cell r="Y1492">
            <v>9619.0499999999993</v>
          </cell>
          <cell r="Z1492" t="str">
            <v>LTL_SBY(TRIP)</v>
          </cell>
          <cell r="AA1492">
            <v>25.000017281440002</v>
          </cell>
          <cell r="AB1492">
            <v>460000</v>
          </cell>
        </row>
        <row r="1493">
          <cell r="A1493">
            <v>59795285</v>
          </cell>
          <cell r="B1493" t="str">
            <v>BAHANA PRESTASI</v>
          </cell>
          <cell r="C1493" t="str">
            <v>PT. LAUTAN LUAS TBK</v>
          </cell>
          <cell r="D1493" t="str">
            <v>DISPATCHED</v>
          </cell>
          <cell r="E1493" t="str">
            <v>Completed</v>
          </cell>
          <cell r="F1493" t="str">
            <v>SURABAYA LOG PACK</v>
          </cell>
          <cell r="G1493" t="str">
            <v>SALES ORDER</v>
          </cell>
          <cell r="H1493" t="str">
            <v>25/04/2022 18:10</v>
          </cell>
          <cell r="I1493"/>
          <cell r="J1493" t="str">
            <v>25/04/2022 19:05</v>
          </cell>
          <cell r="K1493" t="str">
            <v>Completed</v>
          </cell>
          <cell r="L1493" t="str">
            <v>2100429834</v>
          </cell>
          <cell r="M1493" t="str">
            <v>SALES ORDER #: 2100429834, ORDER #: 2100429834</v>
          </cell>
          <cell r="N1493"/>
          <cell r="O1493"/>
          <cell r="P1493" t="str">
            <v>26/04/2022 20:05</v>
          </cell>
          <cell r="Q1493" t="str">
            <v>LINC-26455</v>
          </cell>
          <cell r="R1493" t="str">
            <v>28/04/2022 11:00</v>
          </cell>
          <cell r="S1493" t="str">
            <v>LTLASEMROWO</v>
          </cell>
          <cell r="T1493" t="str">
            <v>LTLKREMBANGAN</v>
          </cell>
          <cell r="U1493"/>
          <cell r="V1493" t="str">
            <v>1651</v>
          </cell>
          <cell r="W1493">
            <v>10000</v>
          </cell>
          <cell r="X1493">
            <v>127000</v>
          </cell>
          <cell r="Y1493">
            <v>97857.15</v>
          </cell>
          <cell r="Z1493" t="str">
            <v>LTL_SBY(TRIP)</v>
          </cell>
          <cell r="AA1493">
            <v>249.99999137744001</v>
          </cell>
          <cell r="AB1493">
            <v>345000</v>
          </cell>
        </row>
        <row r="1494">
          <cell r="A1494">
            <v>59795285</v>
          </cell>
          <cell r="B1494" t="str">
            <v>BAHANA PRESTASI</v>
          </cell>
          <cell r="C1494" t="str">
            <v>PT. LAUTAN LUAS TBK</v>
          </cell>
          <cell r="D1494" t="str">
            <v>DISPATCHED</v>
          </cell>
          <cell r="E1494" t="str">
            <v>Completed</v>
          </cell>
          <cell r="F1494" t="str">
            <v>SURABAYA LOG PACK</v>
          </cell>
          <cell r="G1494" t="str">
            <v>SALES ORDER</v>
          </cell>
          <cell r="H1494" t="str">
            <v>25/04/2022 18:12</v>
          </cell>
          <cell r="I1494"/>
          <cell r="J1494" t="str">
            <v>25/04/2022 19:05</v>
          </cell>
          <cell r="K1494" t="str">
            <v>Completed</v>
          </cell>
          <cell r="L1494" t="str">
            <v>2100429844</v>
          </cell>
          <cell r="M1494" t="str">
            <v>SALES ORDER #: 2100429844, ORDER #: 2100429844</v>
          </cell>
          <cell r="N1494"/>
          <cell r="O1494"/>
          <cell r="P1494" t="str">
            <v>26/04/2022 20:05</v>
          </cell>
          <cell r="Q1494" t="str">
            <v>LINC-26455</v>
          </cell>
          <cell r="R1494" t="str">
            <v>28/04/2022 11:00</v>
          </cell>
          <cell r="S1494" t="str">
            <v>LTLASEMROWO</v>
          </cell>
          <cell r="T1494" t="str">
            <v>LTLBUBUTAN</v>
          </cell>
          <cell r="U1494"/>
          <cell r="V1494" t="str">
            <v>1651</v>
          </cell>
          <cell r="W1494">
            <v>10000</v>
          </cell>
          <cell r="X1494">
            <v>127000</v>
          </cell>
          <cell r="Y1494">
            <v>39142.85</v>
          </cell>
          <cell r="Z1494" t="str">
            <v>LTL_SBY(TRIP)</v>
          </cell>
          <cell r="AA1494">
            <v>99.999978407280011</v>
          </cell>
          <cell r="AB1494">
            <v>345000</v>
          </cell>
        </row>
        <row r="1495">
          <cell r="A1495">
            <v>59795301</v>
          </cell>
          <cell r="B1495" t="str">
            <v>BAHANA PRESTASI</v>
          </cell>
          <cell r="C1495" t="str">
            <v>PT TIRTA INVESTAMA</v>
          </cell>
          <cell r="D1495" t="str">
            <v>DISPATCHED</v>
          </cell>
          <cell r="E1495" t="str">
            <v>Accepted</v>
          </cell>
          <cell r="F1495" t="str">
            <v>SURABAYA LOG PACK</v>
          </cell>
          <cell r="G1495" t="str">
            <v>SALES ORDER</v>
          </cell>
          <cell r="H1495" t="str">
            <v>25/04/2022 18:56</v>
          </cell>
          <cell r="I1495"/>
          <cell r="J1495" t="str">
            <v>25/04/2022 19:06</v>
          </cell>
          <cell r="K1495" t="str">
            <v>Active</v>
          </cell>
          <cell r="L1495" t="str">
            <v>S22042500095</v>
          </cell>
          <cell r="M1495" t="str">
            <v>SALES ORDER #: S22042500095, ORDER #: S22042500095</v>
          </cell>
          <cell r="N1495"/>
          <cell r="O1495"/>
          <cell r="P1495"/>
          <cell r="Q1495"/>
          <cell r="R1495"/>
          <cell r="S1495" t="str">
            <v>TIVPANDAAN</v>
          </cell>
          <cell r="T1495" t="str">
            <v>TIVPANDAAN(PT. TIV - PETUNG SARI)</v>
          </cell>
          <cell r="U1495"/>
          <cell r="V1495" t="str">
            <v>1078</v>
          </cell>
          <cell r="W1495">
            <v>125000</v>
          </cell>
          <cell r="X1495">
            <v>141000</v>
          </cell>
          <cell r="Y1495">
            <v>266000</v>
          </cell>
          <cell r="Z1495" t="str">
            <v>TIV_SBY(TRIP_ONCALL)</v>
          </cell>
          <cell r="AA1495">
            <v>18000.000014205001</v>
          </cell>
          <cell r="AB1495">
            <v>450000</v>
          </cell>
        </row>
        <row r="1496">
          <cell r="A1496">
            <v>59795316</v>
          </cell>
          <cell r="B1496" t="str">
            <v>BAHANA PRESTASI</v>
          </cell>
          <cell r="C1496" t="str">
            <v>PT. LAUTAN LUAS TBK</v>
          </cell>
          <cell r="D1496" t="str">
            <v>DISPATCHED</v>
          </cell>
          <cell r="E1496" t="str">
            <v>Completed</v>
          </cell>
          <cell r="F1496" t="str">
            <v>SURABAYA RENTAL TRIP</v>
          </cell>
          <cell r="G1496" t="str">
            <v>RENTALS</v>
          </cell>
          <cell r="H1496" t="str">
            <v>25/04/2022 18:30</v>
          </cell>
          <cell r="I1496"/>
          <cell r="J1496" t="str">
            <v>25/04/2022 19:07</v>
          </cell>
          <cell r="K1496" t="str">
            <v>Completed</v>
          </cell>
          <cell r="L1496" t="str">
            <v>2100429738</v>
          </cell>
          <cell r="M1496" t="str">
            <v>SALES ORDER #: 2100429738, ORDER #: 2100429738</v>
          </cell>
          <cell r="N1496"/>
          <cell r="O1496"/>
          <cell r="P1496" t="str">
            <v>26/04/2022 18:32</v>
          </cell>
          <cell r="Q1496" t="str">
            <v>LINC-26451</v>
          </cell>
          <cell r="R1496" t="str">
            <v>28/04/2022 11:00</v>
          </cell>
          <cell r="S1496" t="str">
            <v>LTLGRESIK</v>
          </cell>
          <cell r="T1496" t="str">
            <v>LTLJETIS</v>
          </cell>
          <cell r="U1496"/>
          <cell r="V1496" t="str">
            <v>1694</v>
          </cell>
          <cell r="W1496">
            <v>500000</v>
          </cell>
          <cell r="X1496">
            <v>-50000</v>
          </cell>
          <cell r="Y1496">
            <v>450000</v>
          </cell>
          <cell r="Z1496" t="str">
            <v>LTL_SBY(TRIP)</v>
          </cell>
          <cell r="AA1496">
            <v>14999.999981597999</v>
          </cell>
          <cell r="AB1496">
            <v>386000</v>
          </cell>
        </row>
        <row r="1497">
          <cell r="A1497">
            <v>59795320</v>
          </cell>
          <cell r="B1497" t="str">
            <v>BAHANA PRESTASI</v>
          </cell>
          <cell r="C1497" t="str">
            <v>PT. LAUTAN LUAS TBK</v>
          </cell>
          <cell r="D1497" t="str">
            <v>DISPATCHED</v>
          </cell>
          <cell r="E1497" t="str">
            <v>Completed</v>
          </cell>
          <cell r="F1497" t="str">
            <v>SURABAYA RENTAL TRIP</v>
          </cell>
          <cell r="G1497" t="str">
            <v>RENTALS</v>
          </cell>
          <cell r="H1497" t="str">
            <v>25/04/2022 18:32</v>
          </cell>
          <cell r="I1497"/>
          <cell r="J1497" t="str">
            <v>25/04/2022 19:07</v>
          </cell>
          <cell r="K1497" t="str">
            <v>Completed</v>
          </cell>
          <cell r="L1497" t="str">
            <v>2100429741</v>
          </cell>
          <cell r="M1497" t="str">
            <v>SALES ORDER #: 2100429741, ORDER #: 2100429741</v>
          </cell>
          <cell r="N1497"/>
          <cell r="O1497"/>
          <cell r="P1497" t="str">
            <v>26/04/2022 17:40</v>
          </cell>
          <cell r="Q1497" t="str">
            <v>LINC-26451</v>
          </cell>
          <cell r="R1497" t="str">
            <v>28/04/2022 11:00</v>
          </cell>
          <cell r="S1497" t="str">
            <v>LTLGRESIK</v>
          </cell>
          <cell r="T1497" t="str">
            <v>LTLJETIS</v>
          </cell>
          <cell r="U1497"/>
          <cell r="V1497" t="str">
            <v>1726</v>
          </cell>
          <cell r="W1497">
            <v>500000</v>
          </cell>
          <cell r="X1497">
            <v>-50000</v>
          </cell>
          <cell r="Y1497">
            <v>450000</v>
          </cell>
          <cell r="Z1497" t="str">
            <v>LTL_SBY(TRIP_VENDOR)</v>
          </cell>
          <cell r="AA1497">
            <v>14999.999981597999</v>
          </cell>
          <cell r="AB1497">
            <v>550000</v>
          </cell>
        </row>
        <row r="1498">
          <cell r="A1498">
            <v>59795321</v>
          </cell>
          <cell r="B1498" t="str">
            <v>BAHANA PRESTASI</v>
          </cell>
          <cell r="C1498" t="str">
            <v>PT. LAUTAN LUAS TBK</v>
          </cell>
          <cell r="D1498" t="str">
            <v>DISPATCHED</v>
          </cell>
          <cell r="E1498" t="str">
            <v>Completed</v>
          </cell>
          <cell r="F1498" t="str">
            <v>SURABAYA RENTAL TRIP</v>
          </cell>
          <cell r="G1498" t="str">
            <v>RENTALS</v>
          </cell>
          <cell r="H1498" t="str">
            <v>25/04/2022 18:34</v>
          </cell>
          <cell r="I1498"/>
          <cell r="J1498" t="str">
            <v>25/04/2022 19:08</v>
          </cell>
          <cell r="K1498" t="str">
            <v>Completed</v>
          </cell>
          <cell r="L1498" t="str">
            <v>2100429742</v>
          </cell>
          <cell r="M1498" t="str">
            <v>SALES ORDER #: 2100429742, ORDER #: 2100429742</v>
          </cell>
          <cell r="N1498"/>
          <cell r="O1498"/>
          <cell r="P1498" t="str">
            <v>26/04/2022 17:44</v>
          </cell>
          <cell r="Q1498" t="str">
            <v>LINC-26451</v>
          </cell>
          <cell r="R1498" t="str">
            <v>28/04/2022 11:00</v>
          </cell>
          <cell r="S1498" t="str">
            <v>LTLGRESIK</v>
          </cell>
          <cell r="T1498" t="str">
            <v>LTLJETIS</v>
          </cell>
          <cell r="U1498"/>
          <cell r="V1498" t="str">
            <v>1750</v>
          </cell>
          <cell r="W1498">
            <v>500000</v>
          </cell>
          <cell r="X1498">
            <v>-50000</v>
          </cell>
          <cell r="Y1498">
            <v>450000</v>
          </cell>
          <cell r="Z1498" t="str">
            <v>LTL_SBY(TRIP_VENDOR)</v>
          </cell>
          <cell r="AA1498">
            <v>14999.999981597999</v>
          </cell>
          <cell r="AB1498">
            <v>550000</v>
          </cell>
        </row>
        <row r="1499">
          <cell r="A1499">
            <v>59795322</v>
          </cell>
          <cell r="B1499" t="str">
            <v>BAHANA PRESTASI</v>
          </cell>
          <cell r="C1499" t="str">
            <v>PT. LAUTAN LUAS TBK</v>
          </cell>
          <cell r="D1499" t="str">
            <v>DISPATCHED</v>
          </cell>
          <cell r="E1499" t="str">
            <v>Completed</v>
          </cell>
          <cell r="F1499" t="str">
            <v>SURABAYA RENTAL TRIP</v>
          </cell>
          <cell r="G1499" t="str">
            <v>RENTALS</v>
          </cell>
          <cell r="H1499" t="str">
            <v>25/04/2022 18:35</v>
          </cell>
          <cell r="I1499"/>
          <cell r="J1499" t="str">
            <v>25/04/2022 19:08</v>
          </cell>
          <cell r="K1499" t="str">
            <v>Completed</v>
          </cell>
          <cell r="L1499" t="str">
            <v>2100429743</v>
          </cell>
          <cell r="M1499" t="str">
            <v>SALES ORDER #: 2100429743, ORDER #: 2100429743</v>
          </cell>
          <cell r="N1499"/>
          <cell r="O1499"/>
          <cell r="P1499" t="str">
            <v>26/04/2022 18:31</v>
          </cell>
          <cell r="Q1499" t="str">
            <v>LINC-26451</v>
          </cell>
          <cell r="R1499" t="str">
            <v>28/04/2022 11:00</v>
          </cell>
          <cell r="S1499" t="str">
            <v>LTLGRESIK</v>
          </cell>
          <cell r="T1499" t="str">
            <v>LTLJETIS</v>
          </cell>
          <cell r="U1499"/>
          <cell r="V1499" t="str">
            <v>1934</v>
          </cell>
          <cell r="W1499">
            <v>500000</v>
          </cell>
          <cell r="X1499">
            <v>-50000</v>
          </cell>
          <cell r="Y1499">
            <v>450000</v>
          </cell>
          <cell r="Z1499" t="str">
            <v>LTL_SBY(TRIP_VENDOR)</v>
          </cell>
          <cell r="AA1499">
            <v>14999.999981597999</v>
          </cell>
          <cell r="AB1499">
            <v>550000</v>
          </cell>
        </row>
        <row r="1500">
          <cell r="A1500">
            <v>59795332</v>
          </cell>
          <cell r="B1500" t="str">
            <v>BAHANA PRESTASI</v>
          </cell>
          <cell r="C1500" t="str">
            <v>PT TIRTA INVESTAMA</v>
          </cell>
          <cell r="D1500" t="str">
            <v>DISPATCHED</v>
          </cell>
          <cell r="E1500" t="str">
            <v>Accepted</v>
          </cell>
          <cell r="F1500" t="str">
            <v>SURABAYA RENTAL TRIP</v>
          </cell>
          <cell r="G1500" t="str">
            <v>RENTALS</v>
          </cell>
          <cell r="H1500" t="str">
            <v>25/04/2022 19:09</v>
          </cell>
          <cell r="I1500"/>
          <cell r="J1500" t="str">
            <v>25/04/2022 19:10</v>
          </cell>
          <cell r="K1500" t="str">
            <v>Active</v>
          </cell>
          <cell r="L1500" t="str">
            <v>S22042500190</v>
          </cell>
          <cell r="M1500" t="str">
            <v>SALES ORDER #: S22042500190, ORDER #: S22042500190</v>
          </cell>
          <cell r="N1500"/>
          <cell r="O1500"/>
          <cell r="P1500"/>
          <cell r="Q1500"/>
          <cell r="R1500"/>
          <cell r="S1500" t="str">
            <v>TIVPANDAAN</v>
          </cell>
          <cell r="T1500" t="str">
            <v>TIVSUMOBITO</v>
          </cell>
          <cell r="U1500"/>
          <cell r="V1500" t="str">
            <v>1692</v>
          </cell>
          <cell r="W1500">
            <v>393000</v>
          </cell>
          <cell r="X1500">
            <v>307000</v>
          </cell>
          <cell r="Y1500">
            <v>700000</v>
          </cell>
          <cell r="Z1500" t="str">
            <v>TIV_SBY(TRIP)</v>
          </cell>
          <cell r="AA1500">
            <v>18000.000014205001</v>
          </cell>
          <cell r="AB1500">
            <v>1200000</v>
          </cell>
        </row>
        <row r="1501">
          <cell r="A1501">
            <v>59795392</v>
          </cell>
          <cell r="B1501" t="str">
            <v>BAHANA PRESTASI</v>
          </cell>
          <cell r="C1501" t="str">
            <v>PT AJINOMOTO SALES INDONESIA</v>
          </cell>
          <cell r="D1501" t="str">
            <v>DISPATCHED</v>
          </cell>
          <cell r="E1501" t="str">
            <v>Accepted</v>
          </cell>
          <cell r="F1501" t="str">
            <v>SURABAYA LOG PACK</v>
          </cell>
          <cell r="G1501" t="str">
            <v>SALES ORDER</v>
          </cell>
          <cell r="H1501" t="str">
            <v>25/04/2022 19:12</v>
          </cell>
          <cell r="I1501"/>
          <cell r="J1501" t="str">
            <v>25/04/2022 19:14</v>
          </cell>
          <cell r="K1501" t="str">
            <v>Active</v>
          </cell>
          <cell r="L1501" t="str">
            <v>AJI250422</v>
          </cell>
          <cell r="M1501" t="str">
            <v>SALES ORDER #: AJI250422, ORDER #: AJI250422</v>
          </cell>
          <cell r="N1501"/>
          <cell r="O1501"/>
          <cell r="P1501"/>
          <cell r="Q1501"/>
          <cell r="R1501"/>
          <cell r="S1501" t="str">
            <v>AJIJETIS</v>
          </cell>
          <cell r="T1501" t="str">
            <v>AJIBALEENDAH(PT ASIH TUNGGAL)</v>
          </cell>
          <cell r="U1501"/>
          <cell r="V1501" t="str">
            <v>792</v>
          </cell>
          <cell r="W1501">
            <v>2700000</v>
          </cell>
          <cell r="X1501">
            <v>-203500</v>
          </cell>
          <cell r="Y1501">
            <v>2496500</v>
          </cell>
          <cell r="Z1501" t="str">
            <v>AJI_SBY(TRIP_ONCALL)</v>
          </cell>
          <cell r="AA1501">
            <v>18000.000014205001</v>
          </cell>
          <cell r="AB1501">
            <v>6000000</v>
          </cell>
        </row>
        <row r="1502">
          <cell r="A1502">
            <v>59796442</v>
          </cell>
          <cell r="B1502" t="str">
            <v>BAHANA PRESTASI</v>
          </cell>
          <cell r="C1502" t="str">
            <v>PT TIRTA INVESTAMA</v>
          </cell>
          <cell r="D1502" t="str">
            <v>DISPATCHED</v>
          </cell>
          <cell r="E1502" t="str">
            <v>Accepted</v>
          </cell>
          <cell r="F1502" t="str">
            <v>SURABAYA LOG PACK</v>
          </cell>
          <cell r="G1502" t="str">
            <v>SALES ORDER</v>
          </cell>
          <cell r="H1502" t="str">
            <v>25/04/2022 20:33</v>
          </cell>
          <cell r="I1502"/>
          <cell r="J1502" t="str">
            <v>25/04/2022 20:35</v>
          </cell>
          <cell r="K1502" t="str">
            <v>Active</v>
          </cell>
          <cell r="L1502" t="str">
            <v>S22042500242</v>
          </cell>
          <cell r="M1502" t="str">
            <v>SALES ORDER #: S22042500242, ORDER #: S22042500242</v>
          </cell>
          <cell r="N1502"/>
          <cell r="O1502"/>
          <cell r="P1502"/>
          <cell r="Q1502"/>
          <cell r="R1502"/>
          <cell r="S1502" t="str">
            <v>TIVPANDAAN PETUNG(1P)</v>
          </cell>
          <cell r="T1502" t="str">
            <v>TIVMEJOBO(CV WAHYU JAYA)</v>
          </cell>
          <cell r="U1502"/>
          <cell r="V1502" t="str">
            <v>1156</v>
          </cell>
          <cell r="W1502">
            <v>1501500</v>
          </cell>
          <cell r="X1502">
            <v>-100000</v>
          </cell>
          <cell r="Y1502">
            <v>1401500</v>
          </cell>
          <cell r="Z1502" t="str">
            <v>TIV_SBY(TRIP_ONCALL)</v>
          </cell>
          <cell r="AA1502">
            <v>19999.999990583801</v>
          </cell>
          <cell r="AB1502">
            <v>4330000</v>
          </cell>
        </row>
        <row r="1503">
          <cell r="A1503">
            <v>59798703</v>
          </cell>
          <cell r="B1503" t="str">
            <v>BAHANA PRESTASI</v>
          </cell>
          <cell r="C1503" t="str">
            <v>PT. LAUTAN LUAS TBK</v>
          </cell>
          <cell r="D1503" t="str">
            <v>DISPATCHED</v>
          </cell>
          <cell r="E1503" t="str">
            <v>Completed</v>
          </cell>
          <cell r="F1503" t="str">
            <v>SURABAYA LOG PACK</v>
          </cell>
          <cell r="G1503" t="str">
            <v>SALES ORDER</v>
          </cell>
          <cell r="H1503" t="str">
            <v>26/04/2022 08:57</v>
          </cell>
          <cell r="I1503"/>
          <cell r="J1503" t="str">
            <v>26/04/2022 09:10</v>
          </cell>
          <cell r="K1503" t="str">
            <v>Completed</v>
          </cell>
          <cell r="L1503" t="str">
            <v>19744A</v>
          </cell>
          <cell r="M1503" t="str">
            <v>SALES ORDER #: 19744A, ORDER #: 19744A</v>
          </cell>
          <cell r="N1503"/>
          <cell r="O1503"/>
          <cell r="P1503" t="str">
            <v>27/04/2022 09:01</v>
          </cell>
          <cell r="Q1503" t="str">
            <v>LINC-26455</v>
          </cell>
          <cell r="R1503" t="str">
            <v>28/04/2022 11:00</v>
          </cell>
          <cell r="S1503" t="str">
            <v>LTLWARU</v>
          </cell>
          <cell r="T1503" t="str">
            <v>LTLASEMROWO(BL)</v>
          </cell>
          <cell r="U1503"/>
          <cell r="V1503" t="str">
            <v>1514</v>
          </cell>
          <cell r="W1503">
            <v>105500</v>
          </cell>
          <cell r="X1503">
            <v>-12500</v>
          </cell>
          <cell r="Y1503">
            <v>93000</v>
          </cell>
          <cell r="Z1503" t="str">
            <v>LTL_SBY(TRIP)</v>
          </cell>
          <cell r="AA1503">
            <v>50.99997900868</v>
          </cell>
          <cell r="AB1503">
            <v>181500</v>
          </cell>
        </row>
        <row r="1504">
          <cell r="A1504">
            <v>59798704</v>
          </cell>
          <cell r="B1504" t="str">
            <v>BAHANA PRESTASI</v>
          </cell>
          <cell r="C1504" t="str">
            <v>PT. LAUTAN LUAS TBK</v>
          </cell>
          <cell r="D1504" t="str">
            <v>DISPATCHED</v>
          </cell>
          <cell r="E1504" t="str">
            <v>Completed</v>
          </cell>
          <cell r="F1504" t="str">
            <v>SURABAYA LOG PACK</v>
          </cell>
          <cell r="G1504" t="str">
            <v>SALES ORDER</v>
          </cell>
          <cell r="H1504" t="str">
            <v>26/04/2022 08:48</v>
          </cell>
          <cell r="I1504"/>
          <cell r="J1504" t="str">
            <v>26/04/2022 09:11</v>
          </cell>
          <cell r="K1504" t="str">
            <v>Completed</v>
          </cell>
          <cell r="L1504" t="str">
            <v>2100429804</v>
          </cell>
          <cell r="M1504" t="str">
            <v>SALES ORDER #: 2100429804, ORDER #: 2100429804</v>
          </cell>
          <cell r="N1504"/>
          <cell r="O1504"/>
          <cell r="P1504" t="str">
            <v>26/04/2022 18:19</v>
          </cell>
          <cell r="Q1504" t="str">
            <v>LINC-26455</v>
          </cell>
          <cell r="R1504" t="str">
            <v>28/04/2022 11:00</v>
          </cell>
          <cell r="S1504" t="str">
            <v>LTLASEMROWO</v>
          </cell>
          <cell r="T1504" t="str">
            <v>LTLSIDOARJO</v>
          </cell>
          <cell r="U1504"/>
          <cell r="V1504" t="str">
            <v>2021</v>
          </cell>
          <cell r="W1504">
            <v>44000</v>
          </cell>
          <cell r="X1504">
            <v>113000</v>
          </cell>
          <cell r="Y1504">
            <v>157000</v>
          </cell>
          <cell r="Z1504" t="str">
            <v>LTL_SBY(TRIP)</v>
          </cell>
          <cell r="AA1504">
            <v>1000.000010869</v>
          </cell>
          <cell r="AB1504">
            <v>363000</v>
          </cell>
        </row>
        <row r="1505">
          <cell r="A1505">
            <v>59798705</v>
          </cell>
          <cell r="B1505" t="str">
            <v>BAHANA PRESTASI</v>
          </cell>
          <cell r="C1505" t="str">
            <v>PT. LAUTAN LUAS TBK</v>
          </cell>
          <cell r="D1505" t="str">
            <v>DISPATCHED</v>
          </cell>
          <cell r="E1505" t="str">
            <v>Completed</v>
          </cell>
          <cell r="F1505" t="str">
            <v>SURABAYA LOG PACK</v>
          </cell>
          <cell r="G1505" t="str">
            <v>SALES ORDER</v>
          </cell>
          <cell r="H1505" t="str">
            <v>26/04/2022 08:46</v>
          </cell>
          <cell r="I1505"/>
          <cell r="J1505" t="str">
            <v>26/04/2022 09:11</v>
          </cell>
          <cell r="K1505" t="str">
            <v>Completed</v>
          </cell>
          <cell r="L1505" t="str">
            <v>2100427117</v>
          </cell>
          <cell r="M1505" t="str">
            <v>SALES ORDER #: 2100427117, ORDER #: 2100427117</v>
          </cell>
          <cell r="N1505"/>
          <cell r="O1505"/>
          <cell r="P1505" t="str">
            <v>26/04/2022 18:28</v>
          </cell>
          <cell r="Q1505" t="str">
            <v>LINC-26451</v>
          </cell>
          <cell r="R1505" t="str">
            <v>28/04/2022 11:00</v>
          </cell>
          <cell r="S1505" t="str">
            <v>LTLASEMROWO</v>
          </cell>
          <cell r="T1505" t="str">
            <v>LTLNGORO</v>
          </cell>
          <cell r="U1505"/>
          <cell r="V1505" t="str">
            <v>2021</v>
          </cell>
          <cell r="W1505">
            <v>64000</v>
          </cell>
          <cell r="X1505">
            <v>138000</v>
          </cell>
          <cell r="Y1505">
            <v>202000</v>
          </cell>
          <cell r="Z1505" t="str">
            <v>LTL_SBY(TRIP)</v>
          </cell>
          <cell r="AA1505">
            <v>1019.9999884067601</v>
          </cell>
          <cell r="AB1505">
            <v>460000</v>
          </cell>
        </row>
        <row r="1506">
          <cell r="A1506">
            <v>59798756</v>
          </cell>
          <cell r="B1506" t="str">
            <v>BAHANA PRESTASI</v>
          </cell>
          <cell r="C1506" t="str">
            <v>PT SINAR MAS AGRO RESOURCES AND</v>
          </cell>
          <cell r="D1506" t="str">
            <v>DISPATCHED</v>
          </cell>
          <cell r="E1506" t="str">
            <v>Accepted</v>
          </cell>
          <cell r="F1506" t="str">
            <v>SURABAYA LOG PACK</v>
          </cell>
          <cell r="G1506" t="str">
            <v>SALES ORDER</v>
          </cell>
          <cell r="H1506" t="str">
            <v>26/04/2022 10:02</v>
          </cell>
          <cell r="I1506"/>
          <cell r="J1506" t="str">
            <v>26/04/2022 10:24</v>
          </cell>
          <cell r="K1506" t="str">
            <v>Active</v>
          </cell>
          <cell r="L1506" t="str">
            <v>40587053</v>
          </cell>
          <cell r="M1506" t="str">
            <v>SALES ORDER #: 40587053, ORDER #: 40587053</v>
          </cell>
          <cell r="N1506"/>
          <cell r="O1506"/>
          <cell r="P1506"/>
          <cell r="Q1506"/>
          <cell r="R1506"/>
          <cell r="S1506" t="str">
            <v>SMRRUNGKUT(1P)</v>
          </cell>
          <cell r="T1506" t="str">
            <v>SMRBANGUNTAPAN</v>
          </cell>
          <cell r="U1506"/>
          <cell r="V1506" t="str">
            <v>856</v>
          </cell>
          <cell r="W1506">
            <v>1723500</v>
          </cell>
          <cell r="X1506">
            <v>-100000</v>
          </cell>
          <cell r="Y1506">
            <v>1623500</v>
          </cell>
          <cell r="Z1506" t="str">
            <v>SMR_SBY(TRIP)</v>
          </cell>
          <cell r="AA1506">
            <v>17000.000003336001</v>
          </cell>
          <cell r="AB1506">
            <v>3945000</v>
          </cell>
        </row>
        <row r="1507">
          <cell r="A1507">
            <v>59798757</v>
          </cell>
          <cell r="B1507" t="str">
            <v>BAHANA PRESTASI</v>
          </cell>
          <cell r="C1507" t="str">
            <v>PT SINAR MAS AGRO RESOURCES AND</v>
          </cell>
          <cell r="D1507" t="str">
            <v>DISPATCHED</v>
          </cell>
          <cell r="E1507" t="str">
            <v>Accepted</v>
          </cell>
          <cell r="F1507" t="str">
            <v>SURABAYA LOG PACK</v>
          </cell>
          <cell r="G1507" t="str">
            <v>SALES ORDER</v>
          </cell>
          <cell r="H1507" t="str">
            <v>26/04/2022 10:04</v>
          </cell>
          <cell r="I1507"/>
          <cell r="J1507" t="str">
            <v>26/04/2022 10:25</v>
          </cell>
          <cell r="K1507" t="str">
            <v>Active</v>
          </cell>
          <cell r="L1507" t="str">
            <v>40587054</v>
          </cell>
          <cell r="M1507" t="str">
            <v>SALES ORDER #: 40587054, ORDER #: 40587054</v>
          </cell>
          <cell r="N1507"/>
          <cell r="O1507"/>
          <cell r="P1507"/>
          <cell r="Q1507"/>
          <cell r="R1507"/>
          <cell r="S1507" t="str">
            <v>SMRRUNGKUT(1P)</v>
          </cell>
          <cell r="T1507" t="str">
            <v>SMRBANGUNTAPAN</v>
          </cell>
          <cell r="U1507"/>
          <cell r="V1507" t="str">
            <v>2001</v>
          </cell>
          <cell r="W1507">
            <v>1723500</v>
          </cell>
          <cell r="X1507">
            <v>-100000</v>
          </cell>
          <cell r="Y1507">
            <v>1623500</v>
          </cell>
          <cell r="Z1507" t="str">
            <v>SMR_SBY(TRIP)</v>
          </cell>
          <cell r="AA1507">
            <v>17499.999986090901</v>
          </cell>
          <cell r="AB1507">
            <v>3945000</v>
          </cell>
        </row>
        <row r="1508">
          <cell r="A1508">
            <v>59798758</v>
          </cell>
          <cell r="B1508" t="str">
            <v>BAHANA PRESTASI</v>
          </cell>
          <cell r="C1508" t="str">
            <v>PT SINAR MAS AGRO RESOURCES AND</v>
          </cell>
          <cell r="D1508" t="str">
            <v>DISPATCHED</v>
          </cell>
          <cell r="E1508" t="str">
            <v>Accepted</v>
          </cell>
          <cell r="F1508" t="str">
            <v>SURABAYA LOG PACK</v>
          </cell>
          <cell r="G1508" t="str">
            <v>SALES ORDER</v>
          </cell>
          <cell r="H1508" t="str">
            <v>26/04/2022 10:14</v>
          </cell>
          <cell r="I1508"/>
          <cell r="J1508" t="str">
            <v>26/04/2022 10:25</v>
          </cell>
          <cell r="K1508" t="str">
            <v>Active</v>
          </cell>
          <cell r="L1508" t="str">
            <v>40585721</v>
          </cell>
          <cell r="M1508" t="str">
            <v>SALES ORDER #: 40585721, ORDER #: 40585721</v>
          </cell>
          <cell r="N1508"/>
          <cell r="O1508"/>
          <cell r="P1508"/>
          <cell r="Q1508"/>
          <cell r="R1508"/>
          <cell r="S1508" t="str">
            <v>SMRRUNGKUT</v>
          </cell>
          <cell r="T1508" t="str">
            <v>SMRGEDANGAN</v>
          </cell>
          <cell r="U1508"/>
          <cell r="V1508" t="str">
            <v>1281</v>
          </cell>
          <cell r="W1508">
            <v>158000</v>
          </cell>
          <cell r="X1508">
            <v>171000</v>
          </cell>
          <cell r="Y1508">
            <v>329000</v>
          </cell>
          <cell r="Z1508" t="str">
            <v>SMR_SBY(TRIP)</v>
          </cell>
          <cell r="AA1508">
            <v>18000.000014205001</v>
          </cell>
          <cell r="AB1508">
            <v>1550000</v>
          </cell>
        </row>
        <row r="1509">
          <cell r="A1509">
            <v>59798760</v>
          </cell>
          <cell r="B1509" t="str">
            <v>BAHANA PRESTASI</v>
          </cell>
          <cell r="C1509" t="str">
            <v>PT SINAR MAS AGRO RESOURCES AND</v>
          </cell>
          <cell r="D1509" t="str">
            <v>DISPATCHED</v>
          </cell>
          <cell r="E1509" t="str">
            <v>Accepted</v>
          </cell>
          <cell r="F1509" t="str">
            <v>SURABAYA LOG PACK</v>
          </cell>
          <cell r="G1509" t="str">
            <v>SALES ORDER</v>
          </cell>
          <cell r="H1509" t="str">
            <v>26/04/2022 10:21</v>
          </cell>
          <cell r="I1509"/>
          <cell r="J1509" t="str">
            <v>26/04/2022 10:27</v>
          </cell>
          <cell r="K1509" t="str">
            <v>Active</v>
          </cell>
          <cell r="L1509" t="str">
            <v>40587414</v>
          </cell>
          <cell r="M1509" t="str">
            <v>SALES ORDER #: 40587414, ORDER #: 40587414</v>
          </cell>
          <cell r="N1509"/>
          <cell r="O1509"/>
          <cell r="P1509"/>
          <cell r="Q1509"/>
          <cell r="R1509"/>
          <cell r="S1509" t="str">
            <v>SMRRUNGKUT</v>
          </cell>
          <cell r="T1509" t="str">
            <v>SMRBABAT</v>
          </cell>
          <cell r="U1509"/>
          <cell r="V1509" t="str">
            <v>1090</v>
          </cell>
          <cell r="W1509">
            <v>374000</v>
          </cell>
          <cell r="X1509">
            <v>373500</v>
          </cell>
          <cell r="Y1509">
            <v>747500</v>
          </cell>
          <cell r="Z1509" t="str">
            <v>SMR_SBY(TRIP)</v>
          </cell>
          <cell r="AA1509">
            <v>18000.000014205001</v>
          </cell>
          <cell r="AB1509">
            <v>2030000</v>
          </cell>
        </row>
        <row r="1510">
          <cell r="A1510">
            <v>59798798</v>
          </cell>
          <cell r="B1510" t="str">
            <v>BORWITA INDAH, PT</v>
          </cell>
          <cell r="C1510" t="str">
            <v>PT TIRTA INVESTAMA</v>
          </cell>
          <cell r="D1510" t="str">
            <v>REGULER</v>
          </cell>
          <cell r="E1510" t="str">
            <v>Accepted</v>
          </cell>
          <cell r="F1510" t="str">
            <v>SURABAYA TIV IMPORT</v>
          </cell>
          <cell r="G1510" t="str">
            <v>TIV IMPORT</v>
          </cell>
          <cell r="H1510" t="str">
            <v>26/04/2022 10:27</v>
          </cell>
          <cell r="I1510"/>
          <cell r="J1510" t="str">
            <v>26/04/2022 10:39</v>
          </cell>
          <cell r="K1510" t="str">
            <v>Active</v>
          </cell>
          <cell r="L1510" t="str">
            <v>TIV250422-51</v>
          </cell>
          <cell r="M1510" t="str">
            <v>SALES ORDER #: TIV250422-51, ORDER #: TIV250422-51</v>
          </cell>
          <cell r="N1510"/>
          <cell r="O1510"/>
          <cell r="P1510"/>
          <cell r="Q1510"/>
          <cell r="R1510"/>
          <cell r="S1510" t="str">
            <v>TIVKEBOMAS</v>
          </cell>
          <cell r="T1510" t="str">
            <v>TIVCIKUPA</v>
          </cell>
          <cell r="U1510"/>
          <cell r="V1510" t="str">
            <v>CUCU</v>
          </cell>
          <cell r="W1510">
            <v>5100000</v>
          </cell>
          <cell r="X1510">
            <v>0</v>
          </cell>
          <cell r="Y1510">
            <v>5100000</v>
          </cell>
          <cell r="Z1510" t="str">
            <v>TIV(IMPORT)EXCES_SBY</v>
          </cell>
          <cell r="AA1510">
            <v>17600.000009857398</v>
          </cell>
          <cell r="AB1510">
            <v>2882000</v>
          </cell>
        </row>
        <row r="1511">
          <cell r="A1511">
            <v>59798799</v>
          </cell>
          <cell r="B1511" t="str">
            <v>BORWITA INDAH, PT</v>
          </cell>
          <cell r="C1511" t="str">
            <v>PT TIRTA INVESTAMA</v>
          </cell>
          <cell r="D1511" t="str">
            <v>REGULER</v>
          </cell>
          <cell r="E1511" t="str">
            <v>Accepted</v>
          </cell>
          <cell r="F1511" t="str">
            <v>SURABAYA TIV IMPORT</v>
          </cell>
          <cell r="G1511" t="str">
            <v>TIV IMPORT</v>
          </cell>
          <cell r="H1511" t="str">
            <v>26/04/2022 10:27</v>
          </cell>
          <cell r="I1511"/>
          <cell r="J1511" t="str">
            <v>26/04/2022 10:39</v>
          </cell>
          <cell r="K1511" t="str">
            <v>Active</v>
          </cell>
          <cell r="L1511" t="str">
            <v>TIV250422-52</v>
          </cell>
          <cell r="M1511" t="str">
            <v>SALES ORDER #: TIV250422-52, ORDER #: TIV250422-52</v>
          </cell>
          <cell r="N1511"/>
          <cell r="O1511"/>
          <cell r="P1511"/>
          <cell r="Q1511"/>
          <cell r="R1511"/>
          <cell r="S1511" t="str">
            <v>TIVKEBOMAS</v>
          </cell>
          <cell r="T1511" t="str">
            <v>TIVCIKUPA</v>
          </cell>
          <cell r="U1511"/>
          <cell r="V1511" t="str">
            <v>ASEP</v>
          </cell>
          <cell r="W1511">
            <v>5100000</v>
          </cell>
          <cell r="X1511">
            <v>0</v>
          </cell>
          <cell r="Y1511">
            <v>5100000</v>
          </cell>
          <cell r="Z1511" t="str">
            <v>TIV(IMPORT)EXCES_SBY</v>
          </cell>
          <cell r="AA1511">
            <v>17600.000009857398</v>
          </cell>
          <cell r="AB1511">
            <v>2882000</v>
          </cell>
        </row>
        <row r="1512">
          <cell r="A1512">
            <v>59798800</v>
          </cell>
          <cell r="B1512" t="str">
            <v>BORWITA INDAH, PT</v>
          </cell>
          <cell r="C1512" t="str">
            <v>PT TIRTA INVESTAMA</v>
          </cell>
          <cell r="D1512" t="str">
            <v>REGULER</v>
          </cell>
          <cell r="E1512" t="str">
            <v>Accepted</v>
          </cell>
          <cell r="F1512" t="str">
            <v>SURABAYA TIV IMPORT</v>
          </cell>
          <cell r="G1512" t="str">
            <v>TIV IMPORT</v>
          </cell>
          <cell r="H1512" t="str">
            <v>26/04/2022 10:28</v>
          </cell>
          <cell r="I1512"/>
          <cell r="J1512" t="str">
            <v>26/04/2022 10:41</v>
          </cell>
          <cell r="K1512" t="str">
            <v>Active</v>
          </cell>
          <cell r="L1512" t="str">
            <v>TIV250422-54</v>
          </cell>
          <cell r="M1512" t="str">
            <v>SALES ORDER #: TIV250422-54, ORDER #: TIV250422-54</v>
          </cell>
          <cell r="N1512"/>
          <cell r="O1512"/>
          <cell r="P1512"/>
          <cell r="Q1512"/>
          <cell r="R1512"/>
          <cell r="S1512" t="str">
            <v>TIVKEBOMAS</v>
          </cell>
          <cell r="T1512" t="str">
            <v>TIVCIKUPA</v>
          </cell>
          <cell r="U1512"/>
          <cell r="V1512" t="str">
            <v>EKO</v>
          </cell>
          <cell r="W1512">
            <v>5100000</v>
          </cell>
          <cell r="X1512">
            <v>0</v>
          </cell>
          <cell r="Y1512">
            <v>5100000</v>
          </cell>
          <cell r="Z1512" t="str">
            <v>TIV(IMPORT)EXCES_SBY</v>
          </cell>
          <cell r="AA1512">
            <v>17600.000009857398</v>
          </cell>
          <cell r="AB1512">
            <v>2882000</v>
          </cell>
        </row>
        <row r="1513">
          <cell r="A1513">
            <v>59798801</v>
          </cell>
          <cell r="B1513" t="str">
            <v>BORWITA INDAH, PT</v>
          </cell>
          <cell r="C1513" t="str">
            <v>PT TIRTA INVESTAMA</v>
          </cell>
          <cell r="D1513" t="str">
            <v>REGULER</v>
          </cell>
          <cell r="E1513" t="str">
            <v>Accepted</v>
          </cell>
          <cell r="F1513" t="str">
            <v>SURABAYA TIV IMPORT</v>
          </cell>
          <cell r="G1513" t="str">
            <v>TIV IMPORT</v>
          </cell>
          <cell r="H1513" t="str">
            <v>26/04/2022 10:28</v>
          </cell>
          <cell r="I1513"/>
          <cell r="J1513" t="str">
            <v>26/04/2022 10:42</v>
          </cell>
          <cell r="K1513" t="str">
            <v>Active</v>
          </cell>
          <cell r="L1513" t="str">
            <v>TIV250422-55</v>
          </cell>
          <cell r="M1513" t="str">
            <v>SALES ORDER #: TIV250422-55, ORDER #: TIV250422-55</v>
          </cell>
          <cell r="N1513"/>
          <cell r="O1513"/>
          <cell r="P1513"/>
          <cell r="Q1513"/>
          <cell r="R1513"/>
          <cell r="S1513" t="str">
            <v>TIVKEBOMAS</v>
          </cell>
          <cell r="T1513" t="str">
            <v>TIVCIKUPA</v>
          </cell>
          <cell r="U1513"/>
          <cell r="V1513" t="str">
            <v>TATANG</v>
          </cell>
          <cell r="W1513">
            <v>5100000</v>
          </cell>
          <cell r="X1513">
            <v>0</v>
          </cell>
          <cell r="Y1513">
            <v>5100000</v>
          </cell>
          <cell r="Z1513" t="str">
            <v>TIV(IMPORT)EXCES_SBY</v>
          </cell>
          <cell r="AA1513">
            <v>17600.000009857398</v>
          </cell>
          <cell r="AB1513">
            <v>2882000</v>
          </cell>
        </row>
        <row r="1514">
          <cell r="A1514">
            <v>59798802</v>
          </cell>
          <cell r="B1514" t="str">
            <v>BORWITA INDAH, PT</v>
          </cell>
          <cell r="C1514" t="str">
            <v>PT TIRTA INVESTAMA</v>
          </cell>
          <cell r="D1514" t="str">
            <v>REGULER</v>
          </cell>
          <cell r="E1514" t="str">
            <v>Accepted</v>
          </cell>
          <cell r="F1514" t="str">
            <v>SURABAYA TIV IMPORT</v>
          </cell>
          <cell r="G1514" t="str">
            <v>TIV IMPORT</v>
          </cell>
          <cell r="H1514" t="str">
            <v>26/04/2022 10:28</v>
          </cell>
          <cell r="I1514"/>
          <cell r="J1514" t="str">
            <v>26/04/2022 10:42</v>
          </cell>
          <cell r="K1514" t="str">
            <v>Active</v>
          </cell>
          <cell r="L1514" t="str">
            <v>TIV250422-56</v>
          </cell>
          <cell r="M1514" t="str">
            <v>SALES ORDER #: TIV250422-56, ORDER #: TIV250422-56</v>
          </cell>
          <cell r="N1514"/>
          <cell r="O1514"/>
          <cell r="P1514"/>
          <cell r="Q1514"/>
          <cell r="R1514"/>
          <cell r="S1514" t="str">
            <v>TIVKEBOMAS</v>
          </cell>
          <cell r="T1514" t="str">
            <v>TIVCIKUPA</v>
          </cell>
          <cell r="U1514"/>
          <cell r="V1514" t="str">
            <v>NANO</v>
          </cell>
          <cell r="W1514">
            <v>5100000</v>
          </cell>
          <cell r="X1514">
            <v>0</v>
          </cell>
          <cell r="Y1514">
            <v>5100000</v>
          </cell>
          <cell r="Z1514" t="str">
            <v>TIV(IMPORT)EXCES_SBY</v>
          </cell>
          <cell r="AA1514">
            <v>17600.000009857398</v>
          </cell>
          <cell r="AB1514">
            <v>2882000</v>
          </cell>
        </row>
        <row r="1515">
          <cell r="A1515">
            <v>59798803</v>
          </cell>
          <cell r="B1515" t="str">
            <v>BORWITA INDAH, PT</v>
          </cell>
          <cell r="C1515" t="str">
            <v>PT TIRTA INVESTAMA</v>
          </cell>
          <cell r="D1515" t="str">
            <v>REGULER</v>
          </cell>
          <cell r="E1515" t="str">
            <v>Accepted</v>
          </cell>
          <cell r="F1515" t="str">
            <v>SURABAYA TIV IMPORT</v>
          </cell>
          <cell r="G1515" t="str">
            <v>TIV IMPORT</v>
          </cell>
          <cell r="H1515" t="str">
            <v>26/04/2022 10:29</v>
          </cell>
          <cell r="I1515"/>
          <cell r="J1515" t="str">
            <v>26/04/2022 10:42</v>
          </cell>
          <cell r="K1515" t="str">
            <v>Active</v>
          </cell>
          <cell r="L1515" t="str">
            <v>TIV250422-57</v>
          </cell>
          <cell r="M1515" t="str">
            <v>SALES ORDER #: TIV250422-57, ORDER #: TIV250422-57</v>
          </cell>
          <cell r="N1515"/>
          <cell r="O1515"/>
          <cell r="P1515"/>
          <cell r="Q1515"/>
          <cell r="R1515"/>
          <cell r="S1515" t="str">
            <v>TIVKEBOMAS</v>
          </cell>
          <cell r="T1515" t="str">
            <v>TIVCIKARANG PUSAT</v>
          </cell>
          <cell r="U1515"/>
          <cell r="V1515" t="str">
            <v>FERRY</v>
          </cell>
          <cell r="W1515">
            <v>4950000</v>
          </cell>
          <cell r="X1515">
            <v>0</v>
          </cell>
          <cell r="Y1515">
            <v>4950000</v>
          </cell>
          <cell r="Z1515" t="str">
            <v>TIV(IMPORT)EXCES_SBY</v>
          </cell>
          <cell r="AA1515">
            <v>17600.000009857398</v>
          </cell>
          <cell r="AB1515">
            <v>2552000</v>
          </cell>
        </row>
        <row r="1516">
          <cell r="A1516">
            <v>59798804</v>
          </cell>
          <cell r="B1516" t="str">
            <v>BORWITA INDAH, PT</v>
          </cell>
          <cell r="C1516" t="str">
            <v>PT TIRTA INVESTAMA</v>
          </cell>
          <cell r="D1516" t="str">
            <v>REGULER</v>
          </cell>
          <cell r="E1516" t="str">
            <v>Accepted</v>
          </cell>
          <cell r="F1516" t="str">
            <v>SURABAYA TIV IMPORT</v>
          </cell>
          <cell r="G1516" t="str">
            <v>TIV IMPORT</v>
          </cell>
          <cell r="H1516" t="str">
            <v>26/04/2022 10:29</v>
          </cell>
          <cell r="I1516"/>
          <cell r="J1516" t="str">
            <v>26/04/2022 10:42</v>
          </cell>
          <cell r="K1516" t="str">
            <v>Active</v>
          </cell>
          <cell r="L1516" t="str">
            <v>TIV250422-58</v>
          </cell>
          <cell r="M1516" t="str">
            <v>SALES ORDER #: TIV250422-58, ORDER #: TIV250422-58</v>
          </cell>
          <cell r="N1516"/>
          <cell r="O1516"/>
          <cell r="P1516"/>
          <cell r="Q1516"/>
          <cell r="R1516"/>
          <cell r="S1516" t="str">
            <v>TIVKEBOMAS</v>
          </cell>
          <cell r="T1516" t="str">
            <v>TIVCIKARANG PUSAT</v>
          </cell>
          <cell r="U1516"/>
          <cell r="V1516" t="str">
            <v>AHMADI</v>
          </cell>
          <cell r="W1516">
            <v>4950000</v>
          </cell>
          <cell r="X1516">
            <v>0</v>
          </cell>
          <cell r="Y1516">
            <v>4950000</v>
          </cell>
          <cell r="Z1516" t="str">
            <v>TIV(IMPORT)EXCES_SBY</v>
          </cell>
          <cell r="AA1516">
            <v>17600.000009857398</v>
          </cell>
          <cell r="AB1516">
            <v>2552000</v>
          </cell>
        </row>
        <row r="1517">
          <cell r="A1517">
            <v>59798805</v>
          </cell>
          <cell r="B1517" t="str">
            <v>BORWITA INDAH, PT</v>
          </cell>
          <cell r="C1517" t="str">
            <v>PT TIRTA INVESTAMA</v>
          </cell>
          <cell r="D1517" t="str">
            <v>REGULER</v>
          </cell>
          <cell r="E1517" t="str">
            <v>Accepted</v>
          </cell>
          <cell r="F1517" t="str">
            <v>SURABAYA TIV IMPORT</v>
          </cell>
          <cell r="G1517" t="str">
            <v>TIV IMPORT</v>
          </cell>
          <cell r="H1517" t="str">
            <v>26/04/2022 10:29</v>
          </cell>
          <cell r="I1517"/>
          <cell r="J1517" t="str">
            <v>26/04/2022 10:43</v>
          </cell>
          <cell r="K1517" t="str">
            <v>Active</v>
          </cell>
          <cell r="L1517" t="str">
            <v>TIV250422-59</v>
          </cell>
          <cell r="M1517" t="str">
            <v>SALES ORDER #: TIV250422-59, ORDER #: TIV250422-59</v>
          </cell>
          <cell r="N1517"/>
          <cell r="O1517"/>
          <cell r="P1517"/>
          <cell r="Q1517"/>
          <cell r="R1517"/>
          <cell r="S1517" t="str">
            <v>TIVKEBOMAS</v>
          </cell>
          <cell r="T1517" t="str">
            <v>TIVCIKARANG PUSAT</v>
          </cell>
          <cell r="U1517"/>
          <cell r="V1517" t="str">
            <v>ATIM</v>
          </cell>
          <cell r="W1517">
            <v>4950000</v>
          </cell>
          <cell r="X1517">
            <v>0</v>
          </cell>
          <cell r="Y1517">
            <v>4950000</v>
          </cell>
          <cell r="Z1517" t="str">
            <v>TIV(IMPORT)EXCES_SBY</v>
          </cell>
          <cell r="AA1517">
            <v>17600.000009857398</v>
          </cell>
          <cell r="AB1517">
            <v>2552000</v>
          </cell>
        </row>
        <row r="1518">
          <cell r="A1518">
            <v>59798807</v>
          </cell>
          <cell r="B1518" t="str">
            <v>PUSAKA TRANSINDO, PT.</v>
          </cell>
          <cell r="C1518" t="str">
            <v>PT TIRTA INVESTAMA</v>
          </cell>
          <cell r="D1518" t="str">
            <v>REGULER</v>
          </cell>
          <cell r="E1518" t="str">
            <v>Completed</v>
          </cell>
          <cell r="F1518" t="str">
            <v>SURABAYA TIV IMPORT</v>
          </cell>
          <cell r="G1518" t="str">
            <v>TIV IMPORT</v>
          </cell>
          <cell r="H1518" t="str">
            <v>26/04/2022 10:30</v>
          </cell>
          <cell r="I1518"/>
          <cell r="J1518" t="str">
            <v>26/04/2022 10:45</v>
          </cell>
          <cell r="K1518" t="str">
            <v>Completed</v>
          </cell>
          <cell r="L1518" t="str">
            <v>5045020933</v>
          </cell>
          <cell r="M1518" t="str">
            <v>SALES ORDER #: 5045020933, ORDER #: 5045020933</v>
          </cell>
          <cell r="N1518"/>
          <cell r="O1518"/>
          <cell r="P1518" t="str">
            <v>27/04/2022 14:53</v>
          </cell>
          <cell r="Q1518" t="str">
            <v>LINC-26433</v>
          </cell>
          <cell r="R1518" t="str">
            <v>27/04/2022 11:00</v>
          </cell>
          <cell r="S1518" t="str">
            <v>TIVBENOWO</v>
          </cell>
          <cell r="T1518" t="str">
            <v>TIVGEDANGAN</v>
          </cell>
          <cell r="U1518"/>
          <cell r="V1518" t="str">
            <v>KAHAR</v>
          </cell>
          <cell r="W1518">
            <v>1450000</v>
          </cell>
          <cell r="X1518">
            <v>0</v>
          </cell>
          <cell r="Y1518">
            <v>1450000</v>
          </cell>
          <cell r="Z1518" t="str">
            <v>TIV(IMPORT)_SBY</v>
          </cell>
          <cell r="AA1518">
            <v>17600.000009857398</v>
          </cell>
          <cell r="AB1518">
            <v>1</v>
          </cell>
        </row>
        <row r="1519">
          <cell r="A1519">
            <v>59798808</v>
          </cell>
          <cell r="B1519" t="str">
            <v>PUSAKA TRANSINDO, PT.</v>
          </cell>
          <cell r="C1519" t="str">
            <v>PT TIRTA INVESTAMA</v>
          </cell>
          <cell r="D1519" t="str">
            <v>REGULER</v>
          </cell>
          <cell r="E1519" t="str">
            <v>Accepted</v>
          </cell>
          <cell r="F1519" t="str">
            <v>SURABAYA TIV IMPORT</v>
          </cell>
          <cell r="G1519" t="str">
            <v>TIV IMPORT</v>
          </cell>
          <cell r="H1519" t="str">
            <v>26/04/2022 10:30</v>
          </cell>
          <cell r="I1519"/>
          <cell r="J1519" t="str">
            <v>26/04/2022 10:45</v>
          </cell>
          <cell r="K1519" t="str">
            <v>Active</v>
          </cell>
          <cell r="L1519" t="str">
            <v>TIV260422-2</v>
          </cell>
          <cell r="M1519" t="str">
            <v>SALES ORDER #: TIV260422-2, ORDER #: TIV260422-2</v>
          </cell>
          <cell r="N1519"/>
          <cell r="O1519"/>
          <cell r="P1519"/>
          <cell r="Q1519"/>
          <cell r="R1519"/>
          <cell r="S1519" t="str">
            <v>TIVBENOWO</v>
          </cell>
          <cell r="T1519" t="str">
            <v>TIVGEDANGAN</v>
          </cell>
          <cell r="U1519"/>
          <cell r="V1519" t="str">
            <v>SRIYONO</v>
          </cell>
          <cell r="W1519">
            <v>1450000</v>
          </cell>
          <cell r="X1519">
            <v>0</v>
          </cell>
          <cell r="Y1519">
            <v>1450000</v>
          </cell>
          <cell r="Z1519" t="str">
            <v>TIV(IMPORT)_SBY</v>
          </cell>
          <cell r="AA1519">
            <v>17600.000009857398</v>
          </cell>
          <cell r="AB1519">
            <v>1</v>
          </cell>
        </row>
        <row r="1520">
          <cell r="A1520">
            <v>59798809</v>
          </cell>
          <cell r="B1520" t="str">
            <v>PUSAKA TRANSINDO, PT.</v>
          </cell>
          <cell r="C1520" t="str">
            <v>PT TIRTA INVESTAMA</v>
          </cell>
          <cell r="D1520" t="str">
            <v>REGULER</v>
          </cell>
          <cell r="E1520" t="str">
            <v>Accepted</v>
          </cell>
          <cell r="F1520" t="str">
            <v>SURABAYA TIV IMPORT</v>
          </cell>
          <cell r="G1520" t="str">
            <v>TIV IMPORT</v>
          </cell>
          <cell r="H1520" t="str">
            <v>26/04/2022 10:30</v>
          </cell>
          <cell r="I1520"/>
          <cell r="J1520" t="str">
            <v>26/04/2022 10:46</v>
          </cell>
          <cell r="K1520" t="str">
            <v>Active</v>
          </cell>
          <cell r="L1520" t="str">
            <v>TIV260422-3</v>
          </cell>
          <cell r="M1520" t="str">
            <v>SALES ORDER #: TIV260422-3, ORDER #: TIV260422-3</v>
          </cell>
          <cell r="N1520"/>
          <cell r="O1520"/>
          <cell r="P1520"/>
          <cell r="Q1520"/>
          <cell r="R1520"/>
          <cell r="S1520" t="str">
            <v>TIVBENOWO</v>
          </cell>
          <cell r="T1520" t="str">
            <v>TIVGEDANGAN</v>
          </cell>
          <cell r="U1520"/>
          <cell r="V1520" t="str">
            <v>JOKO</v>
          </cell>
          <cell r="W1520">
            <v>1450000</v>
          </cell>
          <cell r="X1520">
            <v>0</v>
          </cell>
          <cell r="Y1520">
            <v>1450000</v>
          </cell>
          <cell r="Z1520" t="str">
            <v>TIV(IMPORT)_SBY</v>
          </cell>
          <cell r="AA1520">
            <v>17600.000009857398</v>
          </cell>
          <cell r="AB1520">
            <v>1</v>
          </cell>
        </row>
        <row r="1521">
          <cell r="A1521">
            <v>59798810</v>
          </cell>
          <cell r="B1521" t="str">
            <v>PUSAKA TRANSINDO, PT.</v>
          </cell>
          <cell r="C1521" t="str">
            <v>PT TIRTA INVESTAMA</v>
          </cell>
          <cell r="D1521" t="str">
            <v>REGULER</v>
          </cell>
          <cell r="E1521" t="str">
            <v>Completed</v>
          </cell>
          <cell r="F1521" t="str">
            <v>SURABAYA TIV IMPORT</v>
          </cell>
          <cell r="G1521" t="str">
            <v>TIV IMPORT</v>
          </cell>
          <cell r="H1521" t="str">
            <v>26/04/2022 10:30</v>
          </cell>
          <cell r="I1521"/>
          <cell r="J1521" t="str">
            <v>26/04/2022 10:46</v>
          </cell>
          <cell r="K1521" t="str">
            <v>Completed</v>
          </cell>
          <cell r="L1521" t="str">
            <v>5045022242</v>
          </cell>
          <cell r="M1521" t="str">
            <v>SALES ORDER #: 5045022242, ORDER #: 5045022242</v>
          </cell>
          <cell r="N1521"/>
          <cell r="O1521"/>
          <cell r="P1521" t="str">
            <v>27/04/2022 14:53</v>
          </cell>
          <cell r="Q1521" t="str">
            <v>LINC-26433</v>
          </cell>
          <cell r="R1521" t="str">
            <v>27/04/2022 11:00</v>
          </cell>
          <cell r="S1521" t="str">
            <v>TIVBENOWO</v>
          </cell>
          <cell r="T1521" t="str">
            <v>TIVGEDANGAN</v>
          </cell>
          <cell r="U1521"/>
          <cell r="V1521" t="str">
            <v>SUJARWO</v>
          </cell>
          <cell r="W1521">
            <v>1450000</v>
          </cell>
          <cell r="X1521">
            <v>0</v>
          </cell>
          <cell r="Y1521">
            <v>1450000</v>
          </cell>
          <cell r="Z1521" t="str">
            <v>TIV(IMPORT)_SBY</v>
          </cell>
          <cell r="AA1521">
            <v>17600.000009857398</v>
          </cell>
          <cell r="AB1521">
            <v>1</v>
          </cell>
        </row>
        <row r="1522">
          <cell r="A1522">
            <v>59798811</v>
          </cell>
          <cell r="B1522" t="str">
            <v>PUSAKA TRANSINDO, PT.</v>
          </cell>
          <cell r="C1522" t="str">
            <v>PT TIRTA INVESTAMA</v>
          </cell>
          <cell r="D1522" t="str">
            <v>REGULER</v>
          </cell>
          <cell r="E1522" t="str">
            <v>Accepted</v>
          </cell>
          <cell r="F1522" t="str">
            <v>SURABAYA TIV IMPORT</v>
          </cell>
          <cell r="G1522" t="str">
            <v>TIV IMPORT</v>
          </cell>
          <cell r="H1522" t="str">
            <v>26/04/2022 10:31</v>
          </cell>
          <cell r="I1522"/>
          <cell r="J1522" t="str">
            <v>26/04/2022 10:46</v>
          </cell>
          <cell r="K1522" t="str">
            <v>Active</v>
          </cell>
          <cell r="L1522" t="str">
            <v>TIV260422-5</v>
          </cell>
          <cell r="M1522" t="str">
            <v>SALES ORDER #: TIV260422-5, ORDER #: TIV260422-5</v>
          </cell>
          <cell r="N1522"/>
          <cell r="O1522"/>
          <cell r="P1522"/>
          <cell r="Q1522"/>
          <cell r="R1522"/>
          <cell r="S1522" t="str">
            <v>TIVBENOWO</v>
          </cell>
          <cell r="T1522" t="str">
            <v>TIVPANDAAN(PT. TIV - PANDAAN)</v>
          </cell>
          <cell r="U1522"/>
          <cell r="V1522" t="str">
            <v>SRIYADI</v>
          </cell>
          <cell r="W1522">
            <v>1700000</v>
          </cell>
          <cell r="X1522">
            <v>0</v>
          </cell>
          <cell r="Y1522">
            <v>1700000</v>
          </cell>
          <cell r="Z1522" t="str">
            <v>TIV(IMPORT)_SBY</v>
          </cell>
          <cell r="AA1522">
            <v>17600.000009857398</v>
          </cell>
          <cell r="AB1522">
            <v>1</v>
          </cell>
        </row>
        <row r="1523">
          <cell r="A1523">
            <v>59798812</v>
          </cell>
          <cell r="B1523" t="str">
            <v>PUSAKA TRANSINDO, PT.</v>
          </cell>
          <cell r="C1523" t="str">
            <v>PT TIRTA INVESTAMA</v>
          </cell>
          <cell r="D1523" t="str">
            <v>REGULER</v>
          </cell>
          <cell r="E1523" t="str">
            <v>Accepted</v>
          </cell>
          <cell r="F1523" t="str">
            <v>SURABAYA TIV IMPORT</v>
          </cell>
          <cell r="G1523" t="str">
            <v>TIV IMPORT</v>
          </cell>
          <cell r="H1523" t="str">
            <v>26/04/2022 10:31</v>
          </cell>
          <cell r="I1523"/>
          <cell r="J1523" t="str">
            <v>26/04/2022 10:47</v>
          </cell>
          <cell r="K1523" t="str">
            <v>Active</v>
          </cell>
          <cell r="L1523" t="str">
            <v>TIV260422-6</v>
          </cell>
          <cell r="M1523" t="str">
            <v>SALES ORDER #: TIV260422-6, ORDER #: TIV260422-6</v>
          </cell>
          <cell r="N1523"/>
          <cell r="O1523"/>
          <cell r="P1523"/>
          <cell r="Q1523"/>
          <cell r="R1523"/>
          <cell r="S1523" t="str">
            <v>TIVBENOWO</v>
          </cell>
          <cell r="T1523" t="str">
            <v>TIVPANDAAN(PT. TIV - PANDAAN)</v>
          </cell>
          <cell r="U1523"/>
          <cell r="V1523" t="str">
            <v>INDRI</v>
          </cell>
          <cell r="W1523">
            <v>1700000</v>
          </cell>
          <cell r="X1523">
            <v>0</v>
          </cell>
          <cell r="Y1523">
            <v>1700000</v>
          </cell>
          <cell r="Z1523" t="str">
            <v>TIV(IMPORT)_SBY</v>
          </cell>
          <cell r="AA1523">
            <v>17600.000009857398</v>
          </cell>
          <cell r="AB1523">
            <v>1</v>
          </cell>
        </row>
        <row r="1524">
          <cell r="A1524">
            <v>59798813</v>
          </cell>
          <cell r="B1524" t="str">
            <v>DIVA TRANS, CV</v>
          </cell>
          <cell r="C1524" t="str">
            <v>PT TIRTA INVESTAMA</v>
          </cell>
          <cell r="D1524" t="str">
            <v>REGULER</v>
          </cell>
          <cell r="E1524" t="str">
            <v>Completed</v>
          </cell>
          <cell r="F1524" t="str">
            <v>SURABAYA TIV IMPORT</v>
          </cell>
          <cell r="G1524" t="str">
            <v>TIV IMPORT</v>
          </cell>
          <cell r="H1524" t="str">
            <v>26/04/2022 10:31</v>
          </cell>
          <cell r="I1524"/>
          <cell r="J1524" t="str">
            <v>26/04/2022 10:47</v>
          </cell>
          <cell r="K1524" t="str">
            <v>Completed</v>
          </cell>
          <cell r="L1524" t="str">
            <v>5045023577</v>
          </cell>
          <cell r="M1524" t="str">
            <v>SALES ORDER #: 5045023577, ORDER #: 5045023577</v>
          </cell>
          <cell r="N1524"/>
          <cell r="O1524"/>
          <cell r="P1524" t="str">
            <v>28/04/2022 11:56</v>
          </cell>
          <cell r="Q1524" t="str">
            <v>LINC-26480</v>
          </cell>
          <cell r="R1524" t="str">
            <v>28/04/2022 11:00</v>
          </cell>
          <cell r="S1524" t="str">
            <v>TIVBENOWO</v>
          </cell>
          <cell r="T1524" t="str">
            <v>TIVGEMPOL</v>
          </cell>
          <cell r="U1524"/>
          <cell r="V1524" t="str">
            <v>NARYO</v>
          </cell>
          <cell r="W1524">
            <v>1700000</v>
          </cell>
          <cell r="X1524">
            <v>0</v>
          </cell>
          <cell r="Y1524">
            <v>1700000</v>
          </cell>
          <cell r="Z1524" t="str">
            <v>TIV(IMPORT)_SBY</v>
          </cell>
          <cell r="AA1524">
            <v>17600.000009857398</v>
          </cell>
          <cell r="AB1524">
            <v>1</v>
          </cell>
        </row>
        <row r="1525">
          <cell r="A1525">
            <v>59798814</v>
          </cell>
          <cell r="B1525" t="str">
            <v>DIVA TRANS, CV</v>
          </cell>
          <cell r="C1525" t="str">
            <v>PT TIRTA INVESTAMA</v>
          </cell>
          <cell r="D1525" t="str">
            <v>REGULER</v>
          </cell>
          <cell r="E1525" t="str">
            <v>Completed</v>
          </cell>
          <cell r="F1525" t="str">
            <v>SURABAYA TIV IMPORT</v>
          </cell>
          <cell r="G1525" t="str">
            <v>TIV IMPORT</v>
          </cell>
          <cell r="H1525" t="str">
            <v>26/04/2022 10:32</v>
          </cell>
          <cell r="I1525"/>
          <cell r="J1525" t="str">
            <v>26/04/2022 10:47</v>
          </cell>
          <cell r="K1525" t="str">
            <v>Completed</v>
          </cell>
          <cell r="L1525" t="str">
            <v>5045020952</v>
          </cell>
          <cell r="M1525" t="str">
            <v>SALES ORDER #: 5045020952, ORDER #: 5045020952</v>
          </cell>
          <cell r="N1525"/>
          <cell r="O1525"/>
          <cell r="P1525" t="str">
            <v>28/04/2022 11:56</v>
          </cell>
          <cell r="Q1525" t="str">
            <v>LINC-26480</v>
          </cell>
          <cell r="R1525" t="str">
            <v>28/04/2022 11:00</v>
          </cell>
          <cell r="S1525" t="str">
            <v>TIVBENOWO</v>
          </cell>
          <cell r="T1525" t="str">
            <v>TIVGEMPOL</v>
          </cell>
          <cell r="U1525"/>
          <cell r="V1525" t="str">
            <v>HERI</v>
          </cell>
          <cell r="W1525">
            <v>1700000</v>
          </cell>
          <cell r="X1525">
            <v>0</v>
          </cell>
          <cell r="Y1525">
            <v>1700000</v>
          </cell>
          <cell r="Z1525" t="str">
            <v>TIV(IMPORT)_SBY</v>
          </cell>
          <cell r="AA1525">
            <v>17600.000009857398</v>
          </cell>
          <cell r="AB1525">
            <v>1</v>
          </cell>
        </row>
        <row r="1526">
          <cell r="A1526">
            <v>59798820</v>
          </cell>
          <cell r="B1526" t="str">
            <v>BAHANA PRESTASI</v>
          </cell>
          <cell r="C1526" t="str">
            <v>PT. ANUGERAH MITRA ANANTA</v>
          </cell>
          <cell r="D1526" t="str">
            <v>DISPATCHED</v>
          </cell>
          <cell r="E1526" t="str">
            <v>Accepted</v>
          </cell>
          <cell r="F1526" t="str">
            <v>SURABAYA RENTAL TRIP</v>
          </cell>
          <cell r="G1526" t="str">
            <v>RENTALS</v>
          </cell>
          <cell r="H1526" t="str">
            <v>26/04/2022 10:26</v>
          </cell>
          <cell r="I1526"/>
          <cell r="J1526" t="str">
            <v>26/04/2022 11:01</v>
          </cell>
          <cell r="K1526" t="str">
            <v>Active</v>
          </cell>
          <cell r="L1526" t="str">
            <v>ANA26422-1</v>
          </cell>
          <cell r="M1526" t="str">
            <v>SALES ORDER #: ANA26422-1, ORDER #: ANA26422-1</v>
          </cell>
          <cell r="N1526"/>
          <cell r="O1526"/>
          <cell r="P1526"/>
          <cell r="Q1526"/>
          <cell r="R1526"/>
          <cell r="S1526" t="str">
            <v>ANASIDOARJO(PT ANUGERAH MITRA ANANTA)</v>
          </cell>
          <cell r="T1526" t="str">
            <v>ANAKALIPURO(GANDIVA ANUGERAH)</v>
          </cell>
          <cell r="U1526"/>
          <cell r="V1526" t="str">
            <v>1942</v>
          </cell>
          <cell r="W1526">
            <v>1040000</v>
          </cell>
          <cell r="X1526">
            <v>-62500</v>
          </cell>
          <cell r="Y1526">
            <v>977500</v>
          </cell>
          <cell r="Z1526" t="str">
            <v>ANA_SBY(TR)</v>
          </cell>
          <cell r="AA1526">
            <v>7999.9999962335205</v>
          </cell>
          <cell r="AB1526">
            <v>1</v>
          </cell>
        </row>
        <row r="1527">
          <cell r="A1527">
            <v>59798821</v>
          </cell>
          <cell r="B1527" t="str">
            <v>BAHANA PRESTASI</v>
          </cell>
          <cell r="C1527" t="str">
            <v>PT. ANUGERAH MITRA ANANTA</v>
          </cell>
          <cell r="D1527" t="str">
            <v>DISPATCHED</v>
          </cell>
          <cell r="E1527" t="str">
            <v>Accepted</v>
          </cell>
          <cell r="F1527" t="str">
            <v>SURABAYA RENTAL TRIP</v>
          </cell>
          <cell r="G1527" t="str">
            <v>RENTALS</v>
          </cell>
          <cell r="H1527" t="str">
            <v>26/04/2022 10:28</v>
          </cell>
          <cell r="I1527"/>
          <cell r="J1527" t="str">
            <v>26/04/2022 11:01</v>
          </cell>
          <cell r="K1527" t="str">
            <v>Active</v>
          </cell>
          <cell r="L1527" t="str">
            <v>ANA26422-2</v>
          </cell>
          <cell r="M1527" t="str">
            <v>SALES ORDER #: ANA26422-2, ORDER #: ANA26422-2</v>
          </cell>
          <cell r="N1527"/>
          <cell r="O1527"/>
          <cell r="P1527"/>
          <cell r="Q1527"/>
          <cell r="R1527"/>
          <cell r="S1527" t="str">
            <v>ANASIDOARJO(PT ANUGERAH MITRA ANANTA)</v>
          </cell>
          <cell r="T1527" t="str">
            <v>ANAPATRANG(PT. BERNADY SUKSES)</v>
          </cell>
          <cell r="U1527"/>
          <cell r="V1527" t="str">
            <v>1961</v>
          </cell>
          <cell r="W1527">
            <v>807000</v>
          </cell>
          <cell r="X1527">
            <v>-50000</v>
          </cell>
          <cell r="Y1527">
            <v>757000</v>
          </cell>
          <cell r="Z1527" t="str">
            <v>ANA_SBY(TR)</v>
          </cell>
          <cell r="AA1527">
            <v>7999.9999962335205</v>
          </cell>
          <cell r="AB1527">
            <v>1</v>
          </cell>
        </row>
        <row r="1528">
          <cell r="A1528">
            <v>59798822</v>
          </cell>
          <cell r="B1528" t="str">
            <v>BAHANA PRESTASI</v>
          </cell>
          <cell r="C1528" t="str">
            <v>PT. ANUGERAH MITRA ANANTA</v>
          </cell>
          <cell r="D1528" t="str">
            <v>DISPATCHED</v>
          </cell>
          <cell r="E1528" t="str">
            <v>Accepted</v>
          </cell>
          <cell r="F1528" t="str">
            <v>SURABAYA RENTAL TRIP</v>
          </cell>
          <cell r="G1528" t="str">
            <v>RENTALS</v>
          </cell>
          <cell r="H1528" t="str">
            <v>26/04/2022 10:30</v>
          </cell>
          <cell r="I1528"/>
          <cell r="J1528" t="str">
            <v>26/04/2022 11:02</v>
          </cell>
          <cell r="K1528" t="str">
            <v>Active</v>
          </cell>
          <cell r="L1528" t="str">
            <v>ANA26422-3</v>
          </cell>
          <cell r="M1528" t="str">
            <v>SALES ORDER #: ANA26422-3, ORDER #: ANA26422-3</v>
          </cell>
          <cell r="N1528"/>
          <cell r="O1528"/>
          <cell r="P1528"/>
          <cell r="Q1528"/>
          <cell r="R1528"/>
          <cell r="S1528" t="str">
            <v>ANASIDOARJO(PT ANUGERAH MITRA ANANTA)</v>
          </cell>
          <cell r="T1528" t="str">
            <v>ANADUKUH PAKIS(GANDIVA ANUGERAH)</v>
          </cell>
          <cell r="U1528"/>
          <cell r="V1528" t="str">
            <v>1942</v>
          </cell>
          <cell r="W1528">
            <v>288000</v>
          </cell>
          <cell r="X1528">
            <v>-37500</v>
          </cell>
          <cell r="Y1528">
            <v>250500</v>
          </cell>
          <cell r="Z1528" t="str">
            <v>ANA_SBY(TR)</v>
          </cell>
          <cell r="AA1528">
            <v>7999.9999962335205</v>
          </cell>
          <cell r="AB1528">
            <v>1</v>
          </cell>
        </row>
        <row r="1529">
          <cell r="A1529">
            <v>59800093</v>
          </cell>
          <cell r="B1529" t="str">
            <v>BAHANA PRESTASI</v>
          </cell>
          <cell r="C1529" t="str">
            <v>IDLE CAP</v>
          </cell>
          <cell r="D1529" t="str">
            <v>DISPATCHED</v>
          </cell>
          <cell r="E1529" t="str">
            <v>Completed</v>
          </cell>
          <cell r="F1529" t="str">
            <v>SURABAYA LOG PACK</v>
          </cell>
          <cell r="G1529" t="str">
            <v>MOB KOSONGAN</v>
          </cell>
          <cell r="H1529" t="str">
            <v>26/04/2022 13:21</v>
          </cell>
          <cell r="I1529"/>
          <cell r="J1529" t="str">
            <v>26/04/2022 13:22</v>
          </cell>
          <cell r="K1529" t="str">
            <v>Completed</v>
          </cell>
          <cell r="L1529" t="str">
            <v>KOSB9409UEU26042022</v>
          </cell>
          <cell r="M1529" t="str">
            <v>SALES ORDER #: KOSB9409UEU26042022, ORDER #: KOSB9409UEU26042022</v>
          </cell>
          <cell r="N1529"/>
          <cell r="O1529"/>
          <cell r="P1529" t="str">
            <v>28/04/2022 10:54</v>
          </cell>
          <cell r="Q1529" t="str">
            <v>LINC-26458</v>
          </cell>
          <cell r="R1529" t="str">
            <v>28/04/2022 11:00</v>
          </cell>
          <cell r="S1529" t="str">
            <v>BPRSOLO</v>
          </cell>
          <cell r="T1529" t="str">
            <v>BPRSURABAYA(EMPTY)</v>
          </cell>
          <cell r="U1529"/>
          <cell r="V1529" t="str">
            <v>1042</v>
          </cell>
          <cell r="W1529">
            <v>573500</v>
          </cell>
          <cell r="X1529">
            <v>0</v>
          </cell>
          <cell r="Y1529">
            <v>573500</v>
          </cell>
          <cell r="Z1529" t="str">
            <v>IDC(TRIP_ONCALL)</v>
          </cell>
          <cell r="AA1529">
            <v>0.99998980504000001</v>
          </cell>
          <cell r="AB1529">
            <v>1</v>
          </cell>
        </row>
        <row r="1530">
          <cell r="A1530">
            <v>59800653</v>
          </cell>
          <cell r="B1530" t="str">
            <v>ASRI TRANSINDO</v>
          </cell>
          <cell r="C1530" t="str">
            <v>PT. NIRWANA LESTARI</v>
          </cell>
          <cell r="D1530" t="str">
            <v>REGULER</v>
          </cell>
          <cell r="E1530" t="str">
            <v>Accepted</v>
          </cell>
          <cell r="F1530" t="str">
            <v>SURABAYA LOG PACK</v>
          </cell>
          <cell r="G1530" t="str">
            <v>SALES ORDER</v>
          </cell>
          <cell r="H1530" t="str">
            <v>26/04/2022 11:23</v>
          </cell>
          <cell r="I1530"/>
          <cell r="J1530" t="str">
            <v>26/04/2022 14:17</v>
          </cell>
          <cell r="K1530" t="str">
            <v>Active</v>
          </cell>
          <cell r="L1530" t="str">
            <v>MIDIONCALL2642022</v>
          </cell>
          <cell r="M1530" t="str">
            <v>SALES ORDER #: MIDIONCALL2642022, ORDER #: MIDIONCALL2642022</v>
          </cell>
          <cell r="N1530"/>
          <cell r="O1530"/>
          <cell r="P1530"/>
          <cell r="Q1530"/>
          <cell r="R1530"/>
          <cell r="S1530" t="str">
            <v>NLSBUDURAN</v>
          </cell>
          <cell r="T1530" t="str">
            <v>NLSBEJI(MUI_PASURUAN)</v>
          </cell>
          <cell r="U1530"/>
          <cell r="V1530"/>
          <cell r="W1530">
            <v>800000</v>
          </cell>
          <cell r="X1530">
            <v>0</v>
          </cell>
          <cell r="Y1530">
            <v>800000</v>
          </cell>
          <cell r="Z1530" t="str">
            <v>NLS_SBY(TRIP_ONCALL)</v>
          </cell>
          <cell r="AA1530">
            <v>17.999997927679999</v>
          </cell>
          <cell r="AB1530">
            <v>1235000</v>
          </cell>
        </row>
        <row r="1531">
          <cell r="A1531">
            <v>59800663</v>
          </cell>
          <cell r="B1531" t="str">
            <v>KARUNIA SEJAHTERA TRANS, PT</v>
          </cell>
          <cell r="C1531" t="str">
            <v>PT. NIRWANA LESTARI</v>
          </cell>
          <cell r="D1531" t="str">
            <v>REGULER</v>
          </cell>
          <cell r="E1531" t="str">
            <v>Accepted</v>
          </cell>
          <cell r="F1531" t="str">
            <v>SURABAYA LOG PACK</v>
          </cell>
          <cell r="G1531" t="str">
            <v>SALES ORDER</v>
          </cell>
          <cell r="H1531" t="str">
            <v>26/04/2022 11:25</v>
          </cell>
          <cell r="I1531"/>
          <cell r="J1531" t="str">
            <v>26/04/2022 14:17</v>
          </cell>
          <cell r="K1531" t="str">
            <v>Active</v>
          </cell>
          <cell r="L1531" t="str">
            <v>SATMLGONCALL26422</v>
          </cell>
          <cell r="M1531" t="str">
            <v>SALES ORDER #: SATMLGONCALL26422, ORDER #: SATMLGONCALL26422</v>
          </cell>
          <cell r="N1531"/>
          <cell r="O1531"/>
          <cell r="P1531"/>
          <cell r="Q1531"/>
          <cell r="R1531"/>
          <cell r="S1531" t="str">
            <v>NLSBUDURAN</v>
          </cell>
          <cell r="T1531" t="str">
            <v>NLSSUKUN(SAT_MALANG)</v>
          </cell>
          <cell r="U1531"/>
          <cell r="V1531"/>
          <cell r="W1531">
            <v>1250000</v>
          </cell>
          <cell r="X1531">
            <v>0</v>
          </cell>
          <cell r="Y1531">
            <v>1250000</v>
          </cell>
          <cell r="Z1531" t="str">
            <v>NLS_SBY(TRIP_ONCALL)</v>
          </cell>
          <cell r="AA1531">
            <v>17.999997927679999</v>
          </cell>
          <cell r="AB1531">
            <v>1900000</v>
          </cell>
        </row>
        <row r="1532">
          <cell r="A1532">
            <v>59800671</v>
          </cell>
          <cell r="B1532" t="str">
            <v>BAHANA PRESTASI</v>
          </cell>
          <cell r="C1532" t="str">
            <v>PT. NIRWANA LESTARI</v>
          </cell>
          <cell r="D1532" t="str">
            <v>DISPATCHED</v>
          </cell>
          <cell r="E1532" t="str">
            <v>Accepted</v>
          </cell>
          <cell r="F1532" t="str">
            <v>SURABAYA LOG PACK</v>
          </cell>
          <cell r="G1532" t="str">
            <v>SALES ORDER</v>
          </cell>
          <cell r="H1532" t="str">
            <v>26/04/2022 13:50</v>
          </cell>
          <cell r="I1532"/>
          <cell r="J1532" t="str">
            <v>26/04/2022 14:18</v>
          </cell>
          <cell r="K1532" t="str">
            <v>Active</v>
          </cell>
          <cell r="L1532" t="str">
            <v>CAYCONGONCALL27422</v>
          </cell>
          <cell r="M1532" t="str">
            <v>SALES ORDER #: CAYCONGONCALL27422, ORDER #: CAYCONGONCALL27422</v>
          </cell>
          <cell r="N1532"/>
          <cell r="O1532"/>
          <cell r="P1532"/>
          <cell r="Q1532"/>
          <cell r="R1532"/>
          <cell r="S1532" t="str">
            <v>NLSBUDURAN</v>
          </cell>
          <cell r="T1532" t="str">
            <v>NLSPABEAN CANTIAN (TANJUNG PERAK)</v>
          </cell>
          <cell r="U1532"/>
          <cell r="V1532" t="str">
            <v>1288</v>
          </cell>
          <cell r="W1532">
            <v>517000</v>
          </cell>
          <cell r="X1532">
            <v>-100000</v>
          </cell>
          <cell r="Y1532">
            <v>417000</v>
          </cell>
          <cell r="Z1532" t="str">
            <v>NLS_SBY(TRIP_ONCALL)</v>
          </cell>
          <cell r="AA1532">
            <v>17.999997927679999</v>
          </cell>
          <cell r="AB1532">
            <v>1330000</v>
          </cell>
        </row>
        <row r="1533">
          <cell r="A1533">
            <v>59801082</v>
          </cell>
          <cell r="B1533" t="str">
            <v>BAHANA PRESTASI</v>
          </cell>
          <cell r="C1533" t="str">
            <v>PT. NIRWANA LESTARI</v>
          </cell>
          <cell r="D1533" t="str">
            <v>DISPATCHED</v>
          </cell>
          <cell r="E1533" t="str">
            <v>Completed</v>
          </cell>
          <cell r="F1533" t="str">
            <v>SURABAYA RENTAL</v>
          </cell>
          <cell r="G1533" t="str">
            <v>RENTALS</v>
          </cell>
          <cell r="H1533" t="str">
            <v>26/04/2022 13:33</v>
          </cell>
          <cell r="I1533"/>
          <cell r="J1533" t="str">
            <v>26/04/2022 14:47</v>
          </cell>
          <cell r="K1533" t="str">
            <v>Completed</v>
          </cell>
          <cell r="L1533" t="str">
            <v>1000399713</v>
          </cell>
          <cell r="M1533" t="str">
            <v>SALES ORDER #: 1000399713, ORDER #: 1000399713</v>
          </cell>
          <cell r="N1533"/>
          <cell r="O1533"/>
          <cell r="P1533" t="str">
            <v>28/04/2022 14:16</v>
          </cell>
          <cell r="Q1533"/>
          <cell r="R1533"/>
          <cell r="S1533" t="str">
            <v>NLSBUDURAN</v>
          </cell>
          <cell r="T1533" t="str">
            <v>NLSDUDUK SAMPEYAN(IDM_GRESIK)</v>
          </cell>
          <cell r="U1533"/>
          <cell r="V1533" t="str">
            <v>1707</v>
          </cell>
          <cell r="W1533">
            <v>218000</v>
          </cell>
          <cell r="X1533">
            <v>-37500</v>
          </cell>
          <cell r="Y1533">
            <v>180500</v>
          </cell>
          <cell r="Z1533" t="str">
            <v>NLS_SBY(RENTAL_VAR)</v>
          </cell>
          <cell r="AA1533">
            <v>17.999997927679999</v>
          </cell>
          <cell r="AB1533">
            <v>248000</v>
          </cell>
        </row>
        <row r="1534">
          <cell r="A1534">
            <v>59801084</v>
          </cell>
          <cell r="B1534" t="str">
            <v>BAHANA PRESTASI</v>
          </cell>
          <cell r="C1534" t="str">
            <v>PT. NIRWANA LESTARI</v>
          </cell>
          <cell r="D1534" t="str">
            <v>DISPATCHED</v>
          </cell>
          <cell r="E1534" t="str">
            <v>Completed</v>
          </cell>
          <cell r="F1534" t="str">
            <v>SURABAYA RENTAL</v>
          </cell>
          <cell r="G1534" t="str">
            <v>RENTALS</v>
          </cell>
          <cell r="H1534" t="str">
            <v>26/04/2022 13:23</v>
          </cell>
          <cell r="I1534"/>
          <cell r="J1534" t="str">
            <v>26/04/2022 14:47</v>
          </cell>
          <cell r="K1534" t="str">
            <v>Completed</v>
          </cell>
          <cell r="L1534" t="str">
            <v>1000399590</v>
          </cell>
          <cell r="M1534" t="str">
            <v>SALES ORDER #: 1000399590, ORDER #: 1000399590</v>
          </cell>
          <cell r="N1534"/>
          <cell r="O1534"/>
          <cell r="P1534" t="str">
            <v>28/04/2022 14:16</v>
          </cell>
          <cell r="Q1534"/>
          <cell r="R1534"/>
          <cell r="S1534" t="str">
            <v>NLSBUDURAN</v>
          </cell>
          <cell r="T1534" t="str">
            <v>NLSWARU(CIRCLEK)</v>
          </cell>
          <cell r="U1534"/>
          <cell r="V1534" t="str">
            <v>1674</v>
          </cell>
          <cell r="W1534">
            <v>115830</v>
          </cell>
          <cell r="X1534">
            <v>209500</v>
          </cell>
          <cell r="Y1534">
            <v>162665</v>
          </cell>
          <cell r="Z1534" t="str">
            <v>NLS_SBY(RENTAL_VAR)</v>
          </cell>
          <cell r="AA1534">
            <v>17.999997927679999</v>
          </cell>
          <cell r="AB1534">
            <v>110000</v>
          </cell>
        </row>
        <row r="1535">
          <cell r="A1535">
            <v>59801084</v>
          </cell>
          <cell r="B1535" t="str">
            <v>BAHANA PRESTASI</v>
          </cell>
          <cell r="C1535" t="str">
            <v>PT. NIRWANA LESTARI</v>
          </cell>
          <cell r="D1535" t="str">
            <v>DISPATCHED</v>
          </cell>
          <cell r="E1535" t="str">
            <v>Completed</v>
          </cell>
          <cell r="F1535" t="str">
            <v>SURABAYA RENTAL</v>
          </cell>
          <cell r="G1535" t="str">
            <v>RENTALS</v>
          </cell>
          <cell r="H1535" t="str">
            <v>26/04/2022 13:22</v>
          </cell>
          <cell r="I1535"/>
          <cell r="J1535" t="str">
            <v>26/04/2022 14:47</v>
          </cell>
          <cell r="K1535" t="str">
            <v>Completed</v>
          </cell>
          <cell r="L1535" t="str">
            <v>1000399637</v>
          </cell>
          <cell r="M1535" t="str">
            <v>SALES ORDER #: 1000399637, ORDER #: 1000399637</v>
          </cell>
          <cell r="N1535"/>
          <cell r="O1535"/>
          <cell r="P1535" t="str">
            <v>28/04/2022 14:16</v>
          </cell>
          <cell r="Q1535"/>
          <cell r="R1535"/>
          <cell r="S1535" t="str">
            <v>NLSBUDURAN</v>
          </cell>
          <cell r="T1535" t="str">
            <v>NLSGEDANGAN(IDM_SURABAYA)</v>
          </cell>
          <cell r="U1535"/>
          <cell r="V1535" t="str">
            <v>1674</v>
          </cell>
          <cell r="W1535">
            <v>115830</v>
          </cell>
          <cell r="X1535">
            <v>209500</v>
          </cell>
          <cell r="Y1535">
            <v>162665</v>
          </cell>
          <cell r="Z1535" t="str">
            <v>NLS_SBY(RENTAL_VAR)</v>
          </cell>
          <cell r="AA1535">
            <v>17.999997927679999</v>
          </cell>
          <cell r="AB1535">
            <v>147000</v>
          </cell>
        </row>
        <row r="1536">
          <cell r="A1536">
            <v>59801083</v>
          </cell>
          <cell r="B1536" t="str">
            <v>BAHANA PRESTASI</v>
          </cell>
          <cell r="C1536" t="str">
            <v>PT. NIRWANA LESTARI</v>
          </cell>
          <cell r="D1536" t="str">
            <v>DISPATCHED</v>
          </cell>
          <cell r="E1536" t="str">
            <v>Completed</v>
          </cell>
          <cell r="F1536" t="str">
            <v>SURABAYA RENTAL</v>
          </cell>
          <cell r="G1536" t="str">
            <v>RENTALS</v>
          </cell>
          <cell r="H1536" t="str">
            <v>26/04/2022 13:21</v>
          </cell>
          <cell r="I1536"/>
          <cell r="J1536" t="str">
            <v>26/04/2022 14:47</v>
          </cell>
          <cell r="K1536" t="str">
            <v>Completed</v>
          </cell>
          <cell r="L1536" t="str">
            <v>1000399633</v>
          </cell>
          <cell r="M1536" t="str">
            <v>SALES ORDER #: 1000399633, ORDER #: 1000399633</v>
          </cell>
          <cell r="N1536"/>
          <cell r="O1536"/>
          <cell r="P1536" t="str">
            <v>28/04/2022 14:16</v>
          </cell>
          <cell r="Q1536"/>
          <cell r="R1536"/>
          <cell r="S1536" t="str">
            <v>NLSBUDURAN</v>
          </cell>
          <cell r="T1536" t="str">
            <v>NLSKEDUNGKANDANG(IDM_MALANG)</v>
          </cell>
          <cell r="U1536"/>
          <cell r="V1536" t="str">
            <v>1690</v>
          </cell>
          <cell r="W1536">
            <v>293000</v>
          </cell>
          <cell r="X1536">
            <v>183500</v>
          </cell>
          <cell r="Y1536">
            <v>476500</v>
          </cell>
          <cell r="Z1536" t="str">
            <v>NLS_SBY(RENTAL_VAR)</v>
          </cell>
          <cell r="AA1536">
            <v>17.999997927679999</v>
          </cell>
          <cell r="AB1536">
            <v>323000</v>
          </cell>
        </row>
        <row r="1537">
          <cell r="A1537">
            <v>59801087</v>
          </cell>
          <cell r="B1537" t="str">
            <v>BAHANA PRESTASI</v>
          </cell>
          <cell r="C1537" t="str">
            <v>PT. NIRWANA LESTARI</v>
          </cell>
          <cell r="D1537" t="str">
            <v>DISPATCHED</v>
          </cell>
          <cell r="E1537" t="str">
            <v>Completed</v>
          </cell>
          <cell r="F1537" t="str">
            <v>SURABAYA RENTAL</v>
          </cell>
          <cell r="G1537" t="str">
            <v>RENTALS</v>
          </cell>
          <cell r="H1537" t="str">
            <v>26/04/2022 13:19</v>
          </cell>
          <cell r="I1537"/>
          <cell r="J1537" t="str">
            <v>26/04/2022 14:47</v>
          </cell>
          <cell r="K1537" t="str">
            <v>Completed</v>
          </cell>
          <cell r="L1537" t="str">
            <v>1000399616</v>
          </cell>
          <cell r="M1537" t="str">
            <v>SALES ORDER #: 1000399616, ORDER #: 1000399616</v>
          </cell>
          <cell r="N1537"/>
          <cell r="O1537"/>
          <cell r="P1537" t="str">
            <v>28/04/2022 14:16</v>
          </cell>
          <cell r="Q1537"/>
          <cell r="R1537"/>
          <cell r="S1537" t="str">
            <v>NLSBUDURAN</v>
          </cell>
          <cell r="T1537" t="str">
            <v>NLSSUMOBITO(IDM_JOMBANG)</v>
          </cell>
          <cell r="U1537"/>
          <cell r="V1537" t="str">
            <v>1688</v>
          </cell>
          <cell r="W1537">
            <v>350000</v>
          </cell>
          <cell r="X1537">
            <v>291500</v>
          </cell>
          <cell r="Y1537">
            <v>641500</v>
          </cell>
          <cell r="Z1537" t="str">
            <v>NLS_SBY(RENTAL_VAR)</v>
          </cell>
          <cell r="AA1537">
            <v>17.999997927679999</v>
          </cell>
          <cell r="AB1537">
            <v>425000</v>
          </cell>
        </row>
        <row r="1538">
          <cell r="A1538">
            <v>59801085</v>
          </cell>
          <cell r="B1538" t="str">
            <v>BAHANA PRESTASI</v>
          </cell>
          <cell r="C1538" t="str">
            <v>PT. NIRWANA LESTARI</v>
          </cell>
          <cell r="D1538" t="str">
            <v>DISPATCHED</v>
          </cell>
          <cell r="E1538" t="str">
            <v>Completed</v>
          </cell>
          <cell r="F1538" t="str">
            <v>SURABAYA RENTAL</v>
          </cell>
          <cell r="G1538" t="str">
            <v>RENTALS</v>
          </cell>
          <cell r="H1538" t="str">
            <v>26/04/2022 13:24</v>
          </cell>
          <cell r="I1538"/>
          <cell r="J1538" t="str">
            <v>26/04/2022 14:47</v>
          </cell>
          <cell r="K1538" t="str">
            <v>Completed</v>
          </cell>
          <cell r="L1538" t="str">
            <v>1000399640</v>
          </cell>
          <cell r="M1538" t="str">
            <v>SALES ORDER #: 1000399640, ORDER #: 1000399640</v>
          </cell>
          <cell r="N1538"/>
          <cell r="O1538"/>
          <cell r="P1538" t="str">
            <v>28/04/2022 14:16</v>
          </cell>
          <cell r="Q1538"/>
          <cell r="R1538"/>
          <cell r="S1538" t="str">
            <v>NLSBUDURAN</v>
          </cell>
          <cell r="T1538" t="str">
            <v>NLSDUDUK SAMPEYAN(IDM_GRESIK)</v>
          </cell>
          <cell r="U1538"/>
          <cell r="V1538" t="str">
            <v>1686</v>
          </cell>
          <cell r="W1538">
            <v>218000</v>
          </cell>
          <cell r="X1538">
            <v>516200</v>
          </cell>
          <cell r="Y1538">
            <v>734200</v>
          </cell>
          <cell r="Z1538" t="str">
            <v>NLS_SBY(RENTAL_VAR)</v>
          </cell>
          <cell r="AA1538">
            <v>17.999997927679999</v>
          </cell>
          <cell r="AB1538">
            <v>248000</v>
          </cell>
        </row>
        <row r="1539">
          <cell r="A1539">
            <v>59801086</v>
          </cell>
          <cell r="B1539" t="str">
            <v>BAHANA PRESTASI</v>
          </cell>
          <cell r="C1539" t="str">
            <v>PT. NIRWANA LESTARI</v>
          </cell>
          <cell r="D1539" t="str">
            <v>DISPATCHED</v>
          </cell>
          <cell r="E1539" t="str">
            <v>Completed</v>
          </cell>
          <cell r="F1539" t="str">
            <v>SURABAYA RENTAL</v>
          </cell>
          <cell r="G1539" t="str">
            <v>RENTALS</v>
          </cell>
          <cell r="H1539" t="str">
            <v>26/04/2022 13:27</v>
          </cell>
          <cell r="I1539"/>
          <cell r="J1539" t="str">
            <v>26/04/2022 14:47</v>
          </cell>
          <cell r="K1539" t="str">
            <v>Completed</v>
          </cell>
          <cell r="L1539" t="str">
            <v>1000399593</v>
          </cell>
          <cell r="M1539" t="str">
            <v>SALES ORDER #: 1000399593, ORDER #: 1000399593</v>
          </cell>
          <cell r="N1539"/>
          <cell r="O1539"/>
          <cell r="P1539" t="str">
            <v>28/04/2022 14:16</v>
          </cell>
          <cell r="Q1539"/>
          <cell r="R1539"/>
          <cell r="S1539" t="str">
            <v>NLSBUDURAN</v>
          </cell>
          <cell r="T1539" t="str">
            <v>NLSBEJI(MUI_PASURUAN)</v>
          </cell>
          <cell r="U1539"/>
          <cell r="V1539" t="str">
            <v>1705</v>
          </cell>
          <cell r="W1539">
            <v>148500</v>
          </cell>
          <cell r="X1539">
            <v>5000</v>
          </cell>
          <cell r="Y1539">
            <v>153500</v>
          </cell>
          <cell r="Z1539" t="str">
            <v>NLS_SBY(RENTAL_VAR)</v>
          </cell>
          <cell r="AA1539">
            <v>17.999997927679999</v>
          </cell>
          <cell r="AB1539">
            <v>200000</v>
          </cell>
        </row>
        <row r="1540">
          <cell r="A1540">
            <v>59801089</v>
          </cell>
          <cell r="B1540" t="str">
            <v>BAHANA PRESTASI</v>
          </cell>
          <cell r="C1540" t="str">
            <v>PT. NIRWANA LESTARI</v>
          </cell>
          <cell r="D1540" t="str">
            <v>DISPATCHED</v>
          </cell>
          <cell r="E1540" t="str">
            <v>Completed</v>
          </cell>
          <cell r="F1540" t="str">
            <v>SURABAYA RENTAL</v>
          </cell>
          <cell r="G1540" t="str">
            <v>RENTALS</v>
          </cell>
          <cell r="H1540" t="str">
            <v>26/04/2022 13:28</v>
          </cell>
          <cell r="I1540"/>
          <cell r="J1540" t="str">
            <v>26/04/2022 14:47</v>
          </cell>
          <cell r="K1540" t="str">
            <v>Completed</v>
          </cell>
          <cell r="L1540" t="str">
            <v>1000399594</v>
          </cell>
          <cell r="M1540" t="str">
            <v>SALES ORDER #: 1000399594, ORDER #: 1000399594</v>
          </cell>
          <cell r="N1540"/>
          <cell r="O1540"/>
          <cell r="P1540" t="str">
            <v>28/04/2022 14:16</v>
          </cell>
          <cell r="Q1540"/>
          <cell r="R1540"/>
          <cell r="S1540" t="str">
            <v>NLSBUDURAN</v>
          </cell>
          <cell r="T1540" t="str">
            <v>NLSSUKUN(SAT_MALANG)</v>
          </cell>
          <cell r="U1540"/>
          <cell r="V1540" t="str">
            <v>1678</v>
          </cell>
          <cell r="W1540">
            <v>264000</v>
          </cell>
          <cell r="X1540">
            <v>51500</v>
          </cell>
          <cell r="Y1540">
            <v>315500</v>
          </cell>
          <cell r="Z1540" t="str">
            <v>NLS_SBY(RENTAL_VAR)</v>
          </cell>
          <cell r="AA1540">
            <v>17.999997927679999</v>
          </cell>
          <cell r="AB1540">
            <v>289000</v>
          </cell>
        </row>
        <row r="1541">
          <cell r="A1541">
            <v>59801088</v>
          </cell>
          <cell r="B1541" t="str">
            <v>BAHANA PRESTASI</v>
          </cell>
          <cell r="C1541" t="str">
            <v>PT. NIRWANA LESTARI</v>
          </cell>
          <cell r="D1541" t="str">
            <v>DISPATCHED</v>
          </cell>
          <cell r="E1541" t="str">
            <v>Completed</v>
          </cell>
          <cell r="F1541" t="str">
            <v>SURABAYA RENTAL</v>
          </cell>
          <cell r="G1541" t="str">
            <v>RENTALS</v>
          </cell>
          <cell r="H1541" t="str">
            <v>26/04/2022 13:26</v>
          </cell>
          <cell r="I1541"/>
          <cell r="J1541" t="str">
            <v>26/04/2022 14:47</v>
          </cell>
          <cell r="K1541" t="str">
            <v>Completed</v>
          </cell>
          <cell r="L1541" t="str">
            <v>1000399610</v>
          </cell>
          <cell r="M1541" t="str">
            <v>SALES ORDER #: 1000399610, ORDER #: 1000399610</v>
          </cell>
          <cell r="N1541"/>
          <cell r="O1541"/>
          <cell r="P1541" t="str">
            <v>28/04/2022 14:16</v>
          </cell>
          <cell r="Q1541"/>
          <cell r="R1541"/>
          <cell r="S1541" t="str">
            <v>NLSBUDURAN</v>
          </cell>
          <cell r="T1541" t="str">
            <v>NLSSUMBER SARI(IDM_JEMBER)</v>
          </cell>
          <cell r="U1541"/>
          <cell r="V1541" t="str">
            <v>1703</v>
          </cell>
          <cell r="W1541">
            <v>582000</v>
          </cell>
          <cell r="X1541">
            <v>-37500</v>
          </cell>
          <cell r="Y1541">
            <v>544500</v>
          </cell>
          <cell r="Z1541" t="str">
            <v>NLS_SBY(RENTAL_VAR)</v>
          </cell>
          <cell r="AA1541">
            <v>17.999997927679999</v>
          </cell>
          <cell r="AB1541">
            <v>632000</v>
          </cell>
        </row>
        <row r="1542">
          <cell r="A1542">
            <v>59801090</v>
          </cell>
          <cell r="B1542" t="str">
            <v>BAHANA PRESTASI</v>
          </cell>
          <cell r="C1542" t="str">
            <v>PT. NIRWANA LESTARI</v>
          </cell>
          <cell r="D1542" t="str">
            <v>DISPATCHED</v>
          </cell>
          <cell r="E1542" t="str">
            <v>Completed</v>
          </cell>
          <cell r="F1542" t="str">
            <v>SURABAYA RENTAL</v>
          </cell>
          <cell r="G1542" t="str">
            <v>RENTALS</v>
          </cell>
          <cell r="H1542" t="str">
            <v>26/04/2022 13:20</v>
          </cell>
          <cell r="I1542"/>
          <cell r="J1542" t="str">
            <v>26/04/2022 14:47</v>
          </cell>
          <cell r="K1542" t="str">
            <v>Completed</v>
          </cell>
          <cell r="L1542" t="str">
            <v>1000399597</v>
          </cell>
          <cell r="M1542" t="str">
            <v>SALES ORDER #: 1000399597, ORDER #: 1000399597</v>
          </cell>
          <cell r="N1542"/>
          <cell r="O1542"/>
          <cell r="P1542" t="str">
            <v>28/04/2022 14:16</v>
          </cell>
          <cell r="Q1542"/>
          <cell r="R1542"/>
          <cell r="S1542" t="str">
            <v>NLSBUDURAN</v>
          </cell>
          <cell r="T1542" t="str">
            <v>NLSGEDANGAN(SAT_SIDOARJO)</v>
          </cell>
          <cell r="U1542"/>
          <cell r="V1542" t="str">
            <v>1676</v>
          </cell>
          <cell r="W1542">
            <v>136000</v>
          </cell>
          <cell r="X1542">
            <v>39000</v>
          </cell>
          <cell r="Y1542">
            <v>175000</v>
          </cell>
          <cell r="Z1542" t="str">
            <v>NLS_SBY(RENTAL_VAR)</v>
          </cell>
          <cell r="AA1542">
            <v>17.999997927679999</v>
          </cell>
          <cell r="AB1542">
            <v>161000</v>
          </cell>
        </row>
        <row r="1543">
          <cell r="A1543">
            <v>59802235</v>
          </cell>
          <cell r="B1543" t="str">
            <v>BAHANA PRESTASI</v>
          </cell>
          <cell r="C1543" t="str">
            <v>PT SINAR MAS AGRO RESOURCES AND</v>
          </cell>
          <cell r="D1543" t="str">
            <v>DISPATCHED</v>
          </cell>
          <cell r="E1543" t="str">
            <v>Accepted</v>
          </cell>
          <cell r="F1543" t="str">
            <v>SURABAYA LOG PACK</v>
          </cell>
          <cell r="G1543" t="str">
            <v>SALES ORDER</v>
          </cell>
          <cell r="H1543" t="str">
            <v>26/04/2022 14:54</v>
          </cell>
          <cell r="I1543"/>
          <cell r="J1543" t="str">
            <v>26/04/2022 15:28</v>
          </cell>
          <cell r="K1543" t="str">
            <v>Active</v>
          </cell>
          <cell r="L1543" t="str">
            <v>SMR2604-1</v>
          </cell>
          <cell r="M1543" t="str">
            <v>SALES ORDER #: SMR2604-1, ORDER #: SMR2604-1</v>
          </cell>
          <cell r="N1543"/>
          <cell r="O1543"/>
          <cell r="P1543"/>
          <cell r="Q1543"/>
          <cell r="R1543"/>
          <cell r="S1543" t="str">
            <v>SMRRUNGKUT(1P)</v>
          </cell>
          <cell r="T1543" t="str">
            <v>SMRPATI</v>
          </cell>
          <cell r="U1543"/>
          <cell r="V1543" t="str">
            <v>1172</v>
          </cell>
          <cell r="W1543">
            <v>1300500</v>
          </cell>
          <cell r="X1543">
            <v>-100000</v>
          </cell>
          <cell r="Y1543">
            <v>1200500</v>
          </cell>
          <cell r="Z1543" t="str">
            <v>SMR_SBY(TRIP)</v>
          </cell>
          <cell r="AA1543">
            <v>17499.999986090901</v>
          </cell>
          <cell r="AB1543">
            <v>3830000</v>
          </cell>
        </row>
        <row r="1544">
          <cell r="A1544">
            <v>59803036</v>
          </cell>
          <cell r="B1544" t="str">
            <v>BAHANA PRESTASI</v>
          </cell>
          <cell r="C1544" t="str">
            <v>PT SINAR MAS AGRO RESOURCES AND</v>
          </cell>
          <cell r="D1544" t="str">
            <v>DISPATCHED</v>
          </cell>
          <cell r="E1544" t="str">
            <v>Completed</v>
          </cell>
          <cell r="F1544" t="str">
            <v>SURABAYA LOG PACK</v>
          </cell>
          <cell r="G1544" t="str">
            <v>SALES ORDER</v>
          </cell>
          <cell r="H1544" t="str">
            <v>26/04/2022 14:52</v>
          </cell>
          <cell r="I1544"/>
          <cell r="J1544" t="str">
            <v>26/04/2022 16:13</v>
          </cell>
          <cell r="K1544" t="str">
            <v>Completed</v>
          </cell>
          <cell r="L1544" t="str">
            <v>40587310</v>
          </cell>
          <cell r="M1544" t="str">
            <v>SALES ORDER #: 40587310, ORDER #: 40587310</v>
          </cell>
          <cell r="N1544"/>
          <cell r="O1544"/>
          <cell r="P1544" t="str">
            <v>28/04/2022 12:11</v>
          </cell>
          <cell r="Q1544"/>
          <cell r="R1544"/>
          <cell r="S1544" t="str">
            <v>SMRRUNGKUT</v>
          </cell>
          <cell r="T1544" t="str">
            <v>SMRMANGUHARJO</v>
          </cell>
          <cell r="U1544"/>
          <cell r="V1544" t="str">
            <v>1939</v>
          </cell>
          <cell r="W1544">
            <v>638000</v>
          </cell>
          <cell r="X1544">
            <v>112500</v>
          </cell>
          <cell r="Y1544">
            <v>750500</v>
          </cell>
          <cell r="Z1544" t="str">
            <v>SMR_SBY(TRIP)</v>
          </cell>
          <cell r="AA1544">
            <v>1499.9999936238801</v>
          </cell>
          <cell r="AB1544">
            <v>1615000</v>
          </cell>
        </row>
        <row r="1545">
          <cell r="A1545">
            <v>59799476</v>
          </cell>
          <cell r="B1545" t="str">
            <v>BAHANA PRESTASI</v>
          </cell>
          <cell r="C1545" t="str">
            <v>PT TIRTA INVESTAMA</v>
          </cell>
          <cell r="D1545" t="str">
            <v>DISPATCHED</v>
          </cell>
          <cell r="E1545" t="str">
            <v>Accepted</v>
          </cell>
          <cell r="F1545" t="str">
            <v>SURABAYA LOG PACK</v>
          </cell>
          <cell r="G1545" t="str">
            <v>SALES ORDER</v>
          </cell>
          <cell r="H1545" t="str">
            <v>26/04/2022 11:43</v>
          </cell>
          <cell r="I1545"/>
          <cell r="J1545" t="str">
            <v>26/04/2022 11:44</v>
          </cell>
          <cell r="K1545" t="str">
            <v>Active</v>
          </cell>
          <cell r="L1545" t="str">
            <v>S2204211499</v>
          </cell>
          <cell r="M1545" t="str">
            <v>SALES ORDER #: S2204211499, ORDER #: S2204211499</v>
          </cell>
          <cell r="N1545"/>
          <cell r="O1545"/>
          <cell r="P1545"/>
          <cell r="Q1545"/>
          <cell r="R1545"/>
          <cell r="S1545" t="str">
            <v>TIVPANDAAN PETUNG(1P)</v>
          </cell>
          <cell r="T1545" t="str">
            <v>TIVBANGUNTAPAN</v>
          </cell>
          <cell r="U1545"/>
          <cell r="V1545" t="str">
            <v>1837</v>
          </cell>
          <cell r="W1545">
            <v>1785500</v>
          </cell>
          <cell r="X1545">
            <v>-100000</v>
          </cell>
          <cell r="Y1545">
            <v>1685500</v>
          </cell>
          <cell r="Z1545" t="str">
            <v>TIV_SBY(TRIP_ONCALL)</v>
          </cell>
          <cell r="AA1545">
            <v>19999.999990583801</v>
          </cell>
          <cell r="AB1545">
            <v>4800000</v>
          </cell>
        </row>
        <row r="1546">
          <cell r="A1546">
            <v>59799765</v>
          </cell>
          <cell r="B1546" t="str">
            <v>BAHANA PRESTASI</v>
          </cell>
          <cell r="C1546" t="str">
            <v>PT. SINAR SOSRO</v>
          </cell>
          <cell r="D1546" t="str">
            <v>DISPATCHED</v>
          </cell>
          <cell r="E1546" t="str">
            <v>Accepted</v>
          </cell>
          <cell r="F1546" t="str">
            <v>SURABAYA LOG PACK</v>
          </cell>
          <cell r="G1546" t="str">
            <v>SALES ORDER</v>
          </cell>
          <cell r="H1546" t="str">
            <v>14/04/2022 15:18</v>
          </cell>
          <cell r="I1546"/>
          <cell r="J1546" t="str">
            <v>26/04/2022 12:26</v>
          </cell>
          <cell r="K1546" t="str">
            <v>Active</v>
          </cell>
          <cell r="L1546" t="str">
            <v>SSO260422</v>
          </cell>
          <cell r="M1546" t="str">
            <v>SALES ORDER #: SSO260422, ORDER #: SSO260422</v>
          </cell>
          <cell r="N1546"/>
          <cell r="O1546"/>
          <cell r="P1546"/>
          <cell r="Q1546"/>
          <cell r="R1546"/>
          <cell r="S1546" t="str">
            <v>SSOMOJOSARI</v>
          </cell>
          <cell r="T1546" t="str">
            <v>SSODRIYOREJO</v>
          </cell>
          <cell r="U1546"/>
          <cell r="V1546" t="str">
            <v>1100</v>
          </cell>
          <cell r="W1546">
            <v>576000</v>
          </cell>
          <cell r="X1546">
            <v>-100000</v>
          </cell>
          <cell r="Y1546">
            <v>476000</v>
          </cell>
          <cell r="Z1546" t="str">
            <v>SSO_SBY(TRIP)</v>
          </cell>
          <cell r="AA1546">
            <v>19999.999990583801</v>
          </cell>
          <cell r="AB1546">
            <v>2750000</v>
          </cell>
        </row>
        <row r="1547">
          <cell r="A1547">
            <v>59803001</v>
          </cell>
          <cell r="B1547" t="str">
            <v>BAHANA PRESTASI</v>
          </cell>
          <cell r="C1547" t="str">
            <v>PT. LAUTAN LUAS TBK</v>
          </cell>
          <cell r="D1547" t="str">
            <v>DISPATCHED</v>
          </cell>
          <cell r="E1547" t="str">
            <v>Completed</v>
          </cell>
          <cell r="F1547" t="str">
            <v>SURABAYA LOG PACK</v>
          </cell>
          <cell r="G1547" t="str">
            <v>SALES ORDER</v>
          </cell>
          <cell r="H1547" t="str">
            <v>26/04/2022 15:40</v>
          </cell>
          <cell r="I1547"/>
          <cell r="J1547" t="str">
            <v>26/04/2022 16:10</v>
          </cell>
          <cell r="K1547" t="str">
            <v>Completed</v>
          </cell>
          <cell r="L1547" t="str">
            <v>2100429845</v>
          </cell>
          <cell r="M1547" t="str">
            <v>SALES ORDER #: 2100429845, ORDER #: 2100429845</v>
          </cell>
          <cell r="N1547"/>
          <cell r="O1547"/>
          <cell r="P1547" t="str">
            <v>27/04/2022 12:45</v>
          </cell>
          <cell r="Q1547"/>
          <cell r="R1547"/>
          <cell r="S1547" t="str">
            <v>LTLASEMROWO</v>
          </cell>
          <cell r="T1547" t="str">
            <v>LTLSIDOARJO</v>
          </cell>
          <cell r="U1547"/>
          <cell r="V1547" t="str">
            <v>1714</v>
          </cell>
          <cell r="W1547">
            <v>44000</v>
          </cell>
          <cell r="X1547">
            <v>113000</v>
          </cell>
          <cell r="Y1547">
            <v>157000</v>
          </cell>
          <cell r="Z1547" t="str">
            <v>LTL_SBY(TRIP)</v>
          </cell>
          <cell r="AA1547">
            <v>1000.000010869</v>
          </cell>
          <cell r="AB1547">
            <v>363000</v>
          </cell>
        </row>
        <row r="1548">
          <cell r="A1548">
            <v>59803006</v>
          </cell>
          <cell r="B1548" t="str">
            <v>BAHANA PRESTASI</v>
          </cell>
          <cell r="C1548" t="str">
            <v>PT. LAUTAN LUAS TBK</v>
          </cell>
          <cell r="D1548" t="str">
            <v>DISPATCHED</v>
          </cell>
          <cell r="E1548" t="str">
            <v>Completed</v>
          </cell>
          <cell r="F1548" t="str">
            <v>SURABAYA LOG PACK</v>
          </cell>
          <cell r="G1548" t="str">
            <v>SALES ORDER</v>
          </cell>
          <cell r="H1548" t="str">
            <v>26/04/2022 15:35</v>
          </cell>
          <cell r="I1548"/>
          <cell r="J1548" t="str">
            <v>26/04/2022 16:10</v>
          </cell>
          <cell r="K1548" t="str">
            <v>Completed</v>
          </cell>
          <cell r="L1548" t="str">
            <v>2100429728</v>
          </cell>
          <cell r="M1548" t="str">
            <v>SALES ORDER #: 2100429728, ORDER #: 2100429728</v>
          </cell>
          <cell r="N1548"/>
          <cell r="O1548"/>
          <cell r="P1548" t="str">
            <v>27/04/2022 12:52</v>
          </cell>
          <cell r="Q1548"/>
          <cell r="R1548"/>
          <cell r="S1548" t="str">
            <v>LTLASEMROWO</v>
          </cell>
          <cell r="T1548" t="str">
            <v>LTLJOMBANG</v>
          </cell>
          <cell r="U1548"/>
          <cell r="V1548" t="str">
            <v>1640</v>
          </cell>
          <cell r="W1548">
            <v>162000</v>
          </cell>
          <cell r="X1548">
            <v>232500</v>
          </cell>
          <cell r="Y1548">
            <v>394500</v>
          </cell>
          <cell r="Z1548" t="str">
            <v>LTL_SBY(TRIP)</v>
          </cell>
          <cell r="AA1548">
            <v>5000.0000089857604</v>
          </cell>
          <cell r="AB1548">
            <v>1069000</v>
          </cell>
        </row>
        <row r="1549">
          <cell r="A1549">
            <v>59803011</v>
          </cell>
          <cell r="B1549" t="str">
            <v>BAHANA PRESTASI</v>
          </cell>
          <cell r="C1549" t="str">
            <v>PT. LAUTAN LUAS TBK</v>
          </cell>
          <cell r="D1549" t="str">
            <v>DISPATCHED</v>
          </cell>
          <cell r="E1549" t="str">
            <v>Completed</v>
          </cell>
          <cell r="F1549" t="str">
            <v>SURABAYA LOG PACK</v>
          </cell>
          <cell r="G1549" t="str">
            <v>SALES ORDER</v>
          </cell>
          <cell r="H1549" t="str">
            <v>25/04/2022 13:22</v>
          </cell>
          <cell r="I1549"/>
          <cell r="J1549" t="str">
            <v>26/04/2022 16:10</v>
          </cell>
          <cell r="K1549" t="str">
            <v>Completed</v>
          </cell>
          <cell r="L1549" t="str">
            <v>2100429415</v>
          </cell>
          <cell r="M1549" t="str">
            <v>SALES ORDER #: 2100429415, ORDER #: 2100429415</v>
          </cell>
          <cell r="N1549"/>
          <cell r="O1549"/>
          <cell r="P1549" t="str">
            <v>27/04/2022 12:44</v>
          </cell>
          <cell r="Q1549"/>
          <cell r="R1549"/>
          <cell r="S1549" t="str">
            <v>LTLASEMROWO</v>
          </cell>
          <cell r="T1549" t="str">
            <v>LTLBUDURAN</v>
          </cell>
          <cell r="U1549"/>
          <cell r="V1549" t="str">
            <v>1714</v>
          </cell>
          <cell r="W1549">
            <v>55000</v>
          </cell>
          <cell r="X1549">
            <v>157500</v>
          </cell>
          <cell r="Y1549">
            <v>212500</v>
          </cell>
          <cell r="Z1549" t="str">
            <v>LTL_SBY(TRIP)</v>
          </cell>
          <cell r="AA1549">
            <v>2000.000021738</v>
          </cell>
          <cell r="AB1549">
            <v>564000</v>
          </cell>
        </row>
        <row r="1550">
          <cell r="A1550">
            <v>59803124</v>
          </cell>
          <cell r="B1550" t="str">
            <v>BAHANA PRESTASI</v>
          </cell>
          <cell r="C1550" t="str">
            <v>PT TIRTA INVESTAMA</v>
          </cell>
          <cell r="D1550" t="str">
            <v>DISPATCHED</v>
          </cell>
          <cell r="E1550" t="str">
            <v>Accepted</v>
          </cell>
          <cell r="F1550" t="str">
            <v>SURABAYA RENTAL TRIP</v>
          </cell>
          <cell r="G1550" t="str">
            <v>RENTALS</v>
          </cell>
          <cell r="H1550" t="str">
            <v>26/04/2022 16:21</v>
          </cell>
          <cell r="I1550"/>
          <cell r="J1550" t="str">
            <v>26/04/2022 16:22</v>
          </cell>
          <cell r="K1550" t="str">
            <v>Active</v>
          </cell>
          <cell r="L1550" t="str">
            <v>S22042600168</v>
          </cell>
          <cell r="M1550" t="str">
            <v>SALES ORDER #: S22042600168, ORDER #: S22042600168</v>
          </cell>
          <cell r="N1550"/>
          <cell r="O1550"/>
          <cell r="P1550"/>
          <cell r="Q1550"/>
          <cell r="R1550"/>
          <cell r="S1550" t="str">
            <v>TIVPANDAAN</v>
          </cell>
          <cell r="T1550" t="str">
            <v>TIVSUMOBITO</v>
          </cell>
          <cell r="U1550"/>
          <cell r="V1550" t="str">
            <v>1907</v>
          </cell>
          <cell r="W1550">
            <v>393000</v>
          </cell>
          <cell r="X1550">
            <v>307000</v>
          </cell>
          <cell r="Y1550">
            <v>700000</v>
          </cell>
          <cell r="Z1550" t="str">
            <v>TIV_SBY(TRIP)</v>
          </cell>
          <cell r="AA1550">
            <v>18000.000014205001</v>
          </cell>
          <cell r="AB1550">
            <v>1200000</v>
          </cell>
        </row>
        <row r="1551">
          <cell r="A1551">
            <v>59803176</v>
          </cell>
          <cell r="B1551" t="str">
            <v>BAHANA PRESTASI</v>
          </cell>
          <cell r="C1551" t="str">
            <v>PT TIRTA INVESTAMA</v>
          </cell>
          <cell r="D1551" t="str">
            <v>DISPATCHED</v>
          </cell>
          <cell r="E1551" t="str">
            <v>Accepted</v>
          </cell>
          <cell r="F1551" t="str">
            <v>SURABAYA RENTAL TRIP</v>
          </cell>
          <cell r="G1551" t="str">
            <v>RENTALS</v>
          </cell>
          <cell r="H1551" t="str">
            <v>26/04/2022 16:24</v>
          </cell>
          <cell r="I1551"/>
          <cell r="J1551" t="str">
            <v>26/04/2022 16:25</v>
          </cell>
          <cell r="K1551" t="str">
            <v>Active</v>
          </cell>
          <cell r="L1551" t="str">
            <v>S22042600167</v>
          </cell>
          <cell r="M1551" t="str">
            <v>SALES ORDER #: S22042600167, ORDER #: S22042600167</v>
          </cell>
          <cell r="N1551"/>
          <cell r="O1551"/>
          <cell r="P1551"/>
          <cell r="Q1551"/>
          <cell r="R1551"/>
          <cell r="S1551" t="str">
            <v>TIVPANDAAN</v>
          </cell>
          <cell r="T1551" t="str">
            <v>TIVSUMBER SARI</v>
          </cell>
          <cell r="U1551"/>
          <cell r="V1551" t="str">
            <v>1692</v>
          </cell>
          <cell r="W1551">
            <v>866000</v>
          </cell>
          <cell r="X1551">
            <v>434000</v>
          </cell>
          <cell r="Y1551">
            <v>1300000</v>
          </cell>
          <cell r="Z1551" t="str">
            <v>TIV_SBY(TRIP)</v>
          </cell>
          <cell r="AA1551">
            <v>18000.000014205001</v>
          </cell>
          <cell r="AB1551">
            <v>2060000</v>
          </cell>
        </row>
        <row r="1552">
          <cell r="A1552">
            <v>59803263</v>
          </cell>
          <cell r="B1552" t="str">
            <v>BAHANA PRESTASI</v>
          </cell>
          <cell r="C1552" t="str">
            <v>PT. PETROKIMIA GRESIK</v>
          </cell>
          <cell r="D1552" t="str">
            <v>DISPATCHED</v>
          </cell>
          <cell r="E1552" t="str">
            <v>Accepted</v>
          </cell>
          <cell r="F1552" t="str">
            <v>SURABAYA LOG BULK</v>
          </cell>
          <cell r="G1552" t="str">
            <v>BULK TRUCKING</v>
          </cell>
          <cell r="H1552" t="str">
            <v>26/04/2022 16:13</v>
          </cell>
          <cell r="I1552"/>
          <cell r="J1552" t="str">
            <v>26/04/2022 16:29</v>
          </cell>
          <cell r="K1552" t="str">
            <v>Active</v>
          </cell>
          <cell r="L1552" t="str">
            <v>0082678799</v>
          </cell>
          <cell r="M1552" t="str">
            <v>SALES ORDER #: 0082678799, ORDER #: 0082678799</v>
          </cell>
          <cell r="N1552"/>
          <cell r="O1552"/>
          <cell r="P1552"/>
          <cell r="Q1552"/>
          <cell r="R1552"/>
          <cell r="S1552" t="str">
            <v>PKGGRESIK</v>
          </cell>
          <cell r="T1552" t="str">
            <v>PKGSOCAH(OW)</v>
          </cell>
          <cell r="U1552"/>
          <cell r="V1552" t="str">
            <v>1654</v>
          </cell>
          <cell r="W1552">
            <v>1180000</v>
          </cell>
          <cell r="X1552">
            <v>-13500</v>
          </cell>
          <cell r="Y1552">
            <v>1166500</v>
          </cell>
          <cell r="Z1552" t="str">
            <v>PKG_SBY(KG)</v>
          </cell>
          <cell r="AA1552">
            <v>30000.0000085553</v>
          </cell>
          <cell r="AB1552">
            <v>3360000</v>
          </cell>
        </row>
        <row r="1553">
          <cell r="A1553">
            <v>59803270</v>
          </cell>
          <cell r="B1553" t="str">
            <v>BAHANA PRESTASI</v>
          </cell>
          <cell r="C1553" t="str">
            <v>PT TIRTA INVESTAMA</v>
          </cell>
          <cell r="D1553" t="str">
            <v>DISPATCHED</v>
          </cell>
          <cell r="E1553" t="str">
            <v>Accepted</v>
          </cell>
          <cell r="F1553" t="str">
            <v>SURABAYA LOG PACK</v>
          </cell>
          <cell r="G1553" t="str">
            <v>SALES ORDER</v>
          </cell>
          <cell r="H1553" t="str">
            <v>26/04/2022 16:29</v>
          </cell>
          <cell r="I1553"/>
          <cell r="J1553" t="str">
            <v>26/04/2022 16:30</v>
          </cell>
          <cell r="K1553" t="str">
            <v>Active</v>
          </cell>
          <cell r="L1553" t="str">
            <v>S22042212597</v>
          </cell>
          <cell r="M1553" t="str">
            <v>SALES ORDER #: S22042212597, ORDER #: S22042212597</v>
          </cell>
          <cell r="N1553"/>
          <cell r="O1553"/>
          <cell r="P1553"/>
          <cell r="Q1553"/>
          <cell r="R1553"/>
          <cell r="S1553" t="str">
            <v>TIVPANDAAN</v>
          </cell>
          <cell r="T1553" t="str">
            <v>TIVPANDAAN(PT. TIV - PETUNG SARI)</v>
          </cell>
          <cell r="U1553"/>
          <cell r="V1553" t="str">
            <v>1078</v>
          </cell>
          <cell r="W1553">
            <v>125000</v>
          </cell>
          <cell r="X1553">
            <v>141000</v>
          </cell>
          <cell r="Y1553">
            <v>266000</v>
          </cell>
          <cell r="Z1553" t="str">
            <v>TIV_SBY(TRIP_ONCALL)</v>
          </cell>
          <cell r="AA1553">
            <v>18000.000014205001</v>
          </cell>
          <cell r="AB1553">
            <v>450000</v>
          </cell>
        </row>
        <row r="1554">
          <cell r="A1554">
            <v>59803277</v>
          </cell>
          <cell r="B1554" t="str">
            <v>BAHANA PRESTASI</v>
          </cell>
          <cell r="C1554" t="str">
            <v>PT. PETROKIMIA GRESIK</v>
          </cell>
          <cell r="D1554" t="str">
            <v>DISPATCHED</v>
          </cell>
          <cell r="E1554" t="str">
            <v>Accepted</v>
          </cell>
          <cell r="F1554" t="str">
            <v>SURABAYA LOG BULK</v>
          </cell>
          <cell r="G1554" t="str">
            <v>BULK TRUCKING</v>
          </cell>
          <cell r="H1554" t="str">
            <v>26/04/2022 16:13</v>
          </cell>
          <cell r="I1554"/>
          <cell r="J1554" t="str">
            <v>26/04/2022 16:30</v>
          </cell>
          <cell r="K1554" t="str">
            <v>Active</v>
          </cell>
          <cell r="L1554" t="str">
            <v>0082679234</v>
          </cell>
          <cell r="M1554" t="str">
            <v>SALES ORDER #: 0082679234, ORDER #: 0082679234</v>
          </cell>
          <cell r="N1554"/>
          <cell r="O1554"/>
          <cell r="P1554"/>
          <cell r="Q1554"/>
          <cell r="R1554"/>
          <cell r="S1554" t="str">
            <v>PKGGRESIK</v>
          </cell>
          <cell r="T1554" t="str">
            <v>PKGSOCAH(OW)</v>
          </cell>
          <cell r="U1554"/>
          <cell r="V1554" t="str">
            <v>1656</v>
          </cell>
          <cell r="W1554">
            <v>1180000</v>
          </cell>
          <cell r="X1554">
            <v>-13500</v>
          </cell>
          <cell r="Y1554">
            <v>1166500</v>
          </cell>
          <cell r="Z1554" t="str">
            <v>PKG_SBY(KG)</v>
          </cell>
          <cell r="AA1554">
            <v>30000.0000085553</v>
          </cell>
          <cell r="AB1554">
            <v>3360000</v>
          </cell>
        </row>
        <row r="1555">
          <cell r="A1555">
            <v>59803299</v>
          </cell>
          <cell r="B1555" t="str">
            <v>BAHANA PRESTASI</v>
          </cell>
          <cell r="C1555" t="str">
            <v>PT TIRTA INVESTAMA</v>
          </cell>
          <cell r="D1555" t="str">
            <v>DISPATCHED</v>
          </cell>
          <cell r="E1555" t="str">
            <v>Accepted</v>
          </cell>
          <cell r="F1555" t="str">
            <v>SURABAYA LOG PACK</v>
          </cell>
          <cell r="G1555" t="str">
            <v>SALES ORDER</v>
          </cell>
          <cell r="H1555" t="str">
            <v>26/04/2022 16:30</v>
          </cell>
          <cell r="I1555"/>
          <cell r="J1555" t="str">
            <v>26/04/2022 16:31</v>
          </cell>
          <cell r="K1555" t="str">
            <v>Active</v>
          </cell>
          <cell r="L1555" t="str">
            <v>S22042212598</v>
          </cell>
          <cell r="M1555" t="str">
            <v>SALES ORDER #: S22042212598, ORDER #: S22042212598</v>
          </cell>
          <cell r="N1555"/>
          <cell r="O1555"/>
          <cell r="P1555"/>
          <cell r="Q1555"/>
          <cell r="R1555"/>
          <cell r="S1555" t="str">
            <v>TIVPANDAAN</v>
          </cell>
          <cell r="T1555" t="str">
            <v>TIVPANDAAN(PT. TIV - PETUNG SARI)</v>
          </cell>
          <cell r="U1555"/>
          <cell r="V1555" t="str">
            <v>1078</v>
          </cell>
          <cell r="W1555">
            <v>125000</v>
          </cell>
          <cell r="X1555">
            <v>141000</v>
          </cell>
          <cell r="Y1555">
            <v>266000</v>
          </cell>
          <cell r="Z1555" t="str">
            <v>TIV_SBY(TRIP_ONCALL)</v>
          </cell>
          <cell r="AA1555">
            <v>18000.000014205001</v>
          </cell>
          <cell r="AB1555">
            <v>450000</v>
          </cell>
        </row>
        <row r="1556">
          <cell r="A1556">
            <v>59803326</v>
          </cell>
          <cell r="B1556" t="str">
            <v>BAHANA PRESTASI</v>
          </cell>
          <cell r="C1556" t="str">
            <v>PT TIRTA INVESTAMA</v>
          </cell>
          <cell r="D1556" t="str">
            <v>DISPATCHED</v>
          </cell>
          <cell r="E1556" t="str">
            <v>Accepted</v>
          </cell>
          <cell r="F1556" t="str">
            <v>SURABAYA LOG PACK</v>
          </cell>
          <cell r="G1556" t="str">
            <v>SALES ORDER</v>
          </cell>
          <cell r="H1556" t="str">
            <v>26/04/2022 16:32</v>
          </cell>
          <cell r="I1556"/>
          <cell r="J1556" t="str">
            <v>26/04/2022 16:33</v>
          </cell>
          <cell r="K1556" t="str">
            <v>Active</v>
          </cell>
          <cell r="L1556" t="str">
            <v>S22042212601</v>
          </cell>
          <cell r="M1556" t="str">
            <v>SALES ORDER #: S22042212601, ORDER #: S22042212601</v>
          </cell>
          <cell r="N1556"/>
          <cell r="O1556"/>
          <cell r="P1556"/>
          <cell r="Q1556"/>
          <cell r="R1556"/>
          <cell r="S1556" t="str">
            <v>TIVPANDAAN</v>
          </cell>
          <cell r="T1556" t="str">
            <v>TIVPANDAAN(PT. TIV - PETUNG SARI)</v>
          </cell>
          <cell r="U1556"/>
          <cell r="V1556" t="str">
            <v>1078</v>
          </cell>
          <cell r="W1556">
            <v>125000</v>
          </cell>
          <cell r="X1556">
            <v>141000</v>
          </cell>
          <cell r="Y1556">
            <v>266000</v>
          </cell>
          <cell r="Z1556" t="str">
            <v>TIV_SBY(TRIP_ONCALL)</v>
          </cell>
          <cell r="AA1556">
            <v>18000.000014205001</v>
          </cell>
          <cell r="AB1556">
            <v>450000</v>
          </cell>
        </row>
        <row r="1557">
          <cell r="A1557">
            <v>59803338</v>
          </cell>
          <cell r="B1557" t="str">
            <v>BAHANA PRESTASI</v>
          </cell>
          <cell r="C1557" t="str">
            <v>PT TIRTA INVESTAMA</v>
          </cell>
          <cell r="D1557" t="str">
            <v>DISPATCHED</v>
          </cell>
          <cell r="E1557" t="str">
            <v>Accepted</v>
          </cell>
          <cell r="F1557" t="str">
            <v>SURABAYA LOG PACK</v>
          </cell>
          <cell r="G1557" t="str">
            <v>SALES ORDER</v>
          </cell>
          <cell r="H1557" t="str">
            <v>26/04/2022 16:34</v>
          </cell>
          <cell r="I1557"/>
          <cell r="J1557" t="str">
            <v>26/04/2022 16:35</v>
          </cell>
          <cell r="K1557" t="str">
            <v>Active</v>
          </cell>
          <cell r="L1557" t="str">
            <v>S22042500131</v>
          </cell>
          <cell r="M1557" t="str">
            <v>SALES ORDER #: S22042500131, ORDER #: S22042500131</v>
          </cell>
          <cell r="N1557"/>
          <cell r="O1557"/>
          <cell r="P1557"/>
          <cell r="Q1557"/>
          <cell r="R1557"/>
          <cell r="S1557" t="str">
            <v>TIVPANDAAN</v>
          </cell>
          <cell r="T1557" t="str">
            <v>TIVPANDAAN(PT. TIV - PETUNG SARI)</v>
          </cell>
          <cell r="U1557"/>
          <cell r="V1557" t="str">
            <v>1078</v>
          </cell>
          <cell r="W1557">
            <v>125000</v>
          </cell>
          <cell r="X1557">
            <v>141000</v>
          </cell>
          <cell r="Y1557">
            <v>266000</v>
          </cell>
          <cell r="Z1557" t="str">
            <v>TIV_SBY(TRIP_ONCALL)</v>
          </cell>
          <cell r="AA1557">
            <v>18000.000014205001</v>
          </cell>
          <cell r="AB1557">
            <v>450000</v>
          </cell>
        </row>
        <row r="1558">
          <cell r="A1558">
            <v>59803430</v>
          </cell>
          <cell r="B1558" t="str">
            <v>BAHANA PRESTASI</v>
          </cell>
          <cell r="C1558" t="str">
            <v>PT TIRTA INVESTAMA</v>
          </cell>
          <cell r="D1558" t="str">
            <v>DISPATCHED</v>
          </cell>
          <cell r="E1558" t="str">
            <v>Accepted</v>
          </cell>
          <cell r="F1558" t="str">
            <v>SURABAYA LOG PACK</v>
          </cell>
          <cell r="G1558" t="str">
            <v>SALES ORDER</v>
          </cell>
          <cell r="H1558" t="str">
            <v>26/04/2022 16:36</v>
          </cell>
          <cell r="I1558"/>
          <cell r="J1558" t="str">
            <v>26/04/2022 16:41</v>
          </cell>
          <cell r="K1558" t="str">
            <v>Active</v>
          </cell>
          <cell r="L1558" t="str">
            <v>S22042600188</v>
          </cell>
          <cell r="M1558" t="str">
            <v>SALES ORDER #: S22042600188, ORDER #: S22042600188</v>
          </cell>
          <cell r="N1558"/>
          <cell r="O1558"/>
          <cell r="P1558"/>
          <cell r="Q1558"/>
          <cell r="R1558"/>
          <cell r="S1558" t="str">
            <v>TIVPANDAAN</v>
          </cell>
          <cell r="T1558" t="str">
            <v>TIVPANDAAN(PT. TIV - PETUNG SARI)</v>
          </cell>
          <cell r="U1558"/>
          <cell r="V1558" t="str">
            <v>1078</v>
          </cell>
          <cell r="W1558">
            <v>125000</v>
          </cell>
          <cell r="X1558">
            <v>141000</v>
          </cell>
          <cell r="Y1558">
            <v>266000</v>
          </cell>
          <cell r="Z1558" t="str">
            <v>TIV_SBY(TRIP_ONCALL)</v>
          </cell>
          <cell r="AA1558">
            <v>18000.000014205001</v>
          </cell>
          <cell r="AB1558">
            <v>450000</v>
          </cell>
        </row>
        <row r="1559">
          <cell r="A1559">
            <v>59803455</v>
          </cell>
          <cell r="B1559" t="str">
            <v>BAHANA PRESTASI</v>
          </cell>
          <cell r="C1559" t="str">
            <v>PT TIRTA INVESTAMA</v>
          </cell>
          <cell r="D1559" t="str">
            <v>DISPATCHED</v>
          </cell>
          <cell r="E1559" t="str">
            <v>Accepted</v>
          </cell>
          <cell r="F1559" t="str">
            <v>SURABAYA LOG PACK</v>
          </cell>
          <cell r="G1559" t="str">
            <v>SALES ORDER</v>
          </cell>
          <cell r="H1559" t="str">
            <v>26/04/2022 16:42</v>
          </cell>
          <cell r="I1559"/>
          <cell r="J1559" t="str">
            <v>26/04/2022 16:43</v>
          </cell>
          <cell r="K1559" t="str">
            <v>Active</v>
          </cell>
          <cell r="L1559" t="str">
            <v>S22042212599</v>
          </cell>
          <cell r="M1559" t="str">
            <v>SALES ORDER #: S22042212599, ORDER #: S22042212599</v>
          </cell>
          <cell r="N1559"/>
          <cell r="O1559"/>
          <cell r="P1559"/>
          <cell r="Q1559"/>
          <cell r="R1559"/>
          <cell r="S1559" t="str">
            <v>TIVPANDAAN</v>
          </cell>
          <cell r="T1559" t="str">
            <v>TIVPANDAAN(PT. TIV - PETUNG SARI)</v>
          </cell>
          <cell r="U1559"/>
          <cell r="V1559" t="str">
            <v>1078</v>
          </cell>
          <cell r="W1559">
            <v>125000</v>
          </cell>
          <cell r="X1559">
            <v>141000</v>
          </cell>
          <cell r="Y1559">
            <v>266000</v>
          </cell>
          <cell r="Z1559" t="str">
            <v>TIV_SBY(TRIP_ONCALL)</v>
          </cell>
          <cell r="AA1559">
            <v>18000.000014205001</v>
          </cell>
          <cell r="AB1559">
            <v>450000</v>
          </cell>
        </row>
        <row r="1560">
          <cell r="A1560">
            <v>59804386</v>
          </cell>
          <cell r="B1560" t="str">
            <v>DIVA TRANS, CV</v>
          </cell>
          <cell r="C1560" t="str">
            <v>ECCO TANNERY INDONESIA</v>
          </cell>
          <cell r="D1560" t="str">
            <v>REGULER</v>
          </cell>
          <cell r="E1560" t="str">
            <v>Completed</v>
          </cell>
          <cell r="F1560" t="str">
            <v>SURABAYA LOG PACK</v>
          </cell>
          <cell r="G1560" t="str">
            <v>SALES ORDER</v>
          </cell>
          <cell r="H1560" t="str">
            <v>26/04/2022 16:14</v>
          </cell>
          <cell r="I1560"/>
          <cell r="J1560" t="str">
            <v>26/04/2022 17:29</v>
          </cell>
          <cell r="K1560" t="str">
            <v>Completed</v>
          </cell>
          <cell r="L1560" t="str">
            <v>21/IV/LINC-ECCO/2022</v>
          </cell>
          <cell r="M1560" t="str">
            <v>SALES ORDER #: 21/IV/LINC-ECCO/2022, ORDER #: 21/IV/LINC-ECCO/2022</v>
          </cell>
          <cell r="N1560"/>
          <cell r="O1560"/>
          <cell r="P1560" t="str">
            <v>28/04/2022 11:47</v>
          </cell>
          <cell r="Q1560" t="str">
            <v>LINC-26472</v>
          </cell>
          <cell r="R1560" t="str">
            <v>28/04/2022 11:00</v>
          </cell>
          <cell r="S1560" t="str">
            <v>ETIKEBOMAS</v>
          </cell>
          <cell r="T1560" t="str">
            <v>ETISIDOARJO</v>
          </cell>
          <cell r="U1560"/>
          <cell r="V1560" t="str">
            <v>DIVA</v>
          </cell>
          <cell r="W1560">
            <v>1400000</v>
          </cell>
          <cell r="X1560">
            <v>0</v>
          </cell>
          <cell r="Y1560">
            <v>1400000</v>
          </cell>
          <cell r="Z1560" t="str">
            <v>ETI_SBY(TRIP)</v>
          </cell>
          <cell r="AA1560">
            <v>17921.000003140598</v>
          </cell>
          <cell r="AB1560">
            <v>2000000</v>
          </cell>
        </row>
        <row r="1561">
          <cell r="A1561">
            <v>59804392</v>
          </cell>
          <cell r="B1561" t="str">
            <v>KARUNIA SEJAHTERA TRANS, PT</v>
          </cell>
          <cell r="C1561" t="str">
            <v>SCIENTEX INDONESIA</v>
          </cell>
          <cell r="D1561" t="str">
            <v>REGULER</v>
          </cell>
          <cell r="E1561" t="str">
            <v>Completed</v>
          </cell>
          <cell r="F1561" t="str">
            <v>SURABAYA LOG PACK</v>
          </cell>
          <cell r="G1561" t="str">
            <v>SALES ORDER</v>
          </cell>
          <cell r="H1561" t="str">
            <v>26/04/2022 16:16</v>
          </cell>
          <cell r="I1561"/>
          <cell r="J1561" t="str">
            <v>26/04/2022 17:30</v>
          </cell>
          <cell r="K1561" t="str">
            <v>Completed</v>
          </cell>
          <cell r="L1561" t="str">
            <v>DO-2022-0804</v>
          </cell>
          <cell r="M1561" t="str">
            <v>SALES ORDER #: DO-2022-0804, ORDER #: DO-2022-0804</v>
          </cell>
          <cell r="N1561"/>
          <cell r="O1561"/>
          <cell r="P1561" t="str">
            <v>28/04/2022 13:00</v>
          </cell>
          <cell r="Q1561"/>
          <cell r="R1561"/>
          <cell r="S1561" t="str">
            <v>SCIKEBOMAS</v>
          </cell>
          <cell r="T1561" t="str">
            <v>SCISINGOSARI</v>
          </cell>
          <cell r="U1561"/>
          <cell r="V1561" t="str">
            <v>KS</v>
          </cell>
          <cell r="W1561">
            <v>1150000</v>
          </cell>
          <cell r="X1561">
            <v>0</v>
          </cell>
          <cell r="Y1561">
            <v>1150000</v>
          </cell>
          <cell r="Z1561" t="str">
            <v>SCI_SBY(TRIP)</v>
          </cell>
          <cell r="AA1561">
            <v>3199.9999894215603</v>
          </cell>
          <cell r="AB1561">
            <v>1770000</v>
          </cell>
        </row>
        <row r="1562">
          <cell r="A1562">
            <v>59804446</v>
          </cell>
          <cell r="B1562" t="str">
            <v>BAHANA PRESTASI</v>
          </cell>
          <cell r="C1562" t="str">
            <v>PT. LAUTAN LUAS TBK</v>
          </cell>
          <cell r="D1562" t="str">
            <v>DISPATCHED</v>
          </cell>
          <cell r="E1562" t="str">
            <v>Completed</v>
          </cell>
          <cell r="F1562" t="str">
            <v>SURABAYA RENTAL TRIP</v>
          </cell>
          <cell r="G1562" t="str">
            <v>RENTALS</v>
          </cell>
          <cell r="H1562" t="str">
            <v>26/04/2022 16:21</v>
          </cell>
          <cell r="I1562"/>
          <cell r="J1562" t="str">
            <v>26/04/2022 17:30</v>
          </cell>
          <cell r="K1562" t="str">
            <v>Completed</v>
          </cell>
          <cell r="L1562" t="str">
            <v>2100429922</v>
          </cell>
          <cell r="M1562" t="str">
            <v>SALES ORDER #: 2100429922, ORDER #: 2100429922</v>
          </cell>
          <cell r="N1562"/>
          <cell r="O1562"/>
          <cell r="P1562" t="str">
            <v>28/04/2022 11:11</v>
          </cell>
          <cell r="Q1562"/>
          <cell r="R1562"/>
          <cell r="S1562" t="str">
            <v>LTLGRESIK</v>
          </cell>
          <cell r="T1562" t="str">
            <v>LTLJETIS</v>
          </cell>
          <cell r="U1562"/>
          <cell r="V1562" t="str">
            <v>1694</v>
          </cell>
          <cell r="W1562">
            <v>500000</v>
          </cell>
          <cell r="X1562">
            <v>-50000</v>
          </cell>
          <cell r="Y1562">
            <v>450000</v>
          </cell>
          <cell r="Z1562" t="str">
            <v>LTL_SBY(TRIP)</v>
          </cell>
          <cell r="AA1562">
            <v>14999.999981597999</v>
          </cell>
          <cell r="AB1562">
            <v>386000</v>
          </cell>
        </row>
        <row r="1563">
          <cell r="A1563">
            <v>59804459</v>
          </cell>
          <cell r="B1563" t="str">
            <v>BAHANA PRESTASI</v>
          </cell>
          <cell r="C1563" t="str">
            <v>PT. LAUTAN LUAS TBK</v>
          </cell>
          <cell r="D1563" t="str">
            <v>DISPATCHED</v>
          </cell>
          <cell r="E1563" t="str">
            <v>Completed</v>
          </cell>
          <cell r="F1563" t="str">
            <v>SURABAYA RENTAL TRIP</v>
          </cell>
          <cell r="G1563" t="str">
            <v>RENTALS</v>
          </cell>
          <cell r="H1563" t="str">
            <v>26/04/2022 16:22</v>
          </cell>
          <cell r="I1563"/>
          <cell r="J1563" t="str">
            <v>26/04/2022 17:30</v>
          </cell>
          <cell r="K1563" t="str">
            <v>Completed</v>
          </cell>
          <cell r="L1563" t="str">
            <v>2100429923</v>
          </cell>
          <cell r="M1563" t="str">
            <v>SALES ORDER #: 2100429923, ORDER #: 2100429923</v>
          </cell>
          <cell r="N1563"/>
          <cell r="O1563"/>
          <cell r="P1563" t="str">
            <v>28/04/2022 12:34</v>
          </cell>
          <cell r="Q1563"/>
          <cell r="R1563"/>
          <cell r="S1563" t="str">
            <v>LTLGRESIK</v>
          </cell>
          <cell r="T1563" t="str">
            <v>LTLJETIS</v>
          </cell>
          <cell r="U1563"/>
          <cell r="V1563" t="str">
            <v>1726</v>
          </cell>
          <cell r="W1563">
            <v>500000</v>
          </cell>
          <cell r="X1563">
            <v>-50000</v>
          </cell>
          <cell r="Y1563">
            <v>450000</v>
          </cell>
          <cell r="Z1563" t="str">
            <v>LTL_SBY(TRIP_VENDOR)</v>
          </cell>
          <cell r="AA1563">
            <v>14999.999981597999</v>
          </cell>
          <cell r="AB1563">
            <v>550000</v>
          </cell>
        </row>
        <row r="1564">
          <cell r="A1564">
            <v>59804460</v>
          </cell>
          <cell r="B1564" t="str">
            <v>BAHANA PRESTASI</v>
          </cell>
          <cell r="C1564" t="str">
            <v>PT. LAUTAN LUAS TBK</v>
          </cell>
          <cell r="D1564" t="str">
            <v>DISPATCHED</v>
          </cell>
          <cell r="E1564" t="str">
            <v>Completed</v>
          </cell>
          <cell r="F1564" t="str">
            <v>SURABAYA RENTAL TRIP</v>
          </cell>
          <cell r="G1564" t="str">
            <v>RENTALS</v>
          </cell>
          <cell r="H1564" t="str">
            <v>26/04/2022 16:26</v>
          </cell>
          <cell r="I1564"/>
          <cell r="J1564" t="str">
            <v>26/04/2022 17:31</v>
          </cell>
          <cell r="K1564" t="str">
            <v>Completed</v>
          </cell>
          <cell r="L1564" t="str">
            <v>2100429924</v>
          </cell>
          <cell r="M1564" t="str">
            <v>SALES ORDER #: 2100429924, ORDER #: 2100429924</v>
          </cell>
          <cell r="N1564"/>
          <cell r="O1564"/>
          <cell r="P1564" t="str">
            <v>28/04/2022 11:06</v>
          </cell>
          <cell r="Q1564"/>
          <cell r="R1564"/>
          <cell r="S1564" t="str">
            <v>LTLGRESIK</v>
          </cell>
          <cell r="T1564" t="str">
            <v>LTLJETIS</v>
          </cell>
          <cell r="U1564"/>
          <cell r="V1564" t="str">
            <v>1750</v>
          </cell>
          <cell r="W1564">
            <v>500000</v>
          </cell>
          <cell r="X1564">
            <v>-50000</v>
          </cell>
          <cell r="Y1564">
            <v>450000</v>
          </cell>
          <cell r="Z1564" t="str">
            <v>LTL_SBY(TRIP_VENDOR)</v>
          </cell>
          <cell r="AA1564">
            <v>14999.999981597999</v>
          </cell>
          <cell r="AB1564">
            <v>550000</v>
          </cell>
        </row>
        <row r="1565">
          <cell r="A1565">
            <v>59804463</v>
          </cell>
          <cell r="B1565" t="str">
            <v>BAHANA PRESTASI</v>
          </cell>
          <cell r="C1565" t="str">
            <v>PT. LAUTAN LUAS TBK</v>
          </cell>
          <cell r="D1565" t="str">
            <v>DISPATCHED</v>
          </cell>
          <cell r="E1565" t="str">
            <v>Completed</v>
          </cell>
          <cell r="F1565" t="str">
            <v>SURABAYA LOG PACK</v>
          </cell>
          <cell r="G1565" t="str">
            <v>SALES ORDER</v>
          </cell>
          <cell r="H1565" t="str">
            <v>26/04/2022 16:43</v>
          </cell>
          <cell r="I1565"/>
          <cell r="J1565" t="str">
            <v>26/04/2022 17:31</v>
          </cell>
          <cell r="K1565" t="str">
            <v>Completed</v>
          </cell>
          <cell r="L1565" t="str">
            <v>19744B</v>
          </cell>
          <cell r="M1565" t="str">
            <v>SALES ORDER #: 19744B, ORDER #: 19744B</v>
          </cell>
          <cell r="N1565"/>
          <cell r="O1565"/>
          <cell r="P1565" t="str">
            <v>27/04/2022 08:59</v>
          </cell>
          <cell r="Q1565" t="str">
            <v>LINC-26455</v>
          </cell>
          <cell r="R1565" t="str">
            <v>28/04/2022 11:00</v>
          </cell>
          <cell r="S1565" t="str">
            <v>LTLKRIAN</v>
          </cell>
          <cell r="T1565" t="str">
            <v>LTLASEMROWO(BL)</v>
          </cell>
          <cell r="U1565"/>
          <cell r="V1565" t="str">
            <v>1640</v>
          </cell>
          <cell r="W1565">
            <v>105500</v>
          </cell>
          <cell r="X1565">
            <v>-12500</v>
          </cell>
          <cell r="Y1565">
            <v>93000</v>
          </cell>
          <cell r="Z1565" t="str">
            <v>LTL_SBY(TRIP)</v>
          </cell>
          <cell r="AA1565">
            <v>50.99997900868</v>
          </cell>
          <cell r="AB1565">
            <v>210000</v>
          </cell>
        </row>
        <row r="1566">
          <cell r="A1566">
            <v>59806789</v>
          </cell>
          <cell r="B1566" t="str">
            <v>BAHANA PRESTASI</v>
          </cell>
          <cell r="C1566" t="str">
            <v>PT. LAUTAN LUAS TBK</v>
          </cell>
          <cell r="D1566" t="str">
            <v>DISPATCHED</v>
          </cell>
          <cell r="E1566" t="str">
            <v>Completed</v>
          </cell>
          <cell r="F1566" t="str">
            <v>SURABAYA LOG PACK</v>
          </cell>
          <cell r="G1566" t="str">
            <v>SALES ORDER</v>
          </cell>
          <cell r="H1566" t="str">
            <v>26/04/2022 18:36</v>
          </cell>
          <cell r="I1566"/>
          <cell r="J1566" t="str">
            <v>26/04/2022 19:30</v>
          </cell>
          <cell r="K1566" t="str">
            <v>Completed</v>
          </cell>
          <cell r="L1566" t="str">
            <v>2100429913</v>
          </cell>
          <cell r="M1566" t="str">
            <v>SALES ORDER #: 2100429913, ORDER #: 2100429913</v>
          </cell>
          <cell r="N1566"/>
          <cell r="O1566"/>
          <cell r="P1566" t="str">
            <v>28/04/2022 12:22</v>
          </cell>
          <cell r="Q1566"/>
          <cell r="R1566"/>
          <cell r="S1566" t="str">
            <v>LTLASEMROWO</v>
          </cell>
          <cell r="T1566" t="str">
            <v>LTLKRIAN</v>
          </cell>
          <cell r="U1566"/>
          <cell r="V1566" t="str">
            <v>1934</v>
          </cell>
          <cell r="W1566">
            <v>138000</v>
          </cell>
          <cell r="X1566">
            <v>169000</v>
          </cell>
          <cell r="Y1566">
            <v>307000</v>
          </cell>
          <cell r="Z1566" t="str">
            <v>LTL_SBY(TRIP)</v>
          </cell>
          <cell r="AA1566">
            <v>10000.000017971501</v>
          </cell>
          <cell r="AB1566">
            <v>824000</v>
          </cell>
        </row>
        <row r="1567">
          <cell r="A1567">
            <v>59805115</v>
          </cell>
          <cell r="B1567" t="str">
            <v>BAHANA PRESTASI</v>
          </cell>
          <cell r="C1567" t="str">
            <v>PT SINAR MAS AGRO RESOURCES AND</v>
          </cell>
          <cell r="D1567" t="str">
            <v>DISPATCHED</v>
          </cell>
          <cell r="E1567" t="str">
            <v>Accepted</v>
          </cell>
          <cell r="F1567" t="str">
            <v>SURABAYA LOG PACK</v>
          </cell>
          <cell r="G1567" t="str">
            <v>SALES ORDER</v>
          </cell>
          <cell r="H1567" t="str">
            <v>26/04/2022 17:02</v>
          </cell>
          <cell r="I1567"/>
          <cell r="J1567" t="str">
            <v>26/04/2022 18:16</v>
          </cell>
          <cell r="K1567" t="str">
            <v>Active</v>
          </cell>
          <cell r="L1567" t="str">
            <v>40587423</v>
          </cell>
          <cell r="M1567" t="str">
            <v>SALES ORDER #: 40587423, ORDER #: 40587423</v>
          </cell>
          <cell r="N1567"/>
          <cell r="O1567"/>
          <cell r="P1567"/>
          <cell r="Q1567"/>
          <cell r="R1567"/>
          <cell r="S1567" t="str">
            <v>SMRRUNGKUT(1P)</v>
          </cell>
          <cell r="T1567" t="str">
            <v>SMRKENDAL</v>
          </cell>
          <cell r="U1567"/>
          <cell r="V1567" t="str">
            <v>1129</v>
          </cell>
          <cell r="W1567">
            <v>1362500</v>
          </cell>
          <cell r="X1567">
            <v>-100000</v>
          </cell>
          <cell r="Y1567">
            <v>1262500</v>
          </cell>
          <cell r="Z1567" t="str">
            <v>SMR_SBY(TRIP)</v>
          </cell>
          <cell r="AA1567">
            <v>17499.999986090901</v>
          </cell>
          <cell r="AB1567">
            <v>5070000</v>
          </cell>
        </row>
        <row r="1568">
          <cell r="A1568">
            <v>59806711</v>
          </cell>
          <cell r="B1568" t="str">
            <v>BAHANA PRESTASI</v>
          </cell>
          <cell r="C1568" t="str">
            <v>PT. LAUTAN LUAS TBK</v>
          </cell>
          <cell r="D1568" t="str">
            <v>DISPATCHED</v>
          </cell>
          <cell r="E1568" t="str">
            <v>Completed</v>
          </cell>
          <cell r="F1568" t="str">
            <v>SURABAYA LOG PACK</v>
          </cell>
          <cell r="G1568" t="str">
            <v>SALES ORDER</v>
          </cell>
          <cell r="H1568" t="str">
            <v>26/04/2022 18:30</v>
          </cell>
          <cell r="I1568"/>
          <cell r="J1568" t="str">
            <v>26/04/2022 19:29</v>
          </cell>
          <cell r="K1568" t="str">
            <v>Completed</v>
          </cell>
          <cell r="L1568" t="str">
            <v>2100429687</v>
          </cell>
          <cell r="M1568" t="str">
            <v>SALES ORDER #: 2100429687, ORDER #: 2100429687</v>
          </cell>
          <cell r="N1568"/>
          <cell r="O1568"/>
          <cell r="P1568" t="str">
            <v>27/04/2022 12:35</v>
          </cell>
          <cell r="Q1568"/>
          <cell r="R1568"/>
          <cell r="S1568" t="str">
            <v>LTLASEMROWO</v>
          </cell>
          <cell r="T1568" t="str">
            <v>LTLWRINGINANOM</v>
          </cell>
          <cell r="U1568"/>
          <cell r="V1568" t="str">
            <v>1514</v>
          </cell>
          <cell r="W1568">
            <v>54000</v>
          </cell>
          <cell r="X1568">
            <v>118000</v>
          </cell>
          <cell r="Y1568">
            <v>172000</v>
          </cell>
          <cell r="Z1568" t="str">
            <v>LTL_SBY(TRIP)</v>
          </cell>
          <cell r="AA1568">
            <v>1000.000010869</v>
          </cell>
          <cell r="AB1568">
            <v>363000</v>
          </cell>
        </row>
        <row r="1569">
          <cell r="A1569">
            <v>59806713</v>
          </cell>
          <cell r="B1569" t="str">
            <v>BAHANA PRESTASI</v>
          </cell>
          <cell r="C1569" t="str">
            <v>PT. LAUTAN LUAS TBK</v>
          </cell>
          <cell r="D1569" t="str">
            <v>DISPATCHED</v>
          </cell>
          <cell r="E1569" t="str">
            <v>Accepted</v>
          </cell>
          <cell r="F1569" t="str">
            <v>SURABAYA LOG PACK</v>
          </cell>
          <cell r="G1569" t="str">
            <v>SALES ORDER</v>
          </cell>
          <cell r="H1569" t="str">
            <v>26/04/2022 18:34</v>
          </cell>
          <cell r="I1569"/>
          <cell r="J1569" t="str">
            <v>26/04/2022 19:29</v>
          </cell>
          <cell r="K1569" t="str">
            <v>Active</v>
          </cell>
          <cell r="L1569" t="str">
            <v>2100429693-1</v>
          </cell>
          <cell r="M1569" t="str">
            <v>SALES ORDER #: 2100429693-1, ORDER #: 2100429693-1</v>
          </cell>
          <cell r="N1569"/>
          <cell r="O1569"/>
          <cell r="P1569"/>
          <cell r="Q1569"/>
          <cell r="R1569"/>
          <cell r="S1569" t="str">
            <v>LTLASEMROWO</v>
          </cell>
          <cell r="T1569" t="str">
            <v>LTLGEMPOL</v>
          </cell>
          <cell r="U1569"/>
          <cell r="V1569" t="str">
            <v>1241</v>
          </cell>
          <cell r="W1569">
            <v>202000</v>
          </cell>
          <cell r="X1569">
            <v>405000</v>
          </cell>
          <cell r="Y1569">
            <v>607000</v>
          </cell>
          <cell r="Z1569" t="str">
            <v>LTL_SBY(TRIP)</v>
          </cell>
          <cell r="AA1569">
            <v>19999.999990583801</v>
          </cell>
          <cell r="AB1569">
            <v>1600000</v>
          </cell>
        </row>
        <row r="1570">
          <cell r="A1570">
            <v>59806828</v>
          </cell>
          <cell r="B1570" t="str">
            <v>BAHANA PRESTASI</v>
          </cell>
          <cell r="C1570" t="str">
            <v>PT. LAUTAN LUAS TBK</v>
          </cell>
          <cell r="D1570" t="str">
            <v>DISPATCHED</v>
          </cell>
          <cell r="E1570" t="str">
            <v>Completed</v>
          </cell>
          <cell r="F1570" t="str">
            <v>SURABAYA LOG PACK</v>
          </cell>
          <cell r="G1570" t="str">
            <v>SALES ORDER</v>
          </cell>
          <cell r="H1570" t="str">
            <v>26/04/2022 18:47</v>
          </cell>
          <cell r="I1570"/>
          <cell r="J1570" t="str">
            <v>26/04/2022 19:30</v>
          </cell>
          <cell r="K1570" t="str">
            <v>Completed</v>
          </cell>
          <cell r="L1570" t="str">
            <v>2100429437</v>
          </cell>
          <cell r="M1570" t="str">
            <v>SALES ORDER #: 2100429437, ORDER #: 2100429437</v>
          </cell>
          <cell r="N1570"/>
          <cell r="O1570"/>
          <cell r="P1570" t="str">
            <v>28/04/2022 10:43</v>
          </cell>
          <cell r="Q1570"/>
          <cell r="R1570"/>
          <cell r="S1570" t="str">
            <v>LTLASEMROWO</v>
          </cell>
          <cell r="T1570" t="str">
            <v>LTLNGORO</v>
          </cell>
          <cell r="U1570"/>
          <cell r="V1570" t="str">
            <v>2021</v>
          </cell>
          <cell r="W1570">
            <v>94000</v>
          </cell>
          <cell r="X1570">
            <v>160500</v>
          </cell>
          <cell r="Y1570">
            <v>254500</v>
          </cell>
          <cell r="Z1570" t="str">
            <v>LTL_SBY(TRIP)</v>
          </cell>
          <cell r="AA1570">
            <v>2000.000021738</v>
          </cell>
          <cell r="AB1570">
            <v>505000</v>
          </cell>
        </row>
        <row r="1571">
          <cell r="A1571">
            <v>59806833</v>
          </cell>
          <cell r="B1571" t="str">
            <v>BAHANA PRESTASI</v>
          </cell>
          <cell r="C1571" t="str">
            <v>PT. LAUTAN LUAS TBK</v>
          </cell>
          <cell r="D1571" t="str">
            <v>DISPATCHED</v>
          </cell>
          <cell r="E1571" t="str">
            <v>Completed</v>
          </cell>
          <cell r="F1571" t="str">
            <v>SURABAYA LOG PACK</v>
          </cell>
          <cell r="G1571" t="str">
            <v>SALES ORDER</v>
          </cell>
          <cell r="H1571" t="str">
            <v>26/04/2022 18:49</v>
          </cell>
          <cell r="I1571"/>
          <cell r="J1571" t="str">
            <v>26/04/2022 19:31</v>
          </cell>
          <cell r="K1571" t="str">
            <v>Completed</v>
          </cell>
          <cell r="L1571" t="str">
            <v>2100429802</v>
          </cell>
          <cell r="M1571" t="str">
            <v>SALES ORDER #: 2100429802, ORDER #: 2100429802</v>
          </cell>
          <cell r="N1571"/>
          <cell r="O1571"/>
          <cell r="P1571" t="str">
            <v>28/04/2022 11:09</v>
          </cell>
          <cell r="Q1571"/>
          <cell r="R1571"/>
          <cell r="S1571" t="str">
            <v>LTLASEMROWO</v>
          </cell>
          <cell r="T1571" t="str">
            <v>LTLKARANG PILANG</v>
          </cell>
          <cell r="U1571"/>
          <cell r="V1571" t="str">
            <v>1752</v>
          </cell>
          <cell r="W1571">
            <v>36000</v>
          </cell>
          <cell r="X1571">
            <v>146500</v>
          </cell>
          <cell r="Y1571">
            <v>182500</v>
          </cell>
          <cell r="Z1571" t="str">
            <v>LTL_SBY(TRIP)</v>
          </cell>
          <cell r="AA1571">
            <v>3274.9999959066404</v>
          </cell>
          <cell r="AB1571">
            <v>538000</v>
          </cell>
        </row>
        <row r="1572">
          <cell r="A1572">
            <v>59806844</v>
          </cell>
          <cell r="B1572" t="str">
            <v>BAHANA PRESTASI</v>
          </cell>
          <cell r="C1572" t="str">
            <v>PT. LAUTAN LUAS TBK</v>
          </cell>
          <cell r="D1572" t="str">
            <v>DISPATCHED</v>
          </cell>
          <cell r="E1572" t="str">
            <v>Completed</v>
          </cell>
          <cell r="F1572" t="str">
            <v>SURABAYA LOG PACK</v>
          </cell>
          <cell r="G1572" t="str">
            <v>SALES ORDER</v>
          </cell>
          <cell r="H1572" t="str">
            <v>25/04/2022 14:31</v>
          </cell>
          <cell r="I1572"/>
          <cell r="J1572" t="str">
            <v>26/04/2022 19:31</v>
          </cell>
          <cell r="K1572" t="str">
            <v>Completed</v>
          </cell>
          <cell r="L1572" t="str">
            <v>2100429190</v>
          </cell>
          <cell r="M1572" t="str">
            <v>SALES ORDER #: 2100429190, ORDER #: 2100429190</v>
          </cell>
          <cell r="N1572"/>
          <cell r="O1572"/>
          <cell r="P1572" t="str">
            <v>27/04/2022 08:57</v>
          </cell>
          <cell r="Q1572" t="str">
            <v>LINC-26455</v>
          </cell>
          <cell r="R1572" t="str">
            <v>28/04/2022 11:00</v>
          </cell>
          <cell r="S1572" t="str">
            <v>LTLASEMROWO</v>
          </cell>
          <cell r="T1572" t="str">
            <v>LTLWARU</v>
          </cell>
          <cell r="U1572"/>
          <cell r="V1572" t="str">
            <v>1718</v>
          </cell>
          <cell r="W1572">
            <v>30000</v>
          </cell>
          <cell r="X1572">
            <v>127000</v>
          </cell>
          <cell r="Y1572">
            <v>157000</v>
          </cell>
          <cell r="Z1572" t="str">
            <v>LTL_SBY(TRIP)</v>
          </cell>
          <cell r="AA1572">
            <v>867.00000602147998</v>
          </cell>
          <cell r="AB1572">
            <v>363000</v>
          </cell>
        </row>
        <row r="1573">
          <cell r="A1573">
            <v>59807545</v>
          </cell>
          <cell r="B1573" t="str">
            <v>BAHANA PRESTASI</v>
          </cell>
          <cell r="C1573" t="str">
            <v>PT. LAUTAN LUAS TBK</v>
          </cell>
          <cell r="D1573" t="str">
            <v>DISPATCHED</v>
          </cell>
          <cell r="E1573" t="str">
            <v>Completed</v>
          </cell>
          <cell r="F1573" t="str">
            <v>SURABAYA LOG PACK</v>
          </cell>
          <cell r="G1573" t="str">
            <v>SALES ORDER</v>
          </cell>
          <cell r="H1573" t="str">
            <v>26/04/2022 19:21</v>
          </cell>
          <cell r="I1573"/>
          <cell r="J1573" t="str">
            <v>26/04/2022 20:05</v>
          </cell>
          <cell r="K1573" t="str">
            <v>Completed</v>
          </cell>
          <cell r="L1573" t="str">
            <v>2100429926-1</v>
          </cell>
          <cell r="M1573" t="str">
            <v>SALES ORDER #: 2100429926-1, ORDER #: 2100429926-1</v>
          </cell>
          <cell r="N1573"/>
          <cell r="O1573"/>
          <cell r="P1573" t="str">
            <v>28/04/2022 10:46</v>
          </cell>
          <cell r="Q1573"/>
          <cell r="R1573"/>
          <cell r="S1573" t="str">
            <v>LTLKEBOMAS</v>
          </cell>
          <cell r="T1573" t="str">
            <v>LTLKARANG PILANG</v>
          </cell>
          <cell r="U1573"/>
          <cell r="V1573" t="str">
            <v>1712</v>
          </cell>
          <cell r="W1573">
            <v>111000</v>
          </cell>
          <cell r="X1573">
            <v>159000</v>
          </cell>
          <cell r="Y1573">
            <v>270000</v>
          </cell>
          <cell r="Z1573" t="str">
            <v>LTL_SBY(TRIP)</v>
          </cell>
          <cell r="AA1573">
            <v>10000.000017971501</v>
          </cell>
          <cell r="AB1573">
            <v>835000</v>
          </cell>
        </row>
        <row r="1574">
          <cell r="A1574">
            <v>59807548</v>
          </cell>
          <cell r="B1574" t="str">
            <v>BAHANA PRESTASI</v>
          </cell>
          <cell r="C1574" t="str">
            <v>PT. LAUTAN LUAS TBK</v>
          </cell>
          <cell r="D1574" t="str">
            <v>DISPATCHED</v>
          </cell>
          <cell r="E1574" t="str">
            <v>Accepted</v>
          </cell>
          <cell r="F1574" t="str">
            <v>SURABAYA LOG PACK</v>
          </cell>
          <cell r="G1574" t="str">
            <v>SALES ORDER</v>
          </cell>
          <cell r="H1574" t="str">
            <v>26/04/2022 19:15</v>
          </cell>
          <cell r="I1574"/>
          <cell r="J1574" t="str">
            <v>26/04/2022 20:05</v>
          </cell>
          <cell r="K1574" t="str">
            <v>Active</v>
          </cell>
          <cell r="L1574" t="str">
            <v>2100429985</v>
          </cell>
          <cell r="M1574" t="str">
            <v>SALES ORDER #: 2100429985, ORDER #: 2100429985</v>
          </cell>
          <cell r="N1574"/>
          <cell r="O1574"/>
          <cell r="P1574"/>
          <cell r="Q1574"/>
          <cell r="R1574"/>
          <cell r="S1574" t="str">
            <v>LTLASEMROWO</v>
          </cell>
          <cell r="T1574" t="str">
            <v>LTLBEJI PASURUAN(PT WONOKOYO JAYA CORPORINDO)</v>
          </cell>
          <cell r="U1574"/>
          <cell r="V1574" t="str">
            <v>1658</v>
          </cell>
          <cell r="W1574">
            <v>66000</v>
          </cell>
          <cell r="X1574">
            <v>196000</v>
          </cell>
          <cell r="Y1574">
            <v>262000</v>
          </cell>
          <cell r="Z1574" t="str">
            <v>LTL_SBY(TRIP)</v>
          </cell>
          <cell r="AA1574">
            <v>499.99998275488002</v>
          </cell>
          <cell r="AB1574">
            <v>505000</v>
          </cell>
        </row>
        <row r="1575">
          <cell r="A1575">
            <v>59807554</v>
          </cell>
          <cell r="B1575" t="str">
            <v>BAHANA PRESTASI</v>
          </cell>
          <cell r="C1575" t="str">
            <v>PT. LAUTAN LUAS TBK</v>
          </cell>
          <cell r="D1575" t="str">
            <v>DISPATCHED</v>
          </cell>
          <cell r="E1575" t="str">
            <v>Completed</v>
          </cell>
          <cell r="F1575" t="str">
            <v>SURABAYA LOG PACK</v>
          </cell>
          <cell r="G1575" t="str">
            <v>SALES ORDER</v>
          </cell>
          <cell r="H1575" t="str">
            <v>26/04/2022 19:29</v>
          </cell>
          <cell r="I1575"/>
          <cell r="J1575" t="str">
            <v>26/04/2022 20:06</v>
          </cell>
          <cell r="K1575" t="str">
            <v>Completed</v>
          </cell>
          <cell r="L1575" t="str">
            <v>2100429942</v>
          </cell>
          <cell r="M1575" t="str">
            <v>SALES ORDER #: 2100429942, ORDER #: 2100429942</v>
          </cell>
          <cell r="N1575"/>
          <cell r="O1575"/>
          <cell r="P1575" t="str">
            <v>09/05/2022 09:15</v>
          </cell>
          <cell r="Q1575"/>
          <cell r="R1575"/>
          <cell r="S1575" t="str">
            <v>LTLASEMROWO</v>
          </cell>
          <cell r="T1575" t="str">
            <v>LTLGEMPOL</v>
          </cell>
          <cell r="U1575"/>
          <cell r="V1575" t="str">
            <v>1658</v>
          </cell>
          <cell r="W1575">
            <v>81000</v>
          </cell>
          <cell r="X1575">
            <v>181000</v>
          </cell>
          <cell r="Y1575">
            <v>100769.24</v>
          </cell>
          <cell r="Z1575" t="str">
            <v>LTL_SBY(TRIP)</v>
          </cell>
          <cell r="AA1575">
            <v>249.99999137744001</v>
          </cell>
          <cell r="AB1575">
            <v>505000</v>
          </cell>
        </row>
        <row r="1576">
          <cell r="A1576">
            <v>59807554</v>
          </cell>
          <cell r="B1576" t="str">
            <v>BAHANA PRESTASI</v>
          </cell>
          <cell r="C1576" t="str">
            <v>PT. LAUTAN LUAS TBK</v>
          </cell>
          <cell r="D1576" t="str">
            <v>DISPATCHED</v>
          </cell>
          <cell r="E1576" t="str">
            <v>Completed</v>
          </cell>
          <cell r="F1576" t="str">
            <v>SURABAYA LOG PACK</v>
          </cell>
          <cell r="G1576" t="str">
            <v>SALES ORDER</v>
          </cell>
          <cell r="H1576" t="str">
            <v>26/04/2022 19:31</v>
          </cell>
          <cell r="I1576"/>
          <cell r="J1576" t="str">
            <v>26/04/2022 20:06</v>
          </cell>
          <cell r="K1576" t="str">
            <v>Completed</v>
          </cell>
          <cell r="L1576" t="str">
            <v>2100429993</v>
          </cell>
          <cell r="M1576" t="str">
            <v>SALES ORDER #: 2100429993, ORDER #: 2100429993</v>
          </cell>
          <cell r="N1576"/>
          <cell r="O1576"/>
          <cell r="P1576" t="str">
            <v>09/05/2022 09:15</v>
          </cell>
          <cell r="Q1576"/>
          <cell r="R1576"/>
          <cell r="S1576" t="str">
            <v>LTLASEMROWO</v>
          </cell>
          <cell r="T1576" t="str">
            <v>LTLREMBANG</v>
          </cell>
          <cell r="U1576"/>
          <cell r="V1576" t="str">
            <v>1658</v>
          </cell>
          <cell r="W1576">
            <v>81000</v>
          </cell>
          <cell r="X1576">
            <v>181000</v>
          </cell>
          <cell r="Y1576">
            <v>80615.38</v>
          </cell>
          <cell r="Z1576" t="str">
            <v>LTL_SBY(TRIP)</v>
          </cell>
          <cell r="AA1576">
            <v>200.0000021738</v>
          </cell>
          <cell r="AB1576">
            <v>505000</v>
          </cell>
        </row>
        <row r="1577">
          <cell r="A1577">
            <v>59807554</v>
          </cell>
          <cell r="B1577" t="str">
            <v>BAHANA PRESTASI</v>
          </cell>
          <cell r="C1577" t="str">
            <v>PT. LAUTAN LUAS TBK</v>
          </cell>
          <cell r="D1577" t="str">
            <v>DISPATCHED</v>
          </cell>
          <cell r="E1577" t="str">
            <v>Completed</v>
          </cell>
          <cell r="F1577" t="str">
            <v>SURABAYA LOG PACK</v>
          </cell>
          <cell r="G1577" t="str">
            <v>SALES ORDER</v>
          </cell>
          <cell r="H1577" t="str">
            <v>26/04/2022 19:32</v>
          </cell>
          <cell r="I1577"/>
          <cell r="J1577" t="str">
            <v>26/04/2022 20:06</v>
          </cell>
          <cell r="K1577" t="str">
            <v>Completed</v>
          </cell>
          <cell r="L1577" t="str">
            <v>2100429999</v>
          </cell>
          <cell r="M1577" t="str">
            <v>SALES ORDER #: 2100429999, ORDER #: 2100429999</v>
          </cell>
          <cell r="N1577"/>
          <cell r="O1577"/>
          <cell r="P1577" t="str">
            <v>09/05/2022 09:15</v>
          </cell>
          <cell r="Q1577"/>
          <cell r="R1577"/>
          <cell r="S1577" t="str">
            <v>LTLASEMROWO</v>
          </cell>
          <cell r="T1577" t="str">
            <v>LTLSEDATI</v>
          </cell>
          <cell r="U1577"/>
          <cell r="V1577" t="str">
            <v>1658</v>
          </cell>
          <cell r="W1577">
            <v>81000</v>
          </cell>
          <cell r="X1577">
            <v>181000</v>
          </cell>
          <cell r="Y1577">
            <v>80615.38</v>
          </cell>
          <cell r="Z1577" t="str">
            <v>LTL_SBY(TRIP)</v>
          </cell>
          <cell r="AA1577">
            <v>200.0000021738</v>
          </cell>
          <cell r="AB1577">
            <v>363000</v>
          </cell>
        </row>
        <row r="1578">
          <cell r="A1578">
            <v>59807555</v>
          </cell>
          <cell r="B1578" t="str">
            <v>BAHANA PRESTASI</v>
          </cell>
          <cell r="C1578" t="str">
            <v>PT. LAUTAN LUAS TBK</v>
          </cell>
          <cell r="D1578" t="str">
            <v>DISPATCHED</v>
          </cell>
          <cell r="E1578" t="str">
            <v>Completed</v>
          </cell>
          <cell r="F1578" t="str">
            <v>SURABAYA LOG PACK</v>
          </cell>
          <cell r="G1578" t="str">
            <v>SALES ORDER</v>
          </cell>
          <cell r="H1578" t="str">
            <v>26/04/2022 19:33</v>
          </cell>
          <cell r="I1578"/>
          <cell r="J1578" t="str">
            <v>26/04/2022 20:06</v>
          </cell>
          <cell r="K1578" t="str">
            <v>Completed</v>
          </cell>
          <cell r="L1578" t="str">
            <v>2100429953</v>
          </cell>
          <cell r="M1578" t="str">
            <v>SALES ORDER #: 2100429953, ORDER #: 2100429953</v>
          </cell>
          <cell r="N1578"/>
          <cell r="O1578"/>
          <cell r="P1578" t="str">
            <v>28/04/2022 11:19</v>
          </cell>
          <cell r="Q1578"/>
          <cell r="R1578"/>
          <cell r="S1578" t="str">
            <v>LTLASEMROWO</v>
          </cell>
          <cell r="T1578" t="str">
            <v>LTLKUTOREJO</v>
          </cell>
          <cell r="U1578"/>
          <cell r="V1578" t="str">
            <v>1718</v>
          </cell>
          <cell r="W1578">
            <v>277000</v>
          </cell>
          <cell r="X1578">
            <v>-37500</v>
          </cell>
          <cell r="Y1578">
            <v>202622.67</v>
          </cell>
          <cell r="Z1578" t="str">
            <v>LTL_SBY(TRIP)</v>
          </cell>
          <cell r="AA1578">
            <v>1000.000010869</v>
          </cell>
          <cell r="AB1578">
            <v>505000</v>
          </cell>
        </row>
        <row r="1579">
          <cell r="A1579">
            <v>59807555</v>
          </cell>
          <cell r="B1579" t="str">
            <v>BAHANA PRESTASI</v>
          </cell>
          <cell r="C1579" t="str">
            <v>PT. LAUTAN LUAS TBK</v>
          </cell>
          <cell r="D1579" t="str">
            <v>DISPATCHED</v>
          </cell>
          <cell r="E1579" t="str">
            <v>Completed</v>
          </cell>
          <cell r="F1579" t="str">
            <v>SURABAYA LOG PACK</v>
          </cell>
          <cell r="G1579" t="str">
            <v>SALES ORDER</v>
          </cell>
          <cell r="H1579" t="str">
            <v>26/04/2022 19:34</v>
          </cell>
          <cell r="I1579"/>
          <cell r="J1579" t="str">
            <v>26/04/2022 20:06</v>
          </cell>
          <cell r="K1579" t="str">
            <v>Completed</v>
          </cell>
          <cell r="L1579" t="str">
            <v>2100429855</v>
          </cell>
          <cell r="M1579" t="str">
            <v>SALES ORDER #: 2100429855, ORDER #: 2100429855</v>
          </cell>
          <cell r="N1579"/>
          <cell r="O1579"/>
          <cell r="P1579" t="str">
            <v>28/04/2022 11:19</v>
          </cell>
          <cell r="Q1579"/>
          <cell r="R1579"/>
          <cell r="S1579" t="str">
            <v>LTLASEMROWO</v>
          </cell>
          <cell r="T1579" t="str">
            <v>LTLMOJOSARI</v>
          </cell>
          <cell r="U1579"/>
          <cell r="V1579" t="str">
            <v>1718</v>
          </cell>
          <cell r="W1579">
            <v>277000</v>
          </cell>
          <cell r="X1579">
            <v>-37500</v>
          </cell>
          <cell r="Y1579">
            <v>36877.33</v>
          </cell>
          <cell r="Z1579" t="str">
            <v>LTL_SBY(TRIP)</v>
          </cell>
          <cell r="AA1579">
            <v>182.00000424612</v>
          </cell>
          <cell r="AB1579">
            <v>505000</v>
          </cell>
        </row>
        <row r="1580">
          <cell r="A1580">
            <v>59807556</v>
          </cell>
          <cell r="B1580" t="str">
            <v>BAHANA PRESTASI</v>
          </cell>
          <cell r="C1580" t="str">
            <v>PT. LAUTAN LUAS TBK</v>
          </cell>
          <cell r="D1580" t="str">
            <v>DISPATCHED</v>
          </cell>
          <cell r="E1580" t="str">
            <v>Completed</v>
          </cell>
          <cell r="F1580" t="str">
            <v>SURABAYA LOG PACK</v>
          </cell>
          <cell r="G1580" t="str">
            <v>SALES ORDER</v>
          </cell>
          <cell r="H1580" t="str">
            <v>26/04/2022 19:35</v>
          </cell>
          <cell r="I1580"/>
          <cell r="J1580" t="str">
            <v>26/04/2022 20:06</v>
          </cell>
          <cell r="K1580" t="str">
            <v>Completed</v>
          </cell>
          <cell r="L1580" t="str">
            <v>2100429952</v>
          </cell>
          <cell r="M1580" t="str">
            <v>SALES ORDER #: 2100429952, ORDER #: 2100429952</v>
          </cell>
          <cell r="N1580"/>
          <cell r="O1580"/>
          <cell r="P1580" t="str">
            <v>28/04/2022 11:35</v>
          </cell>
          <cell r="Q1580"/>
          <cell r="R1580"/>
          <cell r="S1580" t="str">
            <v>LTLASEMROWO</v>
          </cell>
          <cell r="T1580" t="str">
            <v>LTLTEGALSARI</v>
          </cell>
          <cell r="U1580"/>
          <cell r="V1580" t="str">
            <v>1718</v>
          </cell>
          <cell r="W1580">
            <v>21000</v>
          </cell>
          <cell r="X1580">
            <v>153500</v>
          </cell>
          <cell r="Y1580">
            <v>174500</v>
          </cell>
          <cell r="Z1580" t="str">
            <v>LTL_SBY(TRIP)</v>
          </cell>
          <cell r="AA1580">
            <v>360.00000391283999</v>
          </cell>
          <cell r="AB1580">
            <v>404000</v>
          </cell>
        </row>
        <row r="1581">
          <cell r="A1581">
            <v>59814024</v>
          </cell>
          <cell r="B1581" t="str">
            <v>BAHANA PRESTASI</v>
          </cell>
          <cell r="C1581" t="str">
            <v>PT. LAUTAN LUAS TBK</v>
          </cell>
          <cell r="D1581" t="str">
            <v>DISPATCHED</v>
          </cell>
          <cell r="E1581" t="str">
            <v>Completed</v>
          </cell>
          <cell r="F1581" t="str">
            <v>SURABAYA LOG PACK</v>
          </cell>
          <cell r="G1581" t="str">
            <v>SALES ORDER</v>
          </cell>
          <cell r="H1581" t="str">
            <v>27/04/2022 08:50</v>
          </cell>
          <cell r="I1581"/>
          <cell r="J1581" t="str">
            <v>27/04/2022 09:02</v>
          </cell>
          <cell r="K1581" t="str">
            <v>Completed</v>
          </cell>
          <cell r="L1581" t="str">
            <v>2100430019</v>
          </cell>
          <cell r="M1581" t="str">
            <v>SALES ORDER #: 2100430019, ORDER #: 2100430019</v>
          </cell>
          <cell r="N1581"/>
          <cell r="O1581"/>
          <cell r="P1581" t="str">
            <v>28/04/2022 12:10</v>
          </cell>
          <cell r="Q1581"/>
          <cell r="R1581"/>
          <cell r="S1581" t="str">
            <v>LTLASEMROWO</v>
          </cell>
          <cell r="T1581" t="str">
            <v>LTLMANYAR</v>
          </cell>
          <cell r="U1581"/>
          <cell r="V1581" t="str">
            <v>1698</v>
          </cell>
          <cell r="W1581">
            <v>40000</v>
          </cell>
          <cell r="X1581">
            <v>141500</v>
          </cell>
          <cell r="Y1581">
            <v>181500</v>
          </cell>
          <cell r="Z1581" t="str">
            <v>LTL_SBY(TRIP)</v>
          </cell>
          <cell r="AA1581">
            <v>1099.9999892762801</v>
          </cell>
          <cell r="AB1581">
            <v>420000</v>
          </cell>
        </row>
        <row r="1582">
          <cell r="A1582">
            <v>59814038</v>
          </cell>
          <cell r="B1582" t="str">
            <v>BAHANA PRESTASI</v>
          </cell>
          <cell r="C1582" t="str">
            <v>PT. LAUTAN LUAS TBK</v>
          </cell>
          <cell r="D1582" t="str">
            <v>DISPATCHED</v>
          </cell>
          <cell r="E1582" t="str">
            <v>Completed</v>
          </cell>
          <cell r="F1582" t="str">
            <v>SURABAYA LOG PACK</v>
          </cell>
          <cell r="G1582" t="str">
            <v>SALES ORDER</v>
          </cell>
          <cell r="H1582" t="str">
            <v>27/04/2022 08:52</v>
          </cell>
          <cell r="I1582"/>
          <cell r="J1582" t="str">
            <v>27/04/2022 09:02</v>
          </cell>
          <cell r="K1582" t="str">
            <v>Completed</v>
          </cell>
          <cell r="L1582" t="str">
            <v>2100430020</v>
          </cell>
          <cell r="M1582" t="str">
            <v>SALES ORDER #: 2100430020, ORDER #: 2100430020</v>
          </cell>
          <cell r="N1582"/>
          <cell r="O1582"/>
          <cell r="P1582" t="str">
            <v>28/04/2022 12:07</v>
          </cell>
          <cell r="Q1582"/>
          <cell r="R1582"/>
          <cell r="S1582" t="str">
            <v>LTLASEMROWO</v>
          </cell>
          <cell r="T1582" t="str">
            <v>LTLBUDURAN</v>
          </cell>
          <cell r="U1582"/>
          <cell r="V1582" t="str">
            <v>1698</v>
          </cell>
          <cell r="W1582">
            <v>35000</v>
          </cell>
          <cell r="X1582">
            <v>122000</v>
          </cell>
          <cell r="Y1582">
            <v>157000</v>
          </cell>
          <cell r="Z1582" t="str">
            <v>LTL_SBY(TRIP)</v>
          </cell>
          <cell r="AA1582">
            <v>1000.000010869</v>
          </cell>
          <cell r="AB1582">
            <v>363000</v>
          </cell>
        </row>
        <row r="1583">
          <cell r="A1583">
            <v>59814041</v>
          </cell>
          <cell r="B1583" t="str">
            <v>PUSAKA TRANSINDO, PT.</v>
          </cell>
          <cell r="C1583" t="str">
            <v>PT TIRTA INVESTAMA</v>
          </cell>
          <cell r="D1583" t="str">
            <v>REGULER</v>
          </cell>
          <cell r="E1583" t="str">
            <v>Accepted</v>
          </cell>
          <cell r="F1583" t="str">
            <v>SURABAYA TIV IMPORT</v>
          </cell>
          <cell r="G1583" t="str">
            <v>TIV IMPORT</v>
          </cell>
          <cell r="H1583" t="str">
            <v>27/04/2022 09:01</v>
          </cell>
          <cell r="I1583"/>
          <cell r="J1583" t="str">
            <v>27/04/2022 09:08</v>
          </cell>
          <cell r="K1583" t="str">
            <v>Active</v>
          </cell>
          <cell r="L1583" t="str">
            <v>TIV270422-31</v>
          </cell>
          <cell r="M1583" t="str">
            <v>SALES ORDER #: TIV270422-31, ORDER #: TIV270422-31</v>
          </cell>
          <cell r="N1583"/>
          <cell r="O1583"/>
          <cell r="P1583"/>
          <cell r="Q1583"/>
          <cell r="R1583"/>
          <cell r="S1583" t="str">
            <v>TIVBENOWO</v>
          </cell>
          <cell r="T1583" t="str">
            <v>TIVPANDAAN(PT. TIV - PANDAAN)</v>
          </cell>
          <cell r="U1583"/>
          <cell r="V1583" t="str">
            <v>SUJARWO</v>
          </cell>
          <cell r="W1583">
            <v>1700000</v>
          </cell>
          <cell r="X1583">
            <v>0</v>
          </cell>
          <cell r="Y1583">
            <v>1700000</v>
          </cell>
          <cell r="Z1583" t="str">
            <v>TIV(IMPORT)_SBY</v>
          </cell>
          <cell r="AA1583">
            <v>17600.000009857398</v>
          </cell>
          <cell r="AB1583">
            <v>1</v>
          </cell>
        </row>
        <row r="1584">
          <cell r="A1584">
            <v>59814042</v>
          </cell>
          <cell r="B1584" t="str">
            <v>PUSAKA TRANSINDO, PT.</v>
          </cell>
          <cell r="C1584" t="str">
            <v>PT TIRTA INVESTAMA</v>
          </cell>
          <cell r="D1584" t="str">
            <v>REGULER</v>
          </cell>
          <cell r="E1584" t="str">
            <v>Accepted</v>
          </cell>
          <cell r="F1584" t="str">
            <v>SURABAYA TIV IMPORT</v>
          </cell>
          <cell r="G1584" t="str">
            <v>TIV IMPORT</v>
          </cell>
          <cell r="H1584" t="str">
            <v>27/04/2022 09:01</v>
          </cell>
          <cell r="I1584"/>
          <cell r="J1584" t="str">
            <v>27/04/2022 09:08</v>
          </cell>
          <cell r="K1584" t="str">
            <v>Active</v>
          </cell>
          <cell r="L1584" t="str">
            <v>TIV270422-32</v>
          </cell>
          <cell r="M1584" t="str">
            <v>SALES ORDER #: TIV270422-32, ORDER #: TIV270422-32</v>
          </cell>
          <cell r="N1584"/>
          <cell r="O1584"/>
          <cell r="P1584"/>
          <cell r="Q1584"/>
          <cell r="R1584"/>
          <cell r="S1584" t="str">
            <v>TIVBENOWO</v>
          </cell>
          <cell r="T1584" t="str">
            <v>TIVPANDAAN(PT. TIV - PANDAAN)</v>
          </cell>
          <cell r="U1584"/>
          <cell r="V1584" t="str">
            <v>MUSLIQ</v>
          </cell>
          <cell r="W1584">
            <v>1700000</v>
          </cell>
          <cell r="X1584">
            <v>0</v>
          </cell>
          <cell r="Y1584">
            <v>1700000</v>
          </cell>
          <cell r="Z1584" t="str">
            <v>TIV(IMPORT)_SBY</v>
          </cell>
          <cell r="AA1584">
            <v>17600.000009857398</v>
          </cell>
          <cell r="AB1584">
            <v>1</v>
          </cell>
        </row>
        <row r="1585">
          <cell r="A1585">
            <v>59814043</v>
          </cell>
          <cell r="B1585" t="str">
            <v>PUSAKA TRANSINDO, PT.</v>
          </cell>
          <cell r="C1585" t="str">
            <v>PT TIRTA INVESTAMA</v>
          </cell>
          <cell r="D1585" t="str">
            <v>REGULER</v>
          </cell>
          <cell r="E1585" t="str">
            <v>Accepted</v>
          </cell>
          <cell r="F1585" t="str">
            <v>SURABAYA TIV IMPORT</v>
          </cell>
          <cell r="G1585" t="str">
            <v>TIV IMPORT</v>
          </cell>
          <cell r="H1585" t="str">
            <v>27/04/2022 09:01</v>
          </cell>
          <cell r="I1585"/>
          <cell r="J1585" t="str">
            <v>27/04/2022 09:08</v>
          </cell>
          <cell r="K1585" t="str">
            <v>Active</v>
          </cell>
          <cell r="L1585" t="str">
            <v>TIV270422-33</v>
          </cell>
          <cell r="M1585" t="str">
            <v>SALES ORDER #: TIV270422-33, ORDER #: TIV270422-33</v>
          </cell>
          <cell r="N1585"/>
          <cell r="O1585"/>
          <cell r="P1585"/>
          <cell r="Q1585"/>
          <cell r="R1585"/>
          <cell r="S1585" t="str">
            <v>TIVBENOWO</v>
          </cell>
          <cell r="T1585" t="str">
            <v>TIVPANDAAN(PT. TIV - PANDAAN)</v>
          </cell>
          <cell r="U1585"/>
          <cell r="V1585" t="str">
            <v>SUTRISNO</v>
          </cell>
          <cell r="W1585">
            <v>1700000</v>
          </cell>
          <cell r="X1585">
            <v>0</v>
          </cell>
          <cell r="Y1585">
            <v>1700000</v>
          </cell>
          <cell r="Z1585" t="str">
            <v>TIV(IMPORT)_SBY</v>
          </cell>
          <cell r="AA1585">
            <v>17600.000009857398</v>
          </cell>
          <cell r="AB1585">
            <v>1</v>
          </cell>
        </row>
        <row r="1586">
          <cell r="A1586">
            <v>59814045</v>
          </cell>
          <cell r="B1586" t="str">
            <v>BAHANA PRESTASI</v>
          </cell>
          <cell r="C1586" t="str">
            <v>PT. LAUTAN LUAS TBK</v>
          </cell>
          <cell r="D1586" t="str">
            <v>DISPATCHED</v>
          </cell>
          <cell r="E1586" t="str">
            <v>Completed</v>
          </cell>
          <cell r="F1586" t="str">
            <v>SURABAYA LOG PACK</v>
          </cell>
          <cell r="G1586" t="str">
            <v>SALES ORDER</v>
          </cell>
          <cell r="H1586" t="str">
            <v>27/04/2022 08:58</v>
          </cell>
          <cell r="I1586"/>
          <cell r="J1586" t="str">
            <v>27/04/2022 09:26</v>
          </cell>
          <cell r="K1586" t="str">
            <v>Completed</v>
          </cell>
          <cell r="L1586" t="str">
            <v>2100429920</v>
          </cell>
          <cell r="M1586" t="str">
            <v>SALES ORDER #: 2100429920, ORDER #: 2100429920</v>
          </cell>
          <cell r="N1586"/>
          <cell r="O1586"/>
          <cell r="P1586" t="str">
            <v>28/04/2022 11:02</v>
          </cell>
          <cell r="Q1586"/>
          <cell r="R1586"/>
          <cell r="S1586" t="str">
            <v>LTLASEMROWO</v>
          </cell>
          <cell r="T1586" t="str">
            <v>LTLMANYAR</v>
          </cell>
          <cell r="U1586"/>
          <cell r="V1586" t="str">
            <v>1709</v>
          </cell>
          <cell r="W1586">
            <v>93000</v>
          </cell>
          <cell r="X1586">
            <v>199000</v>
          </cell>
          <cell r="Y1586">
            <v>219000</v>
          </cell>
          <cell r="Z1586" t="str">
            <v>LTL_SBY(TRIP)</v>
          </cell>
          <cell r="AA1586">
            <v>6000.0000198547596</v>
          </cell>
          <cell r="AB1586">
            <v>824000</v>
          </cell>
        </row>
        <row r="1587">
          <cell r="A1587">
            <v>59814045</v>
          </cell>
          <cell r="B1587" t="str">
            <v>BAHANA PRESTASI</v>
          </cell>
          <cell r="C1587" t="str">
            <v>PT. LAUTAN LUAS TBK</v>
          </cell>
          <cell r="D1587" t="str">
            <v>DISPATCHED</v>
          </cell>
          <cell r="E1587" t="str">
            <v>Completed</v>
          </cell>
          <cell r="F1587" t="str">
            <v>SURABAYA LOG PACK</v>
          </cell>
          <cell r="G1587" t="str">
            <v>SALES ORDER</v>
          </cell>
          <cell r="H1587" t="str">
            <v>27/04/2022 08:59</v>
          </cell>
          <cell r="I1587"/>
          <cell r="J1587" t="str">
            <v>27/04/2022 09:26</v>
          </cell>
          <cell r="K1587" t="str">
            <v>Completed</v>
          </cell>
          <cell r="L1587" t="str">
            <v>2100429978</v>
          </cell>
          <cell r="M1587" t="str">
            <v>SALES ORDER #: 2100429978, ORDER #: 2100429978</v>
          </cell>
          <cell r="N1587"/>
          <cell r="O1587"/>
          <cell r="P1587" t="str">
            <v>28/04/2022 11:02</v>
          </cell>
          <cell r="Q1587"/>
          <cell r="R1587"/>
          <cell r="S1587" t="str">
            <v>LTLASEMROWO</v>
          </cell>
          <cell r="T1587" t="str">
            <v>LTLMANYAR</v>
          </cell>
          <cell r="U1587"/>
          <cell r="V1587" t="str">
            <v>1709</v>
          </cell>
          <cell r="W1587">
            <v>93000</v>
          </cell>
          <cell r="X1587">
            <v>199000</v>
          </cell>
          <cell r="Y1587">
            <v>73000</v>
          </cell>
          <cell r="Z1587" t="str">
            <v>LTL_SBY(TRIP)</v>
          </cell>
          <cell r="AA1587">
            <v>2000.000021738</v>
          </cell>
          <cell r="AB1587">
            <v>824000</v>
          </cell>
        </row>
        <row r="1588">
          <cell r="A1588">
            <v>59814046</v>
          </cell>
          <cell r="B1588" t="str">
            <v>DIVA TRANS, CV</v>
          </cell>
          <cell r="C1588" t="str">
            <v>ECCO TANNERY INDONESIA</v>
          </cell>
          <cell r="D1588" t="str">
            <v>REGULER</v>
          </cell>
          <cell r="E1588" t="str">
            <v>Completed</v>
          </cell>
          <cell r="F1588" t="str">
            <v>SURABAYA LOG PACK</v>
          </cell>
          <cell r="G1588" t="str">
            <v>SALES ORDER</v>
          </cell>
          <cell r="H1588" t="str">
            <v>21/04/2022 13:52</v>
          </cell>
          <cell r="I1588"/>
          <cell r="J1588" t="str">
            <v>27/04/2022 09:27</v>
          </cell>
          <cell r="K1588" t="str">
            <v>Completed</v>
          </cell>
          <cell r="L1588" t="str">
            <v>17/IV/LINC-ECCO/2022</v>
          </cell>
          <cell r="M1588" t="str">
            <v>SALES ORDER #: 17/IV/LINC-ECCO/2022, ORDER #: 17/IV/LINC-ECCO/2022</v>
          </cell>
          <cell r="N1588"/>
          <cell r="O1588"/>
          <cell r="P1588" t="str">
            <v>27/04/2022 10:03</v>
          </cell>
          <cell r="Q1588" t="str">
            <v>LINC-26435</v>
          </cell>
          <cell r="R1588" t="str">
            <v>27/04/2022 11:00</v>
          </cell>
          <cell r="S1588" t="str">
            <v>ETIKEBOMAS</v>
          </cell>
          <cell r="T1588" t="str">
            <v>ETISIDOARJO</v>
          </cell>
          <cell r="U1588"/>
          <cell r="V1588" t="str">
            <v>DIVA</v>
          </cell>
          <cell r="W1588">
            <v>1400000</v>
          </cell>
          <cell r="X1588">
            <v>0</v>
          </cell>
          <cell r="Y1588">
            <v>1400000</v>
          </cell>
          <cell r="Z1588" t="str">
            <v>ETI_SBY(TRIP)</v>
          </cell>
          <cell r="AA1588">
            <v>14845.000019602699</v>
          </cell>
          <cell r="AB1588">
            <v>2000000</v>
          </cell>
        </row>
        <row r="1589">
          <cell r="A1589">
            <v>59814051</v>
          </cell>
          <cell r="B1589" t="str">
            <v>KARUNIA SEJAHTERA TRANS, PT</v>
          </cell>
          <cell r="C1589" t="str">
            <v>PT. LAUTAN LUAS TBK</v>
          </cell>
          <cell r="D1589" t="str">
            <v>REGULER</v>
          </cell>
          <cell r="E1589" t="str">
            <v>Completed</v>
          </cell>
          <cell r="F1589" t="str">
            <v>SURABAYA LOG PACK</v>
          </cell>
          <cell r="G1589" t="str">
            <v>SALES ORDER</v>
          </cell>
          <cell r="H1589" t="str">
            <v>27/04/2022 09:23</v>
          </cell>
          <cell r="I1589"/>
          <cell r="J1589" t="str">
            <v>27/04/2022 09:34</v>
          </cell>
          <cell r="K1589" t="str">
            <v>Completed</v>
          </cell>
          <cell r="L1589" t="str">
            <v>2100429498</v>
          </cell>
          <cell r="M1589" t="str">
            <v>SALES ORDER #: 2100429498, ORDER #: 2100429498</v>
          </cell>
          <cell r="N1589"/>
          <cell r="O1589"/>
          <cell r="P1589" t="str">
            <v>27/04/2022 10:05</v>
          </cell>
          <cell r="Q1589" t="str">
            <v>LINC-26435</v>
          </cell>
          <cell r="R1589" t="str">
            <v>27/04/2022 11:00</v>
          </cell>
          <cell r="S1589" t="str">
            <v>LTLASEMROWO</v>
          </cell>
          <cell r="T1589" t="str">
            <v>LTLGEMPOL</v>
          </cell>
          <cell r="U1589"/>
          <cell r="V1589" t="str">
            <v>KS</v>
          </cell>
          <cell r="W1589">
            <v>1320000</v>
          </cell>
          <cell r="X1589">
            <v>0</v>
          </cell>
          <cell r="Y1589">
            <v>628571.43000000005</v>
          </cell>
          <cell r="Z1589" t="str">
            <v>LTL_SBY(TRIP)</v>
          </cell>
          <cell r="AA1589">
            <v>5000.0000089857604</v>
          </cell>
          <cell r="AB1589">
            <v>1650000</v>
          </cell>
        </row>
        <row r="1590">
          <cell r="A1590">
            <v>59814051</v>
          </cell>
          <cell r="B1590" t="str">
            <v>KARUNIA SEJAHTERA TRANS, PT</v>
          </cell>
          <cell r="C1590" t="str">
            <v>PT. LAUTAN LUAS TBK</v>
          </cell>
          <cell r="D1590" t="str">
            <v>REGULER</v>
          </cell>
          <cell r="E1590" t="str">
            <v>Completed</v>
          </cell>
          <cell r="F1590" t="str">
            <v>SURABAYA LOG PACK</v>
          </cell>
          <cell r="G1590" t="str">
            <v>SALES ORDER</v>
          </cell>
          <cell r="H1590" t="str">
            <v>27/04/2022 09:23</v>
          </cell>
          <cell r="I1590"/>
          <cell r="J1590" t="str">
            <v>27/04/2022 09:34</v>
          </cell>
          <cell r="K1590" t="str">
            <v>Completed</v>
          </cell>
          <cell r="L1590" t="str">
            <v>2100429303</v>
          </cell>
          <cell r="M1590" t="str">
            <v>SALES ORDER #: 2100429303, ORDER #: 2100429303</v>
          </cell>
          <cell r="N1590"/>
          <cell r="O1590"/>
          <cell r="P1590" t="str">
            <v>27/04/2022 10:05</v>
          </cell>
          <cell r="Q1590" t="str">
            <v>LINC-26435</v>
          </cell>
          <cell r="R1590" t="str">
            <v>27/04/2022 11:00</v>
          </cell>
          <cell r="S1590" t="str">
            <v>LTLASEMROWO</v>
          </cell>
          <cell r="T1590" t="str">
            <v>LTLGEMPOL</v>
          </cell>
          <cell r="U1590"/>
          <cell r="V1590" t="str">
            <v>KS</v>
          </cell>
          <cell r="W1590">
            <v>1320000</v>
          </cell>
          <cell r="X1590">
            <v>0</v>
          </cell>
          <cell r="Y1590">
            <v>628571.43000000005</v>
          </cell>
          <cell r="Z1590" t="str">
            <v>LTL_SBY(TRIP)</v>
          </cell>
          <cell r="AA1590">
            <v>5000.0000089857604</v>
          </cell>
          <cell r="AB1590">
            <v>1650000</v>
          </cell>
        </row>
        <row r="1591">
          <cell r="A1591">
            <v>59814051</v>
          </cell>
          <cell r="B1591" t="str">
            <v>KARUNIA SEJAHTERA TRANS, PT</v>
          </cell>
          <cell r="C1591" t="str">
            <v>PT. LAUTAN LUAS TBK</v>
          </cell>
          <cell r="D1591" t="str">
            <v>REGULER</v>
          </cell>
          <cell r="E1591" t="str">
            <v>Completed</v>
          </cell>
          <cell r="F1591" t="str">
            <v>SURABAYA LOG PACK</v>
          </cell>
          <cell r="G1591" t="str">
            <v>SALES ORDER</v>
          </cell>
          <cell r="H1591" t="str">
            <v>27/04/2022 09:23</v>
          </cell>
          <cell r="I1591"/>
          <cell r="J1591" t="str">
            <v>27/04/2022 09:34</v>
          </cell>
          <cell r="K1591" t="str">
            <v>Completed</v>
          </cell>
          <cell r="L1591" t="str">
            <v>2100428845</v>
          </cell>
          <cell r="M1591" t="str">
            <v>SALES ORDER #: 2100428845, ORDER #: 2100428845</v>
          </cell>
          <cell r="N1591"/>
          <cell r="O1591"/>
          <cell r="P1591" t="str">
            <v>27/04/2022 10:05</v>
          </cell>
          <cell r="Q1591" t="str">
            <v>LINC-26435</v>
          </cell>
          <cell r="R1591" t="str">
            <v>27/04/2022 11:00</v>
          </cell>
          <cell r="S1591" t="str">
            <v>LTLASEMROWO</v>
          </cell>
          <cell r="T1591" t="str">
            <v>LTLGEMPOL</v>
          </cell>
          <cell r="U1591"/>
          <cell r="V1591" t="str">
            <v>KS</v>
          </cell>
          <cell r="W1591">
            <v>1320000</v>
          </cell>
          <cell r="X1591">
            <v>0</v>
          </cell>
          <cell r="Y1591">
            <v>62857.14</v>
          </cell>
          <cell r="Z1591" t="str">
            <v>LTL_SBY(TRIP)</v>
          </cell>
          <cell r="AA1591">
            <v>499.99998275488002</v>
          </cell>
          <cell r="AB1591">
            <v>1650000</v>
          </cell>
        </row>
        <row r="1592">
          <cell r="A1592">
            <v>59814144</v>
          </cell>
          <cell r="B1592" t="str">
            <v>BAHANA PRESTASI</v>
          </cell>
          <cell r="C1592" t="str">
            <v>PT TIRTA INVESTAMA</v>
          </cell>
          <cell r="D1592" t="str">
            <v>REGULER</v>
          </cell>
          <cell r="E1592" t="str">
            <v>Completed</v>
          </cell>
          <cell r="F1592" t="str">
            <v>SURABAYA TIV LOKAL</v>
          </cell>
          <cell r="G1592" t="str">
            <v>TIV LOKAL</v>
          </cell>
          <cell r="H1592" t="str">
            <v>27/04/2022 11:08</v>
          </cell>
          <cell r="I1592"/>
          <cell r="J1592" t="str">
            <v>27/04/2022 11:09</v>
          </cell>
          <cell r="K1592" t="str">
            <v>Completed</v>
          </cell>
          <cell r="L1592" t="str">
            <v>TIVLOKALAPRIL2022</v>
          </cell>
          <cell r="M1592" t="str">
            <v>SALES ORDER #: TIVLOKALAPRIL2022, ORDER #: TIVLOKALAPRIL2022</v>
          </cell>
          <cell r="N1592"/>
          <cell r="O1592"/>
          <cell r="P1592" t="str">
            <v>27/04/2022 11:17</v>
          </cell>
          <cell r="Q1592" t="str">
            <v>LINC-26403</v>
          </cell>
          <cell r="R1592" t="str">
            <v>27/04/2022 11:00</v>
          </cell>
          <cell r="S1592" t="str">
            <v>TIVBENOWO(LS)</v>
          </cell>
          <cell r="T1592" t="str">
            <v>TIVBENOWO(LS)</v>
          </cell>
          <cell r="U1592"/>
          <cell r="V1592" t="str">
            <v>001</v>
          </cell>
          <cell r="W1592">
            <v>1</v>
          </cell>
          <cell r="X1592">
            <v>369643636.36000001</v>
          </cell>
          <cell r="Y1592">
            <v>369643637.36000001</v>
          </cell>
          <cell r="Z1592" t="str">
            <v>TIV_LUMP LOCAL(SBY)</v>
          </cell>
          <cell r="AA1592">
            <v>1032000.00001308</v>
          </cell>
          <cell r="AB1592">
            <v>406608000</v>
          </cell>
        </row>
        <row r="1593">
          <cell r="A1593">
            <v>59814936</v>
          </cell>
          <cell r="B1593" t="str">
            <v>BAHANA PRESTASI</v>
          </cell>
          <cell r="C1593" t="str">
            <v>IDLE CAP</v>
          </cell>
          <cell r="D1593" t="str">
            <v>DISPATCHED</v>
          </cell>
          <cell r="E1593" t="str">
            <v>Completed</v>
          </cell>
          <cell r="F1593" t="str">
            <v>SURABAYA LOG PACK</v>
          </cell>
          <cell r="G1593" t="str">
            <v>MOB KOSONGAN</v>
          </cell>
          <cell r="H1593" t="str">
            <v>27/04/2022 11:33</v>
          </cell>
          <cell r="I1593"/>
          <cell r="J1593" t="str">
            <v>27/04/2022 11:34</v>
          </cell>
          <cell r="K1593" t="str">
            <v>Completed</v>
          </cell>
          <cell r="L1593" t="str">
            <v>KOSB9078BEV27042022</v>
          </cell>
          <cell r="M1593" t="str">
            <v>SALES ORDER #: KOSB9078BEV27042022, ORDER #: KOSB9078BEV27042022</v>
          </cell>
          <cell r="N1593"/>
          <cell r="O1593"/>
          <cell r="P1593" t="str">
            <v>28/04/2022 10:56</v>
          </cell>
          <cell r="Q1593" t="str">
            <v>LINC-26458</v>
          </cell>
          <cell r="R1593" t="str">
            <v>28/04/2022 11:00</v>
          </cell>
          <cell r="S1593" t="str">
            <v>BPRKUDUS</v>
          </cell>
          <cell r="T1593" t="str">
            <v>BPRSURABAYA(EMPTY)</v>
          </cell>
          <cell r="U1593"/>
          <cell r="V1593" t="str">
            <v>1156</v>
          </cell>
          <cell r="W1593">
            <v>507000</v>
          </cell>
          <cell r="X1593">
            <v>0</v>
          </cell>
          <cell r="Y1593">
            <v>507000</v>
          </cell>
          <cell r="Z1593" t="str">
            <v>IDC(TRIP_ONCALL)</v>
          </cell>
          <cell r="AA1593">
            <v>0.99998980504000001</v>
          </cell>
          <cell r="AB1593">
            <v>1</v>
          </cell>
        </row>
        <row r="1594">
          <cell r="A1594">
            <v>59815009</v>
          </cell>
          <cell r="B1594" t="str">
            <v>ANGKASA PURA LOGISTIK, PT</v>
          </cell>
          <cell r="C1594" t="str">
            <v>PT TIRTA INVESTAMA</v>
          </cell>
          <cell r="D1594" t="str">
            <v>REGULER</v>
          </cell>
          <cell r="E1594" t="str">
            <v>Accepted</v>
          </cell>
          <cell r="F1594" t="str">
            <v>SURABAYA TIV IMPORT</v>
          </cell>
          <cell r="G1594" t="str">
            <v>TIV IMPORT</v>
          </cell>
          <cell r="H1594" t="str">
            <v>26/04/2022 10:28</v>
          </cell>
          <cell r="I1594"/>
          <cell r="J1594" t="str">
            <v>27/04/2022 11:41</v>
          </cell>
          <cell r="K1594" t="str">
            <v>Active</v>
          </cell>
          <cell r="L1594" t="str">
            <v>TIV250422-53</v>
          </cell>
          <cell r="M1594" t="str">
            <v>SALES ORDER #: TIV250422-53, ORDER #: TIV250422-53</v>
          </cell>
          <cell r="N1594"/>
          <cell r="O1594"/>
          <cell r="P1594"/>
          <cell r="Q1594"/>
          <cell r="R1594"/>
          <cell r="S1594" t="str">
            <v>TIVKEBOMAS</v>
          </cell>
          <cell r="T1594" t="str">
            <v>TIVCIKARANG PUSAT</v>
          </cell>
          <cell r="U1594"/>
          <cell r="V1594" t="str">
            <v>YONO</v>
          </cell>
          <cell r="W1594">
            <v>4000000</v>
          </cell>
          <cell r="X1594">
            <v>0</v>
          </cell>
          <cell r="Y1594">
            <v>4000000</v>
          </cell>
          <cell r="Z1594" t="str">
            <v>TIV(IMPORT)EXCES_SBY</v>
          </cell>
          <cell r="AA1594">
            <v>17600.000009857398</v>
          </cell>
          <cell r="AB1594">
            <v>2552000</v>
          </cell>
        </row>
        <row r="1595">
          <cell r="A1595">
            <v>59815010</v>
          </cell>
          <cell r="B1595" t="str">
            <v>ANGKASA PURA LOGISTIK, PT</v>
          </cell>
          <cell r="C1595" t="str">
            <v>PT TIRTA INVESTAMA</v>
          </cell>
          <cell r="D1595" t="str">
            <v>REGULER</v>
          </cell>
          <cell r="E1595" t="str">
            <v>Accepted</v>
          </cell>
          <cell r="F1595" t="str">
            <v>SURABAYA TIV IMPORT</v>
          </cell>
          <cell r="G1595" t="str">
            <v>TIV IMPORT</v>
          </cell>
          <cell r="H1595" t="str">
            <v>26/04/2022 10:29</v>
          </cell>
          <cell r="I1595"/>
          <cell r="J1595" t="str">
            <v>27/04/2022 11:41</v>
          </cell>
          <cell r="K1595" t="str">
            <v>Active</v>
          </cell>
          <cell r="L1595" t="str">
            <v>TIV250422-60</v>
          </cell>
          <cell r="M1595" t="str">
            <v>SALES ORDER #: TIV250422-60, ORDER #: TIV250422-60</v>
          </cell>
          <cell r="N1595"/>
          <cell r="O1595"/>
          <cell r="P1595"/>
          <cell r="Q1595"/>
          <cell r="R1595"/>
          <cell r="S1595" t="str">
            <v>TIVKEBOMAS</v>
          </cell>
          <cell r="T1595" t="str">
            <v>TIVCIKARANG PUSAT</v>
          </cell>
          <cell r="U1595"/>
          <cell r="V1595" t="str">
            <v>ALFIAN</v>
          </cell>
          <cell r="W1595">
            <v>4000000</v>
          </cell>
          <cell r="X1595">
            <v>0</v>
          </cell>
          <cell r="Y1595">
            <v>4000000</v>
          </cell>
          <cell r="Z1595" t="str">
            <v>TIV(IMPORT)EXCES_SBY</v>
          </cell>
          <cell r="AA1595">
            <v>17600.000009857398</v>
          </cell>
          <cell r="AB1595">
            <v>2552000</v>
          </cell>
        </row>
        <row r="1596">
          <cell r="A1596">
            <v>59815013</v>
          </cell>
          <cell r="B1596" t="str">
            <v>BAHANA PRESTASI</v>
          </cell>
          <cell r="C1596" t="str">
            <v>IDLE CAP</v>
          </cell>
          <cell r="D1596" t="str">
            <v>DISPATCHED</v>
          </cell>
          <cell r="E1596" t="str">
            <v>Completed</v>
          </cell>
          <cell r="F1596" t="str">
            <v>SURABAYA LOG PACK</v>
          </cell>
          <cell r="G1596" t="str">
            <v>MOB KOSONGAN</v>
          </cell>
          <cell r="H1596" t="str">
            <v>27/04/2022 11:41</v>
          </cell>
          <cell r="I1596"/>
          <cell r="J1596" t="str">
            <v>27/04/2022 11:42</v>
          </cell>
          <cell r="K1596" t="str">
            <v>Completed</v>
          </cell>
          <cell r="L1596" t="str">
            <v>KOSB9088BEV27042022</v>
          </cell>
          <cell r="M1596" t="str">
            <v>SALES ORDER #: KOSB9088BEV27042022, ORDER #: KOSB9088BEV27042022</v>
          </cell>
          <cell r="N1596"/>
          <cell r="O1596"/>
          <cell r="P1596" t="str">
            <v>28/04/2022 10:59</v>
          </cell>
          <cell r="Q1596" t="str">
            <v>LINC-26458</v>
          </cell>
          <cell r="R1596" t="str">
            <v>28/04/2022 11:00</v>
          </cell>
          <cell r="S1596" t="str">
            <v>BPRSEMARANG</v>
          </cell>
          <cell r="T1596" t="str">
            <v>BPRSURABAYA(EMPTY)</v>
          </cell>
          <cell r="U1596"/>
          <cell r="V1596" t="str">
            <v>1660</v>
          </cell>
          <cell r="W1596">
            <v>613000</v>
          </cell>
          <cell r="X1596">
            <v>0</v>
          </cell>
          <cell r="Y1596">
            <v>613000</v>
          </cell>
          <cell r="Z1596" t="str">
            <v>IDC(TRIP_ONCALL)</v>
          </cell>
          <cell r="AA1596">
            <v>0.99998980504000001</v>
          </cell>
          <cell r="AB1596">
            <v>1</v>
          </cell>
        </row>
        <row r="1597">
          <cell r="A1597">
            <v>59815039</v>
          </cell>
          <cell r="B1597" t="str">
            <v>BAHANA PRESTASI</v>
          </cell>
          <cell r="C1597" t="str">
            <v>IDLE CAP</v>
          </cell>
          <cell r="D1597" t="str">
            <v>DISPATCHED</v>
          </cell>
          <cell r="E1597" t="str">
            <v>Completed</v>
          </cell>
          <cell r="F1597" t="str">
            <v>SURABAYA LOG PACK</v>
          </cell>
          <cell r="G1597" t="str">
            <v>MOB KOSONGAN</v>
          </cell>
          <cell r="H1597" t="str">
            <v>27/04/2022 11:48</v>
          </cell>
          <cell r="I1597"/>
          <cell r="J1597" t="str">
            <v>27/04/2022 11:52</v>
          </cell>
          <cell r="K1597" t="str">
            <v>Completed</v>
          </cell>
          <cell r="L1597" t="str">
            <v>KOSB9559PEU27042022</v>
          </cell>
          <cell r="M1597" t="str">
            <v>SALES ORDER #: KOSB9559PEU27042022, ORDER #: KOSB9559PEU27042022</v>
          </cell>
          <cell r="N1597"/>
          <cell r="O1597"/>
          <cell r="P1597" t="str">
            <v>28/04/2022 11:01</v>
          </cell>
          <cell r="Q1597" t="str">
            <v>LINC-26458</v>
          </cell>
          <cell r="R1597" t="str">
            <v>28/04/2022 11:00</v>
          </cell>
          <cell r="S1597" t="str">
            <v>BPRYOGYAKARTA</v>
          </cell>
          <cell r="T1597" t="str">
            <v>BPRSURABAYA(EMPTY)</v>
          </cell>
          <cell r="U1597"/>
          <cell r="V1597" t="str">
            <v>2001</v>
          </cell>
          <cell r="W1597">
            <v>609500</v>
          </cell>
          <cell r="X1597">
            <v>0</v>
          </cell>
          <cell r="Y1597">
            <v>609500</v>
          </cell>
          <cell r="Z1597" t="str">
            <v>IDC(TRIP_ONCALL)</v>
          </cell>
          <cell r="AA1597">
            <v>0.99998980504000001</v>
          </cell>
          <cell r="AB1597">
            <v>1</v>
          </cell>
        </row>
        <row r="1598">
          <cell r="A1598">
            <v>59815043</v>
          </cell>
          <cell r="B1598" t="str">
            <v>BAHANA PRESTASI</v>
          </cell>
          <cell r="C1598" t="str">
            <v>IDLE CAP</v>
          </cell>
          <cell r="D1598" t="str">
            <v>DISPATCHED</v>
          </cell>
          <cell r="E1598" t="str">
            <v>Completed</v>
          </cell>
          <cell r="F1598" t="str">
            <v>SURABAYA LOG PACK</v>
          </cell>
          <cell r="G1598" t="str">
            <v>MOB KOSONGAN</v>
          </cell>
          <cell r="H1598" t="str">
            <v>27/04/2022 11:58</v>
          </cell>
          <cell r="I1598"/>
          <cell r="J1598" t="str">
            <v>27/04/2022 11:59</v>
          </cell>
          <cell r="K1598" t="str">
            <v>Completed</v>
          </cell>
          <cell r="L1598" t="str">
            <v>KOSB9102BEV27042022</v>
          </cell>
          <cell r="M1598" t="str">
            <v>SALES ORDER #: KOSB9102BEV27042022, ORDER #: KOSB9102BEV27042022</v>
          </cell>
          <cell r="N1598"/>
          <cell r="O1598"/>
          <cell r="P1598" t="str">
            <v>28/04/2022 11:02</v>
          </cell>
          <cell r="Q1598" t="str">
            <v>LINC-26458</v>
          </cell>
          <cell r="R1598" t="str">
            <v>28/04/2022 11:00</v>
          </cell>
          <cell r="S1598" t="str">
            <v>BPRYOGYAKARTA</v>
          </cell>
          <cell r="T1598" t="str">
            <v>BPRSURABAYA(EMPTY)</v>
          </cell>
          <cell r="U1598"/>
          <cell r="V1598" t="str">
            <v>856</v>
          </cell>
          <cell r="W1598">
            <v>609500</v>
          </cell>
          <cell r="X1598">
            <v>0</v>
          </cell>
          <cell r="Y1598">
            <v>609500</v>
          </cell>
          <cell r="Z1598" t="str">
            <v>IDC(TRIP_ONCALL)</v>
          </cell>
          <cell r="AA1598">
            <v>0.99998980504000001</v>
          </cell>
          <cell r="AB1598">
            <v>1</v>
          </cell>
        </row>
        <row r="1599">
          <cell r="A1599">
            <v>59816166</v>
          </cell>
          <cell r="B1599" t="str">
            <v>BAHANA PRESTASI</v>
          </cell>
          <cell r="C1599" t="str">
            <v>PT. LAUTAN LUAS TBK</v>
          </cell>
          <cell r="D1599" t="str">
            <v>DISPATCHED</v>
          </cell>
          <cell r="E1599" t="str">
            <v>Completed</v>
          </cell>
          <cell r="F1599" t="str">
            <v>SURABAYA LOG PACK</v>
          </cell>
          <cell r="G1599" t="str">
            <v>SALES ORDER</v>
          </cell>
          <cell r="H1599" t="str">
            <v>27/04/2022 11:54</v>
          </cell>
          <cell r="I1599"/>
          <cell r="J1599" t="str">
            <v>27/04/2022 12:32</v>
          </cell>
          <cell r="K1599" t="str">
            <v>Completed</v>
          </cell>
          <cell r="L1599" t="str">
            <v>2100429903</v>
          </cell>
          <cell r="M1599" t="str">
            <v>SALES ORDER #: 2100429903, ORDER #: 2100429903</v>
          </cell>
          <cell r="N1599"/>
          <cell r="O1599"/>
          <cell r="P1599" t="str">
            <v>28/04/2022 10:58</v>
          </cell>
          <cell r="Q1599"/>
          <cell r="R1599"/>
          <cell r="S1599" t="str">
            <v>LTLASEMROWO</v>
          </cell>
          <cell r="T1599" t="str">
            <v>LTLGEDANGAN</v>
          </cell>
          <cell r="U1599"/>
          <cell r="V1599" t="str">
            <v>1651</v>
          </cell>
          <cell r="W1599">
            <v>35000</v>
          </cell>
          <cell r="X1599">
            <v>122000</v>
          </cell>
          <cell r="Y1599">
            <v>2065.79</v>
          </cell>
          <cell r="Z1599" t="str">
            <v>LTL_SBY(TRIP)</v>
          </cell>
          <cell r="AA1599">
            <v>9.9999887688799998</v>
          </cell>
          <cell r="AB1599">
            <v>363000</v>
          </cell>
        </row>
        <row r="1600">
          <cell r="A1600">
            <v>59816166</v>
          </cell>
          <cell r="B1600" t="str">
            <v>BAHANA PRESTASI</v>
          </cell>
          <cell r="C1600" t="str">
            <v>PT. LAUTAN LUAS TBK</v>
          </cell>
          <cell r="D1600" t="str">
            <v>DISPATCHED</v>
          </cell>
          <cell r="E1600" t="str">
            <v>Completed</v>
          </cell>
          <cell r="F1600" t="str">
            <v>SURABAYA LOG PACK</v>
          </cell>
          <cell r="G1600" t="str">
            <v>SALES ORDER</v>
          </cell>
          <cell r="H1600" t="str">
            <v>27/04/2022 11:53</v>
          </cell>
          <cell r="I1600"/>
          <cell r="J1600" t="str">
            <v>27/04/2022 12:32</v>
          </cell>
          <cell r="K1600" t="str">
            <v>Completed</v>
          </cell>
          <cell r="L1600" t="str">
            <v>2100429892</v>
          </cell>
          <cell r="M1600" t="str">
            <v>SALES ORDER #: 2100429892, ORDER #: 2100429892</v>
          </cell>
          <cell r="N1600"/>
          <cell r="O1600"/>
          <cell r="P1600" t="str">
            <v>28/04/2022 10:58</v>
          </cell>
          <cell r="Q1600"/>
          <cell r="R1600"/>
          <cell r="S1600" t="str">
            <v>LTLASEMROWO</v>
          </cell>
          <cell r="T1600" t="str">
            <v>LTLBUDURAN</v>
          </cell>
          <cell r="U1600"/>
          <cell r="V1600" t="str">
            <v>1651</v>
          </cell>
          <cell r="W1600">
            <v>35000</v>
          </cell>
          <cell r="X1600">
            <v>122000</v>
          </cell>
          <cell r="Y1600">
            <v>154934.21</v>
          </cell>
          <cell r="Z1600" t="str">
            <v>LTL_SBY(TRIP)</v>
          </cell>
          <cell r="AA1600">
            <v>750.00001949156001</v>
          </cell>
          <cell r="AB1600">
            <v>363000</v>
          </cell>
        </row>
        <row r="1601">
          <cell r="A1601">
            <v>59816167</v>
          </cell>
          <cell r="B1601" t="str">
            <v>BAHANA PRESTASI</v>
          </cell>
          <cell r="C1601" t="str">
            <v>PT. LAUTAN LUAS TBK</v>
          </cell>
          <cell r="D1601" t="str">
            <v>DISPATCHED</v>
          </cell>
          <cell r="E1601" t="str">
            <v>Completed</v>
          </cell>
          <cell r="F1601" t="str">
            <v>SURABAYA LOG PACK</v>
          </cell>
          <cell r="G1601" t="str">
            <v>SALES ORDER</v>
          </cell>
          <cell r="H1601" t="str">
            <v>27/04/2022 11:58</v>
          </cell>
          <cell r="I1601"/>
          <cell r="J1601" t="str">
            <v>27/04/2022 12:32</v>
          </cell>
          <cell r="K1601" t="str">
            <v>Completed</v>
          </cell>
          <cell r="L1601" t="str">
            <v>2100430028</v>
          </cell>
          <cell r="M1601" t="str">
            <v>SALES ORDER #: 2100430028, ORDER #: 2100430028</v>
          </cell>
          <cell r="N1601"/>
          <cell r="O1601"/>
          <cell r="P1601" t="str">
            <v>28/04/2022 12:45</v>
          </cell>
          <cell r="Q1601"/>
          <cell r="R1601"/>
          <cell r="S1601" t="str">
            <v>LTLASEMROWO</v>
          </cell>
          <cell r="T1601" t="str">
            <v>LTLPUNGGING</v>
          </cell>
          <cell r="U1601"/>
          <cell r="V1601" t="str">
            <v>1716</v>
          </cell>
          <cell r="W1601">
            <v>67000</v>
          </cell>
          <cell r="X1601">
            <v>135000</v>
          </cell>
          <cell r="Y1601">
            <v>202000</v>
          </cell>
          <cell r="Z1601" t="str">
            <v>LTL_SBY(TRIP)</v>
          </cell>
          <cell r="AA1601">
            <v>499.99998275488002</v>
          </cell>
          <cell r="AB1601">
            <v>460000</v>
          </cell>
        </row>
        <row r="1602">
          <cell r="A1602">
            <v>59816169</v>
          </cell>
          <cell r="B1602" t="str">
            <v>BAHANA PRESTASI</v>
          </cell>
          <cell r="C1602" t="str">
            <v>PT. LAUTAN LUAS TBK</v>
          </cell>
          <cell r="D1602" t="str">
            <v>DISPATCHED</v>
          </cell>
          <cell r="E1602" t="str">
            <v>Completed</v>
          </cell>
          <cell r="F1602" t="str">
            <v>SURABAYA LOG PACK</v>
          </cell>
          <cell r="G1602" t="str">
            <v>SALES ORDER</v>
          </cell>
          <cell r="H1602" t="str">
            <v>26/04/2022 15:46</v>
          </cell>
          <cell r="I1602"/>
          <cell r="J1602" t="str">
            <v>27/04/2022 12:33</v>
          </cell>
          <cell r="K1602" t="str">
            <v>Completed</v>
          </cell>
          <cell r="L1602" t="str">
            <v>2100429639</v>
          </cell>
          <cell r="M1602" t="str">
            <v>SALES ORDER #: 2100429639, ORDER #: 2100429639</v>
          </cell>
          <cell r="N1602"/>
          <cell r="O1602"/>
          <cell r="P1602" t="str">
            <v>09/05/2022 09:19</v>
          </cell>
          <cell r="Q1602"/>
          <cell r="R1602"/>
          <cell r="S1602" t="str">
            <v>LTLASEMROWO</v>
          </cell>
          <cell r="T1602" t="str">
            <v>LTLGEDANGAN</v>
          </cell>
          <cell r="U1602"/>
          <cell r="V1602" t="str">
            <v>2116</v>
          </cell>
          <cell r="W1602">
            <v>74000</v>
          </cell>
          <cell r="X1602">
            <v>175000</v>
          </cell>
          <cell r="Y1602">
            <v>249000</v>
          </cell>
          <cell r="Z1602" t="str">
            <v>LTL_SBY(TRIP)</v>
          </cell>
          <cell r="AA1602">
            <v>6000.0000198547596</v>
          </cell>
          <cell r="AB1602">
            <v>824000</v>
          </cell>
        </row>
        <row r="1603">
          <cell r="A1603">
            <v>59816170</v>
          </cell>
          <cell r="B1603" t="str">
            <v>BAHANA PRESTASI</v>
          </cell>
          <cell r="C1603" t="str">
            <v>PT. LAUTAN LUAS TBK</v>
          </cell>
          <cell r="D1603" t="str">
            <v>DISPATCHED</v>
          </cell>
          <cell r="E1603" t="str">
            <v>Completed</v>
          </cell>
          <cell r="F1603" t="str">
            <v>SURABAYA LOG PACK</v>
          </cell>
          <cell r="G1603" t="str">
            <v>SALES ORDER</v>
          </cell>
          <cell r="H1603" t="str">
            <v>27/04/2022 11:55</v>
          </cell>
          <cell r="I1603"/>
          <cell r="J1603" t="str">
            <v>27/04/2022 12:34</v>
          </cell>
          <cell r="K1603" t="str">
            <v>Completed</v>
          </cell>
          <cell r="L1603" t="str">
            <v>2100430024</v>
          </cell>
          <cell r="M1603" t="str">
            <v>SALES ORDER #: 2100430024, ORDER #: 2100430024</v>
          </cell>
          <cell r="N1603"/>
          <cell r="O1603"/>
          <cell r="P1603" t="str">
            <v>28/04/2022 12:17</v>
          </cell>
          <cell r="Q1603"/>
          <cell r="R1603"/>
          <cell r="S1603" t="str">
            <v>LTLASEMROWO</v>
          </cell>
          <cell r="T1603" t="str">
            <v>LTLRUNGKUT</v>
          </cell>
          <cell r="U1603"/>
          <cell r="V1603" t="str">
            <v>1546</v>
          </cell>
          <cell r="W1603">
            <v>109000</v>
          </cell>
          <cell r="X1603">
            <v>155000</v>
          </cell>
          <cell r="Y1603">
            <v>264000</v>
          </cell>
          <cell r="Z1603" t="str">
            <v>LTL_SBY(TRIP)</v>
          </cell>
          <cell r="AA1603">
            <v>10472.0000140298</v>
          </cell>
          <cell r="AB1603">
            <v>741000</v>
          </cell>
        </row>
        <row r="1604">
          <cell r="A1604">
            <v>59816240</v>
          </cell>
          <cell r="B1604" t="str">
            <v>DIVA TRANS, CV</v>
          </cell>
          <cell r="C1604" t="str">
            <v>ECCO TANNERY INDONESIA</v>
          </cell>
          <cell r="D1604" t="str">
            <v>REGULER</v>
          </cell>
          <cell r="E1604" t="str">
            <v>Completed</v>
          </cell>
          <cell r="F1604" t="str">
            <v>SURABAYA LOG PACK</v>
          </cell>
          <cell r="G1604" t="str">
            <v>SALES ORDER</v>
          </cell>
          <cell r="H1604" t="str">
            <v>27/04/2022 12:13</v>
          </cell>
          <cell r="I1604"/>
          <cell r="J1604" t="str">
            <v>27/04/2022 12:36</v>
          </cell>
          <cell r="K1604" t="str">
            <v>Completed</v>
          </cell>
          <cell r="L1604" t="str">
            <v>22/IV/LINC-ECCO/2022</v>
          </cell>
          <cell r="M1604" t="str">
            <v>SALES ORDER #: 22/IV/LINC-ECCO/2022, ORDER #: 22/IV/LINC-ECCO/2022</v>
          </cell>
          <cell r="N1604"/>
          <cell r="O1604"/>
          <cell r="P1604" t="str">
            <v>28/04/2022 11:47</v>
          </cell>
          <cell r="Q1604" t="str">
            <v>LINC-26472</v>
          </cell>
          <cell r="R1604" t="str">
            <v>28/04/2022 11:00</v>
          </cell>
          <cell r="S1604" t="str">
            <v>ETIKEBOMAS</v>
          </cell>
          <cell r="T1604" t="str">
            <v>ETISIDOARJO</v>
          </cell>
          <cell r="U1604"/>
          <cell r="V1604" t="str">
            <v>DIVA</v>
          </cell>
          <cell r="W1604">
            <v>1400000</v>
          </cell>
          <cell r="X1604">
            <v>0</v>
          </cell>
          <cell r="Y1604">
            <v>1400000</v>
          </cell>
          <cell r="Z1604" t="str">
            <v>ETI_SBY(TRIP)</v>
          </cell>
          <cell r="AA1604">
            <v>17353.999977700201</v>
          </cell>
          <cell r="AB1604">
            <v>2000000</v>
          </cell>
        </row>
        <row r="1605">
          <cell r="A1605">
            <v>59816242</v>
          </cell>
          <cell r="B1605" t="str">
            <v>KARUNIA SEJAHTERA TRANS, PT</v>
          </cell>
          <cell r="C1605" t="str">
            <v>SCIENTEX INDONESIA</v>
          </cell>
          <cell r="D1605" t="str">
            <v>REGULER</v>
          </cell>
          <cell r="E1605" t="str">
            <v>Accepted</v>
          </cell>
          <cell r="F1605" t="str">
            <v>SURABAYA LOG PACK</v>
          </cell>
          <cell r="G1605" t="str">
            <v>SALES ORDER</v>
          </cell>
          <cell r="H1605" t="str">
            <v>27/04/2022 12:16</v>
          </cell>
          <cell r="I1605"/>
          <cell r="J1605" t="str">
            <v>27/04/2022 12:37</v>
          </cell>
          <cell r="K1605" t="str">
            <v>Active</v>
          </cell>
          <cell r="L1605" t="str">
            <v>DO-2022-0818</v>
          </cell>
          <cell r="M1605" t="str">
            <v>SALES ORDER #: DO-2022-0818, ORDER #: DO-2022-0818</v>
          </cell>
          <cell r="N1605"/>
          <cell r="O1605"/>
          <cell r="P1605"/>
          <cell r="Q1605"/>
          <cell r="R1605"/>
          <cell r="S1605" t="str">
            <v>SCIKEBOMAS</v>
          </cell>
          <cell r="T1605" t="str">
            <v>SCISINGOSARI</v>
          </cell>
          <cell r="U1605"/>
          <cell r="V1605" t="str">
            <v>KS</v>
          </cell>
          <cell r="W1605">
            <v>1150000</v>
          </cell>
          <cell r="X1605">
            <v>0</v>
          </cell>
          <cell r="Y1605">
            <v>1150000</v>
          </cell>
          <cell r="Z1605" t="str">
            <v>SCI_SBY(TRIP)</v>
          </cell>
          <cell r="AA1605">
            <v>4800.0000068119598</v>
          </cell>
          <cell r="AB1605">
            <v>1770000</v>
          </cell>
        </row>
        <row r="1606">
          <cell r="A1606">
            <v>59816261</v>
          </cell>
          <cell r="B1606" t="str">
            <v>KARUNIA SEJAHTERA TRANS, PT</v>
          </cell>
          <cell r="C1606" t="str">
            <v>SCIENTEX INDONESIA</v>
          </cell>
          <cell r="D1606" t="str">
            <v>REGULER</v>
          </cell>
          <cell r="E1606" t="str">
            <v>Accepted</v>
          </cell>
          <cell r="F1606" t="str">
            <v>SURABAYA LOG PACK</v>
          </cell>
          <cell r="G1606" t="str">
            <v>SALES ORDER</v>
          </cell>
          <cell r="H1606" t="str">
            <v>27/04/2022 12:17</v>
          </cell>
          <cell r="I1606"/>
          <cell r="J1606" t="str">
            <v>27/04/2022 12:38</v>
          </cell>
          <cell r="K1606" t="str">
            <v>Active</v>
          </cell>
          <cell r="L1606" t="str">
            <v>DO-2022-0819</v>
          </cell>
          <cell r="M1606" t="str">
            <v>SALES ORDER #: DO-2022-0819, ORDER #: DO-2022-0819</v>
          </cell>
          <cell r="N1606"/>
          <cell r="O1606"/>
          <cell r="P1606"/>
          <cell r="Q1606"/>
          <cell r="R1606"/>
          <cell r="S1606" t="str">
            <v>SCIKEBOMAS</v>
          </cell>
          <cell r="T1606" t="str">
            <v>SCISINGOSARI</v>
          </cell>
          <cell r="U1606"/>
          <cell r="V1606" t="str">
            <v>KS</v>
          </cell>
          <cell r="W1606">
            <v>1150000</v>
          </cell>
          <cell r="X1606">
            <v>0</v>
          </cell>
          <cell r="Y1606">
            <v>1150000</v>
          </cell>
          <cell r="Z1606" t="str">
            <v>SCI_SBY(TRIP)</v>
          </cell>
          <cell r="AA1606">
            <v>3279.9999902910804</v>
          </cell>
          <cell r="AB1606">
            <v>1770000</v>
          </cell>
        </row>
        <row r="1607">
          <cell r="A1607">
            <v>59816958</v>
          </cell>
          <cell r="B1607" t="str">
            <v>BAHANA PRESTASI</v>
          </cell>
          <cell r="C1607" t="str">
            <v>IDLE CAP</v>
          </cell>
          <cell r="D1607" t="str">
            <v>DISPATCHED</v>
          </cell>
          <cell r="E1607" t="str">
            <v>Completed</v>
          </cell>
          <cell r="F1607" t="str">
            <v>SURABAYA LOG PACK</v>
          </cell>
          <cell r="G1607" t="str">
            <v>MOB KOSONGAN</v>
          </cell>
          <cell r="H1607" t="str">
            <v>27/04/2022 14:09</v>
          </cell>
          <cell r="I1607"/>
          <cell r="J1607" t="str">
            <v>27/04/2022 14:15</v>
          </cell>
          <cell r="K1607" t="str">
            <v>Completed</v>
          </cell>
          <cell r="L1607" t="str">
            <v>KOSB9849UYW27042022</v>
          </cell>
          <cell r="M1607" t="str">
            <v>SALES ORDER #: KOSB9849UYW27042022, ORDER #: KOSB9849UYW27042022</v>
          </cell>
          <cell r="N1607"/>
          <cell r="O1607"/>
          <cell r="P1607" t="str">
            <v>28/04/2022 11:04</v>
          </cell>
          <cell r="Q1607" t="str">
            <v>LINC-26458</v>
          </cell>
          <cell r="R1607" t="str">
            <v>28/04/2022 11:00</v>
          </cell>
          <cell r="S1607" t="str">
            <v>BPRSOLO</v>
          </cell>
          <cell r="T1607" t="str">
            <v>BPRSURABAYA(EMPTY)</v>
          </cell>
          <cell r="U1607"/>
          <cell r="V1607" t="str">
            <v>2113</v>
          </cell>
          <cell r="W1607">
            <v>573500</v>
          </cell>
          <cell r="X1607">
            <v>0</v>
          </cell>
          <cell r="Y1607">
            <v>573500</v>
          </cell>
          <cell r="Z1607" t="str">
            <v>IDC(TRIP_ONCALL)</v>
          </cell>
          <cell r="AA1607">
            <v>24999.999999569602</v>
          </cell>
          <cell r="AB1607">
            <v>1</v>
          </cell>
        </row>
        <row r="1608">
          <cell r="A1608">
            <v>59817485</v>
          </cell>
          <cell r="B1608" t="str">
            <v>DIVA TRANS, CV</v>
          </cell>
          <cell r="C1608" t="str">
            <v>PT. GCM MARKETING SOLUTIONS INDONESIA</v>
          </cell>
          <cell r="D1608"/>
          <cell r="E1608" t="str">
            <v>Accepted</v>
          </cell>
          <cell r="F1608" t="str">
            <v>SURABAYA LOG PACK</v>
          </cell>
          <cell r="G1608" t="str">
            <v>SALES ORDER</v>
          </cell>
          <cell r="H1608" t="str">
            <v>27/04/2022 11:26</v>
          </cell>
          <cell r="I1608"/>
          <cell r="J1608" t="str">
            <v>27/04/2022 14:59</v>
          </cell>
          <cell r="K1608" t="str">
            <v>Active</v>
          </cell>
          <cell r="L1608" t="str">
            <v>224101367</v>
          </cell>
          <cell r="M1608" t="str">
            <v>SALES ORDER #: 224101367, ORDER #: 224101367</v>
          </cell>
          <cell r="N1608"/>
          <cell r="O1608"/>
          <cell r="P1608"/>
          <cell r="Q1608"/>
          <cell r="R1608"/>
          <cell r="S1608" t="str">
            <v>GCMKEBOMAS(GUDANG KARANG KIRING)</v>
          </cell>
          <cell r="T1608" t="str">
            <v>GCMSINGOSARI(PT LAWANGMAS PRIMAPACK INDONESIA)</v>
          </cell>
          <cell r="U1608"/>
          <cell r="V1608" t="str">
            <v>EDI</v>
          </cell>
          <cell r="W1608">
            <v>2400000</v>
          </cell>
          <cell r="X1608">
            <v>0</v>
          </cell>
          <cell r="Y1608">
            <v>2400000</v>
          </cell>
          <cell r="Z1608" t="str">
            <v>GCM_SBY(TRIP)</v>
          </cell>
          <cell r="AA1608">
            <v>17000.000003336001</v>
          </cell>
          <cell r="AB1608">
            <v>2750000</v>
          </cell>
        </row>
        <row r="1609">
          <cell r="A1609">
            <v>59817560</v>
          </cell>
          <cell r="B1609" t="str">
            <v>BAHANA PRESTASI</v>
          </cell>
          <cell r="C1609" t="str">
            <v>PT. SINAR SOSRO</v>
          </cell>
          <cell r="D1609" t="str">
            <v>DISPATCHED</v>
          </cell>
          <cell r="E1609" t="str">
            <v>Accepted</v>
          </cell>
          <cell r="F1609" t="str">
            <v>SURABAYA LOG PACK</v>
          </cell>
          <cell r="G1609" t="str">
            <v>SALES ORDER</v>
          </cell>
          <cell r="H1609" t="str">
            <v>27/04/2022 15:02</v>
          </cell>
          <cell r="I1609"/>
          <cell r="J1609" t="str">
            <v>27/04/2022 15:03</v>
          </cell>
          <cell r="K1609" t="str">
            <v>Active</v>
          </cell>
          <cell r="L1609" t="str">
            <v>SSO270422</v>
          </cell>
          <cell r="M1609" t="str">
            <v>SALES ORDER #: SSO270422, ORDER #: SSO270422</v>
          </cell>
          <cell r="N1609"/>
          <cell r="O1609"/>
          <cell r="P1609"/>
          <cell r="Q1609"/>
          <cell r="R1609"/>
          <cell r="S1609" t="str">
            <v>SSOMOJOSARI</v>
          </cell>
          <cell r="T1609" t="str">
            <v>SSODRIYOREJO</v>
          </cell>
          <cell r="U1609"/>
          <cell r="V1609" t="str">
            <v>1288</v>
          </cell>
          <cell r="W1609">
            <v>576000</v>
          </cell>
          <cell r="X1609">
            <v>-100000</v>
          </cell>
          <cell r="Y1609">
            <v>476000</v>
          </cell>
          <cell r="Z1609" t="str">
            <v>SSO_SBY(TRIP)</v>
          </cell>
          <cell r="AA1609">
            <v>19999.999990583801</v>
          </cell>
          <cell r="AB1609">
            <v>2750000</v>
          </cell>
        </row>
        <row r="1610">
          <cell r="A1610">
            <v>59817869</v>
          </cell>
          <cell r="B1610" t="str">
            <v>BAHANA PRESTASI</v>
          </cell>
          <cell r="C1610" t="str">
            <v>PT. ANUGERAH MITRA ANANTA</v>
          </cell>
          <cell r="D1610" t="str">
            <v>DISPATCHED</v>
          </cell>
          <cell r="E1610" t="str">
            <v>Accepted</v>
          </cell>
          <cell r="F1610" t="str">
            <v>SURABAYA RENTAL TRIP</v>
          </cell>
          <cell r="G1610" t="str">
            <v>RENTALS</v>
          </cell>
          <cell r="H1610" t="str">
            <v>27/04/2022 14:48</v>
          </cell>
          <cell r="I1610"/>
          <cell r="J1610" t="str">
            <v>27/04/2022 15:17</v>
          </cell>
          <cell r="K1610" t="str">
            <v>Active</v>
          </cell>
          <cell r="L1610" t="str">
            <v>ANA27422-1</v>
          </cell>
          <cell r="M1610" t="str">
            <v>SALES ORDER #: ANA27422-1, ORDER #: ANA27422-1</v>
          </cell>
          <cell r="N1610"/>
          <cell r="O1610"/>
          <cell r="P1610"/>
          <cell r="Q1610"/>
          <cell r="R1610"/>
          <cell r="S1610" t="str">
            <v>ANASIDOARJO(PT ANUGERAH MITRA ANANTA)</v>
          </cell>
          <cell r="T1610" t="str">
            <v>ANANGORO(HAVANNA)</v>
          </cell>
          <cell r="U1610"/>
          <cell r="V1610" t="str">
            <v>1961</v>
          </cell>
          <cell r="W1610">
            <v>310000</v>
          </cell>
          <cell r="X1610">
            <v>-37500</v>
          </cell>
          <cell r="Y1610">
            <v>272500</v>
          </cell>
          <cell r="Z1610" t="str">
            <v>ANA_SBY(TR)</v>
          </cell>
          <cell r="AA1610">
            <v>7999.9999962335205</v>
          </cell>
          <cell r="AB1610">
            <v>1</v>
          </cell>
        </row>
        <row r="1611">
          <cell r="A1611">
            <v>59817870</v>
          </cell>
          <cell r="B1611" t="str">
            <v>BAHANA PRESTASI</v>
          </cell>
          <cell r="C1611" t="str">
            <v>PT. ANUGERAH MITRA ANANTA</v>
          </cell>
          <cell r="D1611" t="str">
            <v>DISPATCHED</v>
          </cell>
          <cell r="E1611" t="str">
            <v>Accepted</v>
          </cell>
          <cell r="F1611" t="str">
            <v>SURABAYA RENTAL TRIP</v>
          </cell>
          <cell r="G1611" t="str">
            <v>RENTALS</v>
          </cell>
          <cell r="H1611" t="str">
            <v>27/04/2022 14:49</v>
          </cell>
          <cell r="I1611"/>
          <cell r="J1611" t="str">
            <v>27/04/2022 15:17</v>
          </cell>
          <cell r="K1611" t="str">
            <v>Active</v>
          </cell>
          <cell r="L1611" t="str">
            <v>ANA27422-2</v>
          </cell>
          <cell r="M1611" t="str">
            <v>SALES ORDER #: ANA27422-2, ORDER #: ANA27422-2</v>
          </cell>
          <cell r="N1611"/>
          <cell r="O1611"/>
          <cell r="P1611"/>
          <cell r="Q1611"/>
          <cell r="R1611"/>
          <cell r="S1611" t="str">
            <v>ANASIDOARJO(PT ANUGERAH MITRA ANANTA)</v>
          </cell>
          <cell r="T1611" t="str">
            <v>ANAASEMROWO(SAHABAT LAMA)</v>
          </cell>
          <cell r="U1611"/>
          <cell r="V1611" t="str">
            <v>1961</v>
          </cell>
          <cell r="W1611">
            <v>328000</v>
          </cell>
          <cell r="X1611">
            <v>-37500</v>
          </cell>
          <cell r="Y1611">
            <v>290500</v>
          </cell>
          <cell r="Z1611" t="str">
            <v>ANA_SBY(TR)</v>
          </cell>
          <cell r="AA1611">
            <v>7999.9999962335205</v>
          </cell>
          <cell r="AB1611">
            <v>1</v>
          </cell>
        </row>
        <row r="1612">
          <cell r="A1612">
            <v>59817887</v>
          </cell>
          <cell r="B1612" t="str">
            <v>BAHANA PRESTASI</v>
          </cell>
          <cell r="C1612" t="str">
            <v>PT. NIRWANA LESTARI</v>
          </cell>
          <cell r="D1612" t="str">
            <v>DISPATCHED</v>
          </cell>
          <cell r="E1612" t="str">
            <v>Completed</v>
          </cell>
          <cell r="F1612" t="str">
            <v>SURABAYA RENTAL</v>
          </cell>
          <cell r="G1612" t="str">
            <v>RENTALS</v>
          </cell>
          <cell r="H1612" t="str">
            <v>27/04/2022 14:28</v>
          </cell>
          <cell r="I1612"/>
          <cell r="J1612" t="str">
            <v>27/04/2022 15:19</v>
          </cell>
          <cell r="K1612" t="str">
            <v>Completed</v>
          </cell>
          <cell r="L1612" t="str">
            <v>1000400022</v>
          </cell>
          <cell r="M1612" t="str">
            <v>SALES ORDER #: 1000400022, ORDER #: 1000400022</v>
          </cell>
          <cell r="N1612"/>
          <cell r="O1612"/>
          <cell r="P1612" t="str">
            <v>05/05/2022 14:32</v>
          </cell>
          <cell r="Q1612"/>
          <cell r="R1612"/>
          <cell r="S1612" t="str">
            <v>NLSBUDURAN</v>
          </cell>
          <cell r="T1612" t="str">
            <v>NLSTENGGILIS MEJOYO(IDG_SURABAYA)</v>
          </cell>
          <cell r="U1612"/>
          <cell r="V1612" t="str">
            <v>1678</v>
          </cell>
          <cell r="W1612">
            <v>111000</v>
          </cell>
          <cell r="X1612">
            <v>7000</v>
          </cell>
          <cell r="Y1612">
            <v>118000</v>
          </cell>
          <cell r="Z1612" t="str">
            <v>NLS_SBY(RENTAL_VAR)</v>
          </cell>
          <cell r="AA1612">
            <v>17.999997927679999</v>
          </cell>
          <cell r="AB1612">
            <v>131000</v>
          </cell>
        </row>
        <row r="1613">
          <cell r="A1613">
            <v>59817886</v>
          </cell>
          <cell r="B1613" t="str">
            <v>BAHANA PRESTASI</v>
          </cell>
          <cell r="C1613" t="str">
            <v>PT. NIRWANA LESTARI</v>
          </cell>
          <cell r="D1613" t="str">
            <v>DISPATCHED</v>
          </cell>
          <cell r="E1613" t="str">
            <v>Completed</v>
          </cell>
          <cell r="F1613" t="str">
            <v>SURABAYA RENTAL</v>
          </cell>
          <cell r="G1613" t="str">
            <v>RENTALS</v>
          </cell>
          <cell r="H1613" t="str">
            <v>27/04/2022 14:28</v>
          </cell>
          <cell r="I1613"/>
          <cell r="J1613" t="str">
            <v>27/04/2022 15:19</v>
          </cell>
          <cell r="K1613" t="str">
            <v>Completed</v>
          </cell>
          <cell r="L1613" t="str">
            <v>1000400074</v>
          </cell>
          <cell r="M1613" t="str">
            <v>SALES ORDER #: 1000400074, ORDER #: 1000400074</v>
          </cell>
          <cell r="N1613"/>
          <cell r="O1613"/>
          <cell r="P1613" t="str">
            <v>05/05/2022 14:32</v>
          </cell>
          <cell r="Q1613"/>
          <cell r="R1613"/>
          <cell r="S1613" t="str">
            <v>NLSBUDURAN</v>
          </cell>
          <cell r="T1613" t="str">
            <v>NLSDUDUK SAMPEYAN(IDM_GRESIK)</v>
          </cell>
          <cell r="U1613"/>
          <cell r="V1613" t="str">
            <v>1705</v>
          </cell>
          <cell r="W1613">
            <v>218000</v>
          </cell>
          <cell r="X1613">
            <v>-37500</v>
          </cell>
          <cell r="Y1613">
            <v>180500</v>
          </cell>
          <cell r="Z1613" t="str">
            <v>NLS_SBY(RENTAL_VAR)</v>
          </cell>
          <cell r="AA1613">
            <v>17.999997927679999</v>
          </cell>
          <cell r="AB1613">
            <v>248000</v>
          </cell>
        </row>
        <row r="1614">
          <cell r="A1614">
            <v>59817888</v>
          </cell>
          <cell r="B1614" t="str">
            <v>BAHANA PRESTASI</v>
          </cell>
          <cell r="C1614" t="str">
            <v>PT. NIRWANA LESTARI</v>
          </cell>
          <cell r="D1614" t="str">
            <v>DISPATCHED</v>
          </cell>
          <cell r="E1614" t="str">
            <v>Completed</v>
          </cell>
          <cell r="F1614" t="str">
            <v>SURABAYA RENTAL</v>
          </cell>
          <cell r="G1614" t="str">
            <v>RENTALS</v>
          </cell>
          <cell r="H1614" t="str">
            <v>27/04/2022 14:19</v>
          </cell>
          <cell r="I1614"/>
          <cell r="J1614" t="str">
            <v>27/04/2022 15:19</v>
          </cell>
          <cell r="K1614" t="str">
            <v>Completed</v>
          </cell>
          <cell r="L1614" t="str">
            <v>1000400070</v>
          </cell>
          <cell r="M1614" t="str">
            <v>SALES ORDER #: 1000400070, ORDER #: 1000400070</v>
          </cell>
          <cell r="N1614"/>
          <cell r="O1614"/>
          <cell r="P1614" t="str">
            <v>05/05/2022 14:32</v>
          </cell>
          <cell r="Q1614"/>
          <cell r="R1614"/>
          <cell r="S1614" t="str">
            <v>NLSBUDURAN</v>
          </cell>
          <cell r="T1614" t="str">
            <v>NLSKEDUNGKANDANG(IDM_MALANG)</v>
          </cell>
          <cell r="U1614"/>
          <cell r="V1614" t="str">
            <v>1690</v>
          </cell>
          <cell r="W1614">
            <v>293000</v>
          </cell>
          <cell r="X1614">
            <v>220500</v>
          </cell>
          <cell r="Y1614">
            <v>256750</v>
          </cell>
          <cell r="Z1614" t="str">
            <v>NLS_SBY(RENTAL_VAR)</v>
          </cell>
          <cell r="AA1614">
            <v>17.999997927679999</v>
          </cell>
          <cell r="AB1614">
            <v>323000</v>
          </cell>
        </row>
        <row r="1615">
          <cell r="A1615">
            <v>59817888</v>
          </cell>
          <cell r="B1615" t="str">
            <v>BAHANA PRESTASI</v>
          </cell>
          <cell r="C1615" t="str">
            <v>PT. NIRWANA LESTARI</v>
          </cell>
          <cell r="D1615" t="str">
            <v>DISPATCHED</v>
          </cell>
          <cell r="E1615" t="str">
            <v>Completed</v>
          </cell>
          <cell r="F1615" t="str">
            <v>SURABAYA RENTAL</v>
          </cell>
          <cell r="G1615" t="str">
            <v>RENTALS</v>
          </cell>
          <cell r="H1615" t="str">
            <v>27/04/2022 14:21</v>
          </cell>
          <cell r="I1615"/>
          <cell r="J1615" t="str">
            <v>27/04/2022 15:19</v>
          </cell>
          <cell r="K1615" t="str">
            <v>Completed</v>
          </cell>
          <cell r="L1615" t="str">
            <v>1000400008</v>
          </cell>
          <cell r="M1615" t="str">
            <v>SALES ORDER #: 1000400008, ORDER #: 1000400008</v>
          </cell>
          <cell r="N1615"/>
          <cell r="O1615"/>
          <cell r="P1615" t="str">
            <v>05/05/2022 14:32</v>
          </cell>
          <cell r="Q1615"/>
          <cell r="R1615"/>
          <cell r="S1615" t="str">
            <v>NLSBUDURAN</v>
          </cell>
          <cell r="T1615" t="str">
            <v>NLSSUKUN(IDG_MALANG)</v>
          </cell>
          <cell r="U1615"/>
          <cell r="V1615" t="str">
            <v>1690</v>
          </cell>
          <cell r="W1615">
            <v>293000</v>
          </cell>
          <cell r="X1615">
            <v>220500</v>
          </cell>
          <cell r="Y1615">
            <v>256750</v>
          </cell>
          <cell r="Z1615" t="str">
            <v>NLS_SBY(RENTAL_VAR)</v>
          </cell>
          <cell r="AA1615">
            <v>17.999997927679999</v>
          </cell>
          <cell r="AB1615">
            <v>270000</v>
          </cell>
        </row>
        <row r="1616">
          <cell r="A1616">
            <v>59817889</v>
          </cell>
          <cell r="B1616" t="str">
            <v>BAHANA PRESTASI</v>
          </cell>
          <cell r="C1616" t="str">
            <v>PT. NIRWANA LESTARI</v>
          </cell>
          <cell r="D1616" t="str">
            <v>DISPATCHED</v>
          </cell>
          <cell r="E1616" t="str">
            <v>Completed</v>
          </cell>
          <cell r="F1616" t="str">
            <v>SURABAYA RENTAL</v>
          </cell>
          <cell r="G1616" t="str">
            <v>RENTALS</v>
          </cell>
          <cell r="H1616" t="str">
            <v>27/04/2022 14:23</v>
          </cell>
          <cell r="I1616"/>
          <cell r="J1616" t="str">
            <v>27/04/2022 15:19</v>
          </cell>
          <cell r="K1616" t="str">
            <v>Completed</v>
          </cell>
          <cell r="L1616" t="str">
            <v>1000400034</v>
          </cell>
          <cell r="M1616" t="str">
            <v>SALES ORDER #: 1000400034, ORDER #: 1000400034</v>
          </cell>
          <cell r="N1616"/>
          <cell r="O1616"/>
          <cell r="P1616" t="str">
            <v>05/05/2022 14:32</v>
          </cell>
          <cell r="Q1616"/>
          <cell r="R1616"/>
          <cell r="S1616" t="str">
            <v>NLSBUDURAN</v>
          </cell>
          <cell r="T1616" t="str">
            <v>NLSBEJI(MUI_PASURUAN)</v>
          </cell>
          <cell r="U1616"/>
          <cell r="V1616" t="str">
            <v>1674</v>
          </cell>
          <cell r="W1616">
            <v>148500</v>
          </cell>
          <cell r="X1616">
            <v>55000</v>
          </cell>
          <cell r="Y1616">
            <v>203500</v>
          </cell>
          <cell r="Z1616" t="str">
            <v>NLS_SBY(RENTAL_VAR)</v>
          </cell>
          <cell r="AA1616">
            <v>17.999997927679999</v>
          </cell>
          <cell r="AB1616">
            <v>200000</v>
          </cell>
        </row>
        <row r="1617">
          <cell r="A1617">
            <v>59817890</v>
          </cell>
          <cell r="B1617" t="str">
            <v>BAHANA PRESTASI</v>
          </cell>
          <cell r="C1617" t="str">
            <v>PT. NIRWANA LESTARI</v>
          </cell>
          <cell r="D1617" t="str">
            <v>DISPATCHED</v>
          </cell>
          <cell r="E1617" t="str">
            <v>Completed</v>
          </cell>
          <cell r="F1617" t="str">
            <v>SURABAYA RENTAL</v>
          </cell>
          <cell r="G1617" t="str">
            <v>RENTALS</v>
          </cell>
          <cell r="H1617" t="str">
            <v>27/04/2022 14:19</v>
          </cell>
          <cell r="I1617"/>
          <cell r="J1617" t="str">
            <v>27/04/2022 15:19</v>
          </cell>
          <cell r="K1617" t="str">
            <v>Completed</v>
          </cell>
          <cell r="L1617" t="str">
            <v>1000400060</v>
          </cell>
          <cell r="M1617" t="str">
            <v>SALES ORDER #: 1000400060, ORDER #: 1000400060</v>
          </cell>
          <cell r="N1617"/>
          <cell r="O1617"/>
          <cell r="P1617" t="str">
            <v>05/05/2022 14:32</v>
          </cell>
          <cell r="Q1617"/>
          <cell r="R1617"/>
          <cell r="S1617" t="str">
            <v>NLSBUDURAN</v>
          </cell>
          <cell r="T1617" t="str">
            <v>NLSSUMBER SARI(IDM_JEMBER)</v>
          </cell>
          <cell r="U1617"/>
          <cell r="V1617" t="str">
            <v>1676</v>
          </cell>
          <cell r="W1617">
            <v>582000</v>
          </cell>
          <cell r="X1617">
            <v>132100</v>
          </cell>
          <cell r="Y1617">
            <v>714100</v>
          </cell>
          <cell r="Z1617" t="str">
            <v>NLS_SBY(RENTAL_VAR)</v>
          </cell>
          <cell r="AA1617">
            <v>17.999997927679999</v>
          </cell>
          <cell r="AB1617">
            <v>632000</v>
          </cell>
        </row>
        <row r="1618">
          <cell r="A1618">
            <v>59817891</v>
          </cell>
          <cell r="B1618" t="str">
            <v>BAHANA PRESTASI</v>
          </cell>
          <cell r="C1618" t="str">
            <v>PT. NIRWANA LESTARI</v>
          </cell>
          <cell r="D1618" t="str">
            <v>DISPATCHED</v>
          </cell>
          <cell r="E1618" t="str">
            <v>Completed</v>
          </cell>
          <cell r="F1618" t="str">
            <v>SURABAYA RENTAL</v>
          </cell>
          <cell r="G1618" t="str">
            <v>RENTALS</v>
          </cell>
          <cell r="H1618" t="str">
            <v>27/04/2022 14:26</v>
          </cell>
          <cell r="I1618"/>
          <cell r="J1618" t="str">
            <v>27/04/2022 15:19</v>
          </cell>
          <cell r="K1618" t="str">
            <v>Completed</v>
          </cell>
          <cell r="L1618" t="str">
            <v>1000400138</v>
          </cell>
          <cell r="M1618" t="str">
            <v>SALES ORDER #: 1000400138, ORDER #: 1000400138</v>
          </cell>
          <cell r="N1618"/>
          <cell r="O1618"/>
          <cell r="P1618" t="str">
            <v>05/05/2022 14:32</v>
          </cell>
          <cell r="Q1618"/>
          <cell r="R1618"/>
          <cell r="S1618" t="str">
            <v>NLSBUDURAN</v>
          </cell>
          <cell r="T1618" t="str">
            <v>NLSDUDUK SAMPEYAN(IDM_GRESIK)</v>
          </cell>
          <cell r="U1618"/>
          <cell r="V1618" t="str">
            <v>1703</v>
          </cell>
          <cell r="W1618">
            <v>218000</v>
          </cell>
          <cell r="X1618">
            <v>207500</v>
          </cell>
          <cell r="Y1618">
            <v>425500</v>
          </cell>
          <cell r="Z1618" t="str">
            <v>NLS_SBY(RENTAL_VAR)</v>
          </cell>
          <cell r="AA1618">
            <v>17.999997927679999</v>
          </cell>
          <cell r="AB1618">
            <v>248000</v>
          </cell>
        </row>
        <row r="1619">
          <cell r="A1619">
            <v>59817892</v>
          </cell>
          <cell r="B1619" t="str">
            <v>BAHANA PRESTASI</v>
          </cell>
          <cell r="C1619" t="str">
            <v>PT. NIRWANA LESTARI</v>
          </cell>
          <cell r="D1619" t="str">
            <v>DISPATCHED</v>
          </cell>
          <cell r="E1619" t="str">
            <v>Completed</v>
          </cell>
          <cell r="F1619" t="str">
            <v>SURABAYA RENTAL</v>
          </cell>
          <cell r="G1619" t="str">
            <v>RENTALS</v>
          </cell>
          <cell r="H1619" t="str">
            <v>27/04/2022 14:18</v>
          </cell>
          <cell r="I1619"/>
          <cell r="J1619" t="str">
            <v>27/04/2022 15:19</v>
          </cell>
          <cell r="K1619" t="str">
            <v>Completed</v>
          </cell>
          <cell r="L1619" t="str">
            <v>1000400064</v>
          </cell>
          <cell r="M1619" t="str">
            <v>SALES ORDER #: 1000400064, ORDER #: 1000400064</v>
          </cell>
          <cell r="N1619"/>
          <cell r="O1619"/>
          <cell r="P1619" t="str">
            <v>05/05/2022 14:32</v>
          </cell>
          <cell r="Q1619"/>
          <cell r="R1619"/>
          <cell r="S1619" t="str">
            <v>NLSBUDURAN</v>
          </cell>
          <cell r="T1619" t="str">
            <v>NLSSUMOBITO(IDM_JOMBANG)</v>
          </cell>
          <cell r="U1619"/>
          <cell r="V1619" t="str">
            <v>1688</v>
          </cell>
          <cell r="W1619">
            <v>350000</v>
          </cell>
          <cell r="X1619">
            <v>108000</v>
          </cell>
          <cell r="Y1619">
            <v>458000</v>
          </cell>
          <cell r="Z1619" t="str">
            <v>NLS_SBY(RENTAL_VAR)</v>
          </cell>
          <cell r="AA1619">
            <v>17.999997927679999</v>
          </cell>
          <cell r="AB1619">
            <v>425000</v>
          </cell>
        </row>
        <row r="1620">
          <cell r="A1620">
            <v>59817894</v>
          </cell>
          <cell r="B1620" t="str">
            <v>BAHANA PRESTASI</v>
          </cell>
          <cell r="C1620" t="str">
            <v>PT. NIRWANA LESTARI</v>
          </cell>
          <cell r="D1620" t="str">
            <v>DISPATCHED</v>
          </cell>
          <cell r="E1620" t="str">
            <v>Completed</v>
          </cell>
          <cell r="F1620" t="str">
            <v>SURABAYA RENTAL</v>
          </cell>
          <cell r="G1620" t="str">
            <v>RENTALS</v>
          </cell>
          <cell r="H1620" t="str">
            <v>27/04/2022 14:30</v>
          </cell>
          <cell r="I1620"/>
          <cell r="J1620" t="str">
            <v>27/04/2022 15:19</v>
          </cell>
          <cell r="K1620" t="str">
            <v>Completed</v>
          </cell>
          <cell r="L1620" t="str">
            <v>1000399598</v>
          </cell>
          <cell r="M1620" t="str">
            <v>SALES ORDER #: 1000399598, ORDER #: 1000399598</v>
          </cell>
          <cell r="N1620"/>
          <cell r="O1620"/>
          <cell r="P1620" t="str">
            <v>05/05/2022 14:32</v>
          </cell>
          <cell r="Q1620"/>
          <cell r="R1620"/>
          <cell r="S1620" t="str">
            <v>NLSBUDURAN</v>
          </cell>
          <cell r="T1620" t="str">
            <v>NLSGEDANGAN(SAT_SIDOARJO)</v>
          </cell>
          <cell r="U1620"/>
          <cell r="V1620" t="str">
            <v>1707</v>
          </cell>
          <cell r="W1620">
            <v>136000</v>
          </cell>
          <cell r="X1620">
            <v>349500</v>
          </cell>
          <cell r="Y1620">
            <v>242750</v>
          </cell>
          <cell r="Z1620" t="str">
            <v>NLS_SBY(RENTAL_VAR)</v>
          </cell>
          <cell r="AA1620">
            <v>17.999997927679999</v>
          </cell>
          <cell r="AB1620">
            <v>161000</v>
          </cell>
        </row>
        <row r="1621">
          <cell r="A1621">
            <v>59817894</v>
          </cell>
          <cell r="B1621" t="str">
            <v>BAHANA PRESTASI</v>
          </cell>
          <cell r="C1621" t="str">
            <v>PT. NIRWANA LESTARI</v>
          </cell>
          <cell r="D1621" t="str">
            <v>DISPATCHED</v>
          </cell>
          <cell r="E1621" t="str">
            <v>Completed</v>
          </cell>
          <cell r="F1621" t="str">
            <v>SURABAYA RENTAL</v>
          </cell>
          <cell r="G1621" t="str">
            <v>RENTALS</v>
          </cell>
          <cell r="H1621" t="str">
            <v>27/04/2022 14:31</v>
          </cell>
          <cell r="I1621"/>
          <cell r="J1621" t="str">
            <v>27/04/2022 15:19</v>
          </cell>
          <cell r="K1621" t="str">
            <v>Completed</v>
          </cell>
          <cell r="L1621" t="str">
            <v>1000400038</v>
          </cell>
          <cell r="M1621" t="str">
            <v>SALES ORDER #: 1000400038, ORDER #: 1000400038</v>
          </cell>
          <cell r="N1621"/>
          <cell r="O1621"/>
          <cell r="P1621" t="str">
            <v>05/05/2022 14:32</v>
          </cell>
          <cell r="Q1621"/>
          <cell r="R1621"/>
          <cell r="S1621" t="str">
            <v>NLSBUDURAN</v>
          </cell>
          <cell r="T1621" t="str">
            <v>NLSWARU(SAT_BERBEK)</v>
          </cell>
          <cell r="U1621"/>
          <cell r="V1621" t="str">
            <v>1707</v>
          </cell>
          <cell r="W1621">
            <v>136000</v>
          </cell>
          <cell r="X1621">
            <v>349500</v>
          </cell>
          <cell r="Y1621">
            <v>242750</v>
          </cell>
          <cell r="Z1621" t="str">
            <v>NLS_SBY(RENTAL_VAR)</v>
          </cell>
          <cell r="AA1621">
            <v>17.999997927679999</v>
          </cell>
          <cell r="AB1621">
            <v>110000</v>
          </cell>
        </row>
        <row r="1622">
          <cell r="A1622">
            <v>59817893</v>
          </cell>
          <cell r="B1622" t="str">
            <v>BAHANA PRESTASI</v>
          </cell>
          <cell r="C1622" t="str">
            <v>PT. NIRWANA LESTARI</v>
          </cell>
          <cell r="D1622" t="str">
            <v>DISPATCHED</v>
          </cell>
          <cell r="E1622" t="str">
            <v>Completed</v>
          </cell>
          <cell r="F1622" t="str">
            <v>SURABAYA RENTAL</v>
          </cell>
          <cell r="G1622" t="str">
            <v>RENTALS</v>
          </cell>
          <cell r="H1622" t="str">
            <v>27/04/2022 14:25</v>
          </cell>
          <cell r="I1622"/>
          <cell r="J1622" t="str">
            <v>27/04/2022 15:19</v>
          </cell>
          <cell r="K1622" t="str">
            <v>Completed</v>
          </cell>
          <cell r="L1622" t="str">
            <v>1000400072</v>
          </cell>
          <cell r="M1622" t="str">
            <v>SALES ORDER #: 1000400072, ORDER #: 1000400072</v>
          </cell>
          <cell r="N1622"/>
          <cell r="O1622"/>
          <cell r="P1622" t="str">
            <v>05/05/2022 14:32</v>
          </cell>
          <cell r="Q1622"/>
          <cell r="R1622"/>
          <cell r="S1622" t="str">
            <v>NLSBUDURAN</v>
          </cell>
          <cell r="T1622" t="str">
            <v>NLSGEDANGAN(IDM_SURABAYA)</v>
          </cell>
          <cell r="U1622"/>
          <cell r="V1622" t="str">
            <v>1686</v>
          </cell>
          <cell r="W1622">
            <v>115830</v>
          </cell>
          <cell r="X1622">
            <v>172000</v>
          </cell>
          <cell r="Y1622">
            <v>287830</v>
          </cell>
          <cell r="Z1622" t="str">
            <v>NLS_SBY(RENTAL_VAR)</v>
          </cell>
          <cell r="AA1622">
            <v>17.999997927679999</v>
          </cell>
          <cell r="AB1622">
            <v>147000</v>
          </cell>
        </row>
        <row r="1623">
          <cell r="A1623">
            <v>59817940</v>
          </cell>
          <cell r="B1623" t="str">
            <v>BAHANA PRESTASI</v>
          </cell>
          <cell r="C1623" t="str">
            <v>PT. LAUTAN LUAS TBK</v>
          </cell>
          <cell r="D1623" t="str">
            <v>DISPATCHED</v>
          </cell>
          <cell r="E1623" t="str">
            <v>Accepted</v>
          </cell>
          <cell r="F1623" t="str">
            <v>SURABAYA LOG PACK</v>
          </cell>
          <cell r="G1623" t="str">
            <v>SALES ORDER</v>
          </cell>
          <cell r="H1623" t="str">
            <v>27/04/2022 14:30</v>
          </cell>
          <cell r="I1623"/>
          <cell r="J1623" t="str">
            <v>27/04/2022 15:22</v>
          </cell>
          <cell r="K1623" t="str">
            <v>Active</v>
          </cell>
          <cell r="L1623" t="str">
            <v>2100430043</v>
          </cell>
          <cell r="M1623" t="str">
            <v>SALES ORDER #: 2100430043, ORDER #: 2100430043</v>
          </cell>
          <cell r="N1623"/>
          <cell r="O1623"/>
          <cell r="P1623"/>
          <cell r="Q1623"/>
          <cell r="R1623"/>
          <cell r="S1623" t="str">
            <v>LTLASEMROWO</v>
          </cell>
          <cell r="T1623" t="str">
            <v>LTLKRIAN</v>
          </cell>
          <cell r="U1623"/>
          <cell r="V1623" t="str">
            <v>1514</v>
          </cell>
          <cell r="W1623">
            <v>41000</v>
          </cell>
          <cell r="X1623">
            <v>116000</v>
          </cell>
          <cell r="Y1623">
            <v>78500</v>
          </cell>
          <cell r="Z1623" t="str">
            <v>LTL_SBY(TRIP)</v>
          </cell>
          <cell r="AA1623">
            <v>355.00000952840003</v>
          </cell>
          <cell r="AB1623">
            <v>363000</v>
          </cell>
        </row>
        <row r="1624">
          <cell r="A1624">
            <v>59817940</v>
          </cell>
          <cell r="B1624" t="str">
            <v>BAHANA PRESTASI</v>
          </cell>
          <cell r="C1624" t="str">
            <v>PT. LAUTAN LUAS TBK</v>
          </cell>
          <cell r="D1624" t="str">
            <v>DISPATCHED</v>
          </cell>
          <cell r="E1624" t="str">
            <v>Accepted</v>
          </cell>
          <cell r="F1624" t="str">
            <v>SURABAYA LOG PACK</v>
          </cell>
          <cell r="G1624" t="str">
            <v>SALES ORDER</v>
          </cell>
          <cell r="H1624" t="str">
            <v>27/04/2022 14:31</v>
          </cell>
          <cell r="I1624"/>
          <cell r="J1624" t="str">
            <v>27/04/2022 15:22</v>
          </cell>
          <cell r="K1624" t="str">
            <v>Active</v>
          </cell>
          <cell r="L1624" t="str">
            <v>2100430034</v>
          </cell>
          <cell r="M1624" t="str">
            <v>SALES ORDER #: 2100430034, ORDER #: 2100430034</v>
          </cell>
          <cell r="N1624"/>
          <cell r="O1624"/>
          <cell r="P1624"/>
          <cell r="Q1624"/>
          <cell r="R1624"/>
          <cell r="S1624" t="str">
            <v>LTLASEMROWO</v>
          </cell>
          <cell r="T1624" t="str">
            <v>LTLKRIAN</v>
          </cell>
          <cell r="U1624"/>
          <cell r="V1624" t="str">
            <v>1514</v>
          </cell>
          <cell r="W1624">
            <v>41000</v>
          </cell>
          <cell r="X1624">
            <v>116000</v>
          </cell>
          <cell r="Y1624">
            <v>78500</v>
          </cell>
          <cell r="Z1624" t="str">
            <v>LTL_SBY(TRIP)</v>
          </cell>
          <cell r="AA1624">
            <v>355.00000952840003</v>
          </cell>
          <cell r="AB1624">
            <v>363000</v>
          </cell>
        </row>
        <row r="1625">
          <cell r="A1625">
            <v>59817945</v>
          </cell>
          <cell r="B1625" t="str">
            <v>BAHANA PRESTASI</v>
          </cell>
          <cell r="C1625" t="str">
            <v>PT. LAUTAN LUAS TBK</v>
          </cell>
          <cell r="D1625" t="str">
            <v>DISPATCHED</v>
          </cell>
          <cell r="E1625" t="str">
            <v>Accepted</v>
          </cell>
          <cell r="F1625" t="str">
            <v>SURABAYA RENTAL TRIP</v>
          </cell>
          <cell r="G1625" t="str">
            <v>RENTALS</v>
          </cell>
          <cell r="H1625" t="str">
            <v>27/04/2022 12:46</v>
          </cell>
          <cell r="I1625"/>
          <cell r="J1625" t="str">
            <v>27/04/2022 15:23</v>
          </cell>
          <cell r="K1625" t="str">
            <v>Active</v>
          </cell>
          <cell r="L1625" t="str">
            <v>2100430047</v>
          </cell>
          <cell r="M1625" t="str">
            <v>SALES ORDER #: 2100430047, ORDER #: 2100430047</v>
          </cell>
          <cell r="N1625"/>
          <cell r="O1625"/>
          <cell r="P1625"/>
          <cell r="Q1625"/>
          <cell r="R1625"/>
          <cell r="S1625" t="str">
            <v>LTLGRESIK</v>
          </cell>
          <cell r="T1625" t="str">
            <v>LTLJETIS</v>
          </cell>
          <cell r="U1625"/>
          <cell r="V1625" t="str">
            <v>1694</v>
          </cell>
          <cell r="W1625">
            <v>500000</v>
          </cell>
          <cell r="X1625">
            <v>-65000</v>
          </cell>
          <cell r="Y1625">
            <v>435000</v>
          </cell>
          <cell r="Z1625" t="str">
            <v>LTL_SBY(TRIP)</v>
          </cell>
          <cell r="AA1625">
            <v>14999.999981597999</v>
          </cell>
          <cell r="AB1625">
            <v>386000</v>
          </cell>
        </row>
        <row r="1626">
          <cell r="A1626">
            <v>59817946</v>
          </cell>
          <cell r="B1626" t="str">
            <v>BAHANA PRESTASI</v>
          </cell>
          <cell r="C1626" t="str">
            <v>PT. LAUTAN LUAS TBK</v>
          </cell>
          <cell r="D1626" t="str">
            <v>DISPATCHED</v>
          </cell>
          <cell r="E1626" t="str">
            <v>Accepted</v>
          </cell>
          <cell r="F1626" t="str">
            <v>SURABAYA LOG PACK</v>
          </cell>
          <cell r="G1626" t="str">
            <v>SALES ORDER</v>
          </cell>
          <cell r="H1626" t="str">
            <v>27/04/2022 14:28</v>
          </cell>
          <cell r="I1626"/>
          <cell r="J1626" t="str">
            <v>27/04/2022 15:23</v>
          </cell>
          <cell r="K1626" t="str">
            <v>Active</v>
          </cell>
          <cell r="L1626" t="str">
            <v>2100430027</v>
          </cell>
          <cell r="M1626" t="str">
            <v>SALES ORDER #: 2100430027, ORDER #: 2100430027</v>
          </cell>
          <cell r="N1626"/>
          <cell r="O1626"/>
          <cell r="P1626"/>
          <cell r="Q1626"/>
          <cell r="R1626"/>
          <cell r="S1626" t="str">
            <v>LTLASEMROWO</v>
          </cell>
          <cell r="T1626" t="str">
            <v>LTLMANYAR</v>
          </cell>
          <cell r="U1626"/>
          <cell r="V1626" t="str">
            <v>1514</v>
          </cell>
          <cell r="W1626">
            <v>27000</v>
          </cell>
          <cell r="X1626">
            <v>130000</v>
          </cell>
          <cell r="Y1626">
            <v>157000</v>
          </cell>
          <cell r="Z1626" t="str">
            <v>LTL_SBY(TRIP)</v>
          </cell>
          <cell r="AA1626">
            <v>299.99998058108002</v>
          </cell>
          <cell r="AB1626">
            <v>363000</v>
          </cell>
        </row>
        <row r="1627">
          <cell r="A1627">
            <v>59817967</v>
          </cell>
          <cell r="B1627" t="str">
            <v>BAHANA PRESTASI</v>
          </cell>
          <cell r="C1627" t="str">
            <v>PT. LAUTAN LUAS TBK</v>
          </cell>
          <cell r="D1627" t="str">
            <v>DISPATCHED</v>
          </cell>
          <cell r="E1627" t="str">
            <v>Completed</v>
          </cell>
          <cell r="F1627" t="str">
            <v>SURABAYA LOG PACK</v>
          </cell>
          <cell r="G1627" t="str">
            <v>SALES ORDER</v>
          </cell>
          <cell r="H1627" t="str">
            <v>27/04/2022 12:01</v>
          </cell>
          <cell r="I1627"/>
          <cell r="J1627" t="str">
            <v>27/04/2022 15:25</v>
          </cell>
          <cell r="K1627" t="str">
            <v>Completed</v>
          </cell>
          <cell r="L1627" t="str">
            <v>2100429939-1</v>
          </cell>
          <cell r="M1627" t="str">
            <v>SALES ORDER #: 2100429939-1, ORDER #: 2100429939-1</v>
          </cell>
          <cell r="N1627"/>
          <cell r="O1627"/>
          <cell r="P1627" t="str">
            <v>28/04/2022 12:39</v>
          </cell>
          <cell r="Q1627"/>
          <cell r="R1627"/>
          <cell r="S1627" t="str">
            <v>LTLASEMROWO</v>
          </cell>
          <cell r="T1627" t="str">
            <v>LTLSIDOARJO</v>
          </cell>
          <cell r="U1627"/>
          <cell r="V1627" t="str">
            <v>1716</v>
          </cell>
          <cell r="W1627">
            <v>70000</v>
          </cell>
          <cell r="X1627">
            <v>127500</v>
          </cell>
          <cell r="Y1627">
            <v>197500</v>
          </cell>
          <cell r="Z1627" t="str">
            <v>LTL_SBY(TRIP)</v>
          </cell>
          <cell r="AA1627">
            <v>4965.9999927404797</v>
          </cell>
          <cell r="AB1627">
            <v>564000</v>
          </cell>
        </row>
        <row r="1628">
          <cell r="A1628">
            <v>59818102</v>
          </cell>
          <cell r="B1628" t="str">
            <v>BAHANA PRESTASI</v>
          </cell>
          <cell r="C1628" t="str">
            <v>IDLE CAP</v>
          </cell>
          <cell r="D1628" t="str">
            <v>DISPATCHED</v>
          </cell>
          <cell r="E1628" t="str">
            <v>Completed</v>
          </cell>
          <cell r="F1628" t="str">
            <v>SURABAYA LOG PACK</v>
          </cell>
          <cell r="G1628" t="str">
            <v>MOB KOSONGAN</v>
          </cell>
          <cell r="H1628" t="str">
            <v>27/04/2022 15:35</v>
          </cell>
          <cell r="I1628"/>
          <cell r="J1628" t="str">
            <v>27/04/2022 15:36</v>
          </cell>
          <cell r="K1628" t="str">
            <v>Completed</v>
          </cell>
          <cell r="L1628" t="str">
            <v>KOSB9560PEU27042022</v>
          </cell>
          <cell r="M1628" t="str">
            <v>SALES ORDER #: KOSB9560PEU27042022, ORDER #: KOSB9560PEU27042022</v>
          </cell>
          <cell r="N1628"/>
          <cell r="O1628"/>
          <cell r="P1628" t="str">
            <v>28/04/2022 11:05</v>
          </cell>
          <cell r="Q1628"/>
          <cell r="R1628"/>
          <cell r="S1628" t="str">
            <v>BPRYOGYAKARTA</v>
          </cell>
          <cell r="T1628" t="str">
            <v>BPRSURABAYA(EMPTY)</v>
          </cell>
          <cell r="U1628"/>
          <cell r="V1628" t="str">
            <v>1837</v>
          </cell>
          <cell r="W1628">
            <v>609500</v>
          </cell>
          <cell r="X1628">
            <v>0</v>
          </cell>
          <cell r="Y1628">
            <v>609500</v>
          </cell>
          <cell r="Z1628" t="str">
            <v>IDC(TRIP_ONCALL)</v>
          </cell>
          <cell r="AA1628">
            <v>0.99998980504000001</v>
          </cell>
          <cell r="AB1628">
            <v>1</v>
          </cell>
        </row>
        <row r="1629">
          <cell r="A1629">
            <v>59818662</v>
          </cell>
          <cell r="B1629" t="str">
            <v>BAHANA PRESTASI</v>
          </cell>
          <cell r="C1629" t="str">
            <v>PT TIRTA INVESTAMA</v>
          </cell>
          <cell r="D1629" t="str">
            <v>DISPATCHED</v>
          </cell>
          <cell r="E1629" t="str">
            <v>Accepted</v>
          </cell>
          <cell r="F1629" t="str">
            <v>SURABAYA LOG PACK</v>
          </cell>
          <cell r="G1629" t="str">
            <v>SALES ORDER</v>
          </cell>
          <cell r="H1629" t="str">
            <v>27/04/2022 16:03</v>
          </cell>
          <cell r="I1629"/>
          <cell r="J1629" t="str">
            <v>27/04/2022 16:03</v>
          </cell>
          <cell r="K1629" t="str">
            <v>Active</v>
          </cell>
          <cell r="L1629" t="str">
            <v>S22042600186</v>
          </cell>
          <cell r="M1629" t="str">
            <v>SALES ORDER #: S22042600186, ORDER #: S22042600186</v>
          </cell>
          <cell r="N1629"/>
          <cell r="O1629"/>
          <cell r="P1629"/>
          <cell r="Q1629"/>
          <cell r="R1629"/>
          <cell r="S1629" t="str">
            <v>TIVPANDAAN</v>
          </cell>
          <cell r="T1629" t="str">
            <v>TIVPANDAAN(PT. TIV - PETUNG SARI)</v>
          </cell>
          <cell r="U1629"/>
          <cell r="V1629" t="str">
            <v>1078</v>
          </cell>
          <cell r="W1629">
            <v>125000</v>
          </cell>
          <cell r="X1629">
            <v>141000</v>
          </cell>
          <cell r="Y1629">
            <v>266000</v>
          </cell>
          <cell r="Z1629" t="str">
            <v>TIV_SBY(TRIP_ONCALL)</v>
          </cell>
          <cell r="AA1629">
            <v>18000.000014205001</v>
          </cell>
          <cell r="AB1629">
            <v>450000</v>
          </cell>
        </row>
        <row r="1630">
          <cell r="A1630">
            <v>59818575</v>
          </cell>
          <cell r="B1630" t="str">
            <v>BAHANA PRESTASI</v>
          </cell>
          <cell r="C1630" t="str">
            <v>PT TIRTA INVESTAMA</v>
          </cell>
          <cell r="D1630" t="str">
            <v>DISPATCHED</v>
          </cell>
          <cell r="E1630" t="str">
            <v>Accepted</v>
          </cell>
          <cell r="F1630" t="str">
            <v>SURABAYA LOG PACK</v>
          </cell>
          <cell r="G1630" t="str">
            <v>SALES ORDER</v>
          </cell>
          <cell r="H1630" t="str">
            <v>27/04/2022 15:59</v>
          </cell>
          <cell r="I1630"/>
          <cell r="J1630" t="str">
            <v>27/04/2022 16:00</v>
          </cell>
          <cell r="K1630" t="str">
            <v>Active</v>
          </cell>
          <cell r="L1630" t="str">
            <v>S22042212600</v>
          </cell>
          <cell r="M1630" t="str">
            <v>SALES ORDER #: S22042212600, ORDER #: S22042212600</v>
          </cell>
          <cell r="N1630"/>
          <cell r="O1630"/>
          <cell r="P1630"/>
          <cell r="Q1630"/>
          <cell r="R1630"/>
          <cell r="S1630" t="str">
            <v>TIVPANDAAN</v>
          </cell>
          <cell r="T1630" t="str">
            <v>TIVPANDAAN(PT. TIV - PETUNG SARI)</v>
          </cell>
          <cell r="U1630"/>
          <cell r="V1630" t="str">
            <v>1078</v>
          </cell>
          <cell r="W1630">
            <v>125000</v>
          </cell>
          <cell r="X1630">
            <v>141000</v>
          </cell>
          <cell r="Y1630">
            <v>266000</v>
          </cell>
          <cell r="Z1630" t="str">
            <v>TIV_SBY(TRIP_ONCALL)</v>
          </cell>
          <cell r="AA1630">
            <v>18000.000014205001</v>
          </cell>
          <cell r="AB1630">
            <v>450000</v>
          </cell>
        </row>
        <row r="1631">
          <cell r="A1631">
            <v>59818634</v>
          </cell>
          <cell r="B1631" t="str">
            <v>BAHANA PRESTASI</v>
          </cell>
          <cell r="C1631" t="str">
            <v>PT TIRTA INVESTAMA</v>
          </cell>
          <cell r="D1631" t="str">
            <v>DISPATCHED</v>
          </cell>
          <cell r="E1631" t="str">
            <v>Accepted</v>
          </cell>
          <cell r="F1631" t="str">
            <v>SURABAYA LOG PACK</v>
          </cell>
          <cell r="G1631" t="str">
            <v>SALES ORDER</v>
          </cell>
          <cell r="H1631" t="str">
            <v>27/04/2022 16:01</v>
          </cell>
          <cell r="I1631"/>
          <cell r="J1631" t="str">
            <v>27/04/2022 16:02</v>
          </cell>
          <cell r="K1631" t="str">
            <v>Active</v>
          </cell>
          <cell r="L1631" t="str">
            <v>S22042212602</v>
          </cell>
          <cell r="M1631" t="str">
            <v>SALES ORDER #: S22042212602, ORDER #: S22042212602</v>
          </cell>
          <cell r="N1631"/>
          <cell r="O1631"/>
          <cell r="P1631"/>
          <cell r="Q1631"/>
          <cell r="R1631"/>
          <cell r="S1631" t="str">
            <v>TIVPANDAAN</v>
          </cell>
          <cell r="T1631" t="str">
            <v>TIVPANDAAN(PT. TIV - PETUNG SARI)</v>
          </cell>
          <cell r="U1631"/>
          <cell r="V1631" t="str">
            <v>1078</v>
          </cell>
          <cell r="W1631">
            <v>125000</v>
          </cell>
          <cell r="X1631">
            <v>141000</v>
          </cell>
          <cell r="Y1631">
            <v>266000</v>
          </cell>
          <cell r="Z1631" t="str">
            <v>TIV_SBY(TRIP_ONCALL)</v>
          </cell>
          <cell r="AA1631">
            <v>18000.000014205001</v>
          </cell>
          <cell r="AB1631">
            <v>450000</v>
          </cell>
        </row>
        <row r="1632">
          <cell r="A1632">
            <v>59818668</v>
          </cell>
          <cell r="B1632" t="str">
            <v>BAHANA PRESTASI</v>
          </cell>
          <cell r="C1632" t="str">
            <v>PT TIRTA INVESTAMA</v>
          </cell>
          <cell r="D1632" t="str">
            <v>DISPATCHED</v>
          </cell>
          <cell r="E1632" t="str">
            <v>Accepted</v>
          </cell>
          <cell r="F1632" t="str">
            <v>SURABAYA LOG PACK</v>
          </cell>
          <cell r="G1632" t="str">
            <v>SALES ORDER</v>
          </cell>
          <cell r="H1632" t="str">
            <v>27/04/2022 16:04</v>
          </cell>
          <cell r="I1632"/>
          <cell r="J1632" t="str">
            <v>27/04/2022 16:05</v>
          </cell>
          <cell r="K1632" t="str">
            <v>Active</v>
          </cell>
          <cell r="L1632" t="str">
            <v>S22042600189</v>
          </cell>
          <cell r="M1632" t="str">
            <v>SALES ORDER #: S22042600189, ORDER #: S22042600189</v>
          </cell>
          <cell r="N1632"/>
          <cell r="O1632"/>
          <cell r="P1632"/>
          <cell r="Q1632"/>
          <cell r="R1632"/>
          <cell r="S1632" t="str">
            <v>TIVPANDAAN</v>
          </cell>
          <cell r="T1632" t="str">
            <v>TIVPANDAAN(PT. TIV - PETUNG SARI)</v>
          </cell>
          <cell r="U1632"/>
          <cell r="V1632" t="str">
            <v>1078</v>
          </cell>
          <cell r="W1632">
            <v>125000</v>
          </cell>
          <cell r="X1632">
            <v>141000</v>
          </cell>
          <cell r="Y1632">
            <v>266000</v>
          </cell>
          <cell r="Z1632" t="str">
            <v>TIV_SBY(TRIP_ONCALL)</v>
          </cell>
          <cell r="AA1632">
            <v>18000.000014205001</v>
          </cell>
          <cell r="AB1632">
            <v>450000</v>
          </cell>
        </row>
        <row r="1633">
          <cell r="A1633">
            <v>59818672</v>
          </cell>
          <cell r="B1633" t="str">
            <v>BAHANA PRESTASI</v>
          </cell>
          <cell r="C1633" t="str">
            <v>IDLE CAP</v>
          </cell>
          <cell r="D1633" t="str">
            <v>DISPATCHED</v>
          </cell>
          <cell r="E1633" t="str">
            <v>Completed</v>
          </cell>
          <cell r="F1633" t="str">
            <v>SURABAYA LOG PACK</v>
          </cell>
          <cell r="G1633" t="str">
            <v>MOB KOSONGAN</v>
          </cell>
          <cell r="H1633" t="str">
            <v>27/04/2022 16:05</v>
          </cell>
          <cell r="I1633"/>
          <cell r="J1633" t="str">
            <v>27/04/2022 16:08</v>
          </cell>
          <cell r="K1633" t="str">
            <v>Completed</v>
          </cell>
          <cell r="L1633" t="str">
            <v>KOSB9698BCV27042022</v>
          </cell>
          <cell r="M1633" t="str">
            <v>SALES ORDER #: KOSB9698BCV27042022, ORDER #: KOSB9698BCV27042022</v>
          </cell>
          <cell r="N1633"/>
          <cell r="O1633"/>
          <cell r="P1633" t="str">
            <v>28/04/2022 11:06</v>
          </cell>
          <cell r="Q1633" t="str">
            <v>LINC-26458</v>
          </cell>
          <cell r="R1633" t="str">
            <v>28/04/2022 11:00</v>
          </cell>
          <cell r="S1633" t="str">
            <v>BPRSEMARANG</v>
          </cell>
          <cell r="T1633" t="str">
            <v>BPRSURABAYA(EMPTY)</v>
          </cell>
          <cell r="U1633"/>
          <cell r="V1633" t="str">
            <v>1395</v>
          </cell>
          <cell r="W1633">
            <v>447000</v>
          </cell>
          <cell r="X1633">
            <v>0</v>
          </cell>
          <cell r="Y1633">
            <v>447000</v>
          </cell>
          <cell r="Z1633" t="str">
            <v>IDC(TRIP_ONCALL)</v>
          </cell>
          <cell r="AA1633">
            <v>0.99998980504000001</v>
          </cell>
          <cell r="AB1633">
            <v>1</v>
          </cell>
        </row>
        <row r="1634">
          <cell r="A1634">
            <v>59818768</v>
          </cell>
          <cell r="B1634" t="str">
            <v>BAHANA PRESTASI</v>
          </cell>
          <cell r="C1634" t="str">
            <v>PT TIRTA INVESTAMA</v>
          </cell>
          <cell r="D1634" t="str">
            <v>DISPATCHED</v>
          </cell>
          <cell r="E1634" t="str">
            <v>Accepted</v>
          </cell>
          <cell r="F1634" t="str">
            <v>SURABAYA RENTAL TRIP</v>
          </cell>
          <cell r="G1634" t="str">
            <v>RENTALS</v>
          </cell>
          <cell r="H1634" t="str">
            <v>27/04/2022 16:07</v>
          </cell>
          <cell r="I1634"/>
          <cell r="J1634" t="str">
            <v>27/04/2022 16:08</v>
          </cell>
          <cell r="K1634" t="str">
            <v>Active</v>
          </cell>
          <cell r="L1634" t="str">
            <v>S22042700124</v>
          </cell>
          <cell r="M1634" t="str">
            <v>SALES ORDER #: S22042700124, ORDER #: S22042700124</v>
          </cell>
          <cell r="N1634"/>
          <cell r="O1634"/>
          <cell r="P1634"/>
          <cell r="Q1634"/>
          <cell r="R1634"/>
          <cell r="S1634" t="str">
            <v>TIVPANDAAN</v>
          </cell>
          <cell r="T1634" t="str">
            <v>TIVSUMBER SARI</v>
          </cell>
          <cell r="U1634"/>
          <cell r="V1634" t="str">
            <v>1907</v>
          </cell>
          <cell r="W1634">
            <v>866000</v>
          </cell>
          <cell r="X1634">
            <v>434000</v>
          </cell>
          <cell r="Y1634">
            <v>1300000</v>
          </cell>
          <cell r="Z1634" t="str">
            <v>TIV_SBY(TRIP)</v>
          </cell>
          <cell r="AA1634">
            <v>18000.000014205001</v>
          </cell>
          <cell r="AB1634">
            <v>2060000</v>
          </cell>
        </row>
        <row r="1635">
          <cell r="A1635">
            <v>59818808</v>
          </cell>
          <cell r="B1635" t="str">
            <v>BAHANA PRESTASI</v>
          </cell>
          <cell r="C1635" t="str">
            <v>PT TIRTA INVESTAMA</v>
          </cell>
          <cell r="D1635" t="str">
            <v>DISPATCHED</v>
          </cell>
          <cell r="E1635" t="str">
            <v>Accepted</v>
          </cell>
          <cell r="F1635" t="str">
            <v>SURABAYA RENTAL TRIP</v>
          </cell>
          <cell r="G1635" t="str">
            <v>RENTALS</v>
          </cell>
          <cell r="H1635" t="str">
            <v>27/04/2022 16:11</v>
          </cell>
          <cell r="I1635"/>
          <cell r="J1635" t="str">
            <v>27/04/2022 16:12</v>
          </cell>
          <cell r="K1635" t="str">
            <v>Active</v>
          </cell>
          <cell r="L1635" t="str">
            <v>S22042700123</v>
          </cell>
          <cell r="M1635" t="str">
            <v>SALES ORDER #: S22042700123, ORDER #: S22042700123</v>
          </cell>
          <cell r="N1635"/>
          <cell r="O1635"/>
          <cell r="P1635"/>
          <cell r="Q1635"/>
          <cell r="R1635"/>
          <cell r="S1635" t="str">
            <v>TIVPANDAAN</v>
          </cell>
          <cell r="T1635" t="str">
            <v>TIVSUMOBITO</v>
          </cell>
          <cell r="U1635"/>
          <cell r="V1635" t="str">
            <v>1692</v>
          </cell>
          <cell r="W1635">
            <v>393000</v>
          </cell>
          <cell r="X1635">
            <v>307000</v>
          </cell>
          <cell r="Y1635">
            <v>700000</v>
          </cell>
          <cell r="Z1635" t="str">
            <v>TIV_SBY(TRIP)</v>
          </cell>
          <cell r="AA1635">
            <v>18000.000014205001</v>
          </cell>
          <cell r="AB1635">
            <v>1200000</v>
          </cell>
        </row>
        <row r="1636">
          <cell r="A1636">
            <v>59818905</v>
          </cell>
          <cell r="B1636" t="str">
            <v>DIVA TRANS, CV</v>
          </cell>
          <cell r="C1636" t="str">
            <v>PT. GCM MARKETING SOLUTIONS INDONESIA</v>
          </cell>
          <cell r="D1636" t="str">
            <v>REGULER</v>
          </cell>
          <cell r="E1636" t="str">
            <v>Accepted</v>
          </cell>
          <cell r="F1636" t="str">
            <v>SURABAYA LOG PACK</v>
          </cell>
          <cell r="G1636" t="str">
            <v>SALES ORDER</v>
          </cell>
          <cell r="H1636" t="str">
            <v>27/04/2022 14:57</v>
          </cell>
          <cell r="I1636"/>
          <cell r="J1636" t="str">
            <v>27/04/2022 16:20</v>
          </cell>
          <cell r="K1636" t="str">
            <v>Active</v>
          </cell>
          <cell r="L1636" t="str">
            <v>224101324</v>
          </cell>
          <cell r="M1636" t="str">
            <v>SALES ORDER #: 224101324, ORDER #: 224101324</v>
          </cell>
          <cell r="N1636"/>
          <cell r="O1636"/>
          <cell r="P1636"/>
          <cell r="Q1636"/>
          <cell r="R1636"/>
          <cell r="S1636" t="str">
            <v>GCMKEBOMAS(GUDANG KARANG KIRING)</v>
          </cell>
          <cell r="T1636" t="str">
            <v>GCMKEJAYAN(PT TIRTA FRESHINDO JAYA)</v>
          </cell>
          <cell r="U1636"/>
          <cell r="V1636" t="str">
            <v>EDI</v>
          </cell>
          <cell r="W1636">
            <v>2000000</v>
          </cell>
          <cell r="X1636">
            <v>0</v>
          </cell>
          <cell r="Y1636">
            <v>2000000</v>
          </cell>
          <cell r="Z1636" t="str">
            <v>GCM_SBY(TRIP)</v>
          </cell>
          <cell r="AA1636">
            <v>18000.000014205001</v>
          </cell>
          <cell r="AB1636">
            <v>0</v>
          </cell>
        </row>
        <row r="1637">
          <cell r="A1637">
            <v>59819218</v>
          </cell>
          <cell r="B1637" t="str">
            <v>PELANGI SUKSES ABADI TRANSPORTINDO, PT</v>
          </cell>
          <cell r="C1637" t="str">
            <v>PT AJINOMOTO SALES INDONESIA</v>
          </cell>
          <cell r="D1637"/>
          <cell r="E1637" t="str">
            <v>Completed</v>
          </cell>
          <cell r="F1637" t="str">
            <v>SURABAYA LOG PACK</v>
          </cell>
          <cell r="G1637" t="str">
            <v>SALES ORDER</v>
          </cell>
          <cell r="H1637" t="str">
            <v>27/04/2022 16:19</v>
          </cell>
          <cell r="I1637"/>
          <cell r="J1637" t="str">
            <v>27/04/2022 16:36</v>
          </cell>
          <cell r="K1637" t="str">
            <v>Completed</v>
          </cell>
          <cell r="L1637" t="str">
            <v>3000895926</v>
          </cell>
          <cell r="M1637" t="str">
            <v>SALES ORDER #: 3000895926, ORDER #: 3000895926</v>
          </cell>
          <cell r="N1637"/>
          <cell r="O1637"/>
          <cell r="P1637" t="str">
            <v>27/04/2022 16:56</v>
          </cell>
          <cell r="Q1637" t="str">
            <v>LINC-26480</v>
          </cell>
          <cell r="R1637" t="str">
            <v>28/04/2022 11:00</v>
          </cell>
          <cell r="S1637" t="str">
            <v>AJIJETIS</v>
          </cell>
          <cell r="T1637" t="str">
            <v>AJINGALIYAN</v>
          </cell>
          <cell r="U1637"/>
          <cell r="V1637" t="str">
            <v>SYAHRU</v>
          </cell>
          <cell r="W1637">
            <v>3400000</v>
          </cell>
          <cell r="X1637">
            <v>480000</v>
          </cell>
          <cell r="Y1637">
            <v>3880000</v>
          </cell>
          <cell r="Z1637" t="str">
            <v>AJI_SBY(TRIP_ONCALL)</v>
          </cell>
          <cell r="AA1637">
            <v>12440.9999889377</v>
          </cell>
          <cell r="AB1637">
            <v>4200000</v>
          </cell>
        </row>
        <row r="1638">
          <cell r="A1638">
            <v>59819286</v>
          </cell>
          <cell r="B1638" t="str">
            <v>BAHANA PRESTASI</v>
          </cell>
          <cell r="C1638" t="str">
            <v>PT. LAUTAN LUAS TBK</v>
          </cell>
          <cell r="D1638" t="str">
            <v>DISPATCHED</v>
          </cell>
          <cell r="E1638" t="str">
            <v>Completed</v>
          </cell>
          <cell r="F1638" t="str">
            <v>SURABAYA LOG PACK</v>
          </cell>
          <cell r="G1638" t="str">
            <v>SALES ORDER</v>
          </cell>
          <cell r="H1638" t="str">
            <v>27/04/2022 16:22</v>
          </cell>
          <cell r="I1638"/>
          <cell r="J1638" t="str">
            <v>27/04/2022 16:38</v>
          </cell>
          <cell r="K1638" t="str">
            <v>Completed</v>
          </cell>
          <cell r="L1638" t="str">
            <v>2100429939-2</v>
          </cell>
          <cell r="M1638" t="str">
            <v>SALES ORDER #: 2100429939-2, ORDER #: 2100429939-2</v>
          </cell>
          <cell r="N1638"/>
          <cell r="O1638"/>
          <cell r="P1638" t="str">
            <v>28/04/2022 12:50</v>
          </cell>
          <cell r="Q1638"/>
          <cell r="R1638"/>
          <cell r="S1638" t="str">
            <v>LTLASEMROWO</v>
          </cell>
          <cell r="T1638" t="str">
            <v>LTLSIDOARJO</v>
          </cell>
          <cell r="U1638"/>
          <cell r="V1638" t="str">
            <v>1709</v>
          </cell>
          <cell r="W1638">
            <v>150000</v>
          </cell>
          <cell r="X1638">
            <v>142000</v>
          </cell>
          <cell r="Y1638">
            <v>292000</v>
          </cell>
          <cell r="Z1638" t="str">
            <v>LTL_SBY(TRIP)</v>
          </cell>
          <cell r="AA1638">
            <v>20028.000022639601</v>
          </cell>
          <cell r="AB1638">
            <v>1172000</v>
          </cell>
        </row>
        <row r="1639">
          <cell r="A1639">
            <v>59819566</v>
          </cell>
          <cell r="B1639" t="str">
            <v>BAHANA PRESTASI</v>
          </cell>
          <cell r="C1639" t="str">
            <v>PT. LAUTAN LUAS TBK</v>
          </cell>
          <cell r="D1639" t="str">
            <v>DISPATCHED</v>
          </cell>
          <cell r="E1639" t="str">
            <v>Accepted</v>
          </cell>
          <cell r="F1639" t="str">
            <v>SURABAYA LOG PACK</v>
          </cell>
          <cell r="G1639" t="str">
            <v>SALES ORDER</v>
          </cell>
          <cell r="H1639" t="str">
            <v>27/04/2022 16:39</v>
          </cell>
          <cell r="I1639"/>
          <cell r="J1639" t="str">
            <v>27/04/2022 16:59</v>
          </cell>
          <cell r="K1639" t="str">
            <v>Active</v>
          </cell>
          <cell r="L1639" t="str">
            <v>19763A</v>
          </cell>
          <cell r="M1639" t="str">
            <v>SALES ORDER #: 19763A, ORDER #: 19763A</v>
          </cell>
          <cell r="N1639"/>
          <cell r="O1639"/>
          <cell r="P1639"/>
          <cell r="Q1639"/>
          <cell r="R1639"/>
          <cell r="S1639" t="str">
            <v>LTLASEMROWO</v>
          </cell>
          <cell r="T1639" t="str">
            <v>LTLKUTOREJO</v>
          </cell>
          <cell r="U1639"/>
          <cell r="V1639" t="str">
            <v>1651</v>
          </cell>
          <cell r="W1639">
            <v>320000</v>
          </cell>
          <cell r="X1639">
            <v>-37500</v>
          </cell>
          <cell r="Y1639">
            <v>282500</v>
          </cell>
          <cell r="Z1639" t="str">
            <v>LTL_SBY(TRIP)</v>
          </cell>
          <cell r="AA1639">
            <v>499.99998275488002</v>
          </cell>
          <cell r="AB1639">
            <v>460000</v>
          </cell>
        </row>
        <row r="1640">
          <cell r="A1640">
            <v>59823548</v>
          </cell>
          <cell r="B1640" t="str">
            <v>BAHANA PRESTASI</v>
          </cell>
          <cell r="C1640" t="str">
            <v>IDLE CAP</v>
          </cell>
          <cell r="D1640" t="str">
            <v>DISPATCHED</v>
          </cell>
          <cell r="E1640" t="str">
            <v>Completed</v>
          </cell>
          <cell r="F1640" t="str">
            <v>SURABAYA LOG PACK</v>
          </cell>
          <cell r="G1640" t="str">
            <v>MOB KOSONGAN</v>
          </cell>
          <cell r="H1640" t="str">
            <v>27/04/2022 20:56</v>
          </cell>
          <cell r="I1640"/>
          <cell r="J1640" t="str">
            <v>27/04/2022 20:58</v>
          </cell>
          <cell r="K1640" t="str">
            <v>Completed</v>
          </cell>
          <cell r="L1640" t="str">
            <v>KOSB9810PEU27042022</v>
          </cell>
          <cell r="M1640" t="str">
            <v>SALES ORDER #: KOSB9810PEU27042022, ORDER #: KOSB9810PEU27042022</v>
          </cell>
          <cell r="N1640"/>
          <cell r="O1640"/>
          <cell r="P1640" t="str">
            <v>28/04/2022 11:08</v>
          </cell>
          <cell r="Q1640"/>
          <cell r="R1640"/>
          <cell r="S1640" t="str">
            <v>BPRYOGYAKARTA</v>
          </cell>
          <cell r="T1640" t="str">
            <v>BPRSURABAYA(EMPTY)</v>
          </cell>
          <cell r="U1640"/>
          <cell r="V1640" t="str">
            <v>1214</v>
          </cell>
          <cell r="W1640">
            <v>609500</v>
          </cell>
          <cell r="X1640">
            <v>0</v>
          </cell>
          <cell r="Y1640">
            <v>609500</v>
          </cell>
          <cell r="Z1640" t="str">
            <v>IDC(TRIP_ONCALL)</v>
          </cell>
          <cell r="AA1640">
            <v>0.99998980504000001</v>
          </cell>
          <cell r="AB1640">
            <v>1</v>
          </cell>
        </row>
        <row r="1641">
          <cell r="A1641">
            <v>59824993</v>
          </cell>
          <cell r="B1641" t="str">
            <v>DIVA TRANS, CV</v>
          </cell>
          <cell r="C1641" t="str">
            <v>PT SINAR MAS AGRO RESOURCES AND</v>
          </cell>
          <cell r="D1641"/>
          <cell r="E1641" t="str">
            <v>Completed</v>
          </cell>
          <cell r="F1641" t="str">
            <v>SURABAYA LOG PACK</v>
          </cell>
          <cell r="G1641" t="str">
            <v>SALES ORDER</v>
          </cell>
          <cell r="H1641" t="str">
            <v>28/04/2022 10:06</v>
          </cell>
          <cell r="I1641"/>
          <cell r="J1641" t="str">
            <v>28/04/2022 10:07</v>
          </cell>
          <cell r="K1641" t="str">
            <v>Completed</v>
          </cell>
          <cell r="L1641" t="str">
            <v>40574994</v>
          </cell>
          <cell r="M1641" t="str">
            <v>SALES ORDER #: 40574994, ORDER #: 40574994</v>
          </cell>
          <cell r="N1641"/>
          <cell r="O1641"/>
          <cell r="P1641" t="str">
            <v>28/04/2022 10:18</v>
          </cell>
          <cell r="Q1641" t="str">
            <v>LINC-26481</v>
          </cell>
          <cell r="R1641" t="str">
            <v>28/04/2022 11:00</v>
          </cell>
          <cell r="S1641" t="str">
            <v>SMRRUNGKUT</v>
          </cell>
          <cell r="T1641" t="str">
            <v>SMRWARU</v>
          </cell>
          <cell r="U1641"/>
          <cell r="V1641" t="str">
            <v>ASNAN</v>
          </cell>
          <cell r="W1641">
            <v>1400000</v>
          </cell>
          <cell r="X1641">
            <v>0</v>
          </cell>
          <cell r="Y1641">
            <v>1400000</v>
          </cell>
          <cell r="Z1641" t="str">
            <v>SMR_SBY(TRIP)</v>
          </cell>
          <cell r="AA1641">
            <v>19999.999990583801</v>
          </cell>
          <cell r="AB1641">
            <v>1550000</v>
          </cell>
        </row>
        <row r="1642">
          <cell r="A1642">
            <v>59825008</v>
          </cell>
          <cell r="B1642" t="str">
            <v>BAHANA PRESTASI</v>
          </cell>
          <cell r="C1642" t="str">
            <v>PT. LAUTAN LUAS TBK</v>
          </cell>
          <cell r="D1642" t="str">
            <v>DISPATCHED</v>
          </cell>
          <cell r="E1642" t="str">
            <v>Accepted</v>
          </cell>
          <cell r="F1642" t="str">
            <v>SURABAYA LOG PACK</v>
          </cell>
          <cell r="G1642" t="str">
            <v>SALES ORDER</v>
          </cell>
          <cell r="H1642" t="str">
            <v>28/04/2022 08:49</v>
          </cell>
          <cell r="I1642"/>
          <cell r="J1642" t="str">
            <v>28/04/2022 10:44</v>
          </cell>
          <cell r="K1642" t="str">
            <v>Active</v>
          </cell>
          <cell r="L1642" t="str">
            <v>2100430080</v>
          </cell>
          <cell r="M1642" t="str">
            <v>SALES ORDER #: 2100430080, ORDER #: 2100430080</v>
          </cell>
          <cell r="N1642"/>
          <cell r="O1642"/>
          <cell r="P1642"/>
          <cell r="Q1642"/>
          <cell r="R1642"/>
          <cell r="S1642" t="str">
            <v>LTLASEMROWO</v>
          </cell>
          <cell r="T1642" t="str">
            <v>LTLLEKOK(PT ENVIROMATE TECHNOLOGY INTERNATIONAL)</v>
          </cell>
          <cell r="U1642"/>
          <cell r="V1642" t="str">
            <v>1658</v>
          </cell>
          <cell r="W1642">
            <v>318000</v>
          </cell>
          <cell r="X1642">
            <v>-35000</v>
          </cell>
          <cell r="Y1642">
            <v>283000</v>
          </cell>
          <cell r="Z1642" t="str">
            <v>LTL_SBY(TRIP)</v>
          </cell>
          <cell r="AA1642">
            <v>200.0000021738</v>
          </cell>
          <cell r="AB1642">
            <v>505000</v>
          </cell>
        </row>
        <row r="1643">
          <cell r="A1643">
            <v>59825011</v>
          </cell>
          <cell r="B1643" t="str">
            <v>DIVA TRANS, CV</v>
          </cell>
          <cell r="C1643" t="str">
            <v>ECCO TANNERY INDONESIA</v>
          </cell>
          <cell r="D1643" t="str">
            <v>REGULER</v>
          </cell>
          <cell r="E1643" t="str">
            <v>Completed</v>
          </cell>
          <cell r="F1643" t="str">
            <v>SURABAYA LOG PACK</v>
          </cell>
          <cell r="G1643" t="str">
            <v>SALES ORDER</v>
          </cell>
          <cell r="H1643" t="str">
            <v>28/04/2022 10:36</v>
          </cell>
          <cell r="I1643"/>
          <cell r="J1643" t="str">
            <v>28/04/2022 10:44</v>
          </cell>
          <cell r="K1643" t="str">
            <v>Completed</v>
          </cell>
          <cell r="L1643" t="str">
            <v>23/IV/LINC-ECCO/2022</v>
          </cell>
          <cell r="M1643" t="str">
            <v>SALES ORDER #: 23/IV/LINC-ECCO/2022, ORDER #: 23/IV/LINC-ECCO/2022</v>
          </cell>
          <cell r="N1643"/>
          <cell r="O1643"/>
          <cell r="P1643" t="str">
            <v>28/04/2022 13:36</v>
          </cell>
          <cell r="Q1643" t="str">
            <v>LINC-26472</v>
          </cell>
          <cell r="R1643" t="str">
            <v>28/04/2022 11:00</v>
          </cell>
          <cell r="S1643" t="str">
            <v>ETIKEBOMAS</v>
          </cell>
          <cell r="T1643" t="str">
            <v>ETISIDOARJO</v>
          </cell>
          <cell r="U1643"/>
          <cell r="V1643" t="str">
            <v>DIVA</v>
          </cell>
          <cell r="W1643">
            <v>1400000</v>
          </cell>
          <cell r="X1643">
            <v>0</v>
          </cell>
          <cell r="Y1643">
            <v>1400000</v>
          </cell>
          <cell r="Z1643" t="str">
            <v>ETI_SBY(TRIP)</v>
          </cell>
          <cell r="AA1643">
            <v>19624.000013712601</v>
          </cell>
          <cell r="AB1643">
            <v>2000000</v>
          </cell>
        </row>
        <row r="1644">
          <cell r="A1644">
            <v>59825034</v>
          </cell>
          <cell r="B1644" t="str">
            <v>CITRA TRANSPORT LOGISTIC, PT</v>
          </cell>
          <cell r="C1644" t="str">
            <v>PT TIRTA INVESTAMA</v>
          </cell>
          <cell r="D1644" t="str">
            <v>REGULER</v>
          </cell>
          <cell r="E1644" t="str">
            <v>Completed</v>
          </cell>
          <cell r="F1644" t="str">
            <v>SURABAYA TIV IMPORT</v>
          </cell>
          <cell r="G1644" t="str">
            <v>TIV IMPORT</v>
          </cell>
          <cell r="H1644" t="str">
            <v>22/04/2022 13:32</v>
          </cell>
          <cell r="I1644"/>
          <cell r="J1644" t="str">
            <v>28/04/2022 11:10</v>
          </cell>
          <cell r="K1644" t="str">
            <v>Completed</v>
          </cell>
          <cell r="L1644" t="str">
            <v>5044969531</v>
          </cell>
          <cell r="M1644" t="str">
            <v>SALES ORDER #: 5044969531, ORDER #: 5044969531</v>
          </cell>
          <cell r="N1644"/>
          <cell r="O1644"/>
          <cell r="P1644" t="str">
            <v>28/04/2022 11:13</v>
          </cell>
          <cell r="Q1644" t="str">
            <v>LINC-26509</v>
          </cell>
          <cell r="R1644" t="str">
            <v>29/04/2022 11:00</v>
          </cell>
          <cell r="S1644" t="str">
            <v>TIVKEBOMAS</v>
          </cell>
          <cell r="T1644" t="str">
            <v>TIVCISALAK SUBANG</v>
          </cell>
          <cell r="U1644"/>
          <cell r="V1644" t="str">
            <v>DEDI</v>
          </cell>
          <cell r="W1644">
            <v>5000000</v>
          </cell>
          <cell r="X1644">
            <v>0</v>
          </cell>
          <cell r="Y1644">
            <v>5000000</v>
          </cell>
          <cell r="Z1644" t="str">
            <v>TIV(IMPORT)EXCES_SBY</v>
          </cell>
          <cell r="AA1644">
            <v>17600.000009857398</v>
          </cell>
          <cell r="AB1644">
            <v>3745000</v>
          </cell>
        </row>
        <row r="1645">
          <cell r="A1645">
            <v>59825586</v>
          </cell>
          <cell r="B1645" t="str">
            <v>BAHANA PRESTASI</v>
          </cell>
          <cell r="C1645" t="str">
            <v>IDLE CAP</v>
          </cell>
          <cell r="D1645" t="str">
            <v>DISPATCHED</v>
          </cell>
          <cell r="E1645" t="str">
            <v>Accepted</v>
          </cell>
          <cell r="F1645" t="str">
            <v>SURABAYA LOG PACK</v>
          </cell>
          <cell r="G1645" t="str">
            <v>MOB KOSONGAN</v>
          </cell>
          <cell r="H1645" t="str">
            <v>28/04/2022 11:31</v>
          </cell>
          <cell r="I1645"/>
          <cell r="J1645" t="str">
            <v>28/04/2022 11:32</v>
          </cell>
          <cell r="K1645" t="str">
            <v>Active</v>
          </cell>
          <cell r="L1645" t="str">
            <v>KOSB9664PEU28042022</v>
          </cell>
          <cell r="M1645" t="str">
            <v>SALES ORDER #: KOSB9664PEU28042022, ORDER #: KOSB9664PEU28042022</v>
          </cell>
          <cell r="N1645"/>
          <cell r="O1645"/>
          <cell r="P1645"/>
          <cell r="Q1645"/>
          <cell r="R1645"/>
          <cell r="S1645" t="str">
            <v>BPRKENDAL</v>
          </cell>
          <cell r="T1645" t="str">
            <v>BPRSURABAYA(EMPTY)</v>
          </cell>
          <cell r="U1645"/>
          <cell r="V1645" t="str">
            <v>1129</v>
          </cell>
          <cell r="W1645">
            <v>628000</v>
          </cell>
          <cell r="X1645">
            <v>0</v>
          </cell>
          <cell r="Y1645">
            <v>628000</v>
          </cell>
          <cell r="Z1645" t="str">
            <v>IDC(TRIP_ONCALL)</v>
          </cell>
          <cell r="AA1645">
            <v>0.99998980504000001</v>
          </cell>
          <cell r="AB1645">
            <v>1</v>
          </cell>
        </row>
        <row r="1646">
          <cell r="A1646">
            <v>59825604</v>
          </cell>
          <cell r="B1646" t="str">
            <v>BAHANA PRESTASI</v>
          </cell>
          <cell r="C1646" t="str">
            <v>IDLE CAP</v>
          </cell>
          <cell r="D1646" t="str">
            <v>DISPATCHED</v>
          </cell>
          <cell r="E1646" t="str">
            <v>Accepted</v>
          </cell>
          <cell r="F1646" t="str">
            <v>SURABAYA LOG PACK</v>
          </cell>
          <cell r="G1646" t="str">
            <v>MOB KOSONGAN</v>
          </cell>
          <cell r="H1646" t="str">
            <v>28/04/2022 11:36</v>
          </cell>
          <cell r="I1646"/>
          <cell r="J1646" t="str">
            <v>28/04/2022 11:37</v>
          </cell>
          <cell r="K1646" t="str">
            <v>Active</v>
          </cell>
          <cell r="L1646" t="str">
            <v>KOSB9420UEU28042022</v>
          </cell>
          <cell r="M1646" t="str">
            <v>SALES ORDER #: KOSB9420UEU28042022, ORDER #: KOSB9420UEU28042022</v>
          </cell>
          <cell r="N1646"/>
          <cell r="O1646"/>
          <cell r="P1646"/>
          <cell r="Q1646"/>
          <cell r="R1646"/>
          <cell r="S1646" t="str">
            <v>BPRPATI</v>
          </cell>
          <cell r="T1646" t="str">
            <v>BPRSURABAYA(EMPTY)</v>
          </cell>
          <cell r="U1646"/>
          <cell r="V1646" t="str">
            <v>1172</v>
          </cell>
          <cell r="W1646">
            <v>476000</v>
          </cell>
          <cell r="X1646">
            <v>0</v>
          </cell>
          <cell r="Y1646">
            <v>476000</v>
          </cell>
          <cell r="Z1646" t="str">
            <v>IDC(TRIP_ONCALL)</v>
          </cell>
          <cell r="AA1646">
            <v>0.99998980504000001</v>
          </cell>
          <cell r="AB1646">
            <v>1</v>
          </cell>
        </row>
        <row r="1647">
          <cell r="A1647">
            <v>59825656</v>
          </cell>
          <cell r="B1647" t="str">
            <v>BORWITA INDAH, PT</v>
          </cell>
          <cell r="C1647" t="str">
            <v>PT AJINOMOTO SALES INDONESIA</v>
          </cell>
          <cell r="D1647"/>
          <cell r="E1647" t="str">
            <v>Completed</v>
          </cell>
          <cell r="F1647" t="str">
            <v>SURABAYA LOG PACK</v>
          </cell>
          <cell r="G1647" t="str">
            <v>SALES ORDER</v>
          </cell>
          <cell r="H1647" t="str">
            <v>28/04/2022 11:59</v>
          </cell>
          <cell r="I1647"/>
          <cell r="J1647" t="str">
            <v>28/04/2022 12:00</v>
          </cell>
          <cell r="K1647" t="str">
            <v>Completed</v>
          </cell>
          <cell r="L1647" t="str">
            <v>2045261666</v>
          </cell>
          <cell r="M1647" t="str">
            <v>SALES ORDER #: 2045261666, ORDER #: 2045261666</v>
          </cell>
          <cell r="N1647"/>
          <cell r="O1647"/>
          <cell r="P1647" t="str">
            <v>28/04/2022 12:04</v>
          </cell>
          <cell r="Q1647" t="str">
            <v>LINC-26481</v>
          </cell>
          <cell r="R1647" t="str">
            <v>28/04/2022 11:00</v>
          </cell>
          <cell r="S1647" t="str">
            <v>AJIJETIS</v>
          </cell>
          <cell r="T1647" t="str">
            <v>AJIBALEENDAH(PT ASIH TUNGGAL)</v>
          </cell>
          <cell r="U1647"/>
          <cell r="V1647" t="str">
            <v>DEDE A.</v>
          </cell>
          <cell r="W1647">
            <v>5300000</v>
          </cell>
          <cell r="X1647">
            <v>0</v>
          </cell>
          <cell r="Y1647">
            <v>5300000</v>
          </cell>
          <cell r="Z1647" t="str">
            <v>AJI_SBY(TRIP_ONCALL)</v>
          </cell>
          <cell r="AA1647">
            <v>15399.9999859456</v>
          </cell>
          <cell r="AB1647">
            <v>6000000</v>
          </cell>
        </row>
        <row r="1648">
          <cell r="A1648">
            <v>59825668</v>
          </cell>
          <cell r="B1648" t="str">
            <v>BORWITA INDAH, PT</v>
          </cell>
          <cell r="C1648" t="str">
            <v>PT AJINOMOTO SALES INDONESIA</v>
          </cell>
          <cell r="D1648"/>
          <cell r="E1648" t="str">
            <v>Completed</v>
          </cell>
          <cell r="F1648" t="str">
            <v>SURABAYA LOG PACK</v>
          </cell>
          <cell r="G1648" t="str">
            <v>SALES ORDER</v>
          </cell>
          <cell r="H1648" t="str">
            <v>28/04/2022 12:00</v>
          </cell>
          <cell r="I1648"/>
          <cell r="J1648" t="str">
            <v>28/04/2022 12:01</v>
          </cell>
          <cell r="K1648" t="str">
            <v>Completed</v>
          </cell>
          <cell r="L1648" t="str">
            <v>2045345522</v>
          </cell>
          <cell r="M1648" t="str">
            <v>SALES ORDER #: 2045345522, ORDER #: 2045345522</v>
          </cell>
          <cell r="N1648"/>
          <cell r="O1648"/>
          <cell r="P1648" t="str">
            <v>28/04/2022 12:06</v>
          </cell>
          <cell r="Q1648" t="str">
            <v>LINC-26481</v>
          </cell>
          <cell r="R1648" t="str">
            <v>28/04/2022 11:00</v>
          </cell>
          <cell r="S1648" t="str">
            <v>AJIJETIS</v>
          </cell>
          <cell r="T1648" t="str">
            <v>AJIBALEENDAH(PT ASIH TUNGGAL)</v>
          </cell>
          <cell r="U1648"/>
          <cell r="V1648" t="str">
            <v>OTONG</v>
          </cell>
          <cell r="W1648">
            <v>5300000</v>
          </cell>
          <cell r="X1648">
            <v>0</v>
          </cell>
          <cell r="Y1648">
            <v>5300000</v>
          </cell>
          <cell r="Z1648" t="str">
            <v>AJI_SBY(TRIP_ONCALL)</v>
          </cell>
          <cell r="AA1648">
            <v>16399.9999968146</v>
          </cell>
          <cell r="AB1648">
            <v>6000000</v>
          </cell>
        </row>
        <row r="1649">
          <cell r="A1649">
            <v>59826130</v>
          </cell>
          <cell r="B1649" t="str">
            <v>BAHANA PRESTASI</v>
          </cell>
          <cell r="C1649" t="str">
            <v>IDLE CAP</v>
          </cell>
          <cell r="D1649" t="str">
            <v>DISPATCHED</v>
          </cell>
          <cell r="E1649" t="str">
            <v>Accepted</v>
          </cell>
          <cell r="F1649" t="str">
            <v>SURABAYA LOG PACK</v>
          </cell>
          <cell r="G1649" t="str">
            <v>MOB KOSONGAN</v>
          </cell>
          <cell r="H1649" t="str">
            <v>28/04/2022 12:54</v>
          </cell>
          <cell r="I1649"/>
          <cell r="J1649" t="str">
            <v>28/04/2022 12:55</v>
          </cell>
          <cell r="K1649" t="str">
            <v>Active</v>
          </cell>
          <cell r="L1649" t="str">
            <v>KOSB9083BEV28042022</v>
          </cell>
          <cell r="M1649" t="str">
            <v>SALES ORDER #: KOSB9083BEV28042022, ORDER #: KOSB9083BEV28042022</v>
          </cell>
          <cell r="N1649"/>
          <cell r="O1649"/>
          <cell r="P1649"/>
          <cell r="Q1649"/>
          <cell r="R1649"/>
          <cell r="S1649" t="str">
            <v>BPRMAGELANG</v>
          </cell>
          <cell r="T1649" t="str">
            <v>BPRSURABAYA(EMPTY)</v>
          </cell>
          <cell r="U1649"/>
          <cell r="V1649" t="str">
            <v>685</v>
          </cell>
          <cell r="W1649">
            <v>636500</v>
          </cell>
          <cell r="X1649">
            <v>0</v>
          </cell>
          <cell r="Y1649">
            <v>636500</v>
          </cell>
          <cell r="Z1649" t="str">
            <v>IDC(TRIP_ONCALL)</v>
          </cell>
          <cell r="AA1649">
            <v>0.99998980504000001</v>
          </cell>
          <cell r="AB1649">
            <v>1</v>
          </cell>
        </row>
        <row r="1650">
          <cell r="A1650">
            <v>59827932</v>
          </cell>
          <cell r="B1650" t="str">
            <v>BAHANA PRESTASI</v>
          </cell>
          <cell r="C1650" t="str">
            <v>PT. NIRWANA LESTARI</v>
          </cell>
          <cell r="D1650" t="str">
            <v>DISPATCHED</v>
          </cell>
          <cell r="E1650" t="str">
            <v>Completed</v>
          </cell>
          <cell r="F1650" t="str">
            <v>SURABAYA RENTAL</v>
          </cell>
          <cell r="G1650" t="str">
            <v>RENTALS</v>
          </cell>
          <cell r="H1650" t="str">
            <v>28/04/2022 14:16</v>
          </cell>
          <cell r="I1650"/>
          <cell r="J1650" t="str">
            <v>28/04/2022 15:07</v>
          </cell>
          <cell r="K1650" t="str">
            <v>Completed</v>
          </cell>
          <cell r="L1650" t="str">
            <v>1000400437</v>
          </cell>
          <cell r="M1650" t="str">
            <v>SALES ORDER #: 1000400437, ORDER #: 1000400437</v>
          </cell>
          <cell r="N1650"/>
          <cell r="O1650"/>
          <cell r="P1650" t="str">
            <v>05/05/2022 14:23</v>
          </cell>
          <cell r="Q1650"/>
          <cell r="R1650"/>
          <cell r="S1650" t="str">
            <v>NLSBUDURAN</v>
          </cell>
          <cell r="T1650" t="str">
            <v>NLSSUKUN(SAT_MALANG)</v>
          </cell>
          <cell r="U1650"/>
          <cell r="V1650" t="str">
            <v>1676</v>
          </cell>
          <cell r="W1650">
            <v>264000</v>
          </cell>
          <cell r="X1650">
            <v>306000</v>
          </cell>
          <cell r="Y1650">
            <v>570000</v>
          </cell>
          <cell r="Z1650" t="str">
            <v>NLS_SBY(RENTAL_VAR)</v>
          </cell>
          <cell r="AA1650">
            <v>17.999997927679999</v>
          </cell>
          <cell r="AB1650">
            <v>289000</v>
          </cell>
        </row>
        <row r="1651">
          <cell r="A1651">
            <v>59827939</v>
          </cell>
          <cell r="B1651" t="str">
            <v>BAHANA PRESTASI</v>
          </cell>
          <cell r="C1651" t="str">
            <v>PT. NIRWANA LESTARI</v>
          </cell>
          <cell r="D1651" t="str">
            <v>DISPATCHED</v>
          </cell>
          <cell r="E1651" t="str">
            <v>Completed</v>
          </cell>
          <cell r="F1651" t="str">
            <v>SURABAYA RENTAL</v>
          </cell>
          <cell r="G1651" t="str">
            <v>RENTALS</v>
          </cell>
          <cell r="H1651" t="str">
            <v>28/04/2022 14:18</v>
          </cell>
          <cell r="I1651"/>
          <cell r="J1651" t="str">
            <v>28/04/2022 15:07</v>
          </cell>
          <cell r="K1651" t="str">
            <v>Completed</v>
          </cell>
          <cell r="L1651" t="str">
            <v>1000400441</v>
          </cell>
          <cell r="M1651" t="str">
            <v>SALES ORDER #: 1000400441, ORDER #: 1000400441</v>
          </cell>
          <cell r="N1651"/>
          <cell r="O1651"/>
          <cell r="P1651" t="str">
            <v>05/05/2022 14:23</v>
          </cell>
          <cell r="Q1651"/>
          <cell r="R1651"/>
          <cell r="S1651" t="str">
            <v>NLSBUDURAN</v>
          </cell>
          <cell r="T1651" t="str">
            <v>NLSSUMOBITO(IDM_JOMBANG)</v>
          </cell>
          <cell r="U1651"/>
          <cell r="V1651" t="str">
            <v>1690</v>
          </cell>
          <cell r="W1651">
            <v>320000</v>
          </cell>
          <cell r="X1651">
            <v>285500</v>
          </cell>
          <cell r="Y1651">
            <v>605500</v>
          </cell>
          <cell r="Z1651" t="str">
            <v>NLS_SBY(RENTAL_VAR)</v>
          </cell>
          <cell r="AA1651">
            <v>12.0000137382</v>
          </cell>
          <cell r="AB1651">
            <v>370000</v>
          </cell>
        </row>
        <row r="1652">
          <cell r="A1652">
            <v>59827937</v>
          </cell>
          <cell r="B1652" t="str">
            <v>BAHANA PRESTASI</v>
          </cell>
          <cell r="C1652" t="str">
            <v>PT. NIRWANA LESTARI</v>
          </cell>
          <cell r="D1652" t="str">
            <v>DISPATCHED</v>
          </cell>
          <cell r="E1652" t="str">
            <v>Completed</v>
          </cell>
          <cell r="F1652" t="str">
            <v>SURABAYA RENTAL</v>
          </cell>
          <cell r="G1652" t="str">
            <v>RENTALS</v>
          </cell>
          <cell r="H1652" t="str">
            <v>28/04/2022 14:22</v>
          </cell>
          <cell r="I1652"/>
          <cell r="J1652" t="str">
            <v>28/04/2022 15:07</v>
          </cell>
          <cell r="K1652" t="str">
            <v>Completed</v>
          </cell>
          <cell r="L1652" t="str">
            <v>1000400438</v>
          </cell>
          <cell r="M1652" t="str">
            <v>SALES ORDER #: 1000400438, ORDER #: 1000400438</v>
          </cell>
          <cell r="N1652"/>
          <cell r="O1652"/>
          <cell r="P1652" t="str">
            <v>05/05/2022 14:23</v>
          </cell>
          <cell r="Q1652"/>
          <cell r="R1652"/>
          <cell r="S1652" t="str">
            <v>NLSBUDURAN</v>
          </cell>
          <cell r="T1652" t="str">
            <v>NLSSUKUN(SAT_MALANG)</v>
          </cell>
          <cell r="U1652"/>
          <cell r="V1652" t="str">
            <v>1705</v>
          </cell>
          <cell r="W1652">
            <v>264000</v>
          </cell>
          <cell r="X1652">
            <v>32500</v>
          </cell>
          <cell r="Y1652">
            <v>296500</v>
          </cell>
          <cell r="Z1652" t="str">
            <v>NLS_SBY(RENTAL_VAR)</v>
          </cell>
          <cell r="AA1652">
            <v>17.999997927679999</v>
          </cell>
          <cell r="AB1652">
            <v>289000</v>
          </cell>
        </row>
        <row r="1653">
          <cell r="A1653">
            <v>59827935</v>
          </cell>
          <cell r="B1653" t="str">
            <v>BAHANA PRESTASI</v>
          </cell>
          <cell r="C1653" t="str">
            <v>PT. NIRWANA LESTARI</v>
          </cell>
          <cell r="D1653" t="str">
            <v>DISPATCHED</v>
          </cell>
          <cell r="E1653" t="str">
            <v>Completed</v>
          </cell>
          <cell r="F1653" t="str">
            <v>SURABAYA RENTAL</v>
          </cell>
          <cell r="G1653" t="str">
            <v>RENTALS</v>
          </cell>
          <cell r="H1653" t="str">
            <v>28/04/2022 14:24</v>
          </cell>
          <cell r="I1653"/>
          <cell r="J1653" t="str">
            <v>28/04/2022 15:07</v>
          </cell>
          <cell r="K1653" t="str">
            <v>Completed</v>
          </cell>
          <cell r="L1653" t="str">
            <v>1000400436</v>
          </cell>
          <cell r="M1653" t="str">
            <v>SALES ORDER #: 1000400436, ORDER #: 1000400436</v>
          </cell>
          <cell r="N1653"/>
          <cell r="O1653"/>
          <cell r="P1653" t="str">
            <v>05/05/2022 14:23</v>
          </cell>
          <cell r="Q1653"/>
          <cell r="R1653"/>
          <cell r="S1653" t="str">
            <v>NLSBUDURAN</v>
          </cell>
          <cell r="T1653" t="str">
            <v>NLSKALIWATES(SAT_JEMBER)</v>
          </cell>
          <cell r="U1653"/>
          <cell r="V1653" t="str">
            <v>1678</v>
          </cell>
          <cell r="W1653">
            <v>557000</v>
          </cell>
          <cell r="X1653">
            <v>-13100</v>
          </cell>
          <cell r="Y1653">
            <v>543900</v>
          </cell>
          <cell r="Z1653" t="str">
            <v>NLS_SBY(RENTAL_VAR)</v>
          </cell>
          <cell r="AA1653">
            <v>17.999997927679999</v>
          </cell>
          <cell r="AB1653">
            <v>607000</v>
          </cell>
        </row>
        <row r="1654">
          <cell r="A1654">
            <v>59827944</v>
          </cell>
          <cell r="B1654" t="str">
            <v>BAHANA PRESTASI</v>
          </cell>
          <cell r="C1654" t="str">
            <v>PT. NIRWANA LESTARI</v>
          </cell>
          <cell r="D1654" t="str">
            <v>DISPATCHED</v>
          </cell>
          <cell r="E1654" t="str">
            <v>Completed</v>
          </cell>
          <cell r="F1654" t="str">
            <v>SURABAYA RENTAL</v>
          </cell>
          <cell r="G1654" t="str">
            <v>RENTALS</v>
          </cell>
          <cell r="H1654" t="str">
            <v>28/04/2022 14:20</v>
          </cell>
          <cell r="I1654"/>
          <cell r="J1654" t="str">
            <v>28/04/2022 15:07</v>
          </cell>
          <cell r="K1654" t="str">
            <v>Completed</v>
          </cell>
          <cell r="L1654" t="str">
            <v>1000400442</v>
          </cell>
          <cell r="M1654" t="str">
            <v>SALES ORDER #: 1000400442, ORDER #: 1000400442</v>
          </cell>
          <cell r="N1654"/>
          <cell r="O1654"/>
          <cell r="P1654" t="str">
            <v>05/05/2022 14:23</v>
          </cell>
          <cell r="Q1654"/>
          <cell r="R1654"/>
          <cell r="S1654" t="str">
            <v>NLSBUDURAN</v>
          </cell>
          <cell r="T1654" t="str">
            <v>NLSKEDUNGKANDANG(IDM_MALANG)</v>
          </cell>
          <cell r="U1654"/>
          <cell r="V1654" t="str">
            <v>1703</v>
          </cell>
          <cell r="W1654">
            <v>293000</v>
          </cell>
          <cell r="X1654">
            <v>241500</v>
          </cell>
          <cell r="Y1654">
            <v>534500</v>
          </cell>
          <cell r="Z1654" t="str">
            <v>NLS_SBY(RENTAL_VAR)</v>
          </cell>
          <cell r="AA1654">
            <v>17.999997927679999</v>
          </cell>
          <cell r="AB1654">
            <v>323000</v>
          </cell>
        </row>
        <row r="1655">
          <cell r="A1655">
            <v>59827942</v>
          </cell>
          <cell r="B1655" t="str">
            <v>BAHANA PRESTASI</v>
          </cell>
          <cell r="C1655" t="str">
            <v>PT. NIRWANA LESTARI</v>
          </cell>
          <cell r="D1655" t="str">
            <v>DISPATCHED</v>
          </cell>
          <cell r="E1655" t="str">
            <v>Completed</v>
          </cell>
          <cell r="F1655" t="str">
            <v>SURABAYA RENTAL</v>
          </cell>
          <cell r="G1655" t="str">
            <v>RENTALS</v>
          </cell>
          <cell r="H1655" t="str">
            <v>28/04/2022 14:15</v>
          </cell>
          <cell r="I1655"/>
          <cell r="J1655" t="str">
            <v>28/04/2022 15:07</v>
          </cell>
          <cell r="K1655" t="str">
            <v>Completed</v>
          </cell>
          <cell r="L1655" t="str">
            <v>1000400439</v>
          </cell>
          <cell r="M1655" t="str">
            <v>SALES ORDER #: 1000400439, ORDER #: 1000400439</v>
          </cell>
          <cell r="N1655"/>
          <cell r="O1655"/>
          <cell r="P1655" t="str">
            <v>05/05/2022 14:23</v>
          </cell>
          <cell r="Q1655"/>
          <cell r="R1655"/>
          <cell r="S1655" t="str">
            <v>NLSBUDURAN</v>
          </cell>
          <cell r="T1655" t="str">
            <v>NLSSUMBER SARI(IDM_JEMBER)</v>
          </cell>
          <cell r="U1655"/>
          <cell r="V1655" t="str">
            <v>1688</v>
          </cell>
          <cell r="W1655">
            <v>661001</v>
          </cell>
          <cell r="X1655">
            <v>83700</v>
          </cell>
          <cell r="Y1655">
            <v>744701</v>
          </cell>
          <cell r="Z1655" t="str">
            <v>NLS_SBY(RENTAL_VAR)</v>
          </cell>
          <cell r="AA1655">
            <v>17.999997927679999</v>
          </cell>
          <cell r="AB1655">
            <v>711000</v>
          </cell>
        </row>
        <row r="1656">
          <cell r="A1656">
            <v>59827941</v>
          </cell>
          <cell r="B1656" t="str">
            <v>BAHANA PRESTASI</v>
          </cell>
          <cell r="C1656" t="str">
            <v>PT. NIRWANA LESTARI</v>
          </cell>
          <cell r="D1656" t="str">
            <v>DISPATCHED</v>
          </cell>
          <cell r="E1656" t="str">
            <v>Completed</v>
          </cell>
          <cell r="F1656" t="str">
            <v>SURABAYA RENTAL</v>
          </cell>
          <cell r="G1656" t="str">
            <v>RENTALS</v>
          </cell>
          <cell r="H1656" t="str">
            <v>28/04/2022 14:20</v>
          </cell>
          <cell r="I1656"/>
          <cell r="J1656" t="str">
            <v>28/04/2022 15:07</v>
          </cell>
          <cell r="K1656" t="str">
            <v>Completed</v>
          </cell>
          <cell r="L1656" t="str">
            <v>1000400435</v>
          </cell>
          <cell r="M1656" t="str">
            <v>SALES ORDER #: 1000400435, ORDER #: 1000400435</v>
          </cell>
          <cell r="N1656"/>
          <cell r="O1656"/>
          <cell r="P1656" t="str">
            <v>05/05/2022 14:23</v>
          </cell>
          <cell r="Q1656"/>
          <cell r="R1656"/>
          <cell r="S1656" t="str">
            <v>NLSBUDURAN</v>
          </cell>
          <cell r="T1656" t="str">
            <v>NLSSUKUN(IDG_MALANG)</v>
          </cell>
          <cell r="U1656"/>
          <cell r="V1656" t="str">
            <v>1674</v>
          </cell>
          <cell r="W1656">
            <v>240000</v>
          </cell>
          <cell r="X1656">
            <v>0</v>
          </cell>
          <cell r="Y1656">
            <v>240000</v>
          </cell>
          <cell r="Z1656" t="str">
            <v>NLS_SBY(RENTAL_VAR)</v>
          </cell>
          <cell r="AA1656">
            <v>17.999997927679999</v>
          </cell>
          <cell r="AB1656">
            <v>270000</v>
          </cell>
        </row>
        <row r="1657">
          <cell r="A1657">
            <v>59827943</v>
          </cell>
          <cell r="B1657" t="str">
            <v>BAHANA PRESTASI</v>
          </cell>
          <cell r="C1657" t="str">
            <v>PT. NIRWANA LESTARI</v>
          </cell>
          <cell r="D1657" t="str">
            <v>DISPATCHED</v>
          </cell>
          <cell r="E1657" t="str">
            <v>Completed</v>
          </cell>
          <cell r="F1657" t="str">
            <v>SURABAYA RENTAL</v>
          </cell>
          <cell r="G1657" t="str">
            <v>RENTALS</v>
          </cell>
          <cell r="H1657" t="str">
            <v>28/04/2022 14:25</v>
          </cell>
          <cell r="I1657"/>
          <cell r="J1657" t="str">
            <v>28/04/2022 15:07</v>
          </cell>
          <cell r="K1657" t="str">
            <v>Completed</v>
          </cell>
          <cell r="L1657" t="str">
            <v>1000400440</v>
          </cell>
          <cell r="M1657" t="str">
            <v>SALES ORDER #: 1000400440, ORDER #: 1000400440</v>
          </cell>
          <cell r="N1657"/>
          <cell r="O1657"/>
          <cell r="P1657" t="str">
            <v>05/05/2022 14:23</v>
          </cell>
          <cell r="Q1657"/>
          <cell r="R1657"/>
          <cell r="S1657" t="str">
            <v>NLSBUDURAN</v>
          </cell>
          <cell r="T1657" t="str">
            <v>NLSSUMOBITO(IDM_JOMBANG)</v>
          </cell>
          <cell r="U1657"/>
          <cell r="V1657" t="str">
            <v>1707</v>
          </cell>
          <cell r="W1657">
            <v>320000</v>
          </cell>
          <cell r="X1657">
            <v>-37500</v>
          </cell>
          <cell r="Y1657">
            <v>282500</v>
          </cell>
          <cell r="Z1657" t="str">
            <v>NLS_SBY(RENTAL_VAR)</v>
          </cell>
          <cell r="AA1657">
            <v>17.999997927679999</v>
          </cell>
          <cell r="AB1657">
            <v>370000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Load ID</v>
          </cell>
          <cell r="B1" t="str">
            <v>Carrier Name</v>
          </cell>
          <cell r="C1" t="str">
            <v>Customer Name</v>
          </cell>
          <cell r="D1" t="str">
            <v>Load Priority</v>
          </cell>
          <cell r="E1" t="str">
            <v>Load Status</v>
          </cell>
          <cell r="F1" t="str">
            <v>Load Group</v>
          </cell>
          <cell r="G1" t="str">
            <v>Order Type</v>
          </cell>
          <cell r="H1" t="str">
            <v>Order Create Date</v>
          </cell>
          <cell r="I1" t="str">
            <v>Load Void Date</v>
          </cell>
          <cell r="J1" t="str">
            <v>Load Tender Accepted Date</v>
          </cell>
          <cell r="K1" t="str">
            <v>Shipment Status</v>
          </cell>
          <cell r="L1" t="str">
            <v>Order Number</v>
          </cell>
          <cell r="M1" t="str">
            <v>Reference Numbers</v>
          </cell>
          <cell r="N1" t="str">
            <v>Load Container Number</v>
          </cell>
          <cell r="O1" t="str">
            <v>Load Trailer Number</v>
          </cell>
          <cell r="P1" t="str">
            <v>Load Closed Date</v>
          </cell>
          <cell r="Q1" t="str">
            <v>WebSettle Batch Name</v>
          </cell>
          <cell r="R1" t="str">
            <v>WebSettle Batch Transmit Date</v>
          </cell>
          <cell r="S1" t="str">
            <v>Pick-up Location Reference Number</v>
          </cell>
          <cell r="T1" t="str">
            <v>Delivery Location Name</v>
          </cell>
          <cell r="U1" t="str">
            <v>Shipping Comment</v>
          </cell>
          <cell r="V1" t="str">
            <v>Driver Name</v>
          </cell>
          <cell r="W1" t="str">
            <v>Load Payable Total Base Rate</v>
          </cell>
          <cell r="X1" t="str">
            <v>Load Payable Total Accessorials</v>
          </cell>
          <cell r="Y1" t="str">
            <v>Payable Total Rate</v>
          </cell>
          <cell r="Z1" t="str">
            <v>Billable Method</v>
          </cell>
          <cell r="AA1" t="str">
            <v>Weight (kg)</v>
          </cell>
          <cell r="AB1" t="str">
            <v>Billable Total Rate</v>
          </cell>
        </row>
        <row r="2">
          <cell r="A2">
            <v>59876036</v>
          </cell>
          <cell r="B2" t="str">
            <v>BAHANA PRESTASI</v>
          </cell>
          <cell r="C2" t="str">
            <v>PT. NIRWANA LESTARI</v>
          </cell>
          <cell r="D2" t="str">
            <v>DISPATCHED</v>
          </cell>
          <cell r="E2" t="str">
            <v>Completed</v>
          </cell>
          <cell r="F2" t="str">
            <v>SURABAYA RENTAL</v>
          </cell>
          <cell r="G2" t="str">
            <v>RENTALS</v>
          </cell>
          <cell r="H2" t="str">
            <v>04/05/2022 14:13</v>
          </cell>
          <cell r="I2"/>
          <cell r="J2" t="str">
            <v>04/05/2022 15:32</v>
          </cell>
          <cell r="K2" t="str">
            <v>Completed</v>
          </cell>
          <cell r="L2" t="str">
            <v>1000400996</v>
          </cell>
          <cell r="M2" t="str">
            <v>SALES ORDER #: 1000400996, ORDER #: 1000400996</v>
          </cell>
          <cell r="N2"/>
          <cell r="O2"/>
          <cell r="P2" t="str">
            <v>06/05/2022 13:35</v>
          </cell>
          <cell r="Q2" t="str">
            <v>LINC-26629</v>
          </cell>
          <cell r="R2" t="str">
            <v>12/05/2022 11:00</v>
          </cell>
          <cell r="S2" t="str">
            <v>NLSBUDURAN(PT. NIRWANA LESTARI)</v>
          </cell>
          <cell r="T2" t="str">
            <v>NLSTENGGILIS MEJOYO(IDG_SURABAYA)</v>
          </cell>
          <cell r="U2"/>
          <cell r="V2" t="str">
            <v>1686</v>
          </cell>
          <cell r="W2">
            <v>111000</v>
          </cell>
          <cell r="X2">
            <v>-37500</v>
          </cell>
          <cell r="Y2">
            <v>73500</v>
          </cell>
          <cell r="Z2" t="str">
            <v>NLS_SBY(RENTAL_VAR)</v>
          </cell>
          <cell r="AA2">
            <v>17.999997927679999</v>
          </cell>
          <cell r="AB2">
            <v>131000</v>
          </cell>
        </row>
        <row r="3">
          <cell r="A3">
            <v>59876037</v>
          </cell>
          <cell r="B3" t="str">
            <v>BAHANA PRESTASI</v>
          </cell>
          <cell r="C3" t="str">
            <v>PT. NIRWANA LESTARI</v>
          </cell>
          <cell r="D3" t="str">
            <v>DISPATCHED</v>
          </cell>
          <cell r="E3" t="str">
            <v>Completed</v>
          </cell>
          <cell r="F3" t="str">
            <v>SURABAYA RENTAL</v>
          </cell>
          <cell r="G3" t="str">
            <v>RENTALS</v>
          </cell>
          <cell r="H3" t="str">
            <v>04/05/2022 14:07</v>
          </cell>
          <cell r="I3"/>
          <cell r="J3" t="str">
            <v>04/05/2022 15:32</v>
          </cell>
          <cell r="K3" t="str">
            <v>Completed</v>
          </cell>
          <cell r="L3" t="str">
            <v>1000401006</v>
          </cell>
          <cell r="M3" t="str">
            <v>SALES ORDER #: 1000401006, ORDER #: 1000401006</v>
          </cell>
          <cell r="N3"/>
          <cell r="O3"/>
          <cell r="P3" t="str">
            <v>06/05/2022 13:35</v>
          </cell>
          <cell r="Q3" t="str">
            <v>LINC-26629</v>
          </cell>
          <cell r="R3" t="str">
            <v>12/05/2022 11:00</v>
          </cell>
          <cell r="S3" t="str">
            <v>NLSBUDURAN(PT. NIRWANA LESTARI)</v>
          </cell>
          <cell r="T3" t="str">
            <v>NLSDUDUK SAMPEYAN(IDM_GRESIK)</v>
          </cell>
          <cell r="U3"/>
          <cell r="V3" t="str">
            <v>1690</v>
          </cell>
          <cell r="W3">
            <v>218000</v>
          </cell>
          <cell r="X3">
            <v>691200</v>
          </cell>
          <cell r="Y3">
            <v>909200</v>
          </cell>
          <cell r="Z3" t="str">
            <v>NLS_SBY(RENTAL_VAR)</v>
          </cell>
          <cell r="AA3">
            <v>17.999997927679999</v>
          </cell>
          <cell r="AB3">
            <v>976700</v>
          </cell>
        </row>
        <row r="4">
          <cell r="A4">
            <v>59876042</v>
          </cell>
          <cell r="B4" t="str">
            <v>BAHANA PRESTASI</v>
          </cell>
          <cell r="C4" t="str">
            <v>PT. NIRWANA LESTARI</v>
          </cell>
          <cell r="D4" t="str">
            <v>DISPATCHED</v>
          </cell>
          <cell r="E4" t="str">
            <v>Completed</v>
          </cell>
          <cell r="F4" t="str">
            <v>SURABAYA RENTAL</v>
          </cell>
          <cell r="G4" t="str">
            <v>RENTALS</v>
          </cell>
          <cell r="H4" t="str">
            <v>04/05/2022 14:17</v>
          </cell>
          <cell r="I4"/>
          <cell r="J4" t="str">
            <v>04/05/2022 15:32</v>
          </cell>
          <cell r="K4" t="str">
            <v>Completed</v>
          </cell>
          <cell r="L4" t="str">
            <v>1000400997</v>
          </cell>
          <cell r="M4" t="str">
            <v>SALES ORDER #: 1000400997, ORDER #: 1000400997</v>
          </cell>
          <cell r="N4"/>
          <cell r="O4"/>
          <cell r="P4" t="str">
            <v>06/05/2022 13:35</v>
          </cell>
          <cell r="Q4" t="str">
            <v>LINC-26629</v>
          </cell>
          <cell r="R4" t="str">
            <v>12/05/2022 11:00</v>
          </cell>
          <cell r="S4" t="str">
            <v>NLSBUDURAN(PT. NIRWANA LESTARI)</v>
          </cell>
          <cell r="T4" t="str">
            <v>NLSWARU(SAT_BERBEK)</v>
          </cell>
          <cell r="U4"/>
          <cell r="V4" t="str">
            <v>1703</v>
          </cell>
          <cell r="W4">
            <v>136000</v>
          </cell>
          <cell r="X4">
            <v>-8000</v>
          </cell>
          <cell r="Y4">
            <v>128000</v>
          </cell>
          <cell r="Z4" t="str">
            <v>NLS_SBY(RENTAL_VAR)</v>
          </cell>
          <cell r="AA4">
            <v>17.999997927679999</v>
          </cell>
          <cell r="AB4">
            <v>139500</v>
          </cell>
        </row>
        <row r="5">
          <cell r="A5">
            <v>59876040</v>
          </cell>
          <cell r="B5" t="str">
            <v>BAHANA PRESTASI</v>
          </cell>
          <cell r="C5" t="str">
            <v>PT. NIRWANA LESTARI</v>
          </cell>
          <cell r="D5" t="str">
            <v>DISPATCHED</v>
          </cell>
          <cell r="E5" t="str">
            <v>Completed</v>
          </cell>
          <cell r="F5" t="str">
            <v>SURABAYA RENTAL</v>
          </cell>
          <cell r="G5" t="str">
            <v>RENTALS</v>
          </cell>
          <cell r="H5" t="str">
            <v>04/05/2022 14:00</v>
          </cell>
          <cell r="I5"/>
          <cell r="J5" t="str">
            <v>04/05/2022 15:32</v>
          </cell>
          <cell r="K5" t="str">
            <v>Completed</v>
          </cell>
          <cell r="L5" t="str">
            <v>1000401005</v>
          </cell>
          <cell r="M5" t="str">
            <v>SALES ORDER #: 1000401005, ORDER #: 1000401005</v>
          </cell>
          <cell r="N5"/>
          <cell r="O5"/>
          <cell r="P5" t="str">
            <v>06/05/2022 13:35</v>
          </cell>
          <cell r="Q5" t="str">
            <v>LINC-26629</v>
          </cell>
          <cell r="R5" t="str">
            <v>12/05/2022 11:00</v>
          </cell>
          <cell r="S5" t="str">
            <v>NLSBUDURAN(PT. NIRWANA LESTARI)</v>
          </cell>
          <cell r="T5" t="str">
            <v>NLSGEDANGAN(IDM_SURABAYA)</v>
          </cell>
          <cell r="U5"/>
          <cell r="V5" t="str">
            <v>1676</v>
          </cell>
          <cell r="W5">
            <v>115830</v>
          </cell>
          <cell r="X5">
            <v>144500</v>
          </cell>
          <cell r="Y5">
            <v>260330</v>
          </cell>
          <cell r="Z5" t="str">
            <v>NLS_SBY(RENTAL_VAR)</v>
          </cell>
          <cell r="AA5">
            <v>17.999997927679999</v>
          </cell>
          <cell r="AB5">
            <v>329000</v>
          </cell>
        </row>
        <row r="6">
          <cell r="A6">
            <v>59876039</v>
          </cell>
          <cell r="B6" t="str">
            <v>BAHANA PRESTASI</v>
          </cell>
          <cell r="C6" t="str">
            <v>PT. NIRWANA LESTARI</v>
          </cell>
          <cell r="D6" t="str">
            <v>DISPATCHED</v>
          </cell>
          <cell r="E6" t="str">
            <v>Completed</v>
          </cell>
          <cell r="F6" t="str">
            <v>SURABAYA RENTAL</v>
          </cell>
          <cell r="G6" t="str">
            <v>RENTALS</v>
          </cell>
          <cell r="H6" t="str">
            <v>04/05/2022 13:51</v>
          </cell>
          <cell r="I6"/>
          <cell r="J6" t="str">
            <v>04/05/2022 15:32</v>
          </cell>
          <cell r="K6" t="str">
            <v>Completed</v>
          </cell>
          <cell r="L6" t="str">
            <v>1000401001</v>
          </cell>
          <cell r="M6" t="str">
            <v>SALES ORDER #: 1000401001, ORDER #: 1000401001</v>
          </cell>
          <cell r="N6"/>
          <cell r="O6"/>
          <cell r="P6" t="str">
            <v>06/05/2022 13:35</v>
          </cell>
          <cell r="Q6" t="str">
            <v>LINC-26629</v>
          </cell>
          <cell r="R6" t="str">
            <v>12/05/2022 11:00</v>
          </cell>
          <cell r="S6" t="str">
            <v>NLSBUDURAN(PT. NIRWANA LESTARI)</v>
          </cell>
          <cell r="T6" t="str">
            <v>NLSSUMOBITO(IDM_JOMBANG)</v>
          </cell>
          <cell r="U6"/>
          <cell r="V6" t="str">
            <v>1674</v>
          </cell>
          <cell r="W6">
            <v>320000</v>
          </cell>
          <cell r="X6">
            <v>-37500</v>
          </cell>
          <cell r="Y6">
            <v>282500</v>
          </cell>
          <cell r="Z6" t="str">
            <v>NLS_SBY(RENTAL_VAR)</v>
          </cell>
          <cell r="AA6">
            <v>17.999997927679999</v>
          </cell>
          <cell r="AB6">
            <v>370000</v>
          </cell>
        </row>
        <row r="7">
          <cell r="A7">
            <v>59876038</v>
          </cell>
          <cell r="B7" t="str">
            <v>BAHANA PRESTASI</v>
          </cell>
          <cell r="C7" t="str">
            <v>PT. NIRWANA LESTARI</v>
          </cell>
          <cell r="D7" t="str">
            <v>DISPATCHED</v>
          </cell>
          <cell r="E7" t="str">
            <v>Completed</v>
          </cell>
          <cell r="F7" t="str">
            <v>SURABAYA RENTAL</v>
          </cell>
          <cell r="G7" t="str">
            <v>RENTALS</v>
          </cell>
          <cell r="H7" t="str">
            <v>04/05/2022 13:54</v>
          </cell>
          <cell r="I7"/>
          <cell r="J7" t="str">
            <v>04/05/2022 15:32</v>
          </cell>
          <cell r="K7" t="str">
            <v>Completed</v>
          </cell>
          <cell r="L7" t="str">
            <v>1000401000</v>
          </cell>
          <cell r="M7" t="str">
            <v>SALES ORDER #: 1000401000, ORDER #: 1000401000</v>
          </cell>
          <cell r="N7"/>
          <cell r="O7"/>
          <cell r="P7" t="str">
            <v>06/05/2022 13:35</v>
          </cell>
          <cell r="Q7" t="str">
            <v>LINC-26629</v>
          </cell>
          <cell r="R7" t="str">
            <v>12/05/2022 11:00</v>
          </cell>
          <cell r="S7" t="str">
            <v>NLSBUDURAN(PT. NIRWANA LESTARI)</v>
          </cell>
          <cell r="T7" t="str">
            <v>NLSSUMOBITO(IDM_JOMBANG)</v>
          </cell>
          <cell r="U7"/>
          <cell r="V7" t="str">
            <v>1678</v>
          </cell>
          <cell r="W7">
            <v>320000</v>
          </cell>
          <cell r="X7">
            <v>355500</v>
          </cell>
          <cell r="Y7">
            <v>675500</v>
          </cell>
          <cell r="Z7" t="str">
            <v>NLS_SBY(RENTAL_VAR)</v>
          </cell>
          <cell r="AA7">
            <v>17.999997927679999</v>
          </cell>
          <cell r="AB7">
            <v>763000</v>
          </cell>
        </row>
        <row r="8">
          <cell r="A8">
            <v>59876041</v>
          </cell>
          <cell r="B8" t="str">
            <v>BAHANA PRESTASI</v>
          </cell>
          <cell r="C8" t="str">
            <v>PT. NIRWANA LESTARI</v>
          </cell>
          <cell r="D8" t="str">
            <v>DISPATCHED</v>
          </cell>
          <cell r="E8" t="str">
            <v>Completed</v>
          </cell>
          <cell r="F8" t="str">
            <v>SURABAYA RENTAL</v>
          </cell>
          <cell r="G8" t="str">
            <v>RENTALS</v>
          </cell>
          <cell r="H8" t="str">
            <v>04/05/2022 13:56</v>
          </cell>
          <cell r="I8"/>
          <cell r="J8" t="str">
            <v>04/05/2022 15:32</v>
          </cell>
          <cell r="K8" t="str">
            <v>Completed</v>
          </cell>
          <cell r="L8" t="str">
            <v>1000401003</v>
          </cell>
          <cell r="M8" t="str">
            <v>SALES ORDER #: 1000401003, ORDER #: 1000401003</v>
          </cell>
          <cell r="N8"/>
          <cell r="O8"/>
          <cell r="P8" t="str">
            <v>06/05/2022 13:35</v>
          </cell>
          <cell r="Q8" t="str">
            <v>LINC-26629</v>
          </cell>
          <cell r="R8" t="str">
            <v>12/05/2022 11:00</v>
          </cell>
          <cell r="S8" t="str">
            <v>NLSBUDURAN(PT. NIRWANA LESTARI)</v>
          </cell>
          <cell r="T8" t="str">
            <v>NLSKEDUNGKANDANG(IDM_MALANG)</v>
          </cell>
          <cell r="U8"/>
          <cell r="V8" t="str">
            <v>1705</v>
          </cell>
          <cell r="W8">
            <v>293000</v>
          </cell>
          <cell r="X8">
            <v>136000</v>
          </cell>
          <cell r="Y8">
            <v>214500</v>
          </cell>
          <cell r="Z8" t="str">
            <v>NLS_SBY(RENTAL_VAR)</v>
          </cell>
          <cell r="AA8">
            <v>17.999997927679999</v>
          </cell>
          <cell r="AB8">
            <v>471500</v>
          </cell>
        </row>
        <row r="9">
          <cell r="A9">
            <v>59876041</v>
          </cell>
          <cell r="B9" t="str">
            <v>BAHANA PRESTASI</v>
          </cell>
          <cell r="C9" t="str">
            <v>PT. NIRWANA LESTARI</v>
          </cell>
          <cell r="D9" t="str">
            <v>DISPATCHED</v>
          </cell>
          <cell r="E9" t="str">
            <v>Completed</v>
          </cell>
          <cell r="F9" t="str">
            <v>SURABAYA RENTAL</v>
          </cell>
          <cell r="G9" t="str">
            <v>RENTALS</v>
          </cell>
          <cell r="H9" t="str">
            <v>04/05/2022 13:59</v>
          </cell>
          <cell r="I9"/>
          <cell r="J9" t="str">
            <v>04/05/2022 15:32</v>
          </cell>
          <cell r="K9" t="str">
            <v>Completed</v>
          </cell>
          <cell r="L9" t="str">
            <v>1000400994</v>
          </cell>
          <cell r="M9" t="str">
            <v>SALES ORDER #: 1000400994, ORDER #: 1000400994</v>
          </cell>
          <cell r="N9"/>
          <cell r="O9"/>
          <cell r="P9" t="str">
            <v>06/05/2022 13:35</v>
          </cell>
          <cell r="Q9" t="str">
            <v>LINC-26629</v>
          </cell>
          <cell r="R9" t="str">
            <v>12/05/2022 11:00</v>
          </cell>
          <cell r="S9" t="str">
            <v>NLSBUDURAN(PT. NIRWANA LESTARI)</v>
          </cell>
          <cell r="T9" t="str">
            <v>NLSSUKUN(IDG_MALANG)</v>
          </cell>
          <cell r="U9"/>
          <cell r="V9" t="str">
            <v>1705</v>
          </cell>
          <cell r="W9">
            <v>293000</v>
          </cell>
          <cell r="X9">
            <v>136000</v>
          </cell>
          <cell r="Y9">
            <v>214500</v>
          </cell>
          <cell r="Z9" t="str">
            <v>NLS_SBY(RENTAL_VAR)</v>
          </cell>
          <cell r="AA9">
            <v>17.999997927679999</v>
          </cell>
          <cell r="AB9">
            <v>320000</v>
          </cell>
        </row>
        <row r="10">
          <cell r="A10">
            <v>59876043</v>
          </cell>
          <cell r="B10" t="str">
            <v>BAHANA PRESTASI</v>
          </cell>
          <cell r="C10" t="str">
            <v>PT. NIRWANA LESTARI</v>
          </cell>
          <cell r="D10" t="str">
            <v>DISPATCHED</v>
          </cell>
          <cell r="E10" t="str">
            <v>Completed</v>
          </cell>
          <cell r="F10" t="str">
            <v>SURABAYA RENTAL</v>
          </cell>
          <cell r="G10" t="str">
            <v>RENTALS</v>
          </cell>
          <cell r="H10" t="str">
            <v>04/05/2022 14:09</v>
          </cell>
          <cell r="I10"/>
          <cell r="J10" t="str">
            <v>04/05/2022 15:32</v>
          </cell>
          <cell r="K10" t="str">
            <v>Completed</v>
          </cell>
          <cell r="L10" t="str">
            <v>1000401007</v>
          </cell>
          <cell r="M10" t="str">
            <v>SALES ORDER #: 1000401007, ORDER #: 1000401007</v>
          </cell>
          <cell r="N10"/>
          <cell r="O10"/>
          <cell r="P10" t="str">
            <v>06/05/2022 13:35</v>
          </cell>
          <cell r="Q10" t="str">
            <v>LINC-26629</v>
          </cell>
          <cell r="R10" t="str">
            <v>12/05/2022 11:00</v>
          </cell>
          <cell r="S10" t="str">
            <v>NLSBUDURAN(PT. NIRWANA LESTARI)</v>
          </cell>
          <cell r="T10" t="str">
            <v>NLSDUDUK SAMPEYAN(IDM_GRESIK)</v>
          </cell>
          <cell r="U10"/>
          <cell r="V10" t="str">
            <v>1707</v>
          </cell>
          <cell r="W10">
            <v>218000</v>
          </cell>
          <cell r="X10">
            <v>-37500</v>
          </cell>
          <cell r="Y10">
            <v>180500</v>
          </cell>
          <cell r="Z10" t="str">
            <v>NLS_SBY(RENTAL_VAR)</v>
          </cell>
          <cell r="AA10">
            <v>17.999997927679999</v>
          </cell>
          <cell r="AB10">
            <v>248000</v>
          </cell>
        </row>
        <row r="11">
          <cell r="A11">
            <v>59876044</v>
          </cell>
          <cell r="B11" t="str">
            <v>BAHANA PRESTASI</v>
          </cell>
          <cell r="C11" t="str">
            <v>PT. NIRWANA LESTARI</v>
          </cell>
          <cell r="D11" t="str">
            <v>DISPATCHED</v>
          </cell>
          <cell r="E11" t="str">
            <v>Completed</v>
          </cell>
          <cell r="F11" t="str">
            <v>SURABAYA RENTAL</v>
          </cell>
          <cell r="G11" t="str">
            <v>RENTALS</v>
          </cell>
          <cell r="H11" t="str">
            <v>04/05/2022 13:49</v>
          </cell>
          <cell r="I11"/>
          <cell r="J11" t="str">
            <v>04/05/2022 15:32</v>
          </cell>
          <cell r="K11" t="str">
            <v>Completed</v>
          </cell>
          <cell r="L11" t="str">
            <v>1000401156</v>
          </cell>
          <cell r="M11" t="str">
            <v>SALES ORDER #: 1000401156, ORDER #: 1000401156</v>
          </cell>
          <cell r="N11"/>
          <cell r="O11"/>
          <cell r="P11" t="str">
            <v>06/05/2022 13:35</v>
          </cell>
          <cell r="Q11" t="str">
            <v>LINC-26629</v>
          </cell>
          <cell r="R11" t="str">
            <v>12/05/2022 11:00</v>
          </cell>
          <cell r="S11" t="str">
            <v>NLSBUDURAN(PT. NIRWANA LESTARI)</v>
          </cell>
          <cell r="T11" t="str">
            <v>NLSSUMBER SARI(IDM_JEMBER)</v>
          </cell>
          <cell r="U11"/>
          <cell r="V11" t="str">
            <v>1688</v>
          </cell>
          <cell r="W11">
            <v>661001</v>
          </cell>
          <cell r="X11">
            <v>267700</v>
          </cell>
          <cell r="Y11">
            <v>928701</v>
          </cell>
          <cell r="Z11" t="str">
            <v>NLS_SBY(RENTAL_VAR)</v>
          </cell>
          <cell r="AA11">
            <v>17.999997927679999</v>
          </cell>
          <cell r="AB11">
            <v>1016200</v>
          </cell>
        </row>
        <row r="12">
          <cell r="A12">
            <v>59884208</v>
          </cell>
          <cell r="B12" t="str">
            <v>BAHANA PRESTASI</v>
          </cell>
          <cell r="C12" t="str">
            <v>PT. NIRWANA LESTARI</v>
          </cell>
          <cell r="D12" t="str">
            <v>DISPATCHED</v>
          </cell>
          <cell r="E12" t="str">
            <v>Completed</v>
          </cell>
          <cell r="F12" t="str">
            <v>SURABAYA RENTAL</v>
          </cell>
          <cell r="G12" t="str">
            <v>RENTALS</v>
          </cell>
          <cell r="H12" t="str">
            <v>05/05/2022 13:32</v>
          </cell>
          <cell r="I12"/>
          <cell r="J12" t="str">
            <v>05/05/2022 13:49</v>
          </cell>
          <cell r="K12" t="str">
            <v>Completed</v>
          </cell>
          <cell r="L12" t="str">
            <v>1000401209</v>
          </cell>
          <cell r="M12" t="str">
            <v>SALES ORDER #: 1000401209, ORDER #: 1000401209</v>
          </cell>
          <cell r="N12"/>
          <cell r="O12"/>
          <cell r="P12" t="str">
            <v>06/05/2022 14:27</v>
          </cell>
          <cell r="Q12"/>
          <cell r="R12"/>
          <cell r="S12" t="str">
            <v>NLSBUDURAN</v>
          </cell>
          <cell r="T12" t="str">
            <v>NLSKEDUNGKANDANG(IDM_MALANG)</v>
          </cell>
          <cell r="U12"/>
          <cell r="V12" t="str">
            <v>1676</v>
          </cell>
          <cell r="W12">
            <v>293000</v>
          </cell>
          <cell r="X12">
            <v>687000</v>
          </cell>
          <cell r="Y12">
            <v>980000</v>
          </cell>
          <cell r="Z12" t="str">
            <v>NLS_SBY(RENTAL_VAR)</v>
          </cell>
          <cell r="AA12">
            <v>17.999997927679999</v>
          </cell>
          <cell r="AB12">
            <v>1047500</v>
          </cell>
        </row>
        <row r="13">
          <cell r="A13">
            <v>59884209</v>
          </cell>
          <cell r="B13" t="str">
            <v>BAHANA PRESTASI</v>
          </cell>
          <cell r="C13" t="str">
            <v>PT. NIRWANA LESTARI</v>
          </cell>
          <cell r="D13" t="str">
            <v>DISPATCHED</v>
          </cell>
          <cell r="E13" t="str">
            <v>Completed</v>
          </cell>
          <cell r="F13" t="str">
            <v>SURABAYA RENTAL</v>
          </cell>
          <cell r="G13" t="str">
            <v>RENTALS</v>
          </cell>
          <cell r="H13" t="str">
            <v>05/05/2022 13:37</v>
          </cell>
          <cell r="I13"/>
          <cell r="J13" t="str">
            <v>05/05/2022 13:49</v>
          </cell>
          <cell r="K13" t="str">
            <v>Completed</v>
          </cell>
          <cell r="L13" t="str">
            <v>1000401156+1</v>
          </cell>
          <cell r="M13" t="str">
            <v>SALES ORDER #: 1000401156+1, ORDER #: 1000401156+1</v>
          </cell>
          <cell r="N13"/>
          <cell r="O13"/>
          <cell r="P13" t="str">
            <v>06/05/2022 14:27</v>
          </cell>
          <cell r="Q13"/>
          <cell r="R13"/>
          <cell r="S13" t="str">
            <v>NLSBUDURAN</v>
          </cell>
          <cell r="T13" t="str">
            <v>NLSSUMBER SARI(IDM_JEMBER)</v>
          </cell>
          <cell r="U13"/>
          <cell r="V13" t="str">
            <v>1705</v>
          </cell>
          <cell r="W13">
            <v>582000</v>
          </cell>
          <cell r="X13">
            <v>57300</v>
          </cell>
          <cell r="Y13">
            <v>639300</v>
          </cell>
          <cell r="Z13" t="str">
            <v>NLS_SBY(RENTAL_VAR)</v>
          </cell>
          <cell r="AA13">
            <v>17.999997927679999</v>
          </cell>
          <cell r="AB13">
            <v>726800</v>
          </cell>
        </row>
        <row r="14">
          <cell r="A14">
            <v>59884210</v>
          </cell>
          <cell r="B14" t="str">
            <v>BAHANA PRESTASI</v>
          </cell>
          <cell r="C14" t="str">
            <v>PT. NIRWANA LESTARI</v>
          </cell>
          <cell r="D14" t="str">
            <v>DISPATCHED</v>
          </cell>
          <cell r="E14" t="str">
            <v>Completed</v>
          </cell>
          <cell r="F14" t="str">
            <v>SURABAYA RENTAL</v>
          </cell>
          <cell r="G14" t="str">
            <v>RENTALS</v>
          </cell>
          <cell r="H14" t="str">
            <v>05/05/2022 13:31</v>
          </cell>
          <cell r="I14"/>
          <cell r="J14" t="str">
            <v>05/05/2022 13:49</v>
          </cell>
          <cell r="K14" t="str">
            <v>Completed</v>
          </cell>
          <cell r="L14" t="str">
            <v>1000401159</v>
          </cell>
          <cell r="M14" t="str">
            <v>SALES ORDER #: 1000401159, ORDER #: 1000401159</v>
          </cell>
          <cell r="N14"/>
          <cell r="O14"/>
          <cell r="P14" t="str">
            <v>06/05/2022 14:27</v>
          </cell>
          <cell r="Q14"/>
          <cell r="R14"/>
          <cell r="S14" t="str">
            <v>NLSBUDURAN</v>
          </cell>
          <cell r="T14" t="str">
            <v>NLSSUMOBITO(IDM_JOMBANG)</v>
          </cell>
          <cell r="U14"/>
          <cell r="V14" t="str">
            <v>1688</v>
          </cell>
          <cell r="W14">
            <v>350000</v>
          </cell>
          <cell r="X14">
            <v>222000</v>
          </cell>
          <cell r="Y14">
            <v>572000</v>
          </cell>
          <cell r="Z14" t="str">
            <v>NLS_SBY(RENTAL_VAR)</v>
          </cell>
          <cell r="AA14">
            <v>17.999997927679999</v>
          </cell>
          <cell r="AB14">
            <v>684500</v>
          </cell>
        </row>
        <row r="15">
          <cell r="A15">
            <v>59884211</v>
          </cell>
          <cell r="B15" t="str">
            <v>BAHANA PRESTASI</v>
          </cell>
          <cell r="C15" t="str">
            <v>PT. NIRWANA LESTARI</v>
          </cell>
          <cell r="D15" t="str">
            <v>DISPATCHED</v>
          </cell>
          <cell r="E15" t="str">
            <v>Completed</v>
          </cell>
          <cell r="F15" t="str">
            <v>SURABAYA RENTAL</v>
          </cell>
          <cell r="G15" t="str">
            <v>RENTALS</v>
          </cell>
          <cell r="H15" t="str">
            <v>05/05/2022 13:36</v>
          </cell>
          <cell r="I15"/>
          <cell r="J15" t="str">
            <v>05/05/2022 13:49</v>
          </cell>
          <cell r="K15" t="str">
            <v>Completed</v>
          </cell>
          <cell r="L15" t="str">
            <v>1000401153</v>
          </cell>
          <cell r="M15" t="str">
            <v>SALES ORDER #: 1000401153, ORDER #: 1000401153</v>
          </cell>
          <cell r="N15"/>
          <cell r="O15"/>
          <cell r="P15" t="str">
            <v>06/05/2022 14:27</v>
          </cell>
          <cell r="Q15"/>
          <cell r="R15"/>
          <cell r="S15" t="str">
            <v>NLSBUDURAN</v>
          </cell>
          <cell r="T15" t="str">
            <v>NLSKEDUNGKANDANG(IDM_MALANG)</v>
          </cell>
          <cell r="U15"/>
          <cell r="V15" t="str">
            <v>1703</v>
          </cell>
          <cell r="W15">
            <v>293000</v>
          </cell>
          <cell r="X15">
            <v>-37500</v>
          </cell>
          <cell r="Y15">
            <v>255500</v>
          </cell>
          <cell r="Z15" t="str">
            <v>NLS_SBY(RENTAL_VAR)</v>
          </cell>
          <cell r="AA15">
            <v>17.999997927679999</v>
          </cell>
          <cell r="AB15">
            <v>323000</v>
          </cell>
        </row>
        <row r="16">
          <cell r="A16">
            <v>59884215</v>
          </cell>
          <cell r="B16" t="str">
            <v>BAHANA PRESTASI</v>
          </cell>
          <cell r="C16" t="str">
            <v>PT. NIRWANA LESTARI</v>
          </cell>
          <cell r="D16" t="str">
            <v>DISPATCHED</v>
          </cell>
          <cell r="E16" t="str">
            <v>Completed</v>
          </cell>
          <cell r="F16" t="str">
            <v>SURABAYA RENTAL</v>
          </cell>
          <cell r="G16" t="str">
            <v>RENTALS</v>
          </cell>
          <cell r="H16" t="str">
            <v>05/05/2022 13:40</v>
          </cell>
          <cell r="I16"/>
          <cell r="J16" t="str">
            <v>05/05/2022 13:49</v>
          </cell>
          <cell r="K16" t="str">
            <v>Completed</v>
          </cell>
          <cell r="L16" t="str">
            <v>1000401213</v>
          </cell>
          <cell r="M16" t="str">
            <v>SALES ORDER #: 1000401213, ORDER #: 1000401213</v>
          </cell>
          <cell r="N16"/>
          <cell r="O16"/>
          <cell r="P16" t="str">
            <v>06/05/2022 14:27</v>
          </cell>
          <cell r="Q16"/>
          <cell r="R16"/>
          <cell r="S16" t="str">
            <v>NLSBUDURAN</v>
          </cell>
          <cell r="T16" t="str">
            <v>NLSKEDUNGKANDANG(IDM_MALANG)</v>
          </cell>
          <cell r="U16"/>
          <cell r="V16" t="str">
            <v>1686</v>
          </cell>
          <cell r="W16">
            <v>293000</v>
          </cell>
          <cell r="X16">
            <v>-37500</v>
          </cell>
          <cell r="Y16">
            <v>255500</v>
          </cell>
          <cell r="Z16" t="str">
            <v>NLS_SBY(RENTAL_VAR)</v>
          </cell>
          <cell r="AA16">
            <v>17.999997927679999</v>
          </cell>
          <cell r="AB16">
            <v>323000</v>
          </cell>
        </row>
        <row r="17">
          <cell r="A17">
            <v>59884214</v>
          </cell>
          <cell r="B17" t="str">
            <v>BAHANA PRESTASI</v>
          </cell>
          <cell r="C17" t="str">
            <v>PT. NIRWANA LESTARI</v>
          </cell>
          <cell r="D17" t="str">
            <v>DISPATCHED</v>
          </cell>
          <cell r="E17" t="str">
            <v>Completed</v>
          </cell>
          <cell r="F17" t="str">
            <v>SURABAYA RENTAL</v>
          </cell>
          <cell r="G17" t="str">
            <v>RENTALS</v>
          </cell>
          <cell r="H17" t="str">
            <v>05/05/2022 13:38</v>
          </cell>
          <cell r="I17"/>
          <cell r="J17" t="str">
            <v>05/05/2022 13:49</v>
          </cell>
          <cell r="K17" t="str">
            <v>Completed</v>
          </cell>
          <cell r="L17" t="str">
            <v>1000401154</v>
          </cell>
          <cell r="M17" t="str">
            <v>SALES ORDER #: 1000401154, ORDER #: 1000401154</v>
          </cell>
          <cell r="N17"/>
          <cell r="O17"/>
          <cell r="P17" t="str">
            <v>06/05/2022 14:27</v>
          </cell>
          <cell r="Q17"/>
          <cell r="R17"/>
          <cell r="S17" t="str">
            <v>NLSBUDURAN</v>
          </cell>
          <cell r="T17" t="str">
            <v>NLSKEDUNGKANDANG(IDM_MALANG)</v>
          </cell>
          <cell r="U17"/>
          <cell r="V17" t="str">
            <v>1678</v>
          </cell>
          <cell r="W17">
            <v>293000</v>
          </cell>
          <cell r="X17">
            <v>-37500</v>
          </cell>
          <cell r="Y17">
            <v>255500</v>
          </cell>
          <cell r="Z17" t="str">
            <v>NLS_SBY(RENTAL_VAR)</v>
          </cell>
          <cell r="AA17">
            <v>17.999997927679999</v>
          </cell>
          <cell r="AB17">
            <v>323000</v>
          </cell>
        </row>
        <row r="18">
          <cell r="A18">
            <v>59884213</v>
          </cell>
          <cell r="B18" t="str">
            <v>BAHANA PRESTASI</v>
          </cell>
          <cell r="C18" t="str">
            <v>PT. NIRWANA LESTARI</v>
          </cell>
          <cell r="D18" t="str">
            <v>DISPATCHED</v>
          </cell>
          <cell r="E18" t="str">
            <v>Completed</v>
          </cell>
          <cell r="F18" t="str">
            <v>SURABAYA RENTAL</v>
          </cell>
          <cell r="G18" t="str">
            <v>RENTALS</v>
          </cell>
          <cell r="H18" t="str">
            <v>05/05/2022 13:34</v>
          </cell>
          <cell r="I18"/>
          <cell r="J18" t="str">
            <v>05/05/2022 13:49</v>
          </cell>
          <cell r="K18" t="str">
            <v>Completed</v>
          </cell>
          <cell r="L18" t="str">
            <v>1000401179</v>
          </cell>
          <cell r="M18" t="str">
            <v>SALES ORDER #: 1000401179, ORDER #: 1000401179</v>
          </cell>
          <cell r="N18"/>
          <cell r="O18"/>
          <cell r="P18" t="str">
            <v>06/05/2022 14:27</v>
          </cell>
          <cell r="Q18"/>
          <cell r="R18"/>
          <cell r="S18" t="str">
            <v>NLSBUDURAN</v>
          </cell>
          <cell r="T18" t="str">
            <v>NLSGEDANGAN(IDM_SURABAYA)</v>
          </cell>
          <cell r="U18"/>
          <cell r="V18" t="str">
            <v>1674</v>
          </cell>
          <cell r="W18">
            <v>115830</v>
          </cell>
          <cell r="X18">
            <v>-37500</v>
          </cell>
          <cell r="Y18">
            <v>78330</v>
          </cell>
          <cell r="Z18" t="str">
            <v>NLS_SBY(RENTAL_VAR)</v>
          </cell>
          <cell r="AA18">
            <v>17.999997927679999</v>
          </cell>
          <cell r="AB18">
            <v>147000</v>
          </cell>
        </row>
        <row r="19">
          <cell r="A19">
            <v>59884212</v>
          </cell>
          <cell r="B19" t="str">
            <v>BAHANA PRESTASI</v>
          </cell>
          <cell r="C19" t="str">
            <v>PT. NIRWANA LESTARI</v>
          </cell>
          <cell r="D19" t="str">
            <v>DISPATCHED</v>
          </cell>
          <cell r="E19" t="str">
            <v>Completed</v>
          </cell>
          <cell r="F19" t="str">
            <v>SURABAYA RENTAL</v>
          </cell>
          <cell r="G19" t="str">
            <v>RENTALS</v>
          </cell>
          <cell r="H19" t="str">
            <v>05/05/2022 13:39</v>
          </cell>
          <cell r="I19"/>
          <cell r="J19" t="str">
            <v>05/05/2022 13:49</v>
          </cell>
          <cell r="K19" t="str">
            <v>Completed</v>
          </cell>
          <cell r="L19" t="str">
            <v>1000401004</v>
          </cell>
          <cell r="M19" t="str">
            <v>SALES ORDER #: 1000401004, ORDER #: 1000401004</v>
          </cell>
          <cell r="N19"/>
          <cell r="O19"/>
          <cell r="P19" t="str">
            <v>06/05/2022 14:27</v>
          </cell>
          <cell r="Q19"/>
          <cell r="R19"/>
          <cell r="S19" t="str">
            <v>NLSBUDURAN</v>
          </cell>
          <cell r="T19" t="str">
            <v>NLSKEDUNGKANDANG(IDM_MALANG)</v>
          </cell>
          <cell r="U19"/>
          <cell r="V19" t="str">
            <v>1707</v>
          </cell>
          <cell r="W19">
            <v>293000</v>
          </cell>
          <cell r="X19">
            <v>-37500</v>
          </cell>
          <cell r="Y19">
            <v>255500</v>
          </cell>
          <cell r="Z19" t="str">
            <v>NLS_SBY(RENTAL_VAR)</v>
          </cell>
          <cell r="AA19">
            <v>17.999997927679999</v>
          </cell>
          <cell r="AB19">
            <v>323000</v>
          </cell>
        </row>
        <row r="20">
          <cell r="A20">
            <v>59884216</v>
          </cell>
          <cell r="B20" t="str">
            <v>BAHANA PRESTASI</v>
          </cell>
          <cell r="C20" t="str">
            <v>PT. NIRWANA LESTARI</v>
          </cell>
          <cell r="D20" t="str">
            <v>DISPATCHED</v>
          </cell>
          <cell r="E20" t="str">
            <v>Completed</v>
          </cell>
          <cell r="F20" t="str">
            <v>SURABAYA RENTAL</v>
          </cell>
          <cell r="G20" t="str">
            <v>RENTALS</v>
          </cell>
          <cell r="H20" t="str">
            <v>05/05/2022 13:33</v>
          </cell>
          <cell r="I20"/>
          <cell r="J20" t="str">
            <v>05/05/2022 13:49</v>
          </cell>
          <cell r="K20" t="str">
            <v>Completed</v>
          </cell>
          <cell r="L20" t="str">
            <v>1000401177</v>
          </cell>
          <cell r="M20" t="str">
            <v>SALES ORDER #: 1000401177, ORDER #: 1000401177</v>
          </cell>
          <cell r="N20"/>
          <cell r="O20"/>
          <cell r="P20" t="str">
            <v>06/05/2022 14:27</v>
          </cell>
          <cell r="Q20"/>
          <cell r="R20"/>
          <cell r="S20" t="str">
            <v>NLSBUDURAN</v>
          </cell>
          <cell r="T20" t="str">
            <v>NLSGEDANGAN(IDM_SURABAYA)</v>
          </cell>
          <cell r="U20"/>
          <cell r="V20" t="str">
            <v>1690</v>
          </cell>
          <cell r="W20">
            <v>115830</v>
          </cell>
          <cell r="X20">
            <v>236000</v>
          </cell>
          <cell r="Y20">
            <v>351830</v>
          </cell>
          <cell r="Z20" t="str">
            <v>NLS_SBY(RENTAL_VAR)</v>
          </cell>
          <cell r="AA20">
            <v>17.999997927679999</v>
          </cell>
          <cell r="AB20">
            <v>420500</v>
          </cell>
        </row>
        <row r="21">
          <cell r="A21">
            <v>59893900</v>
          </cell>
          <cell r="B21" t="str">
            <v>BAHANA PRESTASI</v>
          </cell>
          <cell r="C21" t="str">
            <v>PT TIRTA INVESTAMA</v>
          </cell>
          <cell r="D21" t="str">
            <v>DISPATCHED</v>
          </cell>
          <cell r="E21" t="str">
            <v>Completed</v>
          </cell>
          <cell r="F21" t="str">
            <v>SURABAYA RENTAL TRIP</v>
          </cell>
          <cell r="G21" t="str">
            <v>RENTALS</v>
          </cell>
          <cell r="H21" t="str">
            <v>05/05/2022 21:20</v>
          </cell>
          <cell r="I21"/>
          <cell r="J21" t="str">
            <v>05/05/2022 21:22</v>
          </cell>
          <cell r="K21" t="str">
            <v>Completed</v>
          </cell>
          <cell r="L21" t="str">
            <v>S22050500226</v>
          </cell>
          <cell r="M21" t="str">
            <v>SALES ORDER #: S22050500226, ORDER #: S22050500226</v>
          </cell>
          <cell r="N21"/>
          <cell r="O21"/>
          <cell r="P21" t="str">
            <v>10/05/2022 15:01</v>
          </cell>
          <cell r="Q21" t="str">
            <v>LINC-26593</v>
          </cell>
          <cell r="R21" t="str">
            <v>11/05/2022 11:00</v>
          </cell>
          <cell r="S21" t="str">
            <v>TIVPANDAAN</v>
          </cell>
          <cell r="T21" t="str">
            <v>TIVSUMOBITO</v>
          </cell>
          <cell r="U21"/>
          <cell r="V21" t="str">
            <v>1907</v>
          </cell>
          <cell r="W21">
            <v>393000</v>
          </cell>
          <cell r="X21">
            <v>1075000</v>
          </cell>
          <cell r="Y21">
            <v>1468000</v>
          </cell>
          <cell r="Z21" t="str">
            <v>TIV_SBY(TRIP)</v>
          </cell>
          <cell r="AA21">
            <v>19999.999990583801</v>
          </cell>
          <cell r="AB21">
            <v>1200000</v>
          </cell>
        </row>
        <row r="22">
          <cell r="A22">
            <v>59897992</v>
          </cell>
          <cell r="B22" t="str">
            <v>BAHANA PRESTASI</v>
          </cell>
          <cell r="C22" t="str">
            <v>PT. NIRWANA LESTARI</v>
          </cell>
          <cell r="D22" t="str">
            <v>DISPATCHED</v>
          </cell>
          <cell r="E22" t="str">
            <v>Completed</v>
          </cell>
          <cell r="F22" t="str">
            <v>SURABAYA RENTAL</v>
          </cell>
          <cell r="G22" t="str">
            <v>RENTALS</v>
          </cell>
          <cell r="H22" t="str">
            <v>06/05/2022 14:44</v>
          </cell>
          <cell r="I22"/>
          <cell r="J22" t="str">
            <v>06/05/2022 14:46</v>
          </cell>
          <cell r="K22" t="str">
            <v>Completed</v>
          </cell>
          <cell r="L22" t="str">
            <v>1000401382</v>
          </cell>
          <cell r="M22" t="str">
            <v>SALES ORDER #: 1000401382, ORDER #: 1000401382</v>
          </cell>
          <cell r="N22"/>
          <cell r="O22"/>
          <cell r="P22" t="str">
            <v>09/05/2022 14:02</v>
          </cell>
          <cell r="Q22"/>
          <cell r="R22"/>
          <cell r="S22" t="str">
            <v>NLSBUDURAN</v>
          </cell>
          <cell r="T22" t="str">
            <v>NLSDUDUK SAMPEYAN(IDM_GRESIK)</v>
          </cell>
          <cell r="U22"/>
          <cell r="V22" t="str">
            <v>1688</v>
          </cell>
          <cell r="W22">
            <v>244420</v>
          </cell>
          <cell r="X22">
            <v>-37500</v>
          </cell>
          <cell r="Y22">
            <v>206920</v>
          </cell>
          <cell r="Z22" t="str">
            <v>NLS_SBY(RENTAL_VAR)</v>
          </cell>
          <cell r="AA22">
            <v>17.999997927679999</v>
          </cell>
          <cell r="AB22">
            <v>267000</v>
          </cell>
        </row>
        <row r="23">
          <cell r="A23">
            <v>59897994</v>
          </cell>
          <cell r="B23" t="str">
            <v>BAHANA PRESTASI</v>
          </cell>
          <cell r="C23" t="str">
            <v>PT. NIRWANA LESTARI</v>
          </cell>
          <cell r="D23" t="str">
            <v>DISPATCHED</v>
          </cell>
          <cell r="E23" t="str">
            <v>Completed</v>
          </cell>
          <cell r="F23" t="str">
            <v>SURABAYA RENTAL</v>
          </cell>
          <cell r="G23" t="str">
            <v>RENTALS</v>
          </cell>
          <cell r="H23" t="str">
            <v>06/05/2022 14:30</v>
          </cell>
          <cell r="I23"/>
          <cell r="J23" t="str">
            <v>06/05/2022 14:46</v>
          </cell>
          <cell r="K23" t="str">
            <v>Completed</v>
          </cell>
          <cell r="L23" t="str">
            <v>1000401383</v>
          </cell>
          <cell r="M23" t="str">
            <v>SALES ORDER #: 1000401383, ORDER #: 1000401383</v>
          </cell>
          <cell r="N23"/>
          <cell r="O23"/>
          <cell r="P23" t="str">
            <v>09/05/2022 14:02</v>
          </cell>
          <cell r="Q23"/>
          <cell r="R23"/>
          <cell r="S23" t="str">
            <v>NLSBUDURAN</v>
          </cell>
          <cell r="T23" t="str">
            <v>NLSGEDANGAN(IDM_SURABAYA)</v>
          </cell>
          <cell r="U23"/>
          <cell r="V23" t="str">
            <v>1678</v>
          </cell>
          <cell r="W23">
            <v>115830</v>
          </cell>
          <cell r="X23">
            <v>-37500</v>
          </cell>
          <cell r="Y23">
            <v>78330</v>
          </cell>
          <cell r="Z23" t="str">
            <v>NLS_SBY(RENTAL_VAR)</v>
          </cell>
          <cell r="AA23">
            <v>17.999997927679999</v>
          </cell>
          <cell r="AB23">
            <v>147000</v>
          </cell>
        </row>
        <row r="24">
          <cell r="A24">
            <v>59897993</v>
          </cell>
          <cell r="B24" t="str">
            <v>BAHANA PRESTASI</v>
          </cell>
          <cell r="C24" t="str">
            <v>PT. NIRWANA LESTARI</v>
          </cell>
          <cell r="D24" t="str">
            <v>DISPATCHED</v>
          </cell>
          <cell r="E24" t="str">
            <v>Completed</v>
          </cell>
          <cell r="F24" t="str">
            <v>SURABAYA RENTAL</v>
          </cell>
          <cell r="G24" t="str">
            <v>RENTALS</v>
          </cell>
          <cell r="H24" t="str">
            <v>06/05/2022 14:26</v>
          </cell>
          <cell r="I24"/>
          <cell r="J24" t="str">
            <v>06/05/2022 14:46</v>
          </cell>
          <cell r="K24" t="str">
            <v>Completed</v>
          </cell>
          <cell r="L24" t="str">
            <v>1000401368</v>
          </cell>
          <cell r="M24" t="str">
            <v>SALES ORDER #: 1000401368, ORDER #: 1000401368</v>
          </cell>
          <cell r="N24"/>
          <cell r="O24"/>
          <cell r="P24" t="str">
            <v>09/05/2022 14:02</v>
          </cell>
          <cell r="Q24"/>
          <cell r="R24"/>
          <cell r="S24" t="str">
            <v>NLSBUDURAN(PT. NIRWANA LESTARI)</v>
          </cell>
          <cell r="T24" t="str">
            <v>NLSSUMOBITO(IDM_JOMBANG)</v>
          </cell>
          <cell r="U24"/>
          <cell r="V24" t="str">
            <v>1703</v>
          </cell>
          <cell r="W24">
            <v>320000</v>
          </cell>
          <cell r="X24">
            <v>159000</v>
          </cell>
          <cell r="Y24">
            <v>479000</v>
          </cell>
          <cell r="Z24" t="str">
            <v>NLS_SBY(RENTAL_VAR)</v>
          </cell>
          <cell r="AA24">
            <v>17.999997927679999</v>
          </cell>
          <cell r="AB24">
            <v>566500</v>
          </cell>
        </row>
        <row r="25">
          <cell r="A25">
            <v>59897995</v>
          </cell>
          <cell r="B25" t="str">
            <v>BAHANA PRESTASI</v>
          </cell>
          <cell r="C25" t="str">
            <v>PT. NIRWANA LESTARI</v>
          </cell>
          <cell r="D25" t="str">
            <v>DISPATCHED</v>
          </cell>
          <cell r="E25" t="str">
            <v>Completed</v>
          </cell>
          <cell r="F25" t="str">
            <v>SURABAYA RENTAL</v>
          </cell>
          <cell r="G25" t="str">
            <v>RENTALS</v>
          </cell>
          <cell r="H25" t="str">
            <v>06/05/2022 14:23</v>
          </cell>
          <cell r="I25"/>
          <cell r="J25" t="str">
            <v>06/05/2022 14:46</v>
          </cell>
          <cell r="K25" t="str">
            <v>Completed</v>
          </cell>
          <cell r="L25" t="str">
            <v>1000401387</v>
          </cell>
          <cell r="M25" t="str">
            <v>SALES ORDER #: 1000401387, ORDER #: 1000401387</v>
          </cell>
          <cell r="N25"/>
          <cell r="O25"/>
          <cell r="P25" t="str">
            <v>09/05/2022 14:02</v>
          </cell>
          <cell r="Q25"/>
          <cell r="R25"/>
          <cell r="S25" t="str">
            <v>NLSBUDURAN(PT. NIRWANA LESTARI)</v>
          </cell>
          <cell r="T25" t="str">
            <v>NLSWARU(SAT_BERBEK)</v>
          </cell>
          <cell r="U25"/>
          <cell r="V25" t="str">
            <v>1676</v>
          </cell>
          <cell r="W25">
            <v>136000</v>
          </cell>
          <cell r="X25">
            <v>24000</v>
          </cell>
          <cell r="Y25">
            <v>160000</v>
          </cell>
          <cell r="Z25" t="str">
            <v>NLS_SBY(RENTAL_VAR)</v>
          </cell>
          <cell r="AA25">
            <v>17.999997927679999</v>
          </cell>
          <cell r="AB25">
            <v>171500</v>
          </cell>
        </row>
        <row r="26">
          <cell r="A26">
            <v>59897997</v>
          </cell>
          <cell r="B26" t="str">
            <v>BAHANA PRESTASI</v>
          </cell>
          <cell r="C26" t="str">
            <v>PT. NIRWANA LESTARI</v>
          </cell>
          <cell r="D26" t="str">
            <v>DISPATCHED</v>
          </cell>
          <cell r="E26" t="str">
            <v>Completed</v>
          </cell>
          <cell r="F26" t="str">
            <v>SURABAYA RENTAL</v>
          </cell>
          <cell r="G26" t="str">
            <v>RENTALS</v>
          </cell>
          <cell r="H26" t="str">
            <v>06/05/2022 14:27</v>
          </cell>
          <cell r="I26"/>
          <cell r="J26" t="str">
            <v>06/05/2022 14:46</v>
          </cell>
          <cell r="K26" t="str">
            <v>Completed</v>
          </cell>
          <cell r="L26" t="str">
            <v>1000401400</v>
          </cell>
          <cell r="M26" t="str">
            <v>SALES ORDER #: 1000401400, ORDER #: 1000401400</v>
          </cell>
          <cell r="N26"/>
          <cell r="O26"/>
          <cell r="P26" t="str">
            <v>09/05/2022 14:02</v>
          </cell>
          <cell r="Q26"/>
          <cell r="R26"/>
          <cell r="S26" t="str">
            <v>NLSBUDURAN</v>
          </cell>
          <cell r="T26" t="str">
            <v>NLSGEDANGAN(IDM_SURABAYA)</v>
          </cell>
          <cell r="U26"/>
          <cell r="V26" t="str">
            <v>1705</v>
          </cell>
          <cell r="W26">
            <v>115830</v>
          </cell>
          <cell r="X26">
            <v>-37500</v>
          </cell>
          <cell r="Y26">
            <v>78330</v>
          </cell>
          <cell r="Z26" t="str">
            <v>NLS_SBY(RENTAL_VAR)</v>
          </cell>
          <cell r="AA26">
            <v>17.999997927679999</v>
          </cell>
          <cell r="AB26">
            <v>147000</v>
          </cell>
        </row>
        <row r="27">
          <cell r="A27">
            <v>59897996</v>
          </cell>
          <cell r="B27" t="str">
            <v>BAHANA PRESTASI</v>
          </cell>
          <cell r="C27" t="str">
            <v>PT. NIRWANA LESTARI</v>
          </cell>
          <cell r="D27" t="str">
            <v>DISPATCHED</v>
          </cell>
          <cell r="E27" t="str">
            <v>Completed</v>
          </cell>
          <cell r="F27" t="str">
            <v>SURABAYA RENTAL</v>
          </cell>
          <cell r="G27" t="str">
            <v>RENTALS</v>
          </cell>
          <cell r="H27" t="str">
            <v>06/05/2022 14:42</v>
          </cell>
          <cell r="I27"/>
          <cell r="J27" t="str">
            <v>06/05/2022 14:46</v>
          </cell>
          <cell r="K27" t="str">
            <v>Completed</v>
          </cell>
          <cell r="L27" t="str">
            <v>1000401404+1</v>
          </cell>
          <cell r="M27" t="str">
            <v>SALES ORDER #: 1000401404+1, ORDER #: 1000401404+1</v>
          </cell>
          <cell r="N27"/>
          <cell r="O27"/>
          <cell r="P27" t="str">
            <v>09/05/2022 14:02</v>
          </cell>
          <cell r="Q27"/>
          <cell r="R27"/>
          <cell r="S27" t="str">
            <v>NLSBUDURAN(PT. NIRWANA LESTARI)</v>
          </cell>
          <cell r="T27" t="str">
            <v>NLSDUDUK SAMPEYAN(IDM_GRESIK)</v>
          </cell>
          <cell r="U27"/>
          <cell r="V27" t="str">
            <v>1705</v>
          </cell>
          <cell r="W27">
            <v>218000</v>
          </cell>
          <cell r="X27">
            <v>631700</v>
          </cell>
          <cell r="Y27">
            <v>849700</v>
          </cell>
          <cell r="Z27" t="str">
            <v>NLS_SBY(RENTAL_VAR)</v>
          </cell>
          <cell r="AA27">
            <v>17.999997927679999</v>
          </cell>
          <cell r="AB27">
            <v>917200</v>
          </cell>
        </row>
        <row r="28">
          <cell r="A28">
            <v>59897999</v>
          </cell>
          <cell r="B28" t="str">
            <v>BAHANA PRESTASI</v>
          </cell>
          <cell r="C28" t="str">
            <v>PT. NIRWANA LESTARI</v>
          </cell>
          <cell r="D28" t="str">
            <v>DISPATCHED</v>
          </cell>
          <cell r="E28" t="str">
            <v>Completed</v>
          </cell>
          <cell r="F28" t="str">
            <v>SURABAYA RENTAL</v>
          </cell>
          <cell r="G28" t="str">
            <v>RENTALS</v>
          </cell>
          <cell r="H28" t="str">
            <v>06/05/2022 14:40</v>
          </cell>
          <cell r="I28"/>
          <cell r="J28" t="str">
            <v>06/05/2022 14:46</v>
          </cell>
          <cell r="K28" t="str">
            <v>Completed</v>
          </cell>
          <cell r="L28" t="str">
            <v>1000401388</v>
          </cell>
          <cell r="M28" t="str">
            <v>SALES ORDER #: 1000401388, ORDER #: 1000401388</v>
          </cell>
          <cell r="N28"/>
          <cell r="O28"/>
          <cell r="P28" t="str">
            <v>09/05/2022 14:02</v>
          </cell>
          <cell r="Q28"/>
          <cell r="R28"/>
          <cell r="S28" t="str">
            <v>NLSBUDURAN(PT. NIRWANA LESTARI)</v>
          </cell>
          <cell r="T28" t="str">
            <v>NLSSUKUN(SAT_MALANG)</v>
          </cell>
          <cell r="U28"/>
          <cell r="V28" t="str">
            <v>1686</v>
          </cell>
          <cell r="W28">
            <v>264000</v>
          </cell>
          <cell r="X28">
            <v>136500</v>
          </cell>
          <cell r="Y28">
            <v>400500</v>
          </cell>
          <cell r="Z28" t="str">
            <v>NLS_SBY(RENTAL_VAR)</v>
          </cell>
          <cell r="AA28">
            <v>17.999997927679999</v>
          </cell>
          <cell r="AB28">
            <v>463000</v>
          </cell>
        </row>
        <row r="29">
          <cell r="A29">
            <v>59898002</v>
          </cell>
          <cell r="B29" t="str">
            <v>BAHANA PRESTASI</v>
          </cell>
          <cell r="C29" t="str">
            <v>PT. NIRWANA LESTARI</v>
          </cell>
          <cell r="D29" t="str">
            <v>DISPATCHED</v>
          </cell>
          <cell r="E29" t="str">
            <v>Completed</v>
          </cell>
          <cell r="F29" t="str">
            <v>SURABAYA RENTAL</v>
          </cell>
          <cell r="G29" t="str">
            <v>RENTALS</v>
          </cell>
          <cell r="H29" t="str">
            <v>06/05/2022 14:22</v>
          </cell>
          <cell r="I29"/>
          <cell r="J29" t="str">
            <v>06/05/2022 14:46</v>
          </cell>
          <cell r="K29" t="str">
            <v>Completed</v>
          </cell>
          <cell r="L29" t="str">
            <v>1000401404</v>
          </cell>
          <cell r="M29" t="str">
            <v>SALES ORDER #: 1000401404, ORDER #: 1000401404</v>
          </cell>
          <cell r="N29"/>
          <cell r="O29"/>
          <cell r="P29" t="str">
            <v>09/05/2022 14:02</v>
          </cell>
          <cell r="Q29"/>
          <cell r="R29"/>
          <cell r="S29" t="str">
            <v>NLSBUDURAN(PT. NIRWANA LESTARI)</v>
          </cell>
          <cell r="T29" t="str">
            <v>NLSDUDUK SAMPEYAN(IDM_GRESIK)</v>
          </cell>
          <cell r="U29"/>
          <cell r="V29" t="str">
            <v>1688</v>
          </cell>
          <cell r="W29">
            <v>244420</v>
          </cell>
          <cell r="X29">
            <v>496600</v>
          </cell>
          <cell r="Y29">
            <v>741020</v>
          </cell>
          <cell r="Z29" t="str">
            <v>NLS_SBY(RENTAL_VAR)</v>
          </cell>
          <cell r="AA29">
            <v>17.999997927679999</v>
          </cell>
          <cell r="AB29">
            <v>801100</v>
          </cell>
        </row>
        <row r="30">
          <cell r="A30">
            <v>59898001</v>
          </cell>
          <cell r="B30" t="str">
            <v>BAHANA PRESTASI</v>
          </cell>
          <cell r="C30" t="str">
            <v>PT. NIRWANA LESTARI</v>
          </cell>
          <cell r="D30" t="str">
            <v>DISPATCHED</v>
          </cell>
          <cell r="E30" t="str">
            <v>Completed</v>
          </cell>
          <cell r="F30" t="str">
            <v>SURABAYA RENTAL</v>
          </cell>
          <cell r="G30" t="str">
            <v>RENTALS</v>
          </cell>
          <cell r="H30" t="str">
            <v>06/05/2022 14:37</v>
          </cell>
          <cell r="I30"/>
          <cell r="J30" t="str">
            <v>06/05/2022 14:46</v>
          </cell>
          <cell r="K30" t="str">
            <v>Completed</v>
          </cell>
          <cell r="L30" t="str">
            <v>1000401175</v>
          </cell>
          <cell r="M30" t="str">
            <v>SALES ORDER #: 1000401175, ORDER #: 1000401175</v>
          </cell>
          <cell r="N30"/>
          <cell r="O30"/>
          <cell r="P30" t="str">
            <v>09/05/2022 14:02</v>
          </cell>
          <cell r="Q30"/>
          <cell r="R30"/>
          <cell r="S30" t="str">
            <v>NLSBUDURAN(PT. NIRWANA LESTARI)</v>
          </cell>
          <cell r="T30" t="str">
            <v>NLSTENGGILIS MEJOYO(IDG_SURABAYA)</v>
          </cell>
          <cell r="U30"/>
          <cell r="V30" t="str">
            <v>1676</v>
          </cell>
          <cell r="W30">
            <v>111000</v>
          </cell>
          <cell r="X30">
            <v>12000</v>
          </cell>
          <cell r="Y30">
            <v>123000</v>
          </cell>
          <cell r="Z30" t="str">
            <v>NLS_SBY(RENTAL_VAR)</v>
          </cell>
          <cell r="AA30">
            <v>17.999997927679999</v>
          </cell>
          <cell r="AB30">
            <v>180500</v>
          </cell>
        </row>
        <row r="31">
          <cell r="A31">
            <v>59898004</v>
          </cell>
          <cell r="B31" t="str">
            <v>BAHANA PRESTASI</v>
          </cell>
          <cell r="C31" t="str">
            <v>PT. NIRWANA LESTARI</v>
          </cell>
          <cell r="D31" t="str">
            <v>DISPATCHED</v>
          </cell>
          <cell r="E31" t="str">
            <v>Completed</v>
          </cell>
          <cell r="F31" t="str">
            <v>SURABAYA RENTAL</v>
          </cell>
          <cell r="G31" t="str">
            <v>RENTALS</v>
          </cell>
          <cell r="H31" t="str">
            <v>06/05/2022 14:25</v>
          </cell>
          <cell r="I31"/>
          <cell r="J31" t="str">
            <v>06/05/2022 14:46</v>
          </cell>
          <cell r="K31" t="str">
            <v>Completed</v>
          </cell>
          <cell r="L31" t="str">
            <v>1000401369</v>
          </cell>
          <cell r="M31" t="str">
            <v>SALES ORDER #: 1000401369, ORDER #: 1000401369</v>
          </cell>
          <cell r="N31"/>
          <cell r="O31"/>
          <cell r="P31" t="str">
            <v>09/05/2022 14:02</v>
          </cell>
          <cell r="Q31"/>
          <cell r="R31"/>
          <cell r="S31" t="str">
            <v>NLSBUDURAN(PT. NIRWANA LESTARI)</v>
          </cell>
          <cell r="T31" t="str">
            <v>NLSKEDUNGKANDANG(IDM_MALANG)</v>
          </cell>
          <cell r="U31"/>
          <cell r="V31" t="str">
            <v>1674</v>
          </cell>
          <cell r="W31">
            <v>293000</v>
          </cell>
          <cell r="X31">
            <v>78500</v>
          </cell>
          <cell r="Y31">
            <v>371500</v>
          </cell>
          <cell r="Z31" t="str">
            <v>NLS_SBY(RENTAL_VAR)</v>
          </cell>
          <cell r="AA31">
            <v>17.999997927679999</v>
          </cell>
          <cell r="AB31">
            <v>439000</v>
          </cell>
        </row>
        <row r="32">
          <cell r="A32">
            <v>59898000</v>
          </cell>
          <cell r="B32" t="str">
            <v>BAHANA PRESTASI</v>
          </cell>
          <cell r="C32" t="str">
            <v>PT. NIRWANA LESTARI</v>
          </cell>
          <cell r="D32" t="str">
            <v>DISPATCHED</v>
          </cell>
          <cell r="E32" t="str">
            <v>Completed</v>
          </cell>
          <cell r="F32" t="str">
            <v>SURABAYA RENTAL</v>
          </cell>
          <cell r="G32" t="str">
            <v>RENTALS</v>
          </cell>
          <cell r="H32" t="str">
            <v>06/05/2022 14:31</v>
          </cell>
          <cell r="I32"/>
          <cell r="J32" t="str">
            <v>06/05/2022 14:46</v>
          </cell>
          <cell r="K32" t="str">
            <v>Completed</v>
          </cell>
          <cell r="L32" t="str">
            <v>1000401408</v>
          </cell>
          <cell r="M32" t="str">
            <v>SALES ORDER #: 1000401408, ORDER #: 1000401408</v>
          </cell>
          <cell r="N32"/>
          <cell r="O32"/>
          <cell r="P32" t="str">
            <v>09/05/2022 14:02</v>
          </cell>
          <cell r="Q32"/>
          <cell r="R32"/>
          <cell r="S32" t="str">
            <v>NLSBUDURAN(PT. NIRWANA LESTARI)</v>
          </cell>
          <cell r="T32" t="str">
            <v>NLSGEDANGAN(IDM_SURABAYA)</v>
          </cell>
          <cell r="U32"/>
          <cell r="V32" t="str">
            <v>1707</v>
          </cell>
          <cell r="W32">
            <v>115830</v>
          </cell>
          <cell r="X32">
            <v>515000</v>
          </cell>
          <cell r="Y32">
            <v>630830</v>
          </cell>
          <cell r="Z32" t="str">
            <v>NLS_SBY(RENTAL_VAR)</v>
          </cell>
          <cell r="AA32">
            <v>17.999997927679999</v>
          </cell>
          <cell r="AB32">
            <v>699500</v>
          </cell>
        </row>
        <row r="33">
          <cell r="A33">
            <v>59898003</v>
          </cell>
          <cell r="B33" t="str">
            <v>BAHANA PRESTASI</v>
          </cell>
          <cell r="C33" t="str">
            <v>PT. NIRWANA LESTARI</v>
          </cell>
          <cell r="D33" t="str">
            <v>DISPATCHED</v>
          </cell>
          <cell r="E33" t="str">
            <v>Completed</v>
          </cell>
          <cell r="F33" t="str">
            <v>SURABAYA RENTAL</v>
          </cell>
          <cell r="G33" t="str">
            <v>RENTALS</v>
          </cell>
          <cell r="H33" t="str">
            <v>06/05/2022 14:24</v>
          </cell>
          <cell r="I33"/>
          <cell r="J33" t="str">
            <v>06/05/2022 14:46</v>
          </cell>
          <cell r="K33" t="str">
            <v>Completed</v>
          </cell>
          <cell r="L33" t="str">
            <v>1000401366</v>
          </cell>
          <cell r="M33" t="str">
            <v>SALES ORDER #: 1000401366, ORDER #: 1000401366</v>
          </cell>
          <cell r="N33"/>
          <cell r="O33"/>
          <cell r="P33" t="str">
            <v>09/05/2022 14:02</v>
          </cell>
          <cell r="Q33"/>
          <cell r="R33"/>
          <cell r="S33" t="str">
            <v>NLSBUDURAN(PT. NIRWANA LESTARI)</v>
          </cell>
          <cell r="T33" t="str">
            <v>NLSSUMBER SARI(IDM_JEMBER)</v>
          </cell>
          <cell r="U33"/>
          <cell r="V33" t="str">
            <v>1690</v>
          </cell>
          <cell r="W33">
            <v>582000</v>
          </cell>
          <cell r="X33">
            <v>50900</v>
          </cell>
          <cell r="Y33">
            <v>632900</v>
          </cell>
          <cell r="Z33" t="str">
            <v>NLS_SBY(RENTAL_VAR)</v>
          </cell>
          <cell r="AA33">
            <v>17.999997927679999</v>
          </cell>
          <cell r="AB33">
            <v>720400</v>
          </cell>
        </row>
        <row r="34">
          <cell r="A34">
            <v>59905170</v>
          </cell>
          <cell r="B34" t="str">
            <v>BAHANA PRESTASI</v>
          </cell>
          <cell r="C34" t="str">
            <v>PT TIRTA INVESTAMA</v>
          </cell>
          <cell r="D34" t="str">
            <v>DISPATCHED</v>
          </cell>
          <cell r="E34" t="str">
            <v>Completed</v>
          </cell>
          <cell r="F34" t="str">
            <v>SURABAYA RENTAL TRIP</v>
          </cell>
          <cell r="G34" t="str">
            <v>RENTALS</v>
          </cell>
          <cell r="H34" t="str">
            <v>06/05/2022 20:57</v>
          </cell>
          <cell r="I34"/>
          <cell r="J34" t="str">
            <v>06/05/2022 20:59</v>
          </cell>
          <cell r="K34" t="str">
            <v>Completed</v>
          </cell>
          <cell r="L34" t="str">
            <v>S22050600671</v>
          </cell>
          <cell r="M34" t="str">
            <v>SALES ORDER #: S22050600671, ORDER #: S22050600671</v>
          </cell>
          <cell r="N34"/>
          <cell r="O34"/>
          <cell r="P34" t="str">
            <v>10/05/2022 15:06</v>
          </cell>
          <cell r="Q34" t="str">
            <v>LINC-26593</v>
          </cell>
          <cell r="R34" t="str">
            <v>11/05/2022 11:00</v>
          </cell>
          <cell r="S34" t="str">
            <v>TIVPANDAAN</v>
          </cell>
          <cell r="T34" t="str">
            <v>TIVSUMBER SARI</v>
          </cell>
          <cell r="U34"/>
          <cell r="V34" t="str">
            <v>1907</v>
          </cell>
          <cell r="W34">
            <v>866000</v>
          </cell>
          <cell r="X34">
            <v>1202000</v>
          </cell>
          <cell r="Y34">
            <v>2068000</v>
          </cell>
          <cell r="Z34" t="str">
            <v>TIV_SBY(TRIP)</v>
          </cell>
          <cell r="AA34">
            <v>19999.999990583801</v>
          </cell>
          <cell r="AB34">
            <v>2060000</v>
          </cell>
        </row>
        <row r="35">
          <cell r="A35">
            <v>59906437</v>
          </cell>
          <cell r="B35" t="str">
            <v>BAHANA PRESTASI</v>
          </cell>
          <cell r="C35" t="str">
            <v>PT TIRTA INVESTAMA</v>
          </cell>
          <cell r="D35" t="str">
            <v>DISPATCHED</v>
          </cell>
          <cell r="E35" t="str">
            <v>Completed</v>
          </cell>
          <cell r="F35" t="str">
            <v>SURABAYA RENTAL TRIP</v>
          </cell>
          <cell r="G35" t="str">
            <v>RENTALS</v>
          </cell>
          <cell r="H35" t="str">
            <v>07/05/2022 17:42</v>
          </cell>
          <cell r="I35"/>
          <cell r="J35" t="str">
            <v>07/05/2022 17:43</v>
          </cell>
          <cell r="K35" t="str">
            <v>Completed</v>
          </cell>
          <cell r="L35" t="str">
            <v>S22050700446</v>
          </cell>
          <cell r="M35" t="str">
            <v>SALES ORDER #: S22050700446, ORDER #: S22050700446</v>
          </cell>
          <cell r="N35"/>
          <cell r="O35"/>
          <cell r="P35" t="str">
            <v>10/05/2022 15:12</v>
          </cell>
          <cell r="Q35" t="str">
            <v>LINC-26592</v>
          </cell>
          <cell r="R35" t="str">
            <v>11/05/2022 11:00</v>
          </cell>
          <cell r="S35" t="str">
            <v>TIVPANDAAN</v>
          </cell>
          <cell r="T35" t="str">
            <v>TIVGEDANGAN</v>
          </cell>
          <cell r="U35"/>
          <cell r="V35" t="str">
            <v>1907</v>
          </cell>
          <cell r="W35">
            <v>257000</v>
          </cell>
          <cell r="X35">
            <v>959000</v>
          </cell>
          <cell r="Y35">
            <v>1216000</v>
          </cell>
          <cell r="Z35" t="str">
            <v>TIV_SBY(TRIP)</v>
          </cell>
          <cell r="AA35">
            <v>1567.9999807552001</v>
          </cell>
          <cell r="AB35">
            <v>1150000</v>
          </cell>
        </row>
        <row r="36">
          <cell r="A36">
            <v>59908396</v>
          </cell>
          <cell r="B36" t="str">
            <v>BAHANA PRESTASI</v>
          </cell>
          <cell r="C36" t="str">
            <v>ECCO TANNERY INDONESIA</v>
          </cell>
          <cell r="D36" t="str">
            <v>DISPATCHED</v>
          </cell>
          <cell r="E36" t="str">
            <v>Completed</v>
          </cell>
          <cell r="F36" t="str">
            <v>SURABAYA LOG PACK</v>
          </cell>
          <cell r="G36" t="str">
            <v>SALES ORDER</v>
          </cell>
          <cell r="H36" t="str">
            <v>09/05/2022 09:24</v>
          </cell>
          <cell r="I36"/>
          <cell r="J36" t="str">
            <v>09/05/2022 10:18</v>
          </cell>
          <cell r="K36" t="str">
            <v>Completed</v>
          </cell>
          <cell r="L36" t="str">
            <v>01/V/LINC-ECCO/2022</v>
          </cell>
          <cell r="M36" t="str">
            <v>SALES ORDER #: 01/V/LINC-ECCO/2022, ORDER #: 01/V/LINC-ECCO/2022</v>
          </cell>
          <cell r="N36"/>
          <cell r="O36"/>
          <cell r="P36" t="str">
            <v>10/05/2022 08:56</v>
          </cell>
          <cell r="Q36" t="str">
            <v>LINC-26589</v>
          </cell>
          <cell r="R36" t="str">
            <v>11/05/2022 11:00</v>
          </cell>
          <cell r="S36" t="str">
            <v>ETIKEBOMAS</v>
          </cell>
          <cell r="T36" t="str">
            <v>ETISIDOARJO</v>
          </cell>
          <cell r="U36"/>
          <cell r="V36" t="str">
            <v>1709</v>
          </cell>
          <cell r="W36">
            <v>184000</v>
          </cell>
          <cell r="X36">
            <v>146000</v>
          </cell>
          <cell r="Y36">
            <v>330000</v>
          </cell>
          <cell r="Z36" t="str">
            <v>ETI_SBY(TRIP)</v>
          </cell>
          <cell r="AA36">
            <v>18082.999984489699</v>
          </cell>
          <cell r="AB36">
            <v>2000000</v>
          </cell>
        </row>
        <row r="37">
          <cell r="A37">
            <v>59908397</v>
          </cell>
          <cell r="B37" t="str">
            <v>BAHANA PRESTASI</v>
          </cell>
          <cell r="C37" t="str">
            <v>SCIENTEX INDONESIA</v>
          </cell>
          <cell r="D37" t="str">
            <v>DISPATCHED</v>
          </cell>
          <cell r="E37" t="str">
            <v>Completed</v>
          </cell>
          <cell r="F37" t="str">
            <v>SURABAYA LOG PACK</v>
          </cell>
          <cell r="G37" t="str">
            <v>SALES ORDER</v>
          </cell>
          <cell r="H37" t="str">
            <v>09/05/2022 09:26</v>
          </cell>
          <cell r="I37"/>
          <cell r="J37" t="str">
            <v>09/05/2022 10:18</v>
          </cell>
          <cell r="K37" t="str">
            <v>Completed</v>
          </cell>
          <cell r="L37" t="str">
            <v>DO-2022-0827</v>
          </cell>
          <cell r="M37" t="str">
            <v>SALES ORDER #: DO-2022-0827, ORDER #: DO-2022-0827</v>
          </cell>
          <cell r="N37"/>
          <cell r="O37"/>
          <cell r="P37" t="str">
            <v>09/05/2022 16:51</v>
          </cell>
          <cell r="Q37" t="str">
            <v>LINC-26589</v>
          </cell>
          <cell r="R37" t="str">
            <v>11/05/2022 11:00</v>
          </cell>
          <cell r="S37" t="str">
            <v>SCIKEBOMAS</v>
          </cell>
          <cell r="T37" t="str">
            <v>SCISUKOMANUNGGAL</v>
          </cell>
          <cell r="U37"/>
          <cell r="V37" t="str">
            <v>1651</v>
          </cell>
          <cell r="W37">
            <v>239000</v>
          </cell>
          <cell r="X37">
            <v>-37500</v>
          </cell>
          <cell r="Y37">
            <v>201500</v>
          </cell>
          <cell r="Z37" t="str">
            <v>SCI_SBY(TRIP)</v>
          </cell>
          <cell r="AA37">
            <v>1800.0000195642001</v>
          </cell>
          <cell r="AB37">
            <v>767000</v>
          </cell>
        </row>
        <row r="38">
          <cell r="A38">
            <v>59908398</v>
          </cell>
          <cell r="B38" t="str">
            <v>BAHANA PRESTASI</v>
          </cell>
          <cell r="C38" t="str">
            <v>PT. LAUTAN LUAS TBK</v>
          </cell>
          <cell r="D38" t="str">
            <v>DISPATCHED</v>
          </cell>
          <cell r="E38" t="str">
            <v>Completed</v>
          </cell>
          <cell r="F38" t="str">
            <v>SURABAYA RENTAL TRIP</v>
          </cell>
          <cell r="G38" t="str">
            <v>RENTALS</v>
          </cell>
          <cell r="H38" t="str">
            <v>09/05/2022 09:33</v>
          </cell>
          <cell r="I38"/>
          <cell r="J38" t="str">
            <v>09/05/2022 10:19</v>
          </cell>
          <cell r="K38" t="str">
            <v>Completed</v>
          </cell>
          <cell r="L38" t="str">
            <v>2100430090</v>
          </cell>
          <cell r="M38" t="str">
            <v>SALES ORDER #: 2100430090, ORDER #: 2100430090</v>
          </cell>
          <cell r="N38"/>
          <cell r="O38"/>
          <cell r="P38" t="str">
            <v>09/05/2022 16:45</v>
          </cell>
          <cell r="Q38" t="str">
            <v>LINC-26589</v>
          </cell>
          <cell r="R38" t="str">
            <v>11/05/2022 11:00</v>
          </cell>
          <cell r="S38" t="str">
            <v>LTLGRESIK</v>
          </cell>
          <cell r="T38" t="str">
            <v>LTLJETIS</v>
          </cell>
          <cell r="U38"/>
          <cell r="V38" t="str">
            <v>1694</v>
          </cell>
          <cell r="W38">
            <v>500000</v>
          </cell>
          <cell r="X38">
            <v>-65000</v>
          </cell>
          <cell r="Y38">
            <v>435000</v>
          </cell>
          <cell r="Z38" t="str">
            <v>LTL_SBY(TRIP)</v>
          </cell>
          <cell r="AA38">
            <v>14999.999981597999</v>
          </cell>
          <cell r="AB38">
            <v>386000</v>
          </cell>
        </row>
        <row r="39">
          <cell r="A39">
            <v>59908399</v>
          </cell>
          <cell r="B39" t="str">
            <v>BAHANA PRESTASI</v>
          </cell>
          <cell r="C39" t="str">
            <v>PT. LAUTAN LUAS TBK</v>
          </cell>
          <cell r="D39" t="str">
            <v>DISPATCHED</v>
          </cell>
          <cell r="E39" t="str">
            <v>Completed</v>
          </cell>
          <cell r="F39" t="str">
            <v>SURABAYA RENTAL TRIP</v>
          </cell>
          <cell r="G39" t="str">
            <v>RENTALS</v>
          </cell>
          <cell r="H39" t="str">
            <v>09/05/2022 09:38</v>
          </cell>
          <cell r="I39"/>
          <cell r="J39" t="str">
            <v>09/05/2022 10:19</v>
          </cell>
          <cell r="K39" t="str">
            <v>Completed</v>
          </cell>
          <cell r="L39" t="str">
            <v>2100430091</v>
          </cell>
          <cell r="M39" t="str">
            <v>SALES ORDER #: 2100430091, ORDER #: 2100430091</v>
          </cell>
          <cell r="N39"/>
          <cell r="O39"/>
          <cell r="P39" t="str">
            <v>10/05/2022 08:53</v>
          </cell>
          <cell r="Q39" t="str">
            <v>LINC-26589</v>
          </cell>
          <cell r="R39" t="str">
            <v>11/05/2022 11:00</v>
          </cell>
          <cell r="S39" t="str">
            <v>LTLGRESIK</v>
          </cell>
          <cell r="T39" t="str">
            <v>LTLJETIS</v>
          </cell>
          <cell r="U39"/>
          <cell r="V39" t="str">
            <v>1726</v>
          </cell>
          <cell r="W39">
            <v>500000</v>
          </cell>
          <cell r="X39">
            <v>-65000</v>
          </cell>
          <cell r="Y39">
            <v>435000</v>
          </cell>
          <cell r="Z39" t="str">
            <v>LTL_SBY(TRIP_VENDOR)</v>
          </cell>
          <cell r="AA39">
            <v>14999.999981597999</v>
          </cell>
          <cell r="AB39">
            <v>550000</v>
          </cell>
        </row>
        <row r="40">
          <cell r="A40">
            <v>59908400</v>
          </cell>
          <cell r="B40" t="str">
            <v>BAHANA PRESTASI</v>
          </cell>
          <cell r="C40" t="str">
            <v>PT. LAUTAN LUAS TBK</v>
          </cell>
          <cell r="D40" t="str">
            <v>DISPATCHED</v>
          </cell>
          <cell r="E40" t="str">
            <v>Completed</v>
          </cell>
          <cell r="F40" t="str">
            <v>SURABAYA RENTAL TRIP</v>
          </cell>
          <cell r="G40" t="str">
            <v>RENTALS</v>
          </cell>
          <cell r="H40" t="str">
            <v>09/05/2022 09:40</v>
          </cell>
          <cell r="I40"/>
          <cell r="J40" t="str">
            <v>09/05/2022 10:19</v>
          </cell>
          <cell r="K40" t="str">
            <v>Completed</v>
          </cell>
          <cell r="L40" t="str">
            <v>2100430092</v>
          </cell>
          <cell r="M40" t="str">
            <v>SALES ORDER #: 2100430092, ORDER #: 2100430092</v>
          </cell>
          <cell r="N40"/>
          <cell r="O40"/>
          <cell r="P40" t="str">
            <v>10/05/2022 13:11</v>
          </cell>
          <cell r="Q40" t="str">
            <v>LINC-26590</v>
          </cell>
          <cell r="R40" t="str">
            <v>11/05/2022 11:00</v>
          </cell>
          <cell r="S40" t="str">
            <v>LTLGRESIK</v>
          </cell>
          <cell r="T40" t="str">
            <v>LTLJETIS</v>
          </cell>
          <cell r="U40"/>
          <cell r="V40" t="str">
            <v>1750</v>
          </cell>
          <cell r="W40">
            <v>500000</v>
          </cell>
          <cell r="X40">
            <v>-65000</v>
          </cell>
          <cell r="Y40">
            <v>435000</v>
          </cell>
          <cell r="Z40" t="str">
            <v>LTL_SBY(TRIP_VENDOR)</v>
          </cell>
          <cell r="AA40">
            <v>14999.999981597999</v>
          </cell>
          <cell r="AB40">
            <v>550000</v>
          </cell>
        </row>
        <row r="41">
          <cell r="A41">
            <v>59908401</v>
          </cell>
          <cell r="B41" t="str">
            <v>BAHANA PRESTASI</v>
          </cell>
          <cell r="C41" t="str">
            <v>PT. LAUTAN LUAS TBK</v>
          </cell>
          <cell r="D41" t="str">
            <v>DISPATCHED</v>
          </cell>
          <cell r="E41" t="str">
            <v>Completed</v>
          </cell>
          <cell r="F41" t="str">
            <v>SURABAYA LOG PACK</v>
          </cell>
          <cell r="G41" t="str">
            <v>SALES ORDER</v>
          </cell>
          <cell r="H41" t="str">
            <v>09/05/2022 09:49</v>
          </cell>
          <cell r="I41"/>
          <cell r="J41" t="str">
            <v>09/05/2022 10:19</v>
          </cell>
          <cell r="K41" t="str">
            <v>Completed</v>
          </cell>
          <cell r="L41" t="str">
            <v>2100430135</v>
          </cell>
          <cell r="M41" t="str">
            <v>SALES ORDER #: 2100430135, ORDER #: 2100430135</v>
          </cell>
          <cell r="N41"/>
          <cell r="O41"/>
          <cell r="P41" t="str">
            <v>11/05/2022 16:04</v>
          </cell>
          <cell r="Q41"/>
          <cell r="R41"/>
          <cell r="S41" t="str">
            <v>LTLASEMROWO</v>
          </cell>
          <cell r="T41" t="str">
            <v>LTLNGORO(PT TOMATEC INDONESIA)</v>
          </cell>
          <cell r="U41"/>
          <cell r="V41" t="str">
            <v>2116</v>
          </cell>
          <cell r="W41">
            <v>102000</v>
          </cell>
          <cell r="X41">
            <v>180500</v>
          </cell>
          <cell r="Y41">
            <v>282500</v>
          </cell>
          <cell r="Z41" t="str">
            <v>LTL_SBY(TRIP)</v>
          </cell>
          <cell r="AA41">
            <v>5000.0000089857604</v>
          </cell>
          <cell r="AB41">
            <v>695000</v>
          </cell>
        </row>
        <row r="42">
          <cell r="A42">
            <v>59908402</v>
          </cell>
          <cell r="B42" t="str">
            <v>BAHANA PRESTASI</v>
          </cell>
          <cell r="C42" t="str">
            <v>PT. LAUTAN LUAS TBK</v>
          </cell>
          <cell r="D42" t="str">
            <v>DISPATCHED</v>
          </cell>
          <cell r="E42" t="str">
            <v>Completed</v>
          </cell>
          <cell r="F42" t="str">
            <v>SURABAYA LOG PACK</v>
          </cell>
          <cell r="G42" t="str">
            <v>SALES ORDER</v>
          </cell>
          <cell r="H42" t="str">
            <v>09/05/2022 09:56</v>
          </cell>
          <cell r="I42"/>
          <cell r="J42" t="str">
            <v>09/05/2022 10:20</v>
          </cell>
          <cell r="K42" t="str">
            <v>Completed</v>
          </cell>
          <cell r="L42" t="str">
            <v>2100428749-1</v>
          </cell>
          <cell r="M42" t="str">
            <v>SALES ORDER #: 2100428749-1, ORDER #: 2100428749-1</v>
          </cell>
          <cell r="N42"/>
          <cell r="O42"/>
          <cell r="P42" t="str">
            <v>10/05/2022 08:50</v>
          </cell>
          <cell r="Q42" t="str">
            <v>LINC-26589</v>
          </cell>
          <cell r="R42" t="str">
            <v>11/05/2022 11:00</v>
          </cell>
          <cell r="S42" t="str">
            <v>LTLASEMROWO</v>
          </cell>
          <cell r="T42" t="str">
            <v>LTLGEMPOL</v>
          </cell>
          <cell r="U42"/>
          <cell r="V42" t="str">
            <v>1716</v>
          </cell>
          <cell r="W42">
            <v>94000</v>
          </cell>
          <cell r="X42">
            <v>249500</v>
          </cell>
          <cell r="Y42">
            <v>343500</v>
          </cell>
          <cell r="Z42" t="str">
            <v>LTL_SBY(TRIP)</v>
          </cell>
          <cell r="AA42">
            <v>5000.0000089857604</v>
          </cell>
          <cell r="AB42">
            <v>985000</v>
          </cell>
        </row>
        <row r="43">
          <cell r="A43">
            <v>59908403</v>
          </cell>
          <cell r="B43" t="str">
            <v>BAHANA PRESTASI</v>
          </cell>
          <cell r="C43" t="str">
            <v>PT. LAUTAN LUAS TBK</v>
          </cell>
          <cell r="D43" t="str">
            <v>DISPATCHED</v>
          </cell>
          <cell r="E43" t="str">
            <v>Completed</v>
          </cell>
          <cell r="F43" t="str">
            <v>SURABAYA LOG PACK</v>
          </cell>
          <cell r="G43" t="str">
            <v>SALES ORDER</v>
          </cell>
          <cell r="H43" t="str">
            <v>09/05/2022 09:59</v>
          </cell>
          <cell r="I43"/>
          <cell r="J43" t="str">
            <v>09/05/2022 10:21</v>
          </cell>
          <cell r="K43" t="str">
            <v>Completed</v>
          </cell>
          <cell r="L43" t="str">
            <v>2100430059</v>
          </cell>
          <cell r="M43" t="str">
            <v>SALES ORDER #: 2100430059, ORDER #: 2100430059</v>
          </cell>
          <cell r="N43"/>
          <cell r="O43"/>
          <cell r="P43" t="str">
            <v>09/05/2022 17:18</v>
          </cell>
          <cell r="Q43" t="str">
            <v>LINC-26589</v>
          </cell>
          <cell r="R43" t="str">
            <v>11/05/2022 11:00</v>
          </cell>
          <cell r="S43" t="str">
            <v>LTLASEMROWO</v>
          </cell>
          <cell r="T43" t="str">
            <v>LTLRUNGKUT</v>
          </cell>
          <cell r="U43"/>
          <cell r="V43" t="str">
            <v>1712</v>
          </cell>
          <cell r="W43">
            <v>109000</v>
          </cell>
          <cell r="X43">
            <v>155000</v>
          </cell>
          <cell r="Y43">
            <v>264000</v>
          </cell>
          <cell r="Z43" t="str">
            <v>LTL_SBY(TRIP)</v>
          </cell>
          <cell r="AA43">
            <v>6799.9999831907207</v>
          </cell>
          <cell r="AB43">
            <v>741000</v>
          </cell>
        </row>
        <row r="44">
          <cell r="A44">
            <v>59908404</v>
          </cell>
          <cell r="B44" t="str">
            <v>BAHANA PRESTASI</v>
          </cell>
          <cell r="C44" t="str">
            <v>PT. LAUTAN LUAS TBK</v>
          </cell>
          <cell r="D44" t="str">
            <v>DISPATCHED</v>
          </cell>
          <cell r="E44" t="str">
            <v>Completed</v>
          </cell>
          <cell r="F44" t="str">
            <v>SURABAYA LOG PACK</v>
          </cell>
          <cell r="G44" t="str">
            <v>SALES ORDER</v>
          </cell>
          <cell r="H44" t="str">
            <v>09/05/2022 10:03</v>
          </cell>
          <cell r="I44"/>
          <cell r="J44" t="str">
            <v>09/05/2022 10:21</v>
          </cell>
          <cell r="K44" t="str">
            <v>Completed</v>
          </cell>
          <cell r="L44" t="str">
            <v>2100430118</v>
          </cell>
          <cell r="M44" t="str">
            <v>SALES ORDER #: 2100430118, ORDER #: 2100430118</v>
          </cell>
          <cell r="N44"/>
          <cell r="O44"/>
          <cell r="P44" t="str">
            <v>09/05/2022 16:53</v>
          </cell>
          <cell r="Q44" t="str">
            <v>LINC-26589</v>
          </cell>
          <cell r="R44" t="str">
            <v>11/05/2022 11:00</v>
          </cell>
          <cell r="S44" t="str">
            <v>LTLASEMROWO</v>
          </cell>
          <cell r="T44" t="str">
            <v>LTLPABEAN CANTIAN</v>
          </cell>
          <cell r="U44"/>
          <cell r="V44" t="str">
            <v>1718</v>
          </cell>
          <cell r="W44">
            <v>12000</v>
          </cell>
          <cell r="X44">
            <v>125000</v>
          </cell>
          <cell r="Y44">
            <v>137000</v>
          </cell>
          <cell r="Z44" t="str">
            <v>LTL_SBY(TRIP)</v>
          </cell>
          <cell r="AA44">
            <v>600.0000065214</v>
          </cell>
          <cell r="AB44">
            <v>345000</v>
          </cell>
        </row>
        <row r="45">
          <cell r="A45">
            <v>59908405</v>
          </cell>
          <cell r="B45" t="str">
            <v>BAHANA PRESTASI</v>
          </cell>
          <cell r="C45" t="str">
            <v>PT. LAUTAN LUAS TBK</v>
          </cell>
          <cell r="D45" t="str">
            <v>DISPATCHED</v>
          </cell>
          <cell r="E45" t="str">
            <v>Completed</v>
          </cell>
          <cell r="F45" t="str">
            <v>SURABAYA LOG PACK</v>
          </cell>
          <cell r="G45" t="str">
            <v>SALES ORDER</v>
          </cell>
          <cell r="H45" t="str">
            <v>09/05/2022 10:04</v>
          </cell>
          <cell r="I45"/>
          <cell r="J45" t="str">
            <v>09/05/2022 10:21</v>
          </cell>
          <cell r="K45" t="str">
            <v>Completed</v>
          </cell>
          <cell r="L45" t="str">
            <v>2100430052</v>
          </cell>
          <cell r="M45" t="str">
            <v>SALES ORDER #: 2100430052, ORDER #: 2100430052</v>
          </cell>
          <cell r="N45"/>
          <cell r="O45"/>
          <cell r="P45" t="str">
            <v>10/05/2022 12:06</v>
          </cell>
          <cell r="Q45" t="str">
            <v>LINC-26589</v>
          </cell>
          <cell r="R45" t="str">
            <v>11/05/2022 11:00</v>
          </cell>
          <cell r="S45" t="str">
            <v>LTLASEMROWO</v>
          </cell>
          <cell r="T45" t="str">
            <v>LTLTAMAN</v>
          </cell>
          <cell r="U45"/>
          <cell r="V45" t="str">
            <v>1934</v>
          </cell>
          <cell r="W45">
            <v>97000</v>
          </cell>
          <cell r="X45">
            <v>495000</v>
          </cell>
          <cell r="Y45">
            <v>490777.2</v>
          </cell>
          <cell r="Z45" t="str">
            <v>LTL_SBY(TRIP)</v>
          </cell>
          <cell r="AA45">
            <v>7999.9999962335205</v>
          </cell>
          <cell r="AB45">
            <v>824000</v>
          </cell>
        </row>
        <row r="46">
          <cell r="A46">
            <v>59908405</v>
          </cell>
          <cell r="B46" t="str">
            <v>BAHANA PRESTASI</v>
          </cell>
          <cell r="C46" t="str">
            <v>PT. LAUTAN LUAS TBK</v>
          </cell>
          <cell r="D46" t="str">
            <v>DISPATCHED</v>
          </cell>
          <cell r="E46" t="str">
            <v>Completed</v>
          </cell>
          <cell r="F46" t="str">
            <v>SURABAYA LOG PACK</v>
          </cell>
          <cell r="G46" t="str">
            <v>SALES ORDER</v>
          </cell>
          <cell r="H46" t="str">
            <v>09/05/2022 15:52</v>
          </cell>
          <cell r="I46"/>
          <cell r="J46" t="str">
            <v>09/05/2022 10:21</v>
          </cell>
          <cell r="K46" t="str">
            <v>Completed</v>
          </cell>
          <cell r="L46" t="str">
            <v>2100430038</v>
          </cell>
          <cell r="M46" t="str">
            <v>SALES ORDER #: 2100430038, ORDER #: 2100430038</v>
          </cell>
          <cell r="N46"/>
          <cell r="O46"/>
          <cell r="P46" t="str">
            <v>10/05/2022 12:06</v>
          </cell>
          <cell r="Q46" t="str">
            <v>LINC-26589</v>
          </cell>
          <cell r="R46" t="str">
            <v>11/05/2022 11:00</v>
          </cell>
          <cell r="S46" t="str">
            <v>LTLASEMROWO</v>
          </cell>
          <cell r="T46" t="str">
            <v>LTLTAMAN</v>
          </cell>
          <cell r="U46"/>
          <cell r="V46" t="str">
            <v>1934</v>
          </cell>
          <cell r="W46">
            <v>97000</v>
          </cell>
          <cell r="X46">
            <v>495000</v>
          </cell>
          <cell r="Y46">
            <v>101222.8</v>
          </cell>
          <cell r="Z46" t="str">
            <v>LTL_SBY(TRIP)</v>
          </cell>
          <cell r="AA46">
            <v>1650.0000065940401</v>
          </cell>
          <cell r="AB46">
            <v>824000</v>
          </cell>
        </row>
        <row r="47">
          <cell r="A47">
            <v>59908406</v>
          </cell>
          <cell r="B47" t="str">
            <v>BAHANA PRESTASI</v>
          </cell>
          <cell r="C47" t="str">
            <v>PT. LAUTAN LUAS TBK</v>
          </cell>
          <cell r="D47" t="str">
            <v>DISPATCHED</v>
          </cell>
          <cell r="E47" t="str">
            <v>Completed</v>
          </cell>
          <cell r="F47" t="str">
            <v>SURABAYA LOG PACK</v>
          </cell>
          <cell r="G47" t="str">
            <v>SALES ORDER</v>
          </cell>
          <cell r="H47" t="str">
            <v>09/05/2022 10:05</v>
          </cell>
          <cell r="I47"/>
          <cell r="J47" t="str">
            <v>09/05/2022 10:22</v>
          </cell>
          <cell r="K47" t="str">
            <v>Completed</v>
          </cell>
          <cell r="L47" t="str">
            <v>2100430050</v>
          </cell>
          <cell r="M47" t="str">
            <v>SALES ORDER #: 2100430050, ORDER #: 2100430050</v>
          </cell>
          <cell r="N47"/>
          <cell r="O47"/>
          <cell r="P47" t="str">
            <v>10/05/2022 12:09</v>
          </cell>
          <cell r="Q47" t="str">
            <v>LINC-26589</v>
          </cell>
          <cell r="R47" t="str">
            <v>11/05/2022 11:00</v>
          </cell>
          <cell r="S47" t="str">
            <v>LTLASEMROWO</v>
          </cell>
          <cell r="T47" t="str">
            <v>LTLBUDURAN</v>
          </cell>
          <cell r="U47"/>
          <cell r="V47" t="str">
            <v>1752</v>
          </cell>
          <cell r="W47">
            <v>55000</v>
          </cell>
          <cell r="X47">
            <v>242500</v>
          </cell>
          <cell r="Y47">
            <v>297500</v>
          </cell>
          <cell r="Z47" t="str">
            <v>LTL_SBY(TRIP)</v>
          </cell>
          <cell r="AA47">
            <v>5000.0000089857604</v>
          </cell>
          <cell r="AB47">
            <v>564000</v>
          </cell>
        </row>
        <row r="48">
          <cell r="A48">
            <v>59908754</v>
          </cell>
          <cell r="B48" t="str">
            <v>BAHANA PRESTASI</v>
          </cell>
          <cell r="C48" t="str">
            <v>PT. LAUTAN LUAS TBK</v>
          </cell>
          <cell r="D48" t="str">
            <v>DISPATCHED</v>
          </cell>
          <cell r="E48" t="str">
            <v>Completed</v>
          </cell>
          <cell r="F48" t="str">
            <v>SURABAYA LOG PACK</v>
          </cell>
          <cell r="G48" t="str">
            <v>SALES ORDER</v>
          </cell>
          <cell r="H48" t="str">
            <v>09/05/2022 09:58</v>
          </cell>
          <cell r="I48"/>
          <cell r="J48" t="str">
            <v>09/05/2022 11:08</v>
          </cell>
          <cell r="K48" t="str">
            <v>Completed</v>
          </cell>
          <cell r="L48" t="str">
            <v>2100430103</v>
          </cell>
          <cell r="M48" t="str">
            <v>SALES ORDER #: 2100430103, ORDER #: 2100430103</v>
          </cell>
          <cell r="N48"/>
          <cell r="O48"/>
          <cell r="P48" t="str">
            <v>10/05/2022 08:51</v>
          </cell>
          <cell r="Q48" t="str">
            <v>LINC-26589</v>
          </cell>
          <cell r="R48" t="str">
            <v>11/05/2022 11:00</v>
          </cell>
          <cell r="S48" t="str">
            <v>LTLASEMROWO</v>
          </cell>
          <cell r="T48" t="str">
            <v>LTLNGORO(PT TOMATEC INDONESIA)</v>
          </cell>
          <cell r="U48"/>
          <cell r="V48" t="str">
            <v>1546</v>
          </cell>
          <cell r="W48">
            <v>219000</v>
          </cell>
          <cell r="X48">
            <v>203000</v>
          </cell>
          <cell r="Y48">
            <v>422000</v>
          </cell>
          <cell r="Z48" t="str">
            <v>LTL_SBY(TRIP)</v>
          </cell>
          <cell r="AA48">
            <v>12979.999982322301</v>
          </cell>
          <cell r="AB48">
            <v>1515000</v>
          </cell>
        </row>
        <row r="49">
          <cell r="A49">
            <v>59908822</v>
          </cell>
          <cell r="B49" t="str">
            <v>BAHANA PRESTASI</v>
          </cell>
          <cell r="C49" t="str">
            <v>PT. SINAR SOSRO</v>
          </cell>
          <cell r="D49" t="str">
            <v>DISPATCHED</v>
          </cell>
          <cell r="E49" t="str">
            <v>Accepted</v>
          </cell>
          <cell r="F49" t="str">
            <v>SURABAYA LOG PACK</v>
          </cell>
          <cell r="G49" t="str">
            <v>SALES ORDER</v>
          </cell>
          <cell r="H49" t="str">
            <v>09/05/2022 11:48</v>
          </cell>
          <cell r="I49"/>
          <cell r="J49" t="str">
            <v>09/05/2022 11:49</v>
          </cell>
          <cell r="K49" t="str">
            <v>Active</v>
          </cell>
          <cell r="L49" t="str">
            <v>SSO09052022</v>
          </cell>
          <cell r="M49" t="str">
            <v>SALES ORDER #: SSO09052022, ORDER #: SSO09052022</v>
          </cell>
          <cell r="N49"/>
          <cell r="O49"/>
          <cell r="P49"/>
          <cell r="Q49"/>
          <cell r="R49"/>
          <cell r="S49" t="str">
            <v>SSOMOJOSARI</v>
          </cell>
          <cell r="T49" t="str">
            <v>SSODRIYOREJO</v>
          </cell>
          <cell r="U49"/>
          <cell r="V49" t="str">
            <v>1100</v>
          </cell>
          <cell r="W49">
            <v>576000</v>
          </cell>
          <cell r="X49">
            <v>-100000</v>
          </cell>
          <cell r="Y49">
            <v>476000</v>
          </cell>
          <cell r="Z49" t="str">
            <v>SSO_SBY(TRIP)</v>
          </cell>
          <cell r="AA49">
            <v>19999.999990583801</v>
          </cell>
          <cell r="AB49">
            <v>2750000</v>
          </cell>
        </row>
        <row r="50">
          <cell r="A50">
            <v>59909268</v>
          </cell>
          <cell r="B50" t="str">
            <v>PUSAKA TRANSINDO, PT.</v>
          </cell>
          <cell r="C50" t="str">
            <v>PT TIRTA INVESTAMA</v>
          </cell>
          <cell r="D50" t="str">
            <v>REGULER</v>
          </cell>
          <cell r="E50" t="str">
            <v>Completed</v>
          </cell>
          <cell r="F50" t="str">
            <v>SURABAYA TIV IMPORT</v>
          </cell>
          <cell r="G50" t="str">
            <v>TIV IMPORT</v>
          </cell>
          <cell r="H50" t="str">
            <v>09/05/2022 13:22</v>
          </cell>
          <cell r="I50"/>
          <cell r="J50" t="str">
            <v>09/05/2022 13:38</v>
          </cell>
          <cell r="K50" t="str">
            <v>Completed</v>
          </cell>
          <cell r="L50" t="str">
            <v>5045158305</v>
          </cell>
          <cell r="M50" t="str">
            <v>SALES ORDER #: 5045158305, ORDER #: 5045158305</v>
          </cell>
          <cell r="N50"/>
          <cell r="O50"/>
          <cell r="P50" t="str">
            <v>11/05/2022 16:08</v>
          </cell>
          <cell r="Q50"/>
          <cell r="R50"/>
          <cell r="S50" t="str">
            <v>TIVBENOWO</v>
          </cell>
          <cell r="T50" t="str">
            <v>TIVPANDAAN(PT. TIV - PANDAAN)</v>
          </cell>
          <cell r="U50"/>
          <cell r="V50" t="str">
            <v>JOKO</v>
          </cell>
          <cell r="W50">
            <v>1700000</v>
          </cell>
          <cell r="X50">
            <v>0</v>
          </cell>
          <cell r="Y50">
            <v>1700000</v>
          </cell>
          <cell r="Z50" t="str">
            <v>TIV(IMPORT)_SBY</v>
          </cell>
          <cell r="AA50">
            <v>17600.000009857398</v>
          </cell>
          <cell r="AB50">
            <v>1</v>
          </cell>
        </row>
        <row r="51">
          <cell r="A51">
            <v>59909269</v>
          </cell>
          <cell r="B51" t="str">
            <v>PUSAKA TRANSINDO, PT.</v>
          </cell>
          <cell r="C51" t="str">
            <v>PT TIRTA INVESTAMA</v>
          </cell>
          <cell r="D51" t="str">
            <v>REGULER</v>
          </cell>
          <cell r="E51" t="str">
            <v>Completed</v>
          </cell>
          <cell r="F51" t="str">
            <v>SURABAYA TIV IMPORT</v>
          </cell>
          <cell r="G51" t="str">
            <v>TIV IMPORT</v>
          </cell>
          <cell r="H51" t="str">
            <v>09/05/2022 13:22</v>
          </cell>
          <cell r="I51"/>
          <cell r="J51" t="str">
            <v>09/05/2022 13:38</v>
          </cell>
          <cell r="K51" t="str">
            <v>Completed</v>
          </cell>
          <cell r="L51" t="str">
            <v>5045157814</v>
          </cell>
          <cell r="M51" t="str">
            <v>SALES ORDER #: 5045157814, ORDER #: 5045157814</v>
          </cell>
          <cell r="N51"/>
          <cell r="O51"/>
          <cell r="P51" t="str">
            <v>11/05/2022 16:08</v>
          </cell>
          <cell r="Q51"/>
          <cell r="R51"/>
          <cell r="S51" t="str">
            <v>TIVBENOWO</v>
          </cell>
          <cell r="T51" t="str">
            <v>TIVPANDAAN(PT. TIV - PANDAAN)</v>
          </cell>
          <cell r="U51"/>
          <cell r="V51" t="str">
            <v>SRIYONO</v>
          </cell>
          <cell r="W51">
            <v>1700000</v>
          </cell>
          <cell r="X51">
            <v>0</v>
          </cell>
          <cell r="Y51">
            <v>1700000</v>
          </cell>
          <cell r="Z51" t="str">
            <v>TIV(IMPORT)_SBY</v>
          </cell>
          <cell r="AA51">
            <v>17600.000009857398</v>
          </cell>
          <cell r="AB51">
            <v>1</v>
          </cell>
        </row>
        <row r="52">
          <cell r="A52">
            <v>59909275</v>
          </cell>
          <cell r="B52" t="str">
            <v>PUSAKA TRANSINDO, PT.</v>
          </cell>
          <cell r="C52" t="str">
            <v>PT TIRTA INVESTAMA</v>
          </cell>
          <cell r="D52" t="str">
            <v>REGULER</v>
          </cell>
          <cell r="E52" t="str">
            <v>Completed</v>
          </cell>
          <cell r="F52" t="str">
            <v>SURABAYA TIV IMPORT</v>
          </cell>
          <cell r="G52" t="str">
            <v>TIV IMPORT</v>
          </cell>
          <cell r="H52" t="str">
            <v>09/05/2022 13:22</v>
          </cell>
          <cell r="I52"/>
          <cell r="J52" t="str">
            <v>09/05/2022 13:39</v>
          </cell>
          <cell r="K52" t="str">
            <v>Completed</v>
          </cell>
          <cell r="L52" t="str">
            <v>5045161048</v>
          </cell>
          <cell r="M52" t="str">
            <v>SALES ORDER #: 5045161048, ORDER #: 5045161048</v>
          </cell>
          <cell r="N52"/>
          <cell r="O52"/>
          <cell r="P52" t="str">
            <v>11/05/2022 16:08</v>
          </cell>
          <cell r="Q52"/>
          <cell r="R52"/>
          <cell r="S52" t="str">
            <v>TIVBENOWO</v>
          </cell>
          <cell r="T52" t="str">
            <v>TIVPANDAAN(PT. TIV - PANDAAN)</v>
          </cell>
          <cell r="U52"/>
          <cell r="V52" t="str">
            <v>SUTRISNO</v>
          </cell>
          <cell r="W52">
            <v>1700000</v>
          </cell>
          <cell r="X52">
            <v>0</v>
          </cell>
          <cell r="Y52">
            <v>1700000</v>
          </cell>
          <cell r="Z52" t="str">
            <v>TIV(IMPORT)_SBY</v>
          </cell>
          <cell r="AA52">
            <v>17600.000009857398</v>
          </cell>
          <cell r="AB52">
            <v>1</v>
          </cell>
        </row>
        <row r="53">
          <cell r="A53">
            <v>59909281</v>
          </cell>
          <cell r="B53" t="str">
            <v>BORWITA INDAH, PT</v>
          </cell>
          <cell r="C53" t="str">
            <v>PT TIRTA INVESTAMA</v>
          </cell>
          <cell r="D53" t="str">
            <v>REGULER</v>
          </cell>
          <cell r="E53" t="str">
            <v>Accepted</v>
          </cell>
          <cell r="F53" t="str">
            <v>SURABAYA TIV LOKAL</v>
          </cell>
          <cell r="G53" t="str">
            <v>TIV LOKAL</v>
          </cell>
          <cell r="H53" t="str">
            <v>09/05/2022 13:23</v>
          </cell>
          <cell r="I53"/>
          <cell r="J53" t="str">
            <v>09/05/2022 13:40</v>
          </cell>
          <cell r="K53" t="str">
            <v>Active</v>
          </cell>
          <cell r="L53" t="str">
            <v>TIV090522-35</v>
          </cell>
          <cell r="M53" t="str">
            <v>SALES ORDER #: TIV090522-35, ORDER #: TIV090522-35</v>
          </cell>
          <cell r="N53"/>
          <cell r="O53"/>
          <cell r="P53"/>
          <cell r="Q53"/>
          <cell r="R53"/>
          <cell r="S53" t="str">
            <v>TIVBENOWO</v>
          </cell>
          <cell r="T53" t="str">
            <v>TIVGEKBRONG</v>
          </cell>
          <cell r="U53"/>
          <cell r="V53" t="str">
            <v>RUSLI</v>
          </cell>
          <cell r="W53">
            <v>6200000</v>
          </cell>
          <cell r="X53">
            <v>0</v>
          </cell>
          <cell r="Y53">
            <v>6200000</v>
          </cell>
          <cell r="Z53" t="str">
            <v>TIV(LOKAL)EXCES_SBY</v>
          </cell>
          <cell r="AA53">
            <v>17600.000009857398</v>
          </cell>
          <cell r="AB53">
            <v>2720000</v>
          </cell>
        </row>
        <row r="54">
          <cell r="A54">
            <v>59909282</v>
          </cell>
          <cell r="B54" t="str">
            <v>DIVA TRANS, CV</v>
          </cell>
          <cell r="C54" t="str">
            <v>PT TIRTA INVESTAMA</v>
          </cell>
          <cell r="D54" t="str">
            <v>REGULER</v>
          </cell>
          <cell r="E54" t="str">
            <v>Completed</v>
          </cell>
          <cell r="F54" t="str">
            <v>SURABAYA TIV IMPORT</v>
          </cell>
          <cell r="G54" t="str">
            <v>TIV IMPORT</v>
          </cell>
          <cell r="H54" t="str">
            <v>09/05/2022 13:24</v>
          </cell>
          <cell r="I54"/>
          <cell r="J54" t="str">
            <v>09/05/2022 13:41</v>
          </cell>
          <cell r="K54" t="str">
            <v>Completed</v>
          </cell>
          <cell r="L54" t="str">
            <v>5045199200</v>
          </cell>
          <cell r="M54" t="str">
            <v>SALES ORDER #: 5045199200, ORDER #: 5045199200</v>
          </cell>
          <cell r="N54"/>
          <cell r="O54"/>
          <cell r="P54" t="str">
            <v>11/05/2022 16:25</v>
          </cell>
          <cell r="Q54"/>
          <cell r="R54"/>
          <cell r="S54" t="str">
            <v>TIVBENOWO</v>
          </cell>
          <cell r="T54" t="str">
            <v>TIVGEMPOL</v>
          </cell>
          <cell r="U54"/>
          <cell r="V54" t="str">
            <v>NARYO</v>
          </cell>
          <cell r="W54">
            <v>1700000</v>
          </cell>
          <cell r="X54">
            <v>0</v>
          </cell>
          <cell r="Y54">
            <v>1700000</v>
          </cell>
          <cell r="Z54" t="str">
            <v>TIV(IMPORT)_SBY</v>
          </cell>
          <cell r="AA54">
            <v>17600.000009857398</v>
          </cell>
          <cell r="AB54">
            <v>1</v>
          </cell>
        </row>
        <row r="55">
          <cell r="A55">
            <v>59909285</v>
          </cell>
          <cell r="B55" t="str">
            <v>DIVA TRANS, CV</v>
          </cell>
          <cell r="C55" t="str">
            <v>PT TIRTA INVESTAMA</v>
          </cell>
          <cell r="D55" t="str">
            <v>REGULER</v>
          </cell>
          <cell r="E55" t="str">
            <v>Completed</v>
          </cell>
          <cell r="F55" t="str">
            <v>SURABAYA TIV IMPORT</v>
          </cell>
          <cell r="G55" t="str">
            <v>TIV IMPORT</v>
          </cell>
          <cell r="H55" t="str">
            <v>09/05/2022 13:24</v>
          </cell>
          <cell r="I55"/>
          <cell r="J55" t="str">
            <v>09/05/2022 13:41</v>
          </cell>
          <cell r="K55" t="str">
            <v>Completed</v>
          </cell>
          <cell r="L55" t="str">
            <v>4045199631</v>
          </cell>
          <cell r="M55" t="str">
            <v>SALES ORDER #: 4045199631, ORDER #: 4045199631</v>
          </cell>
          <cell r="N55"/>
          <cell r="O55"/>
          <cell r="P55" t="str">
            <v>11/05/2022 16:25</v>
          </cell>
          <cell r="Q55"/>
          <cell r="R55"/>
          <cell r="S55" t="str">
            <v>TIVBENOWO</v>
          </cell>
          <cell r="T55" t="str">
            <v>TIVGEMPOL</v>
          </cell>
          <cell r="U55"/>
          <cell r="V55" t="str">
            <v>ASNAN</v>
          </cell>
          <cell r="W55">
            <v>1700000</v>
          </cell>
          <cell r="X55">
            <v>0</v>
          </cell>
          <cell r="Y55">
            <v>1700000</v>
          </cell>
          <cell r="Z55" t="str">
            <v>TIV(IMPORT)_SBY</v>
          </cell>
          <cell r="AA55">
            <v>17600.000009857398</v>
          </cell>
          <cell r="AB55">
            <v>1</v>
          </cell>
        </row>
        <row r="56">
          <cell r="A56">
            <v>59909286</v>
          </cell>
          <cell r="B56" t="str">
            <v>DIVA TRANS, CV</v>
          </cell>
          <cell r="C56" t="str">
            <v>PT TIRTA INVESTAMA</v>
          </cell>
          <cell r="D56" t="str">
            <v>REGULER</v>
          </cell>
          <cell r="E56" t="str">
            <v>Completed</v>
          </cell>
          <cell r="F56" t="str">
            <v>SURABAYA TIV IMPORT</v>
          </cell>
          <cell r="G56" t="str">
            <v>TIV IMPORT</v>
          </cell>
          <cell r="H56" t="str">
            <v>09/05/2022 13:24</v>
          </cell>
          <cell r="I56"/>
          <cell r="J56" t="str">
            <v>09/05/2022 13:41</v>
          </cell>
          <cell r="K56" t="str">
            <v>Completed</v>
          </cell>
          <cell r="L56" t="str">
            <v>5045198490</v>
          </cell>
          <cell r="M56" t="str">
            <v>SALES ORDER #: 5045198490, ORDER #: 5045198490</v>
          </cell>
          <cell r="N56"/>
          <cell r="O56"/>
          <cell r="P56" t="str">
            <v>11/05/2022 16:25</v>
          </cell>
          <cell r="Q56"/>
          <cell r="R56"/>
          <cell r="S56" t="str">
            <v>TIVBENOWO</v>
          </cell>
          <cell r="T56" t="str">
            <v>TIVGEMPOL</v>
          </cell>
          <cell r="U56"/>
          <cell r="V56" t="str">
            <v>SHOLEH</v>
          </cell>
          <cell r="W56">
            <v>1700000</v>
          </cell>
          <cell r="X56">
            <v>0</v>
          </cell>
          <cell r="Y56">
            <v>1700000</v>
          </cell>
          <cell r="Z56" t="str">
            <v>TIV(IMPORT)_SBY</v>
          </cell>
          <cell r="AA56">
            <v>17600.000009857398</v>
          </cell>
          <cell r="AB56">
            <v>1</v>
          </cell>
        </row>
        <row r="57">
          <cell r="A57">
            <v>59909289</v>
          </cell>
          <cell r="B57" t="str">
            <v>DIVA TRANS, CV</v>
          </cell>
          <cell r="C57" t="str">
            <v>PT TIRTA INVESTAMA</v>
          </cell>
          <cell r="D57" t="str">
            <v>REGULER</v>
          </cell>
          <cell r="E57" t="str">
            <v>Completed</v>
          </cell>
          <cell r="F57" t="str">
            <v>SURABAYA TIV IMPORT</v>
          </cell>
          <cell r="G57" t="str">
            <v>TIV IMPORT</v>
          </cell>
          <cell r="H57" t="str">
            <v>09/05/2022 13:24</v>
          </cell>
          <cell r="I57"/>
          <cell r="J57" t="str">
            <v>09/05/2022 13:42</v>
          </cell>
          <cell r="K57" t="str">
            <v>Completed</v>
          </cell>
          <cell r="L57" t="str">
            <v>5045196076</v>
          </cell>
          <cell r="M57" t="str">
            <v>SALES ORDER #: 5045196076, ORDER #: 5045196076</v>
          </cell>
          <cell r="N57"/>
          <cell r="O57"/>
          <cell r="P57" t="str">
            <v>11/05/2022 16:25</v>
          </cell>
          <cell r="Q57"/>
          <cell r="R57"/>
          <cell r="S57" t="str">
            <v>TIVBENOWO</v>
          </cell>
          <cell r="T57" t="str">
            <v>TIVGEMPOL</v>
          </cell>
          <cell r="U57"/>
          <cell r="V57" t="str">
            <v>EDI</v>
          </cell>
          <cell r="W57">
            <v>1700000</v>
          </cell>
          <cell r="X57">
            <v>0</v>
          </cell>
          <cell r="Y57">
            <v>1700000</v>
          </cell>
          <cell r="Z57" t="str">
            <v>TIV(IMPORT)_SBY</v>
          </cell>
          <cell r="AA57">
            <v>17600.000009857398</v>
          </cell>
          <cell r="AB57">
            <v>1</v>
          </cell>
        </row>
        <row r="58">
          <cell r="A58">
            <v>59909291</v>
          </cell>
          <cell r="B58" t="str">
            <v>PUSAKA TRANSINDO, PT.</v>
          </cell>
          <cell r="C58" t="str">
            <v>PT TIRTA INVESTAMA</v>
          </cell>
          <cell r="D58" t="str">
            <v>REGULER</v>
          </cell>
          <cell r="E58" t="str">
            <v>Completed</v>
          </cell>
          <cell r="F58" t="str">
            <v>SURABAYA TIV IMPORT</v>
          </cell>
          <cell r="G58" t="str">
            <v>TIV IMPORT</v>
          </cell>
          <cell r="H58" t="str">
            <v>09/05/2022 13:25</v>
          </cell>
          <cell r="I58"/>
          <cell r="J58" t="str">
            <v>09/05/2022 13:42</v>
          </cell>
          <cell r="K58" t="str">
            <v>Completed</v>
          </cell>
          <cell r="L58" t="str">
            <v>5045197075</v>
          </cell>
          <cell r="M58" t="str">
            <v>SALES ORDER #: 5045197075, ORDER #: 5045197075</v>
          </cell>
          <cell r="N58"/>
          <cell r="O58"/>
          <cell r="P58" t="str">
            <v>11/05/2022 16:08</v>
          </cell>
          <cell r="Q58"/>
          <cell r="R58"/>
          <cell r="S58" t="str">
            <v>TIVBENOWO</v>
          </cell>
          <cell r="T58" t="str">
            <v>TIVNGORO</v>
          </cell>
          <cell r="U58"/>
          <cell r="V58" t="str">
            <v>SUGENG</v>
          </cell>
          <cell r="W58">
            <v>1800000</v>
          </cell>
          <cell r="X58">
            <v>0</v>
          </cell>
          <cell r="Y58">
            <v>1800000</v>
          </cell>
          <cell r="Z58" t="str">
            <v>TIV(IMPORT)_SBY</v>
          </cell>
          <cell r="AA58">
            <v>17600.000009857398</v>
          </cell>
          <cell r="AB58">
            <v>1</v>
          </cell>
        </row>
        <row r="59">
          <cell r="A59">
            <v>59909292</v>
          </cell>
          <cell r="B59" t="str">
            <v>PUSAKA TRANSINDO, PT.</v>
          </cell>
          <cell r="C59" t="str">
            <v>PT TIRTA INVESTAMA</v>
          </cell>
          <cell r="D59" t="str">
            <v>REGULER</v>
          </cell>
          <cell r="E59" t="str">
            <v>Accepted</v>
          </cell>
          <cell r="F59" t="str">
            <v>SURABAYA TIV IMPORT</v>
          </cell>
          <cell r="G59" t="str">
            <v>TIV IMPORT</v>
          </cell>
          <cell r="H59" t="str">
            <v>09/05/2022 13:25</v>
          </cell>
          <cell r="I59"/>
          <cell r="J59" t="str">
            <v>09/05/2022 13:43</v>
          </cell>
          <cell r="K59" t="str">
            <v>Active</v>
          </cell>
          <cell r="L59" t="str">
            <v>TIV090522-41</v>
          </cell>
          <cell r="M59" t="str">
            <v>SALES ORDER #: TIV090522-41, ORDER #: TIV090522-41</v>
          </cell>
          <cell r="N59"/>
          <cell r="O59"/>
          <cell r="P59"/>
          <cell r="Q59"/>
          <cell r="R59"/>
          <cell r="S59" t="str">
            <v>TIVBENOWO</v>
          </cell>
          <cell r="T59" t="str">
            <v>TIVPOLANHARJO</v>
          </cell>
          <cell r="U59"/>
          <cell r="V59" t="str">
            <v>SAMSUL</v>
          </cell>
          <cell r="W59">
            <v>3450000</v>
          </cell>
          <cell r="X59">
            <v>0</v>
          </cell>
          <cell r="Y59">
            <v>3450000</v>
          </cell>
          <cell r="Z59" t="str">
            <v>TIV(IMPORT)_SBY</v>
          </cell>
          <cell r="AA59">
            <v>17600.000009857398</v>
          </cell>
          <cell r="AB59">
            <v>1</v>
          </cell>
        </row>
        <row r="60">
          <cell r="A60">
            <v>59909301</v>
          </cell>
          <cell r="B60" t="str">
            <v>PUSAKA TRANSINDO, PT.</v>
          </cell>
          <cell r="C60" t="str">
            <v>PT TIRTA INVESTAMA</v>
          </cell>
          <cell r="D60" t="str">
            <v>REGULER</v>
          </cell>
          <cell r="E60" t="str">
            <v>Accepted</v>
          </cell>
          <cell r="F60" t="str">
            <v>SURABAYA TIV IMPORT</v>
          </cell>
          <cell r="G60" t="str">
            <v>TIV IMPORT</v>
          </cell>
          <cell r="H60" t="str">
            <v>09/05/2022 13:26</v>
          </cell>
          <cell r="I60"/>
          <cell r="J60" t="str">
            <v>09/05/2022 13:43</v>
          </cell>
          <cell r="K60" t="str">
            <v>Active</v>
          </cell>
          <cell r="L60" t="str">
            <v>TIV090522-42</v>
          </cell>
          <cell r="M60" t="str">
            <v>SALES ORDER #: TIV090522-42, ORDER #: TIV090522-42</v>
          </cell>
          <cell r="N60"/>
          <cell r="O60"/>
          <cell r="P60"/>
          <cell r="Q60"/>
          <cell r="R60"/>
          <cell r="S60" t="str">
            <v>TIVBENOWO</v>
          </cell>
          <cell r="T60" t="str">
            <v>TIVKERAMBITAN</v>
          </cell>
          <cell r="U60"/>
          <cell r="V60" t="str">
            <v>SUGIONO</v>
          </cell>
          <cell r="W60">
            <v>6350000</v>
          </cell>
          <cell r="X60">
            <v>0</v>
          </cell>
          <cell r="Y60">
            <v>6350000</v>
          </cell>
          <cell r="Z60" t="str">
            <v>TIV(IMPORT)EXCES_SBY</v>
          </cell>
          <cell r="AA60">
            <v>17600.000009857398</v>
          </cell>
          <cell r="AB60">
            <v>3762000</v>
          </cell>
        </row>
        <row r="61">
          <cell r="A61">
            <v>59909308</v>
          </cell>
          <cell r="B61" t="str">
            <v>PUSAKA TRANSINDO, PT.</v>
          </cell>
          <cell r="C61" t="str">
            <v>PT TIRTA INVESTAMA</v>
          </cell>
          <cell r="D61" t="str">
            <v>REGULER</v>
          </cell>
          <cell r="E61" t="str">
            <v>Accepted</v>
          </cell>
          <cell r="F61" t="str">
            <v>SURABAYA TIV IMPORT</v>
          </cell>
          <cell r="G61" t="str">
            <v>TIV IMPORT</v>
          </cell>
          <cell r="H61" t="str">
            <v>09/05/2022 13:26</v>
          </cell>
          <cell r="I61"/>
          <cell r="J61" t="str">
            <v>09/05/2022 13:43</v>
          </cell>
          <cell r="K61" t="str">
            <v>Active</v>
          </cell>
          <cell r="L61" t="str">
            <v>TIV090522-43</v>
          </cell>
          <cell r="M61" t="str">
            <v>SALES ORDER #: TIV090522-43, ORDER #: TIV090522-43</v>
          </cell>
          <cell r="N61"/>
          <cell r="O61"/>
          <cell r="P61"/>
          <cell r="Q61"/>
          <cell r="R61"/>
          <cell r="S61" t="str">
            <v>TIVBENOWO</v>
          </cell>
          <cell r="T61" t="str">
            <v>TIVPANDAAN(PT. TIV - PANDAAN)</v>
          </cell>
          <cell r="U61"/>
          <cell r="V61" t="str">
            <v>SRIYONO</v>
          </cell>
          <cell r="W61">
            <v>1700000</v>
          </cell>
          <cell r="X61">
            <v>0</v>
          </cell>
          <cell r="Y61">
            <v>1700000</v>
          </cell>
          <cell r="Z61" t="str">
            <v>TIV(IMPORT)_SBY</v>
          </cell>
          <cell r="AA61">
            <v>17600.000009857398</v>
          </cell>
          <cell r="AB61">
            <v>1</v>
          </cell>
        </row>
        <row r="62">
          <cell r="A62">
            <v>59909712</v>
          </cell>
          <cell r="B62" t="str">
            <v>BAHANA PRESTASI</v>
          </cell>
          <cell r="C62" t="str">
            <v>PT. ANUGERAH MITRA ANANTA</v>
          </cell>
          <cell r="D62" t="str">
            <v>DISPATCHED</v>
          </cell>
          <cell r="E62" t="str">
            <v>Accepted</v>
          </cell>
          <cell r="F62" t="str">
            <v>SURABAYA RENTAL</v>
          </cell>
          <cell r="G62" t="str">
            <v>RENTALS</v>
          </cell>
          <cell r="H62" t="str">
            <v>09/05/2022 14:10</v>
          </cell>
          <cell r="I62"/>
          <cell r="J62" t="str">
            <v>09/05/2022 14:12</v>
          </cell>
          <cell r="K62" t="str">
            <v>Active</v>
          </cell>
          <cell r="L62" t="str">
            <v>ANA9522-1</v>
          </cell>
          <cell r="M62" t="str">
            <v>SALES ORDER #: ANA9522-1, ORDER #: ANA9522-1</v>
          </cell>
          <cell r="N62"/>
          <cell r="O62"/>
          <cell r="P62"/>
          <cell r="Q62"/>
          <cell r="R62"/>
          <cell r="S62" t="str">
            <v>ANASIDOARJO(PT ANUGERAH MITRA ANANTA)</v>
          </cell>
          <cell r="T62" t="str">
            <v>ANATAMAN(MITRA SEMEN ASIA)</v>
          </cell>
          <cell r="U62"/>
          <cell r="V62" t="str">
            <v>1961</v>
          </cell>
          <cell r="W62">
            <v>296000</v>
          </cell>
          <cell r="X62">
            <v>-37500</v>
          </cell>
          <cell r="Y62">
            <v>258500</v>
          </cell>
          <cell r="Z62" t="str">
            <v>ANA_SBY(TR)</v>
          </cell>
          <cell r="AA62">
            <v>7999.9999962335205</v>
          </cell>
          <cell r="AB62">
            <v>1</v>
          </cell>
        </row>
        <row r="63">
          <cell r="A63">
            <v>59909855</v>
          </cell>
          <cell r="B63" t="str">
            <v>MULIA GUNUNG MAS, PT</v>
          </cell>
          <cell r="C63" t="str">
            <v>PT. NIRWANA LESTARI</v>
          </cell>
          <cell r="D63" t="str">
            <v>REGULER</v>
          </cell>
          <cell r="E63" t="str">
            <v>Completed</v>
          </cell>
          <cell r="F63" t="str">
            <v>SURABAYA LOG PACK</v>
          </cell>
          <cell r="G63" t="str">
            <v>SALES ORDER</v>
          </cell>
          <cell r="H63" t="str">
            <v>09/05/2022 14:11</v>
          </cell>
          <cell r="I63"/>
          <cell r="J63" t="str">
            <v>09/05/2022 14:24</v>
          </cell>
          <cell r="K63" t="str">
            <v>Completed</v>
          </cell>
          <cell r="L63" t="str">
            <v>1000400444</v>
          </cell>
          <cell r="M63" t="str">
            <v>SALES ORDER #: 1000400444, ORDER #: 1000400444</v>
          </cell>
          <cell r="N63"/>
          <cell r="O63"/>
          <cell r="P63" t="str">
            <v>10/05/2022 11:31</v>
          </cell>
          <cell r="Q63"/>
          <cell r="R63"/>
          <cell r="S63" t="str">
            <v>NLSBUDURAN(PT. NIRWANA LESTARI)</v>
          </cell>
          <cell r="T63" t="str">
            <v>NLSGEDANGAN(IDM_SURABAYA)</v>
          </cell>
          <cell r="U63"/>
          <cell r="V63" t="str">
            <v>ARIF</v>
          </cell>
          <cell r="W63">
            <v>800000</v>
          </cell>
          <cell r="X63">
            <v>0</v>
          </cell>
          <cell r="Y63">
            <v>800000</v>
          </cell>
          <cell r="Z63" t="str">
            <v>NLS_SBY(TRIP_ONCALL)</v>
          </cell>
          <cell r="AA63">
            <v>17.999997927679999</v>
          </cell>
          <cell r="AB63">
            <v>1106000</v>
          </cell>
        </row>
        <row r="64">
          <cell r="A64">
            <v>59909872</v>
          </cell>
          <cell r="B64" t="str">
            <v>MULIA GUNUNG MAS, PT</v>
          </cell>
          <cell r="C64" t="str">
            <v>PT. NIRWANA LESTARI</v>
          </cell>
          <cell r="D64" t="str">
            <v>REGULER</v>
          </cell>
          <cell r="E64" t="str">
            <v>Completed</v>
          </cell>
          <cell r="F64" t="str">
            <v>SURABAYA LOG PACK</v>
          </cell>
          <cell r="G64" t="str">
            <v>SALES ORDER</v>
          </cell>
          <cell r="H64" t="str">
            <v>09/05/2022 14:13</v>
          </cell>
          <cell r="I64"/>
          <cell r="J64" t="str">
            <v>09/05/2022 14:24</v>
          </cell>
          <cell r="K64" t="str">
            <v>Completed</v>
          </cell>
          <cell r="L64" t="str">
            <v>1000401943</v>
          </cell>
          <cell r="M64" t="str">
            <v>SALES ORDER #: 1000401943, ORDER #: 1000401943</v>
          </cell>
          <cell r="N64"/>
          <cell r="O64"/>
          <cell r="P64" t="str">
            <v>10/05/2022 14:12</v>
          </cell>
          <cell r="Q64"/>
          <cell r="R64"/>
          <cell r="S64" t="str">
            <v>NLSBUDURAN(PT. NIRWANA LESTARI)</v>
          </cell>
          <cell r="T64" t="str">
            <v>NLSGEDANGAN(SAT_SIDOARJO)</v>
          </cell>
          <cell r="U64"/>
          <cell r="V64" t="str">
            <v>ANANG</v>
          </cell>
          <cell r="W64">
            <v>800000</v>
          </cell>
          <cell r="X64">
            <v>284500</v>
          </cell>
          <cell r="Y64">
            <v>1084500</v>
          </cell>
          <cell r="Z64" t="str">
            <v>NLS_SBY(TRIP_ONCALL)</v>
          </cell>
          <cell r="AA64">
            <v>17.999997927679999</v>
          </cell>
          <cell r="AB64">
            <v>1106000</v>
          </cell>
        </row>
        <row r="65">
          <cell r="A65">
            <v>59909960</v>
          </cell>
          <cell r="B65" t="str">
            <v>BAHARI LOGISTIC</v>
          </cell>
          <cell r="C65" t="str">
            <v>PT. NIRWANA LESTARI</v>
          </cell>
          <cell r="D65" t="str">
            <v>REGULER</v>
          </cell>
          <cell r="E65" t="str">
            <v>Completed</v>
          </cell>
          <cell r="F65" t="str">
            <v>SURABAYA LOG PACK</v>
          </cell>
          <cell r="G65" t="str">
            <v>SALES ORDER</v>
          </cell>
          <cell r="H65" t="str">
            <v>09/05/2022 14:08</v>
          </cell>
          <cell r="I65"/>
          <cell r="J65" t="str">
            <v>09/05/2022 14:31</v>
          </cell>
          <cell r="K65" t="str">
            <v>Completed</v>
          </cell>
          <cell r="L65" t="str">
            <v>1000400446</v>
          </cell>
          <cell r="M65" t="str">
            <v>SALES ORDER #: 1000400446, ORDER #: 1000400446</v>
          </cell>
          <cell r="N65"/>
          <cell r="O65"/>
          <cell r="P65" t="str">
            <v>10/05/2022 11:45</v>
          </cell>
          <cell r="Q65"/>
          <cell r="R65"/>
          <cell r="S65" t="str">
            <v>NLSBUDURAN(PT. NIRWANA LESTARI)</v>
          </cell>
          <cell r="T65" t="str">
            <v>NLSDUDUK SAMPEYAN(IDM_GRESIK)</v>
          </cell>
          <cell r="U65"/>
          <cell r="V65" t="str">
            <v>BUDI</v>
          </cell>
          <cell r="W65">
            <v>1000000</v>
          </cell>
          <cell r="X65">
            <v>320600</v>
          </cell>
          <cell r="Y65">
            <v>1320600</v>
          </cell>
          <cell r="Z65" t="str">
            <v>NLS_SBY(TRIP_ONCALL)</v>
          </cell>
          <cell r="AA65">
            <v>17.999997927679999</v>
          </cell>
          <cell r="AB65">
            <v>1106000</v>
          </cell>
        </row>
        <row r="66">
          <cell r="A66">
            <v>59909983</v>
          </cell>
          <cell r="B66" t="str">
            <v>BAHARI LOGISTIC</v>
          </cell>
          <cell r="C66" t="str">
            <v>PT. NIRWANA LESTARI</v>
          </cell>
          <cell r="D66" t="str">
            <v>REGULER</v>
          </cell>
          <cell r="E66" t="str">
            <v>Completed</v>
          </cell>
          <cell r="F66" t="str">
            <v>SURABAYA LOG PACK</v>
          </cell>
          <cell r="G66" t="str">
            <v>SALES ORDER</v>
          </cell>
          <cell r="H66" t="str">
            <v>09/05/2022 14:09</v>
          </cell>
          <cell r="I66"/>
          <cell r="J66" t="str">
            <v>09/05/2022 14:31</v>
          </cell>
          <cell r="K66" t="str">
            <v>Completed</v>
          </cell>
          <cell r="L66" t="str">
            <v>1000401174</v>
          </cell>
          <cell r="M66" t="str">
            <v>SALES ORDER #: 1000401174, ORDER #: 1000401174</v>
          </cell>
          <cell r="N66"/>
          <cell r="O66"/>
          <cell r="P66" t="str">
            <v>10/05/2022 14:03</v>
          </cell>
          <cell r="Q66"/>
          <cell r="R66"/>
          <cell r="S66" t="str">
            <v>NLSBUDURAN(PT. NIRWANA LESTARI)</v>
          </cell>
          <cell r="T66" t="str">
            <v>NLSDUDUK SAMPEYAN(IDM_GRESIK)</v>
          </cell>
          <cell r="U66"/>
          <cell r="V66" t="str">
            <v>DEDIK</v>
          </cell>
          <cell r="W66">
            <v>1000000</v>
          </cell>
          <cell r="X66">
            <v>382200</v>
          </cell>
          <cell r="Y66">
            <v>1382200</v>
          </cell>
          <cell r="Z66" t="str">
            <v>NLS_SBY(TRIP_ONCALL)</v>
          </cell>
          <cell r="AA66">
            <v>17.999997927679999</v>
          </cell>
          <cell r="AB66">
            <v>1700000</v>
          </cell>
        </row>
        <row r="67">
          <cell r="A67">
            <v>59909992</v>
          </cell>
          <cell r="B67" t="str">
            <v>BAHANA PRESTASI</v>
          </cell>
          <cell r="C67" t="str">
            <v>PT. PETROKIMIA GRESIK</v>
          </cell>
          <cell r="D67" t="str">
            <v>DISPATCHED</v>
          </cell>
          <cell r="E67" t="str">
            <v>Accepted</v>
          </cell>
          <cell r="F67" t="str">
            <v>SURABAYA LOG BULK</v>
          </cell>
          <cell r="G67" t="str">
            <v>BULK TRUCKING</v>
          </cell>
          <cell r="H67" t="str">
            <v>09/05/2022 14:20</v>
          </cell>
          <cell r="I67"/>
          <cell r="J67" t="str">
            <v>09/05/2022 14:34</v>
          </cell>
          <cell r="K67" t="str">
            <v>Active</v>
          </cell>
          <cell r="L67" t="str">
            <v>PKG090522-1</v>
          </cell>
          <cell r="M67" t="str">
            <v>SALES ORDER #: PKG090522-1, ORDER #: PKG090522-1</v>
          </cell>
          <cell r="N67"/>
          <cell r="O67"/>
          <cell r="P67"/>
          <cell r="Q67"/>
          <cell r="R67"/>
          <cell r="S67" t="str">
            <v>PKGGRESIK</v>
          </cell>
          <cell r="T67" t="str">
            <v>PKGSOCAH(OW)</v>
          </cell>
          <cell r="U67"/>
          <cell r="V67" t="str">
            <v>1654</v>
          </cell>
          <cell r="W67">
            <v>1180000</v>
          </cell>
          <cell r="X67">
            <v>-13500</v>
          </cell>
          <cell r="Y67">
            <v>1166500</v>
          </cell>
          <cell r="Z67" t="str">
            <v>PKG_SBY(KG)</v>
          </cell>
          <cell r="AA67">
            <v>30000.0000085553</v>
          </cell>
          <cell r="AB67">
            <v>3360000</v>
          </cell>
        </row>
        <row r="68">
          <cell r="A68">
            <v>59909993</v>
          </cell>
          <cell r="B68" t="str">
            <v>BAHANA PRESTASI</v>
          </cell>
          <cell r="C68" t="str">
            <v>PT. PETROKIMIA GRESIK</v>
          </cell>
          <cell r="D68" t="str">
            <v>DISPATCHED</v>
          </cell>
          <cell r="E68" t="str">
            <v>Accepted</v>
          </cell>
          <cell r="F68" t="str">
            <v>SURABAYA LOG BULK</v>
          </cell>
          <cell r="G68" t="str">
            <v>BULK TRUCKING</v>
          </cell>
          <cell r="H68" t="str">
            <v>09/05/2022 14:20</v>
          </cell>
          <cell r="I68"/>
          <cell r="J68" t="str">
            <v>09/05/2022 14:34</v>
          </cell>
          <cell r="K68" t="str">
            <v>Active</v>
          </cell>
          <cell r="L68" t="str">
            <v>PKG090522-2</v>
          </cell>
          <cell r="M68" t="str">
            <v>SALES ORDER #: PKG090522-2, ORDER #: PKG090522-2</v>
          </cell>
          <cell r="N68"/>
          <cell r="O68"/>
          <cell r="P68"/>
          <cell r="Q68"/>
          <cell r="R68"/>
          <cell r="S68" t="str">
            <v>PKGGRESIK</v>
          </cell>
          <cell r="T68" t="str">
            <v>PKGSOCAH(OW)</v>
          </cell>
          <cell r="U68"/>
          <cell r="V68" t="str">
            <v>1656</v>
          </cell>
          <cell r="W68">
            <v>1180000</v>
          </cell>
          <cell r="X68">
            <v>-13500</v>
          </cell>
          <cell r="Y68">
            <v>1166500</v>
          </cell>
          <cell r="Z68" t="str">
            <v>PKG_SBY(KG)</v>
          </cell>
          <cell r="AA68">
            <v>30000.0000085553</v>
          </cell>
          <cell r="AB68">
            <v>3360000</v>
          </cell>
        </row>
        <row r="69">
          <cell r="A69">
            <v>59910209</v>
          </cell>
          <cell r="B69" t="str">
            <v>BORWITA INDAH, PT</v>
          </cell>
          <cell r="C69" t="str">
            <v>PT TIRTA INVESTAMA</v>
          </cell>
          <cell r="D69" t="str">
            <v>REGULER</v>
          </cell>
          <cell r="E69" t="str">
            <v>Accepted</v>
          </cell>
          <cell r="F69" t="str">
            <v>SURABAYA TIV IMPORT</v>
          </cell>
          <cell r="G69" t="str">
            <v>TIV IMPORT</v>
          </cell>
          <cell r="H69" t="str">
            <v>09/05/2022 13:22</v>
          </cell>
          <cell r="I69"/>
          <cell r="J69" t="str">
            <v>09/05/2022 14:45</v>
          </cell>
          <cell r="K69" t="str">
            <v>Active</v>
          </cell>
          <cell r="L69" t="str">
            <v>TIV090522-34</v>
          </cell>
          <cell r="M69" t="str">
            <v>SALES ORDER #: TIV090522-34, ORDER #: TIV090522-34</v>
          </cell>
          <cell r="N69"/>
          <cell r="O69"/>
          <cell r="P69"/>
          <cell r="Q69"/>
          <cell r="R69"/>
          <cell r="S69" t="str">
            <v>TIVBENOWO</v>
          </cell>
          <cell r="T69" t="str">
            <v>TIVGUNUNG PUTRI</v>
          </cell>
          <cell r="U69"/>
          <cell r="V69" t="str">
            <v>GEMAH</v>
          </cell>
          <cell r="W69">
            <v>5100000</v>
          </cell>
          <cell r="X69">
            <v>0</v>
          </cell>
          <cell r="Y69">
            <v>5100000</v>
          </cell>
          <cell r="Z69" t="str">
            <v>TIV(IMPORT)EXCES_SBY</v>
          </cell>
          <cell r="AA69">
            <v>17600.000009857398</v>
          </cell>
          <cell r="AB69">
            <v>2772000</v>
          </cell>
        </row>
        <row r="70">
          <cell r="A70">
            <v>59910744</v>
          </cell>
          <cell r="B70" t="str">
            <v>BAHANA PRESTASI</v>
          </cell>
          <cell r="C70" t="str">
            <v>PT TIRTA INVESTAMA</v>
          </cell>
          <cell r="D70" t="str">
            <v>DISPATCHED</v>
          </cell>
          <cell r="E70" t="str">
            <v>Accepted</v>
          </cell>
          <cell r="F70" t="str">
            <v>SURABAYA RENTAL TRIP</v>
          </cell>
          <cell r="G70" t="str">
            <v>RENTALS</v>
          </cell>
          <cell r="H70" t="str">
            <v>09/05/2022 15:09</v>
          </cell>
          <cell r="I70"/>
          <cell r="J70" t="str">
            <v>09/05/2022 15:10</v>
          </cell>
          <cell r="K70" t="str">
            <v>Active</v>
          </cell>
          <cell r="L70" t="str">
            <v>S22050900040</v>
          </cell>
          <cell r="M70" t="str">
            <v>SALES ORDER #: S22050900040, ORDER #: S22050900040</v>
          </cell>
          <cell r="N70"/>
          <cell r="O70"/>
          <cell r="P70"/>
          <cell r="Q70"/>
          <cell r="R70"/>
          <cell r="S70" t="str">
            <v>TIVPANDAAN</v>
          </cell>
          <cell r="T70" t="str">
            <v>TIVDUDUK SAMPEYAN</v>
          </cell>
          <cell r="U70"/>
          <cell r="V70" t="str">
            <v>1907</v>
          </cell>
          <cell r="W70">
            <v>342000</v>
          </cell>
          <cell r="X70">
            <v>306000</v>
          </cell>
          <cell r="Y70">
            <v>648000</v>
          </cell>
          <cell r="Z70" t="str">
            <v>TIV_SBY(TRIP)</v>
          </cell>
          <cell r="AA70">
            <v>1280.0000139123199</v>
          </cell>
          <cell r="AB70">
            <v>1150000</v>
          </cell>
        </row>
        <row r="71">
          <cell r="A71">
            <v>59910768</v>
          </cell>
          <cell r="B71" t="str">
            <v>SINERGI SEMESTA LOGISTINDO, PT</v>
          </cell>
          <cell r="C71" t="str">
            <v>PT SINAR MAS AGRO RESOURCES AND</v>
          </cell>
          <cell r="D71" t="str">
            <v>REGULER</v>
          </cell>
          <cell r="E71" t="str">
            <v>Completed</v>
          </cell>
          <cell r="F71" t="str">
            <v>SURABAYA LOG PACK</v>
          </cell>
          <cell r="G71" t="str">
            <v>SALES ORDER</v>
          </cell>
          <cell r="H71" t="str">
            <v>23/04/2022 12:55</v>
          </cell>
          <cell r="I71"/>
          <cell r="J71" t="str">
            <v>09/05/2022 15:12</v>
          </cell>
          <cell r="K71" t="str">
            <v>Completed</v>
          </cell>
          <cell r="L71" t="str">
            <v>40584294</v>
          </cell>
          <cell r="M71" t="str">
            <v>SALES ORDER #: 40584294, ORDER #: 40584294</v>
          </cell>
          <cell r="N71"/>
          <cell r="O71"/>
          <cell r="P71" t="str">
            <v>09/05/2022 15:23</v>
          </cell>
          <cell r="Q71" t="str">
            <v>LINC-26586</v>
          </cell>
          <cell r="R71" t="str">
            <v>11/05/2022 11:00</v>
          </cell>
          <cell r="S71" t="str">
            <v>SMRRUNGKUT</v>
          </cell>
          <cell r="T71" t="str">
            <v>SMRPATI</v>
          </cell>
          <cell r="U71"/>
          <cell r="V71" t="str">
            <v>ARI</v>
          </cell>
          <cell r="W71">
            <v>1550000</v>
          </cell>
          <cell r="X71">
            <v>0</v>
          </cell>
          <cell r="Y71">
            <v>1550000</v>
          </cell>
          <cell r="Z71" t="str">
            <v>SMR_SBY(TRIP)</v>
          </cell>
          <cell r="AA71">
            <v>3999.9999981167603</v>
          </cell>
          <cell r="AB71">
            <v>1735000</v>
          </cell>
        </row>
        <row r="72">
          <cell r="A72">
            <v>59910769</v>
          </cell>
          <cell r="B72" t="str">
            <v>BAHANA PRESTASI</v>
          </cell>
          <cell r="C72" t="str">
            <v>PT TIRTA INVESTAMA</v>
          </cell>
          <cell r="D72" t="str">
            <v>DISPATCHED</v>
          </cell>
          <cell r="E72" t="str">
            <v>Accepted</v>
          </cell>
          <cell r="F72" t="str">
            <v>SURABAYA LOG PACK</v>
          </cell>
          <cell r="G72" t="str">
            <v>SALES ORDER</v>
          </cell>
          <cell r="H72" t="str">
            <v>09/05/2022 15:12</v>
          </cell>
          <cell r="I72"/>
          <cell r="J72" t="str">
            <v>09/05/2022 15:12</v>
          </cell>
          <cell r="K72" t="str">
            <v>Active</v>
          </cell>
          <cell r="L72" t="str">
            <v>S22050400135</v>
          </cell>
          <cell r="M72" t="str">
            <v>SALES ORDER #: S22050400135, ORDER #: S22050400135</v>
          </cell>
          <cell r="N72"/>
          <cell r="O72"/>
          <cell r="P72"/>
          <cell r="Q72"/>
          <cell r="R72"/>
          <cell r="S72" t="str">
            <v>TIVPANDAAN</v>
          </cell>
          <cell r="T72" t="str">
            <v>TIVPANDAAN(PT. TIV - PETUNG SARI)</v>
          </cell>
          <cell r="U72"/>
          <cell r="V72" t="str">
            <v>1078</v>
          </cell>
          <cell r="W72">
            <v>125000</v>
          </cell>
          <cell r="X72">
            <v>141000</v>
          </cell>
          <cell r="Y72">
            <v>266000</v>
          </cell>
          <cell r="Z72" t="str">
            <v>TIV_SBY(TRIP_ONCALL)</v>
          </cell>
          <cell r="AA72">
            <v>993.99998132027997</v>
          </cell>
          <cell r="AB72">
            <v>450000</v>
          </cell>
        </row>
        <row r="73">
          <cell r="A73">
            <v>59912844</v>
          </cell>
          <cell r="B73" t="str">
            <v>BAHANA PRESTASI</v>
          </cell>
          <cell r="C73" t="str">
            <v>PT. NIRWANA LESTARI</v>
          </cell>
          <cell r="D73" t="str">
            <v>DISPATCHED</v>
          </cell>
          <cell r="E73" t="str">
            <v>Completed</v>
          </cell>
          <cell r="F73" t="str">
            <v>SURABAYA RENTAL</v>
          </cell>
          <cell r="G73" t="str">
            <v>RENTALS</v>
          </cell>
          <cell r="H73" t="str">
            <v>09/05/2022 14:38</v>
          </cell>
          <cell r="I73"/>
          <cell r="J73" t="str">
            <v>09/05/2022 16:44</v>
          </cell>
          <cell r="K73" t="str">
            <v>Completed</v>
          </cell>
          <cell r="L73" t="str">
            <v>1000401931</v>
          </cell>
          <cell r="M73" t="str">
            <v>SALES ORDER #: 1000401931, ORDER #: 1000401931</v>
          </cell>
          <cell r="N73"/>
          <cell r="O73"/>
          <cell r="P73" t="str">
            <v>11/05/2022 11:37</v>
          </cell>
          <cell r="Q73"/>
          <cell r="R73"/>
          <cell r="S73" t="str">
            <v>NLSBUDURAN(PT. NIRWANA LESTARI)</v>
          </cell>
          <cell r="T73" t="str">
            <v>NLSKALIWATES(SAT_JEMBER)</v>
          </cell>
          <cell r="U73"/>
          <cell r="V73" t="str">
            <v>1674</v>
          </cell>
          <cell r="W73">
            <v>557000</v>
          </cell>
          <cell r="X73">
            <v>-1100</v>
          </cell>
          <cell r="Y73">
            <v>555900</v>
          </cell>
          <cell r="Z73" t="str">
            <v>NLS_SBY(RENTAL_VAR)</v>
          </cell>
          <cell r="AA73">
            <v>17.999997927679999</v>
          </cell>
          <cell r="AB73">
            <v>643400</v>
          </cell>
        </row>
        <row r="74">
          <cell r="A74">
            <v>59912842</v>
          </cell>
          <cell r="B74" t="str">
            <v>BAHANA PRESTASI</v>
          </cell>
          <cell r="C74" t="str">
            <v>PT. NIRWANA LESTARI</v>
          </cell>
          <cell r="D74" t="str">
            <v>DISPATCHED</v>
          </cell>
          <cell r="E74" t="str">
            <v>Completed</v>
          </cell>
          <cell r="F74" t="str">
            <v>SURABAYA RENTAL</v>
          </cell>
          <cell r="G74" t="str">
            <v>RENTALS</v>
          </cell>
          <cell r="H74" t="str">
            <v>09/05/2022 14:32</v>
          </cell>
          <cell r="I74"/>
          <cell r="J74" t="str">
            <v>09/05/2022 16:44</v>
          </cell>
          <cell r="K74" t="str">
            <v>Completed</v>
          </cell>
          <cell r="L74" t="str">
            <v>1000401946</v>
          </cell>
          <cell r="M74" t="str">
            <v>SALES ORDER #: 1000401946, ORDER #: 1000401946</v>
          </cell>
          <cell r="N74"/>
          <cell r="O74"/>
          <cell r="P74" t="str">
            <v>11/05/2022 11:37</v>
          </cell>
          <cell r="Q74"/>
          <cell r="R74"/>
          <cell r="S74" t="str">
            <v>NLSBUDURAN(PT. NIRWANA LESTARI)</v>
          </cell>
          <cell r="T74" t="str">
            <v>NLSSUMBER SARI(IDM_JEMBER)</v>
          </cell>
          <cell r="U74"/>
          <cell r="V74" t="str">
            <v>1688</v>
          </cell>
          <cell r="W74">
            <v>661001</v>
          </cell>
          <cell r="X74">
            <v>311300</v>
          </cell>
          <cell r="Y74">
            <v>972301</v>
          </cell>
          <cell r="Z74" t="str">
            <v>NLS_SBY(RENTAL_VAR)</v>
          </cell>
          <cell r="AA74">
            <v>17.999997927679999</v>
          </cell>
          <cell r="AB74">
            <v>1059800</v>
          </cell>
        </row>
        <row r="75">
          <cell r="A75">
            <v>59912845</v>
          </cell>
          <cell r="B75" t="str">
            <v>BAHANA PRESTASI</v>
          </cell>
          <cell r="C75" t="str">
            <v>PT. NIRWANA LESTARI</v>
          </cell>
          <cell r="D75" t="str">
            <v>DISPATCHED</v>
          </cell>
          <cell r="E75" t="str">
            <v>Completed</v>
          </cell>
          <cell r="F75" t="str">
            <v>SURABAYA RENTAL</v>
          </cell>
          <cell r="G75" t="str">
            <v>RENTALS</v>
          </cell>
          <cell r="H75" t="str">
            <v>09/05/2022 14:34</v>
          </cell>
          <cell r="I75"/>
          <cell r="J75" t="str">
            <v>09/05/2022 16:44</v>
          </cell>
          <cell r="K75" t="str">
            <v>Completed</v>
          </cell>
          <cell r="L75" t="str">
            <v>1000402028</v>
          </cell>
          <cell r="M75" t="str">
            <v>SALES ORDER #: 1000402028, ORDER #: 1000402028</v>
          </cell>
          <cell r="N75"/>
          <cell r="O75"/>
          <cell r="P75" t="str">
            <v>11/05/2022 11:37</v>
          </cell>
          <cell r="Q75"/>
          <cell r="R75"/>
          <cell r="S75" t="str">
            <v>NLSBUDURAN(PT. NIRWANA LESTARI)</v>
          </cell>
          <cell r="T75" t="str">
            <v>NLSKEDUNGKANDANG(IDM_MALANG)</v>
          </cell>
          <cell r="U75"/>
          <cell r="V75" t="str">
            <v>1690</v>
          </cell>
          <cell r="W75">
            <v>293000</v>
          </cell>
          <cell r="X75">
            <v>15500</v>
          </cell>
          <cell r="Y75">
            <v>154250</v>
          </cell>
          <cell r="Z75" t="str">
            <v>NLS_SBY(RENTAL_VAR)</v>
          </cell>
          <cell r="AA75">
            <v>17.999997927679999</v>
          </cell>
          <cell r="AB75">
            <v>351000</v>
          </cell>
        </row>
        <row r="76">
          <cell r="A76">
            <v>59912845</v>
          </cell>
          <cell r="B76" t="str">
            <v>BAHANA PRESTASI</v>
          </cell>
          <cell r="C76" t="str">
            <v>PT. NIRWANA LESTARI</v>
          </cell>
          <cell r="D76" t="str">
            <v>DISPATCHED</v>
          </cell>
          <cell r="E76" t="str">
            <v>Completed</v>
          </cell>
          <cell r="F76" t="str">
            <v>SURABAYA RENTAL</v>
          </cell>
          <cell r="G76" t="str">
            <v>RENTALS</v>
          </cell>
          <cell r="H76" t="str">
            <v>09/05/2022 14:35</v>
          </cell>
          <cell r="I76"/>
          <cell r="J76" t="str">
            <v>09/05/2022 16:44</v>
          </cell>
          <cell r="K76" t="str">
            <v>Completed</v>
          </cell>
          <cell r="L76" t="str">
            <v>1000401930</v>
          </cell>
          <cell r="M76" t="str">
            <v>SALES ORDER #: 1000401930, ORDER #: 1000401930</v>
          </cell>
          <cell r="N76"/>
          <cell r="O76"/>
          <cell r="P76" t="str">
            <v>11/05/2022 11:37</v>
          </cell>
          <cell r="Q76"/>
          <cell r="R76"/>
          <cell r="S76" t="str">
            <v>NLSBUDURAN(PT. NIRWANA LESTARI)</v>
          </cell>
          <cell r="T76" t="str">
            <v>NLSSUKUN(IDG_MALANG)</v>
          </cell>
          <cell r="U76"/>
          <cell r="V76" t="str">
            <v>1690</v>
          </cell>
          <cell r="W76">
            <v>293000</v>
          </cell>
          <cell r="X76">
            <v>15500</v>
          </cell>
          <cell r="Y76">
            <v>154250</v>
          </cell>
          <cell r="Z76" t="str">
            <v>NLS_SBY(RENTAL_VAR)</v>
          </cell>
          <cell r="AA76">
            <v>17.999997927679999</v>
          </cell>
          <cell r="AB76">
            <v>320000</v>
          </cell>
        </row>
        <row r="77">
          <cell r="A77">
            <v>59912846</v>
          </cell>
          <cell r="B77" t="str">
            <v>BAHANA PRESTASI</v>
          </cell>
          <cell r="C77" t="str">
            <v>PT. NIRWANA LESTARI</v>
          </cell>
          <cell r="D77" t="str">
            <v>DISPATCHED</v>
          </cell>
          <cell r="E77" t="str">
            <v>Completed</v>
          </cell>
          <cell r="F77" t="str">
            <v>SURABAYA RENTAL</v>
          </cell>
          <cell r="G77" t="str">
            <v>RENTALS</v>
          </cell>
          <cell r="H77" t="str">
            <v>09/05/2022 14:33</v>
          </cell>
          <cell r="I77"/>
          <cell r="J77" t="str">
            <v>09/05/2022 16:44</v>
          </cell>
          <cell r="K77" t="str">
            <v>Completed</v>
          </cell>
          <cell r="L77" t="str">
            <v>1000401970</v>
          </cell>
          <cell r="M77" t="str">
            <v>SALES ORDER #: 1000401970, ORDER #: 1000401970</v>
          </cell>
          <cell r="N77"/>
          <cell r="O77"/>
          <cell r="P77" t="str">
            <v>11/05/2022 11:37</v>
          </cell>
          <cell r="Q77"/>
          <cell r="R77"/>
          <cell r="S77" t="str">
            <v>NLSBUDURAN(PT. NIRWANA LESTARI)</v>
          </cell>
          <cell r="T77" t="str">
            <v>NLSSUMOBITO(IDM_JOMBANG)</v>
          </cell>
          <cell r="U77"/>
          <cell r="V77" t="str">
            <v>1676</v>
          </cell>
          <cell r="W77">
            <v>320000</v>
          </cell>
          <cell r="X77">
            <v>-37500</v>
          </cell>
          <cell r="Y77">
            <v>282500</v>
          </cell>
          <cell r="Z77" t="str">
            <v>NLS_SBY(RENTAL_VAR)</v>
          </cell>
          <cell r="AA77">
            <v>17.999997927679999</v>
          </cell>
          <cell r="AB77">
            <v>370000</v>
          </cell>
        </row>
        <row r="78">
          <cell r="A78">
            <v>59912848</v>
          </cell>
          <cell r="B78" t="str">
            <v>BAHANA PRESTASI</v>
          </cell>
          <cell r="C78" t="str">
            <v>PT. NIRWANA LESTARI</v>
          </cell>
          <cell r="D78" t="str">
            <v>DISPATCHED</v>
          </cell>
          <cell r="E78" t="str">
            <v>Completed</v>
          </cell>
          <cell r="F78" t="str">
            <v>SURABAYA RENTAL</v>
          </cell>
          <cell r="G78" t="str">
            <v>RENTALS</v>
          </cell>
          <cell r="H78" t="str">
            <v>09/05/2022 15:15</v>
          </cell>
          <cell r="I78"/>
          <cell r="J78" t="str">
            <v>09/05/2022 16:44</v>
          </cell>
          <cell r="K78" t="str">
            <v>Completed</v>
          </cell>
          <cell r="L78" t="str">
            <v>1000402027</v>
          </cell>
          <cell r="M78" t="str">
            <v>SALES ORDER #: 1000402027, ORDER #: 1000402027</v>
          </cell>
          <cell r="N78"/>
          <cell r="O78"/>
          <cell r="P78" t="str">
            <v>11/05/2022 11:37</v>
          </cell>
          <cell r="Q78"/>
          <cell r="R78"/>
          <cell r="S78" t="str">
            <v>NLSBUDURAN(PT. NIRWANA LESTARI)</v>
          </cell>
          <cell r="T78" t="str">
            <v>NLSKEDUNGKANDANG(IDM_MALANG)</v>
          </cell>
          <cell r="U78"/>
          <cell r="V78" t="str">
            <v>1678</v>
          </cell>
          <cell r="W78">
            <v>293000</v>
          </cell>
          <cell r="X78">
            <v>240500</v>
          </cell>
          <cell r="Y78">
            <v>533500</v>
          </cell>
          <cell r="Z78" t="str">
            <v>NLS_SBY(RENTAL_VAR)</v>
          </cell>
          <cell r="AA78">
            <v>17.999997927679999</v>
          </cell>
          <cell r="AB78">
            <v>601000</v>
          </cell>
        </row>
        <row r="79">
          <cell r="A79">
            <v>59912849</v>
          </cell>
          <cell r="B79" t="str">
            <v>BAHANA PRESTASI</v>
          </cell>
          <cell r="C79" t="str">
            <v>PT. NIRWANA LESTARI</v>
          </cell>
          <cell r="D79" t="str">
            <v>DISPATCHED</v>
          </cell>
          <cell r="E79" t="str">
            <v>Completed</v>
          </cell>
          <cell r="F79" t="str">
            <v>SURABAYA RENTAL</v>
          </cell>
          <cell r="G79" t="str">
            <v>RENTALS</v>
          </cell>
          <cell r="H79" t="str">
            <v>09/05/2022 15:16</v>
          </cell>
          <cell r="I79"/>
          <cell r="J79" t="str">
            <v>09/05/2022 16:44</v>
          </cell>
          <cell r="K79" t="str">
            <v>Completed</v>
          </cell>
          <cell r="L79" t="str">
            <v>1000401972</v>
          </cell>
          <cell r="M79" t="str">
            <v>SALES ORDER #: 1000401972, ORDER #: 1000401972</v>
          </cell>
          <cell r="N79"/>
          <cell r="O79"/>
          <cell r="P79" t="str">
            <v>11/05/2022 11:37</v>
          </cell>
          <cell r="Q79"/>
          <cell r="R79"/>
          <cell r="S79" t="str">
            <v>NLSBUDURAN(PT. NIRWANA LESTARI)</v>
          </cell>
          <cell r="T79" t="str">
            <v>NLSKEDUNGKANDANG(IDM_MALANG)</v>
          </cell>
          <cell r="U79"/>
          <cell r="V79" t="str">
            <v>1707</v>
          </cell>
          <cell r="W79">
            <v>293000</v>
          </cell>
          <cell r="X79">
            <v>-37500</v>
          </cell>
          <cell r="Y79">
            <v>255500</v>
          </cell>
          <cell r="Z79" t="str">
            <v>NLS_SBY(RENTAL_VAR)</v>
          </cell>
          <cell r="AA79">
            <v>17.999997927679999</v>
          </cell>
          <cell r="AB79">
            <v>323000</v>
          </cell>
        </row>
        <row r="80">
          <cell r="A80">
            <v>59912847</v>
          </cell>
          <cell r="B80" t="str">
            <v>BAHANA PRESTASI</v>
          </cell>
          <cell r="C80" t="str">
            <v>PT. NIRWANA LESTARI</v>
          </cell>
          <cell r="D80" t="str">
            <v>DISPATCHED</v>
          </cell>
          <cell r="E80" t="str">
            <v>Completed</v>
          </cell>
          <cell r="F80" t="str">
            <v>SURABAYA RENTAL</v>
          </cell>
          <cell r="G80" t="str">
            <v>RENTALS</v>
          </cell>
          <cell r="H80" t="str">
            <v>09/05/2022 15:15</v>
          </cell>
          <cell r="I80"/>
          <cell r="J80" t="str">
            <v>09/05/2022 16:44</v>
          </cell>
          <cell r="K80" t="str">
            <v>Completed</v>
          </cell>
          <cell r="L80" t="str">
            <v>1000401949</v>
          </cell>
          <cell r="M80" t="str">
            <v>SALES ORDER #: 1000401949, ORDER #: 1000401949</v>
          </cell>
          <cell r="N80"/>
          <cell r="O80"/>
          <cell r="P80" t="str">
            <v>11/05/2022 11:37</v>
          </cell>
          <cell r="Q80"/>
          <cell r="R80"/>
          <cell r="S80" t="str">
            <v>NLSBUDURAN(PT. NIRWANA LESTARI)</v>
          </cell>
          <cell r="T80" t="str">
            <v>NLSSUMOBITO(IDM_JOMBANG)</v>
          </cell>
          <cell r="U80"/>
          <cell r="V80" t="str">
            <v>1705</v>
          </cell>
          <cell r="W80">
            <v>320000</v>
          </cell>
          <cell r="X80">
            <v>397000</v>
          </cell>
          <cell r="Y80">
            <v>717000</v>
          </cell>
          <cell r="Z80" t="str">
            <v>NLS_SBY(RENTAL_VAR)</v>
          </cell>
          <cell r="AA80">
            <v>17.999997927679999</v>
          </cell>
          <cell r="AB80">
            <v>804500</v>
          </cell>
        </row>
        <row r="81">
          <cell r="A81">
            <v>59912852</v>
          </cell>
          <cell r="B81" t="str">
            <v>BAHANA PRESTASI</v>
          </cell>
          <cell r="C81" t="str">
            <v>PT. NIRWANA LESTARI</v>
          </cell>
          <cell r="D81" t="str">
            <v>DISPATCHED</v>
          </cell>
          <cell r="E81" t="str">
            <v>Completed</v>
          </cell>
          <cell r="F81" t="str">
            <v>SURABAYA RENTAL</v>
          </cell>
          <cell r="G81" t="str">
            <v>RENTALS</v>
          </cell>
          <cell r="H81" t="str">
            <v>09/05/2022 15:21</v>
          </cell>
          <cell r="I81"/>
          <cell r="J81" t="str">
            <v>09/05/2022 16:44</v>
          </cell>
          <cell r="K81" t="str">
            <v>Completed</v>
          </cell>
          <cell r="L81" t="str">
            <v>1000402068</v>
          </cell>
          <cell r="M81" t="str">
            <v>SALES ORDER #: 1000402068, ORDER #: 1000402068</v>
          </cell>
          <cell r="N81"/>
          <cell r="O81"/>
          <cell r="P81" t="str">
            <v>11/05/2022 11:37</v>
          </cell>
          <cell r="Q81"/>
          <cell r="R81"/>
          <cell r="S81" t="str">
            <v>NLSBUDURAN(PT. NIRWANA LESTARI)</v>
          </cell>
          <cell r="T81" t="str">
            <v>NLSWARU(SAT_BERBEK)</v>
          </cell>
          <cell r="U81"/>
          <cell r="V81" t="str">
            <v>1676</v>
          </cell>
          <cell r="W81">
            <v>136000</v>
          </cell>
          <cell r="X81">
            <v>-15000</v>
          </cell>
          <cell r="Y81">
            <v>121000</v>
          </cell>
          <cell r="Z81" t="str">
            <v>NLS_SBY(RENTAL_VAR)</v>
          </cell>
          <cell r="AA81">
            <v>17.999997927679999</v>
          </cell>
          <cell r="AB81">
            <v>132500</v>
          </cell>
        </row>
        <row r="82">
          <cell r="A82">
            <v>59912850</v>
          </cell>
          <cell r="B82" t="str">
            <v>BAHANA PRESTASI</v>
          </cell>
          <cell r="C82" t="str">
            <v>PT. NIRWANA LESTARI</v>
          </cell>
          <cell r="D82" t="str">
            <v>DISPATCHED</v>
          </cell>
          <cell r="E82" t="str">
            <v>Completed</v>
          </cell>
          <cell r="F82" t="str">
            <v>SURABAYA RENTAL</v>
          </cell>
          <cell r="G82" t="str">
            <v>RENTALS</v>
          </cell>
          <cell r="H82" t="str">
            <v>09/05/2022 15:14</v>
          </cell>
          <cell r="I82"/>
          <cell r="J82" t="str">
            <v>09/05/2022 16:44</v>
          </cell>
          <cell r="K82" t="str">
            <v>Completed</v>
          </cell>
          <cell r="L82" t="str">
            <v>1000401974</v>
          </cell>
          <cell r="M82" t="str">
            <v>SALES ORDER #: 1000401974, ORDER #: 1000401974</v>
          </cell>
          <cell r="N82"/>
          <cell r="O82"/>
          <cell r="P82" t="str">
            <v>11/05/2022 11:37</v>
          </cell>
          <cell r="Q82"/>
          <cell r="R82"/>
          <cell r="S82" t="str">
            <v>NLSBUDURAN(PT. NIRWANA LESTARI)</v>
          </cell>
          <cell r="T82" t="str">
            <v>NLSDUDUK SAMPEYAN(IDM_GRESIK)</v>
          </cell>
          <cell r="U82"/>
          <cell r="V82" t="str">
            <v>1703</v>
          </cell>
          <cell r="W82">
            <v>218000</v>
          </cell>
          <cell r="X82">
            <v>205400</v>
          </cell>
          <cell r="Y82">
            <v>423400</v>
          </cell>
          <cell r="Z82" t="str">
            <v>NLS_SBY(RENTAL_VAR)</v>
          </cell>
          <cell r="AA82">
            <v>17.999997927679999</v>
          </cell>
          <cell r="AB82">
            <v>490900</v>
          </cell>
        </row>
        <row r="83">
          <cell r="A83">
            <v>59912851</v>
          </cell>
          <cell r="B83" t="str">
            <v>BAHANA PRESTASI</v>
          </cell>
          <cell r="C83" t="str">
            <v>PT. NIRWANA LESTARI</v>
          </cell>
          <cell r="D83" t="str">
            <v>DISPATCHED</v>
          </cell>
          <cell r="E83" t="str">
            <v>Completed</v>
          </cell>
          <cell r="F83" t="str">
            <v>SURABAYA RENTAL</v>
          </cell>
          <cell r="G83" t="str">
            <v>RENTALS</v>
          </cell>
          <cell r="H83" t="str">
            <v>09/05/2022 15:19</v>
          </cell>
          <cell r="I83"/>
          <cell r="J83" t="str">
            <v>09/05/2022 16:44</v>
          </cell>
          <cell r="K83" t="str">
            <v>Completed</v>
          </cell>
          <cell r="L83" t="str">
            <v>1000401973</v>
          </cell>
          <cell r="M83" t="str">
            <v>SALES ORDER #: 1000401973, ORDER #: 1000401973</v>
          </cell>
          <cell r="N83"/>
          <cell r="O83"/>
          <cell r="P83" t="str">
            <v>11/05/2022 11:37</v>
          </cell>
          <cell r="Q83"/>
          <cell r="R83"/>
          <cell r="S83" t="str">
            <v>NLSBUDURAN(PT. NIRWANA LESTARI)</v>
          </cell>
          <cell r="T83" t="str">
            <v>NLSGEDANGAN(IDM_SURABAYA)</v>
          </cell>
          <cell r="U83"/>
          <cell r="V83" t="str">
            <v>1686</v>
          </cell>
          <cell r="W83">
            <v>115830</v>
          </cell>
          <cell r="X83">
            <v>194000</v>
          </cell>
          <cell r="Y83">
            <v>309830</v>
          </cell>
          <cell r="Z83" t="str">
            <v>NLS_SBY(RENTAL_VAR)</v>
          </cell>
          <cell r="AA83">
            <v>17.999997927679999</v>
          </cell>
          <cell r="AB83">
            <v>378500</v>
          </cell>
        </row>
        <row r="84">
          <cell r="A84">
            <v>59912988</v>
          </cell>
          <cell r="B84" t="str">
            <v>BAHANA PRESTASI</v>
          </cell>
          <cell r="C84" t="str">
            <v>PT. LAUTAN LUAS TBK</v>
          </cell>
          <cell r="D84" t="str">
            <v>DISPATCHED</v>
          </cell>
          <cell r="E84" t="str">
            <v>Completed</v>
          </cell>
          <cell r="F84" t="str">
            <v>SURABAYA LOG PACK</v>
          </cell>
          <cell r="G84" t="str">
            <v>SALES ORDER</v>
          </cell>
          <cell r="H84" t="str">
            <v>09/05/2022 16:14</v>
          </cell>
          <cell r="I84"/>
          <cell r="J84" t="str">
            <v>09/05/2022 16:49</v>
          </cell>
          <cell r="K84" t="str">
            <v>Completed</v>
          </cell>
          <cell r="L84" t="str">
            <v>2100429963</v>
          </cell>
          <cell r="M84" t="str">
            <v>SALES ORDER #: 2100429963, ORDER #: 2100429963</v>
          </cell>
          <cell r="N84"/>
          <cell r="O84"/>
          <cell r="P84" t="str">
            <v>10/05/2022 16:55</v>
          </cell>
          <cell r="Q84" t="str">
            <v>LINC-26590</v>
          </cell>
          <cell r="R84" t="str">
            <v>11/05/2022 11:00</v>
          </cell>
          <cell r="S84" t="str">
            <v>LTLASEMROWO</v>
          </cell>
          <cell r="T84" t="str">
            <v>LTLKARANG PILANG</v>
          </cell>
          <cell r="U84"/>
          <cell r="V84" t="str">
            <v>1651</v>
          </cell>
          <cell r="W84">
            <v>70000</v>
          </cell>
          <cell r="X84">
            <v>132000</v>
          </cell>
          <cell r="Y84">
            <v>35130.42</v>
          </cell>
          <cell r="Z84" t="str">
            <v>LTL_SBY(TRIP)</v>
          </cell>
          <cell r="AA84">
            <v>99.999978407280011</v>
          </cell>
          <cell r="AB84">
            <v>345000</v>
          </cell>
        </row>
        <row r="85">
          <cell r="A85">
            <v>59912988</v>
          </cell>
          <cell r="B85" t="str">
            <v>BAHANA PRESTASI</v>
          </cell>
          <cell r="C85" t="str">
            <v>PT. LAUTAN LUAS TBK</v>
          </cell>
          <cell r="D85" t="str">
            <v>DISPATCHED</v>
          </cell>
          <cell r="E85" t="str">
            <v>Completed</v>
          </cell>
          <cell r="F85" t="str">
            <v>SURABAYA LOG PACK</v>
          </cell>
          <cell r="G85" t="str">
            <v>SALES ORDER</v>
          </cell>
          <cell r="H85" t="str">
            <v>09/05/2022 16:23</v>
          </cell>
          <cell r="I85"/>
          <cell r="J85" t="str">
            <v>09/05/2022 16:49</v>
          </cell>
          <cell r="K85" t="str">
            <v>Completed</v>
          </cell>
          <cell r="L85" t="str">
            <v>2100430220</v>
          </cell>
          <cell r="M85" t="str">
            <v>SALES ORDER #: 2100430220, ORDER #: 2100430220</v>
          </cell>
          <cell r="N85"/>
          <cell r="O85"/>
          <cell r="P85" t="str">
            <v>10/05/2022 16:55</v>
          </cell>
          <cell r="Q85" t="str">
            <v>LINC-26590</v>
          </cell>
          <cell r="R85" t="str">
            <v>11/05/2022 11:00</v>
          </cell>
          <cell r="S85" t="str">
            <v>LTLKEBOMAS</v>
          </cell>
          <cell r="T85" t="str">
            <v>LTLKARANG PILANG</v>
          </cell>
          <cell r="U85"/>
          <cell r="V85" t="str">
            <v>1651</v>
          </cell>
          <cell r="W85">
            <v>70000</v>
          </cell>
          <cell r="X85">
            <v>132000</v>
          </cell>
          <cell r="Y85">
            <v>35130.42</v>
          </cell>
          <cell r="Z85" t="str">
            <v>LTL_SBY(TRIP)</v>
          </cell>
          <cell r="AA85">
            <v>99.999978407280011</v>
          </cell>
          <cell r="AB85">
            <v>439000</v>
          </cell>
        </row>
        <row r="86">
          <cell r="A86">
            <v>59912988</v>
          </cell>
          <cell r="B86" t="str">
            <v>BAHANA PRESTASI</v>
          </cell>
          <cell r="C86" t="str">
            <v>PT. LAUTAN LUAS TBK</v>
          </cell>
          <cell r="D86" t="str">
            <v>DISPATCHED</v>
          </cell>
          <cell r="E86" t="str">
            <v>Completed</v>
          </cell>
          <cell r="F86" t="str">
            <v>SURABAYA LOG PACK</v>
          </cell>
          <cell r="G86" t="str">
            <v>SALES ORDER</v>
          </cell>
          <cell r="H86" t="str">
            <v>09/05/2022 16:06</v>
          </cell>
          <cell r="I86"/>
          <cell r="J86" t="str">
            <v>09/05/2022 16:49</v>
          </cell>
          <cell r="K86" t="str">
            <v>Completed</v>
          </cell>
          <cell r="L86" t="str">
            <v>2100430201</v>
          </cell>
          <cell r="M86" t="str">
            <v>SALES ORDER #: 2100430201, ORDER #: 2100430201</v>
          </cell>
          <cell r="N86"/>
          <cell r="O86"/>
          <cell r="P86" t="str">
            <v>10/05/2022 16:55</v>
          </cell>
          <cell r="Q86" t="str">
            <v>LINC-26590</v>
          </cell>
          <cell r="R86" t="str">
            <v>11/05/2022 11:00</v>
          </cell>
          <cell r="S86" t="str">
            <v>LTLASEMROWO</v>
          </cell>
          <cell r="T86" t="str">
            <v>LTLPRAJURIT KULON</v>
          </cell>
          <cell r="U86"/>
          <cell r="V86" t="str">
            <v>1651</v>
          </cell>
          <cell r="W86">
            <v>70000</v>
          </cell>
          <cell r="X86">
            <v>132000</v>
          </cell>
          <cell r="Y86">
            <v>131739.16</v>
          </cell>
          <cell r="Z86" t="str">
            <v>LTL_SBY(TRIP)</v>
          </cell>
          <cell r="AA86">
            <v>374.99998706616003</v>
          </cell>
          <cell r="AB86">
            <v>460000</v>
          </cell>
        </row>
        <row r="87">
          <cell r="A87">
            <v>59913009</v>
          </cell>
          <cell r="B87" t="str">
            <v>BAHANA PRESTASI</v>
          </cell>
          <cell r="C87" t="str">
            <v>PT. LAUTAN LUAS TBK</v>
          </cell>
          <cell r="D87" t="str">
            <v>DISPATCHED</v>
          </cell>
          <cell r="E87" t="str">
            <v>Completed</v>
          </cell>
          <cell r="F87" t="str">
            <v>SURABAYA LOG PACK</v>
          </cell>
          <cell r="G87" t="str">
            <v>SALES ORDER</v>
          </cell>
          <cell r="H87" t="str">
            <v>09/05/2022 15:54</v>
          </cell>
          <cell r="I87"/>
          <cell r="J87" t="str">
            <v>09/05/2022 16:50</v>
          </cell>
          <cell r="K87" t="str">
            <v>Completed</v>
          </cell>
          <cell r="L87" t="str">
            <v>2100430202</v>
          </cell>
          <cell r="M87" t="str">
            <v>SALES ORDER #: 2100430202, ORDER #: 2100430202</v>
          </cell>
          <cell r="N87"/>
          <cell r="O87"/>
          <cell r="P87" t="str">
            <v>10/05/2022 13:07</v>
          </cell>
          <cell r="Q87" t="str">
            <v>LINC-26590</v>
          </cell>
          <cell r="R87" t="str">
            <v>11/05/2022 11:00</v>
          </cell>
          <cell r="S87" t="str">
            <v>LTLASEMROWO</v>
          </cell>
          <cell r="T87" t="str">
            <v>LTLBEJI PASURUAN(PT WONOKOYO JAYA CORPORINDO)</v>
          </cell>
          <cell r="U87"/>
          <cell r="V87" t="str">
            <v>1718</v>
          </cell>
          <cell r="W87">
            <v>96000</v>
          </cell>
          <cell r="X87">
            <v>230500</v>
          </cell>
          <cell r="Y87">
            <v>326500</v>
          </cell>
          <cell r="Z87" t="str">
            <v>LTL_SBY(TRIP)</v>
          </cell>
          <cell r="AA87">
            <v>2000.000021738</v>
          </cell>
          <cell r="AB87">
            <v>775000</v>
          </cell>
        </row>
        <row r="88">
          <cell r="A88">
            <v>59913037</v>
          </cell>
          <cell r="B88" t="str">
            <v>BAHANA PRESTASI</v>
          </cell>
          <cell r="C88" t="str">
            <v>PT. LAUTAN LUAS TBK</v>
          </cell>
          <cell r="D88" t="str">
            <v>DISPATCHED</v>
          </cell>
          <cell r="E88" t="str">
            <v>Completed</v>
          </cell>
          <cell r="F88" t="str">
            <v>SURABAYA LOG PACK</v>
          </cell>
          <cell r="G88" t="str">
            <v>SALES ORDER</v>
          </cell>
          <cell r="H88" t="str">
            <v>09/05/2022 15:55</v>
          </cell>
          <cell r="I88"/>
          <cell r="J88" t="str">
            <v>09/05/2022 16:50</v>
          </cell>
          <cell r="K88" t="str">
            <v>Completed</v>
          </cell>
          <cell r="L88" t="str">
            <v>2100429988</v>
          </cell>
          <cell r="M88" t="str">
            <v>SALES ORDER #: 2100429988, ORDER #: 2100429988</v>
          </cell>
          <cell r="N88"/>
          <cell r="O88"/>
          <cell r="P88" t="str">
            <v>10/05/2022 12:11</v>
          </cell>
          <cell r="Q88" t="str">
            <v>LINC-26590</v>
          </cell>
          <cell r="R88" t="str">
            <v>11/05/2022 11:00</v>
          </cell>
          <cell r="S88" t="str">
            <v>LTLASEMROWO</v>
          </cell>
          <cell r="T88" t="str">
            <v>LTLASEMROWO</v>
          </cell>
          <cell r="U88"/>
          <cell r="V88" t="str">
            <v>1640</v>
          </cell>
          <cell r="W88">
            <v>6000</v>
          </cell>
          <cell r="X88">
            <v>176500</v>
          </cell>
          <cell r="Y88">
            <v>182500</v>
          </cell>
          <cell r="Z88" t="str">
            <v>LTL_SBY(TRIP)</v>
          </cell>
          <cell r="AA88">
            <v>3999.9999981167603</v>
          </cell>
          <cell r="AB88">
            <v>538000</v>
          </cell>
        </row>
        <row r="89">
          <cell r="A89">
            <v>59913047</v>
          </cell>
          <cell r="B89" t="str">
            <v>BAHANA PRESTASI</v>
          </cell>
          <cell r="C89" t="str">
            <v>PT. LAUTAN LUAS TBK</v>
          </cell>
          <cell r="D89" t="str">
            <v>DISPATCHED</v>
          </cell>
          <cell r="E89" t="str">
            <v>Completed</v>
          </cell>
          <cell r="F89" t="str">
            <v>SURABAYA LOG PACK</v>
          </cell>
          <cell r="G89" t="str">
            <v>SALES ORDER</v>
          </cell>
          <cell r="H89" t="str">
            <v>09/05/2022 15:57</v>
          </cell>
          <cell r="I89"/>
          <cell r="J89" t="str">
            <v>09/05/2022 16:51</v>
          </cell>
          <cell r="K89" t="str">
            <v>Completed</v>
          </cell>
          <cell r="L89" t="str">
            <v>2100430124</v>
          </cell>
          <cell r="M89" t="str">
            <v>SALES ORDER #: 2100430124, ORDER #: 2100430124</v>
          </cell>
          <cell r="N89"/>
          <cell r="O89"/>
          <cell r="P89" t="str">
            <v>11/05/2022 15:06</v>
          </cell>
          <cell r="Q89"/>
          <cell r="R89"/>
          <cell r="S89" t="str">
            <v>LTLASEMROWO</v>
          </cell>
          <cell r="T89" t="str">
            <v>LTLSIDOARJO</v>
          </cell>
          <cell r="U89"/>
          <cell r="V89" t="str">
            <v>1514</v>
          </cell>
          <cell r="W89">
            <v>44000</v>
          </cell>
          <cell r="X89">
            <v>128000</v>
          </cell>
          <cell r="Y89">
            <v>172000</v>
          </cell>
          <cell r="Z89" t="str">
            <v>LTL_SBY(TRIP)</v>
          </cell>
          <cell r="AA89">
            <v>499.99998275488002</v>
          </cell>
          <cell r="AB89">
            <v>363000</v>
          </cell>
        </row>
        <row r="90">
          <cell r="A90">
            <v>59913079</v>
          </cell>
          <cell r="B90" t="str">
            <v>BAHANA PRESTASI</v>
          </cell>
          <cell r="C90" t="str">
            <v>PT. LAUTAN LUAS TBK</v>
          </cell>
          <cell r="D90" t="str">
            <v>DISPATCHED</v>
          </cell>
          <cell r="E90" t="str">
            <v>Completed</v>
          </cell>
          <cell r="F90" t="str">
            <v>SURABAYA LOG PACK</v>
          </cell>
          <cell r="G90" t="str">
            <v>SALES ORDER</v>
          </cell>
          <cell r="H90" t="str">
            <v>09/05/2022 16:01</v>
          </cell>
          <cell r="I90"/>
          <cell r="J90" t="str">
            <v>09/05/2022 16:55</v>
          </cell>
          <cell r="K90" t="str">
            <v>Completed</v>
          </cell>
          <cell r="L90" t="str">
            <v>2100430234</v>
          </cell>
          <cell r="M90" t="str">
            <v>SALES ORDER #: 2100430234, ORDER #: 2100430234</v>
          </cell>
          <cell r="N90"/>
          <cell r="O90"/>
          <cell r="P90" t="str">
            <v>11/05/2022 15:04</v>
          </cell>
          <cell r="Q90"/>
          <cell r="R90"/>
          <cell r="S90" t="str">
            <v>LTLASEMROWO</v>
          </cell>
          <cell r="T90" t="str">
            <v>LTLPURWOASRI</v>
          </cell>
          <cell r="U90"/>
          <cell r="V90" t="str">
            <v>1514</v>
          </cell>
          <cell r="W90">
            <v>343000</v>
          </cell>
          <cell r="X90">
            <v>-35000</v>
          </cell>
          <cell r="Y90">
            <v>308000</v>
          </cell>
          <cell r="Z90" t="str">
            <v>LTL_SBY(TRIP)</v>
          </cell>
          <cell r="AA90">
            <v>739.99998536344003</v>
          </cell>
          <cell r="AB90">
            <v>727000</v>
          </cell>
        </row>
        <row r="91">
          <cell r="A91">
            <v>59913090</v>
          </cell>
          <cell r="B91" t="str">
            <v>BAHANA PRESTASI</v>
          </cell>
          <cell r="C91" t="str">
            <v>PT. LAUTAN LUAS TBK</v>
          </cell>
          <cell r="D91" t="str">
            <v>DISPATCHED</v>
          </cell>
          <cell r="E91" t="str">
            <v>Completed</v>
          </cell>
          <cell r="F91" t="str">
            <v>SURABAYA LOG PACK</v>
          </cell>
          <cell r="G91" t="str">
            <v>SALES ORDER</v>
          </cell>
          <cell r="H91" t="str">
            <v>09/05/2022 16:03</v>
          </cell>
          <cell r="I91"/>
          <cell r="J91" t="str">
            <v>09/05/2022 16:55</v>
          </cell>
          <cell r="K91" t="str">
            <v>Completed</v>
          </cell>
          <cell r="L91" t="str">
            <v>2100430156</v>
          </cell>
          <cell r="M91" t="str">
            <v>SALES ORDER #: 2100430156, ORDER #: 2100430156</v>
          </cell>
          <cell r="N91"/>
          <cell r="O91"/>
          <cell r="P91" t="str">
            <v>10/05/2022 16:57</v>
          </cell>
          <cell r="Q91" t="str">
            <v>LINC-26590</v>
          </cell>
          <cell r="R91" t="str">
            <v>11/05/2022 11:00</v>
          </cell>
          <cell r="S91" t="str">
            <v>LTLASEMROWO</v>
          </cell>
          <cell r="T91" t="str">
            <v>LTLDRIYOREJO</v>
          </cell>
          <cell r="U91"/>
          <cell r="V91" t="str">
            <v>1651</v>
          </cell>
          <cell r="W91">
            <v>58000</v>
          </cell>
          <cell r="X91">
            <v>138500</v>
          </cell>
          <cell r="Y91">
            <v>196500</v>
          </cell>
          <cell r="Z91" t="str">
            <v>LTL_SBY(TRIP)</v>
          </cell>
          <cell r="AA91">
            <v>1539.9999940586399</v>
          </cell>
          <cell r="AB91">
            <v>420000</v>
          </cell>
        </row>
        <row r="92">
          <cell r="A92">
            <v>59913184</v>
          </cell>
          <cell r="B92" t="str">
            <v>BAHANA PRESTASI</v>
          </cell>
          <cell r="C92" t="str">
            <v>PT. LAUTAN LUAS TBK</v>
          </cell>
          <cell r="D92" t="str">
            <v>DISPATCHED</v>
          </cell>
          <cell r="E92" t="str">
            <v>Completed</v>
          </cell>
          <cell r="F92" t="str">
            <v>SURABAYA LOG PACK</v>
          </cell>
          <cell r="G92" t="str">
            <v>SALES ORDER</v>
          </cell>
          <cell r="H92" t="str">
            <v>26/04/2022 18:46</v>
          </cell>
          <cell r="I92"/>
          <cell r="J92" t="str">
            <v>09/05/2022 16:58</v>
          </cell>
          <cell r="K92" t="str">
            <v>Completed</v>
          </cell>
          <cell r="L92" t="str">
            <v>2100429739</v>
          </cell>
          <cell r="M92" t="str">
            <v>SALES ORDER #: 2100429739, ORDER #: 2100429739</v>
          </cell>
          <cell r="N92"/>
          <cell r="O92"/>
          <cell r="P92" t="str">
            <v>10/05/2022 17:26</v>
          </cell>
          <cell r="Q92" t="str">
            <v>LINC-26589</v>
          </cell>
          <cell r="R92" t="str">
            <v>11/05/2022 11:00</v>
          </cell>
          <cell r="S92" t="str">
            <v>LTLASEMROWO</v>
          </cell>
          <cell r="T92" t="str">
            <v>LTLGEMPOL</v>
          </cell>
          <cell r="U92"/>
          <cell r="V92" t="str">
            <v>1546</v>
          </cell>
          <cell r="W92">
            <v>202000</v>
          </cell>
          <cell r="X92">
            <v>620000</v>
          </cell>
          <cell r="Y92">
            <v>822000</v>
          </cell>
          <cell r="Z92" t="str">
            <v>LTL_SBY(TRIP)</v>
          </cell>
          <cell r="AA92">
            <v>19999.999990583801</v>
          </cell>
          <cell r="AB92">
            <v>1600000</v>
          </cell>
        </row>
        <row r="93">
          <cell r="A93">
            <v>59914182</v>
          </cell>
          <cell r="B93" t="str">
            <v>BAHANA PRESTASI</v>
          </cell>
          <cell r="C93" t="str">
            <v>PT. LAUTAN LUAS TBK</v>
          </cell>
          <cell r="D93" t="str">
            <v>DISPATCHED</v>
          </cell>
          <cell r="E93" t="str">
            <v>Completed</v>
          </cell>
          <cell r="F93" t="str">
            <v>SURABAYA RENTAL TRIP</v>
          </cell>
          <cell r="G93" t="str">
            <v>RENTALS</v>
          </cell>
          <cell r="H93" t="str">
            <v>09/05/2022 16:47</v>
          </cell>
          <cell r="I93"/>
          <cell r="J93" t="str">
            <v>09/05/2022 17:47</v>
          </cell>
          <cell r="K93" t="str">
            <v>Completed</v>
          </cell>
          <cell r="L93" t="str">
            <v>2100430222</v>
          </cell>
          <cell r="M93" t="str">
            <v>SALES ORDER #: 2100430222, ORDER #: 2100430222</v>
          </cell>
          <cell r="N93"/>
          <cell r="O93"/>
          <cell r="P93" t="str">
            <v>10/05/2022 17:27</v>
          </cell>
          <cell r="Q93" t="str">
            <v>LINC-26589</v>
          </cell>
          <cell r="R93" t="str">
            <v>11/05/2022 11:00</v>
          </cell>
          <cell r="S93" t="str">
            <v>LTLGRESIK</v>
          </cell>
          <cell r="T93" t="str">
            <v>LTLJETIS</v>
          </cell>
          <cell r="U93"/>
          <cell r="V93" t="str">
            <v>1726</v>
          </cell>
          <cell r="W93">
            <v>500000</v>
          </cell>
          <cell r="X93">
            <v>-50000</v>
          </cell>
          <cell r="Y93">
            <v>450000</v>
          </cell>
          <cell r="Z93" t="str">
            <v>LTL_SBY(TRIP_VENDOR)</v>
          </cell>
          <cell r="AA93">
            <v>14999.999981597999</v>
          </cell>
          <cell r="AB93">
            <v>550000</v>
          </cell>
        </row>
        <row r="94">
          <cell r="A94">
            <v>59914133</v>
          </cell>
          <cell r="B94" t="str">
            <v>BAHANA PRESTASI</v>
          </cell>
          <cell r="C94" t="str">
            <v>PT. LAUTAN LUAS TBK</v>
          </cell>
          <cell r="D94" t="str">
            <v>REGULER</v>
          </cell>
          <cell r="E94" t="str">
            <v>Accepted</v>
          </cell>
          <cell r="F94" t="str">
            <v>SURABAYA LOG PACK</v>
          </cell>
          <cell r="G94" t="str">
            <v>SALES ORDER</v>
          </cell>
          <cell r="H94" t="str">
            <v>09/05/2022 16:15</v>
          </cell>
          <cell r="I94"/>
          <cell r="J94" t="str">
            <v>09/05/2022 17:46</v>
          </cell>
          <cell r="K94" t="str">
            <v>Active</v>
          </cell>
          <cell r="L94" t="str">
            <v>2100430039</v>
          </cell>
          <cell r="M94" t="str">
            <v>SALES ORDER #: 2100430039, ORDER #: 2100430039</v>
          </cell>
          <cell r="N94"/>
          <cell r="O94"/>
          <cell r="P94"/>
          <cell r="Q94"/>
          <cell r="R94"/>
          <cell r="S94" t="str">
            <v>LTLASEMROWO</v>
          </cell>
          <cell r="T94" t="str">
            <v>LTLREMBANG</v>
          </cell>
          <cell r="U94"/>
          <cell r="V94"/>
          <cell r="W94">
            <v>128000</v>
          </cell>
          <cell r="X94">
            <v>215500</v>
          </cell>
          <cell r="Y94">
            <v>343500</v>
          </cell>
          <cell r="Z94" t="str">
            <v>LTL_SBY(TRIP)</v>
          </cell>
          <cell r="AA94">
            <v>2999.9999872477601</v>
          </cell>
          <cell r="AB94">
            <v>985000</v>
          </cell>
        </row>
        <row r="95">
          <cell r="A95">
            <v>59914146</v>
          </cell>
          <cell r="B95" t="str">
            <v>BAHANA PRESTASI</v>
          </cell>
          <cell r="C95" t="str">
            <v>SCIENTEX INDONESIA</v>
          </cell>
          <cell r="D95" t="str">
            <v>DISPATCHED</v>
          </cell>
          <cell r="E95" t="str">
            <v>Completed</v>
          </cell>
          <cell r="F95" t="str">
            <v>SURABAYA LOG PACK</v>
          </cell>
          <cell r="G95" t="str">
            <v>SALES ORDER</v>
          </cell>
          <cell r="H95" t="str">
            <v>09/05/2022 16:44</v>
          </cell>
          <cell r="I95"/>
          <cell r="J95" t="str">
            <v>09/05/2022 17:46</v>
          </cell>
          <cell r="K95" t="str">
            <v>Completed</v>
          </cell>
          <cell r="L95" t="str">
            <v>DO-2022-0828</v>
          </cell>
          <cell r="M95" t="str">
            <v>SALES ORDER #: DO-2022-0828, ORDER #: DO-2022-0828</v>
          </cell>
          <cell r="N95"/>
          <cell r="O95"/>
          <cell r="P95" t="str">
            <v>10/05/2022 17:24</v>
          </cell>
          <cell r="Q95" t="str">
            <v>LINC-26589</v>
          </cell>
          <cell r="R95" t="str">
            <v>11/05/2022 11:00</v>
          </cell>
          <cell r="S95" t="str">
            <v>SCIKEBOMAS</v>
          </cell>
          <cell r="T95" t="str">
            <v>SCISINGOSARI</v>
          </cell>
          <cell r="U95"/>
          <cell r="V95" t="str">
            <v>1698</v>
          </cell>
          <cell r="W95">
            <v>423000</v>
          </cell>
          <cell r="X95">
            <v>-37500</v>
          </cell>
          <cell r="Y95">
            <v>385500</v>
          </cell>
          <cell r="Z95" t="str">
            <v>SCI_SBY(TRIP)</v>
          </cell>
          <cell r="AA95">
            <v>3199.9999894215603</v>
          </cell>
          <cell r="AB95">
            <v>1770000</v>
          </cell>
        </row>
        <row r="96">
          <cell r="A96">
            <v>59914164</v>
          </cell>
          <cell r="B96" t="str">
            <v>BAHANA PRESTASI</v>
          </cell>
          <cell r="C96" t="str">
            <v>PT. LAUTAN LUAS TBK</v>
          </cell>
          <cell r="D96" t="str">
            <v>DISPATCHED</v>
          </cell>
          <cell r="E96" t="str">
            <v>Completed</v>
          </cell>
          <cell r="F96" t="str">
            <v>SURABAYA RENTAL TRIP</v>
          </cell>
          <cell r="G96" t="str">
            <v>RENTALS</v>
          </cell>
          <cell r="H96" t="str">
            <v>09/05/2022 16:46</v>
          </cell>
          <cell r="I96"/>
          <cell r="J96" t="str">
            <v>09/05/2022 17:47</v>
          </cell>
          <cell r="K96" t="str">
            <v>Completed</v>
          </cell>
          <cell r="L96" t="str">
            <v>2100430221</v>
          </cell>
          <cell r="M96" t="str">
            <v>SALES ORDER #: 2100430221, ORDER #: 2100430221</v>
          </cell>
          <cell r="N96"/>
          <cell r="O96"/>
          <cell r="P96" t="str">
            <v>10/05/2022 16:59</v>
          </cell>
          <cell r="Q96" t="str">
            <v>LINC-26589</v>
          </cell>
          <cell r="R96" t="str">
            <v>11/05/2022 11:00</v>
          </cell>
          <cell r="S96" t="str">
            <v>LTLGRESIK</v>
          </cell>
          <cell r="T96" t="str">
            <v>LTLJETIS</v>
          </cell>
          <cell r="U96"/>
          <cell r="V96" t="str">
            <v>1694</v>
          </cell>
          <cell r="W96">
            <v>500000</v>
          </cell>
          <cell r="X96">
            <v>-50000</v>
          </cell>
          <cell r="Y96">
            <v>450000</v>
          </cell>
          <cell r="Z96" t="str">
            <v>LTL_SBY(TRIP)</v>
          </cell>
          <cell r="AA96">
            <v>14999.999981597999</v>
          </cell>
          <cell r="AB96">
            <v>386000</v>
          </cell>
        </row>
        <row r="97">
          <cell r="A97">
            <v>59914190</v>
          </cell>
          <cell r="B97" t="str">
            <v>BAHANA PRESTASI</v>
          </cell>
          <cell r="C97" t="str">
            <v>PT. LAUTAN LUAS TBK</v>
          </cell>
          <cell r="D97" t="str">
            <v>DISPATCHED</v>
          </cell>
          <cell r="E97" t="str">
            <v>Completed</v>
          </cell>
          <cell r="F97" t="str">
            <v>SURABAYA RENTAL TRIP</v>
          </cell>
          <cell r="G97" t="str">
            <v>RENTALS</v>
          </cell>
          <cell r="H97" t="str">
            <v>09/05/2022 16:48</v>
          </cell>
          <cell r="I97"/>
          <cell r="J97" t="str">
            <v>09/05/2022 17:47</v>
          </cell>
          <cell r="K97" t="str">
            <v>Completed</v>
          </cell>
          <cell r="L97" t="str">
            <v>2100430223</v>
          </cell>
          <cell r="M97" t="str">
            <v>SALES ORDER #: 2100430223, ORDER #: 2100430223</v>
          </cell>
          <cell r="N97"/>
          <cell r="O97"/>
          <cell r="P97" t="str">
            <v>10/05/2022 17:28</v>
          </cell>
          <cell r="Q97" t="str">
            <v>LINC-26589</v>
          </cell>
          <cell r="R97" t="str">
            <v>11/05/2022 11:00</v>
          </cell>
          <cell r="S97" t="str">
            <v>LTLGRESIK</v>
          </cell>
          <cell r="T97" t="str">
            <v>LTLJETIS</v>
          </cell>
          <cell r="U97"/>
          <cell r="V97" t="str">
            <v>1750</v>
          </cell>
          <cell r="W97">
            <v>500000</v>
          </cell>
          <cell r="X97">
            <v>-50000</v>
          </cell>
          <cell r="Y97">
            <v>450000</v>
          </cell>
          <cell r="Z97" t="str">
            <v>LTL_SBY(TRIP_VENDOR)</v>
          </cell>
          <cell r="AA97">
            <v>14999.999981597999</v>
          </cell>
          <cell r="AB97">
            <v>550000</v>
          </cell>
        </row>
        <row r="98">
          <cell r="A98">
            <v>59914193</v>
          </cell>
          <cell r="B98" t="str">
            <v>BAHANA PRESTASI</v>
          </cell>
          <cell r="C98" t="str">
            <v>PT. LAUTAN LUAS TBK</v>
          </cell>
          <cell r="D98" t="str">
            <v>DISPATCHED</v>
          </cell>
          <cell r="E98" t="str">
            <v>Completed</v>
          </cell>
          <cell r="F98" t="str">
            <v>SURABAYA LOG PACK</v>
          </cell>
          <cell r="G98" t="str">
            <v>SALES ORDER</v>
          </cell>
          <cell r="H98" t="str">
            <v>09/05/2022 16:50</v>
          </cell>
          <cell r="I98"/>
          <cell r="J98" t="str">
            <v>09/05/2022 17:47</v>
          </cell>
          <cell r="K98" t="str">
            <v>Completed</v>
          </cell>
          <cell r="L98" t="str">
            <v>2100430224</v>
          </cell>
          <cell r="M98" t="str">
            <v>SALES ORDER #: 2100430224, ORDER #: 2100430224</v>
          </cell>
          <cell r="N98"/>
          <cell r="O98"/>
          <cell r="P98" t="str">
            <v>10/05/2022 16:52</v>
          </cell>
          <cell r="Q98" t="str">
            <v>LINC-26589</v>
          </cell>
          <cell r="R98" t="str">
            <v>11/05/2022 11:00</v>
          </cell>
          <cell r="S98" t="str">
            <v>LTLKEBOMAS</v>
          </cell>
          <cell r="T98" t="str">
            <v>LTLJETIS</v>
          </cell>
          <cell r="U98"/>
          <cell r="V98" t="str">
            <v>1709</v>
          </cell>
          <cell r="W98">
            <v>267000</v>
          </cell>
          <cell r="X98">
            <v>208000</v>
          </cell>
          <cell r="Y98">
            <v>475000</v>
          </cell>
          <cell r="Z98" t="str">
            <v>LTL_SBY(TRIP)</v>
          </cell>
          <cell r="AA98">
            <v>10000.000017971501</v>
          </cell>
          <cell r="AB98">
            <v>1173000</v>
          </cell>
        </row>
        <row r="99">
          <cell r="A99">
            <v>59920090</v>
          </cell>
          <cell r="B99" t="str">
            <v>BAHANA PRESTASI</v>
          </cell>
          <cell r="C99" t="str">
            <v>PT. ANUGERAH MITRA ANANTA</v>
          </cell>
          <cell r="D99" t="str">
            <v>DISPATCHED</v>
          </cell>
          <cell r="E99" t="str">
            <v>Accepted</v>
          </cell>
          <cell r="F99" t="str">
            <v>SURABAYA RENTAL TRIP</v>
          </cell>
          <cell r="G99" t="str">
            <v>RENTALS</v>
          </cell>
          <cell r="H99" t="str">
            <v>10/05/2022 08:19</v>
          </cell>
          <cell r="I99"/>
          <cell r="J99" t="str">
            <v>10/05/2022 08:20</v>
          </cell>
          <cell r="K99" t="str">
            <v>Active</v>
          </cell>
          <cell r="L99" t="str">
            <v>ANA10522-1</v>
          </cell>
          <cell r="M99" t="str">
            <v>SALES ORDER #: ANA10522-1, ORDER #: ANA10522-1</v>
          </cell>
          <cell r="N99"/>
          <cell r="O99"/>
          <cell r="P99"/>
          <cell r="Q99"/>
          <cell r="R99"/>
          <cell r="S99" t="str">
            <v>ANABLIMBING(GANDIVA NUGERAH)</v>
          </cell>
          <cell r="T99" t="str">
            <v>ANASIDOARJO(PT ANUGERAH MITRA ANANTA)</v>
          </cell>
          <cell r="U99"/>
          <cell r="V99" t="str">
            <v>1961</v>
          </cell>
          <cell r="W99">
            <v>469000</v>
          </cell>
          <cell r="X99">
            <v>-37500</v>
          </cell>
          <cell r="Y99">
            <v>431500</v>
          </cell>
          <cell r="Z99" t="str">
            <v>ANA_SBY(TR)</v>
          </cell>
          <cell r="AA99">
            <v>7999.9999962335205</v>
          </cell>
          <cell r="AB99">
            <v>1</v>
          </cell>
        </row>
        <row r="100">
          <cell r="A100">
            <v>59920138</v>
          </cell>
          <cell r="B100" t="str">
            <v>BAHANA PRESTASI</v>
          </cell>
          <cell r="C100" t="str">
            <v>PT. LAUTAN LUAS TBK</v>
          </cell>
          <cell r="D100" t="str">
            <v>DISPATCHED</v>
          </cell>
          <cell r="E100" t="str">
            <v>Completed</v>
          </cell>
          <cell r="F100" t="str">
            <v>SURABAYA LOG PACK</v>
          </cell>
          <cell r="G100" t="str">
            <v>SALES ORDER</v>
          </cell>
          <cell r="H100" t="str">
            <v>10/05/2022 08:58</v>
          </cell>
          <cell r="I100"/>
          <cell r="J100" t="str">
            <v>10/05/2022 09:47</v>
          </cell>
          <cell r="K100" t="str">
            <v>Completed</v>
          </cell>
          <cell r="L100" t="str">
            <v>2100430184</v>
          </cell>
          <cell r="M100" t="str">
            <v>SALES ORDER #: 2100430184, ORDER #: 2100430184</v>
          </cell>
          <cell r="N100"/>
          <cell r="O100"/>
          <cell r="P100" t="str">
            <v>10/05/2022 12:59</v>
          </cell>
          <cell r="Q100" t="str">
            <v>LINC-26590</v>
          </cell>
          <cell r="R100" t="str">
            <v>11/05/2022 11:00</v>
          </cell>
          <cell r="S100" t="str">
            <v>LTLASEMROWO</v>
          </cell>
          <cell r="T100" t="str">
            <v>LTLKARANG PILANG</v>
          </cell>
          <cell r="U100"/>
          <cell r="V100" t="str">
            <v>1658</v>
          </cell>
          <cell r="W100">
            <v>23000</v>
          </cell>
          <cell r="X100">
            <v>114000</v>
          </cell>
          <cell r="Y100">
            <v>137000</v>
          </cell>
          <cell r="Z100" t="str">
            <v>LTL_SBY(TRIP)</v>
          </cell>
          <cell r="AA100">
            <v>600.0000065214</v>
          </cell>
          <cell r="AB100">
            <v>345000</v>
          </cell>
        </row>
        <row r="101">
          <cell r="A101">
            <v>59920126</v>
          </cell>
          <cell r="B101" t="str">
            <v>BAHANA PRESTASI</v>
          </cell>
          <cell r="C101" t="str">
            <v>PT. SINAR SOSRO</v>
          </cell>
          <cell r="D101" t="str">
            <v>DISPATCHED</v>
          </cell>
          <cell r="E101" t="str">
            <v>Accepted</v>
          </cell>
          <cell r="F101" t="str">
            <v>SURABAYA LOG PACK</v>
          </cell>
          <cell r="G101" t="str">
            <v>SALES ORDER</v>
          </cell>
          <cell r="H101" t="str">
            <v>10/05/2022 09:16</v>
          </cell>
          <cell r="I101"/>
          <cell r="J101" t="str">
            <v>10/05/2022 09:17</v>
          </cell>
          <cell r="K101" t="str">
            <v>Active</v>
          </cell>
          <cell r="L101" t="str">
            <v>SSO10052022</v>
          </cell>
          <cell r="M101" t="str">
            <v>SALES ORDER #: SSO10052022, ORDER #: SSO10052022</v>
          </cell>
          <cell r="N101"/>
          <cell r="O101"/>
          <cell r="P101"/>
          <cell r="Q101"/>
          <cell r="R101"/>
          <cell r="S101" t="str">
            <v>SSOMOJOSARI</v>
          </cell>
          <cell r="T101" t="str">
            <v>SSODRIYOREJO</v>
          </cell>
          <cell r="U101"/>
          <cell r="V101" t="str">
            <v>1288</v>
          </cell>
          <cell r="W101">
            <v>576000</v>
          </cell>
          <cell r="X101">
            <v>-100000</v>
          </cell>
          <cell r="Y101">
            <v>476000</v>
          </cell>
          <cell r="Z101" t="str">
            <v>SSO_SBY(TRIP)</v>
          </cell>
          <cell r="AA101">
            <v>19999.999990583801</v>
          </cell>
          <cell r="AB101">
            <v>2750000</v>
          </cell>
        </row>
        <row r="102">
          <cell r="A102">
            <v>59920137</v>
          </cell>
          <cell r="B102" t="str">
            <v>BAHANA PRESTASI</v>
          </cell>
          <cell r="C102" t="str">
            <v>PT. LAUTAN LUAS TBK</v>
          </cell>
          <cell r="D102" t="str">
            <v>DISPATCHED</v>
          </cell>
          <cell r="E102" t="str">
            <v>Completed</v>
          </cell>
          <cell r="F102" t="str">
            <v>SURABAYA LOG PACK</v>
          </cell>
          <cell r="G102" t="str">
            <v>SALES ORDER</v>
          </cell>
          <cell r="H102" t="str">
            <v>10/05/2022 08:51</v>
          </cell>
          <cell r="I102"/>
          <cell r="J102" t="str">
            <v>10/05/2022 09:46</v>
          </cell>
          <cell r="K102" t="str">
            <v>Completed</v>
          </cell>
          <cell r="L102" t="str">
            <v>2100430262</v>
          </cell>
          <cell r="M102" t="str">
            <v>SALES ORDER #: 2100430262, ORDER #: 2100430262</v>
          </cell>
          <cell r="N102"/>
          <cell r="O102"/>
          <cell r="P102" t="str">
            <v>10/05/2022 17:00</v>
          </cell>
          <cell r="Q102" t="str">
            <v>LINC-26589</v>
          </cell>
          <cell r="R102" t="str">
            <v>11/05/2022 11:00</v>
          </cell>
          <cell r="S102" t="str">
            <v>LTLASEMROWO</v>
          </cell>
          <cell r="T102" t="str">
            <v>LTLRUNGKUT</v>
          </cell>
          <cell r="U102"/>
          <cell r="V102" t="str">
            <v>1712</v>
          </cell>
          <cell r="W102">
            <v>109000</v>
          </cell>
          <cell r="X102">
            <v>155000</v>
          </cell>
          <cell r="Y102">
            <v>224096.73</v>
          </cell>
          <cell r="Z102" t="str">
            <v>LTL_SBY(TRIP)</v>
          </cell>
          <cell r="AA102">
            <v>5615.9999884655208</v>
          </cell>
          <cell r="AB102">
            <v>741000</v>
          </cell>
        </row>
        <row r="103">
          <cell r="A103">
            <v>59920137</v>
          </cell>
          <cell r="B103" t="str">
            <v>BAHANA PRESTASI</v>
          </cell>
          <cell r="C103" t="str">
            <v>PT. LAUTAN LUAS TBK</v>
          </cell>
          <cell r="D103" t="str">
            <v>DISPATCHED</v>
          </cell>
          <cell r="E103" t="str">
            <v>Completed</v>
          </cell>
          <cell r="F103" t="str">
            <v>SURABAYA LOG PACK</v>
          </cell>
          <cell r="G103" t="str">
            <v>SALES ORDER</v>
          </cell>
          <cell r="H103" t="str">
            <v>10/05/2022 08:53</v>
          </cell>
          <cell r="I103"/>
          <cell r="J103" t="str">
            <v>10/05/2022 09:46</v>
          </cell>
          <cell r="K103" t="str">
            <v>Completed</v>
          </cell>
          <cell r="L103" t="str">
            <v>2100430263</v>
          </cell>
          <cell r="M103" t="str">
            <v>SALES ORDER #: 2100430263, ORDER #: 2100430263</v>
          </cell>
          <cell r="N103"/>
          <cell r="O103"/>
          <cell r="P103" t="str">
            <v>10/05/2022 17:00</v>
          </cell>
          <cell r="Q103" t="str">
            <v>LINC-26589</v>
          </cell>
          <cell r="R103" t="str">
            <v>11/05/2022 11:00</v>
          </cell>
          <cell r="S103" t="str">
            <v>LTLASEMROWO</v>
          </cell>
          <cell r="T103" t="str">
            <v>LTLRUNGKUT</v>
          </cell>
          <cell r="U103"/>
          <cell r="V103" t="str">
            <v>1712</v>
          </cell>
          <cell r="W103">
            <v>109000</v>
          </cell>
          <cell r="X103">
            <v>155000</v>
          </cell>
          <cell r="Y103">
            <v>39903.269999999997</v>
          </cell>
          <cell r="Z103" t="str">
            <v>LTL_SBY(TRIP)</v>
          </cell>
          <cell r="AA103">
            <v>1000.000010869</v>
          </cell>
          <cell r="AB103">
            <v>741000</v>
          </cell>
        </row>
        <row r="104">
          <cell r="A104">
            <v>59921273</v>
          </cell>
          <cell r="B104" t="str">
            <v>BAHANA PRESTASI</v>
          </cell>
          <cell r="C104" t="str">
            <v>PT TIRTA INVESTAMA</v>
          </cell>
          <cell r="D104" t="str">
            <v>DISPATCHED</v>
          </cell>
          <cell r="E104" t="str">
            <v>Accepted</v>
          </cell>
          <cell r="F104" t="str">
            <v>SURABAYA LOG PACK</v>
          </cell>
          <cell r="G104" t="str">
            <v>SALES ORDER</v>
          </cell>
          <cell r="H104" t="str">
            <v>10/05/2022 12:28</v>
          </cell>
          <cell r="I104"/>
          <cell r="J104" t="str">
            <v>10/05/2022 12:29</v>
          </cell>
          <cell r="K104" t="str">
            <v>Active</v>
          </cell>
          <cell r="L104" t="str">
            <v>S22050400133</v>
          </cell>
          <cell r="M104" t="str">
            <v>SALES ORDER #: S22050400133, ORDER #: S22050400133</v>
          </cell>
          <cell r="N104"/>
          <cell r="O104"/>
          <cell r="P104"/>
          <cell r="Q104"/>
          <cell r="R104"/>
          <cell r="S104" t="str">
            <v>TIVPANDAAN PETUNG</v>
          </cell>
          <cell r="T104" t="str">
            <v>TIVDENPASAR BARAT(PT. TIRTA INVESTAMA DC BALI)</v>
          </cell>
          <cell r="U104"/>
          <cell r="V104" t="str">
            <v>1156</v>
          </cell>
          <cell r="W104">
            <v>3664000</v>
          </cell>
          <cell r="X104">
            <v>-93500</v>
          </cell>
          <cell r="Y104">
            <v>3570500</v>
          </cell>
          <cell r="Z104" t="str">
            <v>TIV_SBY(TRIP_ONCALL)</v>
          </cell>
          <cell r="AA104">
            <v>18000.000014205001</v>
          </cell>
          <cell r="AB104">
            <v>7400000</v>
          </cell>
        </row>
        <row r="105">
          <cell r="A105">
            <v>59921221</v>
          </cell>
          <cell r="B105" t="str">
            <v>BAHANA PRESTASI</v>
          </cell>
          <cell r="C105" t="str">
            <v>PT TIRTA INVESTAMA</v>
          </cell>
          <cell r="D105" t="str">
            <v>DISPATCHED</v>
          </cell>
          <cell r="E105" t="str">
            <v>Accepted</v>
          </cell>
          <cell r="F105" t="str">
            <v>SURABAYA RENTAL TRIP</v>
          </cell>
          <cell r="G105" t="str">
            <v>RENTALS</v>
          </cell>
          <cell r="H105" t="str">
            <v>10/05/2022 12:17</v>
          </cell>
          <cell r="I105"/>
          <cell r="J105" t="str">
            <v>10/05/2022 12:18</v>
          </cell>
          <cell r="K105" t="str">
            <v>Active</v>
          </cell>
          <cell r="L105" t="str">
            <v>S22051000058</v>
          </cell>
          <cell r="M105" t="str">
            <v>SALES ORDER #: S22051000058, ORDER #: S22051000058</v>
          </cell>
          <cell r="N105"/>
          <cell r="O105"/>
          <cell r="P105"/>
          <cell r="Q105"/>
          <cell r="R105"/>
          <cell r="S105" t="str">
            <v>TIVPANDAAN</v>
          </cell>
          <cell r="T105" t="str">
            <v>TIVSUMOBITO</v>
          </cell>
          <cell r="U105"/>
          <cell r="V105" t="str">
            <v>1907</v>
          </cell>
          <cell r="W105">
            <v>393000</v>
          </cell>
          <cell r="X105">
            <v>307000</v>
          </cell>
          <cell r="Y105">
            <v>700000</v>
          </cell>
          <cell r="Z105" t="str">
            <v>TIV_SBY(TRIP_ONCALL)</v>
          </cell>
          <cell r="AA105">
            <v>18000.000014205001</v>
          </cell>
          <cell r="AB105">
            <v>1505000</v>
          </cell>
        </row>
        <row r="106">
          <cell r="A106">
            <v>59921235</v>
          </cell>
          <cell r="B106" t="str">
            <v>BAHANA PRESTASI</v>
          </cell>
          <cell r="C106" t="str">
            <v>PT TIRTA INVESTAMA</v>
          </cell>
          <cell r="D106" t="str">
            <v>DISPATCHED</v>
          </cell>
          <cell r="E106" t="str">
            <v>Accepted</v>
          </cell>
          <cell r="F106" t="str">
            <v>SURABAYA RENTAL TRIP</v>
          </cell>
          <cell r="G106" t="str">
            <v>RENTALS</v>
          </cell>
          <cell r="H106" t="str">
            <v>10/05/2022 12:21</v>
          </cell>
          <cell r="I106"/>
          <cell r="J106" t="str">
            <v>10/05/2022 12:22</v>
          </cell>
          <cell r="K106" t="str">
            <v>Active</v>
          </cell>
          <cell r="L106" t="str">
            <v>S22051000059</v>
          </cell>
          <cell r="M106" t="str">
            <v>SALES ORDER #: S22051000059, ORDER #: S22051000059</v>
          </cell>
          <cell r="N106"/>
          <cell r="O106"/>
          <cell r="P106"/>
          <cell r="Q106"/>
          <cell r="R106"/>
          <cell r="S106" t="str">
            <v>TIVPANDAAN</v>
          </cell>
          <cell r="T106" t="str">
            <v>TIVKEDUNGKANDANG</v>
          </cell>
          <cell r="U106"/>
          <cell r="V106" t="str">
            <v>1692</v>
          </cell>
          <cell r="W106">
            <v>469000</v>
          </cell>
          <cell r="X106">
            <v>233000</v>
          </cell>
          <cell r="Y106">
            <v>702000</v>
          </cell>
          <cell r="Z106" t="str">
            <v>TIV_SBY(TRIP)</v>
          </cell>
          <cell r="AA106">
            <v>18000.000014205001</v>
          </cell>
          <cell r="AB106">
            <v>1200000</v>
          </cell>
        </row>
        <row r="107">
          <cell r="A107">
            <v>59921247</v>
          </cell>
          <cell r="B107" t="str">
            <v>BAHANA PRESTASI</v>
          </cell>
          <cell r="C107" t="str">
            <v>PT TIRTA INVESTAMA</v>
          </cell>
          <cell r="D107" t="str">
            <v>DISPATCHED</v>
          </cell>
          <cell r="E107" t="str">
            <v>Accepted</v>
          </cell>
          <cell r="F107" t="str">
            <v>SURABAYA LOG PACK</v>
          </cell>
          <cell r="G107" t="str">
            <v>SALES ORDER</v>
          </cell>
          <cell r="H107" t="str">
            <v>10/05/2022 12:25</v>
          </cell>
          <cell r="I107"/>
          <cell r="J107" t="str">
            <v>10/05/2022 12:26</v>
          </cell>
          <cell r="K107" t="str">
            <v>Active</v>
          </cell>
          <cell r="L107" t="str">
            <v>S22050400123</v>
          </cell>
          <cell r="M107" t="str">
            <v>SALES ORDER #: S22050400123, ORDER #: S22050400123</v>
          </cell>
          <cell r="N107"/>
          <cell r="O107"/>
          <cell r="P107"/>
          <cell r="Q107"/>
          <cell r="R107"/>
          <cell r="S107" t="str">
            <v>TIVPANDAAN</v>
          </cell>
          <cell r="T107" t="str">
            <v>TIVPANDAAN(PT. TIV - PETUNG SARI)</v>
          </cell>
          <cell r="U107"/>
          <cell r="V107" t="str">
            <v>1078</v>
          </cell>
          <cell r="W107">
            <v>125000</v>
          </cell>
          <cell r="X107">
            <v>141000</v>
          </cell>
          <cell r="Y107">
            <v>266000</v>
          </cell>
          <cell r="Z107" t="str">
            <v>TIV_SBY(TRIP_ONCALL)</v>
          </cell>
          <cell r="AA107">
            <v>18000.000014205001</v>
          </cell>
          <cell r="AB107">
            <v>450000</v>
          </cell>
        </row>
        <row r="108">
          <cell r="A108">
            <v>59921274</v>
          </cell>
          <cell r="B108" t="str">
            <v>BAHANA PRESTASI</v>
          </cell>
          <cell r="C108" t="str">
            <v>PT TIRTA INVESTAMA</v>
          </cell>
          <cell r="D108" t="str">
            <v>DISPATCHED</v>
          </cell>
          <cell r="E108" t="str">
            <v>Accepted</v>
          </cell>
          <cell r="F108" t="str">
            <v>SURABAYA LOG PACK</v>
          </cell>
          <cell r="G108" t="str">
            <v>SALES ORDER</v>
          </cell>
          <cell r="H108" t="str">
            <v>10/05/2022 12:32</v>
          </cell>
          <cell r="I108"/>
          <cell r="J108" t="str">
            <v>10/05/2022 12:33</v>
          </cell>
          <cell r="K108" t="str">
            <v>Active</v>
          </cell>
          <cell r="L108" t="str">
            <v>S22050400134</v>
          </cell>
          <cell r="M108" t="str">
            <v>SALES ORDER #: S22050400134, ORDER #: S22050400134</v>
          </cell>
          <cell r="N108"/>
          <cell r="O108"/>
          <cell r="P108"/>
          <cell r="Q108"/>
          <cell r="R108"/>
          <cell r="S108" t="str">
            <v>TIVPANDAAN PETUNG</v>
          </cell>
          <cell r="T108" t="str">
            <v>TIVDENPASAR BARAT(PT. TIRTA INVESTAMA DC BALI)</v>
          </cell>
          <cell r="U108"/>
          <cell r="V108" t="str">
            <v>1042</v>
          </cell>
          <cell r="W108">
            <v>3664000</v>
          </cell>
          <cell r="X108">
            <v>-93500</v>
          </cell>
          <cell r="Y108">
            <v>3570500</v>
          </cell>
          <cell r="Z108" t="str">
            <v>TIV_SBY(TRIP_ONCALL)</v>
          </cell>
          <cell r="AA108">
            <v>18000.000014205001</v>
          </cell>
          <cell r="AB108">
            <v>7400000</v>
          </cell>
        </row>
        <row r="109">
          <cell r="A109">
            <v>59921835</v>
          </cell>
          <cell r="B109" t="str">
            <v>BAHANA PRESTASI</v>
          </cell>
          <cell r="C109" t="str">
            <v>PT. NIRWANA LESTARI</v>
          </cell>
          <cell r="D109" t="str">
            <v>DISPATCHED</v>
          </cell>
          <cell r="E109" t="str">
            <v>Completed</v>
          </cell>
          <cell r="F109" t="str">
            <v>SURABAYA RENTAL</v>
          </cell>
          <cell r="G109" t="str">
            <v>RENTALS</v>
          </cell>
          <cell r="H109" t="str">
            <v>10/05/2022 11:17</v>
          </cell>
          <cell r="I109"/>
          <cell r="J109" t="str">
            <v>10/05/2022 13:57</v>
          </cell>
          <cell r="K109" t="str">
            <v>Completed</v>
          </cell>
          <cell r="L109" t="str">
            <v>1000402201</v>
          </cell>
          <cell r="M109" t="str">
            <v>SALES ORDER #: 1000402201, ORDER #: 1000402201</v>
          </cell>
          <cell r="N109"/>
          <cell r="O109"/>
          <cell r="P109" t="str">
            <v>11/05/2022 16:52</v>
          </cell>
          <cell r="Q109"/>
          <cell r="R109"/>
          <cell r="S109" t="str">
            <v>NLSBUDURAN(PT. NIRWANA LESTARI)</v>
          </cell>
          <cell r="T109" t="str">
            <v>NLSTENGGILIS MEJOYO(IDG_SURABAYA)</v>
          </cell>
          <cell r="U109"/>
          <cell r="V109" t="str">
            <v>1678</v>
          </cell>
          <cell r="W109">
            <v>111000</v>
          </cell>
          <cell r="X109">
            <v>-12500</v>
          </cell>
          <cell r="Y109">
            <v>49250</v>
          </cell>
          <cell r="Z109" t="str">
            <v>NLS_SBY(RENTAL_VAR)</v>
          </cell>
          <cell r="AA109">
            <v>17.999997927679999</v>
          </cell>
          <cell r="AB109">
            <v>131000</v>
          </cell>
        </row>
        <row r="110">
          <cell r="A110">
            <v>59921835</v>
          </cell>
          <cell r="B110" t="str">
            <v>BAHANA PRESTASI</v>
          </cell>
          <cell r="C110" t="str">
            <v>PT. NIRWANA LESTARI</v>
          </cell>
          <cell r="D110" t="str">
            <v>DISPATCHED</v>
          </cell>
          <cell r="E110" t="str">
            <v>Completed</v>
          </cell>
          <cell r="F110" t="str">
            <v>SURABAYA RENTAL</v>
          </cell>
          <cell r="G110" t="str">
            <v>RENTALS</v>
          </cell>
          <cell r="H110" t="str">
            <v>10/05/2022 11:18</v>
          </cell>
          <cell r="I110"/>
          <cell r="J110" t="str">
            <v>10/05/2022 13:57</v>
          </cell>
          <cell r="K110" t="str">
            <v>Completed</v>
          </cell>
          <cell r="L110" t="str">
            <v>1000402208</v>
          </cell>
          <cell r="M110" t="str">
            <v>SALES ORDER #: 1000402208, ORDER #: 1000402208</v>
          </cell>
          <cell r="N110"/>
          <cell r="O110"/>
          <cell r="P110" t="str">
            <v>11/05/2022 16:52</v>
          </cell>
          <cell r="Q110"/>
          <cell r="R110"/>
          <cell r="S110" t="str">
            <v>NLSBUDURAN(PT. NIRWANA LESTARI)</v>
          </cell>
          <cell r="T110" t="str">
            <v>NLSWARU(CIRCLEK)</v>
          </cell>
          <cell r="U110"/>
          <cell r="V110" t="str">
            <v>1678</v>
          </cell>
          <cell r="W110">
            <v>111000</v>
          </cell>
          <cell r="X110">
            <v>-12500</v>
          </cell>
          <cell r="Y110">
            <v>49250</v>
          </cell>
          <cell r="Z110" t="str">
            <v>NLS_SBY(RENTAL_VAR)</v>
          </cell>
          <cell r="AA110">
            <v>17.999997927679999</v>
          </cell>
          <cell r="AB110">
            <v>160000</v>
          </cell>
        </row>
        <row r="111">
          <cell r="A111">
            <v>59921837</v>
          </cell>
          <cell r="B111" t="str">
            <v>BAHANA PRESTASI</v>
          </cell>
          <cell r="C111" t="str">
            <v>PT. NIRWANA LESTARI</v>
          </cell>
          <cell r="D111" t="str">
            <v>DISPATCHED</v>
          </cell>
          <cell r="E111" t="str">
            <v>Completed</v>
          </cell>
          <cell r="F111" t="str">
            <v>SURABAYA RENTAL</v>
          </cell>
          <cell r="G111" t="str">
            <v>RENTALS</v>
          </cell>
          <cell r="H111" t="str">
            <v>10/05/2022 11:13</v>
          </cell>
          <cell r="I111"/>
          <cell r="J111" t="str">
            <v>10/05/2022 13:57</v>
          </cell>
          <cell r="K111" t="str">
            <v>Completed</v>
          </cell>
          <cell r="L111" t="str">
            <v>1000402238</v>
          </cell>
          <cell r="M111" t="str">
            <v>SALES ORDER #: 1000402238, ORDER #: 1000402238</v>
          </cell>
          <cell r="N111"/>
          <cell r="O111"/>
          <cell r="P111" t="str">
            <v>11/05/2022 16:52</v>
          </cell>
          <cell r="Q111"/>
          <cell r="R111"/>
          <cell r="S111" t="str">
            <v>NLSBUDURAN(PT. NIRWANA LESTARI)</v>
          </cell>
          <cell r="T111" t="str">
            <v>NLSDUDUK SAMPEYAN(IDM_GRESIK)</v>
          </cell>
          <cell r="U111"/>
          <cell r="V111" t="str">
            <v>1674</v>
          </cell>
          <cell r="W111">
            <v>218000</v>
          </cell>
          <cell r="X111">
            <v>-37500</v>
          </cell>
          <cell r="Y111">
            <v>180500</v>
          </cell>
          <cell r="Z111" t="str">
            <v>NLS_SBY(RENTAL_VAR)</v>
          </cell>
          <cell r="AA111">
            <v>17.999997927679999</v>
          </cell>
          <cell r="AB111">
            <v>248000</v>
          </cell>
        </row>
        <row r="112">
          <cell r="A112">
            <v>59921838</v>
          </cell>
          <cell r="B112" t="str">
            <v>BAHANA PRESTASI</v>
          </cell>
          <cell r="C112" t="str">
            <v>PT. NIRWANA LESTARI</v>
          </cell>
          <cell r="D112" t="str">
            <v>DISPATCHED</v>
          </cell>
          <cell r="E112" t="str">
            <v>Completed</v>
          </cell>
          <cell r="F112" t="str">
            <v>SURABAYA RENTAL</v>
          </cell>
          <cell r="G112" t="str">
            <v>RENTALS</v>
          </cell>
          <cell r="H112" t="str">
            <v>10/05/2022 11:10</v>
          </cell>
          <cell r="I112"/>
          <cell r="J112" t="str">
            <v>10/05/2022 13:57</v>
          </cell>
          <cell r="K112" t="str">
            <v>Completed</v>
          </cell>
          <cell r="L112" t="str">
            <v>1000402239</v>
          </cell>
          <cell r="M112" t="str">
            <v>SALES ORDER #: 1000402239, ORDER #: 1000402239</v>
          </cell>
          <cell r="N112"/>
          <cell r="O112"/>
          <cell r="P112" t="str">
            <v>11/05/2022 16:52</v>
          </cell>
          <cell r="Q112"/>
          <cell r="R112"/>
          <cell r="S112" t="str">
            <v>NLSBUDURAN(PT. NIRWANA LESTARI)</v>
          </cell>
          <cell r="T112" t="str">
            <v>NLSDUDUK SAMPEYAN(IDM_GRESIK)</v>
          </cell>
          <cell r="U112"/>
          <cell r="V112" t="str">
            <v>1690</v>
          </cell>
          <cell r="W112">
            <v>218000</v>
          </cell>
          <cell r="X112">
            <v>266300</v>
          </cell>
          <cell r="Y112">
            <v>484300</v>
          </cell>
          <cell r="Z112" t="str">
            <v>NLS_SBY(RENTAL_VAR)</v>
          </cell>
          <cell r="AA112">
            <v>17.999997927679999</v>
          </cell>
          <cell r="AB112">
            <v>551800</v>
          </cell>
        </row>
        <row r="113">
          <cell r="A113">
            <v>59921836</v>
          </cell>
          <cell r="B113" t="str">
            <v>BAHANA PRESTASI</v>
          </cell>
          <cell r="C113" t="str">
            <v>PT. NIRWANA LESTARI</v>
          </cell>
          <cell r="D113" t="str">
            <v>DISPATCHED</v>
          </cell>
          <cell r="E113" t="str">
            <v>Completed</v>
          </cell>
          <cell r="F113" t="str">
            <v>SURABAYA RENTAL</v>
          </cell>
          <cell r="G113" t="str">
            <v>RENTALS</v>
          </cell>
          <cell r="H113" t="str">
            <v>10/05/2022 11:21</v>
          </cell>
          <cell r="I113"/>
          <cell r="J113" t="str">
            <v>10/05/2022 13:57</v>
          </cell>
          <cell r="K113" t="str">
            <v>Completed</v>
          </cell>
          <cell r="L113" t="str">
            <v>1000402221</v>
          </cell>
          <cell r="M113" t="str">
            <v>SALES ORDER #: 1000402221, ORDER #: 1000402221</v>
          </cell>
          <cell r="N113"/>
          <cell r="O113"/>
          <cell r="P113" t="str">
            <v>11/05/2022 16:52</v>
          </cell>
          <cell r="Q113"/>
          <cell r="R113"/>
          <cell r="S113" t="str">
            <v>NLSBUDURAN(PT. NIRWANA LESTARI)</v>
          </cell>
          <cell r="T113" t="str">
            <v>NLSSUMBER SARI(IDM_JEMBER)</v>
          </cell>
          <cell r="U113"/>
          <cell r="V113" t="str">
            <v>1707</v>
          </cell>
          <cell r="W113">
            <v>582000</v>
          </cell>
          <cell r="X113">
            <v>31300</v>
          </cell>
          <cell r="Y113">
            <v>613300</v>
          </cell>
          <cell r="Z113" t="str">
            <v>NLS_SBY(RENTAL_VAR)</v>
          </cell>
          <cell r="AA113">
            <v>17.999997927679999</v>
          </cell>
          <cell r="AB113">
            <v>700800</v>
          </cell>
        </row>
        <row r="114">
          <cell r="A114">
            <v>59921842</v>
          </cell>
          <cell r="B114" t="str">
            <v>BAHANA PRESTASI</v>
          </cell>
          <cell r="C114" t="str">
            <v>PT. NIRWANA LESTARI</v>
          </cell>
          <cell r="D114" t="str">
            <v>DISPATCHED</v>
          </cell>
          <cell r="E114" t="str">
            <v>Completed</v>
          </cell>
          <cell r="F114" t="str">
            <v>SURABAYA RENTAL</v>
          </cell>
          <cell r="G114" t="str">
            <v>RENTALS</v>
          </cell>
          <cell r="H114" t="str">
            <v>10/05/2022 11:09</v>
          </cell>
          <cell r="I114"/>
          <cell r="J114" t="str">
            <v>10/05/2022 13:57</v>
          </cell>
          <cell r="K114" t="str">
            <v>Completed</v>
          </cell>
          <cell r="L114" t="str">
            <v>1000402198</v>
          </cell>
          <cell r="M114" t="str">
            <v>SALES ORDER #: 1000402198, ORDER #: 1000402198</v>
          </cell>
          <cell r="N114"/>
          <cell r="O114"/>
          <cell r="P114" t="str">
            <v>11/05/2022 16:52</v>
          </cell>
          <cell r="Q114"/>
          <cell r="R114"/>
          <cell r="S114" t="str">
            <v>NLSBUDURAN(PT. NIRWANA LESTARI)</v>
          </cell>
          <cell r="T114" t="str">
            <v>NLSSUKUN(IDG_MALANG)</v>
          </cell>
          <cell r="U114"/>
          <cell r="V114" t="str">
            <v>1676</v>
          </cell>
          <cell r="W114">
            <v>293000</v>
          </cell>
          <cell r="X114">
            <v>127000</v>
          </cell>
          <cell r="Y114">
            <v>210000</v>
          </cell>
          <cell r="Z114" t="str">
            <v>NLS_SBY(RENTAL_VAR)</v>
          </cell>
          <cell r="AA114">
            <v>17.999997927679999</v>
          </cell>
          <cell r="AB114">
            <v>320000</v>
          </cell>
        </row>
        <row r="115">
          <cell r="A115">
            <v>59921842</v>
          </cell>
          <cell r="B115" t="str">
            <v>BAHANA PRESTASI</v>
          </cell>
          <cell r="C115" t="str">
            <v>PT. NIRWANA LESTARI</v>
          </cell>
          <cell r="D115" t="str">
            <v>DISPATCHED</v>
          </cell>
          <cell r="E115" t="str">
            <v>Completed</v>
          </cell>
          <cell r="F115" t="str">
            <v>SURABAYA RENTAL</v>
          </cell>
          <cell r="G115" t="str">
            <v>RENTALS</v>
          </cell>
          <cell r="H115" t="str">
            <v>10/05/2022 11:08</v>
          </cell>
          <cell r="I115"/>
          <cell r="J115" t="str">
            <v>10/05/2022 13:57</v>
          </cell>
          <cell r="K115" t="str">
            <v>Completed</v>
          </cell>
          <cell r="L115" t="str">
            <v>1000402229</v>
          </cell>
          <cell r="M115" t="str">
            <v>SALES ORDER #: 1000402229, ORDER #: 1000402229</v>
          </cell>
          <cell r="N115"/>
          <cell r="O115"/>
          <cell r="P115" t="str">
            <v>11/05/2022 16:52</v>
          </cell>
          <cell r="Q115"/>
          <cell r="R115"/>
          <cell r="S115" t="str">
            <v>NLSBUDURAN(PT. NIRWANA LESTARI)</v>
          </cell>
          <cell r="T115" t="str">
            <v>NLSKEDUNGKANDANG(IDM_MALANG)</v>
          </cell>
          <cell r="U115"/>
          <cell r="V115" t="str">
            <v>1676</v>
          </cell>
          <cell r="W115">
            <v>293000</v>
          </cell>
          <cell r="X115">
            <v>127000</v>
          </cell>
          <cell r="Y115">
            <v>210000</v>
          </cell>
          <cell r="Z115" t="str">
            <v>NLS_SBY(RENTAL_VAR)</v>
          </cell>
          <cell r="AA115">
            <v>17.999997927679999</v>
          </cell>
          <cell r="AB115">
            <v>462500</v>
          </cell>
        </row>
        <row r="116">
          <cell r="A116">
            <v>59921841</v>
          </cell>
          <cell r="B116" t="str">
            <v>BAHANA PRESTASI</v>
          </cell>
          <cell r="C116" t="str">
            <v>PT. NIRWANA LESTARI</v>
          </cell>
          <cell r="D116" t="str">
            <v>DISPATCHED</v>
          </cell>
          <cell r="E116" t="str">
            <v>Completed</v>
          </cell>
          <cell r="F116" t="str">
            <v>SURABAYA RENTAL</v>
          </cell>
          <cell r="G116" t="str">
            <v>RENTALS</v>
          </cell>
          <cell r="H116" t="str">
            <v>10/05/2022 11:06</v>
          </cell>
          <cell r="I116"/>
          <cell r="J116" t="str">
            <v>10/05/2022 13:57</v>
          </cell>
          <cell r="K116" t="str">
            <v>Completed</v>
          </cell>
          <cell r="L116" t="str">
            <v>1000402220</v>
          </cell>
          <cell r="M116" t="str">
            <v>SALES ORDER #: 1000402220, ORDER #: 1000402220</v>
          </cell>
          <cell r="N116"/>
          <cell r="O116"/>
          <cell r="P116" t="str">
            <v>11/05/2022 16:52</v>
          </cell>
          <cell r="Q116"/>
          <cell r="R116"/>
          <cell r="S116" t="str">
            <v>NLSBUDURAN(PT. NIRWANA LESTARI)</v>
          </cell>
          <cell r="T116" t="str">
            <v>NLSSUKUN(SAT_MALANG)</v>
          </cell>
          <cell r="U116"/>
          <cell r="V116" t="str">
            <v>1688</v>
          </cell>
          <cell r="W116">
            <v>276000</v>
          </cell>
          <cell r="X116">
            <v>184500</v>
          </cell>
          <cell r="Y116">
            <v>460500</v>
          </cell>
          <cell r="Z116" t="str">
            <v>NLS_SBY(RENTAL_VAR)</v>
          </cell>
          <cell r="AA116">
            <v>17.999997927679999</v>
          </cell>
          <cell r="AB116">
            <v>538000</v>
          </cell>
        </row>
        <row r="117">
          <cell r="A117">
            <v>59921840</v>
          </cell>
          <cell r="B117" t="str">
            <v>BAHANA PRESTASI</v>
          </cell>
          <cell r="C117" t="str">
            <v>PT. NIRWANA LESTARI</v>
          </cell>
          <cell r="D117" t="str">
            <v>DISPATCHED</v>
          </cell>
          <cell r="E117" t="str">
            <v>Completed</v>
          </cell>
          <cell r="F117" t="str">
            <v>SURABAYA RENTAL</v>
          </cell>
          <cell r="G117" t="str">
            <v>RENTALS</v>
          </cell>
          <cell r="H117" t="str">
            <v>10/05/2022 11:23</v>
          </cell>
          <cell r="I117"/>
          <cell r="J117" t="str">
            <v>10/05/2022 13:57</v>
          </cell>
          <cell r="K117" t="str">
            <v>Completed</v>
          </cell>
          <cell r="L117" t="str">
            <v>1000402224</v>
          </cell>
          <cell r="M117" t="str">
            <v>SALES ORDER #: 1000402224, ORDER #: 1000402224</v>
          </cell>
          <cell r="N117"/>
          <cell r="O117"/>
          <cell r="P117" t="str">
            <v>11/05/2022 16:52</v>
          </cell>
          <cell r="Q117"/>
          <cell r="R117"/>
          <cell r="S117" t="str">
            <v>NLSBUDURAN(PT. NIRWANA LESTARI)</v>
          </cell>
          <cell r="T117" t="str">
            <v>NLSSUMOBITO(IDM_JOMBANG)</v>
          </cell>
          <cell r="U117"/>
          <cell r="V117" t="str">
            <v>1686</v>
          </cell>
          <cell r="W117">
            <v>320000</v>
          </cell>
          <cell r="X117">
            <v>51500</v>
          </cell>
          <cell r="Y117">
            <v>371500</v>
          </cell>
          <cell r="Z117" t="str">
            <v>NLS_SBY(RENTAL_VAR)</v>
          </cell>
          <cell r="AA117">
            <v>17.999997927679999</v>
          </cell>
          <cell r="AB117">
            <v>459000</v>
          </cell>
        </row>
        <row r="118">
          <cell r="A118">
            <v>59921844</v>
          </cell>
          <cell r="B118" t="str">
            <v>BAHANA PRESTASI</v>
          </cell>
          <cell r="C118" t="str">
            <v>PT. NIRWANA LESTARI</v>
          </cell>
          <cell r="D118" t="str">
            <v>DISPATCHED</v>
          </cell>
          <cell r="E118" t="str">
            <v>Completed</v>
          </cell>
          <cell r="F118" t="str">
            <v>SURABAYA RENTAL</v>
          </cell>
          <cell r="G118" t="str">
            <v>RENTALS</v>
          </cell>
          <cell r="H118" t="str">
            <v>10/05/2022 11:15</v>
          </cell>
          <cell r="I118"/>
          <cell r="J118" t="str">
            <v>10/05/2022 13:57</v>
          </cell>
          <cell r="K118" t="str">
            <v>Completed</v>
          </cell>
          <cell r="L118" t="str">
            <v>1000402233</v>
          </cell>
          <cell r="M118" t="str">
            <v>SALES ORDER #: 1000402233, ORDER #: 1000402233</v>
          </cell>
          <cell r="N118"/>
          <cell r="O118"/>
          <cell r="P118" t="str">
            <v>11/05/2022 16:52</v>
          </cell>
          <cell r="Q118"/>
          <cell r="R118"/>
          <cell r="S118" t="str">
            <v>NLSBUDURAN(PT. NIRWANA LESTARI)</v>
          </cell>
          <cell r="T118" t="str">
            <v>NLSGEDANGAN(IDM_SURABAYA)</v>
          </cell>
          <cell r="U118"/>
          <cell r="V118" t="str">
            <v>1705</v>
          </cell>
          <cell r="W118">
            <v>115830</v>
          </cell>
          <cell r="X118">
            <v>78000</v>
          </cell>
          <cell r="Y118">
            <v>193830</v>
          </cell>
          <cell r="Z118" t="str">
            <v>NLS_SBY(RENTAL_VAR)</v>
          </cell>
          <cell r="AA118">
            <v>17.999997927679999</v>
          </cell>
          <cell r="AB118">
            <v>262500</v>
          </cell>
        </row>
        <row r="119">
          <cell r="A119">
            <v>59921845</v>
          </cell>
          <cell r="B119" t="str">
            <v>BAHANA PRESTASI</v>
          </cell>
          <cell r="C119" t="str">
            <v>PT. NIRWANA LESTARI</v>
          </cell>
          <cell r="D119" t="str">
            <v>DISPATCHED</v>
          </cell>
          <cell r="E119" t="str">
            <v>Completed</v>
          </cell>
          <cell r="F119" t="str">
            <v>SURABAYA RENTAL</v>
          </cell>
          <cell r="G119" t="str">
            <v>RENTALS</v>
          </cell>
          <cell r="H119" t="str">
            <v>10/05/2022 11:14</v>
          </cell>
          <cell r="I119"/>
          <cell r="J119" t="str">
            <v>10/05/2022 13:57</v>
          </cell>
          <cell r="K119" t="str">
            <v>Completed</v>
          </cell>
          <cell r="L119" t="str">
            <v>1000402273</v>
          </cell>
          <cell r="M119" t="str">
            <v>SALES ORDER #: 1000402273, ORDER #: 1000402273</v>
          </cell>
          <cell r="N119"/>
          <cell r="O119"/>
          <cell r="P119" t="str">
            <v>11/05/2022 16:52</v>
          </cell>
          <cell r="Q119"/>
          <cell r="R119"/>
          <cell r="S119" t="str">
            <v>NLSBUDURAN(PT. NIRWANA LESTARI)</v>
          </cell>
          <cell r="T119" t="str">
            <v>NLSKALIWATES(SAT_JEMBER)</v>
          </cell>
          <cell r="U119"/>
          <cell r="V119" t="str">
            <v>1703</v>
          </cell>
          <cell r="W119">
            <v>557000</v>
          </cell>
          <cell r="X119">
            <v>-1100</v>
          </cell>
          <cell r="Y119">
            <v>555900</v>
          </cell>
          <cell r="Z119" t="str">
            <v>NLS_SBY(RENTAL_VAR)</v>
          </cell>
          <cell r="AA119">
            <v>17.999997927679999</v>
          </cell>
          <cell r="AB119">
            <v>643400</v>
          </cell>
        </row>
        <row r="120">
          <cell r="A120">
            <v>59922220</v>
          </cell>
          <cell r="B120" t="str">
            <v>DIVA TRANS, CV</v>
          </cell>
          <cell r="C120" t="str">
            <v>PT TIRTA INVESTAMA</v>
          </cell>
          <cell r="D120" t="str">
            <v>REGULER</v>
          </cell>
          <cell r="E120" t="str">
            <v>Completed</v>
          </cell>
          <cell r="F120" t="str">
            <v>SURABAYA TIV IMPORT</v>
          </cell>
          <cell r="G120" t="str">
            <v>TIV IMPORT</v>
          </cell>
          <cell r="H120" t="str">
            <v>10/05/2022 14:08</v>
          </cell>
          <cell r="I120"/>
          <cell r="J120" t="str">
            <v>10/05/2022 14:30</v>
          </cell>
          <cell r="K120" t="str">
            <v>Completed</v>
          </cell>
          <cell r="L120" t="str">
            <v>5045222629</v>
          </cell>
          <cell r="M120" t="str">
            <v>SALES ORDER #: 5045222629, ORDER #: 5045222629</v>
          </cell>
          <cell r="N120"/>
          <cell r="O120"/>
          <cell r="P120" t="str">
            <v>11/05/2022 16:25</v>
          </cell>
          <cell r="Q120"/>
          <cell r="R120"/>
          <cell r="S120" t="str">
            <v>TIVBENOWO</v>
          </cell>
          <cell r="T120" t="str">
            <v>TIVSUKOREJO PASURUAN</v>
          </cell>
          <cell r="U120"/>
          <cell r="V120" t="str">
            <v>THOLIB</v>
          </cell>
          <cell r="W120">
            <v>1700000</v>
          </cell>
          <cell r="X120">
            <v>0</v>
          </cell>
          <cell r="Y120">
            <v>1700000</v>
          </cell>
          <cell r="Z120" t="str">
            <v>TIV(IMPORT)_SBY</v>
          </cell>
          <cell r="AA120">
            <v>17600.000009857398</v>
          </cell>
          <cell r="AB120">
            <v>1</v>
          </cell>
        </row>
        <row r="121">
          <cell r="A121">
            <v>59922224</v>
          </cell>
          <cell r="B121" t="str">
            <v>DIVA TRANS, CV</v>
          </cell>
          <cell r="C121" t="str">
            <v>PT TIRTA INVESTAMA</v>
          </cell>
          <cell r="D121" t="str">
            <v>REGULER</v>
          </cell>
          <cell r="E121" t="str">
            <v>Completed</v>
          </cell>
          <cell r="F121" t="str">
            <v>SURABAYA TIV IMPORT</v>
          </cell>
          <cell r="G121" t="str">
            <v>TIV IMPORT</v>
          </cell>
          <cell r="H121" t="str">
            <v>10/05/2022 14:09</v>
          </cell>
          <cell r="I121"/>
          <cell r="J121" t="str">
            <v>10/05/2022 14:30</v>
          </cell>
          <cell r="K121" t="str">
            <v>Completed</v>
          </cell>
          <cell r="L121" t="str">
            <v>5045214798</v>
          </cell>
          <cell r="M121" t="str">
            <v>SALES ORDER #: 5045214798, ORDER #: 5045214798</v>
          </cell>
          <cell r="N121"/>
          <cell r="O121"/>
          <cell r="P121" t="str">
            <v>11/05/2022 16:25</v>
          </cell>
          <cell r="Q121"/>
          <cell r="R121"/>
          <cell r="S121" t="str">
            <v>TIVBENOWO</v>
          </cell>
          <cell r="T121" t="str">
            <v>TIVSUKOREJO PASURUAN</v>
          </cell>
          <cell r="U121"/>
          <cell r="V121" t="str">
            <v>ASNAN</v>
          </cell>
          <cell r="W121">
            <v>1700000</v>
          </cell>
          <cell r="X121">
            <v>0</v>
          </cell>
          <cell r="Y121">
            <v>1700000</v>
          </cell>
          <cell r="Z121" t="str">
            <v>TIV(IMPORT)_SBY</v>
          </cell>
          <cell r="AA121">
            <v>17600.000009857398</v>
          </cell>
          <cell r="AB121">
            <v>1</v>
          </cell>
        </row>
        <row r="122">
          <cell r="A122">
            <v>59922227</v>
          </cell>
          <cell r="B122" t="str">
            <v>DIVA TRANS, CV</v>
          </cell>
          <cell r="C122" t="str">
            <v>PT TIRTA INVESTAMA</v>
          </cell>
          <cell r="D122" t="str">
            <v>REGULER</v>
          </cell>
          <cell r="E122" t="str">
            <v>Accepted</v>
          </cell>
          <cell r="F122" t="str">
            <v>SURABAYA TIV IMPORT</v>
          </cell>
          <cell r="G122" t="str">
            <v>TIV IMPORT</v>
          </cell>
          <cell r="H122" t="str">
            <v>10/05/2022 14:09</v>
          </cell>
          <cell r="I122"/>
          <cell r="J122" t="str">
            <v>10/05/2022 14:30</v>
          </cell>
          <cell r="K122" t="str">
            <v>Active</v>
          </cell>
          <cell r="L122" t="str">
            <v>TIV100522-40</v>
          </cell>
          <cell r="M122" t="str">
            <v>SALES ORDER #: TIV100522-40, ORDER #: TIV100522-40</v>
          </cell>
          <cell r="N122"/>
          <cell r="O122"/>
          <cell r="P122"/>
          <cell r="Q122"/>
          <cell r="R122"/>
          <cell r="S122" t="str">
            <v>TIVBENOWO</v>
          </cell>
          <cell r="T122" t="str">
            <v>TIVPOLANHARJO</v>
          </cell>
          <cell r="U122"/>
          <cell r="V122" t="str">
            <v>WAHYU</v>
          </cell>
          <cell r="W122">
            <v>3500000</v>
          </cell>
          <cell r="X122">
            <v>0</v>
          </cell>
          <cell r="Y122">
            <v>3500000</v>
          </cell>
          <cell r="Z122" t="str">
            <v>TIV(IMPORT)_SBY</v>
          </cell>
          <cell r="AA122">
            <v>17600.000009857398</v>
          </cell>
          <cell r="AB122">
            <v>1</v>
          </cell>
        </row>
        <row r="123">
          <cell r="A123">
            <v>59922246</v>
          </cell>
          <cell r="B123" t="str">
            <v>PUSAKA TRANSINDO, PT.</v>
          </cell>
          <cell r="C123" t="str">
            <v>PT TIRTA INVESTAMA</v>
          </cell>
          <cell r="D123" t="str">
            <v>REGULER</v>
          </cell>
          <cell r="E123" t="str">
            <v>Accepted</v>
          </cell>
          <cell r="F123" t="str">
            <v>SURABAYA TIV IMPORT</v>
          </cell>
          <cell r="G123" t="str">
            <v>TIV IMPORT</v>
          </cell>
          <cell r="H123" t="str">
            <v>10/05/2022 14:09</v>
          </cell>
          <cell r="I123"/>
          <cell r="J123" t="str">
            <v>10/05/2022 14:31</v>
          </cell>
          <cell r="K123" t="str">
            <v>Active</v>
          </cell>
          <cell r="L123" t="str">
            <v>TIV100522-41</v>
          </cell>
          <cell r="M123" t="str">
            <v>SALES ORDER #: TIV100522-41, ORDER #: TIV100522-41</v>
          </cell>
          <cell r="N123"/>
          <cell r="O123"/>
          <cell r="P123"/>
          <cell r="Q123"/>
          <cell r="R123"/>
          <cell r="S123" t="str">
            <v>TIVBENOWO</v>
          </cell>
          <cell r="T123" t="str">
            <v>TIVPANDAAN(PT. TIV - PANDAAN)</v>
          </cell>
          <cell r="U123"/>
          <cell r="V123" t="str">
            <v>SRIYONO</v>
          </cell>
          <cell r="W123">
            <v>1700000</v>
          </cell>
          <cell r="X123">
            <v>0</v>
          </cell>
          <cell r="Y123">
            <v>1700000</v>
          </cell>
          <cell r="Z123" t="str">
            <v>TIV(IMPORT)_SBY</v>
          </cell>
          <cell r="AA123">
            <v>17600.000009857398</v>
          </cell>
          <cell r="AB123">
            <v>1</v>
          </cell>
        </row>
        <row r="124">
          <cell r="A124">
            <v>59922283</v>
          </cell>
          <cell r="B124" t="str">
            <v>PUSAKA TRANSINDO, PT.</v>
          </cell>
          <cell r="C124" t="str">
            <v>PT TIRTA INVESTAMA</v>
          </cell>
          <cell r="D124" t="str">
            <v>REGULER</v>
          </cell>
          <cell r="E124" t="str">
            <v>Accepted</v>
          </cell>
          <cell r="F124" t="str">
            <v>SURABAYA TIV IMPORT</v>
          </cell>
          <cell r="G124" t="str">
            <v>TIV IMPORT</v>
          </cell>
          <cell r="H124" t="str">
            <v>10/05/2022 14:10</v>
          </cell>
          <cell r="I124"/>
          <cell r="J124" t="str">
            <v>10/05/2022 14:31</v>
          </cell>
          <cell r="K124" t="str">
            <v>Active</v>
          </cell>
          <cell r="L124" t="str">
            <v>TIV100522-42</v>
          </cell>
          <cell r="M124" t="str">
            <v>SALES ORDER #: TIV100522-42, ORDER #: TIV100522-42</v>
          </cell>
          <cell r="N124"/>
          <cell r="O124"/>
          <cell r="P124"/>
          <cell r="Q124"/>
          <cell r="R124"/>
          <cell r="S124" t="str">
            <v>TIVBENOWO</v>
          </cell>
          <cell r="T124" t="str">
            <v>TIVNGORO</v>
          </cell>
          <cell r="U124"/>
          <cell r="V124" t="str">
            <v>FAUZI</v>
          </cell>
          <cell r="W124">
            <v>1800000</v>
          </cell>
          <cell r="X124">
            <v>0</v>
          </cell>
          <cell r="Y124">
            <v>1800000</v>
          </cell>
          <cell r="Z124" t="str">
            <v>TIV(IMPORT)_SBY</v>
          </cell>
          <cell r="AA124">
            <v>17600.000009857398</v>
          </cell>
          <cell r="AB124">
            <v>1</v>
          </cell>
        </row>
        <row r="125">
          <cell r="A125">
            <v>59922328</v>
          </cell>
          <cell r="B125" t="str">
            <v>BORWITA INDAH, PT</v>
          </cell>
          <cell r="C125" t="str">
            <v>PT TIRTA INVESTAMA</v>
          </cell>
          <cell r="D125" t="str">
            <v>REGULER</v>
          </cell>
          <cell r="E125" t="str">
            <v>Accepted</v>
          </cell>
          <cell r="F125" t="str">
            <v>SURABAYA TIV IMPORT</v>
          </cell>
          <cell r="G125" t="str">
            <v>TIV IMPORT</v>
          </cell>
          <cell r="H125" t="str">
            <v>10/05/2022 14:05</v>
          </cell>
          <cell r="I125"/>
          <cell r="J125" t="str">
            <v>10/05/2022 14:32</v>
          </cell>
          <cell r="K125" t="str">
            <v>Active</v>
          </cell>
          <cell r="L125" t="str">
            <v>TIV100522-31</v>
          </cell>
          <cell r="M125" t="str">
            <v>SALES ORDER #: TIV100522-31, ORDER #: TIV100522-31</v>
          </cell>
          <cell r="N125"/>
          <cell r="O125"/>
          <cell r="P125"/>
          <cell r="Q125"/>
          <cell r="R125"/>
          <cell r="S125" t="str">
            <v>TIVBENOWO</v>
          </cell>
          <cell r="T125" t="str">
            <v>TIVCIKARANG PUSAT</v>
          </cell>
          <cell r="U125"/>
          <cell r="V125" t="str">
            <v>ISWANDI</v>
          </cell>
          <cell r="W125">
            <v>4950000</v>
          </cell>
          <cell r="X125">
            <v>0</v>
          </cell>
          <cell r="Y125">
            <v>4950000</v>
          </cell>
          <cell r="Z125" t="str">
            <v>TIV(IMPORT)EXCES_SBY</v>
          </cell>
          <cell r="AA125">
            <v>17600.000009857398</v>
          </cell>
          <cell r="AB125">
            <v>2552000</v>
          </cell>
        </row>
        <row r="126">
          <cell r="A126">
            <v>59922329</v>
          </cell>
          <cell r="B126" t="str">
            <v>BORWITA INDAH, PT</v>
          </cell>
          <cell r="C126" t="str">
            <v>PT TIRTA INVESTAMA</v>
          </cell>
          <cell r="D126" t="str">
            <v>REGULER</v>
          </cell>
          <cell r="E126" t="str">
            <v>Accepted</v>
          </cell>
          <cell r="F126" t="str">
            <v>SURABAYA TIV IMPORT</v>
          </cell>
          <cell r="G126" t="str">
            <v>TIV IMPORT</v>
          </cell>
          <cell r="H126" t="str">
            <v>10/05/2022 14:06</v>
          </cell>
          <cell r="I126"/>
          <cell r="J126" t="str">
            <v>10/05/2022 14:33</v>
          </cell>
          <cell r="K126" t="str">
            <v>Active</v>
          </cell>
          <cell r="L126" t="str">
            <v>TIV100522-32</v>
          </cell>
          <cell r="M126" t="str">
            <v>SALES ORDER #: TIV100522-32, ORDER #: TIV100522-32</v>
          </cell>
          <cell r="N126"/>
          <cell r="O126"/>
          <cell r="P126"/>
          <cell r="Q126"/>
          <cell r="R126"/>
          <cell r="S126" t="str">
            <v>TIVBENOWO</v>
          </cell>
          <cell r="T126" t="str">
            <v>TIVGUNUNG PUTRI</v>
          </cell>
          <cell r="U126"/>
          <cell r="V126" t="str">
            <v>SUPRIADI</v>
          </cell>
          <cell r="W126">
            <v>5100000</v>
          </cell>
          <cell r="X126">
            <v>0</v>
          </cell>
          <cell r="Y126">
            <v>5100000</v>
          </cell>
          <cell r="Z126" t="str">
            <v>TIV(IMPORT)EXCES_SBY</v>
          </cell>
          <cell r="AA126">
            <v>17600.000009857398</v>
          </cell>
          <cell r="AB126">
            <v>2772000</v>
          </cell>
        </row>
        <row r="127">
          <cell r="A127">
            <v>59922337</v>
          </cell>
          <cell r="B127" t="str">
            <v>BORWITA INDAH, PT</v>
          </cell>
          <cell r="C127" t="str">
            <v>PT TIRTA INVESTAMA</v>
          </cell>
          <cell r="D127" t="str">
            <v>REGULER</v>
          </cell>
          <cell r="E127" t="str">
            <v>Accepted</v>
          </cell>
          <cell r="F127" t="str">
            <v>SURABAYA TIV IMPORT</v>
          </cell>
          <cell r="G127" t="str">
            <v>TIV IMPORT</v>
          </cell>
          <cell r="H127" t="str">
            <v>10/05/2022 14:06</v>
          </cell>
          <cell r="I127"/>
          <cell r="J127" t="str">
            <v>10/05/2022 14:33</v>
          </cell>
          <cell r="K127" t="str">
            <v>Active</v>
          </cell>
          <cell r="L127" t="str">
            <v>TIV100522-33</v>
          </cell>
          <cell r="M127" t="str">
            <v>SALES ORDER #: TIV100522-33, ORDER #: TIV100522-33</v>
          </cell>
          <cell r="N127"/>
          <cell r="O127"/>
          <cell r="P127"/>
          <cell r="Q127"/>
          <cell r="R127"/>
          <cell r="S127" t="str">
            <v>TIVBENOWO</v>
          </cell>
          <cell r="T127" t="str">
            <v>TIVCIKUPA</v>
          </cell>
          <cell r="U127"/>
          <cell r="V127" t="str">
            <v>KUSWANTO</v>
          </cell>
          <cell r="W127">
            <v>5100000</v>
          </cell>
          <cell r="X127">
            <v>0</v>
          </cell>
          <cell r="Y127">
            <v>5100000</v>
          </cell>
          <cell r="Z127" t="str">
            <v>TIV(IMPORT)EXCES_SBY</v>
          </cell>
          <cell r="AA127">
            <v>17600.000009857398</v>
          </cell>
          <cell r="AB127">
            <v>2882000</v>
          </cell>
        </row>
        <row r="128">
          <cell r="A128">
            <v>59922364</v>
          </cell>
          <cell r="B128" t="str">
            <v>BORWITA INDAH, PT</v>
          </cell>
          <cell r="C128" t="str">
            <v>PT TIRTA INVESTAMA</v>
          </cell>
          <cell r="D128" t="str">
            <v>REGULER</v>
          </cell>
          <cell r="E128" t="str">
            <v>Accepted</v>
          </cell>
          <cell r="F128" t="str">
            <v>SURABAYA TIV IMPORT</v>
          </cell>
          <cell r="G128" t="str">
            <v>TIV IMPORT</v>
          </cell>
          <cell r="H128" t="str">
            <v>10/05/2022 14:07</v>
          </cell>
          <cell r="I128"/>
          <cell r="J128" t="str">
            <v>10/05/2022 14:33</v>
          </cell>
          <cell r="K128" t="str">
            <v>Active</v>
          </cell>
          <cell r="L128" t="str">
            <v>TIV100522-34</v>
          </cell>
          <cell r="M128" t="str">
            <v>SALES ORDER #: TIV100522-34, ORDER #: TIV100522-34</v>
          </cell>
          <cell r="N128"/>
          <cell r="O128"/>
          <cell r="P128"/>
          <cell r="Q128"/>
          <cell r="R128"/>
          <cell r="S128" t="str">
            <v>TIVBENOWO</v>
          </cell>
          <cell r="T128" t="str">
            <v>TIVCIKUPA</v>
          </cell>
          <cell r="U128"/>
          <cell r="V128" t="str">
            <v>SEPTIAN</v>
          </cell>
          <cell r="W128">
            <v>5100000</v>
          </cell>
          <cell r="X128">
            <v>0</v>
          </cell>
          <cell r="Y128">
            <v>5100000</v>
          </cell>
          <cell r="Z128" t="str">
            <v>TIV(IMPORT)EXCES_SBY</v>
          </cell>
          <cell r="AA128">
            <v>17600.000009857398</v>
          </cell>
          <cell r="AB128">
            <v>2882000</v>
          </cell>
        </row>
        <row r="129">
          <cell r="A129">
            <v>59922373</v>
          </cell>
          <cell r="B129" t="str">
            <v>BORWITA INDAH, PT</v>
          </cell>
          <cell r="C129" t="str">
            <v>PT TIRTA INVESTAMA</v>
          </cell>
          <cell r="D129" t="str">
            <v>REGULER</v>
          </cell>
          <cell r="E129" t="str">
            <v>Accepted</v>
          </cell>
          <cell r="F129" t="str">
            <v>SURABAYA TIV IMPORT</v>
          </cell>
          <cell r="G129" t="str">
            <v>TIV IMPORT</v>
          </cell>
          <cell r="H129" t="str">
            <v>10/05/2022 14:07</v>
          </cell>
          <cell r="I129"/>
          <cell r="J129" t="str">
            <v>10/05/2022 14:34</v>
          </cell>
          <cell r="K129" t="str">
            <v>Active</v>
          </cell>
          <cell r="L129" t="str">
            <v>TIV100522-35</v>
          </cell>
          <cell r="M129" t="str">
            <v>SALES ORDER #: TIV100522-35, ORDER #: TIV100522-35</v>
          </cell>
          <cell r="N129"/>
          <cell r="O129"/>
          <cell r="P129"/>
          <cell r="Q129"/>
          <cell r="R129"/>
          <cell r="S129" t="str">
            <v>TIVBENOWO</v>
          </cell>
          <cell r="T129" t="str">
            <v>TIVGEKBRONG</v>
          </cell>
          <cell r="U129"/>
          <cell r="V129" t="str">
            <v>JUMALI</v>
          </cell>
          <cell r="W129">
            <v>6200000</v>
          </cell>
          <cell r="X129">
            <v>0</v>
          </cell>
          <cell r="Y129">
            <v>6200000</v>
          </cell>
          <cell r="Z129" t="str">
            <v>TIV(IMPORT)EXCES_SBY</v>
          </cell>
          <cell r="AA129">
            <v>17600.000009857398</v>
          </cell>
          <cell r="AB129">
            <v>2720000</v>
          </cell>
        </row>
        <row r="130">
          <cell r="A130">
            <v>59922376</v>
          </cell>
          <cell r="B130" t="str">
            <v>BORWITA INDAH, PT</v>
          </cell>
          <cell r="C130" t="str">
            <v>PT TIRTA INVESTAMA</v>
          </cell>
          <cell r="D130" t="str">
            <v>REGULER</v>
          </cell>
          <cell r="E130" t="str">
            <v>Accepted</v>
          </cell>
          <cell r="F130" t="str">
            <v>SURABAYA TIV IMPORT</v>
          </cell>
          <cell r="G130" t="str">
            <v>TIV IMPORT</v>
          </cell>
          <cell r="H130" t="str">
            <v>10/05/2022 14:08</v>
          </cell>
          <cell r="I130"/>
          <cell r="J130" t="str">
            <v>10/05/2022 14:34</v>
          </cell>
          <cell r="K130" t="str">
            <v>Active</v>
          </cell>
          <cell r="L130" t="str">
            <v>TIV100522-36</v>
          </cell>
          <cell r="M130" t="str">
            <v>SALES ORDER #: TIV100522-36, ORDER #: TIV100522-36</v>
          </cell>
          <cell r="N130"/>
          <cell r="O130"/>
          <cell r="P130"/>
          <cell r="Q130"/>
          <cell r="R130"/>
          <cell r="S130" t="str">
            <v>TIVBENOWO</v>
          </cell>
          <cell r="T130" t="str">
            <v>TIVCISALAK SUBANG</v>
          </cell>
          <cell r="U130"/>
          <cell r="V130" t="str">
            <v>EDI</v>
          </cell>
          <cell r="W130">
            <v>5100000</v>
          </cell>
          <cell r="X130">
            <v>0</v>
          </cell>
          <cell r="Y130">
            <v>5100000</v>
          </cell>
          <cell r="Z130" t="str">
            <v>TIV(IMPORT)EXCES_SBY</v>
          </cell>
          <cell r="AA130">
            <v>17600.000009857398</v>
          </cell>
          <cell r="AB130">
            <v>3745000</v>
          </cell>
        </row>
        <row r="131">
          <cell r="A131">
            <v>59922377</v>
          </cell>
          <cell r="B131" t="str">
            <v>BORWITA INDAH, PT</v>
          </cell>
          <cell r="C131" t="str">
            <v>PT TIRTA INVESTAMA</v>
          </cell>
          <cell r="D131" t="str">
            <v>REGULER</v>
          </cell>
          <cell r="E131" t="str">
            <v>Accepted</v>
          </cell>
          <cell r="F131" t="str">
            <v>SURABAYA TIV IMPORT</v>
          </cell>
          <cell r="G131" t="str">
            <v>TIV IMPORT</v>
          </cell>
          <cell r="H131" t="str">
            <v>10/05/2022 14:08</v>
          </cell>
          <cell r="I131"/>
          <cell r="J131" t="str">
            <v>10/05/2022 14:34</v>
          </cell>
          <cell r="K131" t="str">
            <v>Active</v>
          </cell>
          <cell r="L131" t="str">
            <v>TIV100522-37</v>
          </cell>
          <cell r="M131" t="str">
            <v>SALES ORDER #: TIV100522-37, ORDER #: TIV100522-37</v>
          </cell>
          <cell r="N131"/>
          <cell r="O131"/>
          <cell r="P131"/>
          <cell r="Q131"/>
          <cell r="R131"/>
          <cell r="S131" t="str">
            <v>TIVBENOWO</v>
          </cell>
          <cell r="T131" t="str">
            <v>TIVCIKARANG PUSAT</v>
          </cell>
          <cell r="U131"/>
          <cell r="V131" t="str">
            <v>HERMAN</v>
          </cell>
          <cell r="W131">
            <v>4950000</v>
          </cell>
          <cell r="X131">
            <v>0</v>
          </cell>
          <cell r="Y131">
            <v>4950000</v>
          </cell>
          <cell r="Z131" t="str">
            <v>TIV(IMPORT)EXCES_SBY</v>
          </cell>
          <cell r="AA131">
            <v>17600.000009857398</v>
          </cell>
          <cell r="AB131">
            <v>2552000</v>
          </cell>
        </row>
        <row r="132">
          <cell r="A132">
            <v>59923083</v>
          </cell>
          <cell r="B132" t="str">
            <v>BAHANA PRESTASI</v>
          </cell>
          <cell r="C132" t="str">
            <v>PT. LAUTAN LUAS TBK</v>
          </cell>
          <cell r="D132" t="str">
            <v>DISPATCHED</v>
          </cell>
          <cell r="E132" t="str">
            <v>Completed</v>
          </cell>
          <cell r="F132" t="str">
            <v>SURABAYA LOG PACK</v>
          </cell>
          <cell r="G132" t="str">
            <v>SALES ORDER</v>
          </cell>
          <cell r="H132" t="str">
            <v>10/05/2022 15:00</v>
          </cell>
          <cell r="I132"/>
          <cell r="J132" t="str">
            <v>10/05/2022 15:14</v>
          </cell>
          <cell r="K132" t="str">
            <v>Completed</v>
          </cell>
          <cell r="L132" t="str">
            <v>2100430346</v>
          </cell>
          <cell r="M132" t="str">
            <v>SALES ORDER #: 2100430346, ORDER #: 2100430346</v>
          </cell>
          <cell r="N132"/>
          <cell r="O132"/>
          <cell r="P132" t="str">
            <v>12/05/2022 08:37</v>
          </cell>
          <cell r="Q132"/>
          <cell r="R132"/>
          <cell r="S132" t="str">
            <v>LTLASEMROWO</v>
          </cell>
          <cell r="T132" t="str">
            <v>LTLPANDAAN</v>
          </cell>
          <cell r="U132"/>
          <cell r="V132" t="str">
            <v>1658</v>
          </cell>
          <cell r="W132">
            <v>74000</v>
          </cell>
          <cell r="X132">
            <v>203000</v>
          </cell>
          <cell r="Y132">
            <v>226636.37</v>
          </cell>
          <cell r="Z132" t="str">
            <v>LTL_SBY(TRIP)</v>
          </cell>
          <cell r="AA132">
            <v>449.99999355124004</v>
          </cell>
          <cell r="AB132">
            <v>505000</v>
          </cell>
        </row>
        <row r="133">
          <cell r="A133">
            <v>59923083</v>
          </cell>
          <cell r="B133" t="str">
            <v>BAHANA PRESTASI</v>
          </cell>
          <cell r="C133" t="str">
            <v>PT. LAUTAN LUAS TBK</v>
          </cell>
          <cell r="D133" t="str">
            <v>DISPATCHED</v>
          </cell>
          <cell r="E133" t="str">
            <v>Completed</v>
          </cell>
          <cell r="F133" t="str">
            <v>SURABAYA LOG PACK</v>
          </cell>
          <cell r="G133" t="str">
            <v>SALES ORDER</v>
          </cell>
          <cell r="H133" t="str">
            <v>10/05/2022 15:01</v>
          </cell>
          <cell r="I133"/>
          <cell r="J133" t="str">
            <v>10/05/2022 15:14</v>
          </cell>
          <cell r="K133" t="str">
            <v>Completed</v>
          </cell>
          <cell r="L133" t="str">
            <v>2100429995</v>
          </cell>
          <cell r="M133" t="str">
            <v>SALES ORDER #: 2100429995, ORDER #: 2100429995</v>
          </cell>
          <cell r="N133"/>
          <cell r="O133"/>
          <cell r="P133" t="str">
            <v>12/05/2022 08:37</v>
          </cell>
          <cell r="Q133"/>
          <cell r="R133"/>
          <cell r="S133" t="str">
            <v>LTLASEMROWO</v>
          </cell>
          <cell r="T133" t="str">
            <v>LTLKRIAN</v>
          </cell>
          <cell r="U133"/>
          <cell r="V133" t="str">
            <v>1658</v>
          </cell>
          <cell r="W133">
            <v>74000</v>
          </cell>
          <cell r="X133">
            <v>203000</v>
          </cell>
          <cell r="Y133">
            <v>50363.63</v>
          </cell>
          <cell r="Z133" t="str">
            <v>LTL_SBY(TRIP)</v>
          </cell>
          <cell r="AA133">
            <v>99.999978407280011</v>
          </cell>
          <cell r="AB133">
            <v>363000</v>
          </cell>
        </row>
        <row r="134">
          <cell r="A134">
            <v>59923095</v>
          </cell>
          <cell r="B134" t="str">
            <v>BAHANA PRESTASI</v>
          </cell>
          <cell r="C134" t="str">
            <v>PT. LAUTAN LUAS TBK</v>
          </cell>
          <cell r="D134" t="str">
            <v>DISPATCHED</v>
          </cell>
          <cell r="E134" t="str">
            <v>Accepted</v>
          </cell>
          <cell r="F134" t="str">
            <v>SURABAYA LOG PACK</v>
          </cell>
          <cell r="G134" t="str">
            <v>SALES ORDER</v>
          </cell>
          <cell r="H134" t="str">
            <v>10/05/2022 14:58</v>
          </cell>
          <cell r="I134"/>
          <cell r="J134" t="str">
            <v>10/05/2022 15:14</v>
          </cell>
          <cell r="K134" t="str">
            <v>Active</v>
          </cell>
          <cell r="L134" t="str">
            <v>2100430111</v>
          </cell>
          <cell r="M134" t="str">
            <v>SALES ORDER #: 2100430111, ORDER #: 2100430111</v>
          </cell>
          <cell r="N134"/>
          <cell r="O134"/>
          <cell r="P134"/>
          <cell r="Q134"/>
          <cell r="R134"/>
          <cell r="S134" t="str">
            <v>LTLASEMROWO</v>
          </cell>
          <cell r="T134" t="str">
            <v>LTLNGORO(PT TOMATEC INDONESIA)</v>
          </cell>
          <cell r="U134"/>
          <cell r="V134" t="str">
            <v>1718</v>
          </cell>
          <cell r="W134">
            <v>94000</v>
          </cell>
          <cell r="X134">
            <v>145500</v>
          </cell>
          <cell r="Y134">
            <v>239500</v>
          </cell>
          <cell r="Z134" t="str">
            <v>LTL_SBY(TRIP)</v>
          </cell>
          <cell r="AA134">
            <v>1469.999981958</v>
          </cell>
          <cell r="AB134">
            <v>505000</v>
          </cell>
        </row>
        <row r="135">
          <cell r="A135">
            <v>59923107</v>
          </cell>
          <cell r="B135" t="str">
            <v>BAHANA PRESTASI</v>
          </cell>
          <cell r="C135" t="str">
            <v>PT. LAUTAN LUAS TBK</v>
          </cell>
          <cell r="D135" t="str">
            <v>DISPATCHED</v>
          </cell>
          <cell r="E135" t="str">
            <v>Accepted</v>
          </cell>
          <cell r="F135" t="str">
            <v>SURABAYA LOG PACK</v>
          </cell>
          <cell r="G135" t="str">
            <v>SALES ORDER</v>
          </cell>
          <cell r="H135" t="str">
            <v>10/05/2022 15:02</v>
          </cell>
          <cell r="I135"/>
          <cell r="J135" t="str">
            <v>10/05/2022 15:15</v>
          </cell>
          <cell r="K135" t="str">
            <v>Active</v>
          </cell>
          <cell r="L135" t="str">
            <v>2100430308</v>
          </cell>
          <cell r="M135" t="str">
            <v>SALES ORDER #: 2100430308, ORDER #: 2100430308</v>
          </cell>
          <cell r="N135"/>
          <cell r="O135"/>
          <cell r="P135"/>
          <cell r="Q135"/>
          <cell r="R135"/>
          <cell r="S135" t="str">
            <v>LTLASEMROWO</v>
          </cell>
          <cell r="T135" t="str">
            <v>LTLWAGIR</v>
          </cell>
          <cell r="U135"/>
          <cell r="V135" t="str">
            <v>1934</v>
          </cell>
          <cell r="W135">
            <v>465000</v>
          </cell>
          <cell r="X135">
            <v>162000</v>
          </cell>
          <cell r="Y135">
            <v>627000</v>
          </cell>
          <cell r="Z135" t="str">
            <v>LTL_SBY(TRIP)</v>
          </cell>
          <cell r="AA135">
            <v>5000.0000089857604</v>
          </cell>
          <cell r="AB135">
            <v>1768000</v>
          </cell>
        </row>
        <row r="136">
          <cell r="A136">
            <v>59923122</v>
          </cell>
          <cell r="B136" t="str">
            <v>BAHANA PRESTASI</v>
          </cell>
          <cell r="C136" t="str">
            <v>PT. LAUTAN LUAS TBK</v>
          </cell>
          <cell r="D136" t="str">
            <v>DISPATCHED</v>
          </cell>
          <cell r="E136" t="str">
            <v>Completed</v>
          </cell>
          <cell r="F136" t="str">
            <v>SURABAYA LOG PACK</v>
          </cell>
          <cell r="G136" t="str">
            <v>SALES ORDER</v>
          </cell>
          <cell r="H136" t="str">
            <v>10/05/2022 15:04</v>
          </cell>
          <cell r="I136"/>
          <cell r="J136" t="str">
            <v>10/05/2022 15:15</v>
          </cell>
          <cell r="K136" t="str">
            <v>Completed</v>
          </cell>
          <cell r="L136" t="str">
            <v>2100430114</v>
          </cell>
          <cell r="M136" t="str">
            <v>SALES ORDER #: 2100430114, ORDER #: 2100430114</v>
          </cell>
          <cell r="N136"/>
          <cell r="O136"/>
          <cell r="P136" t="str">
            <v>11/05/2022 14:28</v>
          </cell>
          <cell r="Q136"/>
          <cell r="R136"/>
          <cell r="S136" t="str">
            <v>LTLASEMROWO</v>
          </cell>
          <cell r="T136" t="str">
            <v>LTLKUTOREJO</v>
          </cell>
          <cell r="U136"/>
          <cell r="V136" t="str">
            <v>1714</v>
          </cell>
          <cell r="W136">
            <v>320000</v>
          </cell>
          <cell r="X136">
            <v>32500</v>
          </cell>
          <cell r="Y136">
            <v>352500</v>
          </cell>
          <cell r="Z136" t="str">
            <v>LTL_SBY(TRIP)</v>
          </cell>
          <cell r="AA136">
            <v>2042.99999158788</v>
          </cell>
          <cell r="AB136">
            <v>695000</v>
          </cell>
        </row>
        <row r="137">
          <cell r="A137">
            <v>59923132</v>
          </cell>
          <cell r="B137" t="str">
            <v>BAHANA PRESTASI</v>
          </cell>
          <cell r="C137" t="str">
            <v>PT. LAUTAN LUAS TBK</v>
          </cell>
          <cell r="D137" t="str">
            <v>DISPATCHED</v>
          </cell>
          <cell r="E137" t="str">
            <v>Accepted</v>
          </cell>
          <cell r="F137" t="str">
            <v>SURABAYA LOG PACK</v>
          </cell>
          <cell r="G137" t="str">
            <v>SALES ORDER</v>
          </cell>
          <cell r="H137" t="str">
            <v>10/05/2022 13:45</v>
          </cell>
          <cell r="I137"/>
          <cell r="J137" t="str">
            <v>10/05/2022 15:16</v>
          </cell>
          <cell r="K137" t="str">
            <v>Active</v>
          </cell>
          <cell r="L137" t="str">
            <v>2100430136</v>
          </cell>
          <cell r="M137" t="str">
            <v>SALES ORDER #: 2100430136, ORDER #: 2100430136</v>
          </cell>
          <cell r="N137"/>
          <cell r="O137"/>
          <cell r="P137"/>
          <cell r="Q137"/>
          <cell r="R137"/>
          <cell r="S137" t="str">
            <v>LTLASEMROWO(1P)</v>
          </cell>
          <cell r="T137" t="str">
            <v>LTLNGLIPAR(CV JAVAMAS AGROPHOS)</v>
          </cell>
          <cell r="U137"/>
          <cell r="V137" t="str">
            <v>685</v>
          </cell>
          <cell r="W137">
            <v>1812500</v>
          </cell>
          <cell r="X137">
            <v>-100000</v>
          </cell>
          <cell r="Y137">
            <v>1712500</v>
          </cell>
          <cell r="Z137" t="str">
            <v>LTL_SBY(TRIP)</v>
          </cell>
          <cell r="AA137">
            <v>14999.999981597999</v>
          </cell>
          <cell r="AB137">
            <v>4500000</v>
          </cell>
        </row>
        <row r="138">
          <cell r="A138">
            <v>59923197</v>
          </cell>
          <cell r="B138" t="str">
            <v>CITRA TRANSPORT LOGISTIC, PT</v>
          </cell>
          <cell r="C138" t="str">
            <v>PT TIRTA INVESTAMA</v>
          </cell>
          <cell r="D138" t="str">
            <v>REGULER</v>
          </cell>
          <cell r="E138" t="str">
            <v>Completed</v>
          </cell>
          <cell r="F138" t="str">
            <v>SURABAYA TIV IMPORT</v>
          </cell>
          <cell r="G138" t="str">
            <v>TIV IMPORT</v>
          </cell>
          <cell r="H138" t="str">
            <v>22/04/2022 13:29</v>
          </cell>
          <cell r="I138"/>
          <cell r="J138" t="str">
            <v>10/05/2022 15:21</v>
          </cell>
          <cell r="K138" t="str">
            <v>Completed</v>
          </cell>
          <cell r="L138" t="str">
            <v>5044971060</v>
          </cell>
          <cell r="M138" t="str">
            <v>SALES ORDER #: 5044971060, ORDER #: 5044971060</v>
          </cell>
          <cell r="N138"/>
          <cell r="O138"/>
          <cell r="P138" t="str">
            <v>10/05/2022 15:41</v>
          </cell>
          <cell r="Q138" t="str">
            <v>LINC-26587</v>
          </cell>
          <cell r="R138" t="str">
            <v>11/05/2022 11:00</v>
          </cell>
          <cell r="S138" t="str">
            <v>TIVKEBOMAS</v>
          </cell>
          <cell r="T138" t="str">
            <v>TIVCIKARANG PUSAT</v>
          </cell>
          <cell r="U138"/>
          <cell r="V138" t="str">
            <v>SAMAN</v>
          </cell>
          <cell r="W138">
            <v>4850000</v>
          </cell>
          <cell r="X138">
            <v>0</v>
          </cell>
          <cell r="Y138">
            <v>4850000</v>
          </cell>
          <cell r="Z138" t="str">
            <v>TIV(IMPORT)EXCES_SBY</v>
          </cell>
          <cell r="AA138">
            <v>17600.000009857398</v>
          </cell>
          <cell r="AB138">
            <v>2552000</v>
          </cell>
        </row>
        <row r="139">
          <cell r="A139">
            <v>59923204</v>
          </cell>
          <cell r="B139" t="str">
            <v>CITRA TRANSPORT LOGISTIC, PT</v>
          </cell>
          <cell r="C139" t="str">
            <v>PT TIRTA INVESTAMA</v>
          </cell>
          <cell r="D139" t="str">
            <v>REGULER</v>
          </cell>
          <cell r="E139" t="str">
            <v>Completed</v>
          </cell>
          <cell r="F139" t="str">
            <v>SURABAYA TIV IMPORT</v>
          </cell>
          <cell r="G139" t="str">
            <v>TIV IMPORT</v>
          </cell>
          <cell r="H139" t="str">
            <v>22/04/2022 13:30</v>
          </cell>
          <cell r="I139"/>
          <cell r="J139" t="str">
            <v>10/05/2022 15:21</v>
          </cell>
          <cell r="K139" t="str">
            <v>Completed</v>
          </cell>
          <cell r="L139" t="str">
            <v>5044972699</v>
          </cell>
          <cell r="M139" t="str">
            <v>SALES ORDER #: 5044972699, ORDER #: 5044972699</v>
          </cell>
          <cell r="N139"/>
          <cell r="O139"/>
          <cell r="P139" t="str">
            <v>10/05/2022 15:41</v>
          </cell>
          <cell r="Q139" t="str">
            <v>LINC-26587</v>
          </cell>
          <cell r="R139" t="str">
            <v>11/05/2022 11:00</v>
          </cell>
          <cell r="S139" t="str">
            <v>TIVKEBOMAS</v>
          </cell>
          <cell r="T139" t="str">
            <v>TIVCIKARANG PUSAT</v>
          </cell>
          <cell r="U139"/>
          <cell r="V139" t="str">
            <v>YULIANTO</v>
          </cell>
          <cell r="W139">
            <v>4850000</v>
          </cell>
          <cell r="X139">
            <v>0</v>
          </cell>
          <cell r="Y139">
            <v>4850000</v>
          </cell>
          <cell r="Z139" t="str">
            <v>TIV(IMPORT)EXCES_SBY</v>
          </cell>
          <cell r="AA139">
            <v>17600.000009857398</v>
          </cell>
          <cell r="AB139">
            <v>2552000</v>
          </cell>
        </row>
        <row r="140">
          <cell r="A140">
            <v>59924460</v>
          </cell>
          <cell r="B140" t="str">
            <v>BAHANA PRESTASI</v>
          </cell>
          <cell r="C140" t="str">
            <v>PT SINAR MAS AGRO RESOURCES AND</v>
          </cell>
          <cell r="D140" t="str">
            <v>DISPATCHED</v>
          </cell>
          <cell r="E140" t="str">
            <v>Accepted</v>
          </cell>
          <cell r="F140" t="str">
            <v>SURABAYA LOG PACK</v>
          </cell>
          <cell r="G140" t="str">
            <v>SALES ORDER</v>
          </cell>
          <cell r="H140" t="str">
            <v>10/05/2022 15:52</v>
          </cell>
          <cell r="I140"/>
          <cell r="J140" t="str">
            <v>10/05/2022 16:29</v>
          </cell>
          <cell r="K140" t="str">
            <v>Active</v>
          </cell>
          <cell r="L140" t="str">
            <v>40589444</v>
          </cell>
          <cell r="M140" t="str">
            <v>SALES ORDER #: 40589444, ORDER #: 40589444</v>
          </cell>
          <cell r="N140"/>
          <cell r="O140"/>
          <cell r="P140"/>
          <cell r="Q140"/>
          <cell r="R140"/>
          <cell r="S140" t="str">
            <v>SMRRUNGKUT</v>
          </cell>
          <cell r="T140" t="str">
            <v>SMRASEMROWO</v>
          </cell>
          <cell r="U140"/>
          <cell r="V140" t="str">
            <v>1066</v>
          </cell>
          <cell r="W140">
            <v>517000</v>
          </cell>
          <cell r="X140">
            <v>-100000</v>
          </cell>
          <cell r="Y140">
            <v>417000</v>
          </cell>
          <cell r="Z140" t="str">
            <v>SMR_SBY(TRIP)</v>
          </cell>
          <cell r="AA140">
            <v>18000.000014205001</v>
          </cell>
          <cell r="AB140">
            <v>1550000</v>
          </cell>
        </row>
        <row r="141">
          <cell r="A141">
            <v>59925908</v>
          </cell>
          <cell r="B141" t="str">
            <v>BAHANA PRESTASI</v>
          </cell>
          <cell r="C141" t="str">
            <v>PT. LAUTAN LUAS TBK</v>
          </cell>
          <cell r="D141" t="str">
            <v>DISPATCHED</v>
          </cell>
          <cell r="E141" t="str">
            <v>Accepted</v>
          </cell>
          <cell r="F141" t="str">
            <v>SURABAYA LOG PACK</v>
          </cell>
          <cell r="G141" t="str">
            <v>SALES ORDER</v>
          </cell>
          <cell r="H141" t="str">
            <v>10/05/2022 16:54</v>
          </cell>
          <cell r="I141"/>
          <cell r="J141" t="str">
            <v>10/05/2022 17:37</v>
          </cell>
          <cell r="K141" t="str">
            <v>Active</v>
          </cell>
          <cell r="L141" t="str">
            <v>2100430385</v>
          </cell>
          <cell r="M141" t="str">
            <v>SALES ORDER #: 2100430385, ORDER #: 2100430385</v>
          </cell>
          <cell r="N141"/>
          <cell r="O141"/>
          <cell r="P141"/>
          <cell r="Q141"/>
          <cell r="R141"/>
          <cell r="S141" t="str">
            <v>LTLASEMROWO</v>
          </cell>
          <cell r="T141" t="str">
            <v>LTLKUTOREJO</v>
          </cell>
          <cell r="U141"/>
          <cell r="V141" t="str">
            <v>1752</v>
          </cell>
          <cell r="W141">
            <v>320000</v>
          </cell>
          <cell r="X141">
            <v>-37500</v>
          </cell>
          <cell r="Y141">
            <v>282500</v>
          </cell>
          <cell r="Z141" t="str">
            <v>LTL_SBY(TRIP)</v>
          </cell>
          <cell r="AA141">
            <v>3999.9999981167603</v>
          </cell>
          <cell r="AB141">
            <v>695000</v>
          </cell>
        </row>
        <row r="142">
          <cell r="A142">
            <v>59925912</v>
          </cell>
          <cell r="B142" t="str">
            <v>BAHANA PRESTASI</v>
          </cell>
          <cell r="C142" t="str">
            <v>PT. LAUTAN LUAS TBK</v>
          </cell>
          <cell r="D142" t="str">
            <v>DISPATCHED</v>
          </cell>
          <cell r="E142" t="str">
            <v>Completed</v>
          </cell>
          <cell r="F142" t="str">
            <v>SURABAYA LOG PACK</v>
          </cell>
          <cell r="G142" t="str">
            <v>SALES ORDER</v>
          </cell>
          <cell r="H142" t="str">
            <v>10/05/2022 16:55</v>
          </cell>
          <cell r="I142"/>
          <cell r="J142" t="str">
            <v>10/05/2022 17:37</v>
          </cell>
          <cell r="K142" t="str">
            <v>Completed</v>
          </cell>
          <cell r="L142" t="str">
            <v>2100430382</v>
          </cell>
          <cell r="M142" t="str">
            <v>SALES ORDER #: 2100430382, ORDER #: 2100430382</v>
          </cell>
          <cell r="N142"/>
          <cell r="O142"/>
          <cell r="P142" t="str">
            <v>11/05/2022 15:02</v>
          </cell>
          <cell r="Q142"/>
          <cell r="R142"/>
          <cell r="S142" t="str">
            <v>LTLASEMROWO</v>
          </cell>
          <cell r="T142" t="str">
            <v>LTLDRIYOREJO</v>
          </cell>
          <cell r="U142"/>
          <cell r="V142" t="str">
            <v>1640</v>
          </cell>
          <cell r="W142">
            <v>58000</v>
          </cell>
          <cell r="X142">
            <v>138500</v>
          </cell>
          <cell r="Y142">
            <v>196500</v>
          </cell>
          <cell r="Z142" t="str">
            <v>LTL_SBY(TRIP)</v>
          </cell>
          <cell r="AA142">
            <v>2500.0000044928802</v>
          </cell>
          <cell r="AB142">
            <v>420000</v>
          </cell>
        </row>
        <row r="143">
          <cell r="A143">
            <v>59925916</v>
          </cell>
          <cell r="B143" t="str">
            <v>BAHANA PRESTASI</v>
          </cell>
          <cell r="C143" t="str">
            <v>PT. LAUTAN LUAS TBK</v>
          </cell>
          <cell r="D143" t="str">
            <v>DISPATCHED</v>
          </cell>
          <cell r="E143" t="str">
            <v>Completed</v>
          </cell>
          <cell r="F143" t="str">
            <v>SURABAYA LOG PACK</v>
          </cell>
          <cell r="G143" t="str">
            <v>SALES ORDER</v>
          </cell>
          <cell r="H143" t="str">
            <v>10/05/2022 16:56</v>
          </cell>
          <cell r="I143"/>
          <cell r="J143" t="str">
            <v>10/05/2022 17:38</v>
          </cell>
          <cell r="K143" t="str">
            <v>Completed</v>
          </cell>
          <cell r="L143" t="str">
            <v>2100430381</v>
          </cell>
          <cell r="M143" t="str">
            <v>SALES ORDER #: 2100430381, ORDER #: 2100430381</v>
          </cell>
          <cell r="N143"/>
          <cell r="O143"/>
          <cell r="P143" t="str">
            <v>11/05/2022 14:58</v>
          </cell>
          <cell r="Q143"/>
          <cell r="R143"/>
          <cell r="S143" t="str">
            <v>LTLASEMROWO</v>
          </cell>
          <cell r="T143" t="str">
            <v>LTLWONOAYU</v>
          </cell>
          <cell r="U143"/>
          <cell r="V143" t="str">
            <v>1651</v>
          </cell>
          <cell r="W143">
            <v>63000</v>
          </cell>
          <cell r="X143">
            <v>133500</v>
          </cell>
          <cell r="Y143">
            <v>196500</v>
          </cell>
          <cell r="Z143" t="str">
            <v>LTL_SBY(TRIP)</v>
          </cell>
          <cell r="AA143">
            <v>1000.000010869</v>
          </cell>
          <cell r="AB143">
            <v>363000</v>
          </cell>
        </row>
        <row r="144">
          <cell r="A144">
            <v>59925940</v>
          </cell>
          <cell r="B144" t="str">
            <v>BAHANA PRESTASI</v>
          </cell>
          <cell r="C144" t="str">
            <v>SCIENTEX INDONESIA</v>
          </cell>
          <cell r="D144" t="str">
            <v>DISPATCHED</v>
          </cell>
          <cell r="E144" t="str">
            <v>Completed</v>
          </cell>
          <cell r="F144" t="str">
            <v>SURABAYA LOG PACK</v>
          </cell>
          <cell r="G144" t="str">
            <v>SALES ORDER</v>
          </cell>
          <cell r="H144" t="str">
            <v>10/05/2022 17:18</v>
          </cell>
          <cell r="I144"/>
          <cell r="J144" t="str">
            <v>10/05/2022 17:42</v>
          </cell>
          <cell r="K144" t="str">
            <v>Completed</v>
          </cell>
          <cell r="L144" t="str">
            <v>DO-2022-0834</v>
          </cell>
          <cell r="M144" t="str">
            <v>SALES ORDER #: DO-2022-0834, ORDER #: DO-2022-0834</v>
          </cell>
          <cell r="N144"/>
          <cell r="O144"/>
          <cell r="P144" t="str">
            <v>11/05/2022 16:09</v>
          </cell>
          <cell r="Q144"/>
          <cell r="R144"/>
          <cell r="S144" t="str">
            <v>SCIKEBOMAS</v>
          </cell>
          <cell r="T144" t="str">
            <v>SCISINGOSARI</v>
          </cell>
          <cell r="U144"/>
          <cell r="V144" t="str">
            <v>2116</v>
          </cell>
          <cell r="W144">
            <v>423000</v>
          </cell>
          <cell r="X144">
            <v>-22500</v>
          </cell>
          <cell r="Y144">
            <v>357589.29</v>
          </cell>
          <cell r="Z144" t="str">
            <v>SCI_SBY(TRIP)</v>
          </cell>
          <cell r="AA144">
            <v>3199.9999894215603</v>
          </cell>
          <cell r="AB144">
            <v>1770000</v>
          </cell>
        </row>
        <row r="145">
          <cell r="A145">
            <v>59925940</v>
          </cell>
          <cell r="B145" t="str">
            <v>BAHANA PRESTASI</v>
          </cell>
          <cell r="C145" t="str">
            <v>SCIENTEX INDONESIA</v>
          </cell>
          <cell r="D145" t="str">
            <v>DISPATCHED</v>
          </cell>
          <cell r="E145" t="str">
            <v>Completed</v>
          </cell>
          <cell r="F145" t="str">
            <v>SURABAYA LOG PACK</v>
          </cell>
          <cell r="G145" t="str">
            <v>SALES ORDER</v>
          </cell>
          <cell r="H145" t="str">
            <v>10/05/2022 17:19</v>
          </cell>
          <cell r="I145"/>
          <cell r="J145" t="str">
            <v>10/05/2022 17:42</v>
          </cell>
          <cell r="K145" t="str">
            <v>Completed</v>
          </cell>
          <cell r="L145" t="str">
            <v>DO-2022-0835</v>
          </cell>
          <cell r="M145" t="str">
            <v>SALES ORDER #: DO-2022-0835, ORDER #: DO-2022-0835</v>
          </cell>
          <cell r="N145"/>
          <cell r="O145"/>
          <cell r="P145" t="str">
            <v>11/05/2022 16:09</v>
          </cell>
          <cell r="Q145"/>
          <cell r="R145"/>
          <cell r="S145" t="str">
            <v>SCIKEBOMAS</v>
          </cell>
          <cell r="T145" t="str">
            <v>SCISINGOSARI</v>
          </cell>
          <cell r="U145"/>
          <cell r="V145" t="str">
            <v>2116</v>
          </cell>
          <cell r="W145">
            <v>423000</v>
          </cell>
          <cell r="X145">
            <v>-22500</v>
          </cell>
          <cell r="Y145">
            <v>42910.71</v>
          </cell>
          <cell r="Z145" t="str">
            <v>SCI_SBY(TRIP)</v>
          </cell>
          <cell r="AA145">
            <v>383.99998603</v>
          </cell>
          <cell r="AB145">
            <v>1770000</v>
          </cell>
        </row>
        <row r="146">
          <cell r="A146">
            <v>59925955</v>
          </cell>
          <cell r="B146" t="str">
            <v>BAHANA PRESTASI</v>
          </cell>
          <cell r="C146" t="str">
            <v>PT. LAUTAN LUAS TBK</v>
          </cell>
          <cell r="D146" t="str">
            <v>DISPATCHED</v>
          </cell>
          <cell r="E146" t="str">
            <v>Completed</v>
          </cell>
          <cell r="F146" t="str">
            <v>SURABAYA RENTAL TRIP</v>
          </cell>
          <cell r="G146" t="str">
            <v>RENTALS</v>
          </cell>
          <cell r="H146" t="str">
            <v>10/05/2022 17:21</v>
          </cell>
          <cell r="I146"/>
          <cell r="J146" t="str">
            <v>10/05/2022 17:43</v>
          </cell>
          <cell r="K146" t="str">
            <v>Completed</v>
          </cell>
          <cell r="L146" t="str">
            <v>2100430320-1</v>
          </cell>
          <cell r="M146" t="str">
            <v>SALES ORDER #: 2100430320-1, ORDER #: 2100430320-1</v>
          </cell>
          <cell r="N146"/>
          <cell r="O146"/>
          <cell r="P146" t="str">
            <v>11/05/2022 15:00</v>
          </cell>
          <cell r="Q146"/>
          <cell r="R146"/>
          <cell r="S146" t="str">
            <v>LTLGRESIK</v>
          </cell>
          <cell r="T146" t="str">
            <v>LTLJETIS</v>
          </cell>
          <cell r="U146"/>
          <cell r="V146" t="str">
            <v>1694</v>
          </cell>
          <cell r="W146">
            <v>500000</v>
          </cell>
          <cell r="X146">
            <v>-50000</v>
          </cell>
          <cell r="Y146">
            <v>450000</v>
          </cell>
          <cell r="Z146" t="str">
            <v>LTL_SBY(TRIP)</v>
          </cell>
          <cell r="AA146">
            <v>14999.999981597999</v>
          </cell>
          <cell r="AB146">
            <v>386000</v>
          </cell>
        </row>
        <row r="147">
          <cell r="A147">
            <v>59925957</v>
          </cell>
          <cell r="B147" t="str">
            <v>BAHANA PRESTASI</v>
          </cell>
          <cell r="C147" t="str">
            <v>PT. LAUTAN LUAS TBK</v>
          </cell>
          <cell r="D147" t="str">
            <v>DISPATCHED</v>
          </cell>
          <cell r="E147" t="str">
            <v>Completed</v>
          </cell>
          <cell r="F147" t="str">
            <v>SURABAYA RENTAL TRIP</v>
          </cell>
          <cell r="G147" t="str">
            <v>RENTALS</v>
          </cell>
          <cell r="H147" t="str">
            <v>10/05/2022 17:22</v>
          </cell>
          <cell r="I147"/>
          <cell r="J147" t="str">
            <v>10/05/2022 17:44</v>
          </cell>
          <cell r="K147" t="str">
            <v>Completed</v>
          </cell>
          <cell r="L147" t="str">
            <v>2100430321</v>
          </cell>
          <cell r="M147" t="str">
            <v>SALES ORDER #: 2100430321, ORDER #: 2100430321</v>
          </cell>
          <cell r="N147"/>
          <cell r="O147"/>
          <cell r="P147" t="str">
            <v>11/05/2022 17:18</v>
          </cell>
          <cell r="Q147"/>
          <cell r="R147"/>
          <cell r="S147" t="str">
            <v>LTLGRESIK</v>
          </cell>
          <cell r="T147" t="str">
            <v>LTLJETIS</v>
          </cell>
          <cell r="U147"/>
          <cell r="V147" t="str">
            <v>1726</v>
          </cell>
          <cell r="W147">
            <v>500000</v>
          </cell>
          <cell r="X147">
            <v>-50000</v>
          </cell>
          <cell r="Y147">
            <v>450000</v>
          </cell>
          <cell r="Z147" t="str">
            <v>LTL_SBY(TRIP_VENDOR)</v>
          </cell>
          <cell r="AA147">
            <v>14999.999981597999</v>
          </cell>
          <cell r="AB147">
            <v>550000</v>
          </cell>
        </row>
        <row r="148">
          <cell r="A148">
            <v>59925964</v>
          </cell>
          <cell r="B148" t="str">
            <v>BAHANA PRESTASI</v>
          </cell>
          <cell r="C148" t="str">
            <v>PT. LAUTAN LUAS TBK</v>
          </cell>
          <cell r="D148" t="str">
            <v>DISPATCHED</v>
          </cell>
          <cell r="E148" t="str">
            <v>Completed</v>
          </cell>
          <cell r="F148" t="str">
            <v>SURABAYA RENTAL TRIP</v>
          </cell>
          <cell r="G148" t="str">
            <v>RENTALS</v>
          </cell>
          <cell r="H148" t="str">
            <v>10/05/2022 17:23</v>
          </cell>
          <cell r="I148"/>
          <cell r="J148" t="str">
            <v>10/05/2022 17:45</v>
          </cell>
          <cell r="K148" t="str">
            <v>Completed</v>
          </cell>
          <cell r="L148" t="str">
            <v>2100430322</v>
          </cell>
          <cell r="M148" t="str">
            <v>SALES ORDER #: 2100430322, ORDER #: 2100430322</v>
          </cell>
          <cell r="N148"/>
          <cell r="O148"/>
          <cell r="P148" t="str">
            <v>11/05/2022 17:16</v>
          </cell>
          <cell r="Q148"/>
          <cell r="R148"/>
          <cell r="S148" t="str">
            <v>LTLGRESIK</v>
          </cell>
          <cell r="T148" t="str">
            <v>LTLJETIS</v>
          </cell>
          <cell r="U148"/>
          <cell r="V148" t="str">
            <v>1750</v>
          </cell>
          <cell r="W148">
            <v>500000</v>
          </cell>
          <cell r="X148">
            <v>-50000</v>
          </cell>
          <cell r="Y148">
            <v>450000</v>
          </cell>
          <cell r="Z148" t="str">
            <v>LTL_SBY(TRIP_VENDOR)</v>
          </cell>
          <cell r="AA148">
            <v>14999.999981597999</v>
          </cell>
          <cell r="AB148">
            <v>550000</v>
          </cell>
        </row>
        <row r="149">
          <cell r="A149">
            <v>59925981</v>
          </cell>
          <cell r="B149" t="str">
            <v>KARUNIA SEJAHTERA TRANS, PT</v>
          </cell>
          <cell r="C149" t="str">
            <v>PT. LAUTAN LUAS TBK</v>
          </cell>
          <cell r="D149" t="str">
            <v>REGULER</v>
          </cell>
          <cell r="E149" t="str">
            <v>Completed</v>
          </cell>
          <cell r="F149" t="str">
            <v>SURABAYA LOG PACK</v>
          </cell>
          <cell r="G149" t="str">
            <v>SALES ORDER</v>
          </cell>
          <cell r="H149" t="str">
            <v>10/05/2022 17:26</v>
          </cell>
          <cell r="I149"/>
          <cell r="J149" t="str">
            <v>10/05/2022 17:48</v>
          </cell>
          <cell r="K149" t="str">
            <v>Completed</v>
          </cell>
          <cell r="L149" t="str">
            <v>2100429497</v>
          </cell>
          <cell r="M149" t="str">
            <v>SALES ORDER #: 2100429497, ORDER #: 2100429497</v>
          </cell>
          <cell r="N149"/>
          <cell r="O149"/>
          <cell r="P149" t="str">
            <v>11/05/2022 09:26</v>
          </cell>
          <cell r="Q149" t="str">
            <v>LINC-26587</v>
          </cell>
          <cell r="R149" t="str">
            <v>11/05/2022 11:00</v>
          </cell>
          <cell r="S149" t="str">
            <v>LTLASEMROWO</v>
          </cell>
          <cell r="T149" t="str">
            <v>LTLGEMPOL</v>
          </cell>
          <cell r="U149"/>
          <cell r="V149" t="str">
            <v>KS</v>
          </cell>
          <cell r="W149">
            <v>1320000</v>
          </cell>
          <cell r="X149">
            <v>0</v>
          </cell>
          <cell r="Y149">
            <v>13069.3</v>
          </cell>
          <cell r="Z149" t="str">
            <v>LTL_SBY(TRIP)</v>
          </cell>
          <cell r="AA149">
            <v>59.999977972520007</v>
          </cell>
          <cell r="AB149">
            <v>1650000</v>
          </cell>
        </row>
        <row r="150">
          <cell r="A150">
            <v>59925981</v>
          </cell>
          <cell r="B150" t="str">
            <v>KARUNIA SEJAHTERA TRANS, PT</v>
          </cell>
          <cell r="C150" t="str">
            <v>PT. LAUTAN LUAS TBK</v>
          </cell>
          <cell r="D150" t="str">
            <v>REGULER</v>
          </cell>
          <cell r="E150" t="str">
            <v>Completed</v>
          </cell>
          <cell r="F150" t="str">
            <v>SURABAYA LOG PACK</v>
          </cell>
          <cell r="G150" t="str">
            <v>SALES ORDER</v>
          </cell>
          <cell r="H150" t="str">
            <v>27/04/2022 09:20</v>
          </cell>
          <cell r="I150"/>
          <cell r="J150" t="str">
            <v>10/05/2022 17:48</v>
          </cell>
          <cell r="K150" t="str">
            <v>Completed</v>
          </cell>
          <cell r="L150" t="str">
            <v>2100429441</v>
          </cell>
          <cell r="M150" t="str">
            <v>SALES ORDER #: 2100429441, ORDER #: 2100429441</v>
          </cell>
          <cell r="N150"/>
          <cell r="O150"/>
          <cell r="P150" t="str">
            <v>11/05/2022 09:26</v>
          </cell>
          <cell r="Q150" t="str">
            <v>LINC-26587</v>
          </cell>
          <cell r="R150" t="str">
            <v>11/05/2022 11:00</v>
          </cell>
          <cell r="S150" t="str">
            <v>LTLASEMROWO</v>
          </cell>
          <cell r="T150" t="str">
            <v>LTLGEMPOL</v>
          </cell>
          <cell r="U150"/>
          <cell r="V150" t="str">
            <v>KS</v>
          </cell>
          <cell r="W150">
            <v>1320000</v>
          </cell>
          <cell r="X150">
            <v>0</v>
          </cell>
          <cell r="Y150">
            <v>1306930.7</v>
          </cell>
          <cell r="Z150" t="str">
            <v>LTL_SBY(TRIP)</v>
          </cell>
          <cell r="AA150">
            <v>6000.0000198547596</v>
          </cell>
          <cell r="AB150">
            <v>1650000</v>
          </cell>
        </row>
        <row r="151">
          <cell r="A151">
            <v>59926262</v>
          </cell>
          <cell r="B151" t="str">
            <v>BAHANA PRESTASI</v>
          </cell>
          <cell r="C151" t="str">
            <v>PT. LAUTAN LUAS TBK</v>
          </cell>
          <cell r="D151" t="str">
            <v>DISPATCHED</v>
          </cell>
          <cell r="E151" t="str">
            <v>Accepted</v>
          </cell>
          <cell r="F151" t="str">
            <v>SURABAYA LOG PACK</v>
          </cell>
          <cell r="G151" t="str">
            <v>SALES ORDER</v>
          </cell>
          <cell r="H151" t="str">
            <v>10/05/2022 17:57</v>
          </cell>
          <cell r="I151"/>
          <cell r="J151" t="str">
            <v>10/05/2022 18:08</v>
          </cell>
          <cell r="K151" t="str">
            <v>Active</v>
          </cell>
          <cell r="L151" t="str">
            <v>2100430396</v>
          </cell>
          <cell r="M151" t="str">
            <v>SALES ORDER #: 2100430396, ORDER #: 2100430396</v>
          </cell>
          <cell r="N151"/>
          <cell r="O151"/>
          <cell r="P151"/>
          <cell r="Q151"/>
          <cell r="R151"/>
          <cell r="S151" t="str">
            <v>LTLASEMROWO</v>
          </cell>
          <cell r="T151" t="str">
            <v>LTLNGORO(PT TOMATEC INDONESIA)</v>
          </cell>
          <cell r="U151"/>
          <cell r="V151" t="str">
            <v>1709</v>
          </cell>
          <cell r="W151">
            <v>219000</v>
          </cell>
          <cell r="X151">
            <v>203000</v>
          </cell>
          <cell r="Y151">
            <v>422000</v>
          </cell>
          <cell r="Z151" t="str">
            <v>LTL_SBY(TRIP)</v>
          </cell>
          <cell r="AA151">
            <v>10000.000017971501</v>
          </cell>
          <cell r="AB151">
            <v>1080000</v>
          </cell>
        </row>
        <row r="152">
          <cell r="A152">
            <v>59926269</v>
          </cell>
          <cell r="B152" t="str">
            <v>BAHANA PRESTASI</v>
          </cell>
          <cell r="C152" t="str">
            <v>PT. LAUTAN LUAS TBK</v>
          </cell>
          <cell r="D152" t="str">
            <v>DISPATCHED</v>
          </cell>
          <cell r="E152" t="str">
            <v>Accepted</v>
          </cell>
          <cell r="F152" t="str">
            <v>SURABAYA LOG PACK</v>
          </cell>
          <cell r="G152" t="str">
            <v>SALES ORDER</v>
          </cell>
          <cell r="H152" t="str">
            <v>10/05/2022 17:58</v>
          </cell>
          <cell r="I152"/>
          <cell r="J152" t="str">
            <v>10/05/2022 18:08</v>
          </cell>
          <cell r="K152" t="str">
            <v>Active</v>
          </cell>
          <cell r="L152" t="str">
            <v>2100430390</v>
          </cell>
          <cell r="M152" t="str">
            <v>SALES ORDER #: 2100430390, ORDER #: 2100430390</v>
          </cell>
          <cell r="N152"/>
          <cell r="O152"/>
          <cell r="P152"/>
          <cell r="Q152"/>
          <cell r="R152"/>
          <cell r="S152" t="str">
            <v>LTLASEMROWO</v>
          </cell>
          <cell r="T152" t="str">
            <v>LTLWRINGINANOM</v>
          </cell>
          <cell r="U152"/>
          <cell r="V152" t="str">
            <v>1658</v>
          </cell>
          <cell r="W152">
            <v>54000</v>
          </cell>
          <cell r="X152">
            <v>103000</v>
          </cell>
          <cell r="Y152">
            <v>156727.43</v>
          </cell>
          <cell r="Z152" t="str">
            <v>LTL_SBY(TRIP)</v>
          </cell>
          <cell r="AA152">
            <v>574.99998923995997</v>
          </cell>
          <cell r="AB152">
            <v>363000</v>
          </cell>
        </row>
        <row r="153">
          <cell r="A153">
            <v>59926269</v>
          </cell>
          <cell r="B153" t="str">
            <v>BAHANA PRESTASI</v>
          </cell>
          <cell r="C153" t="str">
            <v>PT. LAUTAN LUAS TBK</v>
          </cell>
          <cell r="D153" t="str">
            <v>DISPATCHED</v>
          </cell>
          <cell r="E153" t="str">
            <v>Accepted</v>
          </cell>
          <cell r="F153" t="str">
            <v>SURABAYA LOG PACK</v>
          </cell>
          <cell r="G153" t="str">
            <v>SALES ORDER</v>
          </cell>
          <cell r="H153" t="str">
            <v>10/05/2022 17:59</v>
          </cell>
          <cell r="I153"/>
          <cell r="J153" t="str">
            <v>10/05/2022 18:08</v>
          </cell>
          <cell r="K153" t="str">
            <v>Active</v>
          </cell>
          <cell r="L153" t="str">
            <v>2100430380</v>
          </cell>
          <cell r="M153" t="str">
            <v>SALES ORDER #: 2100430380, ORDER #: 2100430380</v>
          </cell>
          <cell r="N153"/>
          <cell r="O153"/>
          <cell r="P153"/>
          <cell r="Q153"/>
          <cell r="R153"/>
          <cell r="S153" t="str">
            <v>LTLASEMROWO</v>
          </cell>
          <cell r="T153" t="str">
            <v>LTLKENJERAN</v>
          </cell>
          <cell r="U153"/>
          <cell r="V153" t="str">
            <v>1658</v>
          </cell>
          <cell r="W153">
            <v>54000</v>
          </cell>
          <cell r="X153">
            <v>103000</v>
          </cell>
          <cell r="Y153">
            <v>272.57</v>
          </cell>
          <cell r="Z153" t="str">
            <v>LTL_SBY(TRIP)</v>
          </cell>
          <cell r="AA153">
            <v>0.99998980504000001</v>
          </cell>
          <cell r="AB153">
            <v>345000</v>
          </cell>
        </row>
        <row r="154">
          <cell r="A154">
            <v>59935736</v>
          </cell>
          <cell r="B154" t="str">
            <v>BAHANA PRESTASI</v>
          </cell>
          <cell r="C154" t="str">
            <v>PT LIKU TELAGA</v>
          </cell>
          <cell r="D154" t="str">
            <v>DISPATCHED</v>
          </cell>
          <cell r="E154" t="str">
            <v>Completed</v>
          </cell>
          <cell r="F154" t="str">
            <v>SURABAYA LOG PACK</v>
          </cell>
          <cell r="G154" t="str">
            <v>SALES ORDER</v>
          </cell>
          <cell r="H154" t="str">
            <v>11/05/2022 08:54</v>
          </cell>
          <cell r="I154"/>
          <cell r="J154" t="str">
            <v>11/05/2022 09:09</v>
          </cell>
          <cell r="K154" t="str">
            <v>Completed</v>
          </cell>
          <cell r="L154" t="str">
            <v>549520-1</v>
          </cell>
          <cell r="M154" t="str">
            <v>SALES ORDER #: 549520-1, ORDER #: 549520-1</v>
          </cell>
          <cell r="N154"/>
          <cell r="O154"/>
          <cell r="P154" t="str">
            <v>12/05/2022 09:17</v>
          </cell>
          <cell r="Q154"/>
          <cell r="R154"/>
          <cell r="S154" t="str">
            <v>LTGASEMROWO</v>
          </cell>
          <cell r="T154" t="str">
            <v>LTGMANYAR</v>
          </cell>
          <cell r="U154"/>
          <cell r="V154" t="str">
            <v>1663</v>
          </cell>
          <cell r="W154">
            <v>93000</v>
          </cell>
          <cell r="X154">
            <v>362000</v>
          </cell>
          <cell r="Y154">
            <v>455000</v>
          </cell>
          <cell r="Z154" t="str">
            <v>LTG_SBY(KG)</v>
          </cell>
          <cell r="AA154">
            <v>24999.999999569602</v>
          </cell>
          <cell r="AB154">
            <v>825000</v>
          </cell>
        </row>
        <row r="155">
          <cell r="A155">
            <v>59935719</v>
          </cell>
          <cell r="B155" t="str">
            <v>BORWITA INDAH, PT</v>
          </cell>
          <cell r="C155" t="str">
            <v>PT AJINOMOTO SALES INDONESIA</v>
          </cell>
          <cell r="D155"/>
          <cell r="E155" t="str">
            <v>Completed</v>
          </cell>
          <cell r="F155" t="str">
            <v>SURABAYA LOG PACK</v>
          </cell>
          <cell r="G155" t="str">
            <v>SALES ORDER</v>
          </cell>
          <cell r="H155" t="str">
            <v>11/05/2022 08:45</v>
          </cell>
          <cell r="I155"/>
          <cell r="J155" t="str">
            <v>11/05/2022 08:45</v>
          </cell>
          <cell r="K155" t="str">
            <v>Completed</v>
          </cell>
          <cell r="L155" t="str">
            <v>2045350343</v>
          </cell>
          <cell r="M155" t="str">
            <v>SALES ORDER #: 2045350343, ORDER #: 2045350343</v>
          </cell>
          <cell r="N155"/>
          <cell r="O155"/>
          <cell r="P155" t="str">
            <v>11/05/2022 09:32</v>
          </cell>
          <cell r="Q155" t="str">
            <v>LINC-26587</v>
          </cell>
          <cell r="R155" t="str">
            <v>11/05/2022 11:00</v>
          </cell>
          <cell r="S155" t="str">
            <v>AJIJETIS</v>
          </cell>
          <cell r="T155" t="str">
            <v>AJIBALEENDAH(PT ASIH TUNGGAL)</v>
          </cell>
          <cell r="U155"/>
          <cell r="V155" t="str">
            <v>ASEP</v>
          </cell>
          <cell r="W155">
            <v>5300000</v>
          </cell>
          <cell r="X155">
            <v>0</v>
          </cell>
          <cell r="Y155">
            <v>5300000</v>
          </cell>
          <cell r="Z155" t="str">
            <v>AJI_SBY(TRIP_ONCALL)</v>
          </cell>
          <cell r="AA155">
            <v>16260.000017972599</v>
          </cell>
          <cell r="AB155">
            <v>6000000</v>
          </cell>
        </row>
        <row r="156">
          <cell r="A156">
            <v>59935720</v>
          </cell>
          <cell r="B156" t="str">
            <v>BORWITA INDAH, PT</v>
          </cell>
          <cell r="C156" t="str">
            <v>PT AJINOMOTO SALES INDONESIA</v>
          </cell>
          <cell r="D156"/>
          <cell r="E156" t="str">
            <v>Completed</v>
          </cell>
          <cell r="F156" t="str">
            <v>SURABAYA LOG PACK</v>
          </cell>
          <cell r="G156" t="str">
            <v>SALES ORDER</v>
          </cell>
          <cell r="H156" t="str">
            <v>11/05/2022 08:46</v>
          </cell>
          <cell r="I156"/>
          <cell r="J156" t="str">
            <v>11/05/2022 08:48</v>
          </cell>
          <cell r="K156" t="str">
            <v>Completed</v>
          </cell>
          <cell r="L156" t="str">
            <v>3000897986</v>
          </cell>
          <cell r="M156" t="str">
            <v>SALES ORDER #: 3000897986, ORDER #: 3000897986</v>
          </cell>
          <cell r="N156"/>
          <cell r="O156"/>
          <cell r="P156" t="str">
            <v>11/05/2022 09:41</v>
          </cell>
          <cell r="Q156" t="str">
            <v>LINC-26588</v>
          </cell>
          <cell r="R156" t="str">
            <v>11/05/2022 11:00</v>
          </cell>
          <cell r="S156" t="str">
            <v>AJIJETIS</v>
          </cell>
          <cell r="T156" t="str">
            <v>AJIBALEENDAH(PT ASIH TUNGGAL)</v>
          </cell>
          <cell r="U156"/>
          <cell r="V156" t="str">
            <v>HASANUDIN</v>
          </cell>
          <cell r="W156">
            <v>5300000</v>
          </cell>
          <cell r="X156">
            <v>510116</v>
          </cell>
          <cell r="Y156">
            <v>5810116</v>
          </cell>
          <cell r="Z156" t="str">
            <v>AJI_SBY(TRIP_ONCALL)</v>
          </cell>
          <cell r="AA156">
            <v>16034.000008712301</v>
          </cell>
          <cell r="AB156">
            <v>6000000</v>
          </cell>
        </row>
        <row r="157">
          <cell r="A157">
            <v>59935735</v>
          </cell>
          <cell r="B157" t="str">
            <v>DIVA TRANS, CV</v>
          </cell>
          <cell r="C157" t="str">
            <v>PT TIRTA INVESTAMA</v>
          </cell>
          <cell r="D157" t="str">
            <v>REGULER</v>
          </cell>
          <cell r="E157" t="str">
            <v>Accepted</v>
          </cell>
          <cell r="F157" t="str">
            <v>SURABAYA TIV IMPORT</v>
          </cell>
          <cell r="G157" t="str">
            <v>TIV IMPORT</v>
          </cell>
          <cell r="H157" t="str">
            <v>11/05/2022 08:52</v>
          </cell>
          <cell r="I157"/>
          <cell r="J157" t="str">
            <v>11/05/2022 09:06</v>
          </cell>
          <cell r="K157" t="str">
            <v>Active</v>
          </cell>
          <cell r="L157" t="str">
            <v>TIV110522-31</v>
          </cell>
          <cell r="M157" t="str">
            <v>SALES ORDER #: TIV110522-31, ORDER #: TIV110522-31</v>
          </cell>
          <cell r="N157"/>
          <cell r="O157"/>
          <cell r="P157"/>
          <cell r="Q157"/>
          <cell r="R157"/>
          <cell r="S157" t="str">
            <v>TIVBENOWO</v>
          </cell>
          <cell r="T157" t="str">
            <v>TIVKERAMBITAN</v>
          </cell>
          <cell r="U157"/>
          <cell r="V157" t="str">
            <v>ASNAN</v>
          </cell>
          <cell r="W157">
            <v>6100000</v>
          </cell>
          <cell r="X157">
            <v>0</v>
          </cell>
          <cell r="Y157">
            <v>6100000</v>
          </cell>
          <cell r="Z157" t="str">
            <v>TIV(IMPORT)EXCES_SBY</v>
          </cell>
          <cell r="AA157">
            <v>17600.000009857398</v>
          </cell>
          <cell r="AB157">
            <v>3762000</v>
          </cell>
        </row>
        <row r="158">
          <cell r="A158">
            <v>59935737</v>
          </cell>
          <cell r="B158" t="str">
            <v>BAHANA PRESTASI</v>
          </cell>
          <cell r="C158" t="str">
            <v>PT TIRTA INVESTAMA</v>
          </cell>
          <cell r="D158" t="str">
            <v>DISPATCHED</v>
          </cell>
          <cell r="E158" t="str">
            <v>Accepted</v>
          </cell>
          <cell r="F158" t="str">
            <v>SURABAYA TIV IMPORT</v>
          </cell>
          <cell r="G158" t="str">
            <v>TIV IMPORT</v>
          </cell>
          <cell r="H158" t="str">
            <v>11/05/2022 08:53</v>
          </cell>
          <cell r="I158"/>
          <cell r="J158" t="str">
            <v>11/05/2022 09:09</v>
          </cell>
          <cell r="K158" t="str">
            <v>Active</v>
          </cell>
          <cell r="L158" t="str">
            <v>POLAN110522</v>
          </cell>
          <cell r="M158" t="str">
            <v>SALES ORDER #: POLAN110522, ORDER #: POLAN110522</v>
          </cell>
          <cell r="N158"/>
          <cell r="O158"/>
          <cell r="P158"/>
          <cell r="Q158"/>
          <cell r="R158"/>
          <cell r="S158" t="str">
            <v>TIVBENOWO(1P)</v>
          </cell>
          <cell r="T158" t="str">
            <v>TIVPOLANHARJO</v>
          </cell>
          <cell r="U158"/>
          <cell r="V158" t="str">
            <v>1066</v>
          </cell>
          <cell r="W158">
            <v>1632000</v>
          </cell>
          <cell r="X158">
            <v>-100000</v>
          </cell>
          <cell r="Y158">
            <v>1532000</v>
          </cell>
          <cell r="Z158" t="str">
            <v>TIV(IMPORT)_SBY</v>
          </cell>
          <cell r="AA158">
            <v>17600.000009857398</v>
          </cell>
          <cell r="AB158">
            <v>1</v>
          </cell>
        </row>
        <row r="159">
          <cell r="A159">
            <v>59935743</v>
          </cell>
          <cell r="B159" t="str">
            <v>BAHANA PRESTASI</v>
          </cell>
          <cell r="C159" t="str">
            <v>PT. ANUGERAH MITRA ANANTA</v>
          </cell>
          <cell r="D159" t="str">
            <v>DISPATCHED</v>
          </cell>
          <cell r="E159" t="str">
            <v>Accepted</v>
          </cell>
          <cell r="F159" t="str">
            <v>SURABAYA RENTAL TRIP</v>
          </cell>
          <cell r="G159" t="str">
            <v>RENTALS</v>
          </cell>
          <cell r="H159" t="str">
            <v>11/05/2022 08:18</v>
          </cell>
          <cell r="I159"/>
          <cell r="J159" t="str">
            <v>11/05/2022 09:22</v>
          </cell>
          <cell r="K159" t="str">
            <v>Active</v>
          </cell>
          <cell r="L159" t="str">
            <v>ANA11522-1</v>
          </cell>
          <cell r="M159" t="str">
            <v>SALES ORDER #: ANA11522-1, ORDER #: ANA11522-1</v>
          </cell>
          <cell r="N159"/>
          <cell r="O159"/>
          <cell r="P159"/>
          <cell r="Q159"/>
          <cell r="R159"/>
          <cell r="S159" t="str">
            <v>ANASIDOARJO(PT ANUGERAH MITRA ANANTA)</v>
          </cell>
          <cell r="T159" t="str">
            <v>ANAKABAT(CV GANDIVA ANUGERAH)</v>
          </cell>
          <cell r="U159"/>
          <cell r="V159" t="str">
            <v>1961</v>
          </cell>
          <cell r="W159">
            <v>1040000</v>
          </cell>
          <cell r="X159">
            <v>-62500</v>
          </cell>
          <cell r="Y159">
            <v>977500</v>
          </cell>
          <cell r="Z159" t="str">
            <v>ANA_SBY(TR)</v>
          </cell>
          <cell r="AA159">
            <v>7999.9999962335205</v>
          </cell>
          <cell r="AB159">
            <v>0</v>
          </cell>
        </row>
        <row r="160">
          <cell r="A160">
            <v>59935753</v>
          </cell>
          <cell r="B160" t="str">
            <v>PUSAKA TRANSINDO, PT.</v>
          </cell>
          <cell r="C160" t="str">
            <v>PT TIRTA INVESTAMA</v>
          </cell>
          <cell r="D160" t="str">
            <v>REGULER</v>
          </cell>
          <cell r="E160" t="str">
            <v>Accepted</v>
          </cell>
          <cell r="F160" t="str">
            <v>SURABAYA TIV IMPORT</v>
          </cell>
          <cell r="G160" t="str">
            <v>TIV IMPORT</v>
          </cell>
          <cell r="H160" t="str">
            <v>11/05/2022 08:52</v>
          </cell>
          <cell r="I160"/>
          <cell r="J160" t="str">
            <v>11/05/2022 09:44</v>
          </cell>
          <cell r="K160" t="str">
            <v>Active</v>
          </cell>
          <cell r="L160" t="str">
            <v>TIV110522-32</v>
          </cell>
          <cell r="M160" t="str">
            <v>SALES ORDER #: TIV110522-32, ORDER #: TIV110522-32</v>
          </cell>
          <cell r="N160"/>
          <cell r="O160"/>
          <cell r="P160"/>
          <cell r="Q160"/>
          <cell r="R160"/>
          <cell r="S160" t="str">
            <v>TIVBENOWO</v>
          </cell>
          <cell r="T160" t="str">
            <v>TIVSUKOREJO PASURUAN</v>
          </cell>
          <cell r="U160"/>
          <cell r="V160" t="str">
            <v>SUGENG</v>
          </cell>
          <cell r="W160">
            <v>1700000</v>
          </cell>
          <cell r="X160">
            <v>0</v>
          </cell>
          <cell r="Y160">
            <v>1700000</v>
          </cell>
          <cell r="Z160" t="str">
            <v>TIV(IMPORT)_SBY</v>
          </cell>
          <cell r="AA160">
            <v>17600.000009857398</v>
          </cell>
          <cell r="AB160">
            <v>1</v>
          </cell>
        </row>
        <row r="161">
          <cell r="A161">
            <v>59935755</v>
          </cell>
          <cell r="B161" t="str">
            <v>PUSAKA TRANSINDO, PT.</v>
          </cell>
          <cell r="C161" t="str">
            <v>PT TIRTA INVESTAMA</v>
          </cell>
          <cell r="D161" t="str">
            <v>REGULER</v>
          </cell>
          <cell r="E161" t="str">
            <v>Accepted</v>
          </cell>
          <cell r="F161" t="str">
            <v>SURABAYA TIV IMPORT</v>
          </cell>
          <cell r="G161" t="str">
            <v>TIV IMPORT</v>
          </cell>
          <cell r="H161" t="str">
            <v>11/05/2022 08:52</v>
          </cell>
          <cell r="I161"/>
          <cell r="J161" t="str">
            <v>11/05/2022 09:44</v>
          </cell>
          <cell r="K161" t="str">
            <v>Active</v>
          </cell>
          <cell r="L161" t="str">
            <v>TIV110522-33</v>
          </cell>
          <cell r="M161" t="str">
            <v>SALES ORDER #: TIV110522-33, ORDER #: TIV110522-33</v>
          </cell>
          <cell r="N161"/>
          <cell r="O161"/>
          <cell r="P161"/>
          <cell r="Q161"/>
          <cell r="R161"/>
          <cell r="S161" t="str">
            <v>TIVBENOWO</v>
          </cell>
          <cell r="T161" t="str">
            <v>TIVSUKOREJO PASURUAN</v>
          </cell>
          <cell r="U161"/>
          <cell r="V161" t="str">
            <v>SRIYONO</v>
          </cell>
          <cell r="W161">
            <v>1700000</v>
          </cell>
          <cell r="X161">
            <v>0</v>
          </cell>
          <cell r="Y161">
            <v>1700000</v>
          </cell>
          <cell r="Z161" t="str">
            <v>TIV(IMPORT)_SBY</v>
          </cell>
          <cell r="AA161">
            <v>17600.000009857398</v>
          </cell>
          <cell r="AB161">
            <v>1</v>
          </cell>
        </row>
        <row r="162">
          <cell r="A162">
            <v>59935756</v>
          </cell>
          <cell r="B162" t="str">
            <v>BAHANA PRESTASI</v>
          </cell>
          <cell r="C162" t="str">
            <v>PT. ANUGERAH MITRA ANANTA</v>
          </cell>
          <cell r="D162" t="str">
            <v>DISPATCHED</v>
          </cell>
          <cell r="E162" t="str">
            <v>Accepted</v>
          </cell>
          <cell r="F162" t="str">
            <v>SURABAYA RENTAL TRIP</v>
          </cell>
          <cell r="G162" t="str">
            <v>RENTALS</v>
          </cell>
          <cell r="H162" t="str">
            <v>11/05/2022 09:46</v>
          </cell>
          <cell r="I162"/>
          <cell r="J162" t="str">
            <v>11/05/2022 09:46</v>
          </cell>
          <cell r="K162" t="str">
            <v>Active</v>
          </cell>
          <cell r="L162" t="str">
            <v>ANA11522-2</v>
          </cell>
          <cell r="M162" t="str">
            <v>SALES ORDER #: ANA11522-2, ORDER #: ANA11522-2</v>
          </cell>
          <cell r="N162"/>
          <cell r="O162"/>
          <cell r="P162"/>
          <cell r="Q162"/>
          <cell r="R162"/>
          <cell r="S162" t="str">
            <v>ANABLIMBING(GANDIVA NUGERAH)</v>
          </cell>
          <cell r="T162" t="str">
            <v>ANASIDOARJO(PT ANUGERAH MITRA ANANTA)</v>
          </cell>
          <cell r="U162"/>
          <cell r="V162" t="str">
            <v>1942</v>
          </cell>
          <cell r="W162">
            <v>469000</v>
          </cell>
          <cell r="X162">
            <v>-37500</v>
          </cell>
          <cell r="Y162">
            <v>431500</v>
          </cell>
          <cell r="Z162" t="str">
            <v>ANA_SBY(TR)</v>
          </cell>
          <cell r="AA162">
            <v>7999.9999962335205</v>
          </cell>
          <cell r="AB162">
            <v>1</v>
          </cell>
        </row>
        <row r="163">
          <cell r="A163">
            <v>59935757</v>
          </cell>
          <cell r="B163" t="str">
            <v>KARUNIA SEJAHTERA TRANS, PT</v>
          </cell>
          <cell r="C163" t="str">
            <v>SCIENTEX INDONESIA</v>
          </cell>
          <cell r="D163" t="str">
            <v>REGULER</v>
          </cell>
          <cell r="E163" t="str">
            <v>Completed</v>
          </cell>
          <cell r="F163" t="str">
            <v>SURABAYA LOG PACK</v>
          </cell>
          <cell r="G163" t="str">
            <v>SALES ORDER</v>
          </cell>
          <cell r="H163" t="str">
            <v>27/04/2022 12:19</v>
          </cell>
          <cell r="I163"/>
          <cell r="J163" t="str">
            <v>11/05/2022 09:52</v>
          </cell>
          <cell r="K163" t="str">
            <v>Completed</v>
          </cell>
          <cell r="L163" t="str">
            <v>DO-2022-0820</v>
          </cell>
          <cell r="M163" t="str">
            <v>SALES ORDER #: DO-2022-0820, ORDER #: DO-2022-0820</v>
          </cell>
          <cell r="N163"/>
          <cell r="O163"/>
          <cell r="P163" t="str">
            <v>11/05/2022 17:19</v>
          </cell>
          <cell r="Q163"/>
          <cell r="R163"/>
          <cell r="S163" t="str">
            <v>SCIKEBOMAS</v>
          </cell>
          <cell r="T163" t="str">
            <v>SCIGEDANGAN</v>
          </cell>
          <cell r="U163"/>
          <cell r="V163" t="str">
            <v>KS</v>
          </cell>
          <cell r="W163">
            <v>850000</v>
          </cell>
          <cell r="X163">
            <v>0</v>
          </cell>
          <cell r="Y163">
            <v>850000</v>
          </cell>
          <cell r="Z163" t="str">
            <v>SCI_SBY(TRIP)</v>
          </cell>
          <cell r="AA163">
            <v>3399.9999915953604</v>
          </cell>
          <cell r="AB163">
            <v>900000</v>
          </cell>
        </row>
        <row r="164">
          <cell r="A164">
            <v>59935783</v>
          </cell>
          <cell r="B164" t="str">
            <v>PT SORAYAH SEJAHTERA ABADI</v>
          </cell>
          <cell r="C164" t="str">
            <v>PT TIRTA INVESTAMA</v>
          </cell>
          <cell r="D164" t="str">
            <v>REGULER</v>
          </cell>
          <cell r="E164" t="str">
            <v>Accepted</v>
          </cell>
          <cell r="F164" t="str">
            <v>SURABAYA TIV IMPORT</v>
          </cell>
          <cell r="G164" t="str">
            <v>TIV IMPORT</v>
          </cell>
          <cell r="H164" t="str">
            <v>11/05/2022 08:52</v>
          </cell>
          <cell r="I164"/>
          <cell r="J164" t="str">
            <v>11/05/2022 10:29</v>
          </cell>
          <cell r="K164" t="str">
            <v>Active</v>
          </cell>
          <cell r="L164" t="str">
            <v>TIV110522-34</v>
          </cell>
          <cell r="M164" t="str">
            <v>SALES ORDER #: TIV110522-34, ORDER #: TIV110522-34</v>
          </cell>
          <cell r="N164"/>
          <cell r="O164"/>
          <cell r="P164"/>
          <cell r="Q164"/>
          <cell r="R164"/>
          <cell r="S164" t="str">
            <v>TIVBENOWO</v>
          </cell>
          <cell r="T164" t="str">
            <v>TIVPANDAAN(PT. TIV - PANDAAN)</v>
          </cell>
          <cell r="U164"/>
          <cell r="V164" t="str">
            <v>SUROTO</v>
          </cell>
          <cell r="W164">
            <v>1700000</v>
          </cell>
          <cell r="X164">
            <v>0</v>
          </cell>
          <cell r="Y164">
            <v>1700000</v>
          </cell>
          <cell r="Z164" t="str">
            <v>TIV(IMPORT)_SBY</v>
          </cell>
          <cell r="AA164">
            <v>17600.000009857398</v>
          </cell>
          <cell r="AB164">
            <v>1</v>
          </cell>
        </row>
        <row r="165">
          <cell r="A165">
            <v>59936374</v>
          </cell>
          <cell r="B165" t="str">
            <v>ANGKASA PURA LOGISTIK, PT</v>
          </cell>
          <cell r="C165" t="str">
            <v>PT SINAR MAS AGRO RESOURCES AND</v>
          </cell>
          <cell r="D165" t="str">
            <v>REGULER</v>
          </cell>
          <cell r="E165" t="str">
            <v>Completed</v>
          </cell>
          <cell r="F165" t="str">
            <v>SURABAYA LOG PACK</v>
          </cell>
          <cell r="G165" t="str">
            <v>SALES ORDER</v>
          </cell>
          <cell r="H165" t="str">
            <v>11/05/2022 11:28</v>
          </cell>
          <cell r="I165"/>
          <cell r="J165" t="str">
            <v>11/05/2022 11:36</v>
          </cell>
          <cell r="K165" t="str">
            <v>Completed</v>
          </cell>
          <cell r="L165" t="str">
            <v>40584688</v>
          </cell>
          <cell r="M165" t="str">
            <v>SALES ORDER #: 40584688, ORDER #: 40584688</v>
          </cell>
          <cell r="N165"/>
          <cell r="O165"/>
          <cell r="P165" t="str">
            <v>11/05/2022 16:06</v>
          </cell>
          <cell r="Q165"/>
          <cell r="R165"/>
          <cell r="S165" t="str">
            <v>SMRRUNGKUT</v>
          </cell>
          <cell r="T165" t="str">
            <v>SMRCAKUNG</v>
          </cell>
          <cell r="U165"/>
          <cell r="V165" t="str">
            <v>HENDRA</v>
          </cell>
          <cell r="W165">
            <v>4000000</v>
          </cell>
          <cell r="X165">
            <v>0</v>
          </cell>
          <cell r="Y165">
            <v>4000000</v>
          </cell>
          <cell r="Z165" t="str">
            <v>SMR_SBY(TRIP)</v>
          </cell>
          <cell r="AA165">
            <v>18000.000014205001</v>
          </cell>
          <cell r="AB165">
            <v>5295000</v>
          </cell>
        </row>
        <row r="166">
          <cell r="A166">
            <v>59937868</v>
          </cell>
          <cell r="B166" t="str">
            <v>BAHANA PRESTASI</v>
          </cell>
          <cell r="C166" t="str">
            <v>PT. PETROKIMIA GRESIK</v>
          </cell>
          <cell r="D166" t="str">
            <v>DISPATCHED</v>
          </cell>
          <cell r="E166" t="str">
            <v>Accepted</v>
          </cell>
          <cell r="F166" t="str">
            <v>SURABAYA LOG BULK</v>
          </cell>
          <cell r="G166" t="str">
            <v>BULK TRUCKING</v>
          </cell>
          <cell r="H166" t="str">
            <v>11/05/2022 13:02</v>
          </cell>
          <cell r="I166"/>
          <cell r="J166" t="str">
            <v>11/05/2022 13:13</v>
          </cell>
          <cell r="K166" t="str">
            <v>Active</v>
          </cell>
          <cell r="L166" t="str">
            <v>PKG110522-1</v>
          </cell>
          <cell r="M166" t="str">
            <v>SALES ORDER #: PKG110522-1, ORDER #: PKG110522-1</v>
          </cell>
          <cell r="N166"/>
          <cell r="O166"/>
          <cell r="P166"/>
          <cell r="Q166"/>
          <cell r="R166"/>
          <cell r="S166" t="str">
            <v>PKGGRESIK</v>
          </cell>
          <cell r="T166" t="str">
            <v>PKGSOCAH(OW)</v>
          </cell>
          <cell r="U166"/>
          <cell r="V166" t="str">
            <v>1654</v>
          </cell>
          <cell r="W166">
            <v>1180000</v>
          </cell>
          <cell r="X166">
            <v>-13500</v>
          </cell>
          <cell r="Y166">
            <v>1166500</v>
          </cell>
          <cell r="Z166" t="str">
            <v>PKG_SBY(KG)</v>
          </cell>
          <cell r="AA166">
            <v>17600.000009857398</v>
          </cell>
          <cell r="AB166">
            <v>1971200</v>
          </cell>
        </row>
        <row r="167">
          <cell r="A167">
            <v>59937904</v>
          </cell>
          <cell r="B167" t="str">
            <v>BAHANA PRESTASI</v>
          </cell>
          <cell r="C167" t="str">
            <v>PT. PETROKIMIA GRESIK</v>
          </cell>
          <cell r="D167" t="str">
            <v>DISPATCHED</v>
          </cell>
          <cell r="E167" t="str">
            <v>Accepted</v>
          </cell>
          <cell r="F167" t="str">
            <v>SURABAYA LOG BULK</v>
          </cell>
          <cell r="G167" t="str">
            <v>BULK TRUCKING</v>
          </cell>
          <cell r="H167" t="str">
            <v>11/05/2022 13:02</v>
          </cell>
          <cell r="I167"/>
          <cell r="J167" t="str">
            <v>11/05/2022 13:14</v>
          </cell>
          <cell r="K167" t="str">
            <v>Active</v>
          </cell>
          <cell r="L167" t="str">
            <v>PKG110522-2</v>
          </cell>
          <cell r="M167" t="str">
            <v>SALES ORDER #: PKG110522-2, ORDER #: PKG110522-2</v>
          </cell>
          <cell r="N167"/>
          <cell r="O167"/>
          <cell r="P167"/>
          <cell r="Q167"/>
          <cell r="R167"/>
          <cell r="S167" t="str">
            <v>PKGGRESIK</v>
          </cell>
          <cell r="T167" t="str">
            <v>PKGSOCAH(OW)</v>
          </cell>
          <cell r="U167"/>
          <cell r="V167" t="str">
            <v>1656</v>
          </cell>
          <cell r="W167">
            <v>1180000</v>
          </cell>
          <cell r="X167">
            <v>-13500</v>
          </cell>
          <cell r="Y167">
            <v>1166500</v>
          </cell>
          <cell r="Z167" t="str">
            <v>PKG_SBY(KG)</v>
          </cell>
          <cell r="AA167">
            <v>17600.000009857398</v>
          </cell>
          <cell r="AB167">
            <v>1971200</v>
          </cell>
        </row>
        <row r="168">
          <cell r="A168">
            <v>59938658</v>
          </cell>
          <cell r="B168" t="str">
            <v>BAHANA PRESTASI</v>
          </cell>
          <cell r="C168" t="str">
            <v>PT SINAR MAS AGRO RESOURCES AND</v>
          </cell>
          <cell r="D168" t="str">
            <v>DISPATCHED</v>
          </cell>
          <cell r="E168" t="str">
            <v>Accepted</v>
          </cell>
          <cell r="F168" t="str">
            <v>SURABAYA LOG PACK</v>
          </cell>
          <cell r="G168" t="str">
            <v>SALES ORDER</v>
          </cell>
          <cell r="H168" t="str">
            <v>11/05/2022 14:19</v>
          </cell>
          <cell r="I168"/>
          <cell r="J168" t="str">
            <v>11/05/2022 14:31</v>
          </cell>
          <cell r="K168" t="str">
            <v>Active</v>
          </cell>
          <cell r="L168" t="str">
            <v>40589181</v>
          </cell>
          <cell r="M168" t="str">
            <v>SALES ORDER #: 40589181, ORDER #: 40589181</v>
          </cell>
          <cell r="N168"/>
          <cell r="O168"/>
          <cell r="P168"/>
          <cell r="Q168"/>
          <cell r="R168"/>
          <cell r="S168" t="str">
            <v>SMRRUNGKUT(1P)</v>
          </cell>
          <cell r="T168" t="str">
            <v>SMRPATI</v>
          </cell>
          <cell r="U168"/>
          <cell r="V168" t="str">
            <v>1129</v>
          </cell>
          <cell r="W168">
            <v>1300500</v>
          </cell>
          <cell r="X168">
            <v>-100000</v>
          </cell>
          <cell r="Y168">
            <v>1200500</v>
          </cell>
          <cell r="Z168" t="str">
            <v>SMR_SBY(TRIP)</v>
          </cell>
          <cell r="AA168">
            <v>15999.999992466999</v>
          </cell>
          <cell r="AB168">
            <v>3830000</v>
          </cell>
        </row>
        <row r="169">
          <cell r="A169">
            <v>59938079</v>
          </cell>
          <cell r="B169" t="str">
            <v>BAHANA PRESTASI</v>
          </cell>
          <cell r="C169" t="str">
            <v>PT TIRTA INVESTAMA</v>
          </cell>
          <cell r="D169" t="str">
            <v>DISPATCHED</v>
          </cell>
          <cell r="E169" t="str">
            <v>Accepted</v>
          </cell>
          <cell r="F169" t="str">
            <v>SURABAYA LOG PACK</v>
          </cell>
          <cell r="G169" t="str">
            <v>SALES ORDER</v>
          </cell>
          <cell r="H169" t="str">
            <v>11/05/2022 13:41</v>
          </cell>
          <cell r="I169"/>
          <cell r="J169" t="str">
            <v>11/05/2022 13:42</v>
          </cell>
          <cell r="K169" t="str">
            <v>Active</v>
          </cell>
          <cell r="L169" t="str">
            <v>S22050400121</v>
          </cell>
          <cell r="M169" t="str">
            <v>SALES ORDER #: S22050400121, ORDER #: S22050400121</v>
          </cell>
          <cell r="N169"/>
          <cell r="O169"/>
          <cell r="P169"/>
          <cell r="Q169"/>
          <cell r="R169"/>
          <cell r="S169" t="str">
            <v>TIVPANDAAN</v>
          </cell>
          <cell r="T169" t="str">
            <v>TIVPANDAAN(PT. TIV - PETUNG SARI)</v>
          </cell>
          <cell r="U169"/>
          <cell r="V169" t="str">
            <v>1078</v>
          </cell>
          <cell r="W169">
            <v>125000</v>
          </cell>
          <cell r="X169">
            <v>141000</v>
          </cell>
          <cell r="Y169">
            <v>266000</v>
          </cell>
          <cell r="Z169" t="str">
            <v>TIV_SBY(TRIP_ONCALL)</v>
          </cell>
          <cell r="AA169">
            <v>18000.000014205001</v>
          </cell>
          <cell r="AB169">
            <v>450000</v>
          </cell>
        </row>
        <row r="170">
          <cell r="A170">
            <v>59938123</v>
          </cell>
          <cell r="B170" t="str">
            <v>BAHANA PRESTASI</v>
          </cell>
          <cell r="C170" t="str">
            <v>PT TIRTA INVESTAMA</v>
          </cell>
          <cell r="D170" t="str">
            <v>DISPATCHED</v>
          </cell>
          <cell r="E170" t="str">
            <v>Accepted</v>
          </cell>
          <cell r="F170" t="str">
            <v>SURABAYA LOG PACK</v>
          </cell>
          <cell r="G170" t="str">
            <v>SALES ORDER</v>
          </cell>
          <cell r="H170" t="str">
            <v>11/05/2022 13:44</v>
          </cell>
          <cell r="I170"/>
          <cell r="J170" t="str">
            <v>11/05/2022 13:45</v>
          </cell>
          <cell r="K170" t="str">
            <v>Active</v>
          </cell>
          <cell r="L170" t="str">
            <v>S22050400122</v>
          </cell>
          <cell r="M170" t="str">
            <v>SALES ORDER #: S22050400122, ORDER #: S22050400122</v>
          </cell>
          <cell r="N170"/>
          <cell r="O170"/>
          <cell r="P170"/>
          <cell r="Q170"/>
          <cell r="R170"/>
          <cell r="S170" t="str">
            <v>TIVPANDAAN</v>
          </cell>
          <cell r="T170" t="str">
            <v>TIVPANDAAN(PT. TIV - PETUNG SARI)</v>
          </cell>
          <cell r="U170"/>
          <cell r="V170" t="str">
            <v>1078</v>
          </cell>
          <cell r="W170">
            <v>125000</v>
          </cell>
          <cell r="X170">
            <v>141000</v>
          </cell>
          <cell r="Y170">
            <v>266000</v>
          </cell>
          <cell r="Z170" t="str">
            <v>TIV_SBY(TRIP_ONCALL)</v>
          </cell>
          <cell r="AA170">
            <v>18000.000014205001</v>
          </cell>
          <cell r="AB170">
            <v>450000</v>
          </cell>
        </row>
        <row r="171">
          <cell r="A171">
            <v>59938143</v>
          </cell>
          <cell r="B171" t="str">
            <v>BAHANA PRESTASI</v>
          </cell>
          <cell r="C171" t="str">
            <v>PT TIRTA INVESTAMA</v>
          </cell>
          <cell r="D171" t="str">
            <v>DISPATCHED</v>
          </cell>
          <cell r="E171" t="str">
            <v>Accepted</v>
          </cell>
          <cell r="F171" t="str">
            <v>SURABAYA LOG PACK</v>
          </cell>
          <cell r="G171" t="str">
            <v>SALES ORDER</v>
          </cell>
          <cell r="H171" t="str">
            <v>11/05/2022 13:48</v>
          </cell>
          <cell r="I171"/>
          <cell r="J171" t="str">
            <v>11/05/2022 13:49</v>
          </cell>
          <cell r="K171" t="str">
            <v>Active</v>
          </cell>
          <cell r="L171" t="str">
            <v>S22050400127</v>
          </cell>
          <cell r="M171" t="str">
            <v>SALES ORDER #: S22050400127, ORDER #: S22050400127</v>
          </cell>
          <cell r="N171"/>
          <cell r="O171"/>
          <cell r="P171"/>
          <cell r="Q171"/>
          <cell r="R171"/>
          <cell r="S171" t="str">
            <v>TIVPANDAAN</v>
          </cell>
          <cell r="T171" t="str">
            <v>TIVPANDAAN(PT. TIV - PETUNG SARI)</v>
          </cell>
          <cell r="U171"/>
          <cell r="V171" t="str">
            <v>1078</v>
          </cell>
          <cell r="W171">
            <v>125000</v>
          </cell>
          <cell r="X171">
            <v>141000</v>
          </cell>
          <cell r="Y171">
            <v>266000</v>
          </cell>
          <cell r="Z171" t="str">
            <v>TIV_SBY(TRIP_ONCALL)</v>
          </cell>
          <cell r="AA171">
            <v>18000.000014205001</v>
          </cell>
          <cell r="AB171">
            <v>450000</v>
          </cell>
        </row>
        <row r="172">
          <cell r="A172">
            <v>59938660</v>
          </cell>
          <cell r="B172" t="str">
            <v>SINERGI SEMESTA LOGISTINDO, PT</v>
          </cell>
          <cell r="C172" t="str">
            <v>PT SINAR MAS AGRO RESOURCES AND</v>
          </cell>
          <cell r="D172" t="str">
            <v>REGULER</v>
          </cell>
          <cell r="E172" t="str">
            <v>Accepted</v>
          </cell>
          <cell r="F172" t="str">
            <v>SURABAYA LOG PACK</v>
          </cell>
          <cell r="G172" t="str">
            <v>SALES ORDER</v>
          </cell>
          <cell r="H172" t="str">
            <v>11/05/2022 14:23</v>
          </cell>
          <cell r="I172"/>
          <cell r="J172" t="str">
            <v>11/05/2022 14:32</v>
          </cell>
          <cell r="K172" t="str">
            <v>Active</v>
          </cell>
          <cell r="L172" t="str">
            <v>40575376</v>
          </cell>
          <cell r="M172" t="str">
            <v>SALES ORDER #: 40575376, ORDER #: 40575376</v>
          </cell>
          <cell r="N172"/>
          <cell r="O172"/>
          <cell r="P172"/>
          <cell r="Q172"/>
          <cell r="R172"/>
          <cell r="S172" t="str">
            <v>SMRRUNGKUT</v>
          </cell>
          <cell r="T172" t="str">
            <v>SMRPATI</v>
          </cell>
          <cell r="U172"/>
          <cell r="V172" t="str">
            <v>HERDY</v>
          </cell>
          <cell r="W172">
            <v>1550000</v>
          </cell>
          <cell r="X172">
            <v>0</v>
          </cell>
          <cell r="Y172">
            <v>1550000</v>
          </cell>
          <cell r="Z172" t="str">
            <v>SMR_SBY(TRIP)</v>
          </cell>
          <cell r="AA172">
            <v>3999.9999981167603</v>
          </cell>
          <cell r="AB172">
            <v>1735000</v>
          </cell>
        </row>
        <row r="173">
          <cell r="A173">
            <v>59938663</v>
          </cell>
          <cell r="B173" t="str">
            <v>BAHANA PRESTASI</v>
          </cell>
          <cell r="C173" t="str">
            <v>PT. NIRWANA LESTARI</v>
          </cell>
          <cell r="D173" t="str">
            <v>DISPATCHED</v>
          </cell>
          <cell r="E173" t="str">
            <v>Accepted</v>
          </cell>
          <cell r="F173" t="str">
            <v>SURABAYA LOG PACK</v>
          </cell>
          <cell r="G173" t="str">
            <v>SALES ORDER</v>
          </cell>
          <cell r="H173" t="str">
            <v>11/05/2022 14:30</v>
          </cell>
          <cell r="I173"/>
          <cell r="J173" t="str">
            <v>11/05/2022 14:33</v>
          </cell>
          <cell r="K173" t="str">
            <v>Active</v>
          </cell>
          <cell r="L173" t="str">
            <v>IRMAN12522</v>
          </cell>
          <cell r="M173" t="str">
            <v>SALES ORDER #: IRMAN12522, ORDER #: IRMAN12522</v>
          </cell>
          <cell r="N173"/>
          <cell r="O173"/>
          <cell r="P173"/>
          <cell r="Q173"/>
          <cell r="R173"/>
          <cell r="S173" t="str">
            <v>NLSBUDURAN(PT. NIRWANA LESTARI)</v>
          </cell>
          <cell r="T173" t="str">
            <v>NLSPABEAN CANTIAN (TANJUNG PERAK)</v>
          </cell>
          <cell r="U173"/>
          <cell r="V173" t="str">
            <v>1395</v>
          </cell>
          <cell r="W173">
            <v>517000</v>
          </cell>
          <cell r="X173">
            <v>-100000</v>
          </cell>
          <cell r="Y173">
            <v>417000</v>
          </cell>
          <cell r="Z173" t="str">
            <v>NLS_SBY(TRIP_ONCALL)</v>
          </cell>
          <cell r="AA173">
            <v>17.999997927679999</v>
          </cell>
          <cell r="AB173">
            <v>1330000</v>
          </cell>
        </row>
        <row r="174">
          <cell r="A174">
            <v>59938821</v>
          </cell>
          <cell r="B174" t="str">
            <v>BAHANA PRESTASI</v>
          </cell>
          <cell r="C174" t="str">
            <v>PT. LAUTAN LUAS TBK</v>
          </cell>
          <cell r="D174" t="str">
            <v>DISPATCHED</v>
          </cell>
          <cell r="E174" t="str">
            <v>Accepted</v>
          </cell>
          <cell r="F174" t="str">
            <v>SURABAYA LOG PACK</v>
          </cell>
          <cell r="G174" t="str">
            <v>SALES ORDER</v>
          </cell>
          <cell r="H174" t="str">
            <v>11/05/2022 14:21</v>
          </cell>
          <cell r="I174"/>
          <cell r="J174" t="str">
            <v>11/05/2022 14:41</v>
          </cell>
          <cell r="K174" t="str">
            <v>Active</v>
          </cell>
          <cell r="L174" t="str">
            <v>2100430125</v>
          </cell>
          <cell r="M174" t="str">
            <v>SALES ORDER #: 2100430125, ORDER #: 2100430125</v>
          </cell>
          <cell r="N174"/>
          <cell r="O174"/>
          <cell r="P174"/>
          <cell r="Q174"/>
          <cell r="R174"/>
          <cell r="S174" t="str">
            <v>LTLASEMROWO</v>
          </cell>
          <cell r="T174" t="str">
            <v>LTLSIDOARJO</v>
          </cell>
          <cell r="U174"/>
          <cell r="V174" t="str">
            <v>1716</v>
          </cell>
          <cell r="W174">
            <v>64000</v>
          </cell>
          <cell r="X174">
            <v>117500</v>
          </cell>
          <cell r="Y174">
            <v>181500</v>
          </cell>
          <cell r="Z174" t="str">
            <v>LTL_SBY(TRIP)</v>
          </cell>
          <cell r="AA174">
            <v>1002.9999802841201</v>
          </cell>
          <cell r="AB174">
            <v>420000</v>
          </cell>
        </row>
        <row r="175">
          <cell r="A175">
            <v>59938824</v>
          </cell>
          <cell r="B175" t="str">
            <v>BAHANA PRESTASI</v>
          </cell>
          <cell r="C175" t="str">
            <v>PT. LAUTAN LUAS TBK</v>
          </cell>
          <cell r="D175" t="str">
            <v>DISPATCHED</v>
          </cell>
          <cell r="E175" t="str">
            <v>Accepted</v>
          </cell>
          <cell r="F175" t="str">
            <v>SURABAYA LOG PACK</v>
          </cell>
          <cell r="G175" t="str">
            <v>SALES ORDER</v>
          </cell>
          <cell r="H175" t="str">
            <v>11/05/2022 14:26</v>
          </cell>
          <cell r="I175"/>
          <cell r="J175" t="str">
            <v>11/05/2022 14:42</v>
          </cell>
          <cell r="K175" t="str">
            <v>Active</v>
          </cell>
          <cell r="L175" t="str">
            <v>2100430431</v>
          </cell>
          <cell r="M175" t="str">
            <v>SALES ORDER #: 2100430431, ORDER #: 2100430431</v>
          </cell>
          <cell r="N175"/>
          <cell r="O175"/>
          <cell r="P175"/>
          <cell r="Q175"/>
          <cell r="R175"/>
          <cell r="S175" t="str">
            <v>LTLASEMROWO</v>
          </cell>
          <cell r="T175" t="str">
            <v>LTLDAMPIT</v>
          </cell>
          <cell r="U175"/>
          <cell r="V175" t="str">
            <v>1514</v>
          </cell>
          <cell r="W175">
            <v>249000</v>
          </cell>
          <cell r="X175">
            <v>117500</v>
          </cell>
          <cell r="Y175">
            <v>366500</v>
          </cell>
          <cell r="Z175" t="str">
            <v>LTL_SBY(TRIP)</v>
          </cell>
          <cell r="AA175">
            <v>2000.000021738</v>
          </cell>
          <cell r="AB175">
            <v>884000</v>
          </cell>
        </row>
        <row r="176">
          <cell r="A176">
            <v>59938825</v>
          </cell>
          <cell r="B176" t="str">
            <v>BAHANA PRESTASI</v>
          </cell>
          <cell r="C176" t="str">
            <v>PT. LAUTAN LUAS TBK</v>
          </cell>
          <cell r="D176" t="str">
            <v>DISPATCHED</v>
          </cell>
          <cell r="E176" t="str">
            <v>Accepted</v>
          </cell>
          <cell r="F176" t="str">
            <v>SURABAYA LOG PACK</v>
          </cell>
          <cell r="G176" t="str">
            <v>SALES ORDER</v>
          </cell>
          <cell r="H176" t="str">
            <v>11/05/2022 14:24</v>
          </cell>
          <cell r="I176"/>
          <cell r="J176" t="str">
            <v>11/05/2022 14:42</v>
          </cell>
          <cell r="K176" t="str">
            <v>Active</v>
          </cell>
          <cell r="L176" t="str">
            <v>2100430341-1</v>
          </cell>
          <cell r="M176" t="str">
            <v>SALES ORDER #: 2100430341-1, ORDER #: 2100430341-1</v>
          </cell>
          <cell r="N176"/>
          <cell r="O176"/>
          <cell r="P176"/>
          <cell r="Q176"/>
          <cell r="R176"/>
          <cell r="S176" t="str">
            <v>LTLASEMROWO</v>
          </cell>
          <cell r="T176" t="str">
            <v>LTLDRIYOREJO</v>
          </cell>
          <cell r="U176"/>
          <cell r="V176" t="str">
            <v>1716</v>
          </cell>
          <cell r="W176">
            <v>39000</v>
          </cell>
          <cell r="X176">
            <v>118000</v>
          </cell>
          <cell r="Y176">
            <v>157000</v>
          </cell>
          <cell r="Z176" t="str">
            <v>LTL_SBY(TRIP)</v>
          </cell>
          <cell r="AA176">
            <v>1000.000010869</v>
          </cell>
          <cell r="AB176">
            <v>363000</v>
          </cell>
        </row>
        <row r="177">
          <cell r="A177">
            <v>59938828</v>
          </cell>
          <cell r="B177" t="str">
            <v>BAHANA PRESTASI</v>
          </cell>
          <cell r="C177" t="str">
            <v>PT. LAUTAN LUAS TBK</v>
          </cell>
          <cell r="D177" t="str">
            <v>DISPATCHED</v>
          </cell>
          <cell r="E177" t="str">
            <v>Accepted</v>
          </cell>
          <cell r="F177" t="str">
            <v>SURABAYA LOG PACK</v>
          </cell>
          <cell r="G177" t="str">
            <v>SALES ORDER</v>
          </cell>
          <cell r="H177" t="str">
            <v>11/05/2022 14:27</v>
          </cell>
          <cell r="I177"/>
          <cell r="J177" t="str">
            <v>11/05/2022 14:43</v>
          </cell>
          <cell r="K177" t="str">
            <v>Active</v>
          </cell>
          <cell r="L177" t="str">
            <v>2100430442</v>
          </cell>
          <cell r="M177" t="str">
            <v>SALES ORDER #: 2100430442, ORDER #: 2100430442</v>
          </cell>
          <cell r="N177"/>
          <cell r="O177"/>
          <cell r="P177"/>
          <cell r="Q177"/>
          <cell r="R177"/>
          <cell r="S177" t="str">
            <v>LTLASEMROWO</v>
          </cell>
          <cell r="T177" t="str">
            <v>LTLASEMROWO</v>
          </cell>
          <cell r="U177"/>
          <cell r="V177" t="str">
            <v>1546</v>
          </cell>
          <cell r="W177">
            <v>12000</v>
          </cell>
          <cell r="X177">
            <v>205000</v>
          </cell>
          <cell r="Y177">
            <v>217000</v>
          </cell>
          <cell r="Z177" t="str">
            <v>LTL_SBY(TRIP)</v>
          </cell>
          <cell r="AA177">
            <v>10999.999983481301</v>
          </cell>
          <cell r="AB177">
            <v>977000</v>
          </cell>
        </row>
        <row r="178">
          <cell r="A178">
            <v>59938830</v>
          </cell>
          <cell r="B178" t="str">
            <v>BAHANA PRESTASI</v>
          </cell>
          <cell r="C178" t="str">
            <v>PT. LAUTAN LUAS TBK</v>
          </cell>
          <cell r="D178" t="str">
            <v>DISPATCHED</v>
          </cell>
          <cell r="E178" t="str">
            <v>Completed</v>
          </cell>
          <cell r="F178" t="str">
            <v>SURABAYA LOG PACK</v>
          </cell>
          <cell r="G178" t="str">
            <v>SALES ORDER</v>
          </cell>
          <cell r="H178" t="str">
            <v>11/05/2022 14:28</v>
          </cell>
          <cell r="I178"/>
          <cell r="J178" t="str">
            <v>11/05/2022 14:43</v>
          </cell>
          <cell r="K178" t="str">
            <v>Completed</v>
          </cell>
          <cell r="L178" t="str">
            <v>2100430435</v>
          </cell>
          <cell r="M178" t="str">
            <v>SALES ORDER #: 2100430435, ORDER #: 2100430435</v>
          </cell>
          <cell r="N178"/>
          <cell r="O178"/>
          <cell r="P178" t="str">
            <v>12/05/2022 12:09</v>
          </cell>
          <cell r="Q178"/>
          <cell r="R178"/>
          <cell r="S178" t="str">
            <v>LTLASEMROWO</v>
          </cell>
          <cell r="T178" t="str">
            <v>LTLMANYAR</v>
          </cell>
          <cell r="U178"/>
          <cell r="V178" t="str">
            <v>1714</v>
          </cell>
          <cell r="W178">
            <v>43000</v>
          </cell>
          <cell r="X178">
            <v>169500</v>
          </cell>
          <cell r="Y178">
            <v>212500</v>
          </cell>
          <cell r="Z178" t="str">
            <v>LTL_SBY(TRIP)</v>
          </cell>
          <cell r="AA178">
            <v>2999.9999872477601</v>
          </cell>
          <cell r="AB178">
            <v>564000</v>
          </cell>
        </row>
        <row r="179">
          <cell r="A179">
            <v>59939356</v>
          </cell>
          <cell r="B179" t="str">
            <v>BAHANA PRESTASI</v>
          </cell>
          <cell r="C179" t="str">
            <v>PT. NIRWANA LESTARI</v>
          </cell>
          <cell r="D179" t="str">
            <v>DISPATCHED</v>
          </cell>
          <cell r="E179" t="str">
            <v>Accepted</v>
          </cell>
          <cell r="F179" t="str">
            <v>SURABAYA RENTAL</v>
          </cell>
          <cell r="G179" t="str">
            <v>RENTALS</v>
          </cell>
          <cell r="H179" t="str">
            <v>11/05/2022 14:16</v>
          </cell>
          <cell r="I179"/>
          <cell r="J179" t="str">
            <v>11/05/2022 15:09</v>
          </cell>
          <cell r="K179" t="str">
            <v>Active</v>
          </cell>
          <cell r="L179" t="str">
            <v>SATSDA12522/2</v>
          </cell>
          <cell r="M179" t="str">
            <v>SALES ORDER #: SATSDA12522/2, ORDER #: SATSDA12522/2</v>
          </cell>
          <cell r="N179"/>
          <cell r="O179"/>
          <cell r="P179"/>
          <cell r="Q179"/>
          <cell r="R179"/>
          <cell r="S179" t="str">
            <v>NLSBUDURAN(PT. NIRWANA LESTARI)</v>
          </cell>
          <cell r="T179" t="str">
            <v>NLSGEDANGAN(SAT_SIDOARJO)</v>
          </cell>
          <cell r="U179"/>
          <cell r="V179" t="str">
            <v>1703</v>
          </cell>
          <cell r="W179">
            <v>136000</v>
          </cell>
          <cell r="X179">
            <v>-37500</v>
          </cell>
          <cell r="Y179">
            <v>49250</v>
          </cell>
          <cell r="Z179" t="str">
            <v>NLS_SBY(RENTAL_VAR)</v>
          </cell>
          <cell r="AA179">
            <v>17.999997927679999</v>
          </cell>
          <cell r="AB179">
            <v>161000</v>
          </cell>
        </row>
        <row r="180">
          <cell r="A180">
            <v>59939356</v>
          </cell>
          <cell r="B180" t="str">
            <v>BAHANA PRESTASI</v>
          </cell>
          <cell r="C180" t="str">
            <v>PT. NIRWANA LESTARI</v>
          </cell>
          <cell r="D180" t="str">
            <v>DISPATCHED</v>
          </cell>
          <cell r="E180" t="str">
            <v>Accepted</v>
          </cell>
          <cell r="F180" t="str">
            <v>SURABAYA RENTAL</v>
          </cell>
          <cell r="G180" t="str">
            <v>RENTALS</v>
          </cell>
          <cell r="H180" t="str">
            <v>11/05/2022 14:17</v>
          </cell>
          <cell r="I180"/>
          <cell r="J180" t="str">
            <v>11/05/2022 15:09</v>
          </cell>
          <cell r="K180" t="str">
            <v>Active</v>
          </cell>
          <cell r="L180" t="str">
            <v>IDGSBY12522</v>
          </cell>
          <cell r="M180" t="str">
            <v>SALES ORDER #: IDGSBY12522, ORDER #: IDGSBY12522</v>
          </cell>
          <cell r="N180"/>
          <cell r="O180"/>
          <cell r="P180"/>
          <cell r="Q180"/>
          <cell r="R180"/>
          <cell r="S180" t="str">
            <v>NLSBUDURAN(PT. NIRWANA LESTARI)</v>
          </cell>
          <cell r="T180" t="str">
            <v>NLSTENGGILIS MEJOYO(IDG_SURABAYA)</v>
          </cell>
          <cell r="U180"/>
          <cell r="V180" t="str">
            <v>1703</v>
          </cell>
          <cell r="W180">
            <v>136000</v>
          </cell>
          <cell r="X180">
            <v>-37500</v>
          </cell>
          <cell r="Y180">
            <v>49250</v>
          </cell>
          <cell r="Z180" t="str">
            <v>NLS_SBY(RENTAL_VAR)</v>
          </cell>
          <cell r="AA180">
            <v>17.999997927679999</v>
          </cell>
          <cell r="AB180">
            <v>131000</v>
          </cell>
        </row>
        <row r="181">
          <cell r="A181">
            <v>59939358</v>
          </cell>
          <cell r="B181" t="str">
            <v>BAHANA PRESTASI</v>
          </cell>
          <cell r="C181" t="str">
            <v>PT. NIRWANA LESTARI</v>
          </cell>
          <cell r="D181" t="str">
            <v>DISPATCHED</v>
          </cell>
          <cell r="E181" t="str">
            <v>Accepted</v>
          </cell>
          <cell r="F181" t="str">
            <v>SURABAYA RENTAL</v>
          </cell>
          <cell r="G181" t="str">
            <v>RENTALS</v>
          </cell>
          <cell r="H181" t="str">
            <v>11/05/2022 14:13</v>
          </cell>
          <cell r="I181"/>
          <cell r="J181" t="str">
            <v>11/05/2022 15:10</v>
          </cell>
          <cell r="K181" t="str">
            <v>Active</v>
          </cell>
          <cell r="L181" t="str">
            <v>SATSDA12522</v>
          </cell>
          <cell r="M181" t="str">
            <v>SALES ORDER #: SATSDA12522, ORDER #: SATSDA12522</v>
          </cell>
          <cell r="N181"/>
          <cell r="O181"/>
          <cell r="P181"/>
          <cell r="Q181"/>
          <cell r="R181"/>
          <cell r="S181" t="str">
            <v>NLSBUDURAN(PT. NIRWANA LESTARI)</v>
          </cell>
          <cell r="T181" t="str">
            <v>NLSGEDANGAN(SAT_SIDOARJO)</v>
          </cell>
          <cell r="U181"/>
          <cell r="V181" t="str">
            <v>1676</v>
          </cell>
          <cell r="W181">
            <v>136000</v>
          </cell>
          <cell r="X181">
            <v>-37500</v>
          </cell>
          <cell r="Y181">
            <v>98500</v>
          </cell>
          <cell r="Z181" t="str">
            <v>NLS_SBY(RENTAL_VAR)</v>
          </cell>
          <cell r="AA181">
            <v>17.999997927679999</v>
          </cell>
          <cell r="AB181">
            <v>161000</v>
          </cell>
        </row>
        <row r="182">
          <cell r="A182">
            <v>59939359</v>
          </cell>
          <cell r="B182" t="str">
            <v>BAHANA PRESTASI</v>
          </cell>
          <cell r="C182" t="str">
            <v>PT. NIRWANA LESTARI</v>
          </cell>
          <cell r="D182" t="str">
            <v>DISPATCHED</v>
          </cell>
          <cell r="E182" t="str">
            <v>Accepted</v>
          </cell>
          <cell r="F182" t="str">
            <v>SURABAYA RENTAL</v>
          </cell>
          <cell r="G182" t="str">
            <v>RENTALS</v>
          </cell>
          <cell r="H182" t="str">
            <v>11/05/2022 14:22</v>
          </cell>
          <cell r="I182"/>
          <cell r="J182" t="str">
            <v>11/05/2022 15:10</v>
          </cell>
          <cell r="K182" t="str">
            <v>Active</v>
          </cell>
          <cell r="L182" t="str">
            <v>SATBERBEK12522</v>
          </cell>
          <cell r="M182" t="str">
            <v>SALES ORDER #: SATBERBEK12522, ORDER #: SATBERBEK12522</v>
          </cell>
          <cell r="N182"/>
          <cell r="O182"/>
          <cell r="P182"/>
          <cell r="Q182"/>
          <cell r="R182"/>
          <cell r="S182" t="str">
            <v>NLSBUDURAN(PT. NIRWANA LESTARI)</v>
          </cell>
          <cell r="T182" t="str">
            <v>NLSWARU(SAT_BERBEK)</v>
          </cell>
          <cell r="U182"/>
          <cell r="V182" t="str">
            <v>1678</v>
          </cell>
          <cell r="W182">
            <v>136000</v>
          </cell>
          <cell r="X182">
            <v>-37500</v>
          </cell>
          <cell r="Y182">
            <v>98500</v>
          </cell>
          <cell r="Z182" t="str">
            <v>NLS_SBY(RENTAL_VAR)</v>
          </cell>
          <cell r="AA182">
            <v>17.999997927679999</v>
          </cell>
          <cell r="AB182">
            <v>110000</v>
          </cell>
        </row>
        <row r="183">
          <cell r="A183">
            <v>59939360</v>
          </cell>
          <cell r="B183" t="str">
            <v>BAHANA PRESTASI</v>
          </cell>
          <cell r="C183" t="str">
            <v>PT. NIRWANA LESTARI</v>
          </cell>
          <cell r="D183" t="str">
            <v>DISPATCHED</v>
          </cell>
          <cell r="E183" t="str">
            <v>Accepted</v>
          </cell>
          <cell r="F183" t="str">
            <v>SURABAYA RENTAL</v>
          </cell>
          <cell r="G183" t="str">
            <v>RENTALS</v>
          </cell>
          <cell r="H183" t="str">
            <v>11/05/2022 14:21</v>
          </cell>
          <cell r="I183"/>
          <cell r="J183" t="str">
            <v>11/05/2022 15:10</v>
          </cell>
          <cell r="K183" t="str">
            <v>Active</v>
          </cell>
          <cell r="L183" t="str">
            <v>MIDI12522/3</v>
          </cell>
          <cell r="M183" t="str">
            <v>SALES ORDER #: MIDI12522/3, ORDER #: MIDI12522/3</v>
          </cell>
          <cell r="N183"/>
          <cell r="O183"/>
          <cell r="P183"/>
          <cell r="Q183"/>
          <cell r="R183"/>
          <cell r="S183" t="str">
            <v>NLSBUDURAN(PT. NIRWANA LESTARI)</v>
          </cell>
          <cell r="T183" t="str">
            <v>NLSBEJI(MUI_PASURUAN)</v>
          </cell>
          <cell r="U183"/>
          <cell r="V183" t="str">
            <v>1686</v>
          </cell>
          <cell r="W183">
            <v>148500</v>
          </cell>
          <cell r="X183">
            <v>-37500</v>
          </cell>
          <cell r="Y183">
            <v>111000</v>
          </cell>
          <cell r="Z183" t="str">
            <v>NLS_SBY(RENTAL_VAR)</v>
          </cell>
          <cell r="AA183">
            <v>17.999997927679999</v>
          </cell>
          <cell r="AB183">
            <v>200000</v>
          </cell>
        </row>
        <row r="184">
          <cell r="A184">
            <v>59939361</v>
          </cell>
          <cell r="B184" t="str">
            <v>BAHANA PRESTASI</v>
          </cell>
          <cell r="C184" t="str">
            <v>PT. NIRWANA LESTARI</v>
          </cell>
          <cell r="D184" t="str">
            <v>DISPATCHED</v>
          </cell>
          <cell r="E184" t="str">
            <v>Accepted</v>
          </cell>
          <cell r="F184" t="str">
            <v>SURABAYA RENTAL</v>
          </cell>
          <cell r="G184" t="str">
            <v>RENTALS</v>
          </cell>
          <cell r="H184" t="str">
            <v>11/05/2022 14:12</v>
          </cell>
          <cell r="I184"/>
          <cell r="J184" t="str">
            <v>11/05/2022 15:10</v>
          </cell>
          <cell r="K184" t="str">
            <v>Active</v>
          </cell>
          <cell r="L184" t="str">
            <v>IDMJBG12522</v>
          </cell>
          <cell r="M184" t="str">
            <v>SALES ORDER #: IDMJBG12522, ORDER #: IDMJBG12522</v>
          </cell>
          <cell r="N184"/>
          <cell r="O184"/>
          <cell r="P184"/>
          <cell r="Q184"/>
          <cell r="R184"/>
          <cell r="S184" t="str">
            <v>NLSBUDURAN(PT. NIRWANA LESTARI)</v>
          </cell>
          <cell r="T184" t="str">
            <v>NLSSUMOBITO(IDM_JOMBANG)</v>
          </cell>
          <cell r="U184"/>
          <cell r="V184" t="str">
            <v>1688</v>
          </cell>
          <cell r="W184">
            <v>350000</v>
          </cell>
          <cell r="X184">
            <v>-37500</v>
          </cell>
          <cell r="Y184">
            <v>312500</v>
          </cell>
          <cell r="Z184" t="str">
            <v>NLS_SBY(RENTAL_VAR)</v>
          </cell>
          <cell r="AA184">
            <v>17.999997927679999</v>
          </cell>
          <cell r="AB184">
            <v>425000</v>
          </cell>
        </row>
        <row r="185">
          <cell r="A185">
            <v>59939362</v>
          </cell>
          <cell r="B185" t="str">
            <v>BAHANA PRESTASI</v>
          </cell>
          <cell r="C185" t="str">
            <v>PT. NIRWANA LESTARI</v>
          </cell>
          <cell r="D185" t="str">
            <v>DISPATCHED</v>
          </cell>
          <cell r="E185" t="str">
            <v>Accepted</v>
          </cell>
          <cell r="F185" t="str">
            <v>SURABAYA RENTAL</v>
          </cell>
          <cell r="G185" t="str">
            <v>RENTALS</v>
          </cell>
          <cell r="H185" t="str">
            <v>11/05/2022 14:19</v>
          </cell>
          <cell r="I185"/>
          <cell r="J185" t="str">
            <v>11/05/2022 15:10</v>
          </cell>
          <cell r="K185" t="str">
            <v>Active</v>
          </cell>
          <cell r="L185" t="str">
            <v>IDMJBR12522</v>
          </cell>
          <cell r="M185" t="str">
            <v>SALES ORDER #: IDMJBR12522, ORDER #: IDMJBR12522</v>
          </cell>
          <cell r="N185"/>
          <cell r="O185"/>
          <cell r="P185"/>
          <cell r="Q185"/>
          <cell r="R185"/>
          <cell r="S185" t="str">
            <v>NLSBUDURAN(PT. NIRWANA LESTARI)</v>
          </cell>
          <cell r="T185" t="str">
            <v>NLSSUMBER SARI(IDM_JEMBER)</v>
          </cell>
          <cell r="U185"/>
          <cell r="V185" t="str">
            <v>1678</v>
          </cell>
          <cell r="W185">
            <v>582000</v>
          </cell>
          <cell r="X185">
            <v>-37500</v>
          </cell>
          <cell r="Y185">
            <v>544500</v>
          </cell>
          <cell r="Z185" t="str">
            <v>NLS_SBY(RENTAL_VAR)</v>
          </cell>
          <cell r="AA185">
            <v>17.999997927679999</v>
          </cell>
          <cell r="AB185">
            <v>632000</v>
          </cell>
        </row>
        <row r="186">
          <cell r="A186">
            <v>59939364</v>
          </cell>
          <cell r="B186" t="str">
            <v>BAHANA PRESTASI</v>
          </cell>
          <cell r="C186" t="str">
            <v>PT. NIRWANA LESTARI</v>
          </cell>
          <cell r="D186" t="str">
            <v>DISPATCHED</v>
          </cell>
          <cell r="E186" t="str">
            <v>Accepted</v>
          </cell>
          <cell r="F186" t="str">
            <v>SURABAYA RENTAL</v>
          </cell>
          <cell r="G186" t="str">
            <v>RENTALS</v>
          </cell>
          <cell r="H186" t="str">
            <v>11/05/2022 14:17</v>
          </cell>
          <cell r="I186"/>
          <cell r="J186" t="str">
            <v>11/05/2022 15:10</v>
          </cell>
          <cell r="K186" t="str">
            <v>Active</v>
          </cell>
          <cell r="L186" t="str">
            <v>IDMMLG12522</v>
          </cell>
          <cell r="M186" t="str">
            <v>SALES ORDER #: IDMMLG12522, ORDER #: IDMMLG12522</v>
          </cell>
          <cell r="N186"/>
          <cell r="O186"/>
          <cell r="P186"/>
          <cell r="Q186"/>
          <cell r="R186"/>
          <cell r="S186" t="str">
            <v>NLSBUDURAN(PT. NIRWANA LESTARI)</v>
          </cell>
          <cell r="T186" t="str">
            <v>NLSKEDUNGKANDANG(IDM_MALANG)</v>
          </cell>
          <cell r="U186"/>
          <cell r="V186" t="str">
            <v>1705</v>
          </cell>
          <cell r="W186">
            <v>293000</v>
          </cell>
          <cell r="X186">
            <v>-37500</v>
          </cell>
          <cell r="Y186">
            <v>255500</v>
          </cell>
          <cell r="Z186" t="str">
            <v>NLS_SBY(RENTAL_VAR)</v>
          </cell>
          <cell r="AA186">
            <v>17.999997927679999</v>
          </cell>
          <cell r="AB186">
            <v>323000</v>
          </cell>
        </row>
        <row r="187">
          <cell r="A187">
            <v>59939363</v>
          </cell>
          <cell r="B187" t="str">
            <v>BAHANA PRESTASI</v>
          </cell>
          <cell r="C187" t="str">
            <v>PT. NIRWANA LESTARI</v>
          </cell>
          <cell r="D187" t="str">
            <v>DISPATCHED</v>
          </cell>
          <cell r="E187" t="str">
            <v>Accepted</v>
          </cell>
          <cell r="F187" t="str">
            <v>SURABAYA RENTAL</v>
          </cell>
          <cell r="G187" t="str">
            <v>RENTALS</v>
          </cell>
          <cell r="H187" t="str">
            <v>11/05/2022 14:20</v>
          </cell>
          <cell r="I187"/>
          <cell r="J187" t="str">
            <v>11/05/2022 15:10</v>
          </cell>
          <cell r="K187" t="str">
            <v>Active</v>
          </cell>
          <cell r="L187" t="str">
            <v>IDMSBY12522</v>
          </cell>
          <cell r="M187" t="str">
            <v>SALES ORDER #: IDMSBY12522, ORDER #: IDMSBY12522</v>
          </cell>
          <cell r="N187"/>
          <cell r="O187"/>
          <cell r="P187"/>
          <cell r="Q187"/>
          <cell r="R187"/>
          <cell r="S187" t="str">
            <v>NLSBUDURAN(PT. NIRWANA LESTARI)</v>
          </cell>
          <cell r="T187" t="str">
            <v>NLSGEDANGAN(IDM_SURABAYA)</v>
          </cell>
          <cell r="U187"/>
          <cell r="V187" t="str">
            <v>1707</v>
          </cell>
          <cell r="W187">
            <v>115830</v>
          </cell>
          <cell r="X187">
            <v>-37500</v>
          </cell>
          <cell r="Y187">
            <v>78330</v>
          </cell>
          <cell r="Z187" t="str">
            <v>NLS_SBY(RENTAL_VAR)</v>
          </cell>
          <cell r="AA187">
            <v>17.999997927679999</v>
          </cell>
          <cell r="AB187">
            <v>147000</v>
          </cell>
        </row>
        <row r="188">
          <cell r="A188">
            <v>59939366</v>
          </cell>
          <cell r="B188" t="str">
            <v>BAHANA PRESTASI</v>
          </cell>
          <cell r="C188" t="str">
            <v>PT. NIRWANA LESTARI</v>
          </cell>
          <cell r="D188" t="str">
            <v>DISPATCHED</v>
          </cell>
          <cell r="E188" t="str">
            <v>Accepted</v>
          </cell>
          <cell r="F188" t="str">
            <v>SURABAYA RENTAL</v>
          </cell>
          <cell r="G188" t="str">
            <v>RENTALS</v>
          </cell>
          <cell r="H188" t="str">
            <v>11/05/2022 14:15</v>
          </cell>
          <cell r="I188"/>
          <cell r="J188" t="str">
            <v>11/05/2022 15:10</v>
          </cell>
          <cell r="K188" t="str">
            <v>Active</v>
          </cell>
          <cell r="L188" t="str">
            <v>MIDI12522/2</v>
          </cell>
          <cell r="M188" t="str">
            <v>SALES ORDER #: MIDI12522/2, ORDER #: MIDI12522/2</v>
          </cell>
          <cell r="N188"/>
          <cell r="O188"/>
          <cell r="P188"/>
          <cell r="Q188"/>
          <cell r="R188"/>
          <cell r="S188" t="str">
            <v>NLSBUDURAN(PT. NIRWANA LESTARI)</v>
          </cell>
          <cell r="T188" t="str">
            <v>NLSBEJI(MUI_PASURUAN)</v>
          </cell>
          <cell r="U188"/>
          <cell r="V188" t="str">
            <v>1674</v>
          </cell>
          <cell r="W188">
            <v>148500</v>
          </cell>
          <cell r="X188">
            <v>-37500</v>
          </cell>
          <cell r="Y188">
            <v>111000</v>
          </cell>
          <cell r="Z188" t="str">
            <v>NLS_SBY(RENTAL_VAR)</v>
          </cell>
          <cell r="AA188">
            <v>17.999997927679999</v>
          </cell>
          <cell r="AB188">
            <v>200000</v>
          </cell>
        </row>
        <row r="189">
          <cell r="A189">
            <v>59939365</v>
          </cell>
          <cell r="B189" t="str">
            <v>BAHANA PRESTASI</v>
          </cell>
          <cell r="C189" t="str">
            <v>PT. NIRWANA LESTARI</v>
          </cell>
          <cell r="D189" t="str">
            <v>DISPATCHED</v>
          </cell>
          <cell r="E189" t="str">
            <v>Accepted</v>
          </cell>
          <cell r="F189" t="str">
            <v>SURABAYA RENTAL</v>
          </cell>
          <cell r="G189" t="str">
            <v>RENTALS</v>
          </cell>
          <cell r="H189" t="str">
            <v>11/05/2022 14:14</v>
          </cell>
          <cell r="I189"/>
          <cell r="J189" t="str">
            <v>11/05/2022 15:10</v>
          </cell>
          <cell r="K189" t="str">
            <v>Active</v>
          </cell>
          <cell r="L189" t="str">
            <v>MIDI12522</v>
          </cell>
          <cell r="M189" t="str">
            <v>SALES ORDER #: MIDI12522, ORDER #: MIDI12522</v>
          </cell>
          <cell r="N189"/>
          <cell r="O189"/>
          <cell r="P189"/>
          <cell r="Q189"/>
          <cell r="R189"/>
          <cell r="S189" t="str">
            <v>NLSBUDURAN(PT. NIRWANA LESTARI)</v>
          </cell>
          <cell r="T189" t="str">
            <v>NLSBEJI(MUI_PASURUAN)</v>
          </cell>
          <cell r="U189"/>
          <cell r="V189" t="str">
            <v>1690</v>
          </cell>
          <cell r="W189">
            <v>148500</v>
          </cell>
          <cell r="X189">
            <v>-37500</v>
          </cell>
          <cell r="Y189">
            <v>111000</v>
          </cell>
          <cell r="Z189" t="str">
            <v>NLS_SBY(RENTAL_VAR)</v>
          </cell>
          <cell r="AA189">
            <v>17.999997927679999</v>
          </cell>
          <cell r="AB189">
            <v>200000</v>
          </cell>
        </row>
        <row r="190">
          <cell r="A190">
            <v>59939567</v>
          </cell>
          <cell r="B190" t="str">
            <v>KARUNIA SEJAHTERA TRANS, PT</v>
          </cell>
          <cell r="C190" t="str">
            <v>PT. LAUTAN LUAS TBK</v>
          </cell>
          <cell r="D190" t="str">
            <v>REGULER</v>
          </cell>
          <cell r="E190" t="str">
            <v>Completed</v>
          </cell>
          <cell r="F190" t="str">
            <v>SURABAYA LOG PACK</v>
          </cell>
          <cell r="G190" t="str">
            <v>SALES ORDER</v>
          </cell>
          <cell r="H190" t="str">
            <v>10/05/2022 17:25</v>
          </cell>
          <cell r="I190"/>
          <cell r="J190" t="str">
            <v>11/05/2022 15:21</v>
          </cell>
          <cell r="K190" t="str">
            <v>Completed</v>
          </cell>
          <cell r="L190" t="str">
            <v>2100429569</v>
          </cell>
          <cell r="M190" t="str">
            <v>SALES ORDER #: 2100429569, ORDER #: 2100429569</v>
          </cell>
          <cell r="N190"/>
          <cell r="O190"/>
          <cell r="P190" t="str">
            <v>11/05/2022 15:48</v>
          </cell>
          <cell r="Q190"/>
          <cell r="R190"/>
          <cell r="S190" t="str">
            <v>LTLASEMROWO</v>
          </cell>
          <cell r="T190" t="str">
            <v>LTLREMBANG</v>
          </cell>
          <cell r="U190"/>
          <cell r="V190" t="str">
            <v>KS</v>
          </cell>
          <cell r="W190">
            <v>1000000</v>
          </cell>
          <cell r="X190">
            <v>0</v>
          </cell>
          <cell r="Y190">
            <v>1000000</v>
          </cell>
          <cell r="Z190" t="str">
            <v>LTL_SBY(TRIP)</v>
          </cell>
          <cell r="AA190">
            <v>2999.9999872477601</v>
          </cell>
          <cell r="AB190">
            <v>1650000</v>
          </cell>
        </row>
        <row r="191">
          <cell r="A191">
            <v>59941400</v>
          </cell>
          <cell r="B191" t="str">
            <v>BAHANA PRESTASI</v>
          </cell>
          <cell r="C191" t="str">
            <v>PT. LAUTAN LUAS TBK</v>
          </cell>
          <cell r="D191" t="str">
            <v>DISPATCHED</v>
          </cell>
          <cell r="E191" t="str">
            <v>Accepted</v>
          </cell>
          <cell r="F191" t="str">
            <v>SURABAYA LOG PACK</v>
          </cell>
          <cell r="G191" t="str">
            <v>SALES ORDER</v>
          </cell>
          <cell r="H191" t="str">
            <v>11/05/2022 15:06</v>
          </cell>
          <cell r="I191"/>
          <cell r="J191" t="str">
            <v>11/05/2022 17:03</v>
          </cell>
          <cell r="K191" t="str">
            <v>Active</v>
          </cell>
          <cell r="L191" t="str">
            <v>2100430448</v>
          </cell>
          <cell r="M191" t="str">
            <v>SALES ORDER #: 2100430448, ORDER #: 2100430448</v>
          </cell>
          <cell r="N191"/>
          <cell r="O191"/>
          <cell r="P191"/>
          <cell r="Q191"/>
          <cell r="R191"/>
          <cell r="S191" t="str">
            <v>LTLASEMROWO</v>
          </cell>
          <cell r="T191" t="str">
            <v>LTLCANDI</v>
          </cell>
          <cell r="U191"/>
          <cell r="V191" t="str">
            <v>1651</v>
          </cell>
          <cell r="W191">
            <v>45000</v>
          </cell>
          <cell r="X191">
            <v>112000</v>
          </cell>
          <cell r="Y191">
            <v>29904.76</v>
          </cell>
          <cell r="Z191" t="str">
            <v>LTL_SBY(TRIP)</v>
          </cell>
          <cell r="AA191">
            <v>99.999978407280011</v>
          </cell>
          <cell r="AB191">
            <v>363000</v>
          </cell>
        </row>
        <row r="192">
          <cell r="A192">
            <v>59939975</v>
          </cell>
          <cell r="B192" t="str">
            <v>BAHANA PRESTASI</v>
          </cell>
          <cell r="C192" t="str">
            <v>IDLE CAP</v>
          </cell>
          <cell r="D192" t="str">
            <v>DISPATCHED</v>
          </cell>
          <cell r="E192" t="str">
            <v>Accepted</v>
          </cell>
          <cell r="F192" t="str">
            <v>SURABAYA LOG PACK</v>
          </cell>
          <cell r="G192" t="str">
            <v>MOB KOSONGAN</v>
          </cell>
          <cell r="H192" t="str">
            <v>11/05/2022 15:43</v>
          </cell>
          <cell r="I192"/>
          <cell r="J192" t="str">
            <v>11/05/2022 15:45</v>
          </cell>
          <cell r="K192" t="str">
            <v>Active</v>
          </cell>
          <cell r="L192" t="str">
            <v>KOSB9083BEV11052022</v>
          </cell>
          <cell r="M192" t="str">
            <v>SALES ORDER #: KOSB9083BEV11052022, ORDER #: KOSB9083BEV11052022</v>
          </cell>
          <cell r="N192"/>
          <cell r="O192"/>
          <cell r="P192"/>
          <cell r="Q192"/>
          <cell r="R192"/>
          <cell r="S192" t="str">
            <v>BPRYOGYAKARTA</v>
          </cell>
          <cell r="T192" t="str">
            <v>BPRSURABAYA(EMPTY)</v>
          </cell>
          <cell r="U192"/>
          <cell r="V192" t="str">
            <v>685</v>
          </cell>
          <cell r="W192">
            <v>609500</v>
          </cell>
          <cell r="X192">
            <v>0</v>
          </cell>
          <cell r="Y192">
            <v>609500</v>
          </cell>
          <cell r="Z192" t="str">
            <v>IDC(TRIP_ONCALL)</v>
          </cell>
          <cell r="AA192">
            <v>0.99998980504000001</v>
          </cell>
          <cell r="AB192">
            <v>1</v>
          </cell>
        </row>
        <row r="193">
          <cell r="A193">
            <v>59941400</v>
          </cell>
          <cell r="B193" t="str">
            <v>BAHANA PRESTASI</v>
          </cell>
          <cell r="C193" t="str">
            <v>PT. LAUTAN LUAS TBK</v>
          </cell>
          <cell r="D193" t="str">
            <v>DISPATCHED</v>
          </cell>
          <cell r="E193" t="str">
            <v>Accepted</v>
          </cell>
          <cell r="F193" t="str">
            <v>SURABAYA LOG PACK</v>
          </cell>
          <cell r="G193" t="str">
            <v>SALES ORDER</v>
          </cell>
          <cell r="H193" t="str">
            <v>11/05/2022 15:11</v>
          </cell>
          <cell r="I193"/>
          <cell r="J193" t="str">
            <v>11/05/2022 17:03</v>
          </cell>
          <cell r="K193" t="str">
            <v>Active</v>
          </cell>
          <cell r="L193" t="str">
            <v>2100430413</v>
          </cell>
          <cell r="M193" t="str">
            <v>SALES ORDER #: 2100430413, ORDER #: 2100430413</v>
          </cell>
          <cell r="N193"/>
          <cell r="O193"/>
          <cell r="P193"/>
          <cell r="Q193"/>
          <cell r="R193"/>
          <cell r="S193" t="str">
            <v>LTLASEMROWO</v>
          </cell>
          <cell r="T193" t="str">
            <v>LTLTAMAN</v>
          </cell>
          <cell r="U193"/>
          <cell r="V193" t="str">
            <v>1651</v>
          </cell>
          <cell r="W193">
            <v>45000</v>
          </cell>
          <cell r="X193">
            <v>112000</v>
          </cell>
          <cell r="Y193">
            <v>37380.959999999999</v>
          </cell>
          <cell r="Z193" t="str">
            <v>LTL_SBY(TRIP)</v>
          </cell>
          <cell r="AA193">
            <v>124.99999568872001</v>
          </cell>
          <cell r="AB193">
            <v>363000</v>
          </cell>
        </row>
        <row r="194">
          <cell r="A194">
            <v>59941400</v>
          </cell>
          <cell r="B194" t="str">
            <v>BAHANA PRESTASI</v>
          </cell>
          <cell r="C194" t="str">
            <v>PT. LAUTAN LUAS TBK</v>
          </cell>
          <cell r="D194" t="str">
            <v>DISPATCHED</v>
          </cell>
          <cell r="E194" t="str">
            <v>Accepted</v>
          </cell>
          <cell r="F194" t="str">
            <v>SURABAYA LOG PACK</v>
          </cell>
          <cell r="G194" t="str">
            <v>SALES ORDER</v>
          </cell>
          <cell r="H194" t="str">
            <v>11/05/2022 15:11</v>
          </cell>
          <cell r="I194"/>
          <cell r="J194" t="str">
            <v>11/05/2022 17:03</v>
          </cell>
          <cell r="K194" t="str">
            <v>Active</v>
          </cell>
          <cell r="L194" t="str">
            <v>2100430164</v>
          </cell>
          <cell r="M194" t="str">
            <v>SALES ORDER #: 2100430164, ORDER #: 2100430164</v>
          </cell>
          <cell r="N194"/>
          <cell r="O194"/>
          <cell r="P194"/>
          <cell r="Q194"/>
          <cell r="R194"/>
          <cell r="S194" t="str">
            <v>LTLASEMROWO</v>
          </cell>
          <cell r="T194" t="str">
            <v>LTLTAMAN</v>
          </cell>
          <cell r="U194"/>
          <cell r="V194" t="str">
            <v>1651</v>
          </cell>
          <cell r="W194">
            <v>45000</v>
          </cell>
          <cell r="X194">
            <v>112000</v>
          </cell>
          <cell r="Y194">
            <v>89714.28</v>
          </cell>
          <cell r="Z194" t="str">
            <v>LTL_SBY(TRIP)</v>
          </cell>
          <cell r="AA194">
            <v>299.99998058108002</v>
          </cell>
          <cell r="AB194">
            <v>363000</v>
          </cell>
        </row>
        <row r="195">
          <cell r="A195">
            <v>59941403</v>
          </cell>
          <cell r="B195" t="str">
            <v>BAHANA PRESTASI</v>
          </cell>
          <cell r="C195" t="str">
            <v>PT. LAUTAN LUAS TBK</v>
          </cell>
          <cell r="D195" t="str">
            <v>DISPATCHED</v>
          </cell>
          <cell r="E195" t="str">
            <v>Accepted</v>
          </cell>
          <cell r="F195" t="str">
            <v>SURABAYA LOG PACK</v>
          </cell>
          <cell r="G195" t="str">
            <v>SALES ORDER</v>
          </cell>
          <cell r="H195" t="str">
            <v>11/05/2022 15:13</v>
          </cell>
          <cell r="I195"/>
          <cell r="J195" t="str">
            <v>11/05/2022 17:04</v>
          </cell>
          <cell r="K195" t="str">
            <v>Active</v>
          </cell>
          <cell r="L195" t="str">
            <v>2100430437</v>
          </cell>
          <cell r="M195" t="str">
            <v>SALES ORDER #: 2100430437, ORDER #: 2100430437</v>
          </cell>
          <cell r="N195"/>
          <cell r="O195"/>
          <cell r="P195"/>
          <cell r="Q195"/>
          <cell r="R195"/>
          <cell r="S195" t="str">
            <v>LTLASEMROWO</v>
          </cell>
          <cell r="T195" t="str">
            <v>LTLSIDOARJO</v>
          </cell>
          <cell r="U195"/>
          <cell r="V195" t="str">
            <v>1651</v>
          </cell>
          <cell r="W195">
            <v>44000</v>
          </cell>
          <cell r="X195">
            <v>113000</v>
          </cell>
          <cell r="Y195">
            <v>1422.42</v>
          </cell>
          <cell r="Z195" t="str">
            <v>LTL_SBY(TRIP)</v>
          </cell>
          <cell r="AA195">
            <v>8.0000091587999993</v>
          </cell>
          <cell r="AB195">
            <v>363000</v>
          </cell>
        </row>
        <row r="196">
          <cell r="A196">
            <v>59941403</v>
          </cell>
          <cell r="B196" t="str">
            <v>BAHANA PRESTASI</v>
          </cell>
          <cell r="C196" t="str">
            <v>PT. LAUTAN LUAS TBK</v>
          </cell>
          <cell r="D196" t="str">
            <v>DISPATCHED</v>
          </cell>
          <cell r="E196" t="str">
            <v>Accepted</v>
          </cell>
          <cell r="F196" t="str">
            <v>SURABAYA LOG PACK</v>
          </cell>
          <cell r="G196" t="str">
            <v>SALES ORDER</v>
          </cell>
          <cell r="H196" t="str">
            <v>11/05/2022 15:13</v>
          </cell>
          <cell r="I196"/>
          <cell r="J196" t="str">
            <v>11/05/2022 17:04</v>
          </cell>
          <cell r="K196" t="str">
            <v>Active</v>
          </cell>
          <cell r="L196" t="str">
            <v>2100430363</v>
          </cell>
          <cell r="M196" t="str">
            <v>SALES ORDER #: 2100430363, ORDER #: 2100430363</v>
          </cell>
          <cell r="N196"/>
          <cell r="O196"/>
          <cell r="P196"/>
          <cell r="Q196"/>
          <cell r="R196"/>
          <cell r="S196" t="str">
            <v>LTLASEMROWO</v>
          </cell>
          <cell r="T196" t="str">
            <v>LTLASEMROWO</v>
          </cell>
          <cell r="U196"/>
          <cell r="V196" t="str">
            <v>1651</v>
          </cell>
          <cell r="W196">
            <v>44000</v>
          </cell>
          <cell r="X196">
            <v>113000</v>
          </cell>
          <cell r="Y196">
            <v>111126.85</v>
          </cell>
          <cell r="Z196" t="str">
            <v>LTL_SBY(TRIP)</v>
          </cell>
          <cell r="AA196">
            <v>624.99997844359996</v>
          </cell>
          <cell r="AB196">
            <v>345000</v>
          </cell>
        </row>
        <row r="197">
          <cell r="A197">
            <v>59941403</v>
          </cell>
          <cell r="B197" t="str">
            <v>BAHANA PRESTASI</v>
          </cell>
          <cell r="C197" t="str">
            <v>PT. LAUTAN LUAS TBK</v>
          </cell>
          <cell r="D197" t="str">
            <v>DISPATCHED</v>
          </cell>
          <cell r="E197" t="str">
            <v>Accepted</v>
          </cell>
          <cell r="F197" t="str">
            <v>SURABAYA LOG PACK</v>
          </cell>
          <cell r="G197" t="str">
            <v>SALES ORDER</v>
          </cell>
          <cell r="H197" t="str">
            <v>11/05/2022 15:15</v>
          </cell>
          <cell r="I197"/>
          <cell r="J197" t="str">
            <v>11/05/2022 17:04</v>
          </cell>
          <cell r="K197" t="str">
            <v>Active</v>
          </cell>
          <cell r="L197" t="str">
            <v>2100430436</v>
          </cell>
          <cell r="M197" t="str">
            <v>SALES ORDER #: 2100430436, ORDER #: 2100430436</v>
          </cell>
          <cell r="N197"/>
          <cell r="O197"/>
          <cell r="P197"/>
          <cell r="Q197"/>
          <cell r="R197"/>
          <cell r="S197" t="str">
            <v>LTLASEMROWO</v>
          </cell>
          <cell r="T197" t="str">
            <v>LTLTAMBAKSARI</v>
          </cell>
          <cell r="U197"/>
          <cell r="V197" t="str">
            <v>1651</v>
          </cell>
          <cell r="W197">
            <v>44000</v>
          </cell>
          <cell r="X197">
            <v>113000</v>
          </cell>
          <cell r="Y197">
            <v>44450.73</v>
          </cell>
          <cell r="Z197" t="str">
            <v>LTL_SBY(TRIP)</v>
          </cell>
          <cell r="AA197">
            <v>249.99999137744001</v>
          </cell>
          <cell r="AB197">
            <v>345000</v>
          </cell>
        </row>
        <row r="198">
          <cell r="A198">
            <v>59941405</v>
          </cell>
          <cell r="B198" t="str">
            <v>BAHANA PRESTASI</v>
          </cell>
          <cell r="C198" t="str">
            <v>PT. LAUTAN LUAS TBK</v>
          </cell>
          <cell r="D198" t="str">
            <v>DISPATCHED</v>
          </cell>
          <cell r="E198" t="str">
            <v>Accepted</v>
          </cell>
          <cell r="F198" t="str">
            <v>SURABAYA LOG PACK</v>
          </cell>
          <cell r="G198" t="str">
            <v>SALES ORDER</v>
          </cell>
          <cell r="H198" t="str">
            <v>11/05/2022 16:42</v>
          </cell>
          <cell r="I198"/>
          <cell r="J198" t="str">
            <v>11/05/2022 17:04</v>
          </cell>
          <cell r="K198" t="str">
            <v>Active</v>
          </cell>
          <cell r="L198" t="str">
            <v>2100430366</v>
          </cell>
          <cell r="M198" t="str">
            <v>SALES ORDER #: 2100430366, ORDER #: 2100430366</v>
          </cell>
          <cell r="N198"/>
          <cell r="O198"/>
          <cell r="P198"/>
          <cell r="Q198"/>
          <cell r="R198"/>
          <cell r="S198" t="str">
            <v>LTLKEBOMAS</v>
          </cell>
          <cell r="T198" t="str">
            <v>LTLMANYAR</v>
          </cell>
          <cell r="U198"/>
          <cell r="V198" t="str">
            <v>1712</v>
          </cell>
          <cell r="W198">
            <v>107000</v>
          </cell>
          <cell r="X198">
            <v>223000</v>
          </cell>
          <cell r="Y198">
            <v>330000</v>
          </cell>
          <cell r="Z198" t="str">
            <v>LTL_SBY(TRIP)</v>
          </cell>
          <cell r="AA198">
            <v>19999.999990583801</v>
          </cell>
          <cell r="AB198">
            <v>1172000</v>
          </cell>
        </row>
        <row r="199">
          <cell r="A199">
            <v>59941426</v>
          </cell>
          <cell r="B199" t="str">
            <v>BAHANA PRESTASI</v>
          </cell>
          <cell r="C199" t="str">
            <v>PT. LAUTAN LUAS TBK</v>
          </cell>
          <cell r="D199" t="str">
            <v>DISPATCHED</v>
          </cell>
          <cell r="E199" t="str">
            <v>Accepted</v>
          </cell>
          <cell r="F199" t="str">
            <v>SURABAYA RENTAL TRIP</v>
          </cell>
          <cell r="G199" t="str">
            <v>RENTALS</v>
          </cell>
          <cell r="H199" t="str">
            <v>11/05/2022 16:44</v>
          </cell>
          <cell r="I199"/>
          <cell r="J199" t="str">
            <v>11/05/2022 17:05</v>
          </cell>
          <cell r="K199" t="str">
            <v>Active</v>
          </cell>
          <cell r="L199" t="str">
            <v>2100430461</v>
          </cell>
          <cell r="M199" t="str">
            <v>SALES ORDER #: 2100430461, ORDER #: 2100430461</v>
          </cell>
          <cell r="N199"/>
          <cell r="O199"/>
          <cell r="P199"/>
          <cell r="Q199"/>
          <cell r="R199"/>
          <cell r="S199" t="str">
            <v>LTLGRESIK</v>
          </cell>
          <cell r="T199" t="str">
            <v>LTLJETIS</v>
          </cell>
          <cell r="U199"/>
          <cell r="V199" t="str">
            <v>1694</v>
          </cell>
          <cell r="W199">
            <v>500000</v>
          </cell>
          <cell r="X199">
            <v>-65000</v>
          </cell>
          <cell r="Y199">
            <v>435000</v>
          </cell>
          <cell r="Z199" t="str">
            <v>LTL_SBY(TRIP)</v>
          </cell>
          <cell r="AA199">
            <v>14999.999981597999</v>
          </cell>
          <cell r="AB199">
            <v>386000</v>
          </cell>
        </row>
        <row r="200">
          <cell r="A200">
            <v>59941455</v>
          </cell>
          <cell r="B200" t="str">
            <v>BAHANA PRESTASI</v>
          </cell>
          <cell r="C200" t="str">
            <v>PT. LAUTAN LUAS TBK</v>
          </cell>
          <cell r="D200" t="str">
            <v>DISPATCHED</v>
          </cell>
          <cell r="E200" t="str">
            <v>Accepted</v>
          </cell>
          <cell r="F200" t="str">
            <v>SURABAYA RENTAL TRIP</v>
          </cell>
          <cell r="G200" t="str">
            <v>RENTALS</v>
          </cell>
          <cell r="H200" t="str">
            <v>11/05/2022 16:45</v>
          </cell>
          <cell r="I200"/>
          <cell r="J200" t="str">
            <v>11/05/2022 17:05</v>
          </cell>
          <cell r="K200" t="str">
            <v>Active</v>
          </cell>
          <cell r="L200" t="str">
            <v>2100430462</v>
          </cell>
          <cell r="M200" t="str">
            <v>SALES ORDER #: 2100430462, ORDER #: 2100430462</v>
          </cell>
          <cell r="N200"/>
          <cell r="O200"/>
          <cell r="P200"/>
          <cell r="Q200"/>
          <cell r="R200"/>
          <cell r="S200" t="str">
            <v>LTLGRESIK</v>
          </cell>
          <cell r="T200" t="str">
            <v>LTLJETIS</v>
          </cell>
          <cell r="U200"/>
          <cell r="V200" t="str">
            <v>1726</v>
          </cell>
          <cell r="W200">
            <v>500000</v>
          </cell>
          <cell r="X200">
            <v>-65000</v>
          </cell>
          <cell r="Y200">
            <v>435000</v>
          </cell>
          <cell r="Z200" t="str">
            <v>LTL_SBY(TRIP_VENDOR)</v>
          </cell>
          <cell r="AA200">
            <v>14999.999981597999</v>
          </cell>
          <cell r="AB200">
            <v>550000</v>
          </cell>
        </row>
        <row r="201">
          <cell r="A201">
            <v>59941473</v>
          </cell>
          <cell r="B201" t="str">
            <v>BAHANA PRESTASI</v>
          </cell>
          <cell r="C201" t="str">
            <v>PT. LAUTAN LUAS TBK</v>
          </cell>
          <cell r="D201" t="str">
            <v>DISPATCHED</v>
          </cell>
          <cell r="E201" t="str">
            <v>Accepted</v>
          </cell>
          <cell r="F201" t="str">
            <v>SURABAYA RENTAL TRIP</v>
          </cell>
          <cell r="G201" t="str">
            <v>RENTALS</v>
          </cell>
          <cell r="H201" t="str">
            <v>11/05/2022 16:46</v>
          </cell>
          <cell r="I201"/>
          <cell r="J201" t="str">
            <v>11/05/2022 17:06</v>
          </cell>
          <cell r="K201" t="str">
            <v>Active</v>
          </cell>
          <cell r="L201" t="str">
            <v>2100430463</v>
          </cell>
          <cell r="M201" t="str">
            <v>SALES ORDER #: 2100430463, ORDER #: 2100430463</v>
          </cell>
          <cell r="N201"/>
          <cell r="O201"/>
          <cell r="P201"/>
          <cell r="Q201"/>
          <cell r="R201"/>
          <cell r="S201" t="str">
            <v>LTLGRESIK</v>
          </cell>
          <cell r="T201" t="str">
            <v>LTLJETIS</v>
          </cell>
          <cell r="U201"/>
          <cell r="V201" t="str">
            <v>1750</v>
          </cell>
          <cell r="W201">
            <v>500000</v>
          </cell>
          <cell r="X201">
            <v>-65000</v>
          </cell>
          <cell r="Y201">
            <v>435000</v>
          </cell>
          <cell r="Z201" t="str">
            <v>LTL_SBY(TRIP_VENDOR)</v>
          </cell>
          <cell r="AA201">
            <v>14999.999981597999</v>
          </cell>
          <cell r="AB201">
            <v>550000</v>
          </cell>
        </row>
        <row r="202">
          <cell r="A202">
            <v>59941474</v>
          </cell>
          <cell r="B202" t="str">
            <v>BAHANA PRESTASI</v>
          </cell>
          <cell r="C202" t="str">
            <v>PT. ANUGERAH MITRA ANANTA</v>
          </cell>
          <cell r="D202" t="str">
            <v>DISPATCHED</v>
          </cell>
          <cell r="E202" t="str">
            <v>Accepted</v>
          </cell>
          <cell r="F202" t="str">
            <v>SURABAYA RENTAL TRIP</v>
          </cell>
          <cell r="G202" t="str">
            <v>RENTALS</v>
          </cell>
          <cell r="H202" t="str">
            <v>11/05/2022 17:05</v>
          </cell>
          <cell r="I202"/>
          <cell r="J202" t="str">
            <v>11/05/2022 17:06</v>
          </cell>
          <cell r="K202" t="str">
            <v>Active</v>
          </cell>
          <cell r="L202" t="str">
            <v>ANA11522-3</v>
          </cell>
          <cell r="M202" t="str">
            <v>SALES ORDER #: ANA11522-3, ORDER #: ANA11522-3</v>
          </cell>
          <cell r="N202"/>
          <cell r="O202"/>
          <cell r="P202"/>
          <cell r="Q202"/>
          <cell r="R202"/>
          <cell r="S202" t="str">
            <v>ANASIDOARJO(PT ANUGERAH MITRA ANANTA)</v>
          </cell>
          <cell r="T202" t="str">
            <v>ANADUKUH PAKIS(GANDIVA ANUGERAH)</v>
          </cell>
          <cell r="U202"/>
          <cell r="V202" t="str">
            <v>1942</v>
          </cell>
          <cell r="W202">
            <v>288000</v>
          </cell>
          <cell r="X202">
            <v>-37500</v>
          </cell>
          <cell r="Y202">
            <v>250500</v>
          </cell>
          <cell r="Z202" t="str">
            <v>ANA_SBY(TRIP)</v>
          </cell>
          <cell r="AA202">
            <v>7999.9999962335205</v>
          </cell>
          <cell r="AB202">
            <v>0</v>
          </cell>
        </row>
        <row r="203">
          <cell r="A203">
            <v>59942206</v>
          </cell>
          <cell r="B203" t="str">
            <v>BAHANA PRESTASI</v>
          </cell>
          <cell r="C203" t="str">
            <v>PT. LAUTAN LUAS TBK</v>
          </cell>
          <cell r="D203" t="str">
            <v>DISPATCHED</v>
          </cell>
          <cell r="E203" t="str">
            <v>Accepted</v>
          </cell>
          <cell r="F203" t="str">
            <v>SURABAYA LOG PACK</v>
          </cell>
          <cell r="G203" t="str">
            <v>SALES ORDER</v>
          </cell>
          <cell r="H203" t="str">
            <v>11/05/2022 16:40</v>
          </cell>
          <cell r="I203"/>
          <cell r="J203" t="str">
            <v>11/05/2022 17:56</v>
          </cell>
          <cell r="K203" t="str">
            <v>Active</v>
          </cell>
          <cell r="L203" t="str">
            <v>2100430489</v>
          </cell>
          <cell r="M203" t="str">
            <v>SALES ORDER #: 2100430489, ORDER #: 2100430489</v>
          </cell>
          <cell r="N203"/>
          <cell r="O203"/>
          <cell r="P203"/>
          <cell r="Q203"/>
          <cell r="R203"/>
          <cell r="S203" t="str">
            <v>LTLASEMROWO</v>
          </cell>
          <cell r="T203" t="str">
            <v>LTLSINGOSARI</v>
          </cell>
          <cell r="U203"/>
          <cell r="V203" t="str">
            <v>1640</v>
          </cell>
          <cell r="W203">
            <v>349000</v>
          </cell>
          <cell r="X203">
            <v>-37500</v>
          </cell>
          <cell r="Y203">
            <v>311500</v>
          </cell>
          <cell r="Z203" t="str">
            <v>LTL_SBY(TRIP)</v>
          </cell>
          <cell r="AA203">
            <v>2167.9999872766002</v>
          </cell>
          <cell r="AB203">
            <v>775000</v>
          </cell>
        </row>
        <row r="204">
          <cell r="A204">
            <v>59942207</v>
          </cell>
          <cell r="B204" t="str">
            <v>BAHANA PRESTASI</v>
          </cell>
          <cell r="C204" t="str">
            <v>PT. LAUTAN LUAS TBK</v>
          </cell>
          <cell r="D204" t="str">
            <v>DISPATCHED</v>
          </cell>
          <cell r="E204" t="str">
            <v>Accepted</v>
          </cell>
          <cell r="F204" t="str">
            <v>SURABAYA LOG PACK</v>
          </cell>
          <cell r="G204" t="str">
            <v>SALES ORDER</v>
          </cell>
          <cell r="H204" t="str">
            <v>11/05/2022 16:25</v>
          </cell>
          <cell r="I204"/>
          <cell r="J204" t="str">
            <v>11/05/2022 17:56</v>
          </cell>
          <cell r="K204" t="str">
            <v>Active</v>
          </cell>
          <cell r="L204" t="str">
            <v>2100430487</v>
          </cell>
          <cell r="M204" t="str">
            <v>SALES ORDER #: 2100430487, ORDER #: 2100430487</v>
          </cell>
          <cell r="N204"/>
          <cell r="O204"/>
          <cell r="P204"/>
          <cell r="Q204"/>
          <cell r="R204"/>
          <cell r="S204" t="str">
            <v>LTLASEMROWO</v>
          </cell>
          <cell r="T204" t="str">
            <v>LTLPABEAN CANTIAN</v>
          </cell>
          <cell r="U204"/>
          <cell r="V204" t="str">
            <v>1640</v>
          </cell>
          <cell r="W204">
            <v>12000</v>
          </cell>
          <cell r="X204">
            <v>125000</v>
          </cell>
          <cell r="Y204">
            <v>109467.85</v>
          </cell>
          <cell r="Z204" t="str">
            <v>LTL_SBY(TRIP)</v>
          </cell>
          <cell r="AA204">
            <v>497.00001333976002</v>
          </cell>
          <cell r="AB204">
            <v>345000</v>
          </cell>
        </row>
        <row r="205">
          <cell r="A205">
            <v>59942207</v>
          </cell>
          <cell r="B205" t="str">
            <v>BAHANA PRESTASI</v>
          </cell>
          <cell r="C205" t="str">
            <v>PT. LAUTAN LUAS TBK</v>
          </cell>
          <cell r="D205" t="str">
            <v>DISPATCHED</v>
          </cell>
          <cell r="E205" t="str">
            <v>Accepted</v>
          </cell>
          <cell r="F205" t="str">
            <v>SURABAYA LOG PACK</v>
          </cell>
          <cell r="G205" t="str">
            <v>SALES ORDER</v>
          </cell>
          <cell r="H205" t="str">
            <v>11/05/2022 17:04</v>
          </cell>
          <cell r="I205"/>
          <cell r="J205" t="str">
            <v>11/05/2022 17:56</v>
          </cell>
          <cell r="K205" t="str">
            <v>Active</v>
          </cell>
          <cell r="L205" t="str">
            <v>2100430488</v>
          </cell>
          <cell r="M205" t="str">
            <v>SALES ORDER #: 2100430488, ORDER #: 2100430488</v>
          </cell>
          <cell r="N205"/>
          <cell r="O205"/>
          <cell r="P205"/>
          <cell r="Q205"/>
          <cell r="R205"/>
          <cell r="S205" t="str">
            <v>LTLASEMROWO</v>
          </cell>
          <cell r="T205" t="str">
            <v>LTLPABEAN CANTIAN</v>
          </cell>
          <cell r="U205"/>
          <cell r="V205" t="str">
            <v>1640</v>
          </cell>
          <cell r="W205">
            <v>12000</v>
          </cell>
          <cell r="X205">
            <v>125000</v>
          </cell>
          <cell r="Y205">
            <v>27532.15</v>
          </cell>
          <cell r="Z205" t="str">
            <v>LTL_SBY(TRIP)</v>
          </cell>
          <cell r="AA205">
            <v>124.99999568872001</v>
          </cell>
          <cell r="AB205">
            <v>345000</v>
          </cell>
        </row>
        <row r="206">
          <cell r="A206">
            <v>59942208</v>
          </cell>
          <cell r="B206" t="str">
            <v>BAHANA PRESTASI</v>
          </cell>
          <cell r="C206" t="str">
            <v>PT CIPTA MAPAN LOGISTIK</v>
          </cell>
          <cell r="D206" t="str">
            <v>DISPATCHED</v>
          </cell>
          <cell r="E206" t="str">
            <v>Completed</v>
          </cell>
          <cell r="F206" t="str">
            <v>SURABAYA LOG PACK</v>
          </cell>
          <cell r="G206" t="str">
            <v>SALES ORDER</v>
          </cell>
          <cell r="H206" t="str">
            <v>11/05/2022 17:10</v>
          </cell>
          <cell r="I206"/>
          <cell r="J206" t="str">
            <v>11/05/2022 17:57</v>
          </cell>
          <cell r="K206" t="str">
            <v>Completed</v>
          </cell>
          <cell r="L206" t="str">
            <v>970B</v>
          </cell>
          <cell r="M206" t="str">
            <v>SALES ORDER #: 970B, ORDER #: 970B</v>
          </cell>
          <cell r="N206"/>
          <cell r="O206"/>
          <cell r="P206" t="str">
            <v>12/05/2022 08:41</v>
          </cell>
          <cell r="Q206"/>
          <cell r="R206"/>
          <cell r="S206" t="str">
            <v>CSOASEMROWO</v>
          </cell>
          <cell r="T206" t="str">
            <v>CSOKEBOMAS</v>
          </cell>
          <cell r="U206"/>
          <cell r="V206" t="str">
            <v>1651</v>
          </cell>
          <cell r="W206">
            <v>17000</v>
          </cell>
          <cell r="X206">
            <v>134500</v>
          </cell>
          <cell r="Y206">
            <v>151500</v>
          </cell>
          <cell r="Z206" t="str">
            <v>CSO_SBY(TRIP)</v>
          </cell>
          <cell r="AA206">
            <v>400.0000043476</v>
          </cell>
          <cell r="AB206">
            <v>490000</v>
          </cell>
        </row>
        <row r="207">
          <cell r="A207">
            <v>59942211</v>
          </cell>
          <cell r="B207" t="str">
            <v>BAHANA PRESTASI</v>
          </cell>
          <cell r="C207" t="str">
            <v>PT CIPTA MAPAN LOGISTIK</v>
          </cell>
          <cell r="D207" t="str">
            <v>DISPATCHED</v>
          </cell>
          <cell r="E207" t="str">
            <v>Completed</v>
          </cell>
          <cell r="F207" t="str">
            <v>SURABAYA LOG PACK</v>
          </cell>
          <cell r="G207" t="str">
            <v>SALES ORDER</v>
          </cell>
          <cell r="H207" t="str">
            <v>11/05/2022 17:11</v>
          </cell>
          <cell r="I207"/>
          <cell r="J207" t="str">
            <v>11/05/2022 17:57</v>
          </cell>
          <cell r="K207" t="str">
            <v>Completed</v>
          </cell>
          <cell r="L207" t="str">
            <v>969B</v>
          </cell>
          <cell r="M207" t="str">
            <v>SALES ORDER #: 969B, ORDER #: 969B</v>
          </cell>
          <cell r="N207"/>
          <cell r="O207"/>
          <cell r="P207" t="str">
            <v>12/05/2022 08:40</v>
          </cell>
          <cell r="Q207"/>
          <cell r="R207"/>
          <cell r="S207" t="str">
            <v>CSOASEMROWO</v>
          </cell>
          <cell r="T207" t="str">
            <v>CSOKEBOMAS</v>
          </cell>
          <cell r="U207"/>
          <cell r="V207" t="str">
            <v>1640</v>
          </cell>
          <cell r="W207">
            <v>17000</v>
          </cell>
          <cell r="X207">
            <v>134500</v>
          </cell>
          <cell r="Y207">
            <v>151500</v>
          </cell>
          <cell r="Z207" t="str">
            <v>CSO_SBY(TRIP)</v>
          </cell>
          <cell r="AA207">
            <v>800.00000869519999</v>
          </cell>
          <cell r="AB207">
            <v>490000</v>
          </cell>
        </row>
        <row r="208">
          <cell r="A208">
            <v>59942285</v>
          </cell>
          <cell r="B208" t="str">
            <v>BAHANA PRESTASI</v>
          </cell>
          <cell r="C208" t="str">
            <v>PT SINAR MAS AGRO RESOURCES AND</v>
          </cell>
          <cell r="D208" t="str">
            <v>DISPATCHED</v>
          </cell>
          <cell r="E208" t="str">
            <v>Accepted</v>
          </cell>
          <cell r="F208" t="str">
            <v>SURABAYA LOG PACK</v>
          </cell>
          <cell r="G208" t="str">
            <v>SALES ORDER</v>
          </cell>
          <cell r="H208" t="str">
            <v>11/05/2022 09:15</v>
          </cell>
          <cell r="I208"/>
          <cell r="J208" t="str">
            <v>11/05/2022 18:04</v>
          </cell>
          <cell r="K208" t="str">
            <v>Active</v>
          </cell>
          <cell r="L208" t="str">
            <v>SMR1105-01</v>
          </cell>
          <cell r="M208" t="str">
            <v>SALES ORDER #: SMR1105-01, ORDER #: SMR1105-01</v>
          </cell>
          <cell r="N208"/>
          <cell r="O208"/>
          <cell r="P208"/>
          <cell r="Q208"/>
          <cell r="R208"/>
          <cell r="S208" t="str">
            <v>SMRRUNGKUT(1P)</v>
          </cell>
          <cell r="T208" t="str">
            <v>SMRWONOSALAM DEMAK</v>
          </cell>
          <cell r="U208"/>
          <cell r="V208" t="str">
            <v>2055</v>
          </cell>
          <cell r="W208">
            <v>688000</v>
          </cell>
          <cell r="X208">
            <v>-37500</v>
          </cell>
          <cell r="Y208">
            <v>650500</v>
          </cell>
          <cell r="Z208" t="str">
            <v>SMR_SBY(TRIP)</v>
          </cell>
          <cell r="AA208">
            <v>3999.9999981167603</v>
          </cell>
          <cell r="AB208">
            <v>2140000</v>
          </cell>
        </row>
        <row r="209">
          <cell r="A209">
            <v>59942350</v>
          </cell>
          <cell r="B209" t="str">
            <v>DIVA TRANS, CV</v>
          </cell>
          <cell r="C209" t="str">
            <v>ECCO TANNERY INDONESIA</v>
          </cell>
          <cell r="D209" t="str">
            <v>REGULER</v>
          </cell>
          <cell r="E209" t="str">
            <v>Completed</v>
          </cell>
          <cell r="F209" t="str">
            <v>SURABAYA LOG PACK</v>
          </cell>
          <cell r="G209" t="str">
            <v>SALES ORDER</v>
          </cell>
          <cell r="H209" t="str">
            <v>10/05/2022 17:17</v>
          </cell>
          <cell r="I209"/>
          <cell r="J209" t="str">
            <v>11/05/2022 18:07</v>
          </cell>
          <cell r="K209" t="str">
            <v>Completed</v>
          </cell>
          <cell r="L209" t="str">
            <v>02/V/LINC-ECCO/2022</v>
          </cell>
          <cell r="M209" t="str">
            <v>SALES ORDER #: 02/V/LINC-ECCO/2022, ORDER #: 02/V/LINC-ECCO/2022</v>
          </cell>
          <cell r="N209"/>
          <cell r="O209"/>
          <cell r="P209" t="str">
            <v>12/05/2022 08:39</v>
          </cell>
          <cell r="Q209"/>
          <cell r="R209"/>
          <cell r="S209" t="str">
            <v>ETIKEBOMAS</v>
          </cell>
          <cell r="T209" t="str">
            <v>ETISIDOARJO</v>
          </cell>
          <cell r="U209"/>
          <cell r="V209" t="str">
            <v>DIVA</v>
          </cell>
          <cell r="W209">
            <v>1400000</v>
          </cell>
          <cell r="X209">
            <v>0</v>
          </cell>
          <cell r="Y209">
            <v>1400000</v>
          </cell>
          <cell r="Z209" t="str">
            <v>ETI_SBY(TRIP)</v>
          </cell>
          <cell r="AA209">
            <v>16343.9999780623</v>
          </cell>
          <cell r="AB209">
            <v>2000000</v>
          </cell>
        </row>
        <row r="210">
          <cell r="A210">
            <v>59942366</v>
          </cell>
          <cell r="B210" t="str">
            <v>BAHANA PRESTASI</v>
          </cell>
          <cell r="C210" t="str">
            <v>PT. LAUTAN LUAS TBK</v>
          </cell>
          <cell r="D210" t="str">
            <v>DISPATCHED</v>
          </cell>
          <cell r="E210" t="str">
            <v>Accepted</v>
          </cell>
          <cell r="F210" t="str">
            <v>SURABAYA LOG PACK</v>
          </cell>
          <cell r="G210" t="str">
            <v>SALES ORDER</v>
          </cell>
          <cell r="H210" t="str">
            <v>11/05/2022 17:32</v>
          </cell>
          <cell r="I210"/>
          <cell r="J210" t="str">
            <v>11/05/2022 18:09</v>
          </cell>
          <cell r="K210" t="str">
            <v>Active</v>
          </cell>
          <cell r="L210" t="str">
            <v>2100430510</v>
          </cell>
          <cell r="M210" t="str">
            <v>SALES ORDER #: 2100430510, ORDER #: 2100430510</v>
          </cell>
          <cell r="N210"/>
          <cell r="O210"/>
          <cell r="P210"/>
          <cell r="Q210"/>
          <cell r="R210"/>
          <cell r="S210" t="str">
            <v>LTLASEMROWO</v>
          </cell>
          <cell r="T210" t="str">
            <v>LTLRUNGKUT</v>
          </cell>
          <cell r="U210"/>
          <cell r="V210" t="str">
            <v>2116</v>
          </cell>
          <cell r="W210">
            <v>32000</v>
          </cell>
          <cell r="X210">
            <v>105000</v>
          </cell>
          <cell r="Y210">
            <v>137000</v>
          </cell>
          <cell r="Z210" t="str">
            <v>LTL_SBY(TRIP)</v>
          </cell>
          <cell r="AA210">
            <v>499.99998275488002</v>
          </cell>
          <cell r="AB210">
            <v>345000</v>
          </cell>
        </row>
        <row r="211">
          <cell r="A211">
            <v>59942367</v>
          </cell>
          <cell r="B211" t="str">
            <v>BAHANA PRESTASI</v>
          </cell>
          <cell r="C211" t="str">
            <v>PT. LAUTAN LUAS TBK</v>
          </cell>
          <cell r="D211" t="str">
            <v>DISPATCHED</v>
          </cell>
          <cell r="E211" t="str">
            <v>Accepted</v>
          </cell>
          <cell r="F211" t="str">
            <v>SURABAYA LOG PACK</v>
          </cell>
          <cell r="G211" t="str">
            <v>SALES ORDER</v>
          </cell>
          <cell r="H211" t="str">
            <v>11/05/2022 17:33</v>
          </cell>
          <cell r="I211"/>
          <cell r="J211" t="str">
            <v>11/05/2022 18:09</v>
          </cell>
          <cell r="K211" t="str">
            <v>Active</v>
          </cell>
          <cell r="L211" t="str">
            <v>2100430531</v>
          </cell>
          <cell r="M211" t="str">
            <v>SALES ORDER #: 2100430531, ORDER #: 2100430531</v>
          </cell>
          <cell r="N211"/>
          <cell r="O211"/>
          <cell r="P211"/>
          <cell r="Q211"/>
          <cell r="R211"/>
          <cell r="S211" t="str">
            <v>LTLASEMROWO</v>
          </cell>
          <cell r="T211" t="str">
            <v>LTLWARU</v>
          </cell>
          <cell r="U211"/>
          <cell r="V211" t="str">
            <v>2116</v>
          </cell>
          <cell r="W211">
            <v>44000</v>
          </cell>
          <cell r="X211">
            <v>137500</v>
          </cell>
          <cell r="Y211">
            <v>181500</v>
          </cell>
          <cell r="Z211" t="str">
            <v>LTL_SBY(TRIP)</v>
          </cell>
          <cell r="AA211">
            <v>2500.0000044928802</v>
          </cell>
          <cell r="AB211">
            <v>420000</v>
          </cell>
        </row>
        <row r="212">
          <cell r="A212">
            <v>59942368</v>
          </cell>
          <cell r="B212" t="str">
            <v>BAHANA PRESTASI</v>
          </cell>
          <cell r="C212" t="str">
            <v>SCIENTEX INDONESIA</v>
          </cell>
          <cell r="D212" t="str">
            <v>DISPATCHED</v>
          </cell>
          <cell r="E212" t="str">
            <v>Accepted</v>
          </cell>
          <cell r="F212" t="str">
            <v>SURABAYA LOG PACK</v>
          </cell>
          <cell r="G212" t="str">
            <v>SALES ORDER</v>
          </cell>
          <cell r="H212" t="str">
            <v>11/05/2022 17:39</v>
          </cell>
          <cell r="I212"/>
          <cell r="J212" t="str">
            <v>11/05/2022 18:10</v>
          </cell>
          <cell r="K212" t="str">
            <v>Active</v>
          </cell>
          <cell r="L212" t="str">
            <v>DO-2022-0847</v>
          </cell>
          <cell r="M212" t="str">
            <v>SALES ORDER #: DO-2022-0847, ORDER #: DO-2022-0847</v>
          </cell>
          <cell r="N212"/>
          <cell r="O212"/>
          <cell r="P212"/>
          <cell r="Q212"/>
          <cell r="R212"/>
          <cell r="S212" t="str">
            <v>SCIKEBOMAS</v>
          </cell>
          <cell r="T212" t="str">
            <v>SCIWARU</v>
          </cell>
          <cell r="U212"/>
          <cell r="V212" t="str">
            <v>1718</v>
          </cell>
          <cell r="W212">
            <v>59000</v>
          </cell>
          <cell r="X212">
            <v>164500</v>
          </cell>
          <cell r="Y212">
            <v>223500</v>
          </cell>
          <cell r="Z212" t="str">
            <v>SCI_SBY(TRIP)</v>
          </cell>
          <cell r="AA212">
            <v>1727.9999824942399</v>
          </cell>
          <cell r="AB212">
            <v>830000</v>
          </cell>
        </row>
        <row r="213">
          <cell r="A213">
            <v>59942369</v>
          </cell>
          <cell r="B213" t="str">
            <v>BAHANA PRESTASI</v>
          </cell>
          <cell r="C213" t="str">
            <v>SCIENTEX INDONESIA</v>
          </cell>
          <cell r="D213" t="str">
            <v>DISPATCHED</v>
          </cell>
          <cell r="E213" t="str">
            <v>Accepted</v>
          </cell>
          <cell r="F213" t="str">
            <v>SURABAYA LOG PACK</v>
          </cell>
          <cell r="G213" t="str">
            <v>SALES ORDER</v>
          </cell>
          <cell r="H213" t="str">
            <v>11/05/2022 17:40</v>
          </cell>
          <cell r="I213"/>
          <cell r="J213" t="str">
            <v>11/05/2022 18:10</v>
          </cell>
          <cell r="K213" t="str">
            <v>Active</v>
          </cell>
          <cell r="L213" t="str">
            <v>DO-2022-0848</v>
          </cell>
          <cell r="M213" t="str">
            <v>SALES ORDER #: DO-2022-0848, ORDER #: DO-2022-0848</v>
          </cell>
          <cell r="N213"/>
          <cell r="O213"/>
          <cell r="P213"/>
          <cell r="Q213"/>
          <cell r="R213"/>
          <cell r="S213" t="str">
            <v>SCIKEBOMAS</v>
          </cell>
          <cell r="T213" t="str">
            <v>SCISINGOSARI</v>
          </cell>
          <cell r="U213"/>
          <cell r="V213" t="str">
            <v>1752</v>
          </cell>
          <cell r="W213">
            <v>423000</v>
          </cell>
          <cell r="X213">
            <v>-37500</v>
          </cell>
          <cell r="Y213">
            <v>385500</v>
          </cell>
          <cell r="Z213" t="str">
            <v>SCI_SBY(TRIP)</v>
          </cell>
          <cell r="AA213">
            <v>3359.9999911606001</v>
          </cell>
          <cell r="AB213">
            <v>1770000</v>
          </cell>
        </row>
        <row r="214">
          <cell r="A214">
            <v>59942373</v>
          </cell>
          <cell r="B214" t="str">
            <v>BAHANA PRESTASI</v>
          </cell>
          <cell r="C214" t="str">
            <v>SCIENTEX INDONESIA</v>
          </cell>
          <cell r="D214" t="str">
            <v>DISPATCHED</v>
          </cell>
          <cell r="E214" t="str">
            <v>Accepted</v>
          </cell>
          <cell r="F214" t="str">
            <v>SURABAYA LOG PACK</v>
          </cell>
          <cell r="G214" t="str">
            <v>SALES ORDER</v>
          </cell>
          <cell r="H214" t="str">
            <v>11/05/2022 17:41</v>
          </cell>
          <cell r="I214"/>
          <cell r="J214" t="str">
            <v>11/05/2022 18:11</v>
          </cell>
          <cell r="K214" t="str">
            <v>Active</v>
          </cell>
          <cell r="L214" t="str">
            <v>CONS-ST-22-0040</v>
          </cell>
          <cell r="M214" t="str">
            <v>SALES ORDER #: CONS-ST-22-0040, ORDER #: CONS-ST-22-0040</v>
          </cell>
          <cell r="N214"/>
          <cell r="O214"/>
          <cell r="P214"/>
          <cell r="Q214"/>
          <cell r="R214"/>
          <cell r="S214" t="str">
            <v>SCIKEBOMAS</v>
          </cell>
          <cell r="T214" t="str">
            <v>SCIWARU</v>
          </cell>
          <cell r="U214"/>
          <cell r="V214" t="str">
            <v>1698</v>
          </cell>
          <cell r="W214">
            <v>59000</v>
          </cell>
          <cell r="X214">
            <v>180500</v>
          </cell>
          <cell r="Y214">
            <v>239500</v>
          </cell>
          <cell r="Z214" t="str">
            <v>SCI_SBY(TRIP)</v>
          </cell>
          <cell r="AA214">
            <v>4630.0000163040404</v>
          </cell>
          <cell r="AB214">
            <v>900000</v>
          </cell>
        </row>
        <row r="215">
          <cell r="A215">
            <v>59942376</v>
          </cell>
          <cell r="B215" t="str">
            <v>BAHANA PRESTASI</v>
          </cell>
          <cell r="C215" t="str">
            <v>PT. LAUTAN LUAS TBK</v>
          </cell>
          <cell r="D215" t="str">
            <v>DISPATCHED</v>
          </cell>
          <cell r="E215" t="str">
            <v>Accepted</v>
          </cell>
          <cell r="F215" t="str">
            <v>SURABAYA LOG PACK</v>
          </cell>
          <cell r="G215" t="str">
            <v>SALES ORDER</v>
          </cell>
          <cell r="H215" t="str">
            <v>11/05/2022 17:31</v>
          </cell>
          <cell r="I215"/>
          <cell r="J215" t="str">
            <v>11/05/2022 18:11</v>
          </cell>
          <cell r="K215" t="str">
            <v>Active</v>
          </cell>
          <cell r="L215" t="str">
            <v>2100430108</v>
          </cell>
          <cell r="M215" t="str">
            <v>SALES ORDER #: 2100430108, ORDER #: 2100430108</v>
          </cell>
          <cell r="N215"/>
          <cell r="O215"/>
          <cell r="P215"/>
          <cell r="Q215"/>
          <cell r="R215"/>
          <cell r="S215" t="str">
            <v>LTLASEMROWO</v>
          </cell>
          <cell r="T215" t="str">
            <v>LTLJETIS</v>
          </cell>
          <cell r="U215"/>
          <cell r="V215" t="str">
            <v>1658</v>
          </cell>
          <cell r="W215">
            <v>68000</v>
          </cell>
          <cell r="X215">
            <v>134000</v>
          </cell>
          <cell r="Y215">
            <v>202000</v>
          </cell>
          <cell r="Z215" t="str">
            <v>LTL_SBY(TRIP)</v>
          </cell>
          <cell r="AA215">
            <v>1000.000010869</v>
          </cell>
          <cell r="AB215">
            <v>460000</v>
          </cell>
        </row>
        <row r="216">
          <cell r="A216">
            <v>59942378</v>
          </cell>
          <cell r="B216" t="str">
            <v>BAHANA PRESTASI</v>
          </cell>
          <cell r="C216" t="str">
            <v>ECCO TANNERY INDONESIA</v>
          </cell>
          <cell r="D216" t="str">
            <v>DISPATCHED</v>
          </cell>
          <cell r="E216" t="str">
            <v>Accepted</v>
          </cell>
          <cell r="F216" t="str">
            <v>SURABAYA LOG PACK</v>
          </cell>
          <cell r="G216" t="str">
            <v>SALES ORDER</v>
          </cell>
          <cell r="H216" t="str">
            <v>11/05/2022 17:46</v>
          </cell>
          <cell r="I216"/>
          <cell r="J216" t="str">
            <v>11/05/2022 18:11</v>
          </cell>
          <cell r="K216" t="str">
            <v>Active</v>
          </cell>
          <cell r="L216" t="str">
            <v>04/V/LINC-ECCO/2022</v>
          </cell>
          <cell r="M216" t="str">
            <v>SALES ORDER #: 04/V/LINC-ECCO/2022, ORDER #: 04/V/LINC-ECCO/2022</v>
          </cell>
          <cell r="N216"/>
          <cell r="O216"/>
          <cell r="P216"/>
          <cell r="Q216"/>
          <cell r="R216"/>
          <cell r="S216" t="str">
            <v>ETIKEBOMAS</v>
          </cell>
          <cell r="T216" t="str">
            <v>ETISIDOARJO</v>
          </cell>
          <cell r="U216"/>
          <cell r="V216" t="str">
            <v>1724</v>
          </cell>
          <cell r="W216">
            <v>86000</v>
          </cell>
          <cell r="X216">
            <v>153500</v>
          </cell>
          <cell r="Y216">
            <v>239500</v>
          </cell>
          <cell r="Z216" t="str">
            <v>ETI_SBY(TRIP)</v>
          </cell>
          <cell r="AA216">
            <v>1629.9999836970401</v>
          </cell>
          <cell r="AB216">
            <v>1170000</v>
          </cell>
        </row>
        <row r="217">
          <cell r="A217">
            <v>59944826</v>
          </cell>
          <cell r="B217" t="str">
            <v>BAHANA PRESTASI</v>
          </cell>
          <cell r="C217" t="str">
            <v>PT. ANUGERAH MITRA ANANTA</v>
          </cell>
          <cell r="D217" t="str">
            <v>DISPATCHED</v>
          </cell>
          <cell r="E217" t="str">
            <v>Accepted</v>
          </cell>
          <cell r="F217" t="str">
            <v>SURABAYA RENTAL TRIP</v>
          </cell>
          <cell r="G217" t="str">
            <v>RENTALS</v>
          </cell>
          <cell r="H217" t="str">
            <v>11/05/2022 20:04</v>
          </cell>
          <cell r="I217"/>
          <cell r="J217" t="str">
            <v>11/05/2022 20:05</v>
          </cell>
          <cell r="K217" t="str">
            <v>Active</v>
          </cell>
          <cell r="L217" t="str">
            <v>ANA11522-4</v>
          </cell>
          <cell r="M217" t="str">
            <v>SALES ORDER #: ANA11522-4, ORDER #: ANA11522-4</v>
          </cell>
          <cell r="N217"/>
          <cell r="O217"/>
          <cell r="P217"/>
          <cell r="Q217"/>
          <cell r="R217"/>
          <cell r="S217" t="str">
            <v>ANASIDOARJO(PT ANUGERAH MITRA ANANTA)</v>
          </cell>
          <cell r="T217" t="str">
            <v>ANASAMBENG</v>
          </cell>
          <cell r="U217"/>
          <cell r="V217" t="str">
            <v>1961</v>
          </cell>
          <cell r="W217">
            <v>379000</v>
          </cell>
          <cell r="X217">
            <v>-37500</v>
          </cell>
          <cell r="Y217">
            <v>341500</v>
          </cell>
          <cell r="Z217" t="str">
            <v>ANA_SBY(TR)</v>
          </cell>
          <cell r="AA217">
            <v>7999.9999962335205</v>
          </cell>
          <cell r="AB217">
            <v>1</v>
          </cell>
        </row>
        <row r="218">
          <cell r="A218">
            <v>59945366</v>
          </cell>
          <cell r="B218" t="str">
            <v>BAHANA PRESTASI</v>
          </cell>
          <cell r="C218" t="str">
            <v>PT TIRTA INVESTAMA</v>
          </cell>
          <cell r="D218" t="str">
            <v>DISPATCHED</v>
          </cell>
          <cell r="E218" t="str">
            <v>Accepted</v>
          </cell>
          <cell r="F218" t="str">
            <v>SURABAYA RENTAL TRIP</v>
          </cell>
          <cell r="G218" t="str">
            <v>RENTALS</v>
          </cell>
          <cell r="H218" t="str">
            <v>11/05/2022 20:51</v>
          </cell>
          <cell r="I218"/>
          <cell r="J218" t="str">
            <v>11/05/2022 20:52</v>
          </cell>
          <cell r="K218" t="str">
            <v>Active</v>
          </cell>
          <cell r="L218" t="str">
            <v>S22051100110</v>
          </cell>
          <cell r="M218" t="str">
            <v>SALES ORDER #: S22051100110, ORDER #: S22051100110</v>
          </cell>
          <cell r="N218"/>
          <cell r="O218"/>
          <cell r="P218"/>
          <cell r="Q218"/>
          <cell r="R218"/>
          <cell r="S218" t="str">
            <v>TIVPANDAAN</v>
          </cell>
          <cell r="T218" t="str">
            <v>TIVSUMOBITO</v>
          </cell>
          <cell r="U218"/>
          <cell r="V218" t="str">
            <v>1692</v>
          </cell>
          <cell r="W218">
            <v>393000</v>
          </cell>
          <cell r="X218">
            <v>307000</v>
          </cell>
          <cell r="Y218">
            <v>700000</v>
          </cell>
          <cell r="Z218" t="str">
            <v>TIV_SBY(TRIP)</v>
          </cell>
          <cell r="AA218">
            <v>18000.000014205001</v>
          </cell>
          <cell r="AB218">
            <v>1200000</v>
          </cell>
        </row>
        <row r="219">
          <cell r="A219">
            <v>59945737</v>
          </cell>
          <cell r="B219" t="str">
            <v>BAHANA PRESTASI</v>
          </cell>
          <cell r="C219" t="str">
            <v>PT TIRTA INVESTAMA</v>
          </cell>
          <cell r="D219" t="str">
            <v>DISPATCHED</v>
          </cell>
          <cell r="E219" t="str">
            <v>Accepted</v>
          </cell>
          <cell r="F219" t="str">
            <v>SURABAYA LOG PACK</v>
          </cell>
          <cell r="G219" t="str">
            <v>SALES ORDER</v>
          </cell>
          <cell r="H219" t="str">
            <v>11/05/2022 21:02</v>
          </cell>
          <cell r="I219"/>
          <cell r="J219" t="str">
            <v>11/05/2022 21:03</v>
          </cell>
          <cell r="K219" t="str">
            <v>Active</v>
          </cell>
          <cell r="L219" t="str">
            <v>S22051100077</v>
          </cell>
          <cell r="M219" t="str">
            <v>SALES ORDER #: S22051100077, ORDER #: S22051100077</v>
          </cell>
          <cell r="N219"/>
          <cell r="O219"/>
          <cell r="P219"/>
          <cell r="Q219"/>
          <cell r="R219"/>
          <cell r="S219" t="str">
            <v>TIVPANDAAN</v>
          </cell>
          <cell r="T219" t="str">
            <v>TIVPANDAAN(PT. TIV - PETUNG SARI)</v>
          </cell>
          <cell r="U219"/>
          <cell r="V219" t="str">
            <v>1078</v>
          </cell>
          <cell r="W219">
            <v>125000</v>
          </cell>
          <cell r="X219">
            <v>141000</v>
          </cell>
          <cell r="Y219">
            <v>266000</v>
          </cell>
          <cell r="Z219" t="str">
            <v>TIV_SBY(TRIP_ONCALL)</v>
          </cell>
          <cell r="AA219">
            <v>18000.000014205001</v>
          </cell>
          <cell r="AB219">
            <v>450000</v>
          </cell>
        </row>
        <row r="220">
          <cell r="A220">
            <v>59945786</v>
          </cell>
          <cell r="B220" t="str">
            <v>BAHANA PRESTASI</v>
          </cell>
          <cell r="C220" t="str">
            <v>PT TIRTA INVESTAMA</v>
          </cell>
          <cell r="D220" t="str">
            <v>DISPATCHED</v>
          </cell>
          <cell r="E220" t="str">
            <v>Accepted</v>
          </cell>
          <cell r="F220" t="str">
            <v>SURABAYA LOG PACK</v>
          </cell>
          <cell r="G220" t="str">
            <v>SALES ORDER</v>
          </cell>
          <cell r="H220" t="str">
            <v>11/05/2022 21:06</v>
          </cell>
          <cell r="I220"/>
          <cell r="J220" t="str">
            <v>11/05/2022 21:07</v>
          </cell>
          <cell r="K220" t="str">
            <v>Active</v>
          </cell>
          <cell r="L220" t="str">
            <v>S22051100072</v>
          </cell>
          <cell r="M220" t="str">
            <v>SALES ORDER #: S22051100072, ORDER #: S22051100072</v>
          </cell>
          <cell r="N220"/>
          <cell r="O220"/>
          <cell r="P220"/>
          <cell r="Q220"/>
          <cell r="R220"/>
          <cell r="S220" t="str">
            <v>TIVPANDAAN</v>
          </cell>
          <cell r="T220" t="str">
            <v>TIVPANDAAN(PT. TIV - PETUNG SARI)</v>
          </cell>
          <cell r="U220"/>
          <cell r="V220" t="str">
            <v>1078</v>
          </cell>
          <cell r="W220">
            <v>125000</v>
          </cell>
          <cell r="X220">
            <v>141000</v>
          </cell>
          <cell r="Y220">
            <v>266000</v>
          </cell>
          <cell r="Z220" t="str">
            <v>TIV_SBY(TRIP_ONCALL)</v>
          </cell>
          <cell r="AA220">
            <v>18000.000014205001</v>
          </cell>
          <cell r="AB220">
            <v>450000</v>
          </cell>
        </row>
        <row r="221">
          <cell r="A221">
            <v>59946026</v>
          </cell>
          <cell r="B221" t="str">
            <v>BAHANA PRESTASI</v>
          </cell>
          <cell r="C221" t="str">
            <v>PT. SINAR SOSRO</v>
          </cell>
          <cell r="D221" t="str">
            <v>DISPATCHED</v>
          </cell>
          <cell r="E221" t="str">
            <v>Accepted</v>
          </cell>
          <cell r="F221" t="str">
            <v>SURABAYA LOG PACK</v>
          </cell>
          <cell r="G221" t="str">
            <v>SALES ORDER</v>
          </cell>
          <cell r="H221" t="str">
            <v>11/05/2022 21:27</v>
          </cell>
          <cell r="I221"/>
          <cell r="J221" t="str">
            <v>11/05/2022 21:29</v>
          </cell>
          <cell r="K221" t="str">
            <v>Active</v>
          </cell>
          <cell r="L221" t="str">
            <v>SSO110522</v>
          </cell>
          <cell r="M221" t="str">
            <v>SALES ORDER #: SSO110522, ORDER #: SSO110522</v>
          </cell>
          <cell r="N221"/>
          <cell r="O221"/>
          <cell r="P221"/>
          <cell r="Q221"/>
          <cell r="R221"/>
          <cell r="S221" t="str">
            <v>SSOMOJOSARI</v>
          </cell>
          <cell r="T221" t="str">
            <v>SSODRIYOREJO</v>
          </cell>
          <cell r="U221"/>
          <cell r="V221" t="str">
            <v>1214</v>
          </cell>
          <cell r="W221">
            <v>576000</v>
          </cell>
          <cell r="X221">
            <v>-100000</v>
          </cell>
          <cell r="Y221">
            <v>476000</v>
          </cell>
          <cell r="Z221" t="str">
            <v>SSO_SBY(TRIP)</v>
          </cell>
          <cell r="AA221">
            <v>19999.999990583801</v>
          </cell>
          <cell r="AB221">
            <v>2750000</v>
          </cell>
        </row>
        <row r="222">
          <cell r="A222">
            <v>59947045</v>
          </cell>
          <cell r="B222" t="str">
            <v>BAHANA PRESTASI</v>
          </cell>
          <cell r="C222" t="str">
            <v>PT. LAUTAN LUAS TBK</v>
          </cell>
          <cell r="D222" t="str">
            <v>REGULER</v>
          </cell>
          <cell r="E222" t="str">
            <v>Accepted</v>
          </cell>
          <cell r="F222" t="str">
            <v>SURABAYA LOG PACK</v>
          </cell>
          <cell r="G222" t="str">
            <v>SALES ORDER</v>
          </cell>
          <cell r="H222" t="str">
            <v>12/05/2022 08:37</v>
          </cell>
          <cell r="I222"/>
          <cell r="J222" t="str">
            <v>12/05/2022 08:43</v>
          </cell>
          <cell r="K222" t="str">
            <v>Active</v>
          </cell>
          <cell r="L222" t="str">
            <v>2100430366-1</v>
          </cell>
          <cell r="M222" t="str">
            <v>SALES ORDER #: 2100430366-1, ORDER #: 2100430366-1</v>
          </cell>
          <cell r="N222"/>
          <cell r="O222"/>
          <cell r="P222"/>
          <cell r="Q222"/>
          <cell r="R222"/>
          <cell r="S222" t="str">
            <v>LTLASEMROWO</v>
          </cell>
          <cell r="T222" t="str">
            <v>LTLMANYAR</v>
          </cell>
          <cell r="U222"/>
          <cell r="V222" t="str">
            <v>1934</v>
          </cell>
          <cell r="W222">
            <v>93000</v>
          </cell>
          <cell r="X222">
            <v>199000</v>
          </cell>
          <cell r="Y222">
            <v>292000</v>
          </cell>
          <cell r="Z222" t="str">
            <v>LTL_SBY(TRIP)</v>
          </cell>
          <cell r="AA222">
            <v>19999.999990583801</v>
          </cell>
          <cell r="AB222">
            <v>1172000</v>
          </cell>
        </row>
        <row r="223">
          <cell r="A223">
            <v>59947074</v>
          </cell>
          <cell r="B223" t="str">
            <v>BAHANA PRESTASI</v>
          </cell>
          <cell r="C223" t="str">
            <v>PT LIKU TELAGA</v>
          </cell>
          <cell r="D223" t="str">
            <v>DISPATCHED</v>
          </cell>
          <cell r="E223" t="str">
            <v>Accepted</v>
          </cell>
          <cell r="F223" t="str">
            <v>SURABAYA LOG PACK</v>
          </cell>
          <cell r="G223" t="str">
            <v>SALES ORDER</v>
          </cell>
          <cell r="H223" t="str">
            <v>12/05/2022 09:37</v>
          </cell>
          <cell r="I223"/>
          <cell r="J223" t="str">
            <v>12/05/2022 09:42</v>
          </cell>
          <cell r="K223" t="str">
            <v>Active</v>
          </cell>
          <cell r="L223" t="str">
            <v>LTG120522</v>
          </cell>
          <cell r="M223" t="str">
            <v>SALES ORDER #: LTG120522, ORDER #: LTG120522</v>
          </cell>
          <cell r="N223"/>
          <cell r="O223"/>
          <cell r="P223"/>
          <cell r="Q223"/>
          <cell r="R223"/>
          <cell r="S223" t="str">
            <v>LTGASEMROWO</v>
          </cell>
          <cell r="T223" t="str">
            <v>LTGMANYAR</v>
          </cell>
          <cell r="U223"/>
          <cell r="V223" t="str">
            <v>1663</v>
          </cell>
          <cell r="W223">
            <v>93000</v>
          </cell>
          <cell r="X223">
            <v>362000</v>
          </cell>
          <cell r="Y223">
            <v>455000</v>
          </cell>
          <cell r="Z223" t="str">
            <v>LTG_SBY(KG)</v>
          </cell>
          <cell r="AA223">
            <v>24999.999999569602</v>
          </cell>
          <cell r="AB223">
            <v>825000</v>
          </cell>
        </row>
        <row r="224">
          <cell r="A224">
            <v>59947075</v>
          </cell>
          <cell r="B224" t="str">
            <v>BAHANA PRESTASI</v>
          </cell>
          <cell r="C224" t="str">
            <v>PT TIRTA INVESTAMA</v>
          </cell>
          <cell r="D224" t="str">
            <v>DISPATCHED</v>
          </cell>
          <cell r="E224" t="str">
            <v>Accepted</v>
          </cell>
          <cell r="F224" t="str">
            <v>SURABAYA TIV IMPORT</v>
          </cell>
          <cell r="G224" t="str">
            <v>TIV IMPORT</v>
          </cell>
          <cell r="H224" t="str">
            <v>12/05/2022 09:36</v>
          </cell>
          <cell r="I224"/>
          <cell r="J224" t="str">
            <v>12/05/2022 09:43</v>
          </cell>
          <cell r="K224" t="str">
            <v>Active</v>
          </cell>
          <cell r="L224" t="str">
            <v>POLAN120522</v>
          </cell>
          <cell r="M224" t="str">
            <v>SALES ORDER #: POLAN120522, ORDER #: POLAN120522</v>
          </cell>
          <cell r="N224"/>
          <cell r="O224"/>
          <cell r="P224"/>
          <cell r="Q224"/>
          <cell r="R224"/>
          <cell r="S224" t="str">
            <v>TIVBENOWO(1P)</v>
          </cell>
          <cell r="T224" t="str">
            <v>TIVPOLANHARJO</v>
          </cell>
          <cell r="U224"/>
          <cell r="V224" t="str">
            <v>856</v>
          </cell>
          <cell r="W224">
            <v>1632000</v>
          </cell>
          <cell r="X224">
            <v>-100000</v>
          </cell>
          <cell r="Y224">
            <v>1532000</v>
          </cell>
          <cell r="Z224" t="str">
            <v>TIV(IMPORT)_SBY</v>
          </cell>
          <cell r="AA224">
            <v>17600.000009857398</v>
          </cell>
          <cell r="AB224">
            <v>1</v>
          </cell>
        </row>
        <row r="225">
          <cell r="A225">
            <v>59947076</v>
          </cell>
          <cell r="B225" t="str">
            <v>DIVA TRANS, CV</v>
          </cell>
          <cell r="C225" t="str">
            <v>PT TIRTA INVESTAMA</v>
          </cell>
          <cell r="D225" t="str">
            <v>REGULER</v>
          </cell>
          <cell r="E225" t="str">
            <v>Accepted</v>
          </cell>
          <cell r="F225" t="str">
            <v>SURABAYA TIV IMPORT</v>
          </cell>
          <cell r="G225" t="str">
            <v>TIV IMPORT</v>
          </cell>
          <cell r="H225" t="str">
            <v>12/05/2022 09:34</v>
          </cell>
          <cell r="I225"/>
          <cell r="J225" t="str">
            <v>12/05/2022 09:44</v>
          </cell>
          <cell r="K225" t="str">
            <v>Active</v>
          </cell>
          <cell r="L225" t="str">
            <v>TIV120522-31</v>
          </cell>
          <cell r="M225" t="str">
            <v>SALES ORDER #: TIV120522-31, ORDER #: TIV120522-31</v>
          </cell>
          <cell r="N225"/>
          <cell r="O225"/>
          <cell r="P225"/>
          <cell r="Q225"/>
          <cell r="R225"/>
          <cell r="S225" t="str">
            <v>TIVBENOWO</v>
          </cell>
          <cell r="T225" t="str">
            <v>TIVSUKOREJO PASURUAN</v>
          </cell>
          <cell r="U225"/>
          <cell r="V225" t="str">
            <v>HERI</v>
          </cell>
          <cell r="W225">
            <v>1700000</v>
          </cell>
          <cell r="X225">
            <v>0</v>
          </cell>
          <cell r="Y225">
            <v>1700000</v>
          </cell>
          <cell r="Z225" t="str">
            <v>TIV(IMPORT)_SBY</v>
          </cell>
          <cell r="AA225">
            <v>17600.000009857398</v>
          </cell>
          <cell r="AB225">
            <v>1</v>
          </cell>
        </row>
        <row r="226">
          <cell r="A226">
            <v>59947077</v>
          </cell>
          <cell r="B226" t="str">
            <v>DIVA TRANS, CV</v>
          </cell>
          <cell r="C226" t="str">
            <v>PT TIRTA INVESTAMA</v>
          </cell>
          <cell r="D226" t="str">
            <v>REGULER</v>
          </cell>
          <cell r="E226" t="str">
            <v>Accepted</v>
          </cell>
          <cell r="F226" t="str">
            <v>SURABAYA TIV IMPORT</v>
          </cell>
          <cell r="G226" t="str">
            <v>TIV IMPORT</v>
          </cell>
          <cell r="H226" t="str">
            <v>12/05/2022 09:34</v>
          </cell>
          <cell r="I226"/>
          <cell r="J226" t="str">
            <v>12/05/2022 09:44</v>
          </cell>
          <cell r="K226" t="str">
            <v>Active</v>
          </cell>
          <cell r="L226" t="str">
            <v>TIV120522-32</v>
          </cell>
          <cell r="M226" t="str">
            <v>SALES ORDER #: TIV120522-32, ORDER #: TIV120522-32</v>
          </cell>
          <cell r="N226"/>
          <cell r="O226"/>
          <cell r="P226"/>
          <cell r="Q226"/>
          <cell r="R226"/>
          <cell r="S226" t="str">
            <v>TIVBENOWO</v>
          </cell>
          <cell r="T226" t="str">
            <v>TIVSUKOREJO PASURUAN</v>
          </cell>
          <cell r="U226"/>
          <cell r="V226" t="str">
            <v>NARYO</v>
          </cell>
          <cell r="W226">
            <v>1700000</v>
          </cell>
          <cell r="X226">
            <v>0</v>
          </cell>
          <cell r="Y226">
            <v>1700000</v>
          </cell>
          <cell r="Z226" t="str">
            <v>TIV(IMPORT)_SBY</v>
          </cell>
          <cell r="AA226">
            <v>17600.000009857398</v>
          </cell>
          <cell r="AB226">
            <v>1</v>
          </cell>
        </row>
        <row r="227">
          <cell r="A227">
            <v>59947078</v>
          </cell>
          <cell r="B227" t="str">
            <v>PUSAKA TRANSINDO, PT.</v>
          </cell>
          <cell r="C227" t="str">
            <v>PT TIRTA INVESTAMA</v>
          </cell>
          <cell r="D227" t="str">
            <v>REGULER</v>
          </cell>
          <cell r="E227" t="str">
            <v>Accepted</v>
          </cell>
          <cell r="F227" t="str">
            <v>SURABAYA TIV LOKAL</v>
          </cell>
          <cell r="G227" t="str">
            <v>TIV LOKAL</v>
          </cell>
          <cell r="H227" t="str">
            <v>12/05/2022 09:35</v>
          </cell>
          <cell r="I227"/>
          <cell r="J227" t="str">
            <v>12/05/2022 09:44</v>
          </cell>
          <cell r="K227" t="str">
            <v>Active</v>
          </cell>
          <cell r="L227" t="str">
            <v>TIV120522-33</v>
          </cell>
          <cell r="M227" t="str">
            <v>SALES ORDER #: TIV120522-33, ORDER #: TIV120522-33</v>
          </cell>
          <cell r="N227"/>
          <cell r="O227"/>
          <cell r="P227"/>
          <cell r="Q227"/>
          <cell r="R227"/>
          <cell r="S227" t="str">
            <v>TIVBENOWO</v>
          </cell>
          <cell r="T227" t="str">
            <v>TIVGEDANGAN</v>
          </cell>
          <cell r="U227"/>
          <cell r="V227" t="str">
            <v>KHUZAINI</v>
          </cell>
          <cell r="W227">
            <v>1450000</v>
          </cell>
          <cell r="X227">
            <v>0</v>
          </cell>
          <cell r="Y227">
            <v>1450000</v>
          </cell>
          <cell r="Z227" t="str">
            <v>TIV(LOKAL)_SBY</v>
          </cell>
          <cell r="AA227">
            <v>19999.999990583801</v>
          </cell>
          <cell r="AB227">
            <v>1</v>
          </cell>
        </row>
        <row r="228">
          <cell r="A228">
            <v>59947079</v>
          </cell>
          <cell r="B228" t="str">
            <v>PUSAKA TRANSINDO, PT.</v>
          </cell>
          <cell r="C228" t="str">
            <v>PT TIRTA INVESTAMA</v>
          </cell>
          <cell r="D228" t="str">
            <v>REGULER</v>
          </cell>
          <cell r="E228" t="str">
            <v>Accepted</v>
          </cell>
          <cell r="F228" t="str">
            <v>SURABAYA TIV LOKAL</v>
          </cell>
          <cell r="G228" t="str">
            <v>TIV LOKAL</v>
          </cell>
          <cell r="H228" t="str">
            <v>12/05/2022 09:36</v>
          </cell>
          <cell r="I228"/>
          <cell r="J228" t="str">
            <v>12/05/2022 09:44</v>
          </cell>
          <cell r="K228" t="str">
            <v>Active</v>
          </cell>
          <cell r="L228" t="str">
            <v>TIV120522-34</v>
          </cell>
          <cell r="M228" t="str">
            <v>SALES ORDER #: TIV120522-34, ORDER #: TIV120522-34</v>
          </cell>
          <cell r="N228"/>
          <cell r="O228"/>
          <cell r="P228"/>
          <cell r="Q228"/>
          <cell r="R228"/>
          <cell r="S228" t="str">
            <v>TIVBENOWO</v>
          </cell>
          <cell r="T228" t="str">
            <v>TIVGEDANGAN</v>
          </cell>
          <cell r="U228"/>
          <cell r="V228" t="str">
            <v>SANTOSO</v>
          </cell>
          <cell r="W228">
            <v>1450000</v>
          </cell>
          <cell r="X228">
            <v>0</v>
          </cell>
          <cell r="Y228">
            <v>1450000</v>
          </cell>
          <cell r="Z228" t="str">
            <v>TIV(LOKAL)_SBY</v>
          </cell>
          <cell r="AA228">
            <v>19999.999990583801</v>
          </cell>
          <cell r="AB228">
            <v>1</v>
          </cell>
        </row>
        <row r="229">
          <cell r="A229">
            <v>59947080</v>
          </cell>
          <cell r="B229" t="str">
            <v>PT SORAYAH SEJAHTERA ABADI</v>
          </cell>
          <cell r="C229" t="str">
            <v>PT TIRTA INVESTAMA</v>
          </cell>
          <cell r="D229" t="str">
            <v>REGULER</v>
          </cell>
          <cell r="E229" t="str">
            <v>Accepted</v>
          </cell>
          <cell r="F229" t="str">
            <v>SURABAYA TIV IMPORT</v>
          </cell>
          <cell r="G229" t="str">
            <v>TIV IMPORT</v>
          </cell>
          <cell r="H229" t="str">
            <v>12/05/2022 09:35</v>
          </cell>
          <cell r="I229"/>
          <cell r="J229" t="str">
            <v>12/05/2022 09:45</v>
          </cell>
          <cell r="K229" t="str">
            <v>Active</v>
          </cell>
          <cell r="L229" t="str">
            <v>TIV120522-35</v>
          </cell>
          <cell r="M229" t="str">
            <v>SALES ORDER #: TIV120522-35, ORDER #: TIV120522-35</v>
          </cell>
          <cell r="N229"/>
          <cell r="O229"/>
          <cell r="P229"/>
          <cell r="Q229"/>
          <cell r="R229"/>
          <cell r="S229" t="str">
            <v>TIVBENOWO</v>
          </cell>
          <cell r="T229" t="str">
            <v>TIVPANDAAN(PT. TIV - PANDAAN)</v>
          </cell>
          <cell r="U229"/>
          <cell r="V229" t="str">
            <v>SUGENG</v>
          </cell>
          <cell r="W229">
            <v>1700000</v>
          </cell>
          <cell r="X229">
            <v>0</v>
          </cell>
          <cell r="Y229">
            <v>1700000</v>
          </cell>
          <cell r="Z229" t="str">
            <v>TIV(IMPORT)_SBY</v>
          </cell>
          <cell r="AA229">
            <v>17600.000009857398</v>
          </cell>
          <cell r="AB229">
            <v>1</v>
          </cell>
        </row>
        <row r="230">
          <cell r="A230">
            <v>59947149</v>
          </cell>
          <cell r="B230" t="str">
            <v>BAHANA PRESTASI</v>
          </cell>
          <cell r="C230" t="str">
            <v>PT. SINAR SOSRO</v>
          </cell>
          <cell r="D230" t="str">
            <v>DISPATCHED</v>
          </cell>
          <cell r="E230" t="str">
            <v>Accepted</v>
          </cell>
          <cell r="F230" t="str">
            <v>SURABAYA LOG PACK</v>
          </cell>
          <cell r="G230" t="str">
            <v>SALES ORDER</v>
          </cell>
          <cell r="H230" t="str">
            <v>12/05/2022 10:21</v>
          </cell>
          <cell r="I230"/>
          <cell r="J230" t="str">
            <v>12/05/2022 10:22</v>
          </cell>
          <cell r="K230" t="str">
            <v>Active</v>
          </cell>
          <cell r="L230" t="str">
            <v>SSO120522</v>
          </cell>
          <cell r="M230" t="str">
            <v>SALES ORDER #: SSO120522, ORDER #: SSO120522</v>
          </cell>
          <cell r="N230"/>
          <cell r="O230"/>
          <cell r="P230"/>
          <cell r="Q230"/>
          <cell r="R230"/>
          <cell r="S230" t="str">
            <v>SSOMOJOSARI</v>
          </cell>
          <cell r="T230" t="str">
            <v>SSODRIYOREJO</v>
          </cell>
          <cell r="U230"/>
          <cell r="V230" t="str">
            <v>1100</v>
          </cell>
          <cell r="W230">
            <v>576000</v>
          </cell>
          <cell r="X230">
            <v>-100000</v>
          </cell>
          <cell r="Y230">
            <v>476000</v>
          </cell>
          <cell r="Z230" t="str">
            <v>SSO_SBY(TRIP)</v>
          </cell>
          <cell r="AA230">
            <v>19999.999990583801</v>
          </cell>
          <cell r="AB230">
            <v>2750000</v>
          </cell>
        </row>
        <row r="231">
          <cell r="A231">
            <v>59947153</v>
          </cell>
          <cell r="B231" t="str">
            <v>BAHANA PRESTASI</v>
          </cell>
          <cell r="C231" t="str">
            <v>PT TIRTA INVESTAMA</v>
          </cell>
          <cell r="D231" t="str">
            <v>DISPATCHED</v>
          </cell>
          <cell r="E231" t="str">
            <v>Accepted</v>
          </cell>
          <cell r="F231" t="str">
            <v>SURABAYA LOG PACK</v>
          </cell>
          <cell r="G231" t="str">
            <v>SALES ORDER</v>
          </cell>
          <cell r="H231" t="str">
            <v>12/05/2022 10:27</v>
          </cell>
          <cell r="I231"/>
          <cell r="J231" t="str">
            <v>12/05/2022 10:31</v>
          </cell>
          <cell r="K231" t="str">
            <v>Active</v>
          </cell>
          <cell r="L231" t="str">
            <v>S22050400126</v>
          </cell>
          <cell r="M231" t="str">
            <v>SALES ORDER #: S22050400126, ORDER #: S22050400126</v>
          </cell>
          <cell r="N231"/>
          <cell r="O231"/>
          <cell r="P231"/>
          <cell r="Q231"/>
          <cell r="R231"/>
          <cell r="S231" t="str">
            <v>TIVPANDAAN</v>
          </cell>
          <cell r="T231" t="str">
            <v>TIVPANDAAN(PT. TIV - PETUNG SARI)</v>
          </cell>
          <cell r="U231"/>
          <cell r="V231" t="str">
            <v>1078</v>
          </cell>
          <cell r="W231">
            <v>125000</v>
          </cell>
          <cell r="X231">
            <v>141000</v>
          </cell>
          <cell r="Y231">
            <v>266000</v>
          </cell>
          <cell r="Z231" t="str">
            <v>TIV_SBY(TRIP_ONCALL)</v>
          </cell>
          <cell r="AA231">
            <v>18000.000014205001</v>
          </cell>
          <cell r="AB231">
            <v>450000</v>
          </cell>
        </row>
        <row r="232">
          <cell r="A232">
            <v>59947155</v>
          </cell>
          <cell r="B232" t="str">
            <v>BAHANA PRESTASI</v>
          </cell>
          <cell r="C232" t="str">
            <v>PT TIRTA INVESTAMA</v>
          </cell>
          <cell r="D232" t="str">
            <v>DISPATCHED</v>
          </cell>
          <cell r="E232" t="str">
            <v>Accepted</v>
          </cell>
          <cell r="F232" t="str">
            <v>SURABAYA LOG PACK</v>
          </cell>
          <cell r="G232" t="str">
            <v>SALES ORDER</v>
          </cell>
          <cell r="H232" t="str">
            <v>12/05/2022 10:32</v>
          </cell>
          <cell r="I232"/>
          <cell r="J232" t="str">
            <v>12/05/2022 10:33</v>
          </cell>
          <cell r="K232" t="str">
            <v>Active</v>
          </cell>
          <cell r="L232" t="str">
            <v>S22050400131</v>
          </cell>
          <cell r="M232" t="str">
            <v>SALES ORDER #: S22050400131, ORDER #: S22050400131</v>
          </cell>
          <cell r="N232"/>
          <cell r="O232"/>
          <cell r="P232"/>
          <cell r="Q232"/>
          <cell r="R232"/>
          <cell r="S232" t="str">
            <v>TIVPANDAAN</v>
          </cell>
          <cell r="T232" t="str">
            <v>TIVPANDAAN(PT. TIV - PETUNG SARI)</v>
          </cell>
          <cell r="U232"/>
          <cell r="V232" t="str">
            <v>1078</v>
          </cell>
          <cell r="W232">
            <v>125000</v>
          </cell>
          <cell r="X232">
            <v>141000</v>
          </cell>
          <cell r="Y232">
            <v>266000</v>
          </cell>
          <cell r="Z232" t="str">
            <v>TIV_SBY(TRIP_ONCALL)</v>
          </cell>
          <cell r="AA232">
            <v>18000.000014205001</v>
          </cell>
          <cell r="AB232">
            <v>450000</v>
          </cell>
        </row>
        <row r="233">
          <cell r="A233">
            <v>59947156</v>
          </cell>
          <cell r="B233" t="str">
            <v>BAHANA PRESTASI</v>
          </cell>
          <cell r="C233" t="str">
            <v>PT TIRTA INVESTAMA</v>
          </cell>
          <cell r="D233" t="str">
            <v>DISPATCHED</v>
          </cell>
          <cell r="E233" t="str">
            <v>Accepted</v>
          </cell>
          <cell r="F233" t="str">
            <v>SURABAYA LOG PACK</v>
          </cell>
          <cell r="G233" t="str">
            <v>SALES ORDER</v>
          </cell>
          <cell r="H233" t="str">
            <v>12/05/2022 10:34</v>
          </cell>
          <cell r="I233"/>
          <cell r="J233" t="str">
            <v>12/05/2022 10:35</v>
          </cell>
          <cell r="K233" t="str">
            <v>Active</v>
          </cell>
          <cell r="L233" t="str">
            <v>S22050400132</v>
          </cell>
          <cell r="M233" t="str">
            <v>SALES ORDER #: S22050400132, ORDER #: S22050400132</v>
          </cell>
          <cell r="N233"/>
          <cell r="O233"/>
          <cell r="P233"/>
          <cell r="Q233"/>
          <cell r="R233"/>
          <cell r="S233" t="str">
            <v>TIVPANDAAN</v>
          </cell>
          <cell r="T233" t="str">
            <v>TIVPANDAAN(PT. TIV - PETUNG SARI)</v>
          </cell>
          <cell r="U233"/>
          <cell r="V233" t="str">
            <v>1078</v>
          </cell>
          <cell r="W233">
            <v>125000</v>
          </cell>
          <cell r="X233">
            <v>141000</v>
          </cell>
          <cell r="Y233">
            <v>266000</v>
          </cell>
          <cell r="Z233" t="str">
            <v>TIV_SBY(TRIP_ONCALL)</v>
          </cell>
          <cell r="AA233">
            <v>18000.000014205001</v>
          </cell>
          <cell r="AB233">
            <v>450000</v>
          </cell>
        </row>
        <row r="234">
          <cell r="A234">
            <v>59947157</v>
          </cell>
          <cell r="B234" t="str">
            <v>BAHANA PRESTASI</v>
          </cell>
          <cell r="C234" t="str">
            <v>PT TIRTA INVESTAMA</v>
          </cell>
          <cell r="D234" t="str">
            <v>DISPATCHED</v>
          </cell>
          <cell r="E234" t="str">
            <v>Accepted</v>
          </cell>
          <cell r="F234" t="str">
            <v>SURABAYA LOG PACK</v>
          </cell>
          <cell r="G234" t="str">
            <v>SALES ORDER</v>
          </cell>
          <cell r="H234" t="str">
            <v>12/05/2022 10:36</v>
          </cell>
          <cell r="I234"/>
          <cell r="J234" t="str">
            <v>12/05/2022 10:36</v>
          </cell>
          <cell r="K234" t="str">
            <v>Active</v>
          </cell>
          <cell r="L234" t="str">
            <v>S22050400136</v>
          </cell>
          <cell r="M234" t="str">
            <v>SALES ORDER #: S22050400136, ORDER #: S22050400136</v>
          </cell>
          <cell r="N234"/>
          <cell r="O234"/>
          <cell r="P234"/>
          <cell r="Q234"/>
          <cell r="R234"/>
          <cell r="S234" t="str">
            <v>TIVPANDAAN</v>
          </cell>
          <cell r="T234" t="str">
            <v>TIVPANDAAN(PT. TIV - PETUNG SARI)</v>
          </cell>
          <cell r="U234"/>
          <cell r="V234" t="str">
            <v>1078</v>
          </cell>
          <cell r="W234">
            <v>125000</v>
          </cell>
          <cell r="X234">
            <v>141000</v>
          </cell>
          <cell r="Y234">
            <v>266000</v>
          </cell>
          <cell r="Z234" t="str">
            <v>TIV_SBY(TRIP_ONCALL)</v>
          </cell>
          <cell r="AA234">
            <v>18000.000014205001</v>
          </cell>
          <cell r="AB234">
            <v>450000</v>
          </cell>
        </row>
        <row r="235">
          <cell r="A235">
            <v>59947159</v>
          </cell>
          <cell r="B235" t="str">
            <v>BAHANA PRESTASI</v>
          </cell>
          <cell r="C235" t="str">
            <v>PT TIRTA INVESTAMA</v>
          </cell>
          <cell r="D235" t="str">
            <v>DISPATCHED</v>
          </cell>
          <cell r="E235" t="str">
            <v>Accepted</v>
          </cell>
          <cell r="F235" t="str">
            <v>SURABAYA LOG PACK</v>
          </cell>
          <cell r="G235" t="str">
            <v>SALES ORDER</v>
          </cell>
          <cell r="H235" t="str">
            <v>12/05/2022 10:37</v>
          </cell>
          <cell r="I235"/>
          <cell r="J235" t="str">
            <v>12/05/2022 10:38</v>
          </cell>
          <cell r="K235" t="str">
            <v>Active</v>
          </cell>
          <cell r="L235" t="str">
            <v>S22051000109</v>
          </cell>
          <cell r="M235" t="str">
            <v>SALES ORDER #: S22051000109, ORDER #: S22051000109</v>
          </cell>
          <cell r="N235"/>
          <cell r="O235"/>
          <cell r="P235"/>
          <cell r="Q235"/>
          <cell r="R235"/>
          <cell r="S235" t="str">
            <v>TIVPANDAAN</v>
          </cell>
          <cell r="T235" t="str">
            <v>TIVPANDAAN(PT. TIV - PETUNG SARI)</v>
          </cell>
          <cell r="U235"/>
          <cell r="V235" t="str">
            <v>1078</v>
          </cell>
          <cell r="W235">
            <v>125000</v>
          </cell>
          <cell r="X235">
            <v>141000</v>
          </cell>
          <cell r="Y235">
            <v>266000</v>
          </cell>
          <cell r="Z235" t="str">
            <v>TIV_SBY(TRIP_ONCALL)</v>
          </cell>
          <cell r="AA235">
            <v>18000.000014205001</v>
          </cell>
          <cell r="AB235">
            <v>450000</v>
          </cell>
        </row>
        <row r="236">
          <cell r="A236">
            <v>59947160</v>
          </cell>
          <cell r="B236" t="str">
            <v>BAHANA PRESTASI</v>
          </cell>
          <cell r="C236" t="str">
            <v>PT TIRTA INVESTAMA</v>
          </cell>
          <cell r="D236" t="str">
            <v>DISPATCHED</v>
          </cell>
          <cell r="E236" t="str">
            <v>Accepted</v>
          </cell>
          <cell r="F236" t="str">
            <v>SURABAYA LOG PACK</v>
          </cell>
          <cell r="G236" t="str">
            <v>SALES ORDER</v>
          </cell>
          <cell r="H236" t="str">
            <v>12/05/2022 10:39</v>
          </cell>
          <cell r="I236"/>
          <cell r="J236" t="str">
            <v>12/05/2022 10:40</v>
          </cell>
          <cell r="K236" t="str">
            <v>Active</v>
          </cell>
          <cell r="L236" t="str">
            <v>S22051100074</v>
          </cell>
          <cell r="M236" t="str">
            <v>SALES ORDER #: S22051100074, ORDER #: S22051100074</v>
          </cell>
          <cell r="N236"/>
          <cell r="O236"/>
          <cell r="P236"/>
          <cell r="Q236"/>
          <cell r="R236"/>
          <cell r="S236" t="str">
            <v>TIVPANDAAN</v>
          </cell>
          <cell r="T236" t="str">
            <v>TIVPANDAAN(PT. TIV - PETUNG SARI)</v>
          </cell>
          <cell r="U236"/>
          <cell r="V236" t="str">
            <v>1078</v>
          </cell>
          <cell r="W236">
            <v>125000</v>
          </cell>
          <cell r="X236">
            <v>141000</v>
          </cell>
          <cell r="Y236">
            <v>266000</v>
          </cell>
          <cell r="Z236" t="str">
            <v>TIV_SBY(TRIP_ONCALL)</v>
          </cell>
          <cell r="AA236">
            <v>18000.000014205001</v>
          </cell>
          <cell r="AB236">
            <v>450000</v>
          </cell>
        </row>
        <row r="237">
          <cell r="A237">
            <v>59947161</v>
          </cell>
          <cell r="B237" t="str">
            <v>BAHANA PRESTASI</v>
          </cell>
          <cell r="C237" t="str">
            <v>PT TIRTA INVESTAMA</v>
          </cell>
          <cell r="D237" t="str">
            <v>DISPATCHED</v>
          </cell>
          <cell r="E237" t="str">
            <v>Accepted</v>
          </cell>
          <cell r="F237" t="str">
            <v>SURABAYA LOG PACK</v>
          </cell>
          <cell r="G237" t="str">
            <v>SALES ORDER</v>
          </cell>
          <cell r="H237" t="str">
            <v>12/05/2022 10:41</v>
          </cell>
          <cell r="I237"/>
          <cell r="J237" t="str">
            <v>12/05/2022 10:41</v>
          </cell>
          <cell r="K237" t="str">
            <v>Active</v>
          </cell>
          <cell r="L237" t="str">
            <v>S22051100159</v>
          </cell>
          <cell r="M237" t="str">
            <v>SALES ORDER #: S22051100159, ORDER #: S22051100159</v>
          </cell>
          <cell r="N237"/>
          <cell r="O237"/>
          <cell r="P237"/>
          <cell r="Q237"/>
          <cell r="R237"/>
          <cell r="S237" t="str">
            <v>TIVPANDAAN</v>
          </cell>
          <cell r="T237" t="str">
            <v>TIVPANDAAN(PT. TIV - PETUNG SARI)</v>
          </cell>
          <cell r="U237"/>
          <cell r="V237" t="str">
            <v>1078</v>
          </cell>
          <cell r="W237">
            <v>125000</v>
          </cell>
          <cell r="X237">
            <v>141000</v>
          </cell>
          <cell r="Y237">
            <v>266000</v>
          </cell>
          <cell r="Z237" t="str">
            <v>TIV_SBY(TRIP_ONCALL)</v>
          </cell>
          <cell r="AA237">
            <v>18000.000014205001</v>
          </cell>
          <cell r="AB237">
            <v>450000</v>
          </cell>
        </row>
        <row r="238">
          <cell r="A238">
            <v>59947173</v>
          </cell>
          <cell r="B238" t="str">
            <v>BAHANA PRESTASI</v>
          </cell>
          <cell r="C238" t="str">
            <v>PT TIRTA INVESTAMA</v>
          </cell>
          <cell r="D238" t="str">
            <v>REGULER</v>
          </cell>
          <cell r="E238" t="str">
            <v>Accepted</v>
          </cell>
          <cell r="F238" t="str">
            <v>SURABAYA RENTAL TRIP</v>
          </cell>
          <cell r="G238" t="str">
            <v>RENTALS</v>
          </cell>
          <cell r="H238" t="str">
            <v>12/05/2022 10:55</v>
          </cell>
          <cell r="I238"/>
          <cell r="J238" t="str">
            <v>12/05/2022 10:56</v>
          </cell>
          <cell r="K238" t="str">
            <v>Active</v>
          </cell>
          <cell r="L238" t="str">
            <v>S22051200087</v>
          </cell>
          <cell r="M238" t="str">
            <v>SALES ORDER #: S22051200087, ORDER #: S22051200087</v>
          </cell>
          <cell r="N238"/>
          <cell r="O238"/>
          <cell r="P238"/>
          <cell r="Q238"/>
          <cell r="R238"/>
          <cell r="S238" t="str">
            <v>TIVPANDAAN</v>
          </cell>
          <cell r="T238" t="str">
            <v>TIVDUDUK SAMPEYAN</v>
          </cell>
          <cell r="U238"/>
          <cell r="V238" t="str">
            <v>1692</v>
          </cell>
          <cell r="W238">
            <v>342000</v>
          </cell>
          <cell r="X238">
            <v>306000</v>
          </cell>
          <cell r="Y238">
            <v>648000</v>
          </cell>
          <cell r="Z238" t="str">
            <v>TIV_SBY(TRIP)</v>
          </cell>
          <cell r="AA238">
            <v>18000.000014205001</v>
          </cell>
          <cell r="AB238">
            <v>1150000</v>
          </cell>
        </row>
        <row r="239">
          <cell r="A239">
            <v>59947185</v>
          </cell>
          <cell r="B239" t="str">
            <v>BAHANA PRESTASI</v>
          </cell>
          <cell r="C239" t="str">
            <v>PT. ANUGERAH MITRA ANANTA</v>
          </cell>
          <cell r="D239" t="str">
            <v>DISPATCHED</v>
          </cell>
          <cell r="E239" t="str">
            <v>Accepted</v>
          </cell>
          <cell r="F239" t="str">
            <v>SURABAYA RENTAL TRIP</v>
          </cell>
          <cell r="G239" t="str">
            <v>RENTALS</v>
          </cell>
          <cell r="H239" t="str">
            <v>12/05/2022 10:57</v>
          </cell>
          <cell r="I239"/>
          <cell r="J239" t="str">
            <v>12/05/2022 11:02</v>
          </cell>
          <cell r="K239" t="str">
            <v>Active</v>
          </cell>
          <cell r="L239" t="str">
            <v>ANA12522-1</v>
          </cell>
          <cell r="M239" t="str">
            <v>SALES ORDER #: ANA12522-1, ORDER #: ANA12522-1</v>
          </cell>
          <cell r="N239"/>
          <cell r="O239"/>
          <cell r="P239"/>
          <cell r="Q239"/>
          <cell r="R239"/>
          <cell r="S239" t="str">
            <v>ANASIDOARJO(PT ANUGERAH MITRA ANANTA)</v>
          </cell>
          <cell r="T239" t="str">
            <v>ANAJETIS(BUDI JAYA)</v>
          </cell>
          <cell r="U239"/>
          <cell r="V239" t="str">
            <v>1942</v>
          </cell>
          <cell r="W239">
            <v>338000</v>
          </cell>
          <cell r="X239">
            <v>-37500</v>
          </cell>
          <cell r="Y239">
            <v>300500</v>
          </cell>
          <cell r="Z239" t="str">
            <v>ANA_SBY(TR)</v>
          </cell>
          <cell r="AA239">
            <v>7999.9999962335205</v>
          </cell>
          <cell r="AB239">
            <v>1</v>
          </cell>
        </row>
        <row r="240">
          <cell r="A240">
            <v>59949502</v>
          </cell>
          <cell r="B240" t="str">
            <v>BAHANA PRESTASI</v>
          </cell>
          <cell r="C240" t="str">
            <v>PT TIRTA INVESTAMA</v>
          </cell>
          <cell r="D240" t="str">
            <v>DISPATCHED</v>
          </cell>
          <cell r="E240" t="str">
            <v>Accepted</v>
          </cell>
          <cell r="F240" t="str">
            <v>SURABAYA LOG PACK</v>
          </cell>
          <cell r="G240" t="str">
            <v>SALES ORDER</v>
          </cell>
          <cell r="H240" t="str">
            <v>12/05/2022 14:01</v>
          </cell>
          <cell r="I240"/>
          <cell r="J240" t="str">
            <v>12/05/2022 14:44</v>
          </cell>
          <cell r="K240" t="str">
            <v>Active</v>
          </cell>
          <cell r="L240" t="str">
            <v>TIV120522-1</v>
          </cell>
          <cell r="M240" t="str">
            <v>SALES ORDER #: TIV120522-1, ORDER #: TIV120522-1</v>
          </cell>
          <cell r="N240"/>
          <cell r="O240"/>
          <cell r="P240"/>
          <cell r="Q240"/>
          <cell r="R240"/>
          <cell r="S240" t="str">
            <v>TIVPANDAAN(1P)</v>
          </cell>
          <cell r="T240" t="str">
            <v>TIVPOLANHARJO</v>
          </cell>
          <cell r="U240"/>
          <cell r="V240" t="str">
            <v>2001</v>
          </cell>
          <cell r="W240">
            <v>1655000</v>
          </cell>
          <cell r="X240">
            <v>-100000</v>
          </cell>
          <cell r="Y240">
            <v>1555000</v>
          </cell>
          <cell r="Z240" t="str">
            <v>TIV_SBY(TRIP_ONCALL)</v>
          </cell>
          <cell r="AA240">
            <v>19999.999990583801</v>
          </cell>
          <cell r="AB240">
            <v>3700000</v>
          </cell>
        </row>
        <row r="241">
          <cell r="A241">
            <v>59947709</v>
          </cell>
          <cell r="B241" t="str">
            <v>BAHANA PRESTASI</v>
          </cell>
          <cell r="C241" t="str">
            <v>IDLE CAP</v>
          </cell>
          <cell r="D241" t="str">
            <v>DISPATCHED</v>
          </cell>
          <cell r="E241" t="str">
            <v>Accepted</v>
          </cell>
          <cell r="F241" t="str">
            <v>SURABAYA LOG PACK</v>
          </cell>
          <cell r="G241" t="str">
            <v>MOB KOSONGAN</v>
          </cell>
          <cell r="H241" t="str">
            <v>12/05/2022 12:02</v>
          </cell>
          <cell r="I241"/>
          <cell r="J241" t="str">
            <v>12/05/2022 12:05</v>
          </cell>
          <cell r="K241" t="str">
            <v>Active</v>
          </cell>
          <cell r="L241" t="str">
            <v>KOSL9852BZ12052022</v>
          </cell>
          <cell r="M241" t="str">
            <v>SALES ORDER #: KOSL9852BZ12052022, ORDER #: KOSL9852BZ12052022</v>
          </cell>
          <cell r="N241"/>
          <cell r="O241"/>
          <cell r="P241"/>
          <cell r="Q241"/>
          <cell r="R241"/>
          <cell r="S241" t="str">
            <v>BPRDEMAK</v>
          </cell>
          <cell r="T241" t="str">
            <v>BPRSURABAYA(EMPTY)</v>
          </cell>
          <cell r="U241"/>
          <cell r="V241" t="str">
            <v>2055</v>
          </cell>
          <cell r="W241">
            <v>284000</v>
          </cell>
          <cell r="X241">
            <v>0</v>
          </cell>
          <cell r="Y241">
            <v>284000</v>
          </cell>
          <cell r="Z241" t="str">
            <v>IDC(TRIP_ONCALL)</v>
          </cell>
          <cell r="AA241">
            <v>0.99998980504000001</v>
          </cell>
          <cell r="AB241">
            <v>1</v>
          </cell>
        </row>
        <row r="242">
          <cell r="A242">
            <v>59948160</v>
          </cell>
          <cell r="B242" t="str">
            <v>BAHANA PRESTASI</v>
          </cell>
          <cell r="C242" t="str">
            <v>IDLE CAP</v>
          </cell>
          <cell r="D242" t="str">
            <v>DISPATCHED</v>
          </cell>
          <cell r="E242" t="str">
            <v>Accepted</v>
          </cell>
          <cell r="F242" t="str">
            <v>SURABAYA LOG PACK</v>
          </cell>
          <cell r="G242" t="str">
            <v>MOB KOSONGAN</v>
          </cell>
          <cell r="H242" t="str">
            <v>12/05/2022 13:02</v>
          </cell>
          <cell r="I242"/>
          <cell r="J242" t="str">
            <v>12/05/2022 13:03</v>
          </cell>
          <cell r="K242" t="str">
            <v>Active</v>
          </cell>
          <cell r="L242" t="str">
            <v>KOSB9664PEU12052022</v>
          </cell>
          <cell r="M242" t="str">
            <v>SALES ORDER #: KOSB9664PEU12052022, ORDER #: KOSB9664PEU12052022</v>
          </cell>
          <cell r="N242"/>
          <cell r="O242"/>
          <cell r="P242"/>
          <cell r="Q242"/>
          <cell r="R242"/>
          <cell r="S242" t="str">
            <v>BPRPATI</v>
          </cell>
          <cell r="T242" t="str">
            <v>BPRSURABAYA(EMPTY)</v>
          </cell>
          <cell r="U242"/>
          <cell r="V242" t="str">
            <v>1129</v>
          </cell>
          <cell r="W242">
            <v>476000</v>
          </cell>
          <cell r="X242">
            <v>0</v>
          </cell>
          <cell r="Y242">
            <v>476000</v>
          </cell>
          <cell r="Z242" t="str">
            <v>IDC(TRIP_ONCALL)</v>
          </cell>
          <cell r="AA242">
            <v>0.99998980504000001</v>
          </cell>
          <cell r="AB242">
            <v>1</v>
          </cell>
        </row>
        <row r="243">
          <cell r="A243">
            <v>59948665</v>
          </cell>
          <cell r="B243" t="str">
            <v>BAHANA PRESTASI</v>
          </cell>
          <cell r="C243" t="str">
            <v>PT. ANUGERAH MITRA ANANTA</v>
          </cell>
          <cell r="D243" t="str">
            <v>DISPATCHED</v>
          </cell>
          <cell r="E243" t="str">
            <v>Accepted</v>
          </cell>
          <cell r="F243" t="str">
            <v>SURABAYA RENTAL TRIP</v>
          </cell>
          <cell r="G243" t="str">
            <v>RENTALS</v>
          </cell>
          <cell r="H243" t="str">
            <v>12/05/2022 13:51</v>
          </cell>
          <cell r="I243"/>
          <cell r="J243" t="str">
            <v>12/05/2022 13:51</v>
          </cell>
          <cell r="K243" t="str">
            <v>Active</v>
          </cell>
          <cell r="L243" t="str">
            <v>ANA12522-2</v>
          </cell>
          <cell r="M243" t="str">
            <v>SALES ORDER #: ANA12522-2, ORDER #: ANA12522-2</v>
          </cell>
          <cell r="N243"/>
          <cell r="O243"/>
          <cell r="P243"/>
          <cell r="Q243"/>
          <cell r="R243"/>
          <cell r="S243" t="str">
            <v>ANASIDOARJO(PT ANUGERAH MITRA ANANTA)</v>
          </cell>
          <cell r="T243" t="str">
            <v>ANAPATRANG(PT. BERNADY SUKSES)</v>
          </cell>
          <cell r="U243"/>
          <cell r="V243" t="str">
            <v>1961</v>
          </cell>
          <cell r="W243">
            <v>807000</v>
          </cell>
          <cell r="X243">
            <v>-50000</v>
          </cell>
          <cell r="Y243">
            <v>757000</v>
          </cell>
          <cell r="Z243" t="str">
            <v>ANA_SBY(TR)</v>
          </cell>
          <cell r="AA243">
            <v>7999.9999962335205</v>
          </cell>
          <cell r="AB243">
            <v>1</v>
          </cell>
        </row>
        <row r="244">
          <cell r="A244">
            <v>59949635</v>
          </cell>
          <cell r="B244" t="str">
            <v>BAHANA PRESTASI</v>
          </cell>
          <cell r="C244" t="str">
            <v>PT. NIRWANA LESTARI</v>
          </cell>
          <cell r="D244" t="str">
            <v>REGULER</v>
          </cell>
          <cell r="E244" t="str">
            <v>Accepted</v>
          </cell>
          <cell r="F244" t="str">
            <v>SURABAYA RENTAL</v>
          </cell>
          <cell r="G244" t="str">
            <v>RENTALS</v>
          </cell>
          <cell r="H244" t="str">
            <v>12/05/2022 14:42</v>
          </cell>
          <cell r="I244"/>
          <cell r="J244" t="str">
            <v>12/05/2022 14:51</v>
          </cell>
          <cell r="K244" t="str">
            <v>Active</v>
          </cell>
          <cell r="L244" t="str">
            <v>IDMJBG15322/2</v>
          </cell>
          <cell r="M244" t="str">
            <v>SALES ORDER #: IDMJBG15322/2, ORDER #: IDMJBG15322/2</v>
          </cell>
          <cell r="N244"/>
          <cell r="O244"/>
          <cell r="P244"/>
          <cell r="Q244"/>
          <cell r="R244"/>
          <cell r="S244" t="str">
            <v>NLSBUDURAN(PT. NIRWANA LESTARI)</v>
          </cell>
          <cell r="T244" t="str">
            <v>NLSSUMOBITO(IDM_JOMBANG)</v>
          </cell>
          <cell r="U244"/>
          <cell r="V244" t="str">
            <v>1690</v>
          </cell>
          <cell r="W244">
            <v>320000</v>
          </cell>
          <cell r="X244">
            <v>-37500</v>
          </cell>
          <cell r="Y244">
            <v>282500</v>
          </cell>
          <cell r="Z244" t="str">
            <v>NLS_SBY(RENTAL_VAR)</v>
          </cell>
          <cell r="AA244">
            <v>17.999997927679999</v>
          </cell>
          <cell r="AB244">
            <v>370000</v>
          </cell>
        </row>
        <row r="245">
          <cell r="A245">
            <v>59949637</v>
          </cell>
          <cell r="B245" t="str">
            <v>BAHANA PRESTASI</v>
          </cell>
          <cell r="C245" t="str">
            <v>PT. NIRWANA LESTARI</v>
          </cell>
          <cell r="D245" t="str">
            <v>REGULER</v>
          </cell>
          <cell r="E245" t="str">
            <v>Accepted</v>
          </cell>
          <cell r="F245" t="str">
            <v>SURABAYA RENTAL</v>
          </cell>
          <cell r="G245" t="str">
            <v>RENTALS</v>
          </cell>
          <cell r="H245" t="str">
            <v>12/05/2022 14:47</v>
          </cell>
          <cell r="I245"/>
          <cell r="J245" t="str">
            <v>12/05/2022 14:51</v>
          </cell>
          <cell r="K245" t="str">
            <v>Active</v>
          </cell>
          <cell r="L245" t="str">
            <v>IDMGSK15322</v>
          </cell>
          <cell r="M245" t="str">
            <v>SALES ORDER #: IDMGSK15322, ORDER #: IDMGSK15322</v>
          </cell>
          <cell r="N245"/>
          <cell r="O245"/>
          <cell r="P245"/>
          <cell r="Q245"/>
          <cell r="R245"/>
          <cell r="S245" t="str">
            <v>NLSBUDURAN(PT. NIRWANA LESTARI)</v>
          </cell>
          <cell r="T245" t="str">
            <v>NLSDUDUK SAMPEYAN(IDM_GRESIK)</v>
          </cell>
          <cell r="U245"/>
          <cell r="V245" t="str">
            <v>1705</v>
          </cell>
          <cell r="W245">
            <v>218000</v>
          </cell>
          <cell r="X245">
            <v>-37500</v>
          </cell>
          <cell r="Y245">
            <v>180500</v>
          </cell>
          <cell r="Z245" t="str">
            <v>NLS_SBY(RENTAL_VAR)</v>
          </cell>
          <cell r="AA245">
            <v>17.999997927679999</v>
          </cell>
          <cell r="AB245">
            <v>248000</v>
          </cell>
        </row>
        <row r="246">
          <cell r="A246">
            <v>59949636</v>
          </cell>
          <cell r="B246" t="str">
            <v>BAHANA PRESTASI</v>
          </cell>
          <cell r="C246" t="str">
            <v>PT. NIRWANA LESTARI</v>
          </cell>
          <cell r="D246" t="str">
            <v>REGULER</v>
          </cell>
          <cell r="E246" t="str">
            <v>Accepted</v>
          </cell>
          <cell r="F246" t="str">
            <v>SURABAYA RENTAL</v>
          </cell>
          <cell r="G246" t="str">
            <v>RENTALS</v>
          </cell>
          <cell r="H246" t="str">
            <v>12/05/2022 14:40</v>
          </cell>
          <cell r="I246"/>
          <cell r="J246" t="str">
            <v>12/05/2022 14:51</v>
          </cell>
          <cell r="K246" t="str">
            <v>Active</v>
          </cell>
          <cell r="L246" t="str">
            <v>IDMJBG13522</v>
          </cell>
          <cell r="M246" t="str">
            <v>SALES ORDER #: IDMJBG13522, ORDER #: IDMJBG13522</v>
          </cell>
          <cell r="N246"/>
          <cell r="O246"/>
          <cell r="P246"/>
          <cell r="Q246"/>
          <cell r="R246"/>
          <cell r="S246" t="str">
            <v>NLSBUDURAN(PT. NIRWANA LESTARI)</v>
          </cell>
          <cell r="T246" t="str">
            <v>NLSSUMOBITO(IDM_JOMBANG)</v>
          </cell>
          <cell r="U246"/>
          <cell r="V246" t="str">
            <v>1688</v>
          </cell>
          <cell r="W246">
            <v>350000</v>
          </cell>
          <cell r="X246">
            <v>-37500</v>
          </cell>
          <cell r="Y246">
            <v>312500</v>
          </cell>
          <cell r="Z246" t="str">
            <v>NLS_SBY(RENTAL_VAR)</v>
          </cell>
          <cell r="AA246">
            <v>17.999997927679999</v>
          </cell>
          <cell r="AB246">
            <v>425000</v>
          </cell>
        </row>
        <row r="247">
          <cell r="A247">
            <v>59949639</v>
          </cell>
          <cell r="B247" t="str">
            <v>BAHANA PRESTASI</v>
          </cell>
          <cell r="C247" t="str">
            <v>PT. NIRWANA LESTARI</v>
          </cell>
          <cell r="D247" t="str">
            <v>REGULER</v>
          </cell>
          <cell r="E247" t="str">
            <v>Accepted</v>
          </cell>
          <cell r="F247" t="str">
            <v>SURABAYA RENTAL</v>
          </cell>
          <cell r="G247" t="str">
            <v>RENTALS</v>
          </cell>
          <cell r="H247" t="str">
            <v>12/05/2022 14:45</v>
          </cell>
          <cell r="I247"/>
          <cell r="J247" t="str">
            <v>12/05/2022 14:51</v>
          </cell>
          <cell r="K247" t="str">
            <v>Active</v>
          </cell>
          <cell r="L247" t="str">
            <v>IDGMLG15322</v>
          </cell>
          <cell r="M247" t="str">
            <v>SALES ORDER #: IDGMLG15322, ORDER #: IDGMLG15322</v>
          </cell>
          <cell r="N247"/>
          <cell r="O247"/>
          <cell r="P247"/>
          <cell r="Q247"/>
          <cell r="R247"/>
          <cell r="S247" t="str">
            <v>NLSBUDURAN(PT. NIRWANA LESTARI)</v>
          </cell>
          <cell r="T247" t="str">
            <v>NLSSUKUN(IDG_MALANG)</v>
          </cell>
          <cell r="U247"/>
          <cell r="V247" t="str">
            <v>1674</v>
          </cell>
          <cell r="W247">
            <v>293000</v>
          </cell>
          <cell r="X247">
            <v>-37500</v>
          </cell>
          <cell r="Y247">
            <v>127750</v>
          </cell>
          <cell r="Z247" t="str">
            <v>NLS_SBY(RENTAL_VAR)</v>
          </cell>
          <cell r="AA247">
            <v>17.999997927679999</v>
          </cell>
          <cell r="AB247">
            <v>270000</v>
          </cell>
        </row>
        <row r="248">
          <cell r="A248">
            <v>59949639</v>
          </cell>
          <cell r="B248" t="str">
            <v>BAHANA PRESTASI</v>
          </cell>
          <cell r="C248" t="str">
            <v>PT. NIRWANA LESTARI</v>
          </cell>
          <cell r="D248" t="str">
            <v>REGULER</v>
          </cell>
          <cell r="E248" t="str">
            <v>Accepted</v>
          </cell>
          <cell r="F248" t="str">
            <v>SURABAYA RENTAL</v>
          </cell>
          <cell r="G248" t="str">
            <v>RENTALS</v>
          </cell>
          <cell r="H248" t="str">
            <v>12/05/2022 14:43</v>
          </cell>
          <cell r="I248"/>
          <cell r="J248" t="str">
            <v>12/05/2022 14:51</v>
          </cell>
          <cell r="K248" t="str">
            <v>Active</v>
          </cell>
          <cell r="L248" t="str">
            <v>IDMMLG15322</v>
          </cell>
          <cell r="M248" t="str">
            <v>SALES ORDER #: IDMMLG15322, ORDER #: IDMMLG15322</v>
          </cell>
          <cell r="N248"/>
          <cell r="O248"/>
          <cell r="P248"/>
          <cell r="Q248"/>
          <cell r="R248"/>
          <cell r="S248" t="str">
            <v>NLSBUDURAN(PT. NIRWANA LESTARI)</v>
          </cell>
          <cell r="T248" t="str">
            <v>NLSKEDUNGKANDANG(IDM_MALANG)</v>
          </cell>
          <cell r="U248"/>
          <cell r="V248" t="str">
            <v>1674</v>
          </cell>
          <cell r="W248">
            <v>293000</v>
          </cell>
          <cell r="X248">
            <v>-37500</v>
          </cell>
          <cell r="Y248">
            <v>127750</v>
          </cell>
          <cell r="Z248" t="str">
            <v>NLS_SBY(RENTAL_VAR)</v>
          </cell>
          <cell r="AA248">
            <v>17.999997927679999</v>
          </cell>
          <cell r="AB248">
            <v>323000</v>
          </cell>
        </row>
        <row r="249">
          <cell r="A249">
            <v>59949638</v>
          </cell>
          <cell r="B249" t="str">
            <v>BAHANA PRESTASI</v>
          </cell>
          <cell r="C249" t="str">
            <v>PT. NIRWANA LESTARI</v>
          </cell>
          <cell r="D249" t="str">
            <v>REGULER</v>
          </cell>
          <cell r="E249" t="str">
            <v>Accepted</v>
          </cell>
          <cell r="F249" t="str">
            <v>SURABAYA RENTAL</v>
          </cell>
          <cell r="G249" t="str">
            <v>RENTALS</v>
          </cell>
          <cell r="H249" t="str">
            <v>12/05/2022 14:51</v>
          </cell>
          <cell r="I249"/>
          <cell r="J249" t="str">
            <v>12/05/2022 14:51</v>
          </cell>
          <cell r="K249" t="str">
            <v>Active</v>
          </cell>
          <cell r="L249" t="str">
            <v>IDMJBR15322</v>
          </cell>
          <cell r="M249" t="str">
            <v>SALES ORDER #: IDMJBR15322, ORDER #: IDMJBR15322</v>
          </cell>
          <cell r="N249"/>
          <cell r="O249"/>
          <cell r="P249"/>
          <cell r="Q249"/>
          <cell r="R249"/>
          <cell r="S249" t="str">
            <v>NLSBUDURAN(PT. NIRWANA LESTARI)</v>
          </cell>
          <cell r="T249" t="str">
            <v>NLSSUMBER SARI(IDM_JEMBER)</v>
          </cell>
          <cell r="U249"/>
          <cell r="V249" t="str">
            <v>1686</v>
          </cell>
          <cell r="W249">
            <v>582000</v>
          </cell>
          <cell r="X249">
            <v>-37500</v>
          </cell>
          <cell r="Y249">
            <v>544500</v>
          </cell>
          <cell r="Z249" t="str">
            <v>NLS_SBY(RENTAL_VAR)</v>
          </cell>
          <cell r="AA249">
            <v>17.999997927679999</v>
          </cell>
          <cell r="AB249">
            <v>632000</v>
          </cell>
        </row>
        <row r="250">
          <cell r="A250">
            <v>59949640</v>
          </cell>
          <cell r="B250" t="str">
            <v>BAHANA PRESTASI</v>
          </cell>
          <cell r="C250" t="str">
            <v>PT. NIRWANA LESTARI</v>
          </cell>
          <cell r="D250" t="str">
            <v>REGULER</v>
          </cell>
          <cell r="E250" t="str">
            <v>Accepted</v>
          </cell>
          <cell r="F250" t="str">
            <v>SURABAYA RENTAL</v>
          </cell>
          <cell r="G250" t="str">
            <v>RENTALS</v>
          </cell>
          <cell r="H250" t="str">
            <v>12/05/2022 14:41</v>
          </cell>
          <cell r="I250"/>
          <cell r="J250" t="str">
            <v>12/05/2022 14:51</v>
          </cell>
          <cell r="K250" t="str">
            <v>Active</v>
          </cell>
          <cell r="L250" t="str">
            <v>SATJBR13522</v>
          </cell>
          <cell r="M250" t="str">
            <v>SALES ORDER #: SATJBR13522, ORDER #: SATJBR13522</v>
          </cell>
          <cell r="N250"/>
          <cell r="O250"/>
          <cell r="P250"/>
          <cell r="Q250"/>
          <cell r="R250"/>
          <cell r="S250" t="str">
            <v>NLSBUDURAN(PT. NIRWANA LESTARI)</v>
          </cell>
          <cell r="T250" t="str">
            <v>NLSKALIWATES(SAT_JEMBER)</v>
          </cell>
          <cell r="U250"/>
          <cell r="V250" t="str">
            <v>1676</v>
          </cell>
          <cell r="W250">
            <v>557000</v>
          </cell>
          <cell r="X250">
            <v>-37500</v>
          </cell>
          <cell r="Y250">
            <v>519500</v>
          </cell>
          <cell r="Z250" t="str">
            <v>NLS_SBY(RENTAL_VAR)</v>
          </cell>
          <cell r="AA250">
            <v>17.999997927679999</v>
          </cell>
          <cell r="AB250">
            <v>607000</v>
          </cell>
        </row>
        <row r="251">
          <cell r="A251">
            <v>59949643</v>
          </cell>
          <cell r="B251" t="str">
            <v>BAHANA PRESTASI</v>
          </cell>
          <cell r="C251" t="str">
            <v>PT. NIRWANA LESTARI</v>
          </cell>
          <cell r="D251" t="str">
            <v>REGULER</v>
          </cell>
          <cell r="E251" t="str">
            <v>Accepted</v>
          </cell>
          <cell r="F251" t="str">
            <v>SURABAYA RENTAL</v>
          </cell>
          <cell r="G251" t="str">
            <v>RENTALS</v>
          </cell>
          <cell r="H251" t="str">
            <v>12/05/2022 14:48</v>
          </cell>
          <cell r="I251"/>
          <cell r="J251" t="str">
            <v>12/05/2022 14:51</v>
          </cell>
          <cell r="K251" t="str">
            <v>Active</v>
          </cell>
          <cell r="L251" t="str">
            <v>SATMLG15322/2</v>
          </cell>
          <cell r="M251" t="str">
            <v>SALES ORDER #: SATMLG15322/2, ORDER #: SATMLG15322/2</v>
          </cell>
          <cell r="N251"/>
          <cell r="O251"/>
          <cell r="P251"/>
          <cell r="Q251"/>
          <cell r="R251"/>
          <cell r="S251" t="str">
            <v>NLSBUDURAN(PT. NIRWANA LESTARI)</v>
          </cell>
          <cell r="T251" t="str">
            <v>NLSSUKUN(SAT_MALANG)</v>
          </cell>
          <cell r="U251"/>
          <cell r="V251" t="str">
            <v>1678</v>
          </cell>
          <cell r="W251">
            <v>264000</v>
          </cell>
          <cell r="X251">
            <v>-37500</v>
          </cell>
          <cell r="Y251">
            <v>226500</v>
          </cell>
          <cell r="Z251" t="str">
            <v>NLS_SBY(RENTAL_VAR)</v>
          </cell>
          <cell r="AA251">
            <v>17.999997927679999</v>
          </cell>
          <cell r="AB251">
            <v>289000</v>
          </cell>
        </row>
        <row r="252">
          <cell r="A252">
            <v>59949641</v>
          </cell>
          <cell r="B252" t="str">
            <v>BAHANA PRESTASI</v>
          </cell>
          <cell r="C252" t="str">
            <v>PT. NIRWANA LESTARI</v>
          </cell>
          <cell r="D252" t="str">
            <v>REGULER</v>
          </cell>
          <cell r="E252" t="str">
            <v>Accepted</v>
          </cell>
          <cell r="F252" t="str">
            <v>SURABAYA RENTAL</v>
          </cell>
          <cell r="G252" t="str">
            <v>RENTALS</v>
          </cell>
          <cell r="H252" t="str">
            <v>12/05/2022 14:46</v>
          </cell>
          <cell r="I252"/>
          <cell r="J252" t="str">
            <v>12/05/2022 14:51</v>
          </cell>
          <cell r="K252" t="str">
            <v>Active</v>
          </cell>
          <cell r="L252" t="str">
            <v>SATMLG15322</v>
          </cell>
          <cell r="M252" t="str">
            <v>SALES ORDER #: SATMLG15322, ORDER #: SATMLG15322</v>
          </cell>
          <cell r="N252"/>
          <cell r="O252"/>
          <cell r="P252"/>
          <cell r="Q252"/>
          <cell r="R252"/>
          <cell r="S252" t="str">
            <v>NLSBUDURAN(PT. NIRWANA LESTARI)</v>
          </cell>
          <cell r="T252" t="str">
            <v>NLSSUKUN(SAT_MALANG)</v>
          </cell>
          <cell r="U252"/>
          <cell r="V252" t="str">
            <v>1703</v>
          </cell>
          <cell r="W252">
            <v>264000</v>
          </cell>
          <cell r="X252">
            <v>-37500</v>
          </cell>
          <cell r="Y252">
            <v>226500</v>
          </cell>
          <cell r="Z252" t="str">
            <v>NLS_SBY(RENTAL_VAR)</v>
          </cell>
          <cell r="AA252">
            <v>17.999997927679999</v>
          </cell>
          <cell r="AB252">
            <v>289000</v>
          </cell>
        </row>
        <row r="253">
          <cell r="A253">
            <v>59949642</v>
          </cell>
          <cell r="B253" t="str">
            <v>BAHANA PRESTASI</v>
          </cell>
          <cell r="C253" t="str">
            <v>PT. NIRWANA LESTARI</v>
          </cell>
          <cell r="D253" t="str">
            <v>REGULER</v>
          </cell>
          <cell r="E253" t="str">
            <v>Accepted</v>
          </cell>
          <cell r="F253" t="str">
            <v>SURABAYA RENTAL</v>
          </cell>
          <cell r="G253" t="str">
            <v>RENTALS</v>
          </cell>
          <cell r="H253" t="str">
            <v>12/05/2022 14:50</v>
          </cell>
          <cell r="I253"/>
          <cell r="J253" t="str">
            <v>12/05/2022 14:51</v>
          </cell>
          <cell r="K253" t="str">
            <v>Active</v>
          </cell>
          <cell r="L253" t="str">
            <v>IDMJBG15322/3</v>
          </cell>
          <cell r="M253" t="str">
            <v>SALES ORDER #: IDMJBG15322/3, ORDER #: IDMJBG15322/3</v>
          </cell>
          <cell r="N253"/>
          <cell r="O253"/>
          <cell r="P253"/>
          <cell r="Q253"/>
          <cell r="R253"/>
          <cell r="S253" t="str">
            <v>NLSBUDURAN(PT. NIRWANA LESTARI)</v>
          </cell>
          <cell r="T253" t="str">
            <v>NLSSUMOBITO(IDM_JOMBANG)</v>
          </cell>
          <cell r="U253"/>
          <cell r="V253" t="str">
            <v>1707</v>
          </cell>
          <cell r="W253">
            <v>320000</v>
          </cell>
          <cell r="X253">
            <v>-37500</v>
          </cell>
          <cell r="Y253">
            <v>282500</v>
          </cell>
          <cell r="Z253" t="str">
            <v>NLS_SBY(RENTAL_VAR)</v>
          </cell>
          <cell r="AA253">
            <v>17.999997927679999</v>
          </cell>
          <cell r="AB253">
            <v>370000</v>
          </cell>
        </row>
        <row r="254">
          <cell r="A254">
            <v>59949878</v>
          </cell>
          <cell r="B254" t="str">
            <v>BAHANA PRESTASI</v>
          </cell>
          <cell r="C254" t="str">
            <v>GREENFIELDS DAIRY INDONESIA</v>
          </cell>
          <cell r="D254" t="str">
            <v>DISPATCHED</v>
          </cell>
          <cell r="E254" t="str">
            <v>Accepted</v>
          </cell>
          <cell r="F254" t="str">
            <v>SURABAYA LOG PACK</v>
          </cell>
          <cell r="G254" t="str">
            <v>SALES ORDER</v>
          </cell>
          <cell r="H254" t="str">
            <v>12/05/2022 14:57</v>
          </cell>
          <cell r="I254"/>
          <cell r="J254" t="str">
            <v>12/05/2022 15:02</v>
          </cell>
          <cell r="K254" t="str">
            <v>Active</v>
          </cell>
          <cell r="L254" t="str">
            <v>GDI120522-1</v>
          </cell>
          <cell r="M254" t="str">
            <v>SALES ORDER #: GDI120522-1, ORDER #: GDI120522-1</v>
          </cell>
          <cell r="N254"/>
          <cell r="O254"/>
          <cell r="P254"/>
          <cell r="Q254"/>
          <cell r="R254"/>
          <cell r="S254" t="str">
            <v>GDINGAJUM</v>
          </cell>
          <cell r="T254" t="str">
            <v>GDICAKUNG</v>
          </cell>
          <cell r="U254"/>
          <cell r="V254" t="str">
            <v>1404</v>
          </cell>
          <cell r="W254">
            <v>1635500</v>
          </cell>
          <cell r="X254">
            <v>-87500</v>
          </cell>
          <cell r="Y254">
            <v>1548000</v>
          </cell>
          <cell r="Z254" t="str">
            <v>GDI_SBY(TRIP)</v>
          </cell>
          <cell r="AA254">
            <v>5000.0000089857604</v>
          </cell>
          <cell r="AB254">
            <v>2500000</v>
          </cell>
        </row>
        <row r="255">
          <cell r="A255">
            <v>59950201</v>
          </cell>
          <cell r="B255" t="str">
            <v>BAHANA PRESTASI</v>
          </cell>
          <cell r="C255" t="str">
            <v>PT SINAR MAS AGRO RESOURCES AND</v>
          </cell>
          <cell r="D255" t="str">
            <v>REGULER</v>
          </cell>
          <cell r="E255" t="str">
            <v>Accepted</v>
          </cell>
          <cell r="F255" t="str">
            <v>SURABAYA LOG PACK</v>
          </cell>
          <cell r="G255" t="str">
            <v>SALES ORDER</v>
          </cell>
          <cell r="H255" t="str">
            <v>12/05/2022 14:46</v>
          </cell>
          <cell r="I255"/>
          <cell r="J255" t="str">
            <v>12/05/2022 15:09</v>
          </cell>
          <cell r="K255" t="str">
            <v>Active</v>
          </cell>
          <cell r="L255" t="str">
            <v>40586468</v>
          </cell>
          <cell r="M255" t="str">
            <v>SALES ORDER #: 40586468, ORDER #: 40586468</v>
          </cell>
          <cell r="N255"/>
          <cell r="O255"/>
          <cell r="P255"/>
          <cell r="Q255"/>
          <cell r="R255"/>
          <cell r="S255" t="str">
            <v>SMRRUNGKUT(1P)</v>
          </cell>
          <cell r="T255" t="str">
            <v>SMRREMBANG</v>
          </cell>
          <cell r="U255"/>
          <cell r="V255" t="str">
            <v>1070</v>
          </cell>
          <cell r="W255">
            <v>1295000</v>
          </cell>
          <cell r="X255">
            <v>-100000</v>
          </cell>
          <cell r="Y255">
            <v>1195000</v>
          </cell>
          <cell r="Z255" t="str">
            <v>SMR_SBY(TRIP)</v>
          </cell>
          <cell r="AA255">
            <v>17000.000003336001</v>
          </cell>
          <cell r="AB255">
            <v>3720000</v>
          </cell>
        </row>
        <row r="256">
          <cell r="A256">
            <v>59950204</v>
          </cell>
          <cell r="B256" t="str">
            <v>BAHANA PRESTASI</v>
          </cell>
          <cell r="C256" t="str">
            <v>PT SINAR MAS AGRO RESOURCES AND</v>
          </cell>
          <cell r="D256" t="str">
            <v>REGULER</v>
          </cell>
          <cell r="E256" t="str">
            <v>Accepted</v>
          </cell>
          <cell r="F256" t="str">
            <v>SURABAYA LOG PACK</v>
          </cell>
          <cell r="G256" t="str">
            <v>SALES ORDER</v>
          </cell>
          <cell r="H256" t="str">
            <v>12/05/2022 14:48</v>
          </cell>
          <cell r="I256"/>
          <cell r="J256" t="str">
            <v>12/05/2022 15:10</v>
          </cell>
          <cell r="K256" t="str">
            <v>Active</v>
          </cell>
          <cell r="L256" t="str">
            <v>40589812</v>
          </cell>
          <cell r="M256" t="str">
            <v>SALES ORDER #: 40589812, ORDER #: 40589812</v>
          </cell>
          <cell r="N256"/>
          <cell r="O256"/>
          <cell r="P256"/>
          <cell r="Q256"/>
          <cell r="R256"/>
          <cell r="S256" t="str">
            <v>SMRRUNGKUT</v>
          </cell>
          <cell r="T256" t="str">
            <v>SMRPEKALIPAN</v>
          </cell>
          <cell r="U256"/>
          <cell r="V256" t="str">
            <v>760</v>
          </cell>
          <cell r="W256">
            <v>1620000</v>
          </cell>
          <cell r="X256">
            <v>487500</v>
          </cell>
          <cell r="Y256">
            <v>2107500</v>
          </cell>
          <cell r="Z256" t="str">
            <v>SMR_SBY(TRIP)</v>
          </cell>
          <cell r="AA256">
            <v>17000.000003336001</v>
          </cell>
          <cell r="AB256">
            <v>5180000</v>
          </cell>
        </row>
        <row r="257">
          <cell r="A257">
            <v>59950209</v>
          </cell>
          <cell r="B257" t="str">
            <v>BAHANA PRESTASI</v>
          </cell>
          <cell r="C257" t="str">
            <v>PT SINAR MAS AGRO RESOURCES AND</v>
          </cell>
          <cell r="D257" t="str">
            <v>DISPATCHED</v>
          </cell>
          <cell r="E257" t="str">
            <v>Accepted</v>
          </cell>
          <cell r="F257" t="str">
            <v>SURABAYA LOG PACK</v>
          </cell>
          <cell r="G257" t="str">
            <v>SALES ORDER</v>
          </cell>
          <cell r="H257" t="str">
            <v>12/05/2022 14:51</v>
          </cell>
          <cell r="I257"/>
          <cell r="J257" t="str">
            <v>12/05/2022 15:10</v>
          </cell>
          <cell r="K257" t="str">
            <v>Active</v>
          </cell>
          <cell r="L257" t="str">
            <v>40590199</v>
          </cell>
          <cell r="M257" t="str">
            <v>SALES ORDER #: 40590199, ORDER #: 40590199</v>
          </cell>
          <cell r="N257"/>
          <cell r="O257"/>
          <cell r="P257"/>
          <cell r="Q257"/>
          <cell r="R257"/>
          <cell r="S257" t="str">
            <v>SMRRUNGKUT(1P)</v>
          </cell>
          <cell r="T257" t="str">
            <v>SMRBANGUNTAPAN</v>
          </cell>
          <cell r="U257"/>
          <cell r="V257" t="str">
            <v>685</v>
          </cell>
          <cell r="W257">
            <v>1723500</v>
          </cell>
          <cell r="X257">
            <v>-100000</v>
          </cell>
          <cell r="Y257">
            <v>1623500</v>
          </cell>
          <cell r="Z257" t="str">
            <v>SMR_SBY(TRIP)</v>
          </cell>
          <cell r="AA257">
            <v>17000.000003336001</v>
          </cell>
          <cell r="AB257">
            <v>3945000</v>
          </cell>
        </row>
        <row r="258">
          <cell r="A258">
            <v>59950634</v>
          </cell>
          <cell r="B258" t="str">
            <v>BAHANA PRESTASI</v>
          </cell>
          <cell r="C258" t="str">
            <v>PT SINAR MAS AGRO RESOURCES AND</v>
          </cell>
          <cell r="D258" t="str">
            <v>REGULER</v>
          </cell>
          <cell r="E258" t="str">
            <v>Accepted</v>
          </cell>
          <cell r="F258" t="str">
            <v>SURABAYA LOG PACK</v>
          </cell>
          <cell r="G258" t="str">
            <v>SALES ORDER</v>
          </cell>
          <cell r="H258" t="str">
            <v>12/05/2022 15:28</v>
          </cell>
          <cell r="I258"/>
          <cell r="J258" t="str">
            <v>12/05/2022 15:33</v>
          </cell>
          <cell r="K258" t="str">
            <v>Active</v>
          </cell>
          <cell r="L258" t="str">
            <v>40589813</v>
          </cell>
          <cell r="M258" t="str">
            <v>SALES ORDER #: 40589813, ORDER #: 40589813</v>
          </cell>
          <cell r="N258"/>
          <cell r="O258"/>
          <cell r="P258"/>
          <cell r="Q258"/>
          <cell r="R258"/>
          <cell r="S258" t="str">
            <v>SMRRUNGKUT</v>
          </cell>
          <cell r="T258" t="str">
            <v>SMRCIAWI</v>
          </cell>
          <cell r="U258"/>
          <cell r="V258" t="str">
            <v>1252</v>
          </cell>
          <cell r="W258">
            <v>1840000</v>
          </cell>
          <cell r="X258">
            <v>575000</v>
          </cell>
          <cell r="Y258">
            <v>2415000</v>
          </cell>
          <cell r="Z258" t="str">
            <v>SMR_SBY(TRIP)</v>
          </cell>
          <cell r="AA258">
            <v>10000.000017971501</v>
          </cell>
          <cell r="AB258">
            <v>4730000</v>
          </cell>
        </row>
        <row r="259">
          <cell r="A259">
            <v>59950672</v>
          </cell>
          <cell r="B259" t="str">
            <v>BORWITA INDAH, PT</v>
          </cell>
          <cell r="C259" t="str">
            <v>PT AJINOMOTO SALES INDONESIA</v>
          </cell>
          <cell r="D259" t="str">
            <v>REGULER</v>
          </cell>
          <cell r="E259" t="str">
            <v>Accepted</v>
          </cell>
          <cell r="F259" t="str">
            <v>SURABAYA LOG PACK</v>
          </cell>
          <cell r="G259" t="str">
            <v>SALES ORDER</v>
          </cell>
          <cell r="H259" t="str">
            <v>12/05/2022 15:34</v>
          </cell>
          <cell r="I259"/>
          <cell r="J259" t="str">
            <v>12/05/2022 15:36</v>
          </cell>
          <cell r="K259" t="str">
            <v>Active</v>
          </cell>
          <cell r="L259" t="str">
            <v>AJI120522-2</v>
          </cell>
          <cell r="M259" t="str">
            <v>SALES ORDER #: AJI120522-2, ORDER #: AJI120522-2</v>
          </cell>
          <cell r="N259"/>
          <cell r="O259"/>
          <cell r="P259"/>
          <cell r="Q259"/>
          <cell r="R259"/>
          <cell r="S259" t="str">
            <v>AJIJETIS</v>
          </cell>
          <cell r="T259" t="str">
            <v>AJIBALEENDAH(PT ASIH TUNGGAL)</v>
          </cell>
          <cell r="U259"/>
          <cell r="V259" t="str">
            <v>SIKUN</v>
          </cell>
          <cell r="W259">
            <v>5300000</v>
          </cell>
          <cell r="X259">
            <v>0</v>
          </cell>
          <cell r="Y259">
            <v>5300000</v>
          </cell>
          <cell r="Z259" t="str">
            <v>AJI_SBY(TRIP_ONCALL)</v>
          </cell>
          <cell r="AA259">
            <v>19999.999990583801</v>
          </cell>
          <cell r="AB259">
            <v>0</v>
          </cell>
        </row>
        <row r="260">
          <cell r="A260">
            <v>59950726</v>
          </cell>
          <cell r="B260" t="str">
            <v>BAHANA PRESTASI</v>
          </cell>
          <cell r="C260" t="str">
            <v>PT. LAUTAN LUAS TBK</v>
          </cell>
          <cell r="D260" t="str">
            <v>REGULER</v>
          </cell>
          <cell r="E260" t="str">
            <v>Accepted</v>
          </cell>
          <cell r="F260" t="str">
            <v>SURABAYA LOG PACK</v>
          </cell>
          <cell r="G260" t="str">
            <v>SALES ORDER</v>
          </cell>
          <cell r="H260" t="str">
            <v>12/05/2022 15:20</v>
          </cell>
          <cell r="I260"/>
          <cell r="J260" t="str">
            <v>12/05/2022 15:36</v>
          </cell>
          <cell r="K260" t="str">
            <v>Active</v>
          </cell>
          <cell r="L260" t="str">
            <v>2100430636</v>
          </cell>
          <cell r="M260" t="str">
            <v>SALES ORDER #: 2100430636, ORDER #: 2100430636</v>
          </cell>
          <cell r="N260"/>
          <cell r="O260"/>
          <cell r="P260"/>
          <cell r="Q260"/>
          <cell r="R260"/>
          <cell r="S260" t="str">
            <v>LTLASEMROWO</v>
          </cell>
          <cell r="T260" t="str">
            <v>LTLMANYAR</v>
          </cell>
          <cell r="U260"/>
          <cell r="V260" t="str">
            <v>1718</v>
          </cell>
          <cell r="W260">
            <v>27000</v>
          </cell>
          <cell r="X260">
            <v>130000</v>
          </cell>
          <cell r="Y260">
            <v>157000</v>
          </cell>
          <cell r="Z260" t="str">
            <v>LTL_SBY(TRIP)</v>
          </cell>
          <cell r="AA260">
            <v>1000.000010869</v>
          </cell>
          <cell r="AB260">
            <v>363000</v>
          </cell>
        </row>
        <row r="261">
          <cell r="A261">
            <v>59950732</v>
          </cell>
          <cell r="B261" t="str">
            <v>BAHANA PRESTASI</v>
          </cell>
          <cell r="C261" t="str">
            <v>PT. LAUTAN LUAS TBK</v>
          </cell>
          <cell r="D261" t="str">
            <v>REGULER</v>
          </cell>
          <cell r="E261" t="str">
            <v>Accepted</v>
          </cell>
          <cell r="F261" t="str">
            <v>SURABAYA LOG PACK</v>
          </cell>
          <cell r="G261" t="str">
            <v>SALES ORDER</v>
          </cell>
          <cell r="H261" t="str">
            <v>12/05/2022 15:00</v>
          </cell>
          <cell r="I261"/>
          <cell r="J261" t="str">
            <v>12/05/2022 15:37</v>
          </cell>
          <cell r="K261" t="str">
            <v>Active</v>
          </cell>
          <cell r="L261" t="str">
            <v>2100430549</v>
          </cell>
          <cell r="M261" t="str">
            <v>SALES ORDER #: 2100430549, ORDER #: 2100430549</v>
          </cell>
          <cell r="N261"/>
          <cell r="O261"/>
          <cell r="P261"/>
          <cell r="Q261"/>
          <cell r="R261"/>
          <cell r="S261" t="str">
            <v>LTLASEMROWO</v>
          </cell>
          <cell r="T261" t="str">
            <v>LTLJOMBANG</v>
          </cell>
          <cell r="U261"/>
          <cell r="V261" t="str">
            <v>1716</v>
          </cell>
          <cell r="W261">
            <v>162000</v>
          </cell>
          <cell r="X261">
            <v>217500</v>
          </cell>
          <cell r="Y261">
            <v>379500</v>
          </cell>
          <cell r="Z261" t="str">
            <v>LTL_SBY(TRIP)</v>
          </cell>
          <cell r="AA261">
            <v>5000.0000089857604</v>
          </cell>
          <cell r="AB261">
            <v>1069000</v>
          </cell>
        </row>
        <row r="262">
          <cell r="A262">
            <v>59950738</v>
          </cell>
          <cell r="B262" t="str">
            <v>BAHANA PRESTASI</v>
          </cell>
          <cell r="C262" t="str">
            <v>PT. LAUTAN LUAS TBK</v>
          </cell>
          <cell r="D262" t="str">
            <v>REGULER</v>
          </cell>
          <cell r="E262" t="str">
            <v>Accepted</v>
          </cell>
          <cell r="F262" t="str">
            <v>SURABAYA LOG PACK</v>
          </cell>
          <cell r="G262" t="str">
            <v>SALES ORDER</v>
          </cell>
          <cell r="H262" t="str">
            <v>12/05/2022 15:14</v>
          </cell>
          <cell r="I262"/>
          <cell r="J262" t="str">
            <v>12/05/2022 15:38</v>
          </cell>
          <cell r="K262" t="str">
            <v>Active</v>
          </cell>
          <cell r="L262" t="str">
            <v>2100430609</v>
          </cell>
          <cell r="M262" t="str">
            <v>SALES ORDER #: 2100430609, ORDER #: 2100430609</v>
          </cell>
          <cell r="N262"/>
          <cell r="O262"/>
          <cell r="P262"/>
          <cell r="Q262"/>
          <cell r="R262"/>
          <cell r="S262" t="str">
            <v>LTLASEMROWO</v>
          </cell>
          <cell r="T262" t="str">
            <v>LTLGEMPOL</v>
          </cell>
          <cell r="U262"/>
          <cell r="V262" t="str">
            <v>1934</v>
          </cell>
          <cell r="W262">
            <v>202000</v>
          </cell>
          <cell r="X262">
            <v>405000</v>
          </cell>
          <cell r="Y262">
            <v>607000</v>
          </cell>
          <cell r="Z262" t="str">
            <v>LTL_SBY(TRIP)</v>
          </cell>
          <cell r="AA262">
            <v>10000.000017971501</v>
          </cell>
          <cell r="AB262">
            <v>1600000</v>
          </cell>
        </row>
        <row r="263">
          <cell r="A263">
            <v>59950741</v>
          </cell>
          <cell r="B263" t="str">
            <v>BAHANA PRESTASI</v>
          </cell>
          <cell r="C263" t="str">
            <v>PT. LAUTAN LUAS TBK</v>
          </cell>
          <cell r="D263" t="str">
            <v>REGULER</v>
          </cell>
          <cell r="E263" t="str">
            <v>Accepted</v>
          </cell>
          <cell r="F263" t="str">
            <v>SURABAYA LOG PACK</v>
          </cell>
          <cell r="G263" t="str">
            <v>SALES ORDER</v>
          </cell>
          <cell r="H263" t="str">
            <v>12/05/2022 15:18</v>
          </cell>
          <cell r="I263"/>
          <cell r="J263" t="str">
            <v>12/05/2022 15:38</v>
          </cell>
          <cell r="K263" t="str">
            <v>Active</v>
          </cell>
          <cell r="L263" t="str">
            <v>2100430614</v>
          </cell>
          <cell r="M263" t="str">
            <v>SALES ORDER #: 2100430614, ORDER #: 2100430614</v>
          </cell>
          <cell r="N263"/>
          <cell r="O263"/>
          <cell r="P263"/>
          <cell r="Q263"/>
          <cell r="R263"/>
          <cell r="S263" t="str">
            <v>LTLASEMROWO</v>
          </cell>
          <cell r="T263" t="str">
            <v>LTLLAMONGAN</v>
          </cell>
          <cell r="U263"/>
          <cell r="V263" t="str">
            <v>1724</v>
          </cell>
          <cell r="W263">
            <v>170000</v>
          </cell>
          <cell r="X263">
            <v>252000</v>
          </cell>
          <cell r="Y263">
            <v>422000</v>
          </cell>
          <cell r="Z263" t="str">
            <v>LTL_SBY(TRIP)</v>
          </cell>
          <cell r="AA263">
            <v>9899.9999942049999</v>
          </cell>
          <cell r="AB263">
            <v>1080000</v>
          </cell>
        </row>
        <row r="264">
          <cell r="A264">
            <v>59950773</v>
          </cell>
          <cell r="B264" t="str">
            <v>BAHANA PRESTASI</v>
          </cell>
          <cell r="C264" t="str">
            <v>PT. LAUTAN LUAS TBK</v>
          </cell>
          <cell r="D264" t="str">
            <v>REGULER</v>
          </cell>
          <cell r="E264" t="str">
            <v>Accepted</v>
          </cell>
          <cell r="F264" t="str">
            <v>SURABAYA LOG PACK</v>
          </cell>
          <cell r="G264" t="str">
            <v>SALES ORDER</v>
          </cell>
          <cell r="H264" t="str">
            <v>12/05/2022 15:01</v>
          </cell>
          <cell r="I264"/>
          <cell r="J264" t="str">
            <v>12/05/2022 15:42</v>
          </cell>
          <cell r="K264" t="str">
            <v>Active</v>
          </cell>
          <cell r="L264" t="str">
            <v>2100430588</v>
          </cell>
          <cell r="M264" t="str">
            <v>SALES ORDER #: 2100430588, ORDER #: 2100430588</v>
          </cell>
          <cell r="N264"/>
          <cell r="O264"/>
          <cell r="P264"/>
          <cell r="Q264"/>
          <cell r="R264"/>
          <cell r="S264" t="str">
            <v>LTLASEMROWO</v>
          </cell>
          <cell r="T264" t="str">
            <v>LTLNGAJUM</v>
          </cell>
          <cell r="U264"/>
          <cell r="V264" t="str">
            <v>1709</v>
          </cell>
          <cell r="W264">
            <v>847000</v>
          </cell>
          <cell r="X264">
            <v>-100000</v>
          </cell>
          <cell r="Y264">
            <v>747000</v>
          </cell>
          <cell r="Z264" t="str">
            <v>LTL_SBY(TRIP)</v>
          </cell>
          <cell r="AA264">
            <v>19999.999990583801</v>
          </cell>
          <cell r="AB264">
            <v>2700000</v>
          </cell>
        </row>
        <row r="265">
          <cell r="A265">
            <v>59950790</v>
          </cell>
          <cell r="B265" t="str">
            <v>BAHANA PRESTASI</v>
          </cell>
          <cell r="C265" t="str">
            <v>PT AJINOMOTO SALES INDONESIA</v>
          </cell>
          <cell r="D265" t="str">
            <v>REGULER</v>
          </cell>
          <cell r="E265" t="str">
            <v>Accepted</v>
          </cell>
          <cell r="F265" t="str">
            <v>SURABAYA LOG PACK</v>
          </cell>
          <cell r="G265" t="str">
            <v>SALES ORDER</v>
          </cell>
          <cell r="H265" t="str">
            <v>12/05/2022 15:41</v>
          </cell>
          <cell r="I265"/>
          <cell r="J265" t="str">
            <v>12/05/2022 15:44</v>
          </cell>
          <cell r="K265" t="str">
            <v>Active</v>
          </cell>
          <cell r="L265" t="str">
            <v>AJI120522-3</v>
          </cell>
          <cell r="M265" t="str">
            <v>SALES ORDER #: AJI120522-3, ORDER #: AJI120522-3</v>
          </cell>
          <cell r="N265"/>
          <cell r="O265"/>
          <cell r="P265"/>
          <cell r="Q265"/>
          <cell r="R265"/>
          <cell r="S265" t="str">
            <v>AJIJETIS</v>
          </cell>
          <cell r="T265" t="str">
            <v>AJIBALEENDAH(PT ASIH TUNGGAL)</v>
          </cell>
          <cell r="U265"/>
          <cell r="V265" t="str">
            <v>1168</v>
          </cell>
          <cell r="W265">
            <v>2700000</v>
          </cell>
          <cell r="X265">
            <v>-203500</v>
          </cell>
          <cell r="Y265">
            <v>2496500</v>
          </cell>
          <cell r="Z265" t="str">
            <v>AJI_SBY(TRIP_ONCALL)</v>
          </cell>
          <cell r="AA265">
            <v>19999.999990583801</v>
          </cell>
          <cell r="AB265">
            <v>0</v>
          </cell>
        </row>
        <row r="266">
          <cell r="A266">
            <v>59950826</v>
          </cell>
          <cell r="B266" t="str">
            <v>BAHANA PRESTASI</v>
          </cell>
          <cell r="C266" t="str">
            <v>PT AJINOMOTO SALES INDONESIA</v>
          </cell>
          <cell r="D266" t="str">
            <v>REGULER</v>
          </cell>
          <cell r="E266" t="str">
            <v>Accepted</v>
          </cell>
          <cell r="F266" t="str">
            <v>SURABAYA LOG PACK</v>
          </cell>
          <cell r="G266" t="str">
            <v>SALES ORDER</v>
          </cell>
          <cell r="H266" t="str">
            <v>12/05/2022 15:46</v>
          </cell>
          <cell r="I266"/>
          <cell r="J266" t="str">
            <v>12/05/2022 15:49</v>
          </cell>
          <cell r="K266" t="str">
            <v>Active</v>
          </cell>
          <cell r="L266" t="str">
            <v>AJI120522-5</v>
          </cell>
          <cell r="M266" t="str">
            <v>SALES ORDER #: AJI120522-5, ORDER #: AJI120522-5</v>
          </cell>
          <cell r="N266"/>
          <cell r="O266"/>
          <cell r="P266"/>
          <cell r="Q266"/>
          <cell r="R266"/>
          <cell r="S266" t="str">
            <v>AJIJETIS(1P)</v>
          </cell>
          <cell r="T266" t="str">
            <v>AJISEWON</v>
          </cell>
          <cell r="U266"/>
          <cell r="V266" t="str">
            <v>1288</v>
          </cell>
          <cell r="W266">
            <v>1723500</v>
          </cell>
          <cell r="X266">
            <v>-100000</v>
          </cell>
          <cell r="Y266">
            <v>1623500</v>
          </cell>
          <cell r="Z266" t="str">
            <v>AJI_SBY(TRIP_ONCALL)</v>
          </cell>
          <cell r="AA266">
            <v>19999.999990583801</v>
          </cell>
          <cell r="AB266">
            <v>0</v>
          </cell>
        </row>
        <row r="267">
          <cell r="A267">
            <v>59951082</v>
          </cell>
          <cell r="B267" t="str">
            <v>BAHANA PRESTASI</v>
          </cell>
          <cell r="C267" t="str">
            <v>PT AJINOMOTO SALES INDONESIA</v>
          </cell>
          <cell r="D267" t="str">
            <v>REGULER</v>
          </cell>
          <cell r="E267" t="str">
            <v>Accepted</v>
          </cell>
          <cell r="F267" t="str">
            <v>SURABAYA LOG PACK</v>
          </cell>
          <cell r="G267" t="str">
            <v>SALES ORDER</v>
          </cell>
          <cell r="H267" t="str">
            <v>12/05/2022 16:02</v>
          </cell>
          <cell r="I267"/>
          <cell r="J267" t="str">
            <v>12/05/2022 16:03</v>
          </cell>
          <cell r="K267" t="str">
            <v>Active</v>
          </cell>
          <cell r="L267" t="str">
            <v>AJI120522-1</v>
          </cell>
          <cell r="M267" t="str">
            <v>SALES ORDER #: AJI120522-1, ORDER #: AJI120522-1</v>
          </cell>
          <cell r="N267"/>
          <cell r="O267"/>
          <cell r="P267"/>
          <cell r="Q267"/>
          <cell r="R267"/>
          <cell r="S267" t="str">
            <v>AJIJETIS(PT. AJINOMOTO INDONESIA)</v>
          </cell>
          <cell r="T267" t="str">
            <v>AJIMANGKUBUMI(PT ASIH TUNGGAL)</v>
          </cell>
          <cell r="U267"/>
          <cell r="V267" t="str">
            <v>1241</v>
          </cell>
          <cell r="W267">
            <v>2806000</v>
          </cell>
          <cell r="X267">
            <v>-260000</v>
          </cell>
          <cell r="Y267">
            <v>2546000</v>
          </cell>
          <cell r="Z267" t="str">
            <v>AJI_SBY(TRIP_ONCALL)</v>
          </cell>
          <cell r="AA267">
            <v>19999.999990583801</v>
          </cell>
          <cell r="AB267">
            <v>0</v>
          </cell>
        </row>
        <row r="268">
          <cell r="A268">
            <v>59951110</v>
          </cell>
          <cell r="B268" t="str">
            <v>BAHANA PRESTASI</v>
          </cell>
          <cell r="C268" t="str">
            <v>PT AJINOMOTO SALES INDONESIA</v>
          </cell>
          <cell r="D268" t="str">
            <v>REGULER</v>
          </cell>
          <cell r="E268" t="str">
            <v>Accepted</v>
          </cell>
          <cell r="F268" t="str">
            <v>SURABAYA LOG PACK</v>
          </cell>
          <cell r="G268" t="str">
            <v>SALES ORDER</v>
          </cell>
          <cell r="H268" t="str">
            <v>12/05/2022 16:03</v>
          </cell>
          <cell r="I268"/>
          <cell r="J268" t="str">
            <v>12/05/2022 16:05</v>
          </cell>
          <cell r="K268" t="str">
            <v>Active</v>
          </cell>
          <cell r="L268" t="str">
            <v>AJI120522-4</v>
          </cell>
          <cell r="M268" t="str">
            <v>SALES ORDER #: AJI120522-4, ORDER #: AJI120522-4</v>
          </cell>
          <cell r="N268"/>
          <cell r="O268"/>
          <cell r="P268"/>
          <cell r="Q268"/>
          <cell r="R268"/>
          <cell r="S268" t="str">
            <v>AJIJETIS(PT. AJINOMOTO INDONESIA)</v>
          </cell>
          <cell r="T268" t="str">
            <v>AJIMANGKUBUMI(PT ASIH TUNGGAL)</v>
          </cell>
          <cell r="U268"/>
          <cell r="V268" t="str">
            <v>704</v>
          </cell>
          <cell r="W268">
            <v>2806000</v>
          </cell>
          <cell r="X268">
            <v>-260000</v>
          </cell>
          <cell r="Y268">
            <v>2546000</v>
          </cell>
          <cell r="Z268" t="str">
            <v>AJI_SBY(TRIP_ONCALL)</v>
          </cell>
          <cell r="AA268">
            <v>19999.999990583801</v>
          </cell>
          <cell r="AB268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TMS ID</v>
          </cell>
          <cell r="B1" t="str">
            <v>Created Date</v>
          </cell>
          <cell r="C1" t="str">
            <v>Driver Name</v>
          </cell>
          <cell r="D1" t="str">
            <v>Driver Name</v>
          </cell>
          <cell r="E1" t="str">
            <v>Vehicle Number</v>
          </cell>
        </row>
        <row r="2">
          <cell r="A2">
            <v>59935757</v>
          </cell>
          <cell r="B2" t="str">
            <v>11/05/2022 09:52</v>
          </cell>
          <cell r="C2"/>
          <cell r="D2"/>
          <cell r="E2"/>
        </row>
        <row r="3">
          <cell r="A3">
            <v>59935756</v>
          </cell>
          <cell r="B3" t="str">
            <v>11/05/2022 09:46</v>
          </cell>
          <cell r="C3" t="str">
            <v>1942</v>
          </cell>
          <cell r="D3"/>
          <cell r="E3" t="str">
            <v>B9660UDB</v>
          </cell>
        </row>
        <row r="4">
          <cell r="A4">
            <v>59935755</v>
          </cell>
          <cell r="B4" t="str">
            <v>11/05/2022 09:44</v>
          </cell>
          <cell r="C4"/>
          <cell r="D4"/>
          <cell r="E4"/>
        </row>
        <row r="5">
          <cell r="A5">
            <v>59935753</v>
          </cell>
          <cell r="B5" t="str">
            <v>11/05/2022 09:44</v>
          </cell>
          <cell r="C5"/>
          <cell r="D5"/>
          <cell r="E5"/>
        </row>
        <row r="6">
          <cell r="A6">
            <v>59935743</v>
          </cell>
          <cell r="B6" t="str">
            <v>11/05/2022 09:22</v>
          </cell>
          <cell r="C6" t="str">
            <v>1961</v>
          </cell>
          <cell r="D6"/>
          <cell r="E6" t="str">
            <v>B9820UDB</v>
          </cell>
        </row>
        <row r="7">
          <cell r="A7">
            <v>59935737</v>
          </cell>
          <cell r="B7" t="str">
            <v>11/05/2022 09:09</v>
          </cell>
          <cell r="C7" t="str">
            <v>1066</v>
          </cell>
          <cell r="D7"/>
          <cell r="E7" t="str">
            <v>B9312UT</v>
          </cell>
        </row>
        <row r="8">
          <cell r="A8">
            <v>59935736</v>
          </cell>
          <cell r="B8" t="str">
            <v>11/05/2022 09:08</v>
          </cell>
          <cell r="C8" t="str">
            <v>1663</v>
          </cell>
          <cell r="D8"/>
          <cell r="E8" t="str">
            <v>B9845UYW</v>
          </cell>
        </row>
        <row r="9">
          <cell r="A9">
            <v>59935735</v>
          </cell>
          <cell r="B9" t="str">
            <v>11/05/2022 09:06</v>
          </cell>
          <cell r="C9"/>
          <cell r="D9"/>
          <cell r="E9"/>
        </row>
        <row r="10">
          <cell r="A10">
            <v>59935720</v>
          </cell>
          <cell r="B10" t="str">
            <v>11/05/2022 08:48</v>
          </cell>
          <cell r="C10" t="str">
            <v>HASANUDIN</v>
          </cell>
          <cell r="D10"/>
          <cell r="E10" t="str">
            <v>B9811TEU</v>
          </cell>
        </row>
        <row r="11">
          <cell r="A11">
            <v>59935719</v>
          </cell>
          <cell r="B11" t="str">
            <v>11/05/2022 08:45</v>
          </cell>
          <cell r="C11" t="str">
            <v>ASEP</v>
          </cell>
          <cell r="D11"/>
          <cell r="E11" t="str">
            <v>B9974TEU</v>
          </cell>
        </row>
        <row r="12">
          <cell r="A12">
            <v>59926269</v>
          </cell>
          <cell r="B12" t="str">
            <v>10/05/2022 18:08</v>
          </cell>
          <cell r="C12" t="str">
            <v>1658</v>
          </cell>
          <cell r="D12"/>
          <cell r="E12" t="str">
            <v>DK8795JK</v>
          </cell>
        </row>
        <row r="13">
          <cell r="A13">
            <v>59926262</v>
          </cell>
          <cell r="B13" t="str">
            <v>10/05/2022 18:08</v>
          </cell>
          <cell r="C13" t="str">
            <v>1709</v>
          </cell>
          <cell r="D13"/>
          <cell r="E13" t="str">
            <v>B9317UT</v>
          </cell>
        </row>
        <row r="14">
          <cell r="A14">
            <v>59925981</v>
          </cell>
          <cell r="B14" t="str">
            <v>10/05/2022 17:48</v>
          </cell>
          <cell r="C14" t="str">
            <v>KS</v>
          </cell>
          <cell r="D14"/>
          <cell r="E14" t="str">
            <v>L9928UW</v>
          </cell>
        </row>
        <row r="15">
          <cell r="A15">
            <v>59925964</v>
          </cell>
          <cell r="B15" t="str">
            <v>10/05/2022 17:45</v>
          </cell>
          <cell r="C15" t="str">
            <v>1750</v>
          </cell>
          <cell r="D15"/>
          <cell r="E15" t="str">
            <v>B9055BDE</v>
          </cell>
        </row>
        <row r="16">
          <cell r="A16">
            <v>59925957</v>
          </cell>
          <cell r="B16" t="str">
            <v>10/05/2022 17:43</v>
          </cell>
          <cell r="C16" t="str">
            <v>1726</v>
          </cell>
          <cell r="D16"/>
          <cell r="E16" t="str">
            <v>B9177BDE</v>
          </cell>
        </row>
        <row r="17">
          <cell r="A17">
            <v>59925955</v>
          </cell>
          <cell r="B17" t="str">
            <v>10/05/2022 17:43</v>
          </cell>
          <cell r="C17" t="str">
            <v>1694</v>
          </cell>
          <cell r="D17"/>
          <cell r="E17" t="str">
            <v>B9467UDE</v>
          </cell>
        </row>
        <row r="18">
          <cell r="A18">
            <v>59925940</v>
          </cell>
          <cell r="B18" t="str">
            <v>10/05/2022 17:42</v>
          </cell>
          <cell r="C18" t="str">
            <v>2116</v>
          </cell>
          <cell r="D18"/>
          <cell r="E18" t="str">
            <v>B9958UT</v>
          </cell>
        </row>
        <row r="19">
          <cell r="A19">
            <v>59925916</v>
          </cell>
          <cell r="B19" t="str">
            <v>10/05/2022 17:38</v>
          </cell>
          <cell r="C19" t="str">
            <v>1651</v>
          </cell>
          <cell r="D19"/>
          <cell r="E19" t="str">
            <v>B9104ZJ</v>
          </cell>
        </row>
        <row r="20">
          <cell r="A20">
            <v>59925912</v>
          </cell>
          <cell r="B20" t="str">
            <v>10/05/2022 17:37</v>
          </cell>
          <cell r="C20" t="str">
            <v>1640</v>
          </cell>
          <cell r="D20"/>
          <cell r="E20" t="str">
            <v>B9738SYM</v>
          </cell>
        </row>
        <row r="21">
          <cell r="A21">
            <v>59925908</v>
          </cell>
          <cell r="B21" t="str">
            <v>10/05/2022 17:37</v>
          </cell>
          <cell r="C21" t="str">
            <v>1752</v>
          </cell>
          <cell r="D21"/>
          <cell r="E21" t="str">
            <v>B9822UT</v>
          </cell>
        </row>
        <row r="22">
          <cell r="A22">
            <v>59924460</v>
          </cell>
          <cell r="B22" t="str">
            <v>10/05/2022 16:29</v>
          </cell>
          <cell r="C22" t="str">
            <v>1066</v>
          </cell>
          <cell r="D22"/>
          <cell r="E22" t="str">
            <v>B9312UT</v>
          </cell>
        </row>
        <row r="23">
          <cell r="A23">
            <v>59923204</v>
          </cell>
          <cell r="B23" t="str">
            <v>10/05/2022 15:21</v>
          </cell>
          <cell r="C23" t="str">
            <v>YULIANTO</v>
          </cell>
          <cell r="D23"/>
          <cell r="E23" t="str">
            <v>B9636UEW</v>
          </cell>
        </row>
        <row r="24">
          <cell r="A24">
            <v>59923197</v>
          </cell>
          <cell r="B24" t="str">
            <v>10/05/2022 15:21</v>
          </cell>
          <cell r="C24" t="str">
            <v>SAMAN</v>
          </cell>
          <cell r="D24"/>
          <cell r="E24" t="str">
            <v>B9827UEV</v>
          </cell>
        </row>
        <row r="25">
          <cell r="A25">
            <v>59923132</v>
          </cell>
          <cell r="B25" t="str">
            <v>10/05/2022 15:16</v>
          </cell>
          <cell r="C25" t="str">
            <v>685</v>
          </cell>
          <cell r="D25"/>
          <cell r="E25" t="str">
            <v>B9083BEV</v>
          </cell>
        </row>
        <row r="26">
          <cell r="A26">
            <v>59923122</v>
          </cell>
          <cell r="B26" t="str">
            <v>10/05/2022 15:15</v>
          </cell>
          <cell r="C26" t="str">
            <v>1714</v>
          </cell>
          <cell r="D26"/>
          <cell r="E26" t="str">
            <v>B9968UT</v>
          </cell>
        </row>
        <row r="27">
          <cell r="A27">
            <v>59923107</v>
          </cell>
          <cell r="B27" t="str">
            <v>10/05/2022 15:15</v>
          </cell>
          <cell r="C27" t="str">
            <v>1934</v>
          </cell>
          <cell r="D27"/>
          <cell r="E27" t="str">
            <v>B9407UEU</v>
          </cell>
        </row>
        <row r="28">
          <cell r="A28">
            <v>59923095</v>
          </cell>
          <cell r="B28" t="str">
            <v>10/05/2022 15:14</v>
          </cell>
          <cell r="C28" t="str">
            <v>1718</v>
          </cell>
          <cell r="D28"/>
          <cell r="E28" t="str">
            <v>B9206UCD</v>
          </cell>
        </row>
        <row r="29">
          <cell r="A29">
            <v>59923083</v>
          </cell>
          <cell r="B29" t="str">
            <v>10/05/2022 15:14</v>
          </cell>
          <cell r="C29" t="str">
            <v>1658</v>
          </cell>
          <cell r="D29"/>
          <cell r="E29" t="str">
            <v>DK8795JK</v>
          </cell>
        </row>
        <row r="30">
          <cell r="A30">
            <v>59922377</v>
          </cell>
          <cell r="B30" t="str">
            <v>10/05/2022 14:34</v>
          </cell>
          <cell r="C30"/>
          <cell r="D30"/>
          <cell r="E30"/>
        </row>
        <row r="31">
          <cell r="A31">
            <v>59922376</v>
          </cell>
          <cell r="B31" t="str">
            <v>10/05/2022 14:34</v>
          </cell>
          <cell r="C31"/>
          <cell r="D31"/>
          <cell r="E31"/>
        </row>
        <row r="32">
          <cell r="A32">
            <v>59922373</v>
          </cell>
          <cell r="B32" t="str">
            <v>10/05/2022 14:34</v>
          </cell>
          <cell r="C32"/>
          <cell r="D32"/>
          <cell r="E32"/>
        </row>
        <row r="33">
          <cell r="A33">
            <v>59922364</v>
          </cell>
          <cell r="B33" t="str">
            <v>10/05/2022 14:33</v>
          </cell>
          <cell r="C33"/>
          <cell r="D33"/>
          <cell r="E33"/>
        </row>
        <row r="34">
          <cell r="A34">
            <v>59922329</v>
          </cell>
          <cell r="B34" t="str">
            <v>10/05/2022 14:33</v>
          </cell>
          <cell r="C34"/>
          <cell r="D34"/>
          <cell r="E34"/>
        </row>
        <row r="35">
          <cell r="A35">
            <v>59922328</v>
          </cell>
          <cell r="B35" t="str">
            <v>10/05/2022 14:32</v>
          </cell>
          <cell r="C35"/>
          <cell r="D35"/>
          <cell r="E35"/>
        </row>
        <row r="36">
          <cell r="A36">
            <v>59922283</v>
          </cell>
          <cell r="B36" t="str">
            <v>10/05/2022 14:31</v>
          </cell>
          <cell r="C36"/>
          <cell r="D36"/>
          <cell r="E36"/>
        </row>
        <row r="37">
          <cell r="A37">
            <v>59922246</v>
          </cell>
          <cell r="B37" t="str">
            <v>10/05/2022 14:31</v>
          </cell>
          <cell r="C37"/>
          <cell r="D37"/>
          <cell r="E37"/>
        </row>
        <row r="38">
          <cell r="A38">
            <v>59922224</v>
          </cell>
          <cell r="B38" t="str">
            <v>10/05/2022 14:30</v>
          </cell>
          <cell r="C38"/>
          <cell r="D38"/>
          <cell r="E38"/>
        </row>
        <row r="39">
          <cell r="A39">
            <v>59922220</v>
          </cell>
          <cell r="B39" t="str">
            <v>10/05/2022 14:30</v>
          </cell>
          <cell r="C39"/>
          <cell r="D39"/>
          <cell r="E39"/>
        </row>
        <row r="40">
          <cell r="A40">
            <v>59921844</v>
          </cell>
          <cell r="B40" t="str">
            <v>10/05/2022 13:57</v>
          </cell>
          <cell r="C40" t="str">
            <v>1705</v>
          </cell>
          <cell r="D40"/>
          <cell r="E40" t="str">
            <v>B9063SXS</v>
          </cell>
        </row>
        <row r="41">
          <cell r="A41">
            <v>59921841</v>
          </cell>
          <cell r="B41" t="str">
            <v>10/05/2022 13:57</v>
          </cell>
          <cell r="C41" t="str">
            <v>1688</v>
          </cell>
          <cell r="D41"/>
          <cell r="E41" t="str">
            <v>B9058SXS</v>
          </cell>
        </row>
        <row r="42">
          <cell r="A42">
            <v>59921840</v>
          </cell>
          <cell r="B42" t="str">
            <v>10/05/2022 13:57</v>
          </cell>
          <cell r="C42" t="str">
            <v>1686</v>
          </cell>
          <cell r="D42"/>
          <cell r="E42" t="str">
            <v>B9061SXS</v>
          </cell>
        </row>
        <row r="43">
          <cell r="A43">
            <v>59921842</v>
          </cell>
          <cell r="B43" t="str">
            <v>10/05/2022 13:57</v>
          </cell>
          <cell r="C43" t="str">
            <v>1676</v>
          </cell>
          <cell r="D43"/>
          <cell r="E43" t="str">
            <v>B9069SXS</v>
          </cell>
        </row>
        <row r="44">
          <cell r="A44">
            <v>59921837</v>
          </cell>
          <cell r="B44" t="str">
            <v>10/05/2022 13:57</v>
          </cell>
          <cell r="C44" t="str">
            <v>1674</v>
          </cell>
          <cell r="D44"/>
          <cell r="E44" t="str">
            <v>B9060SXS</v>
          </cell>
        </row>
        <row r="45">
          <cell r="A45">
            <v>59921836</v>
          </cell>
          <cell r="B45" t="str">
            <v>10/05/2022 13:57</v>
          </cell>
          <cell r="C45" t="str">
            <v>1707</v>
          </cell>
          <cell r="D45"/>
          <cell r="E45" t="str">
            <v>B9062SXS</v>
          </cell>
        </row>
        <row r="46">
          <cell r="A46">
            <v>59921274</v>
          </cell>
          <cell r="B46" t="str">
            <v>10/05/2022 12:33</v>
          </cell>
          <cell r="C46" t="str">
            <v>1042</v>
          </cell>
          <cell r="D46"/>
          <cell r="E46" t="str">
            <v>B9409UEU</v>
          </cell>
        </row>
        <row r="47">
          <cell r="A47">
            <v>59921273</v>
          </cell>
          <cell r="B47" t="str">
            <v>10/05/2022 12:29</v>
          </cell>
          <cell r="C47" t="str">
            <v>1156</v>
          </cell>
          <cell r="D47"/>
          <cell r="E47" t="str">
            <v>B9078BEV</v>
          </cell>
        </row>
        <row r="48">
          <cell r="A48">
            <v>59921247</v>
          </cell>
          <cell r="B48" t="str">
            <v>10/05/2022 12:26</v>
          </cell>
          <cell r="C48" t="str">
            <v>1078</v>
          </cell>
          <cell r="D48"/>
          <cell r="E48" t="str">
            <v>B9419UEU</v>
          </cell>
        </row>
        <row r="49">
          <cell r="A49">
            <v>59921235</v>
          </cell>
          <cell r="B49" t="str">
            <v>10/05/2022 12:22</v>
          </cell>
          <cell r="C49" t="str">
            <v>1692</v>
          </cell>
          <cell r="D49"/>
          <cell r="E49" t="str">
            <v>B9421UEU</v>
          </cell>
        </row>
        <row r="50">
          <cell r="A50">
            <v>59921221</v>
          </cell>
          <cell r="B50" t="str">
            <v>10/05/2022 12:18</v>
          </cell>
          <cell r="C50" t="str">
            <v>1907</v>
          </cell>
          <cell r="D50"/>
          <cell r="E50" t="str">
            <v>B9408UEU</v>
          </cell>
        </row>
        <row r="51">
          <cell r="A51">
            <v>59920138</v>
          </cell>
          <cell r="B51" t="str">
            <v>10/05/2022 09:47</v>
          </cell>
          <cell r="C51" t="str">
            <v>1658</v>
          </cell>
          <cell r="D51"/>
          <cell r="E51" t="str">
            <v>DK8795JK</v>
          </cell>
        </row>
        <row r="52">
          <cell r="A52">
            <v>59920137</v>
          </cell>
          <cell r="B52" t="str">
            <v>10/05/2022 09:46</v>
          </cell>
          <cell r="C52" t="str">
            <v>1712</v>
          </cell>
          <cell r="D52"/>
          <cell r="E52" t="str">
            <v>L9165CJ</v>
          </cell>
        </row>
        <row r="53">
          <cell r="A53">
            <v>59920126</v>
          </cell>
          <cell r="B53" t="str">
            <v>10/05/2022 09:17</v>
          </cell>
          <cell r="C53" t="str">
            <v>1288</v>
          </cell>
          <cell r="D53"/>
          <cell r="E53" t="str">
            <v>B9511PEU</v>
          </cell>
        </row>
        <row r="54">
          <cell r="A54">
            <v>59920090</v>
          </cell>
          <cell r="B54" t="str">
            <v>10/05/2022 08:20</v>
          </cell>
          <cell r="C54" t="str">
            <v>1961</v>
          </cell>
          <cell r="D54"/>
          <cell r="E54" t="str">
            <v>B9820UDB</v>
          </cell>
        </row>
        <row r="55">
          <cell r="A55">
            <v>59914193</v>
          </cell>
          <cell r="B55" t="str">
            <v>09/05/2022 17:47</v>
          </cell>
          <cell r="C55" t="str">
            <v>1709</v>
          </cell>
          <cell r="D55"/>
          <cell r="E55" t="str">
            <v>B9317UT</v>
          </cell>
        </row>
        <row r="56">
          <cell r="A56">
            <v>59914190</v>
          </cell>
          <cell r="B56" t="str">
            <v>09/05/2022 17:47</v>
          </cell>
          <cell r="C56" t="str">
            <v>1750</v>
          </cell>
          <cell r="D56"/>
          <cell r="E56" t="str">
            <v>B9055BDE</v>
          </cell>
        </row>
        <row r="57">
          <cell r="A57">
            <v>59914182</v>
          </cell>
          <cell r="B57" t="str">
            <v>09/05/2022 17:47</v>
          </cell>
          <cell r="C57" t="str">
            <v>1726</v>
          </cell>
          <cell r="D57"/>
          <cell r="E57" t="str">
            <v>B9545BDF</v>
          </cell>
        </row>
        <row r="58">
          <cell r="A58">
            <v>59914164</v>
          </cell>
          <cell r="B58" t="str">
            <v>09/05/2022 17:47</v>
          </cell>
          <cell r="C58" t="str">
            <v>1694</v>
          </cell>
          <cell r="D58"/>
          <cell r="E58" t="str">
            <v>B9467UDE</v>
          </cell>
        </row>
        <row r="59">
          <cell r="A59">
            <v>59914146</v>
          </cell>
          <cell r="B59" t="str">
            <v>09/05/2022 17:46</v>
          </cell>
          <cell r="C59" t="str">
            <v>1698</v>
          </cell>
          <cell r="D59"/>
          <cell r="E59" t="str">
            <v>DK8850KL</v>
          </cell>
        </row>
        <row r="60">
          <cell r="A60">
            <v>59914133</v>
          </cell>
          <cell r="B60" t="str">
            <v>09/05/2022 17:46</v>
          </cell>
          <cell r="C60"/>
          <cell r="D60"/>
          <cell r="E60"/>
        </row>
        <row r="61">
          <cell r="A61">
            <v>59913184</v>
          </cell>
          <cell r="B61" t="str">
            <v>09/05/2022 16:58</v>
          </cell>
          <cell r="C61" t="str">
            <v>1546</v>
          </cell>
          <cell r="D61"/>
          <cell r="E61" t="str">
            <v>B9316UT</v>
          </cell>
        </row>
        <row r="62">
          <cell r="A62">
            <v>59913090</v>
          </cell>
          <cell r="B62" t="str">
            <v>09/05/2022 16:55</v>
          </cell>
          <cell r="C62" t="str">
            <v>1651</v>
          </cell>
          <cell r="D62"/>
          <cell r="E62" t="str">
            <v>B9738SYM</v>
          </cell>
        </row>
        <row r="63">
          <cell r="A63">
            <v>59913079</v>
          </cell>
          <cell r="B63" t="str">
            <v>09/05/2022 16:55</v>
          </cell>
          <cell r="C63" t="str">
            <v>1514</v>
          </cell>
          <cell r="D63"/>
          <cell r="E63" t="str">
            <v>B9565UCA</v>
          </cell>
        </row>
        <row r="64">
          <cell r="A64">
            <v>59913047</v>
          </cell>
          <cell r="B64" t="str">
            <v>09/05/2022 16:51</v>
          </cell>
          <cell r="C64" t="str">
            <v>1514</v>
          </cell>
          <cell r="D64"/>
          <cell r="E64" t="str">
            <v>B9565UCA</v>
          </cell>
        </row>
        <row r="65">
          <cell r="A65">
            <v>59913009</v>
          </cell>
          <cell r="B65" t="str">
            <v>09/05/2022 16:50</v>
          </cell>
          <cell r="C65" t="str">
            <v>1718</v>
          </cell>
          <cell r="D65"/>
          <cell r="E65" t="str">
            <v>B9206UCD</v>
          </cell>
        </row>
        <row r="66">
          <cell r="A66">
            <v>59912850</v>
          </cell>
          <cell r="B66" t="str">
            <v>09/05/2022 16:44</v>
          </cell>
          <cell r="C66" t="str">
            <v>1703</v>
          </cell>
          <cell r="D66"/>
          <cell r="E66" t="str">
            <v>B9059SXS</v>
          </cell>
        </row>
        <row r="67">
          <cell r="A67">
            <v>59912852</v>
          </cell>
          <cell r="B67" t="str">
            <v>09/05/2022 16:44</v>
          </cell>
          <cell r="C67" t="str">
            <v>1676</v>
          </cell>
          <cell r="D67"/>
          <cell r="E67" t="str">
            <v>B9069SXS</v>
          </cell>
        </row>
        <row r="68">
          <cell r="A68">
            <v>59912851</v>
          </cell>
          <cell r="B68" t="str">
            <v>09/05/2022 16:44</v>
          </cell>
          <cell r="C68" t="str">
            <v>1686</v>
          </cell>
          <cell r="D68"/>
          <cell r="E68" t="str">
            <v>B9061SXS</v>
          </cell>
        </row>
        <row r="69">
          <cell r="A69">
            <v>59912847</v>
          </cell>
          <cell r="B69" t="str">
            <v>09/05/2022 16:44</v>
          </cell>
          <cell r="C69" t="str">
            <v>1705</v>
          </cell>
          <cell r="D69"/>
          <cell r="E69" t="str">
            <v>B9063SXS</v>
          </cell>
        </row>
        <row r="70">
          <cell r="A70">
            <v>59912849</v>
          </cell>
          <cell r="B70" t="str">
            <v>09/05/2022 16:44</v>
          </cell>
          <cell r="C70" t="str">
            <v>1707</v>
          </cell>
          <cell r="D70"/>
          <cell r="E70" t="str">
            <v>B9062SXS</v>
          </cell>
        </row>
        <row r="71">
          <cell r="A71">
            <v>59912848</v>
          </cell>
          <cell r="B71" t="str">
            <v>09/05/2022 16:44</v>
          </cell>
          <cell r="C71" t="str">
            <v>1678</v>
          </cell>
          <cell r="D71"/>
          <cell r="E71" t="str">
            <v>B9064SXS</v>
          </cell>
        </row>
        <row r="72">
          <cell r="A72">
            <v>59912846</v>
          </cell>
          <cell r="B72" t="str">
            <v>09/05/2022 16:44</v>
          </cell>
          <cell r="C72" t="str">
            <v>1676</v>
          </cell>
          <cell r="D72"/>
          <cell r="E72" t="str">
            <v>B9069SXS</v>
          </cell>
        </row>
        <row r="73">
          <cell r="A73">
            <v>59912845</v>
          </cell>
          <cell r="B73" t="str">
            <v>09/05/2022 16:44</v>
          </cell>
          <cell r="C73" t="str">
            <v>1690</v>
          </cell>
          <cell r="D73"/>
          <cell r="E73" t="str">
            <v>B9068SXS</v>
          </cell>
        </row>
        <row r="74">
          <cell r="A74">
            <v>59912844</v>
          </cell>
          <cell r="B74" t="str">
            <v>09/05/2022 16:44</v>
          </cell>
          <cell r="C74" t="str">
            <v>1674</v>
          </cell>
          <cell r="D74"/>
          <cell r="E74" t="str">
            <v>B9060SXS</v>
          </cell>
        </row>
        <row r="75">
          <cell r="A75">
            <v>59912842</v>
          </cell>
          <cell r="B75" t="str">
            <v>09/05/2022 16:44</v>
          </cell>
          <cell r="C75" t="str">
            <v>1688</v>
          </cell>
          <cell r="D75"/>
          <cell r="E75" t="str">
            <v>B9058SXS</v>
          </cell>
        </row>
        <row r="76">
          <cell r="A76">
            <v>59910769</v>
          </cell>
          <cell r="B76" t="str">
            <v>09/05/2022 15:12</v>
          </cell>
          <cell r="C76" t="str">
            <v>1078</v>
          </cell>
          <cell r="D76"/>
          <cell r="E76" t="str">
            <v>B9419UEU</v>
          </cell>
        </row>
        <row r="77">
          <cell r="A77">
            <v>59910768</v>
          </cell>
          <cell r="B77" t="str">
            <v>09/05/2022 15:12</v>
          </cell>
          <cell r="C77" t="str">
            <v>ARI</v>
          </cell>
          <cell r="D77"/>
          <cell r="E77" t="str">
            <v>L9632GI</v>
          </cell>
        </row>
        <row r="78">
          <cell r="A78">
            <v>59910744</v>
          </cell>
          <cell r="B78" t="str">
            <v>09/05/2022 15:10</v>
          </cell>
          <cell r="C78" t="str">
            <v>1907</v>
          </cell>
          <cell r="D78"/>
          <cell r="E78" t="str">
            <v>B9408UEU</v>
          </cell>
        </row>
        <row r="79">
          <cell r="A79">
            <v>59910209</v>
          </cell>
          <cell r="B79" t="str">
            <v>09/05/2022 14:45</v>
          </cell>
          <cell r="C79" t="str">
            <v>GEMAH</v>
          </cell>
          <cell r="D79"/>
          <cell r="E79" t="str">
            <v>B9431TEZ</v>
          </cell>
        </row>
        <row r="80">
          <cell r="A80">
            <v>59909993</v>
          </cell>
          <cell r="B80" t="str">
            <v>09/05/2022 14:34</v>
          </cell>
          <cell r="C80" t="str">
            <v>1656</v>
          </cell>
          <cell r="D80"/>
          <cell r="E80" t="str">
            <v>B9756SYU</v>
          </cell>
        </row>
        <row r="81">
          <cell r="A81">
            <v>59909992</v>
          </cell>
          <cell r="B81" t="str">
            <v>09/05/2022 14:34</v>
          </cell>
          <cell r="C81" t="str">
            <v>1654</v>
          </cell>
          <cell r="D81"/>
          <cell r="E81" t="str">
            <v>B9760SYU</v>
          </cell>
        </row>
        <row r="82">
          <cell r="A82">
            <v>59909983</v>
          </cell>
          <cell r="B82" t="str">
            <v>09/05/2022 14:31</v>
          </cell>
          <cell r="C82" t="str">
            <v>DEDIK</v>
          </cell>
          <cell r="D82"/>
          <cell r="E82" t="str">
            <v>N8868RF</v>
          </cell>
        </row>
        <row r="83">
          <cell r="A83">
            <v>59909960</v>
          </cell>
          <cell r="B83" t="str">
            <v>09/05/2022 14:31</v>
          </cell>
          <cell r="C83" t="str">
            <v>BUDI</v>
          </cell>
          <cell r="D83"/>
          <cell r="E83" t="str">
            <v>N8343UQ</v>
          </cell>
        </row>
        <row r="84">
          <cell r="A84">
            <v>59909872</v>
          </cell>
          <cell r="B84" t="str">
            <v>09/05/2022 14:24</v>
          </cell>
          <cell r="C84" t="str">
            <v>ANANG</v>
          </cell>
          <cell r="D84"/>
          <cell r="E84" t="str">
            <v>B9259CXS</v>
          </cell>
        </row>
        <row r="85">
          <cell r="A85">
            <v>59909855</v>
          </cell>
          <cell r="B85" t="str">
            <v>09/05/2022 14:24</v>
          </cell>
          <cell r="C85" t="str">
            <v>ARIF</v>
          </cell>
          <cell r="D85"/>
          <cell r="E85" t="str">
            <v>N9344UQ</v>
          </cell>
        </row>
        <row r="86">
          <cell r="A86">
            <v>59909712</v>
          </cell>
          <cell r="B86" t="str">
            <v>09/05/2022 14:12</v>
          </cell>
          <cell r="C86" t="str">
            <v>1961</v>
          </cell>
          <cell r="D86"/>
          <cell r="E86" t="str">
            <v>B9820UDB</v>
          </cell>
        </row>
        <row r="87">
          <cell r="A87">
            <v>59909308</v>
          </cell>
          <cell r="B87" t="str">
            <v>09/05/2022 13:43</v>
          </cell>
          <cell r="C87" t="str">
            <v>SRIYONO</v>
          </cell>
          <cell r="D87"/>
          <cell r="E87" t="str">
            <v>W8336UQ</v>
          </cell>
        </row>
        <row r="88">
          <cell r="A88">
            <v>59909301</v>
          </cell>
          <cell r="B88" t="str">
            <v>09/05/2022 13:43</v>
          </cell>
          <cell r="C88" t="str">
            <v>SUGIONO</v>
          </cell>
          <cell r="D88"/>
          <cell r="E88" t="str">
            <v>W8269UQ</v>
          </cell>
        </row>
        <row r="89">
          <cell r="A89">
            <v>59909292</v>
          </cell>
          <cell r="B89" t="str">
            <v>09/05/2022 13:43</v>
          </cell>
          <cell r="C89" t="str">
            <v>SAMSUL</v>
          </cell>
          <cell r="D89"/>
          <cell r="E89" t="str">
            <v>W8315UQ</v>
          </cell>
        </row>
        <row r="90">
          <cell r="A90">
            <v>59909291</v>
          </cell>
          <cell r="B90" t="str">
            <v>09/05/2022 13:42</v>
          </cell>
          <cell r="C90" t="str">
            <v>SUGENG</v>
          </cell>
          <cell r="D90"/>
          <cell r="E90" t="str">
            <v>W9851U</v>
          </cell>
        </row>
        <row r="91">
          <cell r="A91">
            <v>59909289</v>
          </cell>
          <cell r="B91" t="str">
            <v>09/05/2022 13:42</v>
          </cell>
          <cell r="C91" t="str">
            <v>EDI</v>
          </cell>
          <cell r="D91"/>
          <cell r="E91" t="str">
            <v>L 8863 UU</v>
          </cell>
        </row>
        <row r="92">
          <cell r="A92">
            <v>59909286</v>
          </cell>
          <cell r="B92" t="str">
            <v>09/05/2022 13:41</v>
          </cell>
          <cell r="C92" t="str">
            <v>SHOLEH</v>
          </cell>
          <cell r="D92"/>
          <cell r="E92" t="str">
            <v>N 8438 TL</v>
          </cell>
        </row>
        <row r="93">
          <cell r="A93">
            <v>59909285</v>
          </cell>
          <cell r="B93" t="str">
            <v>09/05/2022 13:41</v>
          </cell>
          <cell r="C93" t="str">
            <v>ASNAN</v>
          </cell>
          <cell r="D93"/>
          <cell r="E93" t="str">
            <v>L 9163 UX</v>
          </cell>
        </row>
        <row r="94">
          <cell r="A94">
            <v>59909282</v>
          </cell>
          <cell r="B94" t="str">
            <v>09/05/2022 13:41</v>
          </cell>
          <cell r="C94" t="str">
            <v>NARYO</v>
          </cell>
          <cell r="D94"/>
          <cell r="E94" t="str">
            <v>S 9674 JA</v>
          </cell>
        </row>
        <row r="95">
          <cell r="A95">
            <v>59909281</v>
          </cell>
          <cell r="B95" t="str">
            <v>09/05/2022 13:40</v>
          </cell>
          <cell r="C95" t="str">
            <v>RUSLI</v>
          </cell>
          <cell r="D95"/>
          <cell r="E95" t="str">
            <v>B9461TEZ</v>
          </cell>
        </row>
        <row r="96">
          <cell r="A96">
            <v>59909275</v>
          </cell>
          <cell r="B96" t="str">
            <v>09/05/2022 13:39</v>
          </cell>
          <cell r="C96" t="str">
            <v>SUTRISNO</v>
          </cell>
          <cell r="D96"/>
          <cell r="E96" t="str">
            <v>W8336UQ</v>
          </cell>
        </row>
        <row r="97">
          <cell r="A97">
            <v>59909269</v>
          </cell>
          <cell r="B97" t="str">
            <v>09/05/2022 13:38</v>
          </cell>
          <cell r="C97" t="str">
            <v>SRIYONO</v>
          </cell>
          <cell r="D97"/>
          <cell r="E97" t="str">
            <v>W8336UQ</v>
          </cell>
        </row>
        <row r="98">
          <cell r="A98">
            <v>59909268</v>
          </cell>
          <cell r="B98" t="str">
            <v>09/05/2022 13:38</v>
          </cell>
          <cell r="C98" t="str">
            <v>JOKO</v>
          </cell>
          <cell r="D98"/>
          <cell r="E98" t="str">
            <v>W8039UQ</v>
          </cell>
        </row>
        <row r="99">
          <cell r="A99">
            <v>59908822</v>
          </cell>
          <cell r="B99" t="str">
            <v>09/05/2022 11:49</v>
          </cell>
          <cell r="C99" t="str">
            <v>1100</v>
          </cell>
          <cell r="D99"/>
          <cell r="E99" t="str">
            <v>B9624PEU</v>
          </cell>
        </row>
        <row r="100">
          <cell r="A100">
            <v>59908754</v>
          </cell>
          <cell r="B100" t="str">
            <v>09/05/2022 11:08</v>
          </cell>
          <cell r="C100" t="str">
            <v>1546</v>
          </cell>
          <cell r="D100"/>
          <cell r="E100" t="str">
            <v>B9316UT</v>
          </cell>
        </row>
        <row r="101">
          <cell r="A101">
            <v>59908406</v>
          </cell>
          <cell r="B101" t="str">
            <v>09/05/2022 10:22</v>
          </cell>
          <cell r="C101" t="str">
            <v>1752</v>
          </cell>
          <cell r="D101"/>
          <cell r="E101" t="str">
            <v>B9822UT</v>
          </cell>
        </row>
        <row r="102">
          <cell r="A102">
            <v>59908405</v>
          </cell>
          <cell r="B102" t="str">
            <v>09/05/2022 10:21</v>
          </cell>
          <cell r="C102" t="str">
            <v>1934</v>
          </cell>
          <cell r="D102"/>
          <cell r="E102" t="str">
            <v>B9407UEU</v>
          </cell>
        </row>
        <row r="103">
          <cell r="A103">
            <v>59908404</v>
          </cell>
          <cell r="B103" t="str">
            <v>09/05/2022 10:21</v>
          </cell>
          <cell r="C103" t="str">
            <v>1718</v>
          </cell>
          <cell r="D103"/>
          <cell r="E103" t="str">
            <v>B9206UCD</v>
          </cell>
        </row>
        <row r="104">
          <cell r="A104">
            <v>59908403</v>
          </cell>
          <cell r="B104" t="str">
            <v>09/05/2022 10:21</v>
          </cell>
          <cell r="C104" t="str">
            <v>1712</v>
          </cell>
          <cell r="D104"/>
          <cell r="E104" t="str">
            <v>L9165CJ</v>
          </cell>
        </row>
        <row r="105">
          <cell r="A105">
            <v>59908402</v>
          </cell>
          <cell r="B105" t="str">
            <v>09/05/2022 10:20</v>
          </cell>
          <cell r="C105" t="str">
            <v>1716</v>
          </cell>
          <cell r="D105"/>
          <cell r="E105" t="str">
            <v>B9747SYM</v>
          </cell>
        </row>
        <row r="106">
          <cell r="A106">
            <v>59908400</v>
          </cell>
          <cell r="B106" t="str">
            <v>09/05/2022 10:19</v>
          </cell>
          <cell r="C106" t="str">
            <v>1750</v>
          </cell>
          <cell r="D106"/>
          <cell r="E106" t="str">
            <v>B9055BDE</v>
          </cell>
        </row>
        <row r="107">
          <cell r="A107">
            <v>59908399</v>
          </cell>
          <cell r="B107" t="str">
            <v>09/05/2022 10:19</v>
          </cell>
          <cell r="C107" t="str">
            <v>1726</v>
          </cell>
          <cell r="D107"/>
          <cell r="E107" t="str">
            <v>B9545BDF</v>
          </cell>
        </row>
        <row r="108">
          <cell r="A108">
            <v>59908398</v>
          </cell>
          <cell r="B108" t="str">
            <v>09/05/2022 10:19</v>
          </cell>
          <cell r="C108" t="str">
            <v>1694</v>
          </cell>
          <cell r="D108"/>
          <cell r="E108" t="str">
            <v>B9467UDE</v>
          </cell>
        </row>
        <row r="109">
          <cell r="A109">
            <v>59908397</v>
          </cell>
          <cell r="B109" t="str">
            <v>09/05/2022 10:18</v>
          </cell>
          <cell r="C109" t="str">
            <v>1651</v>
          </cell>
          <cell r="D109"/>
          <cell r="E109" t="str">
            <v>B9738SYM</v>
          </cell>
        </row>
        <row r="110">
          <cell r="A110">
            <v>59908396</v>
          </cell>
          <cell r="B110" t="str">
            <v>09/05/2022 10:18</v>
          </cell>
          <cell r="C110" t="str">
            <v>1709</v>
          </cell>
          <cell r="D110"/>
          <cell r="E110" t="str">
            <v>B9317UT</v>
          </cell>
        </row>
        <row r="111">
          <cell r="A111">
            <v>59906437</v>
          </cell>
          <cell r="B111" t="str">
            <v>07/05/2022 17:43</v>
          </cell>
          <cell r="C111" t="str">
            <v>1907</v>
          </cell>
          <cell r="D111"/>
          <cell r="E111" t="str">
            <v>B9408UEU</v>
          </cell>
        </row>
        <row r="112">
          <cell r="A112">
            <v>59905170</v>
          </cell>
          <cell r="B112" t="str">
            <v>06/05/2022 20:59</v>
          </cell>
          <cell r="C112" t="str">
            <v>1907</v>
          </cell>
          <cell r="D112"/>
          <cell r="E112" t="str">
            <v>B9422UEU</v>
          </cell>
        </row>
        <row r="113">
          <cell r="A113">
            <v>59898003</v>
          </cell>
          <cell r="B113" t="str">
            <v>06/05/2022 14:46</v>
          </cell>
          <cell r="C113" t="str">
            <v>1690</v>
          </cell>
          <cell r="D113"/>
          <cell r="E113" t="str">
            <v>B9068SXS</v>
          </cell>
        </row>
        <row r="114">
          <cell r="A114">
            <v>59898000</v>
          </cell>
          <cell r="B114" t="str">
            <v>06/05/2022 14:46</v>
          </cell>
          <cell r="C114" t="str">
            <v>1707</v>
          </cell>
          <cell r="D114"/>
          <cell r="E114" t="str">
            <v>B9062SXS</v>
          </cell>
        </row>
        <row r="115">
          <cell r="A115">
            <v>59898004</v>
          </cell>
          <cell r="B115" t="str">
            <v>06/05/2022 14:46</v>
          </cell>
          <cell r="C115" t="str">
            <v>1674</v>
          </cell>
          <cell r="D115"/>
          <cell r="E115" t="str">
            <v>B9060SXS</v>
          </cell>
        </row>
        <row r="116">
          <cell r="A116">
            <v>59898001</v>
          </cell>
          <cell r="B116" t="str">
            <v>06/05/2022 14:46</v>
          </cell>
          <cell r="C116" t="str">
            <v>1676</v>
          </cell>
          <cell r="D116"/>
          <cell r="E116" t="str">
            <v>B9069SXS</v>
          </cell>
        </row>
        <row r="117">
          <cell r="A117">
            <v>59898002</v>
          </cell>
          <cell r="B117" t="str">
            <v>06/05/2022 14:46</v>
          </cell>
          <cell r="C117" t="str">
            <v>1688</v>
          </cell>
          <cell r="D117"/>
          <cell r="E117" t="str">
            <v>B9058SXS</v>
          </cell>
        </row>
        <row r="118">
          <cell r="A118">
            <v>59897999</v>
          </cell>
          <cell r="B118" t="str">
            <v>06/05/2022 14:46</v>
          </cell>
          <cell r="C118" t="str">
            <v>1686</v>
          </cell>
          <cell r="D118"/>
          <cell r="E118" t="str">
            <v>B9061SXS</v>
          </cell>
        </row>
        <row r="119">
          <cell r="A119">
            <v>59897996</v>
          </cell>
          <cell r="B119" t="str">
            <v>06/05/2022 14:46</v>
          </cell>
          <cell r="C119" t="str">
            <v>1705</v>
          </cell>
          <cell r="D119"/>
          <cell r="E119" t="str">
            <v>B9063SXS</v>
          </cell>
        </row>
        <row r="120">
          <cell r="A120">
            <v>59897997</v>
          </cell>
          <cell r="B120" t="str">
            <v>06/05/2022 14:46</v>
          </cell>
          <cell r="C120" t="str">
            <v>1705</v>
          </cell>
          <cell r="D120"/>
          <cell r="E120" t="str">
            <v>B9063SXS</v>
          </cell>
        </row>
        <row r="121">
          <cell r="A121">
            <v>59897995</v>
          </cell>
          <cell r="B121" t="str">
            <v>06/05/2022 14:46</v>
          </cell>
          <cell r="C121" t="str">
            <v>1676</v>
          </cell>
          <cell r="D121"/>
          <cell r="E121" t="str">
            <v>B9069SXS</v>
          </cell>
        </row>
        <row r="122">
          <cell r="A122">
            <v>59897994</v>
          </cell>
          <cell r="B122" t="str">
            <v>06/05/2022 14:46</v>
          </cell>
          <cell r="C122" t="str">
            <v>1678</v>
          </cell>
          <cell r="D122"/>
          <cell r="E122" t="str">
            <v>B9064SXS</v>
          </cell>
        </row>
        <row r="123">
          <cell r="A123">
            <v>59897992</v>
          </cell>
          <cell r="B123" t="str">
            <v>06/05/2022 14:46</v>
          </cell>
          <cell r="C123" t="str">
            <v>1688</v>
          </cell>
          <cell r="D123"/>
          <cell r="E123" t="str">
            <v>B9058SXS</v>
          </cell>
        </row>
        <row r="124">
          <cell r="A124">
            <v>59893900</v>
          </cell>
          <cell r="B124" t="str">
            <v>05/05/2022 21:22</v>
          </cell>
          <cell r="C124" t="str">
            <v>1907</v>
          </cell>
          <cell r="D124"/>
          <cell r="E124" t="str">
            <v>B9408UEU</v>
          </cell>
        </row>
        <row r="125">
          <cell r="A125">
            <v>59884216</v>
          </cell>
          <cell r="B125" t="str">
            <v>05/05/2022 13:49</v>
          </cell>
          <cell r="C125" t="str">
            <v>1690</v>
          </cell>
          <cell r="D125"/>
          <cell r="E125" t="str">
            <v>B9068SXS</v>
          </cell>
        </row>
        <row r="126">
          <cell r="A126">
            <v>59884212</v>
          </cell>
          <cell r="B126" t="str">
            <v>05/05/2022 13:49</v>
          </cell>
          <cell r="C126" t="str">
            <v>1707</v>
          </cell>
          <cell r="D126"/>
          <cell r="E126" t="str">
            <v>B9062SXS</v>
          </cell>
        </row>
        <row r="127">
          <cell r="A127">
            <v>59884214</v>
          </cell>
          <cell r="B127" t="str">
            <v>05/05/2022 13:49</v>
          </cell>
          <cell r="C127" t="str">
            <v>1678</v>
          </cell>
          <cell r="D127"/>
          <cell r="E127" t="str">
            <v>B9064SXS</v>
          </cell>
        </row>
        <row r="128">
          <cell r="A128">
            <v>59884215</v>
          </cell>
          <cell r="B128" t="str">
            <v>05/05/2022 13:49</v>
          </cell>
          <cell r="C128" t="str">
            <v>1686</v>
          </cell>
          <cell r="D128"/>
          <cell r="E128" t="str">
            <v>B9061SXS</v>
          </cell>
        </row>
        <row r="129">
          <cell r="A129">
            <v>59884211</v>
          </cell>
          <cell r="B129" t="str">
            <v>05/05/2022 13:49</v>
          </cell>
          <cell r="C129" t="str">
            <v>1703</v>
          </cell>
          <cell r="D129"/>
          <cell r="E129" t="str">
            <v>B9059SXS</v>
          </cell>
        </row>
        <row r="130">
          <cell r="A130">
            <v>59884210</v>
          </cell>
          <cell r="B130" t="str">
            <v>05/05/2022 13:49</v>
          </cell>
          <cell r="C130" t="str">
            <v>1688</v>
          </cell>
          <cell r="D130"/>
          <cell r="E130" t="str">
            <v>B9058SXS</v>
          </cell>
        </row>
        <row r="131">
          <cell r="A131">
            <v>59884209</v>
          </cell>
          <cell r="B131" t="str">
            <v>05/05/2022 13:49</v>
          </cell>
          <cell r="C131" t="str">
            <v>1705</v>
          </cell>
          <cell r="D131"/>
          <cell r="E131" t="str">
            <v>B9063SXS</v>
          </cell>
        </row>
        <row r="132">
          <cell r="A132">
            <v>59884208</v>
          </cell>
          <cell r="B132" t="str">
            <v>05/05/2022 13:49</v>
          </cell>
          <cell r="C132" t="str">
            <v>1676</v>
          </cell>
          <cell r="D132"/>
          <cell r="E132" t="str">
            <v>B9069SXS</v>
          </cell>
        </row>
        <row r="133">
          <cell r="A133">
            <v>59876044</v>
          </cell>
          <cell r="B133" t="str">
            <v>04/05/2022 15:32</v>
          </cell>
          <cell r="C133" t="str">
            <v>1688</v>
          </cell>
          <cell r="D133"/>
          <cell r="E133" t="str">
            <v>B9058SXS</v>
          </cell>
        </row>
        <row r="134">
          <cell r="A134">
            <v>59876043</v>
          </cell>
          <cell r="B134" t="str">
            <v>04/05/2022 15:32</v>
          </cell>
          <cell r="C134" t="str">
            <v>1707</v>
          </cell>
          <cell r="D134"/>
          <cell r="E134" t="str">
            <v>B9062SXS</v>
          </cell>
        </row>
        <row r="135">
          <cell r="A135">
            <v>59876039</v>
          </cell>
          <cell r="B135" t="str">
            <v>04/05/2022 15:32</v>
          </cell>
          <cell r="C135" t="str">
            <v>1674</v>
          </cell>
          <cell r="D135"/>
          <cell r="E135" t="str">
            <v>B9060SXS</v>
          </cell>
        </row>
        <row r="136">
          <cell r="A136">
            <v>59876042</v>
          </cell>
          <cell r="B136" t="str">
            <v>04/05/2022 15:32</v>
          </cell>
          <cell r="C136" t="str">
            <v>1703</v>
          </cell>
          <cell r="D136"/>
          <cell r="E136" t="str">
            <v>B9059SXS</v>
          </cell>
        </row>
        <row r="137">
          <cell r="A137">
            <v>59876038</v>
          </cell>
          <cell r="B137" t="str">
            <v>04/05/2022 15:32</v>
          </cell>
          <cell r="C137" t="str">
            <v>1678</v>
          </cell>
          <cell r="D137"/>
          <cell r="E137" t="str">
            <v>B9064SXS</v>
          </cell>
        </row>
        <row r="138">
          <cell r="A138">
            <v>59876040</v>
          </cell>
          <cell r="B138" t="str">
            <v>04/05/2022 15:32</v>
          </cell>
          <cell r="C138" t="str">
            <v>1676</v>
          </cell>
          <cell r="D138"/>
          <cell r="E138" t="str">
            <v>B9069SXS</v>
          </cell>
        </row>
        <row r="139">
          <cell r="A139">
            <v>59876036</v>
          </cell>
          <cell r="B139" t="str">
            <v>04/05/2022 15:32</v>
          </cell>
          <cell r="C139" t="str">
            <v>1686</v>
          </cell>
          <cell r="D139"/>
          <cell r="E139" t="str">
            <v>B9061SXS</v>
          </cell>
        </row>
        <row r="140">
          <cell r="A140">
            <v>59876037</v>
          </cell>
          <cell r="B140" t="str">
            <v>04/05/2022 15:32</v>
          </cell>
          <cell r="C140" t="str">
            <v>1690</v>
          </cell>
          <cell r="D140"/>
          <cell r="E140" t="str">
            <v>B9068SXS</v>
          </cell>
        </row>
        <row r="141">
          <cell r="A141">
            <v>59922337</v>
          </cell>
          <cell r="B141" t="str">
            <v>10/05/2022 14:33</v>
          </cell>
          <cell r="C141"/>
          <cell r="D141"/>
          <cell r="E141"/>
        </row>
        <row r="142">
          <cell r="A142">
            <v>59922227</v>
          </cell>
          <cell r="B142" t="str">
            <v>10/05/2022 14:30</v>
          </cell>
          <cell r="C142"/>
          <cell r="D142"/>
          <cell r="E142"/>
        </row>
        <row r="143">
          <cell r="A143">
            <v>59921845</v>
          </cell>
          <cell r="B143" t="str">
            <v>10/05/2022 13:57</v>
          </cell>
          <cell r="C143" t="str">
            <v>1703</v>
          </cell>
          <cell r="D143"/>
          <cell r="E143" t="str">
            <v>B9059SXS</v>
          </cell>
        </row>
        <row r="144">
          <cell r="A144">
            <v>59921838</v>
          </cell>
          <cell r="B144" t="str">
            <v>10/05/2022 13:57</v>
          </cell>
          <cell r="C144" t="str">
            <v>1690</v>
          </cell>
          <cell r="D144"/>
          <cell r="E144" t="str">
            <v>B9068SXS</v>
          </cell>
        </row>
        <row r="145">
          <cell r="A145">
            <v>59921835</v>
          </cell>
          <cell r="B145" t="str">
            <v>10/05/2022 13:57</v>
          </cell>
          <cell r="C145" t="str">
            <v>1678</v>
          </cell>
          <cell r="D145"/>
          <cell r="E145" t="str">
            <v>B9064SXS</v>
          </cell>
        </row>
        <row r="146">
          <cell r="A146">
            <v>59913037</v>
          </cell>
          <cell r="B146" t="str">
            <v>09/05/2022 16:50</v>
          </cell>
          <cell r="C146" t="str">
            <v>1640</v>
          </cell>
          <cell r="D146"/>
          <cell r="E146" t="str">
            <v>B9422UCA</v>
          </cell>
        </row>
        <row r="147">
          <cell r="A147">
            <v>59912988</v>
          </cell>
          <cell r="B147" t="str">
            <v>09/05/2022 16:49</v>
          </cell>
          <cell r="C147" t="str">
            <v>1651</v>
          </cell>
          <cell r="D147"/>
          <cell r="E147" t="str">
            <v>B9738SYM</v>
          </cell>
        </row>
        <row r="148">
          <cell r="A148">
            <v>59908401</v>
          </cell>
          <cell r="B148" t="str">
            <v>09/05/2022 10:19</v>
          </cell>
          <cell r="C148" t="str">
            <v>2116</v>
          </cell>
          <cell r="D148"/>
          <cell r="E148" t="str">
            <v>B9958UT</v>
          </cell>
        </row>
        <row r="149">
          <cell r="A149">
            <v>59897993</v>
          </cell>
          <cell r="B149" t="str">
            <v>06/05/2022 14:46</v>
          </cell>
          <cell r="C149" t="str">
            <v>1703</v>
          </cell>
          <cell r="D149"/>
          <cell r="E149" t="str">
            <v>B9059SXS</v>
          </cell>
        </row>
        <row r="150">
          <cell r="A150">
            <v>59884213</v>
          </cell>
          <cell r="B150" t="str">
            <v>05/05/2022 13:49</v>
          </cell>
          <cell r="C150" t="str">
            <v>1674</v>
          </cell>
          <cell r="D150"/>
          <cell r="E150" t="str">
            <v>B9060SXS</v>
          </cell>
        </row>
        <row r="151">
          <cell r="A151">
            <v>59876041</v>
          </cell>
          <cell r="B151" t="str">
            <v>04/05/2022 15:32</v>
          </cell>
          <cell r="C151" t="str">
            <v>1705</v>
          </cell>
          <cell r="D151"/>
          <cell r="E151" t="str">
            <v>B9063SXS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Load ID</v>
          </cell>
          <cell r="B1" t="str">
            <v>Carrier Name</v>
          </cell>
          <cell r="C1" t="str">
            <v>Customer Name</v>
          </cell>
          <cell r="D1" t="str">
            <v>Load Priority</v>
          </cell>
          <cell r="E1" t="str">
            <v>Load Status</v>
          </cell>
        </row>
        <row r="2">
          <cell r="A2">
            <v>59876036</v>
          </cell>
          <cell r="B2" t="str">
            <v>BAHANA PRESTASI</v>
          </cell>
          <cell r="C2" t="str">
            <v>PT. NIRWANA LESTARI</v>
          </cell>
          <cell r="D2" t="str">
            <v>DISPATCHED</v>
          </cell>
          <cell r="E2" t="str">
            <v>Completed</v>
          </cell>
        </row>
        <row r="3">
          <cell r="A3">
            <v>59876037</v>
          </cell>
          <cell r="B3" t="str">
            <v>BAHANA PRESTASI</v>
          </cell>
          <cell r="C3" t="str">
            <v>PT. NIRWANA LESTARI</v>
          </cell>
          <cell r="D3" t="str">
            <v>DISPATCHED</v>
          </cell>
          <cell r="E3" t="str">
            <v>Completed</v>
          </cell>
        </row>
        <row r="4">
          <cell r="A4">
            <v>59876042</v>
          </cell>
          <cell r="B4" t="str">
            <v>BAHANA PRESTASI</v>
          </cell>
          <cell r="C4" t="str">
            <v>PT. NIRWANA LESTARI</v>
          </cell>
          <cell r="D4" t="str">
            <v>DISPATCHED</v>
          </cell>
          <cell r="E4" t="str">
            <v>Completed</v>
          </cell>
        </row>
        <row r="5">
          <cell r="A5">
            <v>59876040</v>
          </cell>
          <cell r="B5" t="str">
            <v>BAHANA PRESTASI</v>
          </cell>
          <cell r="C5" t="str">
            <v>PT. NIRWANA LESTARI</v>
          </cell>
          <cell r="D5" t="str">
            <v>DISPATCHED</v>
          </cell>
          <cell r="E5" t="str">
            <v>Completed</v>
          </cell>
        </row>
        <row r="6">
          <cell r="A6">
            <v>59876039</v>
          </cell>
          <cell r="B6" t="str">
            <v>BAHANA PRESTASI</v>
          </cell>
          <cell r="C6" t="str">
            <v>PT. NIRWANA LESTARI</v>
          </cell>
          <cell r="D6" t="str">
            <v>DISPATCHED</v>
          </cell>
          <cell r="E6" t="str">
            <v>Completed</v>
          </cell>
        </row>
        <row r="7">
          <cell r="A7">
            <v>59876038</v>
          </cell>
          <cell r="B7" t="str">
            <v>BAHANA PRESTASI</v>
          </cell>
          <cell r="C7" t="str">
            <v>PT. NIRWANA LESTARI</v>
          </cell>
          <cell r="D7" t="str">
            <v>DISPATCHED</v>
          </cell>
          <cell r="E7" t="str">
            <v>Completed</v>
          </cell>
        </row>
        <row r="8">
          <cell r="A8">
            <v>59876041</v>
          </cell>
          <cell r="B8" t="str">
            <v>BAHANA PRESTASI</v>
          </cell>
          <cell r="C8" t="str">
            <v>PT. NIRWANA LESTARI</v>
          </cell>
          <cell r="D8" t="str">
            <v>DISPATCHED</v>
          </cell>
          <cell r="E8" t="str">
            <v>Completed</v>
          </cell>
        </row>
        <row r="9">
          <cell r="A9">
            <v>59876041</v>
          </cell>
          <cell r="B9" t="str">
            <v>BAHANA PRESTASI</v>
          </cell>
          <cell r="C9" t="str">
            <v>PT. NIRWANA LESTARI</v>
          </cell>
          <cell r="D9" t="str">
            <v>DISPATCHED</v>
          </cell>
          <cell r="E9" t="str">
            <v>Completed</v>
          </cell>
        </row>
        <row r="10">
          <cell r="A10">
            <v>59876043</v>
          </cell>
          <cell r="B10" t="str">
            <v>BAHANA PRESTASI</v>
          </cell>
          <cell r="C10" t="str">
            <v>PT. NIRWANA LESTARI</v>
          </cell>
          <cell r="D10" t="str">
            <v>DISPATCHED</v>
          </cell>
          <cell r="E10" t="str">
            <v>Completed</v>
          </cell>
        </row>
        <row r="11">
          <cell r="A11">
            <v>59876044</v>
          </cell>
          <cell r="B11" t="str">
            <v>BAHANA PRESTASI</v>
          </cell>
          <cell r="C11" t="str">
            <v>PT. NIRWANA LESTARI</v>
          </cell>
          <cell r="D11" t="str">
            <v>DISPATCHED</v>
          </cell>
          <cell r="E11" t="str">
            <v>Completed</v>
          </cell>
        </row>
        <row r="12">
          <cell r="A12">
            <v>59884208</v>
          </cell>
          <cell r="B12" t="str">
            <v>BAHANA PRESTASI</v>
          </cell>
          <cell r="C12" t="str">
            <v>PT. NIRWANA LESTARI</v>
          </cell>
          <cell r="D12" t="str">
            <v>DISPATCHED</v>
          </cell>
          <cell r="E12" t="str">
            <v>Completed</v>
          </cell>
        </row>
        <row r="13">
          <cell r="A13">
            <v>59884209</v>
          </cell>
          <cell r="B13" t="str">
            <v>BAHANA PRESTASI</v>
          </cell>
          <cell r="C13" t="str">
            <v>PT. NIRWANA LESTARI</v>
          </cell>
          <cell r="D13" t="str">
            <v>DISPATCHED</v>
          </cell>
          <cell r="E13" t="str">
            <v>Completed</v>
          </cell>
        </row>
        <row r="14">
          <cell r="A14">
            <v>59884210</v>
          </cell>
          <cell r="B14" t="str">
            <v>BAHANA PRESTASI</v>
          </cell>
          <cell r="C14" t="str">
            <v>PT. NIRWANA LESTARI</v>
          </cell>
          <cell r="D14" t="str">
            <v>DISPATCHED</v>
          </cell>
          <cell r="E14" t="str">
            <v>Completed</v>
          </cell>
        </row>
        <row r="15">
          <cell r="A15">
            <v>59884215</v>
          </cell>
          <cell r="B15" t="str">
            <v>BAHANA PRESTASI</v>
          </cell>
          <cell r="C15" t="str">
            <v>PT. NIRWANA LESTARI</v>
          </cell>
          <cell r="D15" t="str">
            <v>DISPATCHED</v>
          </cell>
          <cell r="E15" t="str">
            <v>Completed</v>
          </cell>
        </row>
        <row r="16">
          <cell r="A16">
            <v>59884212</v>
          </cell>
          <cell r="B16" t="str">
            <v>BAHANA PRESTASI</v>
          </cell>
          <cell r="C16" t="str">
            <v>PT. NIRWANA LESTARI</v>
          </cell>
          <cell r="D16" t="str">
            <v>DISPATCHED</v>
          </cell>
          <cell r="E16" t="str">
            <v>Completed</v>
          </cell>
        </row>
        <row r="17">
          <cell r="A17">
            <v>59884214</v>
          </cell>
          <cell r="B17" t="str">
            <v>BAHANA PRESTASI</v>
          </cell>
          <cell r="C17" t="str">
            <v>PT. NIRWANA LESTARI</v>
          </cell>
          <cell r="D17" t="str">
            <v>DISPATCHED</v>
          </cell>
          <cell r="E17" t="str">
            <v>Completed</v>
          </cell>
        </row>
        <row r="18">
          <cell r="A18">
            <v>59884213</v>
          </cell>
          <cell r="B18" t="str">
            <v>BAHANA PRESTASI</v>
          </cell>
          <cell r="C18" t="str">
            <v>PT. NIRWANA LESTARI</v>
          </cell>
          <cell r="D18" t="str">
            <v>DISPATCHED</v>
          </cell>
          <cell r="E18" t="str">
            <v>Completed</v>
          </cell>
        </row>
        <row r="19">
          <cell r="A19">
            <v>59884211</v>
          </cell>
          <cell r="B19" t="str">
            <v>BAHANA PRESTASI</v>
          </cell>
          <cell r="C19" t="str">
            <v>PT. NIRWANA LESTARI</v>
          </cell>
          <cell r="D19" t="str">
            <v>DISPATCHED</v>
          </cell>
          <cell r="E19" t="str">
            <v>Completed</v>
          </cell>
        </row>
        <row r="20">
          <cell r="A20">
            <v>59884216</v>
          </cell>
          <cell r="B20" t="str">
            <v>BAHANA PRESTASI</v>
          </cell>
          <cell r="C20" t="str">
            <v>PT. NIRWANA LESTARI</v>
          </cell>
          <cell r="D20" t="str">
            <v>DISPATCHED</v>
          </cell>
          <cell r="E20" t="str">
            <v>Completed</v>
          </cell>
        </row>
        <row r="21">
          <cell r="A21">
            <v>59893900</v>
          </cell>
          <cell r="B21" t="str">
            <v>BAHANA PRESTASI</v>
          </cell>
          <cell r="C21" t="str">
            <v>PT TIRTA INVESTAMA</v>
          </cell>
          <cell r="D21" t="str">
            <v>DISPATCHED</v>
          </cell>
          <cell r="E21" t="str">
            <v>Completed</v>
          </cell>
        </row>
        <row r="22">
          <cell r="A22">
            <v>59897992</v>
          </cell>
          <cell r="B22" t="str">
            <v>BAHANA PRESTASI</v>
          </cell>
          <cell r="C22" t="str">
            <v>PT. NIRWANA LESTARI</v>
          </cell>
          <cell r="D22" t="str">
            <v>DISPATCHED</v>
          </cell>
          <cell r="E22" t="str">
            <v>Completed</v>
          </cell>
        </row>
        <row r="23">
          <cell r="A23">
            <v>59897994</v>
          </cell>
          <cell r="B23" t="str">
            <v>BAHANA PRESTASI</v>
          </cell>
          <cell r="C23" t="str">
            <v>PT. NIRWANA LESTARI</v>
          </cell>
          <cell r="D23" t="str">
            <v>DISPATCHED</v>
          </cell>
          <cell r="E23" t="str">
            <v>Completed</v>
          </cell>
        </row>
        <row r="24">
          <cell r="A24">
            <v>59897993</v>
          </cell>
          <cell r="B24" t="str">
            <v>BAHANA PRESTASI</v>
          </cell>
          <cell r="C24" t="str">
            <v>PT. NIRWANA LESTARI</v>
          </cell>
          <cell r="D24" t="str">
            <v>DISPATCHED</v>
          </cell>
          <cell r="E24" t="str">
            <v>Completed</v>
          </cell>
        </row>
        <row r="25">
          <cell r="A25">
            <v>59897995</v>
          </cell>
          <cell r="B25" t="str">
            <v>BAHANA PRESTASI</v>
          </cell>
          <cell r="C25" t="str">
            <v>PT. NIRWANA LESTARI</v>
          </cell>
          <cell r="D25" t="str">
            <v>DISPATCHED</v>
          </cell>
          <cell r="E25" t="str">
            <v>Completed</v>
          </cell>
        </row>
        <row r="26">
          <cell r="A26">
            <v>59897996</v>
          </cell>
          <cell r="B26" t="str">
            <v>BAHANA PRESTASI</v>
          </cell>
          <cell r="C26" t="str">
            <v>PT. NIRWANA LESTARI</v>
          </cell>
          <cell r="D26" t="str">
            <v>DISPATCHED</v>
          </cell>
          <cell r="E26" t="str">
            <v>Completed</v>
          </cell>
        </row>
        <row r="27">
          <cell r="A27">
            <v>59897997</v>
          </cell>
          <cell r="B27" t="str">
            <v>BAHANA PRESTASI</v>
          </cell>
          <cell r="C27" t="str">
            <v>PT. NIRWANA LESTARI</v>
          </cell>
          <cell r="D27" t="str">
            <v>DISPATCHED</v>
          </cell>
          <cell r="E27" t="str">
            <v>Completed</v>
          </cell>
        </row>
        <row r="28">
          <cell r="A28">
            <v>59898003</v>
          </cell>
          <cell r="B28" t="str">
            <v>BAHANA PRESTASI</v>
          </cell>
          <cell r="C28" t="str">
            <v>PT. NIRWANA LESTARI</v>
          </cell>
          <cell r="D28" t="str">
            <v>DISPATCHED</v>
          </cell>
          <cell r="E28" t="str">
            <v>Completed</v>
          </cell>
        </row>
        <row r="29">
          <cell r="A29">
            <v>59898004</v>
          </cell>
          <cell r="B29" t="str">
            <v>BAHANA PRESTASI</v>
          </cell>
          <cell r="C29" t="str">
            <v>PT. NIRWANA LESTARI</v>
          </cell>
          <cell r="D29" t="str">
            <v>DISPATCHED</v>
          </cell>
          <cell r="E29" t="str">
            <v>Completed</v>
          </cell>
        </row>
        <row r="30">
          <cell r="A30">
            <v>59898001</v>
          </cell>
          <cell r="B30" t="str">
            <v>BAHANA PRESTASI</v>
          </cell>
          <cell r="C30" t="str">
            <v>PT. NIRWANA LESTARI</v>
          </cell>
          <cell r="D30" t="str">
            <v>DISPATCHED</v>
          </cell>
          <cell r="E30" t="str">
            <v>Completed</v>
          </cell>
        </row>
        <row r="31">
          <cell r="A31">
            <v>59898002</v>
          </cell>
          <cell r="B31" t="str">
            <v>BAHANA PRESTASI</v>
          </cell>
          <cell r="C31" t="str">
            <v>PT. NIRWANA LESTARI</v>
          </cell>
          <cell r="D31" t="str">
            <v>DISPATCHED</v>
          </cell>
          <cell r="E31" t="str">
            <v>Completed</v>
          </cell>
        </row>
        <row r="32">
          <cell r="A32">
            <v>59897999</v>
          </cell>
          <cell r="B32" t="str">
            <v>BAHANA PRESTASI</v>
          </cell>
          <cell r="C32" t="str">
            <v>PT. NIRWANA LESTARI</v>
          </cell>
          <cell r="D32" t="str">
            <v>DISPATCHED</v>
          </cell>
          <cell r="E32" t="str">
            <v>Completed</v>
          </cell>
        </row>
        <row r="33">
          <cell r="A33">
            <v>59898000</v>
          </cell>
          <cell r="B33" t="str">
            <v>BAHANA PRESTASI</v>
          </cell>
          <cell r="C33" t="str">
            <v>PT. NIRWANA LESTARI</v>
          </cell>
          <cell r="D33" t="str">
            <v>DISPATCHED</v>
          </cell>
          <cell r="E33" t="str">
            <v>Completed</v>
          </cell>
        </row>
        <row r="34">
          <cell r="A34">
            <v>59905170</v>
          </cell>
          <cell r="B34" t="str">
            <v>BAHANA PRESTASI</v>
          </cell>
          <cell r="C34" t="str">
            <v>PT TIRTA INVESTAMA</v>
          </cell>
          <cell r="D34" t="str">
            <v>DISPATCHED</v>
          </cell>
          <cell r="E34" t="str">
            <v>Completed</v>
          </cell>
        </row>
        <row r="35">
          <cell r="A35">
            <v>59906437</v>
          </cell>
          <cell r="B35" t="str">
            <v>BAHANA PRESTASI</v>
          </cell>
          <cell r="C35" t="str">
            <v>PT TIRTA INVESTAMA</v>
          </cell>
          <cell r="D35" t="str">
            <v>DISPATCHED</v>
          </cell>
          <cell r="E35" t="str">
            <v>Completed</v>
          </cell>
        </row>
        <row r="36">
          <cell r="A36">
            <v>59908396</v>
          </cell>
          <cell r="B36" t="str">
            <v>BAHANA PRESTASI</v>
          </cell>
          <cell r="C36" t="str">
            <v>ECCO TANNERY INDONESIA</v>
          </cell>
          <cell r="D36" t="str">
            <v>DISPATCHED</v>
          </cell>
          <cell r="E36" t="str">
            <v>Completed</v>
          </cell>
        </row>
        <row r="37">
          <cell r="A37">
            <v>59908397</v>
          </cell>
          <cell r="B37" t="str">
            <v>BAHANA PRESTASI</v>
          </cell>
          <cell r="C37" t="str">
            <v>SCIENTEX INDONESIA</v>
          </cell>
          <cell r="D37" t="str">
            <v>DISPATCHED</v>
          </cell>
          <cell r="E37" t="str">
            <v>Completed</v>
          </cell>
        </row>
        <row r="38">
          <cell r="A38">
            <v>59908398</v>
          </cell>
          <cell r="B38" t="str">
            <v>BAHANA PRESTASI</v>
          </cell>
          <cell r="C38" t="str">
            <v>PT. LAUTAN LUAS TBK</v>
          </cell>
          <cell r="D38" t="str">
            <v>DISPATCHED</v>
          </cell>
          <cell r="E38" t="str">
            <v>Completed</v>
          </cell>
        </row>
        <row r="39">
          <cell r="A39">
            <v>59908399</v>
          </cell>
          <cell r="B39" t="str">
            <v>BAHANA PRESTASI</v>
          </cell>
          <cell r="C39" t="str">
            <v>PT. LAUTAN LUAS TBK</v>
          </cell>
          <cell r="D39" t="str">
            <v>DISPATCHED</v>
          </cell>
          <cell r="E39" t="str">
            <v>Completed</v>
          </cell>
        </row>
        <row r="40">
          <cell r="A40">
            <v>59908400</v>
          </cell>
          <cell r="B40" t="str">
            <v>BAHANA PRESTASI</v>
          </cell>
          <cell r="C40" t="str">
            <v>PT. LAUTAN LUAS TBK</v>
          </cell>
          <cell r="D40" t="str">
            <v>DISPATCHED</v>
          </cell>
          <cell r="E40" t="str">
            <v>Completed</v>
          </cell>
        </row>
        <row r="41">
          <cell r="A41">
            <v>59908401</v>
          </cell>
          <cell r="B41" t="str">
            <v>BAHANA PRESTASI</v>
          </cell>
          <cell r="C41" t="str">
            <v>PT. LAUTAN LUAS TBK</v>
          </cell>
          <cell r="D41" t="str">
            <v>DISPATCHED</v>
          </cell>
          <cell r="E41" t="str">
            <v>Completed</v>
          </cell>
        </row>
        <row r="42">
          <cell r="A42">
            <v>59908402</v>
          </cell>
          <cell r="B42" t="str">
            <v>BAHANA PRESTASI</v>
          </cell>
          <cell r="C42" t="str">
            <v>PT. LAUTAN LUAS TBK</v>
          </cell>
          <cell r="D42" t="str">
            <v>DISPATCHED</v>
          </cell>
          <cell r="E42" t="str">
            <v>Completed</v>
          </cell>
        </row>
        <row r="43">
          <cell r="A43">
            <v>59908403</v>
          </cell>
          <cell r="B43" t="str">
            <v>BAHANA PRESTASI</v>
          </cell>
          <cell r="C43" t="str">
            <v>PT. LAUTAN LUAS TBK</v>
          </cell>
          <cell r="D43" t="str">
            <v>DISPATCHED</v>
          </cell>
          <cell r="E43" t="str">
            <v>Completed</v>
          </cell>
        </row>
        <row r="44">
          <cell r="A44">
            <v>59908404</v>
          </cell>
          <cell r="B44" t="str">
            <v>BAHANA PRESTASI</v>
          </cell>
          <cell r="C44" t="str">
            <v>PT. LAUTAN LUAS TBK</v>
          </cell>
          <cell r="D44" t="str">
            <v>DISPATCHED</v>
          </cell>
          <cell r="E44" t="str">
            <v>Completed</v>
          </cell>
        </row>
        <row r="45">
          <cell r="A45">
            <v>59908405</v>
          </cell>
          <cell r="B45" t="str">
            <v>BAHANA PRESTASI</v>
          </cell>
          <cell r="C45" t="str">
            <v>PT. LAUTAN LUAS TBK</v>
          </cell>
          <cell r="D45" t="str">
            <v>DISPATCHED</v>
          </cell>
          <cell r="E45" t="str">
            <v>Completed</v>
          </cell>
        </row>
        <row r="46">
          <cell r="A46">
            <v>59908405</v>
          </cell>
          <cell r="B46" t="str">
            <v>BAHANA PRESTASI</v>
          </cell>
          <cell r="C46" t="str">
            <v>PT. LAUTAN LUAS TBK</v>
          </cell>
          <cell r="D46" t="str">
            <v>DISPATCHED</v>
          </cell>
          <cell r="E46" t="str">
            <v>Completed</v>
          </cell>
        </row>
        <row r="47">
          <cell r="A47">
            <v>59908406</v>
          </cell>
          <cell r="B47" t="str">
            <v>BAHANA PRESTASI</v>
          </cell>
          <cell r="C47" t="str">
            <v>PT. LAUTAN LUAS TBK</v>
          </cell>
          <cell r="D47" t="str">
            <v>DISPATCHED</v>
          </cell>
          <cell r="E47" t="str">
            <v>Completed</v>
          </cell>
        </row>
        <row r="48">
          <cell r="A48">
            <v>59908754</v>
          </cell>
          <cell r="B48" t="str">
            <v>BAHANA PRESTASI</v>
          </cell>
          <cell r="C48" t="str">
            <v>PT. LAUTAN LUAS TBK</v>
          </cell>
          <cell r="D48" t="str">
            <v>DISPATCHED</v>
          </cell>
          <cell r="E48" t="str">
            <v>Completed</v>
          </cell>
        </row>
        <row r="49">
          <cell r="A49">
            <v>59908822</v>
          </cell>
          <cell r="B49" t="str">
            <v>BAHANA PRESTASI</v>
          </cell>
          <cell r="C49" t="str">
            <v>PT. SINAR SOSRO</v>
          </cell>
          <cell r="D49" t="str">
            <v>DISPATCHED</v>
          </cell>
          <cell r="E49" t="str">
            <v>Accepted</v>
          </cell>
        </row>
        <row r="50">
          <cell r="A50">
            <v>59909268</v>
          </cell>
          <cell r="B50" t="str">
            <v>PUSAKA TRANSINDO, PT.</v>
          </cell>
          <cell r="C50" t="str">
            <v>PT TIRTA INVESTAMA</v>
          </cell>
          <cell r="D50" t="str">
            <v>REGULER</v>
          </cell>
          <cell r="E50" t="str">
            <v>Completed</v>
          </cell>
        </row>
        <row r="51">
          <cell r="A51">
            <v>59909269</v>
          </cell>
          <cell r="B51" t="str">
            <v>PUSAKA TRANSINDO, PT.</v>
          </cell>
          <cell r="C51" t="str">
            <v>PT TIRTA INVESTAMA</v>
          </cell>
          <cell r="D51" t="str">
            <v>REGULER</v>
          </cell>
          <cell r="E51" t="str">
            <v>Completed</v>
          </cell>
        </row>
        <row r="52">
          <cell r="A52">
            <v>59909275</v>
          </cell>
          <cell r="B52" t="str">
            <v>PUSAKA TRANSINDO, PT.</v>
          </cell>
          <cell r="C52" t="str">
            <v>PT TIRTA INVESTAMA</v>
          </cell>
          <cell r="D52" t="str">
            <v>REGULER</v>
          </cell>
          <cell r="E52" t="str">
            <v>Completed</v>
          </cell>
        </row>
        <row r="53">
          <cell r="A53">
            <v>59909281</v>
          </cell>
          <cell r="B53" t="str">
            <v>BORWITA INDAH, PT</v>
          </cell>
          <cell r="C53" t="str">
            <v>PT TIRTA INVESTAMA</v>
          </cell>
          <cell r="D53" t="str">
            <v>REGULER</v>
          </cell>
          <cell r="E53" t="str">
            <v>Accepted</v>
          </cell>
        </row>
        <row r="54">
          <cell r="A54">
            <v>59909282</v>
          </cell>
          <cell r="B54" t="str">
            <v>DIVA TRANS, CV</v>
          </cell>
          <cell r="C54" t="str">
            <v>PT TIRTA INVESTAMA</v>
          </cell>
          <cell r="D54" t="str">
            <v>REGULER</v>
          </cell>
          <cell r="E54" t="str">
            <v>Completed</v>
          </cell>
        </row>
        <row r="55">
          <cell r="A55">
            <v>59909285</v>
          </cell>
          <cell r="B55" t="str">
            <v>DIVA TRANS, CV</v>
          </cell>
          <cell r="C55" t="str">
            <v>PT TIRTA INVESTAMA</v>
          </cell>
          <cell r="D55" t="str">
            <v>REGULER</v>
          </cell>
          <cell r="E55" t="str">
            <v>Completed</v>
          </cell>
        </row>
        <row r="56">
          <cell r="A56">
            <v>59909286</v>
          </cell>
          <cell r="B56" t="str">
            <v>DIVA TRANS, CV</v>
          </cell>
          <cell r="C56" t="str">
            <v>PT TIRTA INVESTAMA</v>
          </cell>
          <cell r="D56" t="str">
            <v>REGULER</v>
          </cell>
          <cell r="E56" t="str">
            <v>Completed</v>
          </cell>
        </row>
        <row r="57">
          <cell r="A57">
            <v>59909289</v>
          </cell>
          <cell r="B57" t="str">
            <v>DIVA TRANS, CV</v>
          </cell>
          <cell r="C57" t="str">
            <v>PT TIRTA INVESTAMA</v>
          </cell>
          <cell r="D57" t="str">
            <v>REGULER</v>
          </cell>
          <cell r="E57" t="str">
            <v>Completed</v>
          </cell>
        </row>
        <row r="58">
          <cell r="A58">
            <v>59909291</v>
          </cell>
          <cell r="B58" t="str">
            <v>PUSAKA TRANSINDO, PT.</v>
          </cell>
          <cell r="C58" t="str">
            <v>PT TIRTA INVESTAMA</v>
          </cell>
          <cell r="D58" t="str">
            <v>REGULER</v>
          </cell>
          <cell r="E58" t="str">
            <v>Completed</v>
          </cell>
        </row>
        <row r="59">
          <cell r="A59">
            <v>59909292</v>
          </cell>
          <cell r="B59" t="str">
            <v>PUSAKA TRANSINDO, PT.</v>
          </cell>
          <cell r="C59" t="str">
            <v>PT TIRTA INVESTAMA</v>
          </cell>
          <cell r="D59" t="str">
            <v>REGULER</v>
          </cell>
          <cell r="E59" t="str">
            <v>Accepted</v>
          </cell>
        </row>
        <row r="60">
          <cell r="A60">
            <v>59909301</v>
          </cell>
          <cell r="B60" t="str">
            <v>PUSAKA TRANSINDO, PT.</v>
          </cell>
          <cell r="C60" t="str">
            <v>PT TIRTA INVESTAMA</v>
          </cell>
          <cell r="D60" t="str">
            <v>REGULER</v>
          </cell>
          <cell r="E60" t="str">
            <v>Accepted</v>
          </cell>
        </row>
        <row r="61">
          <cell r="A61">
            <v>59909308</v>
          </cell>
          <cell r="B61" t="str">
            <v>PUSAKA TRANSINDO, PT.</v>
          </cell>
          <cell r="C61" t="str">
            <v>PT TIRTA INVESTAMA</v>
          </cell>
          <cell r="D61" t="str">
            <v>REGULER</v>
          </cell>
          <cell r="E61" t="str">
            <v>Accepted</v>
          </cell>
        </row>
        <row r="62">
          <cell r="A62">
            <v>59909712</v>
          </cell>
          <cell r="B62" t="str">
            <v>BAHANA PRESTASI</v>
          </cell>
          <cell r="C62" t="str">
            <v>PT. ANUGERAH MITRA ANANTA</v>
          </cell>
          <cell r="D62" t="str">
            <v>DISPATCHED</v>
          </cell>
          <cell r="E62" t="str">
            <v>Accepted</v>
          </cell>
        </row>
        <row r="63">
          <cell r="A63">
            <v>59909855</v>
          </cell>
          <cell r="B63" t="str">
            <v>MULIA GUNUNG MAS, PT</v>
          </cell>
          <cell r="C63" t="str">
            <v>PT. NIRWANA LESTARI</v>
          </cell>
          <cell r="D63" t="str">
            <v>REGULER</v>
          </cell>
          <cell r="E63" t="str">
            <v>Completed</v>
          </cell>
        </row>
        <row r="64">
          <cell r="A64">
            <v>59909872</v>
          </cell>
          <cell r="B64" t="str">
            <v>MULIA GUNUNG MAS, PT</v>
          </cell>
          <cell r="C64" t="str">
            <v>PT. NIRWANA LESTARI</v>
          </cell>
          <cell r="D64" t="str">
            <v>REGULER</v>
          </cell>
          <cell r="E64" t="str">
            <v>Completed</v>
          </cell>
        </row>
        <row r="65">
          <cell r="A65">
            <v>59909960</v>
          </cell>
          <cell r="B65" t="str">
            <v>BAHARI LOGISTIC</v>
          </cell>
          <cell r="C65" t="str">
            <v>PT. NIRWANA LESTARI</v>
          </cell>
          <cell r="D65" t="str">
            <v>REGULER</v>
          </cell>
          <cell r="E65" t="str">
            <v>Completed</v>
          </cell>
        </row>
        <row r="66">
          <cell r="A66">
            <v>59909983</v>
          </cell>
          <cell r="B66" t="str">
            <v>BAHARI LOGISTIC</v>
          </cell>
          <cell r="C66" t="str">
            <v>PT. NIRWANA LESTARI</v>
          </cell>
          <cell r="D66" t="str">
            <v>REGULER</v>
          </cell>
          <cell r="E66" t="str">
            <v>Completed</v>
          </cell>
        </row>
        <row r="67">
          <cell r="A67">
            <v>59909992</v>
          </cell>
          <cell r="B67" t="str">
            <v>BAHANA PRESTASI</v>
          </cell>
          <cell r="C67" t="str">
            <v>PT. PETROKIMIA GRESIK</v>
          </cell>
          <cell r="D67" t="str">
            <v>DISPATCHED</v>
          </cell>
          <cell r="E67" t="str">
            <v>Accepted</v>
          </cell>
        </row>
        <row r="68">
          <cell r="A68">
            <v>59909993</v>
          </cell>
          <cell r="B68" t="str">
            <v>BAHANA PRESTASI</v>
          </cell>
          <cell r="C68" t="str">
            <v>PT. PETROKIMIA GRESIK</v>
          </cell>
          <cell r="D68" t="str">
            <v>DISPATCHED</v>
          </cell>
          <cell r="E68" t="str">
            <v>Accepted</v>
          </cell>
        </row>
        <row r="69">
          <cell r="A69">
            <v>59910209</v>
          </cell>
          <cell r="B69" t="str">
            <v>BORWITA INDAH, PT</v>
          </cell>
          <cell r="C69" t="str">
            <v>PT TIRTA INVESTAMA</v>
          </cell>
          <cell r="D69" t="str">
            <v>REGULER</v>
          </cell>
          <cell r="E69" t="str">
            <v>Accepted</v>
          </cell>
        </row>
        <row r="70">
          <cell r="A70">
            <v>59910744</v>
          </cell>
          <cell r="B70" t="str">
            <v>BAHANA PRESTASI</v>
          </cell>
          <cell r="C70" t="str">
            <v>PT TIRTA INVESTAMA</v>
          </cell>
          <cell r="D70" t="str">
            <v>DISPATCHED</v>
          </cell>
          <cell r="E70" t="str">
            <v>Accepted</v>
          </cell>
        </row>
        <row r="71">
          <cell r="A71">
            <v>59910768</v>
          </cell>
          <cell r="B71" t="str">
            <v>SINERGI SEMESTA LOGISTINDO, PT</v>
          </cell>
          <cell r="C71" t="str">
            <v>PT SINAR MAS AGRO RESOURCES AND</v>
          </cell>
          <cell r="D71" t="str">
            <v>REGULER</v>
          </cell>
          <cell r="E71" t="str">
            <v>Completed</v>
          </cell>
        </row>
        <row r="72">
          <cell r="A72">
            <v>59910769</v>
          </cell>
          <cell r="B72" t="str">
            <v>BAHANA PRESTASI</v>
          </cell>
          <cell r="C72" t="str">
            <v>PT TIRTA INVESTAMA</v>
          </cell>
          <cell r="D72" t="str">
            <v>DISPATCHED</v>
          </cell>
          <cell r="E72" t="str">
            <v>Accepted</v>
          </cell>
        </row>
        <row r="73">
          <cell r="A73">
            <v>59912842</v>
          </cell>
          <cell r="B73" t="str">
            <v>BAHANA PRESTASI</v>
          </cell>
          <cell r="C73" t="str">
            <v>PT. NIRWANA LESTARI</v>
          </cell>
          <cell r="D73" t="str">
            <v>DISPATCHED</v>
          </cell>
          <cell r="E73" t="str">
            <v>Completed</v>
          </cell>
        </row>
        <row r="74">
          <cell r="A74">
            <v>59912845</v>
          </cell>
          <cell r="B74" t="str">
            <v>BAHANA PRESTASI</v>
          </cell>
          <cell r="C74" t="str">
            <v>PT. NIRWANA LESTARI</v>
          </cell>
          <cell r="D74" t="str">
            <v>DISPATCHED</v>
          </cell>
          <cell r="E74" t="str">
            <v>Completed</v>
          </cell>
        </row>
        <row r="75">
          <cell r="A75">
            <v>59912845</v>
          </cell>
          <cell r="B75" t="str">
            <v>BAHANA PRESTASI</v>
          </cell>
          <cell r="C75" t="str">
            <v>PT. NIRWANA LESTARI</v>
          </cell>
          <cell r="D75" t="str">
            <v>DISPATCHED</v>
          </cell>
          <cell r="E75" t="str">
            <v>Completed</v>
          </cell>
        </row>
        <row r="76">
          <cell r="A76">
            <v>59912844</v>
          </cell>
          <cell r="B76" t="str">
            <v>BAHANA PRESTASI</v>
          </cell>
          <cell r="C76" t="str">
            <v>PT. NIRWANA LESTARI</v>
          </cell>
          <cell r="D76" t="str">
            <v>DISPATCHED</v>
          </cell>
          <cell r="E76" t="str">
            <v>Completed</v>
          </cell>
        </row>
        <row r="77">
          <cell r="A77">
            <v>59912846</v>
          </cell>
          <cell r="B77" t="str">
            <v>BAHANA PRESTASI</v>
          </cell>
          <cell r="C77" t="str">
            <v>PT. NIRWANA LESTARI</v>
          </cell>
          <cell r="D77" t="str">
            <v>DISPATCHED</v>
          </cell>
          <cell r="E77" t="str">
            <v>Completed</v>
          </cell>
        </row>
        <row r="78">
          <cell r="A78">
            <v>59912848</v>
          </cell>
          <cell r="B78" t="str">
            <v>BAHANA PRESTASI</v>
          </cell>
          <cell r="C78" t="str">
            <v>PT. NIRWANA LESTARI</v>
          </cell>
          <cell r="D78" t="str">
            <v>DISPATCHED</v>
          </cell>
          <cell r="E78" t="str">
            <v>Completed</v>
          </cell>
        </row>
        <row r="79">
          <cell r="A79">
            <v>59912849</v>
          </cell>
          <cell r="B79" t="str">
            <v>BAHANA PRESTASI</v>
          </cell>
          <cell r="C79" t="str">
            <v>PT. NIRWANA LESTARI</v>
          </cell>
          <cell r="D79" t="str">
            <v>DISPATCHED</v>
          </cell>
          <cell r="E79" t="str">
            <v>Completed</v>
          </cell>
        </row>
        <row r="80">
          <cell r="A80">
            <v>59912847</v>
          </cell>
          <cell r="B80" t="str">
            <v>BAHANA PRESTASI</v>
          </cell>
          <cell r="C80" t="str">
            <v>PT. NIRWANA LESTARI</v>
          </cell>
          <cell r="D80" t="str">
            <v>DISPATCHED</v>
          </cell>
          <cell r="E80" t="str">
            <v>Completed</v>
          </cell>
        </row>
        <row r="81">
          <cell r="A81">
            <v>59912852</v>
          </cell>
          <cell r="B81" t="str">
            <v>BAHANA PRESTASI</v>
          </cell>
          <cell r="C81" t="str">
            <v>PT. NIRWANA LESTARI</v>
          </cell>
          <cell r="D81" t="str">
            <v>DISPATCHED</v>
          </cell>
          <cell r="E81" t="str">
            <v>Completed</v>
          </cell>
        </row>
        <row r="82">
          <cell r="A82">
            <v>59912850</v>
          </cell>
          <cell r="B82" t="str">
            <v>BAHANA PRESTASI</v>
          </cell>
          <cell r="C82" t="str">
            <v>PT. NIRWANA LESTARI</v>
          </cell>
          <cell r="D82" t="str">
            <v>DISPATCHED</v>
          </cell>
          <cell r="E82" t="str">
            <v>Completed</v>
          </cell>
        </row>
        <row r="83">
          <cell r="A83">
            <v>59912851</v>
          </cell>
          <cell r="B83" t="str">
            <v>BAHANA PRESTASI</v>
          </cell>
          <cell r="C83" t="str">
            <v>PT. NIRWANA LESTARI</v>
          </cell>
          <cell r="D83" t="str">
            <v>DISPATCHED</v>
          </cell>
          <cell r="E83" t="str">
            <v>Completed</v>
          </cell>
        </row>
        <row r="84">
          <cell r="A84">
            <v>59912988</v>
          </cell>
          <cell r="B84" t="str">
            <v>BAHANA PRESTASI</v>
          </cell>
          <cell r="C84" t="str">
            <v>PT. LAUTAN LUAS TBK</v>
          </cell>
          <cell r="D84" t="str">
            <v>DISPATCHED</v>
          </cell>
          <cell r="E84" t="str">
            <v>Completed</v>
          </cell>
        </row>
        <row r="85">
          <cell r="A85">
            <v>59912988</v>
          </cell>
          <cell r="B85" t="str">
            <v>BAHANA PRESTASI</v>
          </cell>
          <cell r="C85" t="str">
            <v>PT. LAUTAN LUAS TBK</v>
          </cell>
          <cell r="D85" t="str">
            <v>DISPATCHED</v>
          </cell>
          <cell r="E85" t="str">
            <v>Completed</v>
          </cell>
        </row>
        <row r="86">
          <cell r="A86">
            <v>59912988</v>
          </cell>
          <cell r="B86" t="str">
            <v>BAHANA PRESTASI</v>
          </cell>
          <cell r="C86" t="str">
            <v>PT. LAUTAN LUAS TBK</v>
          </cell>
          <cell r="D86" t="str">
            <v>DISPATCHED</v>
          </cell>
          <cell r="E86" t="str">
            <v>Completed</v>
          </cell>
        </row>
        <row r="87">
          <cell r="A87">
            <v>59913009</v>
          </cell>
          <cell r="B87" t="str">
            <v>BAHANA PRESTASI</v>
          </cell>
          <cell r="C87" t="str">
            <v>PT. LAUTAN LUAS TBK</v>
          </cell>
          <cell r="D87" t="str">
            <v>DISPATCHED</v>
          </cell>
          <cell r="E87" t="str">
            <v>Completed</v>
          </cell>
        </row>
        <row r="88">
          <cell r="A88">
            <v>59913037</v>
          </cell>
          <cell r="B88" t="str">
            <v>BAHANA PRESTASI</v>
          </cell>
          <cell r="C88" t="str">
            <v>PT. LAUTAN LUAS TBK</v>
          </cell>
          <cell r="D88" t="str">
            <v>DISPATCHED</v>
          </cell>
          <cell r="E88" t="str">
            <v>Completed</v>
          </cell>
        </row>
        <row r="89">
          <cell r="A89">
            <v>59913047</v>
          </cell>
          <cell r="B89" t="str">
            <v>BAHANA PRESTASI</v>
          </cell>
          <cell r="C89" t="str">
            <v>PT. LAUTAN LUAS TBK</v>
          </cell>
          <cell r="D89" t="str">
            <v>DISPATCHED</v>
          </cell>
          <cell r="E89" t="str">
            <v>Completed</v>
          </cell>
        </row>
        <row r="90">
          <cell r="A90">
            <v>59913079</v>
          </cell>
          <cell r="B90" t="str">
            <v>BAHANA PRESTASI</v>
          </cell>
          <cell r="C90" t="str">
            <v>PT. LAUTAN LUAS TBK</v>
          </cell>
          <cell r="D90" t="str">
            <v>DISPATCHED</v>
          </cell>
          <cell r="E90" t="str">
            <v>Completed</v>
          </cell>
        </row>
        <row r="91">
          <cell r="A91">
            <v>59913090</v>
          </cell>
          <cell r="B91" t="str">
            <v>BAHANA PRESTASI</v>
          </cell>
          <cell r="C91" t="str">
            <v>PT. LAUTAN LUAS TBK</v>
          </cell>
          <cell r="D91" t="str">
            <v>DISPATCHED</v>
          </cell>
          <cell r="E91" t="str">
            <v>Completed</v>
          </cell>
        </row>
        <row r="92">
          <cell r="A92">
            <v>59913184</v>
          </cell>
          <cell r="B92" t="str">
            <v>BAHANA PRESTASI</v>
          </cell>
          <cell r="C92" t="str">
            <v>PT. LAUTAN LUAS TBK</v>
          </cell>
          <cell r="D92" t="str">
            <v>DISPATCHED</v>
          </cell>
          <cell r="E92" t="str">
            <v>Completed</v>
          </cell>
        </row>
        <row r="93">
          <cell r="A93">
            <v>59914133</v>
          </cell>
          <cell r="B93" t="str">
            <v>BAHANA PRESTASI</v>
          </cell>
          <cell r="C93" t="str">
            <v>PT. LAUTAN LUAS TBK</v>
          </cell>
          <cell r="D93" t="str">
            <v>REGULER</v>
          </cell>
          <cell r="E93" t="str">
            <v>Accepted</v>
          </cell>
        </row>
        <row r="94">
          <cell r="A94">
            <v>59914146</v>
          </cell>
          <cell r="B94" t="str">
            <v>BAHANA PRESTASI</v>
          </cell>
          <cell r="C94" t="str">
            <v>SCIENTEX INDONESIA</v>
          </cell>
          <cell r="D94" t="str">
            <v>DISPATCHED</v>
          </cell>
          <cell r="E94" t="str">
            <v>Completed</v>
          </cell>
        </row>
        <row r="95">
          <cell r="A95">
            <v>59914164</v>
          </cell>
          <cell r="B95" t="str">
            <v>BAHANA PRESTASI</v>
          </cell>
          <cell r="C95" t="str">
            <v>PT. LAUTAN LUAS TBK</v>
          </cell>
          <cell r="D95" t="str">
            <v>DISPATCHED</v>
          </cell>
          <cell r="E95" t="str">
            <v>Completed</v>
          </cell>
        </row>
        <row r="96">
          <cell r="A96">
            <v>59914182</v>
          </cell>
          <cell r="B96" t="str">
            <v>BAHANA PRESTASI</v>
          </cell>
          <cell r="C96" t="str">
            <v>PT. LAUTAN LUAS TBK</v>
          </cell>
          <cell r="D96" t="str">
            <v>DISPATCHED</v>
          </cell>
          <cell r="E96" t="str">
            <v>Completed</v>
          </cell>
        </row>
        <row r="97">
          <cell r="A97">
            <v>59914190</v>
          </cell>
          <cell r="B97" t="str">
            <v>BAHANA PRESTASI</v>
          </cell>
          <cell r="C97" t="str">
            <v>PT. LAUTAN LUAS TBK</v>
          </cell>
          <cell r="D97" t="str">
            <v>DISPATCHED</v>
          </cell>
          <cell r="E97" t="str">
            <v>Completed</v>
          </cell>
        </row>
        <row r="98">
          <cell r="A98">
            <v>59914193</v>
          </cell>
          <cell r="B98" t="str">
            <v>BAHANA PRESTASI</v>
          </cell>
          <cell r="C98" t="str">
            <v>PT. LAUTAN LUAS TBK</v>
          </cell>
          <cell r="D98" t="str">
            <v>DISPATCHED</v>
          </cell>
          <cell r="E98" t="str">
            <v>Completed</v>
          </cell>
        </row>
        <row r="99">
          <cell r="A99">
            <v>59920090</v>
          </cell>
          <cell r="B99" t="str">
            <v>BAHANA PRESTASI</v>
          </cell>
          <cell r="C99" t="str">
            <v>PT. ANUGERAH MITRA ANANTA</v>
          </cell>
          <cell r="D99" t="str">
            <v>DISPATCHED</v>
          </cell>
          <cell r="E99" t="str">
            <v>Accepted</v>
          </cell>
        </row>
        <row r="100">
          <cell r="A100">
            <v>59920126</v>
          </cell>
          <cell r="B100" t="str">
            <v>BAHANA PRESTASI</v>
          </cell>
          <cell r="C100" t="str">
            <v>PT. SINAR SOSRO</v>
          </cell>
          <cell r="D100" t="str">
            <v>DISPATCHED</v>
          </cell>
          <cell r="E100" t="str">
            <v>Accepted</v>
          </cell>
        </row>
        <row r="101">
          <cell r="A101">
            <v>59920137</v>
          </cell>
          <cell r="B101" t="str">
            <v>BAHANA PRESTASI</v>
          </cell>
          <cell r="C101" t="str">
            <v>PT. LAUTAN LUAS TBK</v>
          </cell>
          <cell r="D101" t="str">
            <v>DISPATCHED</v>
          </cell>
          <cell r="E101" t="str">
            <v>Completed</v>
          </cell>
        </row>
        <row r="102">
          <cell r="A102">
            <v>59920137</v>
          </cell>
          <cell r="B102" t="str">
            <v>BAHANA PRESTASI</v>
          </cell>
          <cell r="C102" t="str">
            <v>PT. LAUTAN LUAS TBK</v>
          </cell>
          <cell r="D102" t="str">
            <v>DISPATCHED</v>
          </cell>
          <cell r="E102" t="str">
            <v>Completed</v>
          </cell>
        </row>
        <row r="103">
          <cell r="A103">
            <v>59920138</v>
          </cell>
          <cell r="B103" t="str">
            <v>BAHANA PRESTASI</v>
          </cell>
          <cell r="C103" t="str">
            <v>PT. LAUTAN LUAS TBK</v>
          </cell>
          <cell r="D103" t="str">
            <v>DISPATCHED</v>
          </cell>
          <cell r="E103" t="str">
            <v>Completed</v>
          </cell>
        </row>
        <row r="104">
          <cell r="A104">
            <v>59921221</v>
          </cell>
          <cell r="B104" t="str">
            <v>BAHANA PRESTASI</v>
          </cell>
          <cell r="C104" t="str">
            <v>PT TIRTA INVESTAMA</v>
          </cell>
          <cell r="D104" t="str">
            <v>DISPATCHED</v>
          </cell>
          <cell r="E104" t="str">
            <v>Accepted</v>
          </cell>
        </row>
        <row r="105">
          <cell r="A105">
            <v>59921235</v>
          </cell>
          <cell r="B105" t="str">
            <v>BAHANA PRESTASI</v>
          </cell>
          <cell r="C105" t="str">
            <v>PT TIRTA INVESTAMA</v>
          </cell>
          <cell r="D105" t="str">
            <v>DISPATCHED</v>
          </cell>
          <cell r="E105" t="str">
            <v>Accepted</v>
          </cell>
        </row>
        <row r="106">
          <cell r="A106">
            <v>59921247</v>
          </cell>
          <cell r="B106" t="str">
            <v>BAHANA PRESTASI</v>
          </cell>
          <cell r="C106" t="str">
            <v>PT TIRTA INVESTAMA</v>
          </cell>
          <cell r="D106" t="str">
            <v>DISPATCHED</v>
          </cell>
          <cell r="E106" t="str">
            <v>Accepted</v>
          </cell>
        </row>
        <row r="107">
          <cell r="A107">
            <v>59921273</v>
          </cell>
          <cell r="B107" t="str">
            <v>BAHANA PRESTASI</v>
          </cell>
          <cell r="C107" t="str">
            <v>PT TIRTA INVESTAMA</v>
          </cell>
          <cell r="D107" t="str">
            <v>DISPATCHED</v>
          </cell>
          <cell r="E107" t="str">
            <v>Accepted</v>
          </cell>
        </row>
        <row r="108">
          <cell r="A108">
            <v>59921274</v>
          </cell>
          <cell r="B108" t="str">
            <v>BAHANA PRESTASI</v>
          </cell>
          <cell r="C108" t="str">
            <v>PT TIRTA INVESTAMA</v>
          </cell>
          <cell r="D108" t="str">
            <v>DISPATCHED</v>
          </cell>
          <cell r="E108" t="str">
            <v>Accepted</v>
          </cell>
        </row>
        <row r="109">
          <cell r="A109">
            <v>59921835</v>
          </cell>
          <cell r="B109" t="str">
            <v>BAHANA PRESTASI</v>
          </cell>
          <cell r="C109" t="str">
            <v>PT. NIRWANA LESTARI</v>
          </cell>
          <cell r="D109" t="str">
            <v>DISPATCHED</v>
          </cell>
          <cell r="E109" t="str">
            <v>Completed</v>
          </cell>
        </row>
        <row r="110">
          <cell r="A110">
            <v>59921835</v>
          </cell>
          <cell r="B110" t="str">
            <v>BAHANA PRESTASI</v>
          </cell>
          <cell r="C110" t="str">
            <v>PT. NIRWANA LESTARI</v>
          </cell>
          <cell r="D110" t="str">
            <v>DISPATCHED</v>
          </cell>
          <cell r="E110" t="str">
            <v>Completed</v>
          </cell>
        </row>
        <row r="111">
          <cell r="A111">
            <v>59921837</v>
          </cell>
          <cell r="B111" t="str">
            <v>BAHANA PRESTASI</v>
          </cell>
          <cell r="C111" t="str">
            <v>PT. NIRWANA LESTARI</v>
          </cell>
          <cell r="D111" t="str">
            <v>DISPATCHED</v>
          </cell>
          <cell r="E111" t="str">
            <v>Completed</v>
          </cell>
        </row>
        <row r="112">
          <cell r="A112">
            <v>59921838</v>
          </cell>
          <cell r="B112" t="str">
            <v>BAHANA PRESTASI</v>
          </cell>
          <cell r="C112" t="str">
            <v>PT. NIRWANA LESTARI</v>
          </cell>
          <cell r="D112" t="str">
            <v>DISPATCHED</v>
          </cell>
          <cell r="E112" t="str">
            <v>Completed</v>
          </cell>
        </row>
        <row r="113">
          <cell r="A113">
            <v>59921836</v>
          </cell>
          <cell r="B113" t="str">
            <v>BAHANA PRESTASI</v>
          </cell>
          <cell r="C113" t="str">
            <v>PT. NIRWANA LESTARI</v>
          </cell>
          <cell r="D113" t="str">
            <v>DISPATCHED</v>
          </cell>
          <cell r="E113" t="str">
            <v>Completed</v>
          </cell>
        </row>
        <row r="114">
          <cell r="A114">
            <v>59921842</v>
          </cell>
          <cell r="B114" t="str">
            <v>BAHANA PRESTASI</v>
          </cell>
          <cell r="C114" t="str">
            <v>PT. NIRWANA LESTARI</v>
          </cell>
          <cell r="D114" t="str">
            <v>DISPATCHED</v>
          </cell>
          <cell r="E114" t="str">
            <v>Completed</v>
          </cell>
        </row>
        <row r="115">
          <cell r="A115">
            <v>59921842</v>
          </cell>
          <cell r="B115" t="str">
            <v>BAHANA PRESTASI</v>
          </cell>
          <cell r="C115" t="str">
            <v>PT. NIRWANA LESTARI</v>
          </cell>
          <cell r="D115" t="str">
            <v>DISPATCHED</v>
          </cell>
          <cell r="E115" t="str">
            <v>Completed</v>
          </cell>
        </row>
        <row r="116">
          <cell r="A116">
            <v>59921841</v>
          </cell>
          <cell r="B116" t="str">
            <v>BAHANA PRESTASI</v>
          </cell>
          <cell r="C116" t="str">
            <v>PT. NIRWANA LESTARI</v>
          </cell>
          <cell r="D116" t="str">
            <v>DISPATCHED</v>
          </cell>
          <cell r="E116" t="str">
            <v>Completed</v>
          </cell>
        </row>
        <row r="117">
          <cell r="A117">
            <v>59921840</v>
          </cell>
          <cell r="B117" t="str">
            <v>BAHANA PRESTASI</v>
          </cell>
          <cell r="C117" t="str">
            <v>PT. NIRWANA LESTARI</v>
          </cell>
          <cell r="D117" t="str">
            <v>DISPATCHED</v>
          </cell>
          <cell r="E117" t="str">
            <v>Completed</v>
          </cell>
        </row>
        <row r="118">
          <cell r="A118">
            <v>59921844</v>
          </cell>
          <cell r="B118" t="str">
            <v>BAHANA PRESTASI</v>
          </cell>
          <cell r="C118" t="str">
            <v>PT. NIRWANA LESTARI</v>
          </cell>
          <cell r="D118" t="str">
            <v>DISPATCHED</v>
          </cell>
          <cell r="E118" t="str">
            <v>Completed</v>
          </cell>
        </row>
        <row r="119">
          <cell r="A119">
            <v>59921845</v>
          </cell>
          <cell r="B119" t="str">
            <v>BAHANA PRESTASI</v>
          </cell>
          <cell r="C119" t="str">
            <v>PT. NIRWANA LESTARI</v>
          </cell>
          <cell r="D119" t="str">
            <v>DISPATCHED</v>
          </cell>
          <cell r="E119" t="str">
            <v>Completed</v>
          </cell>
        </row>
        <row r="120">
          <cell r="A120">
            <v>59922220</v>
          </cell>
          <cell r="B120" t="str">
            <v>DIVA TRANS, CV</v>
          </cell>
          <cell r="C120" t="str">
            <v>PT TIRTA INVESTAMA</v>
          </cell>
          <cell r="D120" t="str">
            <v>REGULER</v>
          </cell>
          <cell r="E120" t="str">
            <v>Completed</v>
          </cell>
        </row>
        <row r="121">
          <cell r="A121">
            <v>59922224</v>
          </cell>
          <cell r="B121" t="str">
            <v>DIVA TRANS, CV</v>
          </cell>
          <cell r="C121" t="str">
            <v>PT TIRTA INVESTAMA</v>
          </cell>
          <cell r="D121" t="str">
            <v>REGULER</v>
          </cell>
          <cell r="E121" t="str">
            <v>Completed</v>
          </cell>
        </row>
        <row r="122">
          <cell r="A122">
            <v>59922227</v>
          </cell>
          <cell r="B122" t="str">
            <v>DIVA TRANS, CV</v>
          </cell>
          <cell r="C122" t="str">
            <v>PT TIRTA INVESTAMA</v>
          </cell>
          <cell r="D122" t="str">
            <v>REGULER</v>
          </cell>
          <cell r="E122" t="str">
            <v>Accepted</v>
          </cell>
        </row>
        <row r="123">
          <cell r="A123">
            <v>59922246</v>
          </cell>
          <cell r="B123" t="str">
            <v>PUSAKA TRANSINDO, PT.</v>
          </cell>
          <cell r="C123" t="str">
            <v>PT TIRTA INVESTAMA</v>
          </cell>
          <cell r="D123" t="str">
            <v>REGULER</v>
          </cell>
          <cell r="E123" t="str">
            <v>Accepted</v>
          </cell>
        </row>
        <row r="124">
          <cell r="A124">
            <v>59922283</v>
          </cell>
          <cell r="B124" t="str">
            <v>PUSAKA TRANSINDO, PT.</v>
          </cell>
          <cell r="C124" t="str">
            <v>PT TIRTA INVESTAMA</v>
          </cell>
          <cell r="D124" t="str">
            <v>REGULER</v>
          </cell>
          <cell r="E124" t="str">
            <v>Accepted</v>
          </cell>
        </row>
        <row r="125">
          <cell r="A125">
            <v>59922328</v>
          </cell>
          <cell r="B125" t="str">
            <v>BORWITA INDAH, PT</v>
          </cell>
          <cell r="C125" t="str">
            <v>PT TIRTA INVESTAMA</v>
          </cell>
          <cell r="D125" t="str">
            <v>REGULER</v>
          </cell>
          <cell r="E125" t="str">
            <v>Accepted</v>
          </cell>
        </row>
        <row r="126">
          <cell r="A126">
            <v>59922329</v>
          </cell>
          <cell r="B126" t="str">
            <v>BORWITA INDAH, PT</v>
          </cell>
          <cell r="C126" t="str">
            <v>PT TIRTA INVESTAMA</v>
          </cell>
          <cell r="D126" t="str">
            <v>REGULER</v>
          </cell>
          <cell r="E126" t="str">
            <v>Accepted</v>
          </cell>
        </row>
        <row r="127">
          <cell r="A127">
            <v>59922337</v>
          </cell>
          <cell r="B127" t="str">
            <v>BORWITA INDAH, PT</v>
          </cell>
          <cell r="C127" t="str">
            <v>PT TIRTA INVESTAMA</v>
          </cell>
          <cell r="D127" t="str">
            <v>REGULER</v>
          </cell>
          <cell r="E127" t="str">
            <v>Accepted</v>
          </cell>
        </row>
        <row r="128">
          <cell r="A128">
            <v>59922364</v>
          </cell>
          <cell r="B128" t="str">
            <v>BORWITA INDAH, PT</v>
          </cell>
          <cell r="C128" t="str">
            <v>PT TIRTA INVESTAMA</v>
          </cell>
          <cell r="D128" t="str">
            <v>REGULER</v>
          </cell>
          <cell r="E128" t="str">
            <v>Accepted</v>
          </cell>
        </row>
        <row r="129">
          <cell r="A129">
            <v>59922373</v>
          </cell>
          <cell r="B129" t="str">
            <v>BORWITA INDAH, PT</v>
          </cell>
          <cell r="C129" t="str">
            <v>PT TIRTA INVESTAMA</v>
          </cell>
          <cell r="D129" t="str">
            <v>REGULER</v>
          </cell>
          <cell r="E129" t="str">
            <v>Accepted</v>
          </cell>
        </row>
        <row r="130">
          <cell r="A130">
            <v>59922376</v>
          </cell>
          <cell r="B130" t="str">
            <v>BORWITA INDAH, PT</v>
          </cell>
          <cell r="C130" t="str">
            <v>PT TIRTA INVESTAMA</v>
          </cell>
          <cell r="D130" t="str">
            <v>REGULER</v>
          </cell>
          <cell r="E130" t="str">
            <v>Accepted</v>
          </cell>
        </row>
        <row r="131">
          <cell r="A131">
            <v>59922377</v>
          </cell>
          <cell r="B131" t="str">
            <v>BORWITA INDAH, PT</v>
          </cell>
          <cell r="C131" t="str">
            <v>PT TIRTA INVESTAMA</v>
          </cell>
          <cell r="D131" t="str">
            <v>REGULER</v>
          </cell>
          <cell r="E131" t="str">
            <v>Accepted</v>
          </cell>
        </row>
        <row r="132">
          <cell r="A132">
            <v>59923083</v>
          </cell>
          <cell r="B132" t="str">
            <v>BAHANA PRESTASI</v>
          </cell>
          <cell r="C132" t="str">
            <v>PT. LAUTAN LUAS TBK</v>
          </cell>
          <cell r="D132" t="str">
            <v>DISPATCHED</v>
          </cell>
          <cell r="E132" t="str">
            <v>Completed</v>
          </cell>
        </row>
        <row r="133">
          <cell r="A133">
            <v>59923083</v>
          </cell>
          <cell r="B133" t="str">
            <v>BAHANA PRESTASI</v>
          </cell>
          <cell r="C133" t="str">
            <v>PT. LAUTAN LUAS TBK</v>
          </cell>
          <cell r="D133" t="str">
            <v>DISPATCHED</v>
          </cell>
          <cell r="E133" t="str">
            <v>Completed</v>
          </cell>
        </row>
        <row r="134">
          <cell r="A134">
            <v>59923095</v>
          </cell>
          <cell r="B134" t="str">
            <v>BAHANA PRESTASI</v>
          </cell>
          <cell r="C134" t="str">
            <v>PT. LAUTAN LUAS TBK</v>
          </cell>
          <cell r="D134" t="str">
            <v>DISPATCHED</v>
          </cell>
          <cell r="E134" t="str">
            <v>Completed</v>
          </cell>
        </row>
        <row r="135">
          <cell r="A135">
            <v>59923107</v>
          </cell>
          <cell r="B135" t="str">
            <v>BAHANA PRESTASI</v>
          </cell>
          <cell r="C135" t="str">
            <v>PT. LAUTAN LUAS TBK</v>
          </cell>
          <cell r="D135" t="str">
            <v>DISPATCHED</v>
          </cell>
          <cell r="E135" t="str">
            <v>Completed</v>
          </cell>
        </row>
        <row r="136">
          <cell r="A136">
            <v>59923122</v>
          </cell>
          <cell r="B136" t="str">
            <v>BAHANA PRESTASI</v>
          </cell>
          <cell r="C136" t="str">
            <v>PT. LAUTAN LUAS TBK</v>
          </cell>
          <cell r="D136" t="str">
            <v>DISPATCHED</v>
          </cell>
          <cell r="E136" t="str">
            <v>Completed</v>
          </cell>
        </row>
        <row r="137">
          <cell r="A137">
            <v>59923132</v>
          </cell>
          <cell r="B137" t="str">
            <v>BAHANA PRESTASI</v>
          </cell>
          <cell r="C137" t="str">
            <v>PT. LAUTAN LUAS TBK</v>
          </cell>
          <cell r="D137" t="str">
            <v>DISPATCHED</v>
          </cell>
          <cell r="E137" t="str">
            <v>Accepted</v>
          </cell>
        </row>
        <row r="138">
          <cell r="A138">
            <v>59923197</v>
          </cell>
          <cell r="B138" t="str">
            <v>CITRA TRANSPORT LOGISTIC, PT</v>
          </cell>
          <cell r="C138" t="str">
            <v>PT TIRTA INVESTAMA</v>
          </cell>
          <cell r="D138" t="str">
            <v>REGULER</v>
          </cell>
          <cell r="E138" t="str">
            <v>Completed</v>
          </cell>
        </row>
        <row r="139">
          <cell r="A139">
            <v>59923204</v>
          </cell>
          <cell r="B139" t="str">
            <v>CITRA TRANSPORT LOGISTIC, PT</v>
          </cell>
          <cell r="C139" t="str">
            <v>PT TIRTA INVESTAMA</v>
          </cell>
          <cell r="D139" t="str">
            <v>REGULER</v>
          </cell>
          <cell r="E139" t="str">
            <v>Completed</v>
          </cell>
        </row>
        <row r="140">
          <cell r="A140">
            <v>59924460</v>
          </cell>
          <cell r="B140" t="str">
            <v>BAHANA PRESTASI</v>
          </cell>
          <cell r="C140" t="str">
            <v>PT SINAR MAS AGRO RESOURCES AND</v>
          </cell>
          <cell r="D140" t="str">
            <v>DISPATCHED</v>
          </cell>
          <cell r="E140" t="str">
            <v>Accepted</v>
          </cell>
        </row>
        <row r="141">
          <cell r="A141">
            <v>59925908</v>
          </cell>
          <cell r="B141" t="str">
            <v>BAHANA PRESTASI</v>
          </cell>
          <cell r="C141" t="str">
            <v>PT. LAUTAN LUAS TBK</v>
          </cell>
          <cell r="D141" t="str">
            <v>DISPATCHED</v>
          </cell>
          <cell r="E141" t="str">
            <v>Accepted</v>
          </cell>
        </row>
        <row r="142">
          <cell r="A142">
            <v>59925912</v>
          </cell>
          <cell r="B142" t="str">
            <v>BAHANA PRESTASI</v>
          </cell>
          <cell r="C142" t="str">
            <v>PT. LAUTAN LUAS TBK</v>
          </cell>
          <cell r="D142" t="str">
            <v>DISPATCHED</v>
          </cell>
          <cell r="E142" t="str">
            <v>Completed</v>
          </cell>
        </row>
        <row r="143">
          <cell r="A143">
            <v>59925916</v>
          </cell>
          <cell r="B143" t="str">
            <v>BAHANA PRESTASI</v>
          </cell>
          <cell r="C143" t="str">
            <v>PT. LAUTAN LUAS TBK</v>
          </cell>
          <cell r="D143" t="str">
            <v>DISPATCHED</v>
          </cell>
          <cell r="E143" t="str">
            <v>Completed</v>
          </cell>
        </row>
        <row r="144">
          <cell r="A144">
            <v>59925940</v>
          </cell>
          <cell r="B144" t="str">
            <v>BAHANA PRESTASI</v>
          </cell>
          <cell r="C144" t="str">
            <v>SCIENTEX INDONESIA</v>
          </cell>
          <cell r="D144" t="str">
            <v>DISPATCHED</v>
          </cell>
          <cell r="E144" t="str">
            <v>Completed</v>
          </cell>
        </row>
        <row r="145">
          <cell r="A145">
            <v>59925940</v>
          </cell>
          <cell r="B145" t="str">
            <v>BAHANA PRESTASI</v>
          </cell>
          <cell r="C145" t="str">
            <v>SCIENTEX INDONESIA</v>
          </cell>
          <cell r="D145" t="str">
            <v>DISPATCHED</v>
          </cell>
          <cell r="E145" t="str">
            <v>Completed</v>
          </cell>
        </row>
        <row r="146">
          <cell r="A146">
            <v>59925957</v>
          </cell>
          <cell r="B146" t="str">
            <v>BAHANA PRESTASI</v>
          </cell>
          <cell r="C146" t="str">
            <v>PT. LAUTAN LUAS TBK</v>
          </cell>
          <cell r="D146" t="str">
            <v>DISPATCHED</v>
          </cell>
          <cell r="E146" t="str">
            <v>Completed</v>
          </cell>
        </row>
        <row r="147">
          <cell r="A147">
            <v>59925955</v>
          </cell>
          <cell r="B147" t="str">
            <v>BAHANA PRESTASI</v>
          </cell>
          <cell r="C147" t="str">
            <v>PT. LAUTAN LUAS TBK</v>
          </cell>
          <cell r="D147" t="str">
            <v>DISPATCHED</v>
          </cell>
          <cell r="E147" t="str">
            <v>Completed</v>
          </cell>
        </row>
        <row r="148">
          <cell r="A148">
            <v>59925964</v>
          </cell>
          <cell r="B148" t="str">
            <v>BAHANA PRESTASI</v>
          </cell>
          <cell r="C148" t="str">
            <v>PT. LAUTAN LUAS TBK</v>
          </cell>
          <cell r="D148" t="str">
            <v>DISPATCHED</v>
          </cell>
          <cell r="E148" t="str">
            <v>Completed</v>
          </cell>
        </row>
        <row r="149">
          <cell r="A149">
            <v>59925981</v>
          </cell>
          <cell r="B149" t="str">
            <v>KARUNIA SEJAHTERA TRANS, PT</v>
          </cell>
          <cell r="C149" t="str">
            <v>PT. LAUTAN LUAS TBK</v>
          </cell>
          <cell r="D149" t="str">
            <v>REGULER</v>
          </cell>
          <cell r="E149" t="str">
            <v>Completed</v>
          </cell>
        </row>
        <row r="150">
          <cell r="A150">
            <v>59925981</v>
          </cell>
          <cell r="B150" t="str">
            <v>KARUNIA SEJAHTERA TRANS, PT</v>
          </cell>
          <cell r="C150" t="str">
            <v>PT. LAUTAN LUAS TBK</v>
          </cell>
          <cell r="D150" t="str">
            <v>REGULER</v>
          </cell>
          <cell r="E150" t="str">
            <v>Completed</v>
          </cell>
        </row>
        <row r="151">
          <cell r="A151">
            <v>59926262</v>
          </cell>
          <cell r="B151" t="str">
            <v>BAHANA PRESTASI</v>
          </cell>
          <cell r="C151" t="str">
            <v>PT. LAUTAN LUAS TBK</v>
          </cell>
          <cell r="D151" t="str">
            <v>DISPATCHED</v>
          </cell>
          <cell r="E151" t="str">
            <v>Completed</v>
          </cell>
        </row>
        <row r="152">
          <cell r="A152">
            <v>59926269</v>
          </cell>
          <cell r="B152" t="str">
            <v>BAHANA PRESTASI</v>
          </cell>
          <cell r="C152" t="str">
            <v>PT. LAUTAN LUAS TBK</v>
          </cell>
          <cell r="D152" t="str">
            <v>DISPATCHED</v>
          </cell>
          <cell r="E152" t="str">
            <v>Completed</v>
          </cell>
        </row>
        <row r="153">
          <cell r="A153">
            <v>59926269</v>
          </cell>
          <cell r="B153" t="str">
            <v>BAHANA PRESTASI</v>
          </cell>
          <cell r="C153" t="str">
            <v>PT. LAUTAN LUAS TBK</v>
          </cell>
          <cell r="D153" t="str">
            <v>DISPATCHED</v>
          </cell>
          <cell r="E153" t="str">
            <v>Completed</v>
          </cell>
        </row>
        <row r="154">
          <cell r="A154">
            <v>59935719</v>
          </cell>
          <cell r="B154" t="str">
            <v>BORWITA INDAH, PT</v>
          </cell>
          <cell r="C154" t="str">
            <v>PT AJINOMOTO SALES INDONESIA</v>
          </cell>
          <cell r="E154" t="str">
            <v>Completed</v>
          </cell>
        </row>
        <row r="155">
          <cell r="A155">
            <v>59935720</v>
          </cell>
          <cell r="B155" t="str">
            <v>BORWITA INDAH, PT</v>
          </cell>
          <cell r="C155" t="str">
            <v>PT AJINOMOTO SALES INDONESIA</v>
          </cell>
          <cell r="E155" t="str">
            <v>Completed</v>
          </cell>
        </row>
        <row r="156">
          <cell r="A156">
            <v>59935735</v>
          </cell>
          <cell r="B156" t="str">
            <v>DIVA TRANS, CV</v>
          </cell>
          <cell r="C156" t="str">
            <v>PT TIRTA INVESTAMA</v>
          </cell>
          <cell r="D156" t="str">
            <v>REGULER</v>
          </cell>
          <cell r="E156" t="str">
            <v>Accepted</v>
          </cell>
        </row>
        <row r="157">
          <cell r="A157">
            <v>59935736</v>
          </cell>
          <cell r="B157" t="str">
            <v>BAHANA PRESTASI</v>
          </cell>
          <cell r="C157" t="str">
            <v>PT LIKU TELAGA</v>
          </cell>
          <cell r="D157" t="str">
            <v>DISPATCHED</v>
          </cell>
          <cell r="E157" t="str">
            <v>Completed</v>
          </cell>
        </row>
        <row r="158">
          <cell r="A158">
            <v>59935737</v>
          </cell>
          <cell r="B158" t="str">
            <v>BAHANA PRESTASI</v>
          </cell>
          <cell r="C158" t="str">
            <v>PT TIRTA INVESTAMA</v>
          </cell>
          <cell r="D158" t="str">
            <v>DISPATCHED</v>
          </cell>
          <cell r="E158" t="str">
            <v>Accepted</v>
          </cell>
        </row>
        <row r="159">
          <cell r="A159">
            <v>59935743</v>
          </cell>
          <cell r="B159" t="str">
            <v>BAHANA PRESTASI</v>
          </cell>
          <cell r="C159" t="str">
            <v>PT. ANUGERAH MITRA ANANTA</v>
          </cell>
          <cell r="D159" t="str">
            <v>DISPATCHED</v>
          </cell>
          <cell r="E159" t="str">
            <v>Accepted</v>
          </cell>
        </row>
        <row r="160">
          <cell r="A160">
            <v>59935753</v>
          </cell>
          <cell r="B160" t="str">
            <v>PUSAKA TRANSINDO, PT.</v>
          </cell>
          <cell r="C160" t="str">
            <v>PT TIRTA INVESTAMA</v>
          </cell>
          <cell r="D160" t="str">
            <v>REGULER</v>
          </cell>
          <cell r="E160" t="str">
            <v>Accepted</v>
          </cell>
        </row>
        <row r="161">
          <cell r="A161">
            <v>59935755</v>
          </cell>
          <cell r="B161" t="str">
            <v>PUSAKA TRANSINDO, PT.</v>
          </cell>
          <cell r="C161" t="str">
            <v>PT TIRTA INVESTAMA</v>
          </cell>
          <cell r="D161" t="str">
            <v>REGULER</v>
          </cell>
          <cell r="E161" t="str">
            <v>Accepted</v>
          </cell>
        </row>
        <row r="162">
          <cell r="A162">
            <v>59935756</v>
          </cell>
          <cell r="B162" t="str">
            <v>BAHANA PRESTASI</v>
          </cell>
          <cell r="C162" t="str">
            <v>PT. ANUGERAH MITRA ANANTA</v>
          </cell>
          <cell r="D162" t="str">
            <v>DISPATCHED</v>
          </cell>
          <cell r="E162" t="str">
            <v>Accepted</v>
          </cell>
        </row>
        <row r="163">
          <cell r="A163">
            <v>59935757</v>
          </cell>
          <cell r="B163" t="str">
            <v>KARUNIA SEJAHTERA TRANS, PT</v>
          </cell>
          <cell r="C163" t="str">
            <v>SCIENTEX INDONESIA</v>
          </cell>
          <cell r="D163" t="str">
            <v>REGULER</v>
          </cell>
          <cell r="E163" t="str">
            <v>Completed</v>
          </cell>
        </row>
        <row r="164">
          <cell r="A164">
            <v>59935783</v>
          </cell>
          <cell r="B164" t="str">
            <v>PT SORAYAH SEJAHTERA ABADI</v>
          </cell>
          <cell r="C164" t="str">
            <v>PT TIRTA INVESTAMA</v>
          </cell>
          <cell r="D164" t="str">
            <v>REGULER</v>
          </cell>
          <cell r="E164" t="str">
            <v>Accepted</v>
          </cell>
        </row>
        <row r="165">
          <cell r="A165">
            <v>59936374</v>
          </cell>
          <cell r="B165" t="str">
            <v>ANGKASA PURA LOGISTIK, PT</v>
          </cell>
          <cell r="C165" t="str">
            <v>PT SINAR MAS AGRO RESOURCES AND</v>
          </cell>
          <cell r="D165" t="str">
            <v>REGULER</v>
          </cell>
          <cell r="E165" t="str">
            <v>Completed</v>
          </cell>
        </row>
        <row r="166">
          <cell r="A166">
            <v>59937868</v>
          </cell>
          <cell r="B166" t="str">
            <v>BAHANA PRESTASI</v>
          </cell>
          <cell r="C166" t="str">
            <v>PT. PETROKIMIA GRESIK</v>
          </cell>
          <cell r="D166" t="str">
            <v>DISPATCHED</v>
          </cell>
          <cell r="E166" t="str">
            <v>Accepted</v>
          </cell>
        </row>
        <row r="167">
          <cell r="A167">
            <v>59937904</v>
          </cell>
          <cell r="B167" t="str">
            <v>BAHANA PRESTASI</v>
          </cell>
          <cell r="C167" t="str">
            <v>PT. PETROKIMIA GRESIK</v>
          </cell>
          <cell r="D167" t="str">
            <v>DISPATCHED</v>
          </cell>
          <cell r="E167" t="str">
            <v>Accepted</v>
          </cell>
        </row>
        <row r="168">
          <cell r="A168">
            <v>59938658</v>
          </cell>
          <cell r="B168" t="str">
            <v>BAHANA PRESTASI</v>
          </cell>
          <cell r="C168" t="str">
            <v>PT SINAR MAS AGRO RESOURCES AND</v>
          </cell>
          <cell r="D168" t="str">
            <v>DISPATCHED</v>
          </cell>
          <cell r="E168" t="str">
            <v>Accepted</v>
          </cell>
        </row>
        <row r="169">
          <cell r="A169">
            <v>59938079</v>
          </cell>
          <cell r="B169" t="str">
            <v>BAHANA PRESTASI</v>
          </cell>
          <cell r="C169" t="str">
            <v>PT TIRTA INVESTAMA</v>
          </cell>
          <cell r="D169" t="str">
            <v>DISPATCHED</v>
          </cell>
          <cell r="E169" t="str">
            <v>Accepted</v>
          </cell>
        </row>
        <row r="170">
          <cell r="A170">
            <v>59938123</v>
          </cell>
          <cell r="B170" t="str">
            <v>BAHANA PRESTASI</v>
          </cell>
          <cell r="C170" t="str">
            <v>PT TIRTA INVESTAMA</v>
          </cell>
          <cell r="D170" t="str">
            <v>DISPATCHED</v>
          </cell>
          <cell r="E170" t="str">
            <v>Accepted</v>
          </cell>
        </row>
        <row r="171">
          <cell r="A171">
            <v>59938143</v>
          </cell>
          <cell r="B171" t="str">
            <v>BAHANA PRESTASI</v>
          </cell>
          <cell r="C171" t="str">
            <v>PT TIRTA INVESTAMA</v>
          </cell>
          <cell r="D171" t="str">
            <v>DISPATCHED</v>
          </cell>
          <cell r="E171" t="str">
            <v>Accepted</v>
          </cell>
        </row>
        <row r="172">
          <cell r="A172">
            <v>59938660</v>
          </cell>
          <cell r="B172" t="str">
            <v>SINERGI SEMESTA LOGISTINDO, PT</v>
          </cell>
          <cell r="C172" t="str">
            <v>PT SINAR MAS AGRO RESOURCES AND</v>
          </cell>
          <cell r="D172" t="str">
            <v>REGULER</v>
          </cell>
          <cell r="E172" t="str">
            <v>Accepted</v>
          </cell>
        </row>
        <row r="173">
          <cell r="A173">
            <v>59938663</v>
          </cell>
          <cell r="B173" t="str">
            <v>BAHANA PRESTASI</v>
          </cell>
          <cell r="C173" t="str">
            <v>PT. NIRWANA LESTARI</v>
          </cell>
          <cell r="D173" t="str">
            <v>DISPATCHED</v>
          </cell>
          <cell r="E173" t="str">
            <v>Accepted</v>
          </cell>
        </row>
        <row r="174">
          <cell r="A174">
            <v>59938821</v>
          </cell>
          <cell r="B174" t="str">
            <v>BAHANA PRESTASI</v>
          </cell>
          <cell r="C174" t="str">
            <v>PT. LAUTAN LUAS TBK</v>
          </cell>
          <cell r="D174" t="str">
            <v>DISPATCHED</v>
          </cell>
          <cell r="E174" t="str">
            <v>Completed</v>
          </cell>
        </row>
        <row r="175">
          <cell r="A175">
            <v>59938824</v>
          </cell>
          <cell r="B175" t="str">
            <v>BAHANA PRESTASI</v>
          </cell>
          <cell r="C175" t="str">
            <v>PT. LAUTAN LUAS TBK</v>
          </cell>
          <cell r="D175" t="str">
            <v>DISPATCHED</v>
          </cell>
          <cell r="E175" t="str">
            <v>Accepted</v>
          </cell>
        </row>
        <row r="176">
          <cell r="A176">
            <v>59938825</v>
          </cell>
          <cell r="B176" t="str">
            <v>BAHANA PRESTASI</v>
          </cell>
          <cell r="C176" t="str">
            <v>PT. LAUTAN LUAS TBK</v>
          </cell>
          <cell r="D176" t="str">
            <v>DISPATCHED</v>
          </cell>
          <cell r="E176" t="str">
            <v>Completed</v>
          </cell>
        </row>
        <row r="177">
          <cell r="A177">
            <v>59938828</v>
          </cell>
          <cell r="B177" t="str">
            <v>BAHANA PRESTASI</v>
          </cell>
          <cell r="C177" t="str">
            <v>PT. LAUTAN LUAS TBK</v>
          </cell>
          <cell r="D177" t="str">
            <v>DISPATCHED</v>
          </cell>
          <cell r="E177" t="str">
            <v>Completed</v>
          </cell>
        </row>
        <row r="178">
          <cell r="A178">
            <v>59938830</v>
          </cell>
          <cell r="B178" t="str">
            <v>BAHANA PRESTASI</v>
          </cell>
          <cell r="C178" t="str">
            <v>PT. LAUTAN LUAS TBK</v>
          </cell>
          <cell r="D178" t="str">
            <v>DISPATCHED</v>
          </cell>
          <cell r="E178" t="str">
            <v>Completed</v>
          </cell>
        </row>
        <row r="179">
          <cell r="A179">
            <v>59939356</v>
          </cell>
          <cell r="B179" t="str">
            <v>BAHANA PRESTASI</v>
          </cell>
          <cell r="C179" t="str">
            <v>PT. NIRWANA LESTARI</v>
          </cell>
          <cell r="D179" t="str">
            <v>DISPATCHED</v>
          </cell>
          <cell r="E179" t="str">
            <v>Completed</v>
          </cell>
        </row>
        <row r="180">
          <cell r="A180">
            <v>59939356</v>
          </cell>
          <cell r="B180" t="str">
            <v>BAHANA PRESTASI</v>
          </cell>
          <cell r="C180" t="str">
            <v>PT. NIRWANA LESTARI</v>
          </cell>
          <cell r="D180" t="str">
            <v>DISPATCHED</v>
          </cell>
          <cell r="E180" t="str">
            <v>Completed</v>
          </cell>
        </row>
        <row r="181">
          <cell r="A181">
            <v>59939358</v>
          </cell>
          <cell r="B181" t="str">
            <v>BAHANA PRESTASI</v>
          </cell>
          <cell r="C181" t="str">
            <v>PT. NIRWANA LESTARI</v>
          </cell>
          <cell r="D181" t="str">
            <v>DISPATCHED</v>
          </cell>
          <cell r="E181" t="str">
            <v>Completed</v>
          </cell>
        </row>
        <row r="182">
          <cell r="A182">
            <v>59939359</v>
          </cell>
          <cell r="B182" t="str">
            <v>BAHANA PRESTASI</v>
          </cell>
          <cell r="C182" t="str">
            <v>PT. NIRWANA LESTARI</v>
          </cell>
          <cell r="D182" t="str">
            <v>DISPATCHED</v>
          </cell>
          <cell r="E182" t="str">
            <v>Completed</v>
          </cell>
        </row>
        <row r="183">
          <cell r="A183">
            <v>59939360</v>
          </cell>
          <cell r="B183" t="str">
            <v>BAHANA PRESTASI</v>
          </cell>
          <cell r="C183" t="str">
            <v>PT. NIRWANA LESTARI</v>
          </cell>
          <cell r="D183" t="str">
            <v>DISPATCHED</v>
          </cell>
          <cell r="E183" t="str">
            <v>Completed</v>
          </cell>
        </row>
        <row r="184">
          <cell r="A184">
            <v>59939361</v>
          </cell>
          <cell r="B184" t="str">
            <v>BAHANA PRESTASI</v>
          </cell>
          <cell r="C184" t="str">
            <v>PT. NIRWANA LESTARI</v>
          </cell>
          <cell r="D184" t="str">
            <v>DISPATCHED</v>
          </cell>
          <cell r="E184" t="str">
            <v>Completed</v>
          </cell>
        </row>
        <row r="185">
          <cell r="A185">
            <v>59939362</v>
          </cell>
          <cell r="B185" t="str">
            <v>BAHANA PRESTASI</v>
          </cell>
          <cell r="C185" t="str">
            <v>PT. NIRWANA LESTARI</v>
          </cell>
          <cell r="D185" t="str">
            <v>DISPATCHED</v>
          </cell>
          <cell r="E185" t="str">
            <v>Completed</v>
          </cell>
        </row>
        <row r="186">
          <cell r="A186">
            <v>59939364</v>
          </cell>
          <cell r="B186" t="str">
            <v>BAHANA PRESTASI</v>
          </cell>
          <cell r="C186" t="str">
            <v>PT. NIRWANA LESTARI</v>
          </cell>
          <cell r="D186" t="str">
            <v>DISPATCHED</v>
          </cell>
          <cell r="E186" t="str">
            <v>Completed</v>
          </cell>
        </row>
        <row r="187">
          <cell r="A187">
            <v>59939363</v>
          </cell>
          <cell r="B187" t="str">
            <v>BAHANA PRESTASI</v>
          </cell>
          <cell r="C187" t="str">
            <v>PT. NIRWANA LESTARI</v>
          </cell>
          <cell r="D187" t="str">
            <v>DISPATCHED</v>
          </cell>
          <cell r="E187" t="str">
            <v>Completed</v>
          </cell>
        </row>
        <row r="188">
          <cell r="A188">
            <v>59939365</v>
          </cell>
          <cell r="B188" t="str">
            <v>BAHANA PRESTASI</v>
          </cell>
          <cell r="C188" t="str">
            <v>PT. NIRWANA LESTARI</v>
          </cell>
          <cell r="D188" t="str">
            <v>DISPATCHED</v>
          </cell>
          <cell r="E188" t="str">
            <v>Completed</v>
          </cell>
        </row>
        <row r="189">
          <cell r="A189">
            <v>59939366</v>
          </cell>
          <cell r="B189" t="str">
            <v>BAHANA PRESTASI</v>
          </cell>
          <cell r="C189" t="str">
            <v>PT. NIRWANA LESTARI</v>
          </cell>
          <cell r="D189" t="str">
            <v>DISPATCHED</v>
          </cell>
          <cell r="E189" t="str">
            <v>Completed</v>
          </cell>
        </row>
        <row r="190">
          <cell r="A190">
            <v>59939567</v>
          </cell>
          <cell r="B190" t="str">
            <v>KARUNIA SEJAHTERA TRANS, PT</v>
          </cell>
          <cell r="C190" t="str">
            <v>PT. LAUTAN LUAS TBK</v>
          </cell>
          <cell r="D190" t="str">
            <v>REGULER</v>
          </cell>
          <cell r="E190" t="str">
            <v>Completed</v>
          </cell>
        </row>
        <row r="191">
          <cell r="A191">
            <v>59941400</v>
          </cell>
          <cell r="B191" t="str">
            <v>BAHANA PRESTASI</v>
          </cell>
          <cell r="C191" t="str">
            <v>PT. LAUTAN LUAS TBK</v>
          </cell>
          <cell r="D191" t="str">
            <v>DISPATCHED</v>
          </cell>
          <cell r="E191" t="str">
            <v>Completed</v>
          </cell>
        </row>
        <row r="192">
          <cell r="A192">
            <v>59939975</v>
          </cell>
          <cell r="B192" t="str">
            <v>BAHANA PRESTASI</v>
          </cell>
          <cell r="C192" t="str">
            <v>IDLE CAP</v>
          </cell>
          <cell r="D192" t="str">
            <v>DISPATCHED</v>
          </cell>
          <cell r="E192" t="str">
            <v>Accepted</v>
          </cell>
        </row>
        <row r="193">
          <cell r="A193">
            <v>59941400</v>
          </cell>
          <cell r="B193" t="str">
            <v>BAHANA PRESTASI</v>
          </cell>
          <cell r="C193" t="str">
            <v>PT. LAUTAN LUAS TBK</v>
          </cell>
          <cell r="D193" t="str">
            <v>DISPATCHED</v>
          </cell>
          <cell r="E193" t="str">
            <v>Completed</v>
          </cell>
        </row>
        <row r="194">
          <cell r="A194">
            <v>59941400</v>
          </cell>
          <cell r="B194" t="str">
            <v>BAHANA PRESTASI</v>
          </cell>
          <cell r="C194" t="str">
            <v>PT. LAUTAN LUAS TBK</v>
          </cell>
          <cell r="D194" t="str">
            <v>DISPATCHED</v>
          </cell>
          <cell r="E194" t="str">
            <v>Completed</v>
          </cell>
        </row>
        <row r="195">
          <cell r="A195">
            <v>59941403</v>
          </cell>
          <cell r="B195" t="str">
            <v>BAHANA PRESTASI</v>
          </cell>
          <cell r="C195" t="str">
            <v>PT. LAUTAN LUAS TBK</v>
          </cell>
          <cell r="D195" t="str">
            <v>DISPATCHED</v>
          </cell>
          <cell r="E195" t="str">
            <v>Completed</v>
          </cell>
        </row>
        <row r="196">
          <cell r="A196">
            <v>59941403</v>
          </cell>
          <cell r="B196" t="str">
            <v>BAHANA PRESTASI</v>
          </cell>
          <cell r="C196" t="str">
            <v>PT. LAUTAN LUAS TBK</v>
          </cell>
          <cell r="D196" t="str">
            <v>DISPATCHED</v>
          </cell>
          <cell r="E196" t="str">
            <v>Completed</v>
          </cell>
        </row>
        <row r="197">
          <cell r="A197">
            <v>59941403</v>
          </cell>
          <cell r="B197" t="str">
            <v>BAHANA PRESTASI</v>
          </cell>
          <cell r="C197" t="str">
            <v>PT. LAUTAN LUAS TBK</v>
          </cell>
          <cell r="D197" t="str">
            <v>DISPATCHED</v>
          </cell>
          <cell r="E197" t="str">
            <v>Completed</v>
          </cell>
        </row>
        <row r="198">
          <cell r="A198">
            <v>59941405</v>
          </cell>
          <cell r="B198" t="str">
            <v>BAHANA PRESTASI</v>
          </cell>
          <cell r="C198" t="str">
            <v>PT. LAUTAN LUAS TBK</v>
          </cell>
          <cell r="D198" t="str">
            <v>DISPATCHED</v>
          </cell>
          <cell r="E198" t="str">
            <v>Accepted</v>
          </cell>
        </row>
        <row r="199">
          <cell r="A199">
            <v>59941426</v>
          </cell>
          <cell r="B199" t="str">
            <v>BAHANA PRESTASI</v>
          </cell>
          <cell r="C199" t="str">
            <v>PT. LAUTAN LUAS TBK</v>
          </cell>
          <cell r="D199" t="str">
            <v>DISPATCHED</v>
          </cell>
          <cell r="E199" t="str">
            <v>Completed</v>
          </cell>
        </row>
        <row r="200">
          <cell r="A200">
            <v>59941455</v>
          </cell>
          <cell r="B200" t="str">
            <v>BAHANA PRESTASI</v>
          </cell>
          <cell r="C200" t="str">
            <v>PT. LAUTAN LUAS TBK</v>
          </cell>
          <cell r="D200" t="str">
            <v>DISPATCHED</v>
          </cell>
          <cell r="E200" t="str">
            <v>Completed</v>
          </cell>
        </row>
        <row r="201">
          <cell r="A201">
            <v>59941473</v>
          </cell>
          <cell r="B201" t="str">
            <v>BAHANA PRESTASI</v>
          </cell>
          <cell r="C201" t="str">
            <v>PT. LAUTAN LUAS TBK</v>
          </cell>
          <cell r="D201" t="str">
            <v>DISPATCHED</v>
          </cell>
          <cell r="E201" t="str">
            <v>Completed</v>
          </cell>
        </row>
        <row r="202">
          <cell r="A202">
            <v>59941474</v>
          </cell>
          <cell r="B202" t="str">
            <v>BAHANA PRESTASI</v>
          </cell>
          <cell r="C202" t="str">
            <v>PT. ANUGERAH MITRA ANANTA</v>
          </cell>
          <cell r="D202" t="str">
            <v>DISPATCHED</v>
          </cell>
          <cell r="E202" t="str">
            <v>Accepted</v>
          </cell>
        </row>
        <row r="203">
          <cell r="A203">
            <v>59942206</v>
          </cell>
          <cell r="B203" t="str">
            <v>BAHANA PRESTASI</v>
          </cell>
          <cell r="C203" t="str">
            <v>PT. LAUTAN LUAS TBK</v>
          </cell>
          <cell r="D203" t="str">
            <v>DISPATCHED</v>
          </cell>
          <cell r="E203" t="str">
            <v>Accepted</v>
          </cell>
        </row>
        <row r="204">
          <cell r="A204">
            <v>59942207</v>
          </cell>
          <cell r="B204" t="str">
            <v>BAHANA PRESTASI</v>
          </cell>
          <cell r="C204" t="str">
            <v>PT. LAUTAN LUAS TBK</v>
          </cell>
          <cell r="D204" t="str">
            <v>DISPATCHED</v>
          </cell>
          <cell r="E204" t="str">
            <v>Accepted</v>
          </cell>
        </row>
        <row r="205">
          <cell r="A205">
            <v>59942207</v>
          </cell>
          <cell r="B205" t="str">
            <v>BAHANA PRESTASI</v>
          </cell>
          <cell r="C205" t="str">
            <v>PT. LAUTAN LUAS TBK</v>
          </cell>
          <cell r="D205" t="str">
            <v>DISPATCHED</v>
          </cell>
          <cell r="E205" t="str">
            <v>Accepted</v>
          </cell>
        </row>
        <row r="206">
          <cell r="A206">
            <v>59942208</v>
          </cell>
          <cell r="B206" t="str">
            <v>BAHANA PRESTASI</v>
          </cell>
          <cell r="C206" t="str">
            <v>PT CIPTA MAPAN LOGISTIK</v>
          </cell>
          <cell r="D206" t="str">
            <v>DISPATCHED</v>
          </cell>
          <cell r="E206" t="str">
            <v>Completed</v>
          </cell>
        </row>
        <row r="207">
          <cell r="A207">
            <v>59942211</v>
          </cell>
          <cell r="B207" t="str">
            <v>BAHANA PRESTASI</v>
          </cell>
          <cell r="C207" t="str">
            <v>PT CIPTA MAPAN LOGISTIK</v>
          </cell>
          <cell r="D207" t="str">
            <v>DISPATCHED</v>
          </cell>
          <cell r="E207" t="str">
            <v>Completed</v>
          </cell>
        </row>
        <row r="208">
          <cell r="A208">
            <v>59942285</v>
          </cell>
          <cell r="B208" t="str">
            <v>BAHANA PRESTASI</v>
          </cell>
          <cell r="C208" t="str">
            <v>PT SINAR MAS AGRO RESOURCES AND</v>
          </cell>
          <cell r="D208" t="str">
            <v>DISPATCHED</v>
          </cell>
          <cell r="E208" t="str">
            <v>Accepted</v>
          </cell>
        </row>
        <row r="209">
          <cell r="A209">
            <v>59942350</v>
          </cell>
          <cell r="B209" t="str">
            <v>DIVA TRANS, CV</v>
          </cell>
          <cell r="C209" t="str">
            <v>ECCO TANNERY INDONESIA</v>
          </cell>
          <cell r="D209" t="str">
            <v>REGULER</v>
          </cell>
          <cell r="E209" t="str">
            <v>Completed</v>
          </cell>
        </row>
        <row r="210">
          <cell r="A210">
            <v>59942366</v>
          </cell>
          <cell r="B210" t="str">
            <v>BAHANA PRESTASI</v>
          </cell>
          <cell r="C210" t="str">
            <v>PT. LAUTAN LUAS TBK</v>
          </cell>
          <cell r="D210" t="str">
            <v>DISPATCHED</v>
          </cell>
          <cell r="E210" t="str">
            <v>Completed</v>
          </cell>
        </row>
        <row r="211">
          <cell r="A211">
            <v>59942367</v>
          </cell>
          <cell r="B211" t="str">
            <v>BAHANA PRESTASI</v>
          </cell>
          <cell r="C211" t="str">
            <v>PT. LAUTAN LUAS TBK</v>
          </cell>
          <cell r="D211" t="str">
            <v>DISPATCHED</v>
          </cell>
          <cell r="E211" t="str">
            <v>Completed</v>
          </cell>
        </row>
        <row r="212">
          <cell r="A212">
            <v>59942368</v>
          </cell>
          <cell r="B212" t="str">
            <v>BAHANA PRESTASI</v>
          </cell>
          <cell r="C212" t="str">
            <v>SCIENTEX INDONESIA</v>
          </cell>
          <cell r="D212" t="str">
            <v>DISPATCHED</v>
          </cell>
          <cell r="E212" t="str">
            <v>Completed</v>
          </cell>
        </row>
        <row r="213">
          <cell r="A213">
            <v>59942369</v>
          </cell>
          <cell r="B213" t="str">
            <v>BAHANA PRESTASI</v>
          </cell>
          <cell r="C213" t="str">
            <v>SCIENTEX INDONESIA</v>
          </cell>
          <cell r="D213" t="str">
            <v>DISPATCHED</v>
          </cell>
          <cell r="E213" t="str">
            <v>Accepted</v>
          </cell>
        </row>
        <row r="214">
          <cell r="A214">
            <v>59942373</v>
          </cell>
          <cell r="B214" t="str">
            <v>BAHANA PRESTASI</v>
          </cell>
          <cell r="C214" t="str">
            <v>SCIENTEX INDONESIA</v>
          </cell>
          <cell r="D214" t="str">
            <v>DISPATCHED</v>
          </cell>
          <cell r="E214" t="str">
            <v>Completed</v>
          </cell>
        </row>
        <row r="215">
          <cell r="A215">
            <v>59942376</v>
          </cell>
          <cell r="B215" t="str">
            <v>BAHANA PRESTASI</v>
          </cell>
          <cell r="C215" t="str">
            <v>PT. LAUTAN LUAS TBK</v>
          </cell>
          <cell r="D215" t="str">
            <v>DISPATCHED</v>
          </cell>
          <cell r="E215" t="str">
            <v>Completed</v>
          </cell>
        </row>
        <row r="216">
          <cell r="A216">
            <v>59942378</v>
          </cell>
          <cell r="B216" t="str">
            <v>BAHANA PRESTASI</v>
          </cell>
          <cell r="C216" t="str">
            <v>ECCO TANNERY INDONESIA</v>
          </cell>
          <cell r="D216" t="str">
            <v>DISPATCHED</v>
          </cell>
          <cell r="E216" t="str">
            <v>Completed</v>
          </cell>
        </row>
        <row r="217">
          <cell r="A217">
            <v>59944826</v>
          </cell>
          <cell r="B217" t="str">
            <v>BAHANA PRESTASI</v>
          </cell>
          <cell r="C217" t="str">
            <v>PT. ANUGERAH MITRA ANANTA</v>
          </cell>
          <cell r="D217" t="str">
            <v>DISPATCHED</v>
          </cell>
          <cell r="E217" t="str">
            <v>Accepted</v>
          </cell>
        </row>
        <row r="218">
          <cell r="A218">
            <v>59945366</v>
          </cell>
          <cell r="B218" t="str">
            <v>BAHANA PRESTASI</v>
          </cell>
          <cell r="C218" t="str">
            <v>PT TIRTA INVESTAMA</v>
          </cell>
          <cell r="D218" t="str">
            <v>DISPATCHED</v>
          </cell>
          <cell r="E218" t="str">
            <v>Accepted</v>
          </cell>
        </row>
        <row r="219">
          <cell r="A219">
            <v>59945737</v>
          </cell>
          <cell r="B219" t="str">
            <v>BAHANA PRESTASI</v>
          </cell>
          <cell r="C219" t="str">
            <v>PT TIRTA INVESTAMA</v>
          </cell>
          <cell r="D219" t="str">
            <v>DISPATCHED</v>
          </cell>
          <cell r="E219" t="str">
            <v>Accepted</v>
          </cell>
        </row>
        <row r="220">
          <cell r="A220">
            <v>59945786</v>
          </cell>
          <cell r="B220" t="str">
            <v>BAHANA PRESTASI</v>
          </cell>
          <cell r="C220" t="str">
            <v>PT TIRTA INVESTAMA</v>
          </cell>
          <cell r="D220" t="str">
            <v>DISPATCHED</v>
          </cell>
          <cell r="E220" t="str">
            <v>Accepted</v>
          </cell>
        </row>
        <row r="221">
          <cell r="A221">
            <v>59946026</v>
          </cell>
          <cell r="B221" t="str">
            <v>BAHANA PRESTASI</v>
          </cell>
          <cell r="C221" t="str">
            <v>PT. SINAR SOSRO</v>
          </cell>
          <cell r="D221" t="str">
            <v>DISPATCHED</v>
          </cell>
          <cell r="E221" t="str">
            <v>Accepted</v>
          </cell>
        </row>
        <row r="222">
          <cell r="A222">
            <v>59947045</v>
          </cell>
          <cell r="B222" t="str">
            <v>BAHANA PRESTASI</v>
          </cell>
          <cell r="C222" t="str">
            <v>PT. LAUTAN LUAS TBK</v>
          </cell>
          <cell r="D222" t="str">
            <v>DISPATCHED</v>
          </cell>
          <cell r="E222" t="str">
            <v>Completed</v>
          </cell>
        </row>
        <row r="223">
          <cell r="A223">
            <v>59947074</v>
          </cell>
          <cell r="B223" t="str">
            <v>BAHANA PRESTASI</v>
          </cell>
          <cell r="C223" t="str">
            <v>PT LIKU TELAGA</v>
          </cell>
          <cell r="D223" t="str">
            <v>DISPATCHED</v>
          </cell>
          <cell r="E223" t="str">
            <v>Accepted</v>
          </cell>
        </row>
        <row r="224">
          <cell r="A224">
            <v>59947075</v>
          </cell>
          <cell r="B224" t="str">
            <v>BAHANA PRESTASI</v>
          </cell>
          <cell r="C224" t="str">
            <v>PT TIRTA INVESTAMA</v>
          </cell>
          <cell r="D224" t="str">
            <v>DISPATCHED</v>
          </cell>
          <cell r="E224" t="str">
            <v>Accepted</v>
          </cell>
        </row>
        <row r="225">
          <cell r="A225">
            <v>59947076</v>
          </cell>
          <cell r="B225" t="str">
            <v>DIVA TRANS, CV</v>
          </cell>
          <cell r="C225" t="str">
            <v>PT TIRTA INVESTAMA</v>
          </cell>
          <cell r="D225" t="str">
            <v>REGULER</v>
          </cell>
          <cell r="E225" t="str">
            <v>Accepted</v>
          </cell>
        </row>
        <row r="226">
          <cell r="A226">
            <v>59947077</v>
          </cell>
          <cell r="B226" t="str">
            <v>DIVA TRANS, CV</v>
          </cell>
          <cell r="C226" t="str">
            <v>PT TIRTA INVESTAMA</v>
          </cell>
          <cell r="D226" t="str">
            <v>REGULER</v>
          </cell>
          <cell r="E226" t="str">
            <v>Accepted</v>
          </cell>
        </row>
        <row r="227">
          <cell r="A227">
            <v>59947078</v>
          </cell>
          <cell r="B227" t="str">
            <v>PUSAKA TRANSINDO, PT.</v>
          </cell>
          <cell r="C227" t="str">
            <v>PT TIRTA INVESTAMA</v>
          </cell>
          <cell r="D227" t="str">
            <v>REGULER</v>
          </cell>
          <cell r="E227" t="str">
            <v>Accepted</v>
          </cell>
        </row>
        <row r="228">
          <cell r="A228">
            <v>59947079</v>
          </cell>
          <cell r="B228" t="str">
            <v>PUSAKA TRANSINDO, PT.</v>
          </cell>
          <cell r="C228" t="str">
            <v>PT TIRTA INVESTAMA</v>
          </cell>
          <cell r="D228" t="str">
            <v>REGULER</v>
          </cell>
          <cell r="E228" t="str">
            <v>Accepted</v>
          </cell>
        </row>
        <row r="229">
          <cell r="A229">
            <v>59947080</v>
          </cell>
          <cell r="B229" t="str">
            <v>PT SORAYAH SEJAHTERA ABADI</v>
          </cell>
          <cell r="C229" t="str">
            <v>PT TIRTA INVESTAMA</v>
          </cell>
          <cell r="D229" t="str">
            <v>REGULER</v>
          </cell>
          <cell r="E229" t="str">
            <v>Accepted</v>
          </cell>
        </row>
        <row r="230">
          <cell r="A230">
            <v>59947149</v>
          </cell>
          <cell r="B230" t="str">
            <v>BAHANA PRESTASI</v>
          </cell>
          <cell r="C230" t="str">
            <v>PT. SINAR SOSRO</v>
          </cell>
          <cell r="D230" t="str">
            <v>DISPATCHED</v>
          </cell>
          <cell r="E230" t="str">
            <v>Accepted</v>
          </cell>
        </row>
        <row r="231">
          <cell r="A231">
            <v>59947153</v>
          </cell>
          <cell r="B231" t="str">
            <v>BAHANA PRESTASI</v>
          </cell>
          <cell r="C231" t="str">
            <v>PT TIRTA INVESTAMA</v>
          </cell>
          <cell r="D231" t="str">
            <v>DISPATCHED</v>
          </cell>
          <cell r="E231" t="str">
            <v>Accepted</v>
          </cell>
        </row>
        <row r="232">
          <cell r="A232">
            <v>59947155</v>
          </cell>
          <cell r="B232" t="str">
            <v>BAHANA PRESTASI</v>
          </cell>
          <cell r="C232" t="str">
            <v>PT TIRTA INVESTAMA</v>
          </cell>
          <cell r="D232" t="str">
            <v>DISPATCHED</v>
          </cell>
          <cell r="E232" t="str">
            <v>Accepted</v>
          </cell>
        </row>
        <row r="233">
          <cell r="A233">
            <v>59947156</v>
          </cell>
          <cell r="B233" t="str">
            <v>BAHANA PRESTASI</v>
          </cell>
          <cell r="C233" t="str">
            <v>PT TIRTA INVESTAMA</v>
          </cell>
          <cell r="D233" t="str">
            <v>DISPATCHED</v>
          </cell>
          <cell r="E233" t="str">
            <v>Accepted</v>
          </cell>
        </row>
        <row r="234">
          <cell r="A234">
            <v>59947157</v>
          </cell>
          <cell r="B234" t="str">
            <v>BAHANA PRESTASI</v>
          </cell>
          <cell r="C234" t="str">
            <v>PT TIRTA INVESTAMA</v>
          </cell>
          <cell r="D234" t="str">
            <v>DISPATCHED</v>
          </cell>
          <cell r="E234" t="str">
            <v>Accepted</v>
          </cell>
        </row>
        <row r="235">
          <cell r="A235">
            <v>59947159</v>
          </cell>
          <cell r="B235" t="str">
            <v>BAHANA PRESTASI</v>
          </cell>
          <cell r="C235" t="str">
            <v>PT TIRTA INVESTAMA</v>
          </cell>
          <cell r="D235" t="str">
            <v>DISPATCHED</v>
          </cell>
          <cell r="E235" t="str">
            <v>Accepted</v>
          </cell>
        </row>
        <row r="236">
          <cell r="A236">
            <v>59947160</v>
          </cell>
          <cell r="B236" t="str">
            <v>BAHANA PRESTASI</v>
          </cell>
          <cell r="C236" t="str">
            <v>PT TIRTA INVESTAMA</v>
          </cell>
          <cell r="D236" t="str">
            <v>DISPATCHED</v>
          </cell>
          <cell r="E236" t="str">
            <v>Accepted</v>
          </cell>
        </row>
        <row r="237">
          <cell r="A237">
            <v>59947161</v>
          </cell>
          <cell r="B237" t="str">
            <v>BAHANA PRESTASI</v>
          </cell>
          <cell r="C237" t="str">
            <v>PT TIRTA INVESTAMA</v>
          </cell>
          <cell r="D237" t="str">
            <v>DISPATCHED</v>
          </cell>
          <cell r="E237" t="str">
            <v>Accepted</v>
          </cell>
        </row>
        <row r="238">
          <cell r="A238">
            <v>59947173</v>
          </cell>
          <cell r="B238" t="str">
            <v>BAHANA PRESTASI</v>
          </cell>
          <cell r="C238" t="str">
            <v>PT TIRTA INVESTAMA</v>
          </cell>
          <cell r="D238" t="str">
            <v>DISPATCHED</v>
          </cell>
          <cell r="E238" t="str">
            <v>Accepted</v>
          </cell>
        </row>
        <row r="239">
          <cell r="A239">
            <v>59947185</v>
          </cell>
          <cell r="B239" t="str">
            <v>BAHANA PRESTASI</v>
          </cell>
          <cell r="C239" t="str">
            <v>PT. ANUGERAH MITRA ANANTA</v>
          </cell>
          <cell r="D239" t="str">
            <v>DISPATCHED</v>
          </cell>
          <cell r="E239" t="str">
            <v>Accepted</v>
          </cell>
        </row>
        <row r="240">
          <cell r="A240">
            <v>59949502</v>
          </cell>
          <cell r="B240" t="str">
            <v>BAHANA PRESTASI</v>
          </cell>
          <cell r="C240" t="str">
            <v>PT TIRTA INVESTAMA</v>
          </cell>
          <cell r="D240" t="str">
            <v>DISPATCHED</v>
          </cell>
          <cell r="E240" t="str">
            <v>Accepted</v>
          </cell>
        </row>
        <row r="241">
          <cell r="A241">
            <v>59947709</v>
          </cell>
          <cell r="B241" t="str">
            <v>BAHANA PRESTASI</v>
          </cell>
          <cell r="C241" t="str">
            <v>IDLE CAP</v>
          </cell>
          <cell r="D241" t="str">
            <v>DISPATCHED</v>
          </cell>
          <cell r="E241" t="str">
            <v>Accepted</v>
          </cell>
        </row>
        <row r="242">
          <cell r="A242">
            <v>59948160</v>
          </cell>
          <cell r="B242" t="str">
            <v>BAHANA PRESTASI</v>
          </cell>
          <cell r="C242" t="str">
            <v>IDLE CAP</v>
          </cell>
          <cell r="D242" t="str">
            <v>DISPATCHED</v>
          </cell>
          <cell r="E242" t="str">
            <v>Accepted</v>
          </cell>
        </row>
        <row r="243">
          <cell r="A243">
            <v>59948665</v>
          </cell>
          <cell r="B243" t="str">
            <v>BAHANA PRESTASI</v>
          </cell>
          <cell r="C243" t="str">
            <v>PT. ANUGERAH MITRA ANANTA</v>
          </cell>
          <cell r="D243" t="str">
            <v>DISPATCHED</v>
          </cell>
          <cell r="E243" t="str">
            <v>Accepted</v>
          </cell>
        </row>
        <row r="244">
          <cell r="A244">
            <v>59949637</v>
          </cell>
          <cell r="B244" t="str">
            <v>BAHANA PRESTASI</v>
          </cell>
          <cell r="C244" t="str">
            <v>PT. NIRWANA LESTARI</v>
          </cell>
          <cell r="D244" t="str">
            <v>DISPATCHED</v>
          </cell>
          <cell r="E244" t="str">
            <v>Accepted</v>
          </cell>
        </row>
        <row r="245">
          <cell r="A245">
            <v>59949635</v>
          </cell>
          <cell r="B245" t="str">
            <v>BAHANA PRESTASI</v>
          </cell>
          <cell r="C245" t="str">
            <v>PT. NIRWANA LESTARI</v>
          </cell>
          <cell r="D245" t="str">
            <v>DISPATCHED</v>
          </cell>
          <cell r="E245" t="str">
            <v>Accepted</v>
          </cell>
        </row>
        <row r="246">
          <cell r="A246">
            <v>59949636</v>
          </cell>
          <cell r="B246" t="str">
            <v>BAHANA PRESTASI</v>
          </cell>
          <cell r="C246" t="str">
            <v>PT. NIRWANA LESTARI</v>
          </cell>
          <cell r="D246" t="str">
            <v>DISPATCHED</v>
          </cell>
          <cell r="E246" t="str">
            <v>Accepted</v>
          </cell>
        </row>
        <row r="247">
          <cell r="A247">
            <v>59949639</v>
          </cell>
          <cell r="B247" t="str">
            <v>BAHANA PRESTASI</v>
          </cell>
          <cell r="C247" t="str">
            <v>PT. NIRWANA LESTARI</v>
          </cell>
          <cell r="D247" t="str">
            <v>DISPATCHED</v>
          </cell>
          <cell r="E247" t="str">
            <v>Accepted</v>
          </cell>
        </row>
        <row r="248">
          <cell r="A248">
            <v>59949639</v>
          </cell>
          <cell r="B248" t="str">
            <v>BAHANA PRESTASI</v>
          </cell>
          <cell r="C248" t="str">
            <v>PT. NIRWANA LESTARI</v>
          </cell>
          <cell r="D248" t="str">
            <v>DISPATCHED</v>
          </cell>
          <cell r="E248" t="str">
            <v>Accepted</v>
          </cell>
        </row>
        <row r="249">
          <cell r="A249">
            <v>59949638</v>
          </cell>
          <cell r="B249" t="str">
            <v>BAHANA PRESTASI</v>
          </cell>
          <cell r="C249" t="str">
            <v>PT. NIRWANA LESTARI</v>
          </cell>
          <cell r="D249" t="str">
            <v>DISPATCHED</v>
          </cell>
          <cell r="E249" t="str">
            <v>Accepted</v>
          </cell>
        </row>
        <row r="250">
          <cell r="A250">
            <v>59949640</v>
          </cell>
          <cell r="B250" t="str">
            <v>BAHANA PRESTASI</v>
          </cell>
          <cell r="C250" t="str">
            <v>PT. NIRWANA LESTARI</v>
          </cell>
          <cell r="D250" t="str">
            <v>DISPATCHED</v>
          </cell>
          <cell r="E250" t="str">
            <v>Accepted</v>
          </cell>
        </row>
        <row r="251">
          <cell r="A251">
            <v>59949641</v>
          </cell>
          <cell r="B251" t="str">
            <v>BAHANA PRESTASI</v>
          </cell>
          <cell r="C251" t="str">
            <v>PT. NIRWANA LESTARI</v>
          </cell>
          <cell r="D251" t="str">
            <v>DISPATCHED</v>
          </cell>
          <cell r="E251" t="str">
            <v>Accepted</v>
          </cell>
        </row>
        <row r="252">
          <cell r="A252">
            <v>59949642</v>
          </cell>
          <cell r="B252" t="str">
            <v>BAHANA PRESTASI</v>
          </cell>
          <cell r="C252" t="str">
            <v>PT. NIRWANA LESTARI</v>
          </cell>
          <cell r="D252" t="str">
            <v>DISPATCHED</v>
          </cell>
          <cell r="E252" t="str">
            <v>Accepted</v>
          </cell>
        </row>
        <row r="253">
          <cell r="A253">
            <v>59949643</v>
          </cell>
          <cell r="B253" t="str">
            <v>BAHANA PRESTASI</v>
          </cell>
          <cell r="C253" t="str">
            <v>PT. NIRWANA LESTARI</v>
          </cell>
          <cell r="D253" t="str">
            <v>DISPATCHED</v>
          </cell>
          <cell r="E253" t="str">
            <v>Accepted</v>
          </cell>
        </row>
        <row r="254">
          <cell r="A254">
            <v>59950672</v>
          </cell>
          <cell r="B254" t="str">
            <v>BORWITA INDAH, PT</v>
          </cell>
          <cell r="C254" t="str">
            <v>PT AJINOMOTO SALES INDONESIA</v>
          </cell>
          <cell r="D254" t="str">
            <v>REGULER</v>
          </cell>
          <cell r="E254" t="str">
            <v>Accepted</v>
          </cell>
        </row>
        <row r="255">
          <cell r="A255">
            <v>59949878</v>
          </cell>
          <cell r="B255" t="str">
            <v>BAHANA PRESTASI</v>
          </cell>
          <cell r="C255" t="str">
            <v>GREENFIELDS DAIRY INDONESIA</v>
          </cell>
          <cell r="D255" t="str">
            <v>DISPATCHED</v>
          </cell>
          <cell r="E255" t="str">
            <v>Accepted</v>
          </cell>
        </row>
        <row r="256">
          <cell r="A256">
            <v>59950201</v>
          </cell>
          <cell r="B256" t="str">
            <v>BAHANA PRESTASI</v>
          </cell>
          <cell r="C256" t="str">
            <v>PT SINAR MAS AGRO RESOURCES AND</v>
          </cell>
          <cell r="D256" t="str">
            <v>DISPATCHED</v>
          </cell>
          <cell r="E256" t="str">
            <v>Accepted</v>
          </cell>
        </row>
        <row r="257">
          <cell r="A257">
            <v>59950204</v>
          </cell>
          <cell r="B257" t="str">
            <v>BAHANA PRESTASI</v>
          </cell>
          <cell r="C257" t="str">
            <v>PT SINAR MAS AGRO RESOURCES AND</v>
          </cell>
          <cell r="D257" t="str">
            <v>DISPATCHED</v>
          </cell>
          <cell r="E257" t="str">
            <v>Accepted</v>
          </cell>
        </row>
        <row r="258">
          <cell r="A258">
            <v>59950209</v>
          </cell>
          <cell r="B258" t="str">
            <v>BAHANA PRESTASI</v>
          </cell>
          <cell r="C258" t="str">
            <v>PT SINAR MAS AGRO RESOURCES AND</v>
          </cell>
          <cell r="D258" t="str">
            <v>DISPATCHED</v>
          </cell>
          <cell r="E258" t="str">
            <v>Accepted</v>
          </cell>
        </row>
        <row r="259">
          <cell r="A259">
            <v>59950634</v>
          </cell>
          <cell r="B259" t="str">
            <v>BAHANA PRESTASI</v>
          </cell>
          <cell r="C259" t="str">
            <v>PT SINAR MAS AGRO RESOURCES AND</v>
          </cell>
          <cell r="D259" t="str">
            <v>DISPATCHED</v>
          </cell>
          <cell r="E259" t="str">
            <v>Accepted</v>
          </cell>
        </row>
        <row r="260">
          <cell r="A260">
            <v>59950726</v>
          </cell>
          <cell r="B260" t="str">
            <v>BAHANA PRESTASI</v>
          </cell>
          <cell r="C260" t="str">
            <v>PT. LAUTAN LUAS TBK</v>
          </cell>
          <cell r="D260" t="str">
            <v>DISPATCHED</v>
          </cell>
          <cell r="E260" t="str">
            <v>Accepted</v>
          </cell>
        </row>
        <row r="261">
          <cell r="A261">
            <v>59950732</v>
          </cell>
          <cell r="B261" t="str">
            <v>BAHANA PRESTASI</v>
          </cell>
          <cell r="C261" t="str">
            <v>PT. LAUTAN LUAS TBK</v>
          </cell>
          <cell r="D261" t="str">
            <v>DISPATCHED</v>
          </cell>
          <cell r="E261" t="str">
            <v>Accepted</v>
          </cell>
        </row>
        <row r="262">
          <cell r="A262">
            <v>59950738</v>
          </cell>
          <cell r="B262" t="str">
            <v>BAHANA PRESTASI</v>
          </cell>
          <cell r="C262" t="str">
            <v>PT. LAUTAN LUAS TBK</v>
          </cell>
          <cell r="D262" t="str">
            <v>DISPATCHED</v>
          </cell>
          <cell r="E262" t="str">
            <v>Accepted</v>
          </cell>
        </row>
        <row r="263">
          <cell r="A263">
            <v>59950741</v>
          </cell>
          <cell r="B263" t="str">
            <v>BAHANA PRESTASI</v>
          </cell>
          <cell r="C263" t="str">
            <v>PT. LAUTAN LUAS TBK</v>
          </cell>
          <cell r="D263" t="str">
            <v>DISPATCHED</v>
          </cell>
          <cell r="E263" t="str">
            <v>Accepted</v>
          </cell>
        </row>
        <row r="264">
          <cell r="A264">
            <v>59950773</v>
          </cell>
          <cell r="B264" t="str">
            <v>BAHANA PRESTASI</v>
          </cell>
          <cell r="C264" t="str">
            <v>PT. LAUTAN LUAS TBK</v>
          </cell>
          <cell r="D264" t="str">
            <v>DISPATCHED</v>
          </cell>
          <cell r="E264" t="str">
            <v>Accepted</v>
          </cell>
        </row>
        <row r="265">
          <cell r="A265">
            <v>59950790</v>
          </cell>
          <cell r="B265" t="str">
            <v>BAHANA PRESTASI</v>
          </cell>
          <cell r="C265" t="str">
            <v>PT AJINOMOTO SALES INDONESIA</v>
          </cell>
          <cell r="D265" t="str">
            <v>DISPATCHED</v>
          </cell>
          <cell r="E265" t="str">
            <v>Accepted</v>
          </cell>
        </row>
        <row r="266">
          <cell r="A266">
            <v>59950826</v>
          </cell>
          <cell r="B266" t="str">
            <v>BAHANA PRESTASI</v>
          </cell>
          <cell r="C266" t="str">
            <v>PT AJINOMOTO SALES INDONESIA</v>
          </cell>
          <cell r="D266" t="str">
            <v>DISPATCHED</v>
          </cell>
          <cell r="E266" t="str">
            <v>Accepted</v>
          </cell>
        </row>
        <row r="267">
          <cell r="A267">
            <v>59951082</v>
          </cell>
          <cell r="B267" t="str">
            <v>BAHANA PRESTASI</v>
          </cell>
          <cell r="C267" t="str">
            <v>PT AJINOMOTO SALES INDONESIA</v>
          </cell>
          <cell r="D267" t="str">
            <v>DISPATCHED</v>
          </cell>
          <cell r="E267" t="str">
            <v>Accepted</v>
          </cell>
        </row>
        <row r="268">
          <cell r="A268">
            <v>59951110</v>
          </cell>
          <cell r="B268" t="str">
            <v>BAHANA PRESTASI</v>
          </cell>
          <cell r="C268" t="str">
            <v>PT AJINOMOTO SALES INDONESIA</v>
          </cell>
          <cell r="D268" t="str">
            <v>DISPATCHED</v>
          </cell>
          <cell r="E268" t="str">
            <v>Accepted</v>
          </cell>
        </row>
        <row r="269">
          <cell r="A269">
            <v>59952022</v>
          </cell>
          <cell r="B269" t="str">
            <v>BAHANA PRESTASI</v>
          </cell>
          <cell r="C269" t="str">
            <v>PT. ANUGERAH MITRA ANANTA</v>
          </cell>
          <cell r="D269" t="str">
            <v>DISPATCHED</v>
          </cell>
          <cell r="E269" t="str">
            <v>Accepted</v>
          </cell>
        </row>
        <row r="270">
          <cell r="A270">
            <v>59952226</v>
          </cell>
          <cell r="B270" t="str">
            <v>BAHANA PRESTASI</v>
          </cell>
          <cell r="C270" t="str">
            <v>PT. LAUTAN LUAS TBK</v>
          </cell>
          <cell r="D270" t="str">
            <v>REGULER</v>
          </cell>
          <cell r="E270" t="str">
            <v>Accepted</v>
          </cell>
        </row>
        <row r="271">
          <cell r="A271">
            <v>59952221</v>
          </cell>
          <cell r="B271" t="str">
            <v>BAHANA PRESTASI</v>
          </cell>
          <cell r="C271" t="str">
            <v>PT. LAUTAN LUAS TBK</v>
          </cell>
          <cell r="D271" t="str">
            <v>DISPATCHED</v>
          </cell>
          <cell r="E271" t="str">
            <v>Accepted</v>
          </cell>
        </row>
        <row r="272">
          <cell r="A272">
            <v>59952221</v>
          </cell>
          <cell r="B272" t="str">
            <v>BAHANA PRESTASI</v>
          </cell>
          <cell r="C272" t="str">
            <v>PT. LAUTAN LUAS TBK</v>
          </cell>
          <cell r="D272" t="str">
            <v>DISPATCHED</v>
          </cell>
          <cell r="E272" t="str">
            <v>Accepted</v>
          </cell>
        </row>
        <row r="273">
          <cell r="A273">
            <v>59952226</v>
          </cell>
          <cell r="B273" t="str">
            <v>BAHANA PRESTASI</v>
          </cell>
          <cell r="C273" t="str">
            <v>PT. LAUTAN LUAS TBK</v>
          </cell>
          <cell r="D273" t="str">
            <v>REGULER</v>
          </cell>
          <cell r="E273" t="str">
            <v>Accepted</v>
          </cell>
        </row>
        <row r="274">
          <cell r="A274">
            <v>59952232</v>
          </cell>
          <cell r="B274" t="str">
            <v>BAHANA PRESTASI</v>
          </cell>
          <cell r="C274" t="str">
            <v>PT. LAUTAN LUAS TBK</v>
          </cell>
          <cell r="D274" t="str">
            <v>DISPATCHED</v>
          </cell>
          <cell r="E274" t="str">
            <v>Accepted</v>
          </cell>
        </row>
        <row r="275">
          <cell r="A275">
            <v>59952232</v>
          </cell>
          <cell r="B275" t="str">
            <v>BAHANA PRESTASI</v>
          </cell>
          <cell r="C275" t="str">
            <v>PT. LAUTAN LUAS TBK</v>
          </cell>
          <cell r="D275" t="str">
            <v>DISPATCHED</v>
          </cell>
          <cell r="E275" t="str">
            <v>Accepted</v>
          </cell>
        </row>
        <row r="276">
          <cell r="A276">
            <v>59952236</v>
          </cell>
          <cell r="B276" t="str">
            <v>BAHANA PRESTASI</v>
          </cell>
          <cell r="C276" t="str">
            <v>PT TIRTA INVESTAMA</v>
          </cell>
          <cell r="D276" t="str">
            <v>DISPATCHED</v>
          </cell>
          <cell r="E276" t="str">
            <v>Accepted</v>
          </cell>
        </row>
        <row r="277">
          <cell r="A277">
            <v>59952238</v>
          </cell>
          <cell r="B277" t="str">
            <v>BAHANA PRESTASI</v>
          </cell>
          <cell r="C277" t="str">
            <v>PT. LAUTAN LUAS TBK</v>
          </cell>
          <cell r="D277" t="str">
            <v>DISPATCHED</v>
          </cell>
          <cell r="E277" t="str">
            <v>Accepted</v>
          </cell>
        </row>
        <row r="278">
          <cell r="A278">
            <v>59952241</v>
          </cell>
          <cell r="B278" t="str">
            <v>BAHANA PRESTASI</v>
          </cell>
          <cell r="C278" t="str">
            <v>PT. LAUTAN LUAS TBK</v>
          </cell>
          <cell r="D278" t="str">
            <v>DISPATCHED</v>
          </cell>
          <cell r="E278" t="str">
            <v>Accepted</v>
          </cell>
        </row>
        <row r="279">
          <cell r="A279">
            <v>59952250</v>
          </cell>
          <cell r="B279" t="str">
            <v>BAHANA PRESTASI</v>
          </cell>
          <cell r="C279" t="str">
            <v>PT. LAUTAN LUAS TBK</v>
          </cell>
          <cell r="D279" t="str">
            <v>DISPATCHED</v>
          </cell>
          <cell r="E279" t="str">
            <v>Accepted</v>
          </cell>
        </row>
        <row r="280">
          <cell r="A280">
            <v>59956292</v>
          </cell>
          <cell r="B280" t="str">
            <v>BAHANA PRESTASI</v>
          </cell>
          <cell r="C280" t="str">
            <v>PT. LAUTAN LUAS TBK</v>
          </cell>
          <cell r="D280" t="str">
            <v>DISPATCHED</v>
          </cell>
          <cell r="E280" t="str">
            <v>Accepted</v>
          </cell>
        </row>
        <row r="281">
          <cell r="A281">
            <v>59956297</v>
          </cell>
          <cell r="B281" t="str">
            <v>BAHANA PRESTASI</v>
          </cell>
          <cell r="C281" t="str">
            <v>PT. LAUTAN LUAS TBK</v>
          </cell>
          <cell r="D281" t="str">
            <v>DISPATCHED</v>
          </cell>
          <cell r="E281" t="str">
            <v>Accepted</v>
          </cell>
        </row>
        <row r="282">
          <cell r="A282">
            <v>59956302</v>
          </cell>
          <cell r="B282" t="str">
            <v>BAHANA PRESTASI</v>
          </cell>
          <cell r="C282" t="str">
            <v>PT. LAUTAN LUAS TBK</v>
          </cell>
          <cell r="D282" t="str">
            <v>DISPATCHED</v>
          </cell>
          <cell r="E282" t="str">
            <v>Accepted</v>
          </cell>
        </row>
        <row r="283">
          <cell r="A283">
            <v>59956309</v>
          </cell>
          <cell r="B283" t="str">
            <v>BAHANA PRESTASI</v>
          </cell>
          <cell r="C283" t="str">
            <v>PT. LAUTAN LUAS TBK</v>
          </cell>
          <cell r="D283" t="str">
            <v>DISPATCHED</v>
          </cell>
          <cell r="E283" t="str">
            <v>Accepted</v>
          </cell>
        </row>
        <row r="284">
          <cell r="A284">
            <v>59959307</v>
          </cell>
          <cell r="B284" t="str">
            <v>BAHANA PRESTASI</v>
          </cell>
          <cell r="C284" t="str">
            <v>PT TIRTA INVESTAMA</v>
          </cell>
          <cell r="D284" t="str">
            <v>DISPATCHED</v>
          </cell>
          <cell r="E284" t="str">
            <v>Accepted</v>
          </cell>
        </row>
        <row r="285">
          <cell r="A285">
            <v>59960156</v>
          </cell>
          <cell r="B285" t="str">
            <v>BAHANA PRESTASI</v>
          </cell>
          <cell r="C285" t="str">
            <v>PT. LAUTAN LUAS TBK</v>
          </cell>
          <cell r="D285" t="str">
            <v>REGULER</v>
          </cell>
          <cell r="E285" t="str">
            <v>Accepted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no" refreshedDate="44693.675218402779" createdVersion="4" refreshedVersion="4" minRefreshableVersion="3" recordCount="7">
  <cacheSource type="worksheet">
    <worksheetSource ref="A1:U8" sheet="REPORT OVERDUE BULAN APRIL "/>
  </cacheSource>
  <cacheFields count="21">
    <cacheField name="PIC " numFmtId="0">
      <sharedItems count="7">
        <s v="BAHAK"/>
        <s v="ADE"/>
        <s v="DIDIK" u="1"/>
        <s v="DAYAT" u="1"/>
        <s v="WAHYU WISNU" u="1"/>
        <e v="#N/A" u="1"/>
        <s v="LUTFI" u="1"/>
      </sharedItems>
    </cacheField>
    <cacheField name="Load ID" numFmtId="0">
      <sharedItems containsSemiMixedTypes="0" containsString="0" containsNumber="1" containsInteger="1" minValue="59660412" maxValue="59825008" count="112">
        <n v="59660412"/>
        <n v="59764889"/>
        <n v="59788272"/>
        <n v="59798801"/>
        <n v="59798802"/>
        <n v="59798803"/>
        <n v="59798804"/>
        <n v="59799765" u="1"/>
        <n v="59785701" u="1"/>
        <n v="59788193" u="1"/>
        <n v="59788692" u="1"/>
        <n v="59818634" u="1"/>
        <n v="59790098" u="1"/>
        <n v="59798756" u="1"/>
        <n v="59788673" u="1"/>
        <n v="59798820" u="1"/>
        <n v="59788194" u="1"/>
        <n v="59788693" u="1"/>
        <n v="59817485" u="1"/>
        <n v="59745626" u="1"/>
        <n v="59817945" u="1"/>
        <n v="59798757" u="1"/>
        <n v="59798821" u="1"/>
        <n v="59777205" u="1"/>
        <n v="59817869" u="1"/>
        <n v="59818808" u="1"/>
        <n v="59803326" u="1"/>
        <n v="59818668" u="1"/>
        <n v="59753857" u="1"/>
        <n v="59817946" u="1"/>
        <n v="59798758" u="1"/>
        <n v="59806713" u="1"/>
        <n v="59798822" u="1"/>
        <n v="59817870" u="1"/>
        <n v="59800663" u="1"/>
        <n v="59818905" u="1"/>
        <n v="59803455" u="1"/>
        <n v="59795225" u="1"/>
        <n v="59736332" u="1"/>
        <n v="59816242" u="1"/>
        <n v="59803124" u="1"/>
        <n v="59787942" u="1"/>
        <n v="59818575" u="1"/>
        <n v="59671733" u="1"/>
        <n v="59779764" u="1"/>
        <n v="59780032" u="1"/>
        <n v="59819566" u="1"/>
        <n v="59776998" u="1"/>
        <n v="59818768" u="1"/>
        <n v="59796442" u="1"/>
        <n v="59765286" u="1"/>
        <n v="59807548" u="1"/>
        <n v="59803299" u="1"/>
        <n v="59737550" u="1"/>
        <n v="59742406" u="1"/>
        <n v="59769237" u="1"/>
        <n v="59794080" u="1"/>
        <n v="59788681" u="1"/>
        <n v="59817940" u="1"/>
        <n v="59777001" u="1"/>
        <n v="59719781" u="1"/>
        <n v="59777033" u="1"/>
        <n v="59735551" u="1"/>
        <n v="59751245" u="1"/>
        <n v="59803270" u="1"/>
        <n v="59803430" u="1"/>
        <n v="59786127" u="1"/>
        <n v="59788184" u="1"/>
        <n v="59785852" u="1"/>
        <n v="59795392" u="1"/>
        <n v="59816261" u="1"/>
        <n v="59689649" u="1"/>
        <n v="59745891" u="1"/>
        <n v="59777003" u="1"/>
        <n v="59777131" u="1"/>
        <n v="59773809" u="1"/>
        <n v="59803176" u="1"/>
        <n v="59765004" u="1"/>
        <n v="59798800" u="1"/>
        <n v="59800653" u="1"/>
        <n v="59790698" u="1"/>
        <n v="59779593" u="1"/>
        <n v="59765006" u="1"/>
        <n v="59788271" u="1"/>
        <n v="59788252" u="1"/>
        <n v="59794725" u="1"/>
        <n v="59795332" u="1"/>
        <n v="59814041" u="1"/>
        <n v="59785857" u="1"/>
        <n v="59814042" u="1"/>
        <n v="59818662" u="1"/>
        <n v="59790094" u="1"/>
        <n v="59825008" u="1"/>
        <n v="59814043" u="1"/>
        <n v="59803277" u="1"/>
        <n v="59773431" u="1"/>
        <n v="59785092" u="1"/>
        <n v="59785699" u="1"/>
        <n v="59792204" u="1"/>
        <n v="59756664" u="1"/>
        <n v="59798805" u="1"/>
        <n v="59780089" u="1"/>
        <n v="59799476" u="1"/>
        <n v="59765010" u="1"/>
        <n v="59790096" u="1"/>
        <n v="59765278" u="1"/>
        <n v="59777374" u="1"/>
        <n v="59800671" u="1"/>
        <n v="59785700" u="1"/>
        <n v="59788192" u="1"/>
        <n v="59730429" u="1"/>
        <n v="59739765" u="1"/>
      </sharedItems>
    </cacheField>
    <cacheField name="Carrier Name" numFmtId="0">
      <sharedItems count="8">
        <s v="BORWITA INDAH, PT"/>
        <s v="DIVA TRANS, CV" u="1"/>
        <s v="CITRA TRANSPORT LOGISTIC, PT" u="1"/>
        <s v="PELANGI SUKSES ABADI TRANSPORTINDO, PT" u="1"/>
        <s v="PUSAKA TRANSINDO, PT." u="1"/>
        <s v="KARUNIA SEJAHTERA TRANS, PT" u="1"/>
        <s v="BAHANA PRESTASI" u="1"/>
        <s v="ASRI TRANSINDO" u="1"/>
      </sharedItems>
    </cacheField>
    <cacheField name="Customer Name" numFmtId="0">
      <sharedItems count="13">
        <s v="PT SINAR MAS AGRO RESOURCES AND"/>
        <s v="PT TIRTA INVESTAMA"/>
        <s v="PT. SINAR SOSRO" u="1"/>
        <s v="PT DAYASA ARIA PRIMA" u="1"/>
        <s v="PT. NIRWANA LESTARI" u="1"/>
        <s v="PT AJINOMOTO SALES INDONESIA" u="1"/>
        <s v="GREENFIELDS DAIRY INDONESIA" u="1"/>
        <s v="PT RAPINDO PLASTAMA" u="1"/>
        <s v="SCIENTEX INDONESIA" u="1"/>
        <s v="PT. GCM MARKETING SOLUTIONS INDONESIA" u="1"/>
        <s v="PT. ANUGERAH MITRA ANANTA" u="1"/>
        <s v="PT. PETROKIMIA GRESIK" u="1"/>
        <s v="PT. LAUTAN LUAS TBK" u="1"/>
      </sharedItems>
    </cacheField>
    <cacheField name="Load Status" numFmtId="0">
      <sharedItems/>
    </cacheField>
    <cacheField name="Date Create " numFmtId="164">
      <sharedItems containsSemiMixedTypes="0" containsNonDate="0" containsDate="1" containsString="0" minDate="2022-04-08T00:00:00" maxDate="2022-04-29T00:00:00" count="15">
        <d v="2022-04-08T00:00:00"/>
        <d v="2022-04-20T00:00:00"/>
        <d v="2022-04-25T00:00:00"/>
        <d v="2022-04-26T00:00:00"/>
        <d v="2022-04-14T00:00:00" u="1"/>
        <d v="2022-04-19T00:00:00" u="1"/>
        <d v="2022-04-12T00:00:00" u="1"/>
        <d v="2022-04-17T00:00:00" u="1"/>
        <d v="2022-04-10T00:00:00" u="1"/>
        <d v="2022-04-22T00:00:00" u="1"/>
        <d v="2022-04-27T00:00:00" u="1"/>
        <d v="2022-04-18T00:00:00" u="1"/>
        <d v="2022-04-23T00:00:00" u="1"/>
        <d v="2022-04-28T00:00:00" u="1"/>
        <d v="2022-04-21T00:00:00" u="1"/>
      </sharedItems>
    </cacheField>
    <cacheField name="Date " numFmtId="164">
      <sharedItems containsSemiMixedTypes="0" containsNonDate="0" containsDate="1" containsString="0" minDate="2022-05-12T00:00:00" maxDate="2022-05-13T00:00:00"/>
    </cacheField>
    <cacheField name="Order Number" numFmtId="0">
      <sharedItems/>
    </cacheField>
    <cacheField name="Pick-up Location Reference Number" numFmtId="0">
      <sharedItems count="20">
        <s v="SMRRUNGKUT"/>
        <s v="TIVKEBOMAS"/>
        <s v="TIVBENOWO"/>
        <s v="SCIKEBOMAS" u="1"/>
        <s v="RPTPUNGGING" u="1"/>
        <s v="SSOMOJOSARI" u="1"/>
        <s v="GDINGAJUM" u="1"/>
        <s v="DAPDRIYOREJO(1P)" u="1"/>
        <s v="PKGGRESIK" u="1"/>
        <s v="TIVPANDAAN PETUNG" u="1"/>
        <s v="NLSBUDURAN" u="1"/>
        <s v="LTLGRESIK" u="1"/>
        <s v="AJIJETIS" u="1"/>
        <s v="ANASIDOARJO(PT ANUGERAH MITRA ANANTA)" u="1"/>
        <s v="TIVPANDAAN PETUNG(1P)" u="1"/>
        <s v="LTLASEMROWO" u="1"/>
        <s v="SMRRUNGKUT(1P)" u="1"/>
        <s v="TIVPANDAAN" u="1"/>
        <s v="GCMKEBOMAS(GUDANG KARANG KIRING)" u="1"/>
        <s v="AJIJETIS(1P)" u="1"/>
      </sharedItems>
    </cacheField>
    <cacheField name="Delivery Location Name" numFmtId="0">
      <sharedItems count="61">
        <s v="SMRBUAH BATU"/>
        <s v="TIVCISALAK SUBANG"/>
        <s v="TIVCIKUPA"/>
        <s v="TIVCIKARANG PUSAT"/>
        <s v="SCISINGOSARI" u="1"/>
        <s v="SMRKUTA UTARA" u="1"/>
        <s v="LTLBEJI PASURUAN(PT WONOKOYO JAYA CORPORINDO)" u="1"/>
        <s v="LTLJETIS" u="1"/>
        <s v="LTLBUDURAN" u="1"/>
        <s v="TIVJEPON(CV WAHYU JAYA)" u="1"/>
        <s v="LTLLEKOK(PT ENVIROMATE TECHNOLOGY INTERNATIONAL)" u="1"/>
        <s v="ANAASEMROWO(SAHABAT LAMA)" u="1"/>
        <s v="SMRSUKOHARJO" u="1"/>
        <s v="LTLKRIAN" u="1"/>
        <s v="TIVSUKODONO" u="1"/>
        <s v="NLSPABEAN CANTIAN (TANJUNG PERAK)" u="1"/>
        <s v="TIVBANGUNTAPAN" u="1"/>
        <s v="NLSBEJI(MUI_PASURUAN)" u="1"/>
        <s v="ANAPACITAN" u="1"/>
        <s v="SMRGEDANGAN" u="1"/>
        <s v="SMRBUTUH" u="1"/>
        <s v="TIVMEJOBO(CV WAHYU JAYA)" u="1"/>
        <s v="TIVKARTASURA" u="1"/>
        <s v="TIVNGALIYAN(PT TIRTA INVESTAMA)" u="1"/>
        <s v="AJINGALIYAN" u="1"/>
        <s v="SMRNGALIYAN" u="1"/>
        <s v="NLSSUKUN(SAT_MALANG)" u="1"/>
        <s v="ANANGORO(HAVANNA)" u="1"/>
        <s v="GDICAKUNG" u="1"/>
        <s v="TIVSUMOBITO" u="1"/>
        <s v="AJIBALEENDAH(PT ASIH TUNGGAL)" u="1"/>
        <s v="TIVSUMBER SARI" u="1"/>
        <s v="SMRCIBADAK SUKABUMI" u="1"/>
        <s v="SMRBUAH BATU(PT SINARMAS DISTRIBUSI NUSANTARA)" u="1"/>
        <s v="TIVPANDAAN(PT. TIV - PANDAAN)" u="1"/>
        <s v="SMRREMBANG" u="1"/>
        <s v="PKGSOCAH(OW)" u="1"/>
        <s v="ANADUKUH PAKIS(GANDIVA ANUGERAH)" u="1"/>
        <s v="TIVGEDANGAN" u="1"/>
        <s v="ANADRIYOREJO(GANDIVA ANUGERAH)" u="1"/>
        <s v="SMRKENDAL" u="1"/>
        <s v="NLSDUDUK SAMPEYAN(IDM_GRESIK)" u="1"/>
        <s v="SMRCIKUPA" u="1"/>
        <s v="SSODRIYOREJO" u="1"/>
        <s v="TIVBEJI PASURUAN" u="1"/>
        <s v="LTLKUTOREJO" u="1"/>
        <s v="SMRBANGUNTAPAN" u="1"/>
        <s v="TIVDENPASAR BARAT(PT. TIRTA INVESTAMA DC BALI)" u="1"/>
        <s v="ANASOKO TUBAN(GANDIVA ANUGERAH SAKTI)" u="1"/>
        <s v="ANAKALIPURO(GANDIVA ANUGERAH)" u="1"/>
        <s v="DAPLAWEYAN(PT. SOLO MURNI)" u="1"/>
        <s v="LTLMANYAR" u="1"/>
        <s v="GCMKEJAYAN(PT TIRTA FRESHINDO JAYA)" u="1"/>
        <s v="TIVPANDAAN(PT. TIV - PETUNG SARI)" u="1"/>
        <s v="ANAPATRANG(PT. BERNADY SUKSES)" u="1"/>
        <s v="LTLGEMPOL" u="1"/>
        <s v="ANAGARUM(PT.PANCA PUTERA CIPTAKERJA)" u="1"/>
        <s v="RPTCILINCING" u="1"/>
        <s v="SMRCAKUNG" u="1"/>
        <s v="SMRCIMANGGIS" u="1"/>
        <s v="GCMSINGOSARI(PT LAWANGMAS PRIMAPACK INDONESIA)" u="1"/>
      </sharedItems>
    </cacheField>
    <cacheField name="Gabungan Delivery Location Name" numFmtId="0">
      <sharedItems/>
    </cacheField>
    <cacheField name="Area" numFmtId="0">
      <sharedItems/>
    </cacheField>
    <cacheField name="Driver Code" numFmtId="0">
      <sharedItems/>
    </cacheField>
    <cacheField name="Nopol" numFmtId="0">
      <sharedItems/>
    </cacheField>
    <cacheField name="Driver Name" numFmtId="0">
      <sharedItems count="68">
        <s v="SAEFUL"/>
        <s v="ASEP SAIFUDIN"/>
        <s v="ATIM"/>
        <s v="TATANG"/>
        <s v="NANO"/>
        <s v="FERRY"/>
        <s v="AHMADI"/>
        <s v="ROKHMAD" u="1"/>
        <s v="AGUS ASEP" u="1"/>
        <s v="WAHYU HIDAYANTO" u="1"/>
        <s v="TUTENG" u="1"/>
        <s v="IDRAN YUSUF" u="1"/>
        <e v="#N/A" u="1"/>
        <s v="MOHAMAD ABDUL BASIR" u="1"/>
        <s v="YOYOK HARIYANTO" u="1"/>
        <s v="WIWIN" u="1"/>
        <s v="BAMBANG SULISNO" u="1"/>
        <s v="MOCH SUYONO" u="1"/>
        <s v="SUWADI" u="1"/>
        <s v="AKMADI S. TIRTA" u="1"/>
        <s v="WASNADI" u="1"/>
        <s v="ENDANG" u="1"/>
        <s v="KASTONO" u="1"/>
        <s v="ISWANDI" u="1"/>
        <s v="DEDI" u="1"/>
        <s v="SURATMAN" u="1"/>
        <s v="MOCH. ILHAM" u="1"/>
        <s v="DWI SUYANTO" u="1"/>
        <s v="RUSDI" u="1"/>
        <s v="MALIK" u="1"/>
        <s v="IMAM" u="1"/>
        <s v="MA'RUF TEGAR WICAKSONO" u="1"/>
        <s v="HERMAN" u="1"/>
        <s v="NURHADI" u="1"/>
        <s v="KS" u="1"/>
        <s v="DIAN IRIANTO" u="1"/>
        <s v="M. SUKARDI" u="1"/>
        <s v="SUTRISNO" u="1"/>
        <s v="SUNARJI" u="1"/>
        <s v="ROJI'IN" u="1"/>
        <s v="MISKI" u="1"/>
        <s v="EKO" u="1"/>
        <s v="SUSANTO" u="1"/>
        <s v="EDI" u="1"/>
        <s v="NURHASAN" u="1"/>
        <s v="MUSLIQ" u="1"/>
        <s v="SUJARWO" u="1"/>
        <s v="HERNOWO" u="1"/>
        <s v="ADIB RIYANTO" u="1"/>
        <s v="SUPRIADI" u="1"/>
        <s v="CARILAH" u="1"/>
        <s v="MUJIONO" u="1"/>
        <s v="MUYI RAHMAT" u="1"/>
        <s v="RASIDI" u="1"/>
        <s v="HUDI" u="1"/>
        <s v="AGUS NOVIAR" u="1"/>
        <s v="JOKO SANTOSO" u="1"/>
        <s v="FARID SISWANTO" u="1"/>
        <s v="DANDI" u="1"/>
        <s v="TOMBANG MARIHOT SIHOMBING" u="1"/>
        <s v="DANNY AGUNG PRADANA" u="1"/>
        <s v="NARYO" u="1"/>
        <s v="BUDI SANTOSO" u="1"/>
        <s v="EKO DAVIT FEBRIYONO" u="1"/>
        <s v="BUDI UTOMO" u="1"/>
        <s v="CHRISTIAN SAHAT MANURUNG" u="1"/>
        <s v="INAN WARDIAN" u="1"/>
        <s v="MIFTAKHUR ROSYAD" u="1"/>
      </sharedItems>
    </cacheField>
    <cacheField name="KPI" numFmtId="0">
      <sharedItems containsSemiMixedTypes="0" containsString="0" containsNumber="1" containsInteger="1" minValue="5" maxValue="5"/>
    </cacheField>
    <cacheField name="SELISIH" numFmtId="0">
      <sharedItems containsSemiMixedTypes="0" containsString="0" containsNumber="1" containsInteger="1" minValue="16" maxValue="34"/>
    </cacheField>
    <cacheField name="LTSETOR" numFmtId="0">
      <sharedItems count="1">
        <s v="OVERDUE "/>
      </sharedItems>
    </cacheField>
    <cacheField name="Remark" numFmtId="0">
      <sharedItems containsBlank="1" count="10">
        <s v="Waiting update vendor "/>
        <s v="SJ masih di 34" u="1"/>
        <m u="1"/>
        <s v="SJ di PIC est POD 10/05/2022" u="1"/>
        <s v="SJ dikirim hari ini 09/05/2022" u="1"/>
        <s v="Est POD besok 10/05/2022" u="1"/>
        <s v="SJ dikirim besok 10/05/2022" u="1"/>
        <s v="Proses void  " u="1"/>
        <s v="Driver belum bisa di hubungi " u="1"/>
        <s v="SJ masih di driver " u="1"/>
      </sharedItems>
    </cacheField>
    <cacheField name="BILLABLE" numFmtId="0">
      <sharedItems containsSemiMixedTypes="0" containsString="0" containsNumber="1" containsInteger="1" minValue="2552000" maxValue="5630000"/>
    </cacheField>
    <cacheField name="%" numFmtId="165">
      <sharedItems containsSemiMixedTypes="0" containsString="0" containsNumber="1" minValue="0.11035675675675675" maxValue="0.243459459459459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s v="Accepted"/>
    <x v="0"/>
    <d v="2022-05-12T00:00:00"/>
    <s v="SMR0704-01"/>
    <x v="0"/>
    <x v="0"/>
    <s v="SMRRUNGKUT-SMRBUAH BATU"/>
    <s v="JAWA BARAT"/>
    <s v="SAEFUL"/>
    <s v="B9816TEZ"/>
    <x v="0"/>
    <n v="5"/>
    <n v="34"/>
    <x v="0"/>
    <x v="0"/>
    <n v="5630000"/>
    <n v="0.24345945945945946"/>
  </r>
  <r>
    <x v="1"/>
    <x v="1"/>
    <x v="0"/>
    <x v="1"/>
    <s v="Accepted"/>
    <x v="1"/>
    <d v="2022-05-12T00:00:00"/>
    <s v="TIV200422-17"/>
    <x v="1"/>
    <x v="1"/>
    <s v="TIVKEBOMAS-TIVCISALAK SUBANG"/>
    <s v="JAWA BARAT"/>
    <s v="ASEP SAIFUDIN"/>
    <s v="B9974TEU"/>
    <x v="1"/>
    <n v="5"/>
    <n v="22"/>
    <x v="0"/>
    <x v="0"/>
    <n v="3745000"/>
    <n v="0.16194594594594594"/>
  </r>
  <r>
    <x v="1"/>
    <x v="2"/>
    <x v="0"/>
    <x v="1"/>
    <s v="Accepted"/>
    <x v="2"/>
    <d v="2022-05-12T00:00:00"/>
    <s v="TIV250422-45"/>
    <x v="2"/>
    <x v="2"/>
    <s v="TIVBENOWO-TIVCIKUPA"/>
    <s v="JABODETABEK"/>
    <s v="ATIM"/>
    <s v="T9259DE"/>
    <x v="2"/>
    <n v="5"/>
    <n v="17"/>
    <x v="0"/>
    <x v="0"/>
    <n v="2882000"/>
    <n v="0.12462702702702702"/>
  </r>
  <r>
    <x v="1"/>
    <x v="3"/>
    <x v="0"/>
    <x v="1"/>
    <s v="Accepted"/>
    <x v="3"/>
    <d v="2022-05-12T00:00:00"/>
    <s v="TIV250422-55"/>
    <x v="1"/>
    <x v="2"/>
    <s v="TIVKEBOMAS-TIVCIKUPA"/>
    <s v="JABODETABEK"/>
    <s v="TATANG"/>
    <s v="B 9184 BEV"/>
    <x v="3"/>
    <n v="5"/>
    <n v="16"/>
    <x v="0"/>
    <x v="0"/>
    <n v="2882000"/>
    <n v="0.12462702702702702"/>
  </r>
  <r>
    <x v="1"/>
    <x v="4"/>
    <x v="0"/>
    <x v="1"/>
    <s v="Accepted"/>
    <x v="3"/>
    <d v="2022-05-12T00:00:00"/>
    <s v="TIV250422-56"/>
    <x v="1"/>
    <x v="2"/>
    <s v="TIVKEBOMAS-TIVCIKUPA"/>
    <s v="JABODETABEK"/>
    <s v="NANO"/>
    <s v="B 9974 BEU"/>
    <x v="4"/>
    <n v="5"/>
    <n v="16"/>
    <x v="0"/>
    <x v="0"/>
    <n v="2882000"/>
    <n v="0.12462702702702702"/>
  </r>
  <r>
    <x v="1"/>
    <x v="5"/>
    <x v="0"/>
    <x v="1"/>
    <s v="Accepted"/>
    <x v="3"/>
    <d v="2022-05-12T00:00:00"/>
    <s v="TIV250422-57"/>
    <x v="1"/>
    <x v="3"/>
    <s v="TIVKEBOMAS-TIVCIKARANG PUSAT"/>
    <s v="JABODETABEK"/>
    <s v="FERRY"/>
    <s v="B 9125 BEV"/>
    <x v="5"/>
    <n v="5"/>
    <n v="16"/>
    <x v="0"/>
    <x v="0"/>
    <n v="2552000"/>
    <n v="0.11035675675675675"/>
  </r>
  <r>
    <x v="1"/>
    <x v="6"/>
    <x v="0"/>
    <x v="1"/>
    <s v="Accepted"/>
    <x v="3"/>
    <d v="2022-05-12T00:00:00"/>
    <s v="TIV250422-58"/>
    <x v="1"/>
    <x v="3"/>
    <s v="TIVKEBOMAS-TIVCIKARANG PUSAT"/>
    <s v="JABODETABEK"/>
    <s v="AHMADI"/>
    <s v="B 9124 BEV"/>
    <x v="6"/>
    <n v="5"/>
    <n v="16"/>
    <x v="0"/>
    <x v="0"/>
    <n v="2552000"/>
    <n v="0.110356756756756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P12" firstHeaderRow="2" firstDataRow="2" firstDataCol="10"/>
  <pivotFields count="21">
    <pivotField axis="axisRow" compact="0" outline="0" showAll="0" defaultSubtotal="0">
      <items count="7">
        <item x="1"/>
        <item x="0"/>
        <item m="1" x="3"/>
        <item m="1" x="2"/>
        <item m="1" x="6"/>
        <item m="1" x="4"/>
        <item m="1" x="5"/>
      </items>
    </pivotField>
    <pivotField axis="axisRow" compact="0" outline="0" showAll="0" defaultSubtotal="0">
      <items count="112">
        <item x="0"/>
        <item m="1" x="43"/>
        <item m="1" x="71"/>
        <item m="1" x="60"/>
        <item m="1" x="110"/>
        <item m="1" x="62"/>
        <item m="1" x="38"/>
        <item m="1" x="53"/>
        <item m="1" x="111"/>
        <item m="1" x="54"/>
        <item m="1" x="19"/>
        <item m="1" x="72"/>
        <item m="1" x="63"/>
        <item m="1" x="28"/>
        <item m="1" x="99"/>
        <item x="1"/>
        <item m="1" x="77"/>
        <item m="1" x="82"/>
        <item m="1" x="103"/>
        <item m="1" x="105"/>
        <item m="1" x="50"/>
        <item m="1" x="55"/>
        <item m="1" x="95"/>
        <item m="1" x="75"/>
        <item m="1" x="47"/>
        <item m="1" x="59"/>
        <item m="1" x="73"/>
        <item m="1" x="61"/>
        <item m="1" x="74"/>
        <item m="1" x="23"/>
        <item m="1" x="106"/>
        <item m="1" x="81"/>
        <item m="1" x="44"/>
        <item m="1" x="45"/>
        <item m="1" x="101"/>
        <item m="1" x="96"/>
        <item m="1" x="97"/>
        <item m="1" x="108"/>
        <item m="1" x="8"/>
        <item m="1" x="68"/>
        <item m="1" x="88"/>
        <item m="1" x="66"/>
        <item m="1" x="41"/>
        <item m="1" x="67"/>
        <item m="1" x="109"/>
        <item m="1" x="9"/>
        <item m="1" x="16"/>
        <item m="1" x="84"/>
        <item m="1" x="83"/>
        <item x="2"/>
        <item m="1" x="14"/>
        <item m="1" x="57"/>
        <item m="1" x="10"/>
        <item m="1" x="17"/>
        <item m="1" x="91"/>
        <item m="1" x="104"/>
        <item m="1" x="12"/>
        <item m="1" x="80"/>
        <item m="1" x="98"/>
        <item m="1" x="56"/>
        <item m="1" x="85"/>
        <item m="1" x="37"/>
        <item m="1" x="86"/>
        <item m="1" x="69"/>
        <item m="1" x="49"/>
        <item m="1" x="13"/>
        <item m="1" x="21"/>
        <item m="1" x="30"/>
        <item m="1" x="78"/>
        <item x="3"/>
        <item x="4"/>
        <item x="5"/>
        <item x="6"/>
        <item m="1" x="100"/>
        <item m="1" x="15"/>
        <item m="1" x="22"/>
        <item m="1" x="32"/>
        <item m="1" x="102"/>
        <item m="1" x="7"/>
        <item m="1" x="79"/>
        <item m="1" x="34"/>
        <item m="1" x="107"/>
        <item m="1" x="40"/>
        <item m="1" x="76"/>
        <item m="1" x="64"/>
        <item m="1" x="94"/>
        <item m="1" x="52"/>
        <item m="1" x="26"/>
        <item m="1" x="65"/>
        <item m="1" x="36"/>
        <item m="1" x="31"/>
        <item m="1" x="51"/>
        <item m="1" x="87"/>
        <item m="1" x="89"/>
        <item m="1" x="93"/>
        <item m="1" x="39"/>
        <item m="1" x="70"/>
        <item m="1" x="18"/>
        <item m="1" x="24"/>
        <item m="1" x="33"/>
        <item m="1" x="58"/>
        <item m="1" x="20"/>
        <item m="1" x="29"/>
        <item m="1" x="42"/>
        <item m="1" x="11"/>
        <item m="1" x="90"/>
        <item m="1" x="27"/>
        <item m="1" x="48"/>
        <item m="1" x="25"/>
        <item m="1" x="35"/>
        <item m="1" x="46"/>
        <item m="1" x="92"/>
      </items>
    </pivotField>
    <pivotField axis="axisRow" compact="0" outline="0" showAll="0" defaultSubtotal="0">
      <items count="8">
        <item m="1" x="7"/>
        <item m="1" x="6"/>
        <item x="0"/>
        <item m="1" x="2"/>
        <item m="1" x="1"/>
        <item m="1" x="5"/>
        <item m="1" x="3"/>
        <item m="1" x="4"/>
      </items>
    </pivotField>
    <pivotField axis="axisRow" compact="0" outline="0" showAll="0" defaultSubtotal="0">
      <items count="13">
        <item m="1" x="6"/>
        <item m="1" x="5"/>
        <item m="1" x="3"/>
        <item m="1" x="7"/>
        <item x="0"/>
        <item x="1"/>
        <item m="1" x="10"/>
        <item m="1" x="9"/>
        <item m="1" x="12"/>
        <item m="1" x="4"/>
        <item m="1" x="11"/>
        <item m="1" x="2"/>
        <item m="1" x="8"/>
      </items>
    </pivotField>
    <pivotField compact="0" outline="0" showAll="0"/>
    <pivotField axis="axisRow" compact="0" numFmtId="164" outline="0" showAll="0" defaultSubtotal="0">
      <items count="15">
        <item x="0"/>
        <item m="1" x="8"/>
        <item m="1" x="6"/>
        <item m="1" x="4"/>
        <item m="1" x="7"/>
        <item m="1" x="11"/>
        <item m="1" x="5"/>
        <item x="1"/>
        <item m="1" x="14"/>
        <item m="1" x="9"/>
        <item m="1" x="12"/>
        <item x="2"/>
        <item x="3"/>
        <item m="1" x="10"/>
        <item m="1" x="13"/>
      </items>
    </pivotField>
    <pivotField compact="0" numFmtId="164" outline="0" showAll="0"/>
    <pivotField compact="0" outline="0" showAll="0"/>
    <pivotField axis="axisRow" compact="0" outline="0" showAll="0" defaultSubtotal="0">
      <items count="20">
        <item m="1" x="12"/>
        <item m="1" x="19"/>
        <item m="1" x="13"/>
        <item m="1" x="7"/>
        <item m="1" x="18"/>
        <item m="1" x="6"/>
        <item m="1" x="15"/>
        <item m="1" x="11"/>
        <item m="1" x="10"/>
        <item m="1" x="8"/>
        <item m="1" x="4"/>
        <item m="1" x="3"/>
        <item x="0"/>
        <item m="1" x="16"/>
        <item m="1" x="5"/>
        <item x="2"/>
        <item x="1"/>
        <item m="1" x="17"/>
        <item m="1" x="9"/>
        <item m="1" x="14"/>
      </items>
    </pivotField>
    <pivotField axis="axisRow" compact="0" outline="0" showAll="0" defaultSubtotal="0">
      <items count="61">
        <item m="1" x="30"/>
        <item m="1" x="24"/>
        <item m="1" x="11"/>
        <item m="1" x="39"/>
        <item m="1" x="37"/>
        <item m="1" x="56"/>
        <item m="1" x="49"/>
        <item m="1" x="27"/>
        <item m="1" x="18"/>
        <item m="1" x="54"/>
        <item m="1" x="48"/>
        <item m="1" x="50"/>
        <item m="1" x="52"/>
        <item m="1" x="60"/>
        <item m="1" x="28"/>
        <item m="1" x="6"/>
        <item m="1" x="8"/>
        <item m="1" x="55"/>
        <item m="1" x="7"/>
        <item m="1" x="13"/>
        <item m="1" x="45"/>
        <item m="1" x="10"/>
        <item m="1" x="51"/>
        <item m="1" x="17"/>
        <item m="1" x="41"/>
        <item m="1" x="15"/>
        <item m="1" x="26"/>
        <item m="1" x="36"/>
        <item m="1" x="57"/>
        <item m="1" x="4"/>
        <item m="1" x="46"/>
        <item x="0"/>
        <item m="1" x="33"/>
        <item m="1" x="20"/>
        <item m="1" x="58"/>
        <item m="1" x="32"/>
        <item m="1" x="42"/>
        <item m="1" x="59"/>
        <item m="1" x="19"/>
        <item m="1" x="40"/>
        <item m="1" x="5"/>
        <item m="1" x="25"/>
        <item m="1" x="35"/>
        <item m="1" x="12"/>
        <item m="1" x="43"/>
        <item m="1" x="16"/>
        <item m="1" x="44"/>
        <item x="3"/>
        <item x="2"/>
        <item x="1"/>
        <item m="1" x="47"/>
        <item m="1" x="38"/>
        <item m="1" x="9"/>
        <item m="1" x="22"/>
        <item m="1" x="21"/>
        <item m="1" x="23"/>
        <item m="1" x="34"/>
        <item m="1" x="53"/>
        <item m="1" x="14"/>
        <item m="1" x="31"/>
        <item m="1" x="29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68">
        <item m="1" x="48"/>
        <item m="1" x="8"/>
        <item m="1" x="55"/>
        <item x="6"/>
        <item m="1" x="19"/>
        <item x="1"/>
        <item x="2"/>
        <item m="1" x="16"/>
        <item m="1" x="62"/>
        <item m="1" x="64"/>
        <item m="1" x="50"/>
        <item m="1" x="65"/>
        <item m="1" x="58"/>
        <item m="1" x="60"/>
        <item m="1" x="24"/>
        <item m="1" x="35"/>
        <item m="1" x="27"/>
        <item m="1" x="43"/>
        <item m="1" x="41"/>
        <item m="1" x="63"/>
        <item m="1" x="21"/>
        <item m="1" x="57"/>
        <item x="5"/>
        <item m="1" x="32"/>
        <item m="1" x="54"/>
        <item m="1" x="11"/>
        <item m="1" x="30"/>
        <item m="1" x="66"/>
        <item m="1" x="23"/>
        <item m="1" x="56"/>
        <item m="1" x="22"/>
        <item m="1" x="34"/>
        <item m="1" x="36"/>
        <item m="1" x="29"/>
        <item m="1" x="31"/>
        <item m="1" x="67"/>
        <item m="1" x="40"/>
        <item m="1" x="17"/>
        <item m="1" x="26"/>
        <item m="1" x="13"/>
        <item m="1" x="51"/>
        <item m="1" x="45"/>
        <item m="1" x="52"/>
        <item x="4"/>
        <item m="1" x="61"/>
        <item m="1" x="33"/>
        <item m="1" x="44"/>
        <item m="1" x="53"/>
        <item m="1" x="39"/>
        <item m="1" x="7"/>
        <item m="1" x="28"/>
        <item x="0"/>
        <item m="1" x="46"/>
        <item m="1" x="38"/>
        <item m="1" x="49"/>
        <item m="1" x="25"/>
        <item m="1" x="42"/>
        <item m="1" x="37"/>
        <item m="1" x="18"/>
        <item x="3"/>
        <item m="1" x="59"/>
        <item m="1" x="10"/>
        <item m="1" x="9"/>
        <item m="1" x="20"/>
        <item m="1" x="15"/>
        <item m="1" x="14"/>
        <item m="1" x="12"/>
        <item m="1" x="47"/>
      </items>
    </pivotField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Row" compact="0" outline="0" showAll="0">
      <items count="11">
        <item m="1" x="2"/>
        <item m="1" x="4"/>
        <item x="0"/>
        <item m="1" x="8"/>
        <item m="1" x="5"/>
        <item m="1" x="1"/>
        <item m="1" x="6"/>
        <item m="1" x="3"/>
        <item m="1" x="9"/>
        <item m="1" x="7"/>
        <item t="default"/>
      </items>
    </pivotField>
    <pivotField compact="0" outline="0" showAll="0"/>
    <pivotField compact="0" outline="0" showAll="0"/>
  </pivotFields>
  <rowFields count="10">
    <field x="0"/>
    <field x="1"/>
    <field x="2"/>
    <field x="3"/>
    <field x="5"/>
    <field x="8"/>
    <field x="9"/>
    <field x="14"/>
    <field x="17"/>
    <field x="18"/>
  </rowFields>
  <rowItems count="8">
    <i>
      <x/>
      <x v="15"/>
      <x v="2"/>
      <x v="5"/>
      <x v="7"/>
      <x v="16"/>
      <x v="49"/>
      <x v="5"/>
      <x/>
      <x v="2"/>
    </i>
    <i r="1">
      <x v="49"/>
      <x v="2"/>
      <x v="5"/>
      <x v="11"/>
      <x v="15"/>
      <x v="48"/>
      <x v="6"/>
      <x/>
      <x v="2"/>
    </i>
    <i r="1">
      <x v="69"/>
      <x v="2"/>
      <x v="5"/>
      <x v="12"/>
      <x v="16"/>
      <x v="48"/>
      <x v="59"/>
      <x/>
      <x v="2"/>
    </i>
    <i r="1">
      <x v="70"/>
      <x v="2"/>
      <x v="5"/>
      <x v="12"/>
      <x v="16"/>
      <x v="48"/>
      <x v="43"/>
      <x/>
      <x v="2"/>
    </i>
    <i r="1">
      <x v="71"/>
      <x v="2"/>
      <x v="5"/>
      <x v="12"/>
      <x v="16"/>
      <x v="47"/>
      <x v="22"/>
      <x/>
      <x v="2"/>
    </i>
    <i r="1">
      <x v="72"/>
      <x v="2"/>
      <x v="5"/>
      <x v="12"/>
      <x v="16"/>
      <x v="47"/>
      <x v="3"/>
      <x/>
      <x v="2"/>
    </i>
    <i>
      <x v="1"/>
      <x/>
      <x v="2"/>
      <x v="4"/>
      <x/>
      <x v="12"/>
      <x v="31"/>
      <x v="51"/>
      <x/>
      <x v="2"/>
    </i>
    <i t="grand">
      <x/>
    </i>
  </rowItems>
  <colItems count="1">
    <i/>
  </colItems>
  <formats count="1">
    <format dxfId="0">
      <pivotArea field="1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18"/>
  <sheetViews>
    <sheetView workbookViewId="0">
      <selection activeCell="C40" sqref="C40"/>
    </sheetView>
  </sheetViews>
  <sheetFormatPr defaultRowHeight="12.75" x14ac:dyDescent="0.2"/>
  <cols>
    <col min="1" max="1" width="17" bestFit="1" customWidth="1"/>
    <col min="2" max="2" width="11" bestFit="1" customWidth="1"/>
    <col min="3" max="3" width="42.7109375" bestFit="1" customWidth="1"/>
  </cols>
  <sheetData>
    <row r="1" spans="1:3" x14ac:dyDescent="0.2">
      <c r="A1" t="s">
        <v>5190</v>
      </c>
      <c r="B1" t="s">
        <v>5191</v>
      </c>
      <c r="C1" t="s">
        <v>5192</v>
      </c>
    </row>
    <row r="2" spans="1:3" x14ac:dyDescent="0.2">
      <c r="A2" t="s">
        <v>5193</v>
      </c>
    </row>
    <row r="3" spans="1:3" x14ac:dyDescent="0.2">
      <c r="A3" t="s">
        <v>5194</v>
      </c>
      <c r="B3" t="s">
        <v>5195</v>
      </c>
      <c r="C3" t="s">
        <v>5196</v>
      </c>
    </row>
    <row r="4" spans="1:3" x14ac:dyDescent="0.2">
      <c r="A4">
        <v>1059</v>
      </c>
      <c r="B4" t="s">
        <v>5197</v>
      </c>
      <c r="C4" t="s">
        <v>5198</v>
      </c>
    </row>
    <row r="5" spans="1:3" x14ac:dyDescent="0.2">
      <c r="A5">
        <v>1060</v>
      </c>
      <c r="B5" t="s">
        <v>5197</v>
      </c>
      <c r="C5" t="s">
        <v>5199</v>
      </c>
    </row>
    <row r="6" spans="1:3" x14ac:dyDescent="0.2">
      <c r="A6">
        <v>1061</v>
      </c>
      <c r="B6" t="s">
        <v>5200</v>
      </c>
      <c r="C6" t="s">
        <v>5201</v>
      </c>
    </row>
    <row r="7" spans="1:3" x14ac:dyDescent="0.2">
      <c r="A7">
        <v>1062</v>
      </c>
      <c r="B7" t="s">
        <v>5200</v>
      </c>
      <c r="C7" t="s">
        <v>5202</v>
      </c>
    </row>
    <row r="8" spans="1:3" x14ac:dyDescent="0.2">
      <c r="A8">
        <v>1063</v>
      </c>
      <c r="B8" t="s">
        <v>5197</v>
      </c>
      <c r="C8" t="s">
        <v>5203</v>
      </c>
    </row>
    <row r="9" spans="1:3" x14ac:dyDescent="0.2">
      <c r="A9">
        <v>1064</v>
      </c>
      <c r="B9" t="s">
        <v>5200</v>
      </c>
      <c r="C9" t="s">
        <v>5204</v>
      </c>
    </row>
    <row r="10" spans="1:3" x14ac:dyDescent="0.2">
      <c r="A10">
        <v>1065</v>
      </c>
      <c r="B10" t="s">
        <v>5197</v>
      </c>
      <c r="C10" t="s">
        <v>5205</v>
      </c>
    </row>
    <row r="11" spans="1:3" x14ac:dyDescent="0.2">
      <c r="A11">
        <v>1066</v>
      </c>
      <c r="B11" t="s">
        <v>5197</v>
      </c>
      <c r="C11" t="s">
        <v>5205</v>
      </c>
    </row>
    <row r="12" spans="1:3" x14ac:dyDescent="0.2">
      <c r="A12">
        <v>1067</v>
      </c>
      <c r="B12" t="s">
        <v>5197</v>
      </c>
      <c r="C12" t="s">
        <v>5206</v>
      </c>
    </row>
    <row r="13" spans="1:3" x14ac:dyDescent="0.2">
      <c r="A13">
        <v>1068</v>
      </c>
      <c r="B13" t="s">
        <v>5197</v>
      </c>
      <c r="C13" t="s">
        <v>5206</v>
      </c>
    </row>
    <row r="14" spans="1:3" x14ac:dyDescent="0.2">
      <c r="A14">
        <v>1069</v>
      </c>
      <c r="B14" t="s">
        <v>5197</v>
      </c>
      <c r="C14" t="s">
        <v>5207</v>
      </c>
    </row>
    <row r="15" spans="1:3" x14ac:dyDescent="0.2">
      <c r="A15">
        <v>1070</v>
      </c>
      <c r="B15" t="s">
        <v>5197</v>
      </c>
      <c r="C15" t="s">
        <v>5207</v>
      </c>
    </row>
    <row r="16" spans="1:3" x14ac:dyDescent="0.2">
      <c r="A16">
        <v>1071</v>
      </c>
      <c r="B16" t="s">
        <v>5200</v>
      </c>
      <c r="C16" t="s">
        <v>5208</v>
      </c>
    </row>
    <row r="17" spans="1:3" x14ac:dyDescent="0.2">
      <c r="A17">
        <v>1072</v>
      </c>
      <c r="B17" t="s">
        <v>5200</v>
      </c>
      <c r="C17" t="s">
        <v>5208</v>
      </c>
    </row>
    <row r="18" spans="1:3" x14ac:dyDescent="0.2">
      <c r="A18">
        <v>1073</v>
      </c>
      <c r="B18" t="s">
        <v>5200</v>
      </c>
      <c r="C18" t="s">
        <v>5209</v>
      </c>
    </row>
    <row r="19" spans="1:3" x14ac:dyDescent="0.2">
      <c r="A19">
        <v>1074</v>
      </c>
      <c r="B19" t="s">
        <v>5200</v>
      </c>
      <c r="C19" t="s">
        <v>5209</v>
      </c>
    </row>
    <row r="20" spans="1:3" x14ac:dyDescent="0.2">
      <c r="A20">
        <v>1075</v>
      </c>
      <c r="B20" t="s">
        <v>5200</v>
      </c>
      <c r="C20" t="s">
        <v>5210</v>
      </c>
    </row>
    <row r="21" spans="1:3" x14ac:dyDescent="0.2">
      <c r="A21">
        <v>1076</v>
      </c>
      <c r="B21" t="s">
        <v>5200</v>
      </c>
      <c r="C21" t="s">
        <v>5210</v>
      </c>
    </row>
    <row r="22" spans="1:3" x14ac:dyDescent="0.2">
      <c r="A22">
        <v>1077</v>
      </c>
      <c r="B22" t="s">
        <v>5197</v>
      </c>
      <c r="C22" t="s">
        <v>5211</v>
      </c>
    </row>
    <row r="23" spans="1:3" x14ac:dyDescent="0.2">
      <c r="A23">
        <v>1078</v>
      </c>
      <c r="B23" t="s">
        <v>5197</v>
      </c>
      <c r="C23" t="s">
        <v>5211</v>
      </c>
    </row>
    <row r="24" spans="1:3" x14ac:dyDescent="0.2">
      <c r="A24">
        <v>1079</v>
      </c>
      <c r="B24" t="s">
        <v>5200</v>
      </c>
      <c r="C24" t="s">
        <v>5212</v>
      </c>
    </row>
    <row r="25" spans="1:3" x14ac:dyDescent="0.2">
      <c r="A25">
        <v>1080</v>
      </c>
      <c r="B25" t="s">
        <v>5200</v>
      </c>
      <c r="C25" t="s">
        <v>5212</v>
      </c>
    </row>
    <row r="26" spans="1:3" x14ac:dyDescent="0.2">
      <c r="A26">
        <v>1081</v>
      </c>
      <c r="B26" t="s">
        <v>5200</v>
      </c>
      <c r="C26" t="s">
        <v>5213</v>
      </c>
    </row>
    <row r="27" spans="1:3" x14ac:dyDescent="0.2">
      <c r="A27">
        <v>1082</v>
      </c>
      <c r="B27" t="s">
        <v>5200</v>
      </c>
      <c r="C27" t="s">
        <v>5213</v>
      </c>
    </row>
    <row r="28" spans="1:3" x14ac:dyDescent="0.2">
      <c r="A28">
        <v>1083</v>
      </c>
      <c r="B28" t="s">
        <v>5197</v>
      </c>
      <c r="C28" t="s">
        <v>5214</v>
      </c>
    </row>
    <row r="29" spans="1:3" x14ac:dyDescent="0.2">
      <c r="A29">
        <v>1084</v>
      </c>
      <c r="B29" t="s">
        <v>5200</v>
      </c>
      <c r="C29" t="s">
        <v>5215</v>
      </c>
    </row>
    <row r="30" spans="1:3" x14ac:dyDescent="0.2">
      <c r="A30">
        <v>1085</v>
      </c>
      <c r="B30" t="s">
        <v>5200</v>
      </c>
      <c r="C30" t="s">
        <v>5216</v>
      </c>
    </row>
    <row r="31" spans="1:3" x14ac:dyDescent="0.2">
      <c r="A31">
        <v>1086</v>
      </c>
      <c r="B31" t="s">
        <v>5200</v>
      </c>
      <c r="C31" t="s">
        <v>5217</v>
      </c>
    </row>
    <row r="32" spans="1:3" x14ac:dyDescent="0.2">
      <c r="A32">
        <v>1087</v>
      </c>
      <c r="B32" t="s">
        <v>5200</v>
      </c>
      <c r="C32" t="s">
        <v>5217</v>
      </c>
    </row>
    <row r="33" spans="1:3" x14ac:dyDescent="0.2">
      <c r="A33">
        <v>1088</v>
      </c>
      <c r="B33" t="s">
        <v>5197</v>
      </c>
      <c r="C33" t="s">
        <v>5218</v>
      </c>
    </row>
    <row r="34" spans="1:3" x14ac:dyDescent="0.2">
      <c r="A34">
        <v>1089</v>
      </c>
      <c r="B34" t="s">
        <v>5197</v>
      </c>
      <c r="C34" t="s">
        <v>5219</v>
      </c>
    </row>
    <row r="35" spans="1:3" x14ac:dyDescent="0.2">
      <c r="A35">
        <v>1090</v>
      </c>
      <c r="B35" t="s">
        <v>5197</v>
      </c>
      <c r="C35" t="s">
        <v>5220</v>
      </c>
    </row>
    <row r="36" spans="1:3" x14ac:dyDescent="0.2">
      <c r="A36">
        <v>1091</v>
      </c>
      <c r="B36" t="s">
        <v>5197</v>
      </c>
      <c r="C36" t="s">
        <v>5221</v>
      </c>
    </row>
    <row r="37" spans="1:3" x14ac:dyDescent="0.2">
      <c r="A37">
        <v>1092</v>
      </c>
      <c r="B37" t="s">
        <v>5197</v>
      </c>
      <c r="C37" t="s">
        <v>5221</v>
      </c>
    </row>
    <row r="38" spans="1:3" x14ac:dyDescent="0.2">
      <c r="A38">
        <v>1093</v>
      </c>
      <c r="B38" t="s">
        <v>5200</v>
      </c>
      <c r="C38" t="s">
        <v>5222</v>
      </c>
    </row>
    <row r="39" spans="1:3" x14ac:dyDescent="0.2">
      <c r="A39">
        <v>1094</v>
      </c>
      <c r="B39" t="s">
        <v>5200</v>
      </c>
      <c r="C39" t="s">
        <v>5222</v>
      </c>
    </row>
    <row r="40" spans="1:3" x14ac:dyDescent="0.2">
      <c r="A40">
        <v>1095</v>
      </c>
      <c r="B40" t="s">
        <v>5200</v>
      </c>
      <c r="C40" t="s">
        <v>5223</v>
      </c>
    </row>
    <row r="41" spans="1:3" x14ac:dyDescent="0.2">
      <c r="A41">
        <v>1096</v>
      </c>
      <c r="B41" t="s">
        <v>5197</v>
      </c>
      <c r="C41" t="s">
        <v>5224</v>
      </c>
    </row>
    <row r="42" spans="1:3" x14ac:dyDescent="0.2">
      <c r="A42">
        <v>1097</v>
      </c>
      <c r="B42" t="s">
        <v>5200</v>
      </c>
      <c r="C42" t="s">
        <v>5225</v>
      </c>
    </row>
    <row r="43" spans="1:3" x14ac:dyDescent="0.2">
      <c r="A43">
        <v>1098</v>
      </c>
      <c r="B43" t="s">
        <v>5197</v>
      </c>
      <c r="C43" t="s">
        <v>5226</v>
      </c>
    </row>
    <row r="44" spans="1:3" x14ac:dyDescent="0.2">
      <c r="A44">
        <v>1099</v>
      </c>
      <c r="B44" t="s">
        <v>5197</v>
      </c>
      <c r="C44" t="s">
        <v>5227</v>
      </c>
    </row>
    <row r="45" spans="1:3" x14ac:dyDescent="0.2">
      <c r="A45">
        <v>1100</v>
      </c>
      <c r="B45" t="s">
        <v>5197</v>
      </c>
      <c r="C45" t="s">
        <v>5227</v>
      </c>
    </row>
    <row r="46" spans="1:3" x14ac:dyDescent="0.2">
      <c r="A46">
        <v>1101</v>
      </c>
      <c r="B46" t="s">
        <v>5200</v>
      </c>
      <c r="C46" t="s">
        <v>5228</v>
      </c>
    </row>
    <row r="47" spans="1:3" x14ac:dyDescent="0.2">
      <c r="A47">
        <v>1102</v>
      </c>
      <c r="B47" t="s">
        <v>5200</v>
      </c>
      <c r="C47" t="s">
        <v>5228</v>
      </c>
    </row>
    <row r="48" spans="1:3" x14ac:dyDescent="0.2">
      <c r="A48">
        <v>1103</v>
      </c>
      <c r="B48" t="s">
        <v>5200</v>
      </c>
      <c r="C48" t="s">
        <v>5229</v>
      </c>
    </row>
    <row r="49" spans="1:3" x14ac:dyDescent="0.2">
      <c r="A49">
        <v>1104</v>
      </c>
      <c r="B49" t="s">
        <v>5200</v>
      </c>
      <c r="C49" t="s">
        <v>5230</v>
      </c>
    </row>
    <row r="50" spans="1:3" x14ac:dyDescent="0.2">
      <c r="A50">
        <v>1105</v>
      </c>
      <c r="B50" t="s">
        <v>5200</v>
      </c>
      <c r="C50" t="s">
        <v>5231</v>
      </c>
    </row>
    <row r="51" spans="1:3" x14ac:dyDescent="0.2">
      <c r="A51">
        <v>1107</v>
      </c>
      <c r="B51" t="s">
        <v>5200</v>
      </c>
      <c r="C51" t="s">
        <v>5232</v>
      </c>
    </row>
    <row r="52" spans="1:3" x14ac:dyDescent="0.2">
      <c r="A52">
        <v>1108</v>
      </c>
      <c r="B52" t="s">
        <v>5200</v>
      </c>
      <c r="C52" t="s">
        <v>5233</v>
      </c>
    </row>
    <row r="53" spans="1:3" x14ac:dyDescent="0.2">
      <c r="A53">
        <v>1106</v>
      </c>
      <c r="B53" t="s">
        <v>5200</v>
      </c>
      <c r="C53" t="s">
        <v>5234</v>
      </c>
    </row>
    <row r="54" spans="1:3" x14ac:dyDescent="0.2">
      <c r="A54">
        <v>1109</v>
      </c>
      <c r="B54" t="s">
        <v>5200</v>
      </c>
      <c r="C54" t="s">
        <v>5235</v>
      </c>
    </row>
    <row r="55" spans="1:3" x14ac:dyDescent="0.2">
      <c r="A55">
        <v>1110</v>
      </c>
      <c r="B55" t="s">
        <v>5200</v>
      </c>
      <c r="C55" t="s">
        <v>5236</v>
      </c>
    </row>
    <row r="56" spans="1:3" x14ac:dyDescent="0.2">
      <c r="A56">
        <v>1111</v>
      </c>
      <c r="B56" t="s">
        <v>5200</v>
      </c>
      <c r="C56" t="s">
        <v>5237</v>
      </c>
    </row>
    <row r="57" spans="1:3" x14ac:dyDescent="0.2">
      <c r="A57">
        <v>1112</v>
      </c>
      <c r="B57" t="s">
        <v>5200</v>
      </c>
      <c r="C57" t="s">
        <v>5238</v>
      </c>
    </row>
    <row r="58" spans="1:3" x14ac:dyDescent="0.2">
      <c r="A58">
        <v>1113</v>
      </c>
      <c r="B58" t="s">
        <v>5200</v>
      </c>
      <c r="C58" t="s">
        <v>5239</v>
      </c>
    </row>
    <row r="59" spans="1:3" x14ac:dyDescent="0.2">
      <c r="A59">
        <v>1114</v>
      </c>
      <c r="B59" t="s">
        <v>5200</v>
      </c>
      <c r="C59" t="s">
        <v>5240</v>
      </c>
    </row>
    <row r="60" spans="1:3" x14ac:dyDescent="0.2">
      <c r="A60">
        <v>1115</v>
      </c>
      <c r="B60" t="s">
        <v>5200</v>
      </c>
      <c r="C60" t="s">
        <v>5241</v>
      </c>
    </row>
    <row r="61" spans="1:3" x14ac:dyDescent="0.2">
      <c r="A61">
        <v>1116</v>
      </c>
      <c r="B61" t="s">
        <v>5200</v>
      </c>
      <c r="C61" t="s">
        <v>5231</v>
      </c>
    </row>
    <row r="62" spans="1:3" x14ac:dyDescent="0.2">
      <c r="A62">
        <v>1117</v>
      </c>
      <c r="B62" t="s">
        <v>5200</v>
      </c>
      <c r="C62" t="s">
        <v>5242</v>
      </c>
    </row>
    <row r="63" spans="1:3" x14ac:dyDescent="0.2">
      <c r="A63">
        <v>1118</v>
      </c>
      <c r="B63" t="s">
        <v>5200</v>
      </c>
      <c r="C63" t="s">
        <v>5242</v>
      </c>
    </row>
    <row r="64" spans="1:3" x14ac:dyDescent="0.2">
      <c r="A64">
        <v>1119</v>
      </c>
      <c r="B64" t="s">
        <v>5200</v>
      </c>
      <c r="C64" t="s">
        <v>5243</v>
      </c>
    </row>
    <row r="65" spans="1:3" x14ac:dyDescent="0.2">
      <c r="A65">
        <v>1120</v>
      </c>
      <c r="B65" t="s">
        <v>5200</v>
      </c>
      <c r="C65" t="s">
        <v>5244</v>
      </c>
    </row>
    <row r="66" spans="1:3" x14ac:dyDescent="0.2">
      <c r="A66">
        <v>1121</v>
      </c>
      <c r="B66" t="s">
        <v>5200</v>
      </c>
      <c r="C66" t="s">
        <v>5245</v>
      </c>
    </row>
    <row r="67" spans="1:3" x14ac:dyDescent="0.2">
      <c r="A67">
        <v>1122</v>
      </c>
      <c r="B67" t="s">
        <v>5200</v>
      </c>
      <c r="C67" t="s">
        <v>5246</v>
      </c>
    </row>
    <row r="68" spans="1:3" x14ac:dyDescent="0.2">
      <c r="A68">
        <v>1123</v>
      </c>
      <c r="B68" t="s">
        <v>5197</v>
      </c>
      <c r="C68" t="s">
        <v>5247</v>
      </c>
    </row>
    <row r="69" spans="1:3" x14ac:dyDescent="0.2">
      <c r="A69">
        <v>1124</v>
      </c>
      <c r="B69" t="s">
        <v>5200</v>
      </c>
      <c r="C69" t="s">
        <v>5248</v>
      </c>
    </row>
    <row r="70" spans="1:3" x14ac:dyDescent="0.2">
      <c r="A70">
        <v>1125</v>
      </c>
      <c r="B70" t="s">
        <v>5200</v>
      </c>
      <c r="C70" t="s">
        <v>5225</v>
      </c>
    </row>
    <row r="71" spans="1:3" x14ac:dyDescent="0.2">
      <c r="A71">
        <v>1126</v>
      </c>
      <c r="B71" t="s">
        <v>5197</v>
      </c>
      <c r="C71" t="s">
        <v>5249</v>
      </c>
    </row>
    <row r="72" spans="1:3" x14ac:dyDescent="0.2">
      <c r="A72">
        <v>1127</v>
      </c>
      <c r="B72" t="s">
        <v>5197</v>
      </c>
      <c r="C72" t="s">
        <v>5250</v>
      </c>
    </row>
    <row r="73" spans="1:3" x14ac:dyDescent="0.2">
      <c r="A73">
        <v>1128</v>
      </c>
      <c r="B73" t="s">
        <v>5197</v>
      </c>
      <c r="C73" t="s">
        <v>5251</v>
      </c>
    </row>
    <row r="74" spans="1:3" x14ac:dyDescent="0.2">
      <c r="A74">
        <v>1129</v>
      </c>
      <c r="B74" t="s">
        <v>5197</v>
      </c>
      <c r="C74" t="s">
        <v>5251</v>
      </c>
    </row>
    <row r="75" spans="1:3" x14ac:dyDescent="0.2">
      <c r="A75">
        <v>1130</v>
      </c>
      <c r="B75" t="s">
        <v>5200</v>
      </c>
      <c r="C75" t="s">
        <v>5252</v>
      </c>
    </row>
    <row r="76" spans="1:3" x14ac:dyDescent="0.2">
      <c r="A76">
        <v>1131</v>
      </c>
      <c r="B76" t="s">
        <v>5197</v>
      </c>
      <c r="C76" t="s">
        <v>5253</v>
      </c>
    </row>
    <row r="77" spans="1:3" x14ac:dyDescent="0.2">
      <c r="A77">
        <v>1132</v>
      </c>
      <c r="B77" t="s">
        <v>5200</v>
      </c>
      <c r="C77" t="s">
        <v>5254</v>
      </c>
    </row>
    <row r="78" spans="1:3" x14ac:dyDescent="0.2">
      <c r="A78">
        <v>1133</v>
      </c>
      <c r="B78" t="s">
        <v>5200</v>
      </c>
      <c r="C78" t="s">
        <v>5255</v>
      </c>
    </row>
    <row r="79" spans="1:3" x14ac:dyDescent="0.2">
      <c r="A79">
        <v>1134</v>
      </c>
      <c r="B79" t="s">
        <v>5200</v>
      </c>
      <c r="C79" t="s">
        <v>5256</v>
      </c>
    </row>
    <row r="80" spans="1:3" x14ac:dyDescent="0.2">
      <c r="A80">
        <v>1135</v>
      </c>
      <c r="B80" t="s">
        <v>5197</v>
      </c>
      <c r="C80" t="s">
        <v>5257</v>
      </c>
    </row>
    <row r="81" spans="1:3" x14ac:dyDescent="0.2">
      <c r="A81">
        <v>1136</v>
      </c>
      <c r="B81" t="s">
        <v>5200</v>
      </c>
      <c r="C81" t="s">
        <v>5258</v>
      </c>
    </row>
    <row r="82" spans="1:3" x14ac:dyDescent="0.2">
      <c r="A82">
        <v>1137</v>
      </c>
      <c r="B82" t="s">
        <v>5200</v>
      </c>
      <c r="C82" t="s">
        <v>5259</v>
      </c>
    </row>
    <row r="83" spans="1:3" x14ac:dyDescent="0.2">
      <c r="A83">
        <v>1138</v>
      </c>
      <c r="B83" t="s">
        <v>5200</v>
      </c>
      <c r="C83" t="s">
        <v>5260</v>
      </c>
    </row>
    <row r="84" spans="1:3" x14ac:dyDescent="0.2">
      <c r="A84">
        <v>1139</v>
      </c>
      <c r="B84" t="s">
        <v>5200</v>
      </c>
      <c r="C84" t="s">
        <v>5260</v>
      </c>
    </row>
    <row r="85" spans="1:3" x14ac:dyDescent="0.2">
      <c r="A85">
        <v>1140</v>
      </c>
      <c r="B85" t="s">
        <v>5200</v>
      </c>
      <c r="C85" t="s">
        <v>5261</v>
      </c>
    </row>
    <row r="86" spans="1:3" x14ac:dyDescent="0.2">
      <c r="A86">
        <v>1141</v>
      </c>
      <c r="B86" t="s">
        <v>5200</v>
      </c>
      <c r="C86" t="s">
        <v>5261</v>
      </c>
    </row>
    <row r="87" spans="1:3" x14ac:dyDescent="0.2">
      <c r="A87">
        <v>1142</v>
      </c>
      <c r="B87" t="s">
        <v>5200</v>
      </c>
      <c r="C87" t="s">
        <v>5262</v>
      </c>
    </row>
    <row r="88" spans="1:3" x14ac:dyDescent="0.2">
      <c r="A88">
        <v>1143</v>
      </c>
      <c r="B88" t="s">
        <v>5197</v>
      </c>
      <c r="C88" t="s">
        <v>5263</v>
      </c>
    </row>
    <row r="89" spans="1:3" x14ac:dyDescent="0.2">
      <c r="A89">
        <v>1144</v>
      </c>
      <c r="B89" t="s">
        <v>5197</v>
      </c>
      <c r="C89" t="s">
        <v>5263</v>
      </c>
    </row>
    <row r="90" spans="1:3" x14ac:dyDescent="0.2">
      <c r="A90">
        <v>1145</v>
      </c>
      <c r="B90" t="s">
        <v>5200</v>
      </c>
      <c r="C90" t="s">
        <v>5264</v>
      </c>
    </row>
    <row r="91" spans="1:3" x14ac:dyDescent="0.2">
      <c r="A91">
        <v>1146</v>
      </c>
      <c r="B91" t="s">
        <v>5200</v>
      </c>
      <c r="C91" t="s">
        <v>5265</v>
      </c>
    </row>
    <row r="92" spans="1:3" x14ac:dyDescent="0.2">
      <c r="A92">
        <v>1147</v>
      </c>
      <c r="B92" t="s">
        <v>5200</v>
      </c>
      <c r="C92" t="s">
        <v>5266</v>
      </c>
    </row>
    <row r="93" spans="1:3" x14ac:dyDescent="0.2">
      <c r="A93">
        <v>1148</v>
      </c>
      <c r="B93" t="s">
        <v>5197</v>
      </c>
      <c r="C93" t="s">
        <v>5267</v>
      </c>
    </row>
    <row r="94" spans="1:3" x14ac:dyDescent="0.2">
      <c r="A94">
        <v>1149</v>
      </c>
      <c r="B94" t="s">
        <v>5200</v>
      </c>
      <c r="C94" t="s">
        <v>5268</v>
      </c>
    </row>
    <row r="95" spans="1:3" x14ac:dyDescent="0.2">
      <c r="A95">
        <v>1150</v>
      </c>
      <c r="B95" t="s">
        <v>5197</v>
      </c>
      <c r="C95" t="s">
        <v>5269</v>
      </c>
    </row>
    <row r="96" spans="1:3" x14ac:dyDescent="0.2">
      <c r="A96">
        <v>1151</v>
      </c>
      <c r="B96" t="s">
        <v>5197</v>
      </c>
      <c r="C96" t="s">
        <v>5270</v>
      </c>
    </row>
    <row r="97" spans="1:3" x14ac:dyDescent="0.2">
      <c r="A97">
        <v>1152</v>
      </c>
      <c r="B97" t="s">
        <v>5197</v>
      </c>
      <c r="C97" t="s">
        <v>5271</v>
      </c>
    </row>
    <row r="98" spans="1:3" x14ac:dyDescent="0.2">
      <c r="A98">
        <v>1153</v>
      </c>
      <c r="B98" t="s">
        <v>5200</v>
      </c>
      <c r="C98" t="s">
        <v>5272</v>
      </c>
    </row>
    <row r="99" spans="1:3" x14ac:dyDescent="0.2">
      <c r="A99">
        <v>1154</v>
      </c>
      <c r="B99" t="s">
        <v>5200</v>
      </c>
      <c r="C99" t="s">
        <v>5273</v>
      </c>
    </row>
    <row r="100" spans="1:3" x14ac:dyDescent="0.2">
      <c r="A100">
        <v>1155</v>
      </c>
      <c r="B100" t="s">
        <v>5197</v>
      </c>
      <c r="C100" t="s">
        <v>5274</v>
      </c>
    </row>
    <row r="101" spans="1:3" x14ac:dyDescent="0.2">
      <c r="A101">
        <v>1156</v>
      </c>
      <c r="B101" t="s">
        <v>5197</v>
      </c>
      <c r="C101" t="s">
        <v>5275</v>
      </c>
    </row>
    <row r="102" spans="1:3" x14ac:dyDescent="0.2">
      <c r="A102">
        <v>1157</v>
      </c>
      <c r="B102" t="s">
        <v>5197</v>
      </c>
      <c r="C102" t="s">
        <v>5276</v>
      </c>
    </row>
    <row r="103" spans="1:3" x14ac:dyDescent="0.2">
      <c r="A103">
        <v>1158</v>
      </c>
      <c r="B103" t="s">
        <v>5200</v>
      </c>
      <c r="C103" t="s">
        <v>5277</v>
      </c>
    </row>
    <row r="104" spans="1:3" x14ac:dyDescent="0.2">
      <c r="A104">
        <v>1159</v>
      </c>
      <c r="B104" t="s">
        <v>5197</v>
      </c>
      <c r="C104" t="s">
        <v>5269</v>
      </c>
    </row>
    <row r="105" spans="1:3" x14ac:dyDescent="0.2">
      <c r="A105">
        <v>1160</v>
      </c>
      <c r="B105" t="s">
        <v>5200</v>
      </c>
      <c r="C105" t="s">
        <v>5270</v>
      </c>
    </row>
    <row r="106" spans="1:3" x14ac:dyDescent="0.2">
      <c r="A106">
        <v>1161</v>
      </c>
      <c r="B106" t="s">
        <v>5197</v>
      </c>
      <c r="C106" t="s">
        <v>5278</v>
      </c>
    </row>
    <row r="107" spans="1:3" x14ac:dyDescent="0.2">
      <c r="A107">
        <v>1162</v>
      </c>
      <c r="B107" t="s">
        <v>5200</v>
      </c>
      <c r="C107" t="s">
        <v>5279</v>
      </c>
    </row>
    <row r="108" spans="1:3" x14ac:dyDescent="0.2">
      <c r="A108">
        <v>1163</v>
      </c>
      <c r="B108" t="s">
        <v>5200</v>
      </c>
      <c r="C108" t="s">
        <v>5280</v>
      </c>
    </row>
    <row r="109" spans="1:3" x14ac:dyDescent="0.2">
      <c r="A109">
        <v>1164</v>
      </c>
      <c r="B109" t="s">
        <v>5200</v>
      </c>
      <c r="C109" t="s">
        <v>5280</v>
      </c>
    </row>
    <row r="110" spans="1:3" x14ac:dyDescent="0.2">
      <c r="A110">
        <v>1165</v>
      </c>
      <c r="B110" t="s">
        <v>5200</v>
      </c>
      <c r="C110" t="s">
        <v>5267</v>
      </c>
    </row>
    <row r="111" spans="1:3" x14ac:dyDescent="0.2">
      <c r="A111">
        <v>1166</v>
      </c>
      <c r="B111" t="s">
        <v>5197</v>
      </c>
      <c r="C111" t="s">
        <v>5281</v>
      </c>
    </row>
    <row r="112" spans="1:3" x14ac:dyDescent="0.2">
      <c r="A112">
        <v>1167</v>
      </c>
      <c r="B112" t="s">
        <v>5200</v>
      </c>
      <c r="C112" t="s">
        <v>5282</v>
      </c>
    </row>
    <row r="113" spans="1:3" x14ac:dyDescent="0.2">
      <c r="A113">
        <v>1168</v>
      </c>
      <c r="B113" t="s">
        <v>5197</v>
      </c>
      <c r="C113" t="s">
        <v>5253</v>
      </c>
    </row>
    <row r="114" spans="1:3" x14ac:dyDescent="0.2">
      <c r="A114">
        <v>1169</v>
      </c>
      <c r="B114" t="s">
        <v>5200</v>
      </c>
      <c r="C114" t="s">
        <v>5283</v>
      </c>
    </row>
    <row r="115" spans="1:3" x14ac:dyDescent="0.2">
      <c r="A115">
        <v>1170</v>
      </c>
      <c r="B115" t="s">
        <v>5200</v>
      </c>
      <c r="C115" t="s">
        <v>5283</v>
      </c>
    </row>
    <row r="116" spans="1:3" x14ac:dyDescent="0.2">
      <c r="A116">
        <v>1171</v>
      </c>
      <c r="B116" t="s">
        <v>5197</v>
      </c>
      <c r="C116" t="s">
        <v>5284</v>
      </c>
    </row>
    <row r="117" spans="1:3" x14ac:dyDescent="0.2">
      <c r="A117">
        <v>1172</v>
      </c>
      <c r="B117" t="s">
        <v>5197</v>
      </c>
      <c r="C117" t="s">
        <v>5285</v>
      </c>
    </row>
    <row r="118" spans="1:3" x14ac:dyDescent="0.2">
      <c r="A118">
        <v>1173</v>
      </c>
      <c r="B118" t="s">
        <v>5200</v>
      </c>
      <c r="C118" t="s">
        <v>5278</v>
      </c>
    </row>
    <row r="119" spans="1:3" x14ac:dyDescent="0.2">
      <c r="A119">
        <v>1174</v>
      </c>
      <c r="B119" t="s">
        <v>5197</v>
      </c>
      <c r="C119" t="s">
        <v>5286</v>
      </c>
    </row>
    <row r="120" spans="1:3" x14ac:dyDescent="0.2">
      <c r="A120">
        <v>1175</v>
      </c>
      <c r="B120" t="s">
        <v>5200</v>
      </c>
      <c r="C120" t="s">
        <v>5287</v>
      </c>
    </row>
    <row r="121" spans="1:3" x14ac:dyDescent="0.2">
      <c r="A121">
        <v>1176</v>
      </c>
      <c r="B121" t="s">
        <v>5200</v>
      </c>
      <c r="C121" t="s">
        <v>5288</v>
      </c>
    </row>
    <row r="122" spans="1:3" x14ac:dyDescent="0.2">
      <c r="A122">
        <v>1177</v>
      </c>
      <c r="B122" t="s">
        <v>5200</v>
      </c>
      <c r="C122" t="s">
        <v>5289</v>
      </c>
    </row>
    <row r="123" spans="1:3" x14ac:dyDescent="0.2">
      <c r="A123">
        <v>1178</v>
      </c>
      <c r="B123" t="s">
        <v>5200</v>
      </c>
      <c r="C123" t="s">
        <v>5290</v>
      </c>
    </row>
    <row r="124" spans="1:3" x14ac:dyDescent="0.2">
      <c r="A124">
        <v>1179</v>
      </c>
      <c r="B124" t="s">
        <v>5200</v>
      </c>
      <c r="C124" t="s">
        <v>5291</v>
      </c>
    </row>
    <row r="125" spans="1:3" x14ac:dyDescent="0.2">
      <c r="A125">
        <v>1180</v>
      </c>
      <c r="B125" t="s">
        <v>5200</v>
      </c>
      <c r="C125" t="s">
        <v>5292</v>
      </c>
    </row>
    <row r="126" spans="1:3" x14ac:dyDescent="0.2">
      <c r="A126">
        <v>1181</v>
      </c>
      <c r="B126" t="s">
        <v>5200</v>
      </c>
      <c r="C126" t="s">
        <v>5293</v>
      </c>
    </row>
    <row r="127" spans="1:3" x14ac:dyDescent="0.2">
      <c r="A127">
        <v>1182</v>
      </c>
      <c r="B127" t="s">
        <v>5200</v>
      </c>
      <c r="C127" t="s">
        <v>5294</v>
      </c>
    </row>
    <row r="128" spans="1:3" x14ac:dyDescent="0.2">
      <c r="A128">
        <v>1183</v>
      </c>
      <c r="B128" t="s">
        <v>5200</v>
      </c>
      <c r="C128" t="s">
        <v>5295</v>
      </c>
    </row>
    <row r="129" spans="1:3" x14ac:dyDescent="0.2">
      <c r="A129">
        <v>1184</v>
      </c>
      <c r="B129" t="s">
        <v>5200</v>
      </c>
      <c r="C129" t="s">
        <v>5296</v>
      </c>
    </row>
    <row r="130" spans="1:3" x14ac:dyDescent="0.2">
      <c r="A130">
        <v>1185</v>
      </c>
      <c r="B130" t="s">
        <v>5200</v>
      </c>
      <c r="C130" t="s">
        <v>5297</v>
      </c>
    </row>
    <row r="131" spans="1:3" x14ac:dyDescent="0.2">
      <c r="A131">
        <v>1186</v>
      </c>
      <c r="B131" t="s">
        <v>5200</v>
      </c>
      <c r="C131" t="s">
        <v>5298</v>
      </c>
    </row>
    <row r="132" spans="1:3" x14ac:dyDescent="0.2">
      <c r="A132">
        <v>1187</v>
      </c>
      <c r="B132" t="s">
        <v>5197</v>
      </c>
      <c r="C132" t="s">
        <v>5276</v>
      </c>
    </row>
    <row r="133" spans="1:3" x14ac:dyDescent="0.2">
      <c r="A133">
        <v>1188</v>
      </c>
      <c r="B133" t="s">
        <v>5200</v>
      </c>
      <c r="C133" t="s">
        <v>5299</v>
      </c>
    </row>
    <row r="134" spans="1:3" x14ac:dyDescent="0.2">
      <c r="A134">
        <v>1189</v>
      </c>
      <c r="B134" t="s">
        <v>5197</v>
      </c>
      <c r="C134" t="s">
        <v>5300</v>
      </c>
    </row>
    <row r="135" spans="1:3" x14ac:dyDescent="0.2">
      <c r="A135">
        <v>1190</v>
      </c>
      <c r="B135" t="s">
        <v>5197</v>
      </c>
      <c r="C135" t="s">
        <v>5301</v>
      </c>
    </row>
    <row r="136" spans="1:3" x14ac:dyDescent="0.2">
      <c r="A136">
        <v>1191</v>
      </c>
      <c r="B136" t="s">
        <v>5200</v>
      </c>
      <c r="C136" t="s">
        <v>5302</v>
      </c>
    </row>
    <row r="137" spans="1:3" x14ac:dyDescent="0.2">
      <c r="A137">
        <v>1192</v>
      </c>
      <c r="B137" t="s">
        <v>5197</v>
      </c>
      <c r="C137" t="s">
        <v>5303</v>
      </c>
    </row>
    <row r="138" spans="1:3" x14ac:dyDescent="0.2">
      <c r="A138">
        <v>1193</v>
      </c>
      <c r="B138" t="s">
        <v>5200</v>
      </c>
      <c r="C138" t="s">
        <v>5304</v>
      </c>
    </row>
    <row r="139" spans="1:3" x14ac:dyDescent="0.2">
      <c r="A139">
        <v>1194</v>
      </c>
      <c r="B139" t="s">
        <v>5197</v>
      </c>
      <c r="C139" t="s">
        <v>5305</v>
      </c>
    </row>
    <row r="140" spans="1:3" x14ac:dyDescent="0.2">
      <c r="A140">
        <v>1195</v>
      </c>
      <c r="B140" t="s">
        <v>5200</v>
      </c>
      <c r="C140" t="s">
        <v>5306</v>
      </c>
    </row>
    <row r="141" spans="1:3" x14ac:dyDescent="0.2">
      <c r="A141">
        <v>1196</v>
      </c>
      <c r="B141" t="s">
        <v>5200</v>
      </c>
      <c r="C141" t="s">
        <v>5307</v>
      </c>
    </row>
    <row r="142" spans="1:3" x14ac:dyDescent="0.2">
      <c r="A142">
        <v>1197</v>
      </c>
      <c r="B142" t="s">
        <v>5197</v>
      </c>
      <c r="C142" t="s">
        <v>5308</v>
      </c>
    </row>
    <row r="143" spans="1:3" x14ac:dyDescent="0.2">
      <c r="A143">
        <v>1198</v>
      </c>
      <c r="B143" t="s">
        <v>5200</v>
      </c>
      <c r="C143" t="s">
        <v>5309</v>
      </c>
    </row>
    <row r="144" spans="1:3" x14ac:dyDescent="0.2">
      <c r="A144">
        <v>1200</v>
      </c>
      <c r="B144" t="s">
        <v>5200</v>
      </c>
      <c r="C144" t="s">
        <v>5310</v>
      </c>
    </row>
    <row r="145" spans="1:3" x14ac:dyDescent="0.2">
      <c r="A145">
        <v>1201</v>
      </c>
      <c r="B145" t="s">
        <v>5200</v>
      </c>
      <c r="C145" t="s">
        <v>5310</v>
      </c>
    </row>
    <row r="146" spans="1:3" x14ac:dyDescent="0.2">
      <c r="A146">
        <v>1202</v>
      </c>
      <c r="B146" t="s">
        <v>5200</v>
      </c>
      <c r="C146" t="s">
        <v>5311</v>
      </c>
    </row>
    <row r="147" spans="1:3" x14ac:dyDescent="0.2">
      <c r="A147">
        <v>1203</v>
      </c>
      <c r="B147" t="s">
        <v>5200</v>
      </c>
      <c r="C147" t="s">
        <v>5312</v>
      </c>
    </row>
    <row r="148" spans="1:3" x14ac:dyDescent="0.2">
      <c r="A148" t="s">
        <v>5313</v>
      </c>
      <c r="B148" t="s">
        <v>5200</v>
      </c>
      <c r="C148" t="s">
        <v>5313</v>
      </c>
    </row>
    <row r="149" spans="1:3" x14ac:dyDescent="0.2">
      <c r="A149">
        <v>1205</v>
      </c>
      <c r="B149" t="s">
        <v>5197</v>
      </c>
      <c r="C149" t="s">
        <v>5314</v>
      </c>
    </row>
    <row r="150" spans="1:3" x14ac:dyDescent="0.2">
      <c r="A150">
        <v>1204</v>
      </c>
      <c r="B150" t="s">
        <v>5200</v>
      </c>
      <c r="C150" t="s">
        <v>5315</v>
      </c>
    </row>
    <row r="151" spans="1:3" x14ac:dyDescent="0.2">
      <c r="A151">
        <v>1206</v>
      </c>
      <c r="B151" t="s">
        <v>5200</v>
      </c>
      <c r="C151" t="s">
        <v>5316</v>
      </c>
    </row>
    <row r="152" spans="1:3" x14ac:dyDescent="0.2">
      <c r="A152">
        <v>1207</v>
      </c>
      <c r="B152" t="s">
        <v>5200</v>
      </c>
      <c r="C152" t="s">
        <v>5317</v>
      </c>
    </row>
    <row r="153" spans="1:3" x14ac:dyDescent="0.2">
      <c r="A153">
        <v>1208</v>
      </c>
      <c r="B153" t="s">
        <v>5200</v>
      </c>
      <c r="C153" t="s">
        <v>5316</v>
      </c>
    </row>
    <row r="154" spans="1:3" x14ac:dyDescent="0.2">
      <c r="A154">
        <v>1209</v>
      </c>
      <c r="B154" t="s">
        <v>5200</v>
      </c>
      <c r="C154" t="s">
        <v>5318</v>
      </c>
    </row>
    <row r="155" spans="1:3" x14ac:dyDescent="0.2">
      <c r="A155">
        <v>1210</v>
      </c>
      <c r="B155" t="s">
        <v>5200</v>
      </c>
      <c r="C155" t="s">
        <v>5279</v>
      </c>
    </row>
    <row r="156" spans="1:3" x14ac:dyDescent="0.2">
      <c r="A156">
        <v>1211</v>
      </c>
      <c r="B156" t="s">
        <v>5197</v>
      </c>
      <c r="C156" t="s">
        <v>5319</v>
      </c>
    </row>
    <row r="157" spans="1:3" x14ac:dyDescent="0.2">
      <c r="A157">
        <v>1212</v>
      </c>
      <c r="B157" t="s">
        <v>5197</v>
      </c>
      <c r="C157" t="s">
        <v>5320</v>
      </c>
    </row>
    <row r="158" spans="1:3" x14ac:dyDescent="0.2">
      <c r="A158">
        <v>1213</v>
      </c>
      <c r="B158" t="s">
        <v>5197</v>
      </c>
      <c r="C158" t="s">
        <v>5321</v>
      </c>
    </row>
    <row r="159" spans="1:3" x14ac:dyDescent="0.2">
      <c r="A159">
        <v>1214</v>
      </c>
      <c r="B159" t="s">
        <v>5197</v>
      </c>
      <c r="C159" t="s">
        <v>5321</v>
      </c>
    </row>
    <row r="160" spans="1:3" x14ac:dyDescent="0.2">
      <c r="A160">
        <v>1215</v>
      </c>
      <c r="B160" t="s">
        <v>5200</v>
      </c>
      <c r="C160" t="s">
        <v>5311</v>
      </c>
    </row>
    <row r="161" spans="1:3" x14ac:dyDescent="0.2">
      <c r="A161">
        <v>1216</v>
      </c>
      <c r="B161" t="s">
        <v>5200</v>
      </c>
      <c r="C161" t="s">
        <v>5312</v>
      </c>
    </row>
    <row r="162" spans="1:3" x14ac:dyDescent="0.2">
      <c r="A162">
        <v>1217</v>
      </c>
      <c r="B162" t="s">
        <v>5200</v>
      </c>
      <c r="C162" t="s">
        <v>5315</v>
      </c>
    </row>
    <row r="163" spans="1:3" x14ac:dyDescent="0.2">
      <c r="A163">
        <v>1218</v>
      </c>
      <c r="B163" t="s">
        <v>5200</v>
      </c>
      <c r="C163" t="s">
        <v>5315</v>
      </c>
    </row>
    <row r="164" spans="1:3" x14ac:dyDescent="0.2">
      <c r="A164">
        <v>1219</v>
      </c>
      <c r="B164" t="s">
        <v>5200</v>
      </c>
      <c r="C164" t="s">
        <v>5317</v>
      </c>
    </row>
    <row r="165" spans="1:3" x14ac:dyDescent="0.2">
      <c r="A165">
        <v>1220</v>
      </c>
      <c r="B165" t="s">
        <v>5197</v>
      </c>
      <c r="C165" t="s">
        <v>5322</v>
      </c>
    </row>
    <row r="166" spans="1:3" x14ac:dyDescent="0.2">
      <c r="A166">
        <v>1221</v>
      </c>
      <c r="B166" t="s">
        <v>5200</v>
      </c>
      <c r="C166" t="s">
        <v>5323</v>
      </c>
    </row>
    <row r="167" spans="1:3" x14ac:dyDescent="0.2">
      <c r="A167">
        <v>1222</v>
      </c>
      <c r="B167" t="s">
        <v>5200</v>
      </c>
      <c r="C167" t="s">
        <v>5324</v>
      </c>
    </row>
    <row r="168" spans="1:3" x14ac:dyDescent="0.2">
      <c r="A168">
        <v>1223</v>
      </c>
      <c r="B168" t="s">
        <v>5200</v>
      </c>
      <c r="C168" t="s">
        <v>5325</v>
      </c>
    </row>
    <row r="169" spans="1:3" x14ac:dyDescent="0.2">
      <c r="A169">
        <v>1224</v>
      </c>
      <c r="B169" t="s">
        <v>5200</v>
      </c>
      <c r="C169" t="s">
        <v>5325</v>
      </c>
    </row>
    <row r="170" spans="1:3" x14ac:dyDescent="0.2">
      <c r="A170">
        <v>1225</v>
      </c>
      <c r="B170" t="s">
        <v>5200</v>
      </c>
      <c r="C170" t="s">
        <v>5326</v>
      </c>
    </row>
    <row r="171" spans="1:3" x14ac:dyDescent="0.2">
      <c r="A171">
        <v>1226</v>
      </c>
      <c r="B171" t="s">
        <v>5200</v>
      </c>
      <c r="C171" t="s">
        <v>5326</v>
      </c>
    </row>
    <row r="172" spans="1:3" x14ac:dyDescent="0.2">
      <c r="A172">
        <v>1227</v>
      </c>
      <c r="B172" t="s">
        <v>5200</v>
      </c>
      <c r="C172" t="s">
        <v>5327</v>
      </c>
    </row>
    <row r="173" spans="1:3" x14ac:dyDescent="0.2">
      <c r="A173">
        <v>1229</v>
      </c>
      <c r="B173" t="s">
        <v>5200</v>
      </c>
      <c r="C173" t="s">
        <v>5328</v>
      </c>
    </row>
    <row r="174" spans="1:3" x14ac:dyDescent="0.2">
      <c r="A174">
        <v>1230</v>
      </c>
      <c r="B174" t="s">
        <v>5200</v>
      </c>
      <c r="C174" t="s">
        <v>5329</v>
      </c>
    </row>
    <row r="175" spans="1:3" x14ac:dyDescent="0.2">
      <c r="A175">
        <v>1231</v>
      </c>
      <c r="B175" t="s">
        <v>5200</v>
      </c>
      <c r="C175" t="s">
        <v>5329</v>
      </c>
    </row>
    <row r="176" spans="1:3" x14ac:dyDescent="0.2">
      <c r="A176">
        <v>1232</v>
      </c>
      <c r="B176" t="s">
        <v>5200</v>
      </c>
      <c r="C176" t="s">
        <v>5304</v>
      </c>
    </row>
    <row r="177" spans="1:3" x14ac:dyDescent="0.2">
      <c r="A177">
        <v>1233</v>
      </c>
      <c r="B177" t="s">
        <v>5197</v>
      </c>
      <c r="C177" t="s">
        <v>5330</v>
      </c>
    </row>
    <row r="178" spans="1:3" x14ac:dyDescent="0.2">
      <c r="A178">
        <v>1234</v>
      </c>
      <c r="B178" t="s">
        <v>5200</v>
      </c>
      <c r="C178" t="s">
        <v>5331</v>
      </c>
    </row>
    <row r="179" spans="1:3" x14ac:dyDescent="0.2">
      <c r="A179">
        <v>1235</v>
      </c>
      <c r="B179" t="s">
        <v>5200</v>
      </c>
      <c r="C179" t="s">
        <v>5328</v>
      </c>
    </row>
    <row r="180" spans="1:3" x14ac:dyDescent="0.2">
      <c r="A180">
        <v>1236</v>
      </c>
      <c r="B180" t="s">
        <v>5200</v>
      </c>
      <c r="C180" t="s">
        <v>5332</v>
      </c>
    </row>
    <row r="181" spans="1:3" x14ac:dyDescent="0.2">
      <c r="A181">
        <v>1237</v>
      </c>
      <c r="B181" t="s">
        <v>5200</v>
      </c>
      <c r="C181" t="s">
        <v>5333</v>
      </c>
    </row>
    <row r="182" spans="1:3" x14ac:dyDescent="0.2">
      <c r="A182">
        <v>1238</v>
      </c>
      <c r="B182" t="s">
        <v>5200</v>
      </c>
      <c r="C182" t="s">
        <v>5238</v>
      </c>
    </row>
    <row r="183" spans="1:3" x14ac:dyDescent="0.2">
      <c r="A183">
        <v>1239</v>
      </c>
      <c r="B183" t="s">
        <v>5197</v>
      </c>
      <c r="C183" t="s">
        <v>5319</v>
      </c>
    </row>
    <row r="184" spans="1:3" x14ac:dyDescent="0.2">
      <c r="A184">
        <v>1240</v>
      </c>
      <c r="B184" t="s">
        <v>5197</v>
      </c>
      <c r="C184" t="s">
        <v>5334</v>
      </c>
    </row>
    <row r="185" spans="1:3" x14ac:dyDescent="0.2">
      <c r="A185">
        <v>1241</v>
      </c>
      <c r="B185" t="s">
        <v>5197</v>
      </c>
      <c r="C185" t="s">
        <v>5334</v>
      </c>
    </row>
    <row r="186" spans="1:3" x14ac:dyDescent="0.2">
      <c r="A186">
        <v>1242</v>
      </c>
      <c r="B186" t="s">
        <v>5197</v>
      </c>
      <c r="C186" t="s">
        <v>5335</v>
      </c>
    </row>
    <row r="187" spans="1:3" x14ac:dyDescent="0.2">
      <c r="A187">
        <v>1243</v>
      </c>
      <c r="B187" t="s">
        <v>5197</v>
      </c>
      <c r="C187" t="s">
        <v>5336</v>
      </c>
    </row>
    <row r="188" spans="1:3" x14ac:dyDescent="0.2">
      <c r="A188">
        <v>1244</v>
      </c>
      <c r="B188" t="s">
        <v>5197</v>
      </c>
      <c r="C188" t="s">
        <v>5337</v>
      </c>
    </row>
    <row r="189" spans="1:3" x14ac:dyDescent="0.2">
      <c r="A189">
        <v>1245</v>
      </c>
      <c r="B189" t="s">
        <v>5200</v>
      </c>
      <c r="C189" t="s">
        <v>5338</v>
      </c>
    </row>
    <row r="190" spans="1:3" x14ac:dyDescent="0.2">
      <c r="A190">
        <v>1246</v>
      </c>
      <c r="B190" t="s">
        <v>5197</v>
      </c>
      <c r="C190" t="s">
        <v>5339</v>
      </c>
    </row>
    <row r="191" spans="1:3" x14ac:dyDescent="0.2">
      <c r="A191">
        <v>1247</v>
      </c>
      <c r="B191" t="s">
        <v>5200</v>
      </c>
      <c r="C191" t="s">
        <v>5330</v>
      </c>
    </row>
    <row r="192" spans="1:3" x14ac:dyDescent="0.2">
      <c r="A192">
        <v>1248</v>
      </c>
      <c r="B192" t="s">
        <v>5200</v>
      </c>
      <c r="C192" t="s">
        <v>5255</v>
      </c>
    </row>
    <row r="193" spans="1:3" x14ac:dyDescent="0.2">
      <c r="A193">
        <v>1249</v>
      </c>
      <c r="B193" t="s">
        <v>5200</v>
      </c>
      <c r="C193" t="s">
        <v>5317</v>
      </c>
    </row>
    <row r="194" spans="1:3" x14ac:dyDescent="0.2">
      <c r="A194">
        <v>1250</v>
      </c>
      <c r="B194" t="s">
        <v>5200</v>
      </c>
      <c r="C194" t="s">
        <v>5332</v>
      </c>
    </row>
    <row r="195" spans="1:3" x14ac:dyDescent="0.2">
      <c r="A195">
        <v>1251</v>
      </c>
      <c r="B195" t="s">
        <v>5200</v>
      </c>
      <c r="C195" t="s">
        <v>5340</v>
      </c>
    </row>
    <row r="196" spans="1:3" x14ac:dyDescent="0.2">
      <c r="A196">
        <v>1252</v>
      </c>
      <c r="B196" t="s">
        <v>5200</v>
      </c>
      <c r="C196" t="s">
        <v>5281</v>
      </c>
    </row>
    <row r="197" spans="1:3" x14ac:dyDescent="0.2">
      <c r="A197">
        <v>1253</v>
      </c>
      <c r="B197" t="s">
        <v>5200</v>
      </c>
      <c r="C197" t="s">
        <v>5341</v>
      </c>
    </row>
    <row r="198" spans="1:3" x14ac:dyDescent="0.2">
      <c r="A198">
        <v>1254</v>
      </c>
      <c r="B198" t="s">
        <v>5197</v>
      </c>
      <c r="C198" t="s">
        <v>5342</v>
      </c>
    </row>
    <row r="199" spans="1:3" x14ac:dyDescent="0.2">
      <c r="A199">
        <v>1255</v>
      </c>
      <c r="B199" t="s">
        <v>5197</v>
      </c>
      <c r="C199" t="s">
        <v>5337</v>
      </c>
    </row>
    <row r="200" spans="1:3" x14ac:dyDescent="0.2">
      <c r="A200">
        <v>1256</v>
      </c>
      <c r="B200" t="s">
        <v>5197</v>
      </c>
      <c r="C200" t="s">
        <v>5320</v>
      </c>
    </row>
    <row r="201" spans="1:3" x14ac:dyDescent="0.2">
      <c r="A201">
        <v>1257</v>
      </c>
      <c r="B201" t="s">
        <v>5200</v>
      </c>
      <c r="C201" t="s">
        <v>5343</v>
      </c>
    </row>
    <row r="202" spans="1:3" x14ac:dyDescent="0.2">
      <c r="A202">
        <v>1258</v>
      </c>
      <c r="B202" t="s">
        <v>5197</v>
      </c>
      <c r="C202" t="s">
        <v>5344</v>
      </c>
    </row>
    <row r="203" spans="1:3" x14ac:dyDescent="0.2">
      <c r="A203">
        <v>1259</v>
      </c>
      <c r="B203" t="s">
        <v>5200</v>
      </c>
      <c r="C203" t="s">
        <v>5345</v>
      </c>
    </row>
    <row r="204" spans="1:3" x14ac:dyDescent="0.2">
      <c r="A204">
        <v>1260</v>
      </c>
      <c r="B204" t="s">
        <v>5200</v>
      </c>
      <c r="C204" t="s">
        <v>5345</v>
      </c>
    </row>
    <row r="205" spans="1:3" x14ac:dyDescent="0.2">
      <c r="A205">
        <v>1261</v>
      </c>
      <c r="B205" t="s">
        <v>5200</v>
      </c>
      <c r="C205" t="s">
        <v>5346</v>
      </c>
    </row>
    <row r="206" spans="1:3" x14ac:dyDescent="0.2">
      <c r="A206">
        <v>1262</v>
      </c>
      <c r="B206" t="s">
        <v>5200</v>
      </c>
      <c r="C206" t="s">
        <v>5346</v>
      </c>
    </row>
    <row r="207" spans="1:3" x14ac:dyDescent="0.2">
      <c r="A207">
        <v>1263</v>
      </c>
      <c r="B207" t="s">
        <v>5197</v>
      </c>
      <c r="C207" t="s">
        <v>5347</v>
      </c>
    </row>
    <row r="208" spans="1:3" x14ac:dyDescent="0.2">
      <c r="A208">
        <v>1264</v>
      </c>
      <c r="B208" t="s">
        <v>5200</v>
      </c>
      <c r="C208" t="s">
        <v>5348</v>
      </c>
    </row>
    <row r="209" spans="1:3" x14ac:dyDescent="0.2">
      <c r="A209">
        <v>1265</v>
      </c>
      <c r="B209" t="s">
        <v>5200</v>
      </c>
      <c r="C209" t="s">
        <v>5348</v>
      </c>
    </row>
    <row r="210" spans="1:3" x14ac:dyDescent="0.2">
      <c r="A210">
        <v>1266</v>
      </c>
      <c r="B210" t="s">
        <v>5197</v>
      </c>
      <c r="C210" t="s">
        <v>5349</v>
      </c>
    </row>
    <row r="211" spans="1:3" x14ac:dyDescent="0.2">
      <c r="A211">
        <v>1267</v>
      </c>
      <c r="B211" t="s">
        <v>5197</v>
      </c>
      <c r="C211" t="s">
        <v>5349</v>
      </c>
    </row>
    <row r="212" spans="1:3" x14ac:dyDescent="0.2">
      <c r="A212">
        <v>1268</v>
      </c>
      <c r="B212" t="s">
        <v>5200</v>
      </c>
      <c r="C212" t="s">
        <v>5350</v>
      </c>
    </row>
    <row r="213" spans="1:3" x14ac:dyDescent="0.2">
      <c r="A213">
        <v>1269</v>
      </c>
      <c r="B213" t="s">
        <v>5200</v>
      </c>
      <c r="C213" t="s">
        <v>5350</v>
      </c>
    </row>
    <row r="214" spans="1:3" x14ac:dyDescent="0.2">
      <c r="A214">
        <v>1270</v>
      </c>
      <c r="B214" t="s">
        <v>5200</v>
      </c>
      <c r="C214" t="s">
        <v>5351</v>
      </c>
    </row>
    <row r="215" spans="1:3" x14ac:dyDescent="0.2">
      <c r="A215">
        <v>1271</v>
      </c>
      <c r="B215" t="s">
        <v>5200</v>
      </c>
      <c r="C215" t="s">
        <v>5351</v>
      </c>
    </row>
    <row r="216" spans="1:3" x14ac:dyDescent="0.2">
      <c r="A216">
        <v>1272</v>
      </c>
      <c r="B216" t="s">
        <v>5200</v>
      </c>
      <c r="C216" t="s">
        <v>5352</v>
      </c>
    </row>
    <row r="217" spans="1:3" x14ac:dyDescent="0.2">
      <c r="A217">
        <v>1273</v>
      </c>
      <c r="B217" t="s">
        <v>5200</v>
      </c>
      <c r="C217" t="s">
        <v>5352</v>
      </c>
    </row>
    <row r="218" spans="1:3" x14ac:dyDescent="0.2">
      <c r="A218">
        <v>1274</v>
      </c>
      <c r="B218" t="s">
        <v>5197</v>
      </c>
      <c r="C218" t="s">
        <v>5353</v>
      </c>
    </row>
    <row r="219" spans="1:3" x14ac:dyDescent="0.2">
      <c r="A219">
        <v>1275</v>
      </c>
      <c r="B219" t="s">
        <v>5200</v>
      </c>
      <c r="C219" t="s">
        <v>5354</v>
      </c>
    </row>
    <row r="220" spans="1:3" x14ac:dyDescent="0.2">
      <c r="A220">
        <v>1276</v>
      </c>
      <c r="B220" t="s">
        <v>5200</v>
      </c>
      <c r="C220" t="s">
        <v>5355</v>
      </c>
    </row>
    <row r="221" spans="1:3" x14ac:dyDescent="0.2">
      <c r="A221">
        <v>1277</v>
      </c>
      <c r="B221" t="s">
        <v>5197</v>
      </c>
      <c r="C221" t="s">
        <v>5356</v>
      </c>
    </row>
    <row r="222" spans="1:3" x14ac:dyDescent="0.2">
      <c r="A222">
        <v>1278</v>
      </c>
      <c r="B222" t="s">
        <v>5200</v>
      </c>
      <c r="C222" t="s">
        <v>5357</v>
      </c>
    </row>
    <row r="223" spans="1:3" x14ac:dyDescent="0.2">
      <c r="A223">
        <v>1279</v>
      </c>
      <c r="B223" t="s">
        <v>5200</v>
      </c>
      <c r="C223" t="s">
        <v>5357</v>
      </c>
    </row>
    <row r="224" spans="1:3" x14ac:dyDescent="0.2">
      <c r="A224">
        <v>1280</v>
      </c>
      <c r="B224" t="s">
        <v>5197</v>
      </c>
      <c r="C224" t="s">
        <v>5358</v>
      </c>
    </row>
    <row r="225" spans="1:3" x14ac:dyDescent="0.2">
      <c r="A225">
        <v>1281</v>
      </c>
      <c r="B225" t="s">
        <v>5197</v>
      </c>
      <c r="C225" t="s">
        <v>5358</v>
      </c>
    </row>
    <row r="226" spans="1:3" x14ac:dyDescent="0.2">
      <c r="A226">
        <v>1282</v>
      </c>
      <c r="B226" t="s">
        <v>5200</v>
      </c>
      <c r="C226" t="s">
        <v>5359</v>
      </c>
    </row>
    <row r="227" spans="1:3" x14ac:dyDescent="0.2">
      <c r="A227">
        <v>1283</v>
      </c>
      <c r="B227" t="s">
        <v>5197</v>
      </c>
      <c r="C227" t="s">
        <v>5218</v>
      </c>
    </row>
    <row r="228" spans="1:3" x14ac:dyDescent="0.2">
      <c r="A228">
        <v>1284</v>
      </c>
      <c r="B228" t="s">
        <v>5200</v>
      </c>
      <c r="C228" t="s">
        <v>5360</v>
      </c>
    </row>
    <row r="229" spans="1:3" x14ac:dyDescent="0.2">
      <c r="A229">
        <v>1285</v>
      </c>
      <c r="B229" t="s">
        <v>5200</v>
      </c>
      <c r="C229" t="s">
        <v>5361</v>
      </c>
    </row>
    <row r="230" spans="1:3" x14ac:dyDescent="0.2">
      <c r="A230">
        <v>1286</v>
      </c>
      <c r="B230" t="s">
        <v>5200</v>
      </c>
      <c r="C230" t="s">
        <v>5362</v>
      </c>
    </row>
    <row r="231" spans="1:3" x14ac:dyDescent="0.2">
      <c r="A231">
        <v>1287</v>
      </c>
      <c r="B231" t="s">
        <v>5197</v>
      </c>
      <c r="C231" t="s">
        <v>5363</v>
      </c>
    </row>
    <row r="232" spans="1:3" x14ac:dyDescent="0.2">
      <c r="A232">
        <v>1288</v>
      </c>
      <c r="B232" t="s">
        <v>5197</v>
      </c>
      <c r="C232" t="s">
        <v>5363</v>
      </c>
    </row>
    <row r="233" spans="1:3" x14ac:dyDescent="0.2">
      <c r="A233">
        <v>1289</v>
      </c>
      <c r="B233" t="s">
        <v>5200</v>
      </c>
      <c r="C233" t="s">
        <v>5364</v>
      </c>
    </row>
    <row r="234" spans="1:3" x14ac:dyDescent="0.2">
      <c r="A234">
        <v>1290</v>
      </c>
      <c r="B234" t="s">
        <v>5200</v>
      </c>
      <c r="C234" t="s">
        <v>5364</v>
      </c>
    </row>
    <row r="235" spans="1:3" x14ac:dyDescent="0.2">
      <c r="A235">
        <v>1291</v>
      </c>
      <c r="B235" t="s">
        <v>5200</v>
      </c>
      <c r="C235" t="s">
        <v>5365</v>
      </c>
    </row>
    <row r="236" spans="1:3" x14ac:dyDescent="0.2">
      <c r="A236">
        <v>1292</v>
      </c>
      <c r="B236" t="s">
        <v>5200</v>
      </c>
      <c r="C236" t="s">
        <v>5365</v>
      </c>
    </row>
    <row r="237" spans="1:3" x14ac:dyDescent="0.2">
      <c r="A237">
        <v>1293</v>
      </c>
      <c r="B237" t="s">
        <v>5197</v>
      </c>
      <c r="C237" t="s">
        <v>5366</v>
      </c>
    </row>
    <row r="238" spans="1:3" x14ac:dyDescent="0.2">
      <c r="A238">
        <v>1294</v>
      </c>
      <c r="B238" t="s">
        <v>5197</v>
      </c>
      <c r="C238" t="s">
        <v>5366</v>
      </c>
    </row>
    <row r="239" spans="1:3" x14ac:dyDescent="0.2">
      <c r="A239">
        <v>1295</v>
      </c>
      <c r="B239" t="s">
        <v>5197</v>
      </c>
      <c r="C239" t="s">
        <v>5367</v>
      </c>
    </row>
    <row r="240" spans="1:3" x14ac:dyDescent="0.2">
      <c r="A240">
        <v>1296</v>
      </c>
      <c r="B240" t="s">
        <v>5197</v>
      </c>
      <c r="C240" t="s">
        <v>5367</v>
      </c>
    </row>
    <row r="241" spans="1:3" x14ac:dyDescent="0.2">
      <c r="A241">
        <v>1297</v>
      </c>
      <c r="B241" t="s">
        <v>5200</v>
      </c>
      <c r="C241" t="s">
        <v>5368</v>
      </c>
    </row>
    <row r="242" spans="1:3" x14ac:dyDescent="0.2">
      <c r="A242">
        <v>1298</v>
      </c>
      <c r="B242" t="s">
        <v>5200</v>
      </c>
      <c r="C242" t="s">
        <v>5368</v>
      </c>
    </row>
    <row r="243" spans="1:3" x14ac:dyDescent="0.2">
      <c r="A243">
        <v>1299</v>
      </c>
      <c r="B243" t="s">
        <v>5200</v>
      </c>
      <c r="C243" t="s">
        <v>5369</v>
      </c>
    </row>
    <row r="244" spans="1:3" x14ac:dyDescent="0.2">
      <c r="A244">
        <v>1300</v>
      </c>
      <c r="B244" t="s">
        <v>5200</v>
      </c>
      <c r="C244" t="s">
        <v>5369</v>
      </c>
    </row>
    <row r="245" spans="1:3" x14ac:dyDescent="0.2">
      <c r="A245">
        <v>1301</v>
      </c>
      <c r="B245" t="s">
        <v>5197</v>
      </c>
      <c r="C245" t="s">
        <v>5370</v>
      </c>
    </row>
    <row r="246" spans="1:3" x14ac:dyDescent="0.2">
      <c r="A246">
        <v>1302</v>
      </c>
      <c r="B246" t="s">
        <v>5200</v>
      </c>
      <c r="C246" t="s">
        <v>5371</v>
      </c>
    </row>
    <row r="247" spans="1:3" x14ac:dyDescent="0.2">
      <c r="A247">
        <v>1303</v>
      </c>
      <c r="B247" t="s">
        <v>5200</v>
      </c>
      <c r="C247" t="s">
        <v>5372</v>
      </c>
    </row>
    <row r="248" spans="1:3" x14ac:dyDescent="0.2">
      <c r="A248">
        <v>1304</v>
      </c>
      <c r="B248" t="s">
        <v>5200</v>
      </c>
      <c r="C248" t="s">
        <v>5373</v>
      </c>
    </row>
    <row r="249" spans="1:3" x14ac:dyDescent="0.2">
      <c r="A249">
        <v>1305</v>
      </c>
      <c r="B249" t="s">
        <v>5197</v>
      </c>
      <c r="C249" t="s">
        <v>5374</v>
      </c>
    </row>
    <row r="250" spans="1:3" x14ac:dyDescent="0.2">
      <c r="A250">
        <v>1306</v>
      </c>
      <c r="B250" t="s">
        <v>5200</v>
      </c>
      <c r="C250" t="s">
        <v>5375</v>
      </c>
    </row>
    <row r="251" spans="1:3" x14ac:dyDescent="0.2">
      <c r="A251">
        <v>1307</v>
      </c>
      <c r="B251" t="s">
        <v>5200</v>
      </c>
      <c r="C251" t="s">
        <v>5376</v>
      </c>
    </row>
    <row r="252" spans="1:3" x14ac:dyDescent="0.2">
      <c r="A252">
        <v>1308</v>
      </c>
      <c r="B252" t="s">
        <v>5200</v>
      </c>
      <c r="C252" t="s">
        <v>5377</v>
      </c>
    </row>
    <row r="253" spans="1:3" x14ac:dyDescent="0.2">
      <c r="A253">
        <v>1309</v>
      </c>
      <c r="B253" t="s">
        <v>5200</v>
      </c>
      <c r="C253" t="s">
        <v>5378</v>
      </c>
    </row>
    <row r="254" spans="1:3" x14ac:dyDescent="0.2">
      <c r="A254">
        <v>1310</v>
      </c>
      <c r="B254" t="s">
        <v>5200</v>
      </c>
      <c r="C254" t="s">
        <v>5379</v>
      </c>
    </row>
    <row r="255" spans="1:3" x14ac:dyDescent="0.2">
      <c r="A255">
        <v>1311</v>
      </c>
      <c r="B255" t="s">
        <v>5200</v>
      </c>
      <c r="C255" t="s">
        <v>5380</v>
      </c>
    </row>
    <row r="256" spans="1:3" x14ac:dyDescent="0.2">
      <c r="A256">
        <v>1312</v>
      </c>
      <c r="B256" t="s">
        <v>5197</v>
      </c>
      <c r="C256" t="s">
        <v>5381</v>
      </c>
    </row>
    <row r="257" spans="1:3" x14ac:dyDescent="0.2">
      <c r="A257">
        <v>1313</v>
      </c>
      <c r="B257" t="s">
        <v>5197</v>
      </c>
      <c r="C257" t="s">
        <v>5382</v>
      </c>
    </row>
    <row r="258" spans="1:3" x14ac:dyDescent="0.2">
      <c r="A258">
        <v>1314</v>
      </c>
      <c r="B258" t="s">
        <v>5200</v>
      </c>
      <c r="C258" t="s">
        <v>5383</v>
      </c>
    </row>
    <row r="259" spans="1:3" x14ac:dyDescent="0.2">
      <c r="A259">
        <v>1315</v>
      </c>
      <c r="B259" t="s">
        <v>5197</v>
      </c>
      <c r="C259" t="s">
        <v>5384</v>
      </c>
    </row>
    <row r="260" spans="1:3" x14ac:dyDescent="0.2">
      <c r="A260">
        <v>1316</v>
      </c>
      <c r="B260" t="s">
        <v>5200</v>
      </c>
      <c r="C260" t="s">
        <v>5385</v>
      </c>
    </row>
    <row r="261" spans="1:3" x14ac:dyDescent="0.2">
      <c r="A261">
        <v>1317</v>
      </c>
      <c r="B261" t="s">
        <v>5200</v>
      </c>
      <c r="C261" t="s">
        <v>5386</v>
      </c>
    </row>
    <row r="262" spans="1:3" x14ac:dyDescent="0.2">
      <c r="A262">
        <v>1318</v>
      </c>
      <c r="B262" t="s">
        <v>5200</v>
      </c>
      <c r="C262" t="s">
        <v>5387</v>
      </c>
    </row>
    <row r="263" spans="1:3" x14ac:dyDescent="0.2">
      <c r="A263">
        <v>1319</v>
      </c>
      <c r="B263" t="s">
        <v>5200</v>
      </c>
      <c r="C263" t="s">
        <v>5388</v>
      </c>
    </row>
    <row r="264" spans="1:3" x14ac:dyDescent="0.2">
      <c r="A264">
        <v>1320</v>
      </c>
      <c r="B264" t="s">
        <v>5200</v>
      </c>
      <c r="C264" t="s">
        <v>5389</v>
      </c>
    </row>
    <row r="265" spans="1:3" x14ac:dyDescent="0.2">
      <c r="A265">
        <v>1321</v>
      </c>
      <c r="B265" t="s">
        <v>5200</v>
      </c>
      <c r="C265" t="s">
        <v>5390</v>
      </c>
    </row>
    <row r="266" spans="1:3" x14ac:dyDescent="0.2">
      <c r="A266">
        <v>1322</v>
      </c>
      <c r="B266" t="s">
        <v>5197</v>
      </c>
      <c r="C266" t="s">
        <v>5391</v>
      </c>
    </row>
    <row r="267" spans="1:3" x14ac:dyDescent="0.2">
      <c r="A267">
        <v>1323</v>
      </c>
      <c r="B267" t="s">
        <v>5200</v>
      </c>
      <c r="C267" t="s">
        <v>5392</v>
      </c>
    </row>
    <row r="268" spans="1:3" x14ac:dyDescent="0.2">
      <c r="A268">
        <v>1324</v>
      </c>
      <c r="B268" t="s">
        <v>5200</v>
      </c>
      <c r="C268" t="s">
        <v>5393</v>
      </c>
    </row>
    <row r="269" spans="1:3" x14ac:dyDescent="0.2">
      <c r="A269">
        <v>1325</v>
      </c>
      <c r="B269" t="s">
        <v>5197</v>
      </c>
      <c r="C269" t="s">
        <v>5394</v>
      </c>
    </row>
    <row r="270" spans="1:3" x14ac:dyDescent="0.2">
      <c r="A270">
        <v>1326</v>
      </c>
      <c r="B270" t="s">
        <v>5197</v>
      </c>
      <c r="C270" t="s">
        <v>5395</v>
      </c>
    </row>
    <row r="271" spans="1:3" x14ac:dyDescent="0.2">
      <c r="A271">
        <v>1327</v>
      </c>
      <c r="B271" t="s">
        <v>5200</v>
      </c>
      <c r="C271" t="s">
        <v>5386</v>
      </c>
    </row>
    <row r="272" spans="1:3" x14ac:dyDescent="0.2">
      <c r="A272">
        <v>1328</v>
      </c>
      <c r="B272" t="s">
        <v>5197</v>
      </c>
      <c r="C272" t="s">
        <v>5396</v>
      </c>
    </row>
    <row r="273" spans="1:3" x14ac:dyDescent="0.2">
      <c r="A273">
        <v>1329</v>
      </c>
      <c r="B273" t="s">
        <v>5200</v>
      </c>
      <c r="C273" t="s">
        <v>5386</v>
      </c>
    </row>
    <row r="274" spans="1:3" x14ac:dyDescent="0.2">
      <c r="A274">
        <v>1330</v>
      </c>
      <c r="B274" t="s">
        <v>5200</v>
      </c>
      <c r="C274" t="s">
        <v>5397</v>
      </c>
    </row>
    <row r="275" spans="1:3" x14ac:dyDescent="0.2">
      <c r="A275">
        <v>1331</v>
      </c>
      <c r="B275" t="s">
        <v>5200</v>
      </c>
      <c r="C275" t="s">
        <v>5392</v>
      </c>
    </row>
    <row r="276" spans="1:3" x14ac:dyDescent="0.2">
      <c r="A276">
        <v>1332</v>
      </c>
      <c r="B276" t="s">
        <v>5200</v>
      </c>
      <c r="C276" t="s">
        <v>5398</v>
      </c>
    </row>
    <row r="277" spans="1:3" x14ac:dyDescent="0.2">
      <c r="A277">
        <v>1333</v>
      </c>
      <c r="B277" t="s">
        <v>5197</v>
      </c>
      <c r="C277" t="s">
        <v>5381</v>
      </c>
    </row>
    <row r="278" spans="1:3" x14ac:dyDescent="0.2">
      <c r="A278">
        <v>1334</v>
      </c>
      <c r="B278" t="s">
        <v>5200</v>
      </c>
      <c r="C278" t="s">
        <v>5399</v>
      </c>
    </row>
    <row r="279" spans="1:3" x14ac:dyDescent="0.2">
      <c r="A279">
        <v>1335</v>
      </c>
      <c r="B279" t="s">
        <v>5200</v>
      </c>
      <c r="C279" t="s">
        <v>5400</v>
      </c>
    </row>
    <row r="280" spans="1:3" x14ac:dyDescent="0.2">
      <c r="A280">
        <v>1336</v>
      </c>
      <c r="B280" t="s">
        <v>5197</v>
      </c>
      <c r="C280" t="s">
        <v>5356</v>
      </c>
    </row>
    <row r="281" spans="1:3" x14ac:dyDescent="0.2">
      <c r="A281">
        <v>1337</v>
      </c>
      <c r="B281" t="s">
        <v>5200</v>
      </c>
      <c r="C281" t="s">
        <v>5401</v>
      </c>
    </row>
    <row r="282" spans="1:3" x14ac:dyDescent="0.2">
      <c r="A282">
        <v>1338</v>
      </c>
      <c r="B282" t="s">
        <v>5200</v>
      </c>
      <c r="C282" t="s">
        <v>5402</v>
      </c>
    </row>
    <row r="283" spans="1:3" x14ac:dyDescent="0.2">
      <c r="A283">
        <v>1339</v>
      </c>
      <c r="B283" t="s">
        <v>5200</v>
      </c>
      <c r="C283" t="s">
        <v>5403</v>
      </c>
    </row>
    <row r="284" spans="1:3" x14ac:dyDescent="0.2">
      <c r="A284">
        <v>1340</v>
      </c>
      <c r="B284" t="s">
        <v>5200</v>
      </c>
      <c r="C284" t="s">
        <v>5404</v>
      </c>
    </row>
    <row r="285" spans="1:3" x14ac:dyDescent="0.2">
      <c r="A285">
        <v>1341</v>
      </c>
      <c r="B285" t="s">
        <v>5200</v>
      </c>
      <c r="C285" t="s">
        <v>5405</v>
      </c>
    </row>
    <row r="286" spans="1:3" x14ac:dyDescent="0.2">
      <c r="A286">
        <v>1342</v>
      </c>
      <c r="B286" t="s">
        <v>5200</v>
      </c>
      <c r="C286" t="s">
        <v>5406</v>
      </c>
    </row>
    <row r="287" spans="1:3" x14ac:dyDescent="0.2">
      <c r="A287">
        <v>1343</v>
      </c>
      <c r="B287" t="s">
        <v>5200</v>
      </c>
      <c r="C287" t="s">
        <v>5407</v>
      </c>
    </row>
    <row r="288" spans="1:3" x14ac:dyDescent="0.2">
      <c r="A288">
        <v>1344</v>
      </c>
      <c r="B288" t="s">
        <v>5200</v>
      </c>
      <c r="C288" t="s">
        <v>5408</v>
      </c>
    </row>
    <row r="289" spans="1:3" x14ac:dyDescent="0.2">
      <c r="A289">
        <v>1345</v>
      </c>
      <c r="B289" t="s">
        <v>5197</v>
      </c>
      <c r="C289" t="s">
        <v>5394</v>
      </c>
    </row>
    <row r="290" spans="1:3" x14ac:dyDescent="0.2">
      <c r="A290">
        <v>1346</v>
      </c>
      <c r="B290" t="s">
        <v>5200</v>
      </c>
      <c r="C290" t="s">
        <v>5409</v>
      </c>
    </row>
    <row r="291" spans="1:3" x14ac:dyDescent="0.2">
      <c r="A291">
        <v>1347</v>
      </c>
      <c r="B291" t="s">
        <v>5200</v>
      </c>
      <c r="C291" t="s">
        <v>5410</v>
      </c>
    </row>
    <row r="292" spans="1:3" x14ac:dyDescent="0.2">
      <c r="A292">
        <v>1348</v>
      </c>
      <c r="B292" t="s">
        <v>5197</v>
      </c>
      <c r="C292" t="s">
        <v>5411</v>
      </c>
    </row>
    <row r="293" spans="1:3" x14ac:dyDescent="0.2">
      <c r="A293">
        <v>1349</v>
      </c>
      <c r="B293" t="s">
        <v>5200</v>
      </c>
      <c r="C293" t="s">
        <v>5412</v>
      </c>
    </row>
    <row r="294" spans="1:3" x14ac:dyDescent="0.2">
      <c r="A294">
        <v>1352</v>
      </c>
      <c r="B294" t="s">
        <v>5197</v>
      </c>
      <c r="C294" t="s">
        <v>5413</v>
      </c>
    </row>
    <row r="295" spans="1:3" x14ac:dyDescent="0.2">
      <c r="A295">
        <v>1353</v>
      </c>
      <c r="B295" t="s">
        <v>5197</v>
      </c>
      <c r="C295" t="s">
        <v>5414</v>
      </c>
    </row>
    <row r="296" spans="1:3" x14ac:dyDescent="0.2">
      <c r="A296">
        <v>1354</v>
      </c>
      <c r="B296" t="s">
        <v>5200</v>
      </c>
      <c r="C296" t="s">
        <v>5415</v>
      </c>
    </row>
    <row r="297" spans="1:3" x14ac:dyDescent="0.2">
      <c r="A297">
        <v>1350</v>
      </c>
      <c r="B297" t="s">
        <v>5200</v>
      </c>
      <c r="C297" t="s">
        <v>5416</v>
      </c>
    </row>
    <row r="298" spans="1:3" x14ac:dyDescent="0.2">
      <c r="A298">
        <v>1351</v>
      </c>
      <c r="B298" t="s">
        <v>5200</v>
      </c>
      <c r="C298" t="s">
        <v>5417</v>
      </c>
    </row>
    <row r="299" spans="1:3" x14ac:dyDescent="0.2">
      <c r="A299">
        <v>1355</v>
      </c>
      <c r="B299" t="s">
        <v>5200</v>
      </c>
      <c r="C299" t="s">
        <v>5409</v>
      </c>
    </row>
    <row r="300" spans="1:3" x14ac:dyDescent="0.2">
      <c r="A300">
        <v>1356</v>
      </c>
      <c r="B300" t="s">
        <v>5197</v>
      </c>
      <c r="C300" t="s">
        <v>5418</v>
      </c>
    </row>
    <row r="301" spans="1:3" x14ac:dyDescent="0.2">
      <c r="A301">
        <v>1357</v>
      </c>
      <c r="B301" t="s">
        <v>5200</v>
      </c>
      <c r="C301" t="s">
        <v>5419</v>
      </c>
    </row>
    <row r="302" spans="1:3" x14ac:dyDescent="0.2">
      <c r="A302">
        <v>1358</v>
      </c>
      <c r="B302" t="s">
        <v>5200</v>
      </c>
      <c r="C302" t="s">
        <v>5420</v>
      </c>
    </row>
    <row r="303" spans="1:3" x14ac:dyDescent="0.2">
      <c r="A303">
        <v>1359</v>
      </c>
      <c r="B303" t="s">
        <v>5200</v>
      </c>
      <c r="C303" t="s">
        <v>5421</v>
      </c>
    </row>
    <row r="304" spans="1:3" x14ac:dyDescent="0.2">
      <c r="A304">
        <v>1360</v>
      </c>
      <c r="B304" t="s">
        <v>5197</v>
      </c>
      <c r="C304" t="s">
        <v>5353</v>
      </c>
    </row>
    <row r="305" spans="1:3" x14ac:dyDescent="0.2">
      <c r="A305">
        <v>1361</v>
      </c>
      <c r="B305" t="s">
        <v>5200</v>
      </c>
      <c r="C305" t="s">
        <v>5422</v>
      </c>
    </row>
    <row r="306" spans="1:3" x14ac:dyDescent="0.2">
      <c r="A306">
        <v>1362</v>
      </c>
      <c r="B306" t="s">
        <v>5197</v>
      </c>
      <c r="C306" t="s">
        <v>5423</v>
      </c>
    </row>
    <row r="307" spans="1:3" x14ac:dyDescent="0.2">
      <c r="A307">
        <v>1365</v>
      </c>
      <c r="B307" t="s">
        <v>5197</v>
      </c>
      <c r="C307" t="s">
        <v>5374</v>
      </c>
    </row>
    <row r="308" spans="1:3" x14ac:dyDescent="0.2">
      <c r="A308">
        <v>1366</v>
      </c>
      <c r="B308" t="s">
        <v>5200</v>
      </c>
      <c r="C308" t="s">
        <v>5424</v>
      </c>
    </row>
    <row r="309" spans="1:3" x14ac:dyDescent="0.2">
      <c r="A309">
        <v>1367</v>
      </c>
      <c r="B309" t="s">
        <v>5200</v>
      </c>
      <c r="C309" t="s">
        <v>5425</v>
      </c>
    </row>
    <row r="310" spans="1:3" x14ac:dyDescent="0.2">
      <c r="A310">
        <v>1368</v>
      </c>
      <c r="B310" t="s">
        <v>5200</v>
      </c>
      <c r="C310" t="s">
        <v>5426</v>
      </c>
    </row>
    <row r="311" spans="1:3" x14ac:dyDescent="0.2">
      <c r="A311">
        <v>1369</v>
      </c>
      <c r="B311" t="s">
        <v>5200</v>
      </c>
      <c r="C311" t="s">
        <v>5427</v>
      </c>
    </row>
    <row r="312" spans="1:3" x14ac:dyDescent="0.2">
      <c r="A312">
        <v>1370</v>
      </c>
      <c r="B312" t="s">
        <v>5200</v>
      </c>
      <c r="C312" t="s">
        <v>5428</v>
      </c>
    </row>
    <row r="313" spans="1:3" x14ac:dyDescent="0.2">
      <c r="A313">
        <v>1371</v>
      </c>
      <c r="B313" t="s">
        <v>5197</v>
      </c>
      <c r="C313" t="s">
        <v>5395</v>
      </c>
    </row>
    <row r="314" spans="1:3" x14ac:dyDescent="0.2">
      <c r="A314">
        <v>1372</v>
      </c>
      <c r="B314" t="s">
        <v>5197</v>
      </c>
      <c r="C314" t="s">
        <v>5413</v>
      </c>
    </row>
    <row r="315" spans="1:3" x14ac:dyDescent="0.2">
      <c r="A315">
        <v>1373</v>
      </c>
      <c r="B315" t="s">
        <v>5200</v>
      </c>
      <c r="C315" t="s">
        <v>5429</v>
      </c>
    </row>
    <row r="316" spans="1:3" x14ac:dyDescent="0.2">
      <c r="A316">
        <v>1374</v>
      </c>
      <c r="B316" t="s">
        <v>5200</v>
      </c>
      <c r="C316" t="s">
        <v>5430</v>
      </c>
    </row>
    <row r="317" spans="1:3" x14ac:dyDescent="0.2">
      <c r="A317">
        <v>1375</v>
      </c>
      <c r="B317" t="s">
        <v>5200</v>
      </c>
      <c r="C317" t="s">
        <v>5431</v>
      </c>
    </row>
    <row r="318" spans="1:3" x14ac:dyDescent="0.2">
      <c r="A318">
        <v>1376</v>
      </c>
      <c r="B318" t="s">
        <v>5200</v>
      </c>
      <c r="C318" t="s">
        <v>5432</v>
      </c>
    </row>
    <row r="319" spans="1:3" x14ac:dyDescent="0.2">
      <c r="A319">
        <v>1377</v>
      </c>
      <c r="B319" t="s">
        <v>5200</v>
      </c>
      <c r="C319" t="s">
        <v>5433</v>
      </c>
    </row>
    <row r="320" spans="1:3" x14ac:dyDescent="0.2">
      <c r="A320">
        <v>1378</v>
      </c>
      <c r="B320" t="s">
        <v>5200</v>
      </c>
      <c r="C320" t="s">
        <v>5433</v>
      </c>
    </row>
    <row r="321" spans="1:3" x14ac:dyDescent="0.2">
      <c r="A321">
        <v>1379</v>
      </c>
      <c r="B321" t="s">
        <v>5200</v>
      </c>
      <c r="C321" t="s">
        <v>5422</v>
      </c>
    </row>
    <row r="322" spans="1:3" x14ac:dyDescent="0.2">
      <c r="A322">
        <v>1380</v>
      </c>
      <c r="B322" t="s">
        <v>5200</v>
      </c>
      <c r="C322" t="s">
        <v>5434</v>
      </c>
    </row>
    <row r="323" spans="1:3" x14ac:dyDescent="0.2">
      <c r="A323">
        <v>1381</v>
      </c>
      <c r="B323" t="s">
        <v>5197</v>
      </c>
      <c r="C323" t="s">
        <v>5435</v>
      </c>
    </row>
    <row r="324" spans="1:3" x14ac:dyDescent="0.2">
      <c r="A324">
        <v>1382</v>
      </c>
      <c r="B324" t="s">
        <v>5200</v>
      </c>
      <c r="C324" t="s">
        <v>5436</v>
      </c>
    </row>
    <row r="325" spans="1:3" x14ac:dyDescent="0.2">
      <c r="A325">
        <v>1383</v>
      </c>
      <c r="B325" t="s">
        <v>5197</v>
      </c>
      <c r="C325" t="s">
        <v>5418</v>
      </c>
    </row>
    <row r="326" spans="1:3" x14ac:dyDescent="0.2">
      <c r="A326">
        <v>1384</v>
      </c>
      <c r="B326" t="s">
        <v>5197</v>
      </c>
      <c r="C326" t="s">
        <v>5423</v>
      </c>
    </row>
    <row r="327" spans="1:3" x14ac:dyDescent="0.2">
      <c r="A327">
        <v>1385</v>
      </c>
      <c r="B327" t="s">
        <v>5200</v>
      </c>
      <c r="C327" t="s">
        <v>5431</v>
      </c>
    </row>
    <row r="328" spans="1:3" x14ac:dyDescent="0.2">
      <c r="A328">
        <v>1386</v>
      </c>
      <c r="B328" t="s">
        <v>5200</v>
      </c>
      <c r="C328" t="s">
        <v>5412</v>
      </c>
    </row>
    <row r="329" spans="1:3" x14ac:dyDescent="0.2">
      <c r="A329">
        <v>1387</v>
      </c>
      <c r="B329" t="s">
        <v>5200</v>
      </c>
      <c r="C329" t="s">
        <v>5437</v>
      </c>
    </row>
    <row r="330" spans="1:3" x14ac:dyDescent="0.2">
      <c r="A330">
        <v>1388</v>
      </c>
      <c r="B330" t="s">
        <v>5200</v>
      </c>
      <c r="C330" t="s">
        <v>5437</v>
      </c>
    </row>
    <row r="331" spans="1:3" x14ac:dyDescent="0.2">
      <c r="A331">
        <v>1389</v>
      </c>
      <c r="B331" t="s">
        <v>5200</v>
      </c>
      <c r="C331" t="s">
        <v>5438</v>
      </c>
    </row>
    <row r="332" spans="1:3" x14ac:dyDescent="0.2">
      <c r="A332">
        <v>1390</v>
      </c>
      <c r="B332" t="s">
        <v>5197</v>
      </c>
      <c r="C332" t="s">
        <v>5439</v>
      </c>
    </row>
    <row r="333" spans="1:3" x14ac:dyDescent="0.2">
      <c r="A333">
        <v>1391</v>
      </c>
      <c r="B333" t="s">
        <v>5200</v>
      </c>
      <c r="C333" t="s">
        <v>5361</v>
      </c>
    </row>
    <row r="334" spans="1:3" x14ac:dyDescent="0.2">
      <c r="A334">
        <v>1392</v>
      </c>
      <c r="B334" t="s">
        <v>5197</v>
      </c>
      <c r="C334" t="s">
        <v>5440</v>
      </c>
    </row>
    <row r="335" spans="1:3" x14ac:dyDescent="0.2">
      <c r="A335">
        <v>1393</v>
      </c>
      <c r="B335" t="s">
        <v>5200</v>
      </c>
      <c r="C335" t="s">
        <v>5441</v>
      </c>
    </row>
    <row r="336" spans="1:3" x14ac:dyDescent="0.2">
      <c r="A336">
        <v>1394</v>
      </c>
      <c r="B336" t="s">
        <v>5197</v>
      </c>
      <c r="C336" t="s">
        <v>5442</v>
      </c>
    </row>
    <row r="337" spans="1:3" x14ac:dyDescent="0.2">
      <c r="A337">
        <v>1395</v>
      </c>
      <c r="B337" t="s">
        <v>5197</v>
      </c>
      <c r="C337" t="s">
        <v>5442</v>
      </c>
    </row>
    <row r="338" spans="1:3" x14ac:dyDescent="0.2">
      <c r="A338">
        <v>1396</v>
      </c>
      <c r="B338" t="s">
        <v>5200</v>
      </c>
      <c r="C338" t="s">
        <v>5400</v>
      </c>
    </row>
    <row r="339" spans="1:3" x14ac:dyDescent="0.2">
      <c r="A339">
        <v>1397</v>
      </c>
      <c r="B339" t="s">
        <v>5197</v>
      </c>
      <c r="C339" t="s">
        <v>5443</v>
      </c>
    </row>
    <row r="340" spans="1:3" x14ac:dyDescent="0.2">
      <c r="A340">
        <v>1398</v>
      </c>
      <c r="B340" t="s">
        <v>5197</v>
      </c>
      <c r="C340" t="s">
        <v>5444</v>
      </c>
    </row>
    <row r="341" spans="1:3" x14ac:dyDescent="0.2">
      <c r="A341">
        <v>1399</v>
      </c>
      <c r="B341" t="s">
        <v>5200</v>
      </c>
      <c r="C341" t="s">
        <v>5445</v>
      </c>
    </row>
    <row r="342" spans="1:3" x14ac:dyDescent="0.2">
      <c r="A342">
        <v>1401</v>
      </c>
      <c r="B342" t="s">
        <v>5197</v>
      </c>
      <c r="C342" t="s">
        <v>5446</v>
      </c>
    </row>
    <row r="343" spans="1:3" x14ac:dyDescent="0.2">
      <c r="A343">
        <v>1402</v>
      </c>
      <c r="B343" t="s">
        <v>5200</v>
      </c>
      <c r="C343" t="s">
        <v>5447</v>
      </c>
    </row>
    <row r="344" spans="1:3" x14ac:dyDescent="0.2">
      <c r="A344">
        <v>1403</v>
      </c>
      <c r="B344" t="s">
        <v>5197</v>
      </c>
      <c r="C344" t="s">
        <v>5439</v>
      </c>
    </row>
    <row r="345" spans="1:3" x14ac:dyDescent="0.2">
      <c r="A345">
        <v>1404</v>
      </c>
      <c r="B345" t="s">
        <v>5197</v>
      </c>
      <c r="C345" t="s">
        <v>5448</v>
      </c>
    </row>
    <row r="346" spans="1:3" x14ac:dyDescent="0.2">
      <c r="A346">
        <v>1405</v>
      </c>
      <c r="B346" t="s">
        <v>5197</v>
      </c>
      <c r="C346" t="s">
        <v>5440</v>
      </c>
    </row>
    <row r="347" spans="1:3" x14ac:dyDescent="0.2">
      <c r="A347">
        <v>1406</v>
      </c>
      <c r="B347" t="s">
        <v>5200</v>
      </c>
      <c r="C347" t="s">
        <v>5449</v>
      </c>
    </row>
    <row r="348" spans="1:3" x14ac:dyDescent="0.2">
      <c r="A348">
        <v>1407</v>
      </c>
      <c r="B348" t="s">
        <v>5200</v>
      </c>
      <c r="C348" t="s">
        <v>5450</v>
      </c>
    </row>
    <row r="349" spans="1:3" x14ac:dyDescent="0.2">
      <c r="A349">
        <v>1408</v>
      </c>
      <c r="B349" t="s">
        <v>5200</v>
      </c>
      <c r="C349" t="s">
        <v>5451</v>
      </c>
    </row>
    <row r="350" spans="1:3" x14ac:dyDescent="0.2">
      <c r="A350">
        <v>1409</v>
      </c>
      <c r="B350" t="s">
        <v>5197</v>
      </c>
      <c r="C350" t="s">
        <v>5452</v>
      </c>
    </row>
    <row r="351" spans="1:3" x14ac:dyDescent="0.2">
      <c r="A351">
        <v>1410</v>
      </c>
      <c r="B351" t="s">
        <v>5197</v>
      </c>
      <c r="C351" t="s">
        <v>5453</v>
      </c>
    </row>
    <row r="352" spans="1:3" x14ac:dyDescent="0.2">
      <c r="A352">
        <v>1411</v>
      </c>
      <c r="B352" t="s">
        <v>5200</v>
      </c>
      <c r="C352" t="s">
        <v>5454</v>
      </c>
    </row>
    <row r="353" spans="1:3" x14ac:dyDescent="0.2">
      <c r="A353">
        <v>1412</v>
      </c>
      <c r="B353" t="s">
        <v>5197</v>
      </c>
      <c r="C353" t="s">
        <v>5455</v>
      </c>
    </row>
    <row r="354" spans="1:3" x14ac:dyDescent="0.2">
      <c r="A354">
        <v>1413</v>
      </c>
      <c r="B354" t="s">
        <v>5200</v>
      </c>
      <c r="C354" t="s">
        <v>5456</v>
      </c>
    </row>
    <row r="355" spans="1:3" x14ac:dyDescent="0.2">
      <c r="A355">
        <v>1414</v>
      </c>
      <c r="B355" t="s">
        <v>5200</v>
      </c>
      <c r="C355" t="s">
        <v>5457</v>
      </c>
    </row>
    <row r="356" spans="1:3" x14ac:dyDescent="0.2">
      <c r="A356">
        <v>1415</v>
      </c>
      <c r="B356" t="s">
        <v>5200</v>
      </c>
      <c r="C356" t="s">
        <v>5457</v>
      </c>
    </row>
    <row r="357" spans="1:3" x14ac:dyDescent="0.2">
      <c r="A357">
        <v>1416</v>
      </c>
      <c r="B357" t="s">
        <v>5197</v>
      </c>
      <c r="C357" t="s">
        <v>5458</v>
      </c>
    </row>
    <row r="358" spans="1:3" x14ac:dyDescent="0.2">
      <c r="A358">
        <v>1417</v>
      </c>
      <c r="B358" t="s">
        <v>5197</v>
      </c>
      <c r="C358" t="s">
        <v>5459</v>
      </c>
    </row>
    <row r="359" spans="1:3" x14ac:dyDescent="0.2">
      <c r="A359">
        <v>1418</v>
      </c>
      <c r="B359" t="s">
        <v>5200</v>
      </c>
      <c r="C359" t="s">
        <v>5460</v>
      </c>
    </row>
    <row r="360" spans="1:3" x14ac:dyDescent="0.2">
      <c r="A360">
        <v>1419</v>
      </c>
      <c r="B360" t="s">
        <v>5200</v>
      </c>
      <c r="C360" t="s">
        <v>5461</v>
      </c>
    </row>
    <row r="361" spans="1:3" x14ac:dyDescent="0.2">
      <c r="A361">
        <v>1420</v>
      </c>
      <c r="B361" t="s">
        <v>5197</v>
      </c>
      <c r="C361" t="s">
        <v>5462</v>
      </c>
    </row>
    <row r="362" spans="1:3" x14ac:dyDescent="0.2">
      <c r="A362">
        <v>1421</v>
      </c>
      <c r="B362" t="s">
        <v>5200</v>
      </c>
      <c r="C362" t="s">
        <v>5463</v>
      </c>
    </row>
    <row r="363" spans="1:3" x14ac:dyDescent="0.2">
      <c r="A363">
        <v>1422</v>
      </c>
      <c r="B363" t="s">
        <v>5200</v>
      </c>
      <c r="C363" t="s">
        <v>5464</v>
      </c>
    </row>
    <row r="364" spans="1:3" x14ac:dyDescent="0.2">
      <c r="A364">
        <v>1423</v>
      </c>
      <c r="B364" t="s">
        <v>5197</v>
      </c>
      <c r="C364" t="s">
        <v>5465</v>
      </c>
    </row>
    <row r="365" spans="1:3" x14ac:dyDescent="0.2">
      <c r="A365">
        <v>1424</v>
      </c>
      <c r="B365" t="s">
        <v>5197</v>
      </c>
      <c r="C365" t="s">
        <v>5466</v>
      </c>
    </row>
    <row r="366" spans="1:3" x14ac:dyDescent="0.2">
      <c r="A366">
        <v>1425</v>
      </c>
      <c r="B366" t="s">
        <v>5197</v>
      </c>
      <c r="C366" t="s">
        <v>5453</v>
      </c>
    </row>
    <row r="367" spans="1:3" x14ac:dyDescent="0.2">
      <c r="A367">
        <v>1426</v>
      </c>
      <c r="B367" t="s">
        <v>5200</v>
      </c>
      <c r="C367" t="s">
        <v>5467</v>
      </c>
    </row>
    <row r="368" spans="1:3" x14ac:dyDescent="0.2">
      <c r="A368">
        <v>1427</v>
      </c>
      <c r="B368" t="s">
        <v>5197</v>
      </c>
      <c r="C368" t="s">
        <v>5468</v>
      </c>
    </row>
    <row r="369" spans="1:3" x14ac:dyDescent="0.2">
      <c r="A369">
        <v>1428</v>
      </c>
      <c r="B369" t="s">
        <v>5197</v>
      </c>
      <c r="C369" t="s">
        <v>5469</v>
      </c>
    </row>
    <row r="370" spans="1:3" x14ac:dyDescent="0.2">
      <c r="A370">
        <v>1429</v>
      </c>
      <c r="B370" t="s">
        <v>5197</v>
      </c>
      <c r="C370" t="s">
        <v>5470</v>
      </c>
    </row>
    <row r="371" spans="1:3" x14ac:dyDescent="0.2">
      <c r="A371">
        <v>1430</v>
      </c>
      <c r="B371" t="s">
        <v>5200</v>
      </c>
      <c r="C371" t="s">
        <v>5471</v>
      </c>
    </row>
    <row r="372" spans="1:3" x14ac:dyDescent="0.2">
      <c r="A372">
        <v>1431</v>
      </c>
      <c r="B372" t="s">
        <v>5200</v>
      </c>
      <c r="C372" t="s">
        <v>5472</v>
      </c>
    </row>
    <row r="373" spans="1:3" x14ac:dyDescent="0.2">
      <c r="A373">
        <v>1432</v>
      </c>
      <c r="B373" t="s">
        <v>5200</v>
      </c>
      <c r="C373" t="s">
        <v>5472</v>
      </c>
    </row>
    <row r="374" spans="1:3" x14ac:dyDescent="0.2">
      <c r="A374">
        <v>1433</v>
      </c>
      <c r="B374" t="s">
        <v>5197</v>
      </c>
      <c r="C374" t="s">
        <v>5473</v>
      </c>
    </row>
    <row r="375" spans="1:3" x14ac:dyDescent="0.2">
      <c r="A375">
        <v>1434</v>
      </c>
      <c r="B375" t="s">
        <v>5200</v>
      </c>
      <c r="C375" t="s">
        <v>5456</v>
      </c>
    </row>
    <row r="376" spans="1:3" x14ac:dyDescent="0.2">
      <c r="A376">
        <v>1435</v>
      </c>
      <c r="B376" t="s">
        <v>5197</v>
      </c>
      <c r="C376" t="s">
        <v>5474</v>
      </c>
    </row>
    <row r="377" spans="1:3" x14ac:dyDescent="0.2">
      <c r="A377">
        <v>1436</v>
      </c>
      <c r="B377" t="s">
        <v>5197</v>
      </c>
      <c r="C377" t="s">
        <v>5475</v>
      </c>
    </row>
    <row r="378" spans="1:3" x14ac:dyDescent="0.2">
      <c r="A378">
        <v>1437</v>
      </c>
      <c r="B378" t="s">
        <v>5200</v>
      </c>
      <c r="C378" t="s">
        <v>5476</v>
      </c>
    </row>
    <row r="379" spans="1:3" x14ac:dyDescent="0.2">
      <c r="A379">
        <v>1438</v>
      </c>
      <c r="B379" t="s">
        <v>5200</v>
      </c>
      <c r="C379" t="s">
        <v>5476</v>
      </c>
    </row>
    <row r="380" spans="1:3" x14ac:dyDescent="0.2">
      <c r="A380">
        <v>1439</v>
      </c>
      <c r="B380" t="s">
        <v>5197</v>
      </c>
      <c r="C380" t="s">
        <v>5477</v>
      </c>
    </row>
    <row r="381" spans="1:3" x14ac:dyDescent="0.2">
      <c r="A381">
        <v>1440</v>
      </c>
      <c r="B381" t="s">
        <v>5197</v>
      </c>
      <c r="C381" t="s">
        <v>5478</v>
      </c>
    </row>
    <row r="382" spans="1:3" x14ac:dyDescent="0.2">
      <c r="A382">
        <v>1441</v>
      </c>
      <c r="B382" t="s">
        <v>5197</v>
      </c>
      <c r="C382" t="s">
        <v>5479</v>
      </c>
    </row>
    <row r="383" spans="1:3" x14ac:dyDescent="0.2">
      <c r="A383">
        <v>1442</v>
      </c>
      <c r="B383" t="s">
        <v>5200</v>
      </c>
      <c r="C383" t="s">
        <v>5480</v>
      </c>
    </row>
    <row r="384" spans="1:3" x14ac:dyDescent="0.2">
      <c r="A384">
        <v>1443</v>
      </c>
      <c r="B384" t="s">
        <v>5197</v>
      </c>
      <c r="C384" t="s">
        <v>5468</v>
      </c>
    </row>
    <row r="385" spans="1:3" x14ac:dyDescent="0.2">
      <c r="A385">
        <v>1444</v>
      </c>
      <c r="B385" t="s">
        <v>5197</v>
      </c>
      <c r="C385" t="s">
        <v>5481</v>
      </c>
    </row>
    <row r="386" spans="1:3" x14ac:dyDescent="0.2">
      <c r="A386">
        <v>1445</v>
      </c>
      <c r="B386" t="s">
        <v>5197</v>
      </c>
      <c r="C386" t="s">
        <v>5482</v>
      </c>
    </row>
    <row r="387" spans="1:3" x14ac:dyDescent="0.2">
      <c r="A387">
        <v>1446</v>
      </c>
      <c r="B387" t="s">
        <v>5200</v>
      </c>
      <c r="C387" t="s">
        <v>5483</v>
      </c>
    </row>
    <row r="388" spans="1:3" x14ac:dyDescent="0.2">
      <c r="A388">
        <v>1447</v>
      </c>
      <c r="B388" t="s">
        <v>5197</v>
      </c>
      <c r="C388" t="s">
        <v>5484</v>
      </c>
    </row>
    <row r="389" spans="1:3" x14ac:dyDescent="0.2">
      <c r="A389">
        <v>1448</v>
      </c>
      <c r="B389" t="s">
        <v>5200</v>
      </c>
      <c r="C389" t="s">
        <v>5485</v>
      </c>
    </row>
    <row r="390" spans="1:3" x14ac:dyDescent="0.2">
      <c r="A390">
        <v>1449</v>
      </c>
      <c r="B390" t="s">
        <v>5197</v>
      </c>
      <c r="C390" t="s">
        <v>5486</v>
      </c>
    </row>
    <row r="391" spans="1:3" x14ac:dyDescent="0.2">
      <c r="A391">
        <v>1450</v>
      </c>
      <c r="B391" t="s">
        <v>5197</v>
      </c>
      <c r="C391" t="s">
        <v>5487</v>
      </c>
    </row>
    <row r="392" spans="1:3" x14ac:dyDescent="0.2">
      <c r="A392">
        <v>1451</v>
      </c>
      <c r="B392" t="s">
        <v>5197</v>
      </c>
      <c r="C392" t="s">
        <v>5488</v>
      </c>
    </row>
    <row r="393" spans="1:3" x14ac:dyDescent="0.2">
      <c r="A393">
        <v>1452</v>
      </c>
      <c r="B393" t="s">
        <v>5200</v>
      </c>
      <c r="C393" t="s">
        <v>5397</v>
      </c>
    </row>
    <row r="394" spans="1:3" x14ac:dyDescent="0.2">
      <c r="A394">
        <v>1453</v>
      </c>
      <c r="B394" t="s">
        <v>5200</v>
      </c>
      <c r="C394" t="s">
        <v>5489</v>
      </c>
    </row>
    <row r="395" spans="1:3" x14ac:dyDescent="0.2">
      <c r="A395">
        <v>1454</v>
      </c>
      <c r="B395" t="s">
        <v>5200</v>
      </c>
      <c r="C395" t="s">
        <v>5490</v>
      </c>
    </row>
    <row r="396" spans="1:3" x14ac:dyDescent="0.2">
      <c r="A396">
        <v>1455</v>
      </c>
      <c r="B396" t="s">
        <v>5200</v>
      </c>
      <c r="C396" t="s">
        <v>5491</v>
      </c>
    </row>
    <row r="397" spans="1:3" x14ac:dyDescent="0.2">
      <c r="A397">
        <v>1456</v>
      </c>
      <c r="B397" t="s">
        <v>5197</v>
      </c>
      <c r="C397" t="s">
        <v>5475</v>
      </c>
    </row>
    <row r="398" spans="1:3" x14ac:dyDescent="0.2">
      <c r="A398">
        <v>1457</v>
      </c>
      <c r="B398" t="s">
        <v>5200</v>
      </c>
      <c r="C398" t="s">
        <v>5492</v>
      </c>
    </row>
    <row r="399" spans="1:3" x14ac:dyDescent="0.2">
      <c r="A399">
        <v>1458</v>
      </c>
      <c r="B399" t="s">
        <v>5200</v>
      </c>
      <c r="C399" t="s">
        <v>5493</v>
      </c>
    </row>
    <row r="400" spans="1:3" x14ac:dyDescent="0.2">
      <c r="A400">
        <v>1459</v>
      </c>
      <c r="B400" t="s">
        <v>5200</v>
      </c>
      <c r="C400" t="s">
        <v>5494</v>
      </c>
    </row>
    <row r="401" spans="1:3" x14ac:dyDescent="0.2">
      <c r="A401">
        <v>1460</v>
      </c>
      <c r="B401" t="s">
        <v>5197</v>
      </c>
      <c r="C401" t="s">
        <v>5495</v>
      </c>
    </row>
    <row r="402" spans="1:3" x14ac:dyDescent="0.2">
      <c r="A402">
        <v>1461</v>
      </c>
      <c r="B402" t="s">
        <v>5197</v>
      </c>
      <c r="C402" t="s">
        <v>5496</v>
      </c>
    </row>
    <row r="403" spans="1:3" x14ac:dyDescent="0.2">
      <c r="A403">
        <v>1463</v>
      </c>
      <c r="B403" t="s">
        <v>5200</v>
      </c>
      <c r="C403" t="s">
        <v>5497</v>
      </c>
    </row>
    <row r="404" spans="1:3" x14ac:dyDescent="0.2">
      <c r="A404">
        <v>1462</v>
      </c>
      <c r="B404" t="s">
        <v>5200</v>
      </c>
      <c r="C404" t="s">
        <v>5498</v>
      </c>
    </row>
    <row r="405" spans="1:3" x14ac:dyDescent="0.2">
      <c r="A405">
        <v>1464</v>
      </c>
      <c r="B405" t="s">
        <v>5197</v>
      </c>
      <c r="C405" t="s">
        <v>5499</v>
      </c>
    </row>
    <row r="406" spans="1:3" x14ac:dyDescent="0.2">
      <c r="A406">
        <v>1465</v>
      </c>
      <c r="B406" t="s">
        <v>5197</v>
      </c>
      <c r="C406" t="s">
        <v>5500</v>
      </c>
    </row>
    <row r="407" spans="1:3" x14ac:dyDescent="0.2">
      <c r="A407">
        <v>1466</v>
      </c>
      <c r="B407" t="s">
        <v>5200</v>
      </c>
      <c r="C407" t="s">
        <v>5501</v>
      </c>
    </row>
    <row r="408" spans="1:3" x14ac:dyDescent="0.2">
      <c r="A408">
        <v>1467</v>
      </c>
      <c r="B408" t="s">
        <v>5197</v>
      </c>
      <c r="C408" t="s">
        <v>5502</v>
      </c>
    </row>
    <row r="409" spans="1:3" x14ac:dyDescent="0.2">
      <c r="A409">
        <v>1468</v>
      </c>
      <c r="B409" t="s">
        <v>5200</v>
      </c>
      <c r="C409" t="s">
        <v>5343</v>
      </c>
    </row>
    <row r="410" spans="1:3" x14ac:dyDescent="0.2">
      <c r="A410">
        <v>1469</v>
      </c>
      <c r="B410" t="s">
        <v>5197</v>
      </c>
      <c r="C410" t="s">
        <v>5503</v>
      </c>
    </row>
    <row r="411" spans="1:3" x14ac:dyDescent="0.2">
      <c r="A411">
        <v>1470</v>
      </c>
      <c r="B411" t="s">
        <v>5197</v>
      </c>
      <c r="C411" t="s">
        <v>5504</v>
      </c>
    </row>
    <row r="412" spans="1:3" x14ac:dyDescent="0.2">
      <c r="A412">
        <v>1474</v>
      </c>
      <c r="B412" t="s">
        <v>5200</v>
      </c>
      <c r="C412" t="s">
        <v>5505</v>
      </c>
    </row>
    <row r="413" spans="1:3" x14ac:dyDescent="0.2">
      <c r="A413">
        <v>1475</v>
      </c>
      <c r="B413" t="s">
        <v>5200</v>
      </c>
      <c r="C413" t="s">
        <v>5506</v>
      </c>
    </row>
    <row r="414" spans="1:3" x14ac:dyDescent="0.2">
      <c r="A414">
        <v>1476</v>
      </c>
      <c r="B414" t="s">
        <v>5197</v>
      </c>
      <c r="C414" t="s">
        <v>5470</v>
      </c>
    </row>
    <row r="415" spans="1:3" x14ac:dyDescent="0.2">
      <c r="A415">
        <v>1477</v>
      </c>
      <c r="B415" t="s">
        <v>5197</v>
      </c>
      <c r="C415" t="s">
        <v>5507</v>
      </c>
    </row>
    <row r="416" spans="1:3" x14ac:dyDescent="0.2">
      <c r="A416">
        <v>1478</v>
      </c>
      <c r="B416" t="s">
        <v>5197</v>
      </c>
      <c r="C416" t="s">
        <v>5508</v>
      </c>
    </row>
    <row r="417" spans="1:3" x14ac:dyDescent="0.2">
      <c r="A417">
        <v>1479</v>
      </c>
      <c r="B417" t="s">
        <v>5200</v>
      </c>
      <c r="C417" t="s">
        <v>5463</v>
      </c>
    </row>
    <row r="418" spans="1:3" x14ac:dyDescent="0.2">
      <c r="A418">
        <v>1481</v>
      </c>
      <c r="B418" t="s">
        <v>5200</v>
      </c>
      <c r="C418" t="s">
        <v>5509</v>
      </c>
    </row>
    <row r="419" spans="1:3" x14ac:dyDescent="0.2">
      <c r="A419">
        <v>1482</v>
      </c>
      <c r="B419" t="s">
        <v>5197</v>
      </c>
      <c r="C419" t="s">
        <v>5510</v>
      </c>
    </row>
    <row r="420" spans="1:3" x14ac:dyDescent="0.2">
      <c r="A420">
        <v>1483</v>
      </c>
      <c r="B420" t="s">
        <v>5200</v>
      </c>
      <c r="C420" t="s">
        <v>5511</v>
      </c>
    </row>
    <row r="421" spans="1:3" x14ac:dyDescent="0.2">
      <c r="A421">
        <v>1484</v>
      </c>
      <c r="B421" t="s">
        <v>5200</v>
      </c>
      <c r="C421" t="s">
        <v>5512</v>
      </c>
    </row>
    <row r="422" spans="1:3" x14ac:dyDescent="0.2">
      <c r="A422">
        <v>1485</v>
      </c>
      <c r="B422" t="s">
        <v>5200</v>
      </c>
      <c r="C422" t="s">
        <v>5513</v>
      </c>
    </row>
    <row r="423" spans="1:3" x14ac:dyDescent="0.2">
      <c r="A423">
        <v>1487</v>
      </c>
      <c r="B423" t="s">
        <v>5200</v>
      </c>
      <c r="C423" t="s">
        <v>5514</v>
      </c>
    </row>
    <row r="424" spans="1:3" x14ac:dyDescent="0.2">
      <c r="A424">
        <v>1488</v>
      </c>
      <c r="B424" t="s">
        <v>5197</v>
      </c>
      <c r="C424" t="s">
        <v>5515</v>
      </c>
    </row>
    <row r="425" spans="1:3" x14ac:dyDescent="0.2">
      <c r="A425">
        <v>1489</v>
      </c>
      <c r="B425" t="s">
        <v>5197</v>
      </c>
      <c r="C425" t="s">
        <v>5516</v>
      </c>
    </row>
    <row r="426" spans="1:3" x14ac:dyDescent="0.2">
      <c r="A426">
        <v>1490</v>
      </c>
      <c r="B426" t="s">
        <v>5197</v>
      </c>
      <c r="C426" t="s">
        <v>5517</v>
      </c>
    </row>
    <row r="427" spans="1:3" x14ac:dyDescent="0.2">
      <c r="A427">
        <v>1491</v>
      </c>
      <c r="B427" t="s">
        <v>5200</v>
      </c>
      <c r="C427" t="s">
        <v>5518</v>
      </c>
    </row>
    <row r="428" spans="1:3" x14ac:dyDescent="0.2">
      <c r="A428">
        <v>1492</v>
      </c>
      <c r="B428" t="s">
        <v>5200</v>
      </c>
      <c r="C428" t="s">
        <v>5519</v>
      </c>
    </row>
    <row r="429" spans="1:3" x14ac:dyDescent="0.2">
      <c r="A429">
        <v>1493</v>
      </c>
      <c r="B429" t="s">
        <v>5200</v>
      </c>
      <c r="C429" t="s">
        <v>5520</v>
      </c>
    </row>
    <row r="430" spans="1:3" x14ac:dyDescent="0.2">
      <c r="A430">
        <v>1494</v>
      </c>
      <c r="B430" t="s">
        <v>5197</v>
      </c>
      <c r="C430" t="s">
        <v>5500</v>
      </c>
    </row>
    <row r="431" spans="1:3" x14ac:dyDescent="0.2">
      <c r="A431">
        <v>1495</v>
      </c>
      <c r="B431" t="s">
        <v>5197</v>
      </c>
      <c r="C431" t="s">
        <v>5521</v>
      </c>
    </row>
    <row r="432" spans="1:3" x14ac:dyDescent="0.2">
      <c r="A432">
        <v>1496</v>
      </c>
      <c r="B432" t="s">
        <v>5197</v>
      </c>
      <c r="C432" t="s">
        <v>5522</v>
      </c>
    </row>
    <row r="433" spans="1:3" x14ac:dyDescent="0.2">
      <c r="A433">
        <v>1497</v>
      </c>
      <c r="B433" t="s">
        <v>5200</v>
      </c>
      <c r="C433" t="s">
        <v>5523</v>
      </c>
    </row>
    <row r="434" spans="1:3" x14ac:dyDescent="0.2">
      <c r="A434">
        <v>1498</v>
      </c>
      <c r="B434" t="s">
        <v>5197</v>
      </c>
      <c r="C434" t="s">
        <v>5515</v>
      </c>
    </row>
    <row r="435" spans="1:3" x14ac:dyDescent="0.2">
      <c r="A435">
        <v>1499</v>
      </c>
      <c r="B435" t="s">
        <v>5200</v>
      </c>
      <c r="C435" t="s">
        <v>5502</v>
      </c>
    </row>
    <row r="436" spans="1:3" x14ac:dyDescent="0.2">
      <c r="A436">
        <v>1500</v>
      </c>
      <c r="B436" t="s">
        <v>5197</v>
      </c>
      <c r="C436" t="s">
        <v>5524</v>
      </c>
    </row>
    <row r="437" spans="1:3" x14ac:dyDescent="0.2">
      <c r="A437">
        <v>1508</v>
      </c>
      <c r="B437" t="s">
        <v>5200</v>
      </c>
      <c r="C437" t="s">
        <v>5525</v>
      </c>
    </row>
    <row r="438" spans="1:3" x14ac:dyDescent="0.2">
      <c r="A438">
        <v>1502</v>
      </c>
      <c r="B438" t="s">
        <v>5197</v>
      </c>
      <c r="C438" t="s">
        <v>5526</v>
      </c>
    </row>
    <row r="439" spans="1:3" x14ac:dyDescent="0.2">
      <c r="A439">
        <v>1503</v>
      </c>
      <c r="B439" t="s">
        <v>5197</v>
      </c>
      <c r="C439" t="s">
        <v>5527</v>
      </c>
    </row>
    <row r="440" spans="1:3" x14ac:dyDescent="0.2">
      <c r="A440">
        <v>1504</v>
      </c>
      <c r="B440" t="s">
        <v>5200</v>
      </c>
      <c r="C440" t="s">
        <v>5528</v>
      </c>
    </row>
    <row r="441" spans="1:3" x14ac:dyDescent="0.2">
      <c r="A441">
        <v>1505</v>
      </c>
      <c r="B441" t="s">
        <v>5197</v>
      </c>
      <c r="C441" t="s">
        <v>5529</v>
      </c>
    </row>
    <row r="442" spans="1:3" x14ac:dyDescent="0.2">
      <c r="A442">
        <v>1506</v>
      </c>
      <c r="B442" t="s">
        <v>5200</v>
      </c>
      <c r="C442" t="s">
        <v>5530</v>
      </c>
    </row>
    <row r="443" spans="1:3" x14ac:dyDescent="0.2">
      <c r="A443" t="s">
        <v>5531</v>
      </c>
      <c r="B443" t="s">
        <v>5200</v>
      </c>
      <c r="C443" t="s">
        <v>5532</v>
      </c>
    </row>
    <row r="444" spans="1:3" x14ac:dyDescent="0.2">
      <c r="A444">
        <v>1507</v>
      </c>
      <c r="B444" t="s">
        <v>5200</v>
      </c>
      <c r="C444" t="s">
        <v>5533</v>
      </c>
    </row>
    <row r="445" spans="1:3" x14ac:dyDescent="0.2">
      <c r="A445">
        <v>1501</v>
      </c>
      <c r="B445" t="s">
        <v>5197</v>
      </c>
      <c r="C445" t="s">
        <v>5534</v>
      </c>
    </row>
    <row r="446" spans="1:3" x14ac:dyDescent="0.2">
      <c r="A446">
        <v>1509</v>
      </c>
      <c r="B446" t="s">
        <v>5200</v>
      </c>
      <c r="C446" t="s">
        <v>5535</v>
      </c>
    </row>
    <row r="447" spans="1:3" x14ac:dyDescent="0.2">
      <c r="A447">
        <v>1510</v>
      </c>
      <c r="B447" t="s">
        <v>5197</v>
      </c>
      <c r="C447" t="s">
        <v>5366</v>
      </c>
    </row>
    <row r="448" spans="1:3" x14ac:dyDescent="0.2">
      <c r="A448">
        <v>1511</v>
      </c>
      <c r="B448" t="s">
        <v>5197</v>
      </c>
      <c r="C448" t="s">
        <v>5536</v>
      </c>
    </row>
    <row r="449" spans="1:3" x14ac:dyDescent="0.2">
      <c r="A449">
        <v>1512</v>
      </c>
      <c r="B449" t="s">
        <v>5197</v>
      </c>
      <c r="C449" t="s">
        <v>5537</v>
      </c>
    </row>
    <row r="450" spans="1:3" x14ac:dyDescent="0.2">
      <c r="A450">
        <v>1523</v>
      </c>
      <c r="B450" t="s">
        <v>5200</v>
      </c>
      <c r="C450" t="s">
        <v>5494</v>
      </c>
    </row>
    <row r="451" spans="1:3" x14ac:dyDescent="0.2">
      <c r="A451">
        <v>1514</v>
      </c>
      <c r="B451" t="s">
        <v>5197</v>
      </c>
      <c r="C451" t="s">
        <v>5538</v>
      </c>
    </row>
    <row r="452" spans="1:3" x14ac:dyDescent="0.2">
      <c r="A452">
        <v>1515</v>
      </c>
      <c r="B452" t="s">
        <v>5197</v>
      </c>
      <c r="C452" t="s">
        <v>5521</v>
      </c>
    </row>
    <row r="453" spans="1:3" x14ac:dyDescent="0.2">
      <c r="A453">
        <v>1516</v>
      </c>
      <c r="B453" t="s">
        <v>5200</v>
      </c>
      <c r="C453" t="s">
        <v>5476</v>
      </c>
    </row>
    <row r="454" spans="1:3" x14ac:dyDescent="0.2">
      <c r="A454">
        <v>1517</v>
      </c>
      <c r="B454" t="s">
        <v>5200</v>
      </c>
      <c r="C454" t="s">
        <v>5242</v>
      </c>
    </row>
    <row r="455" spans="1:3" x14ac:dyDescent="0.2">
      <c r="A455">
        <v>1518</v>
      </c>
      <c r="B455" t="s">
        <v>5200</v>
      </c>
      <c r="C455" t="s">
        <v>5432</v>
      </c>
    </row>
    <row r="456" spans="1:3" x14ac:dyDescent="0.2">
      <c r="A456">
        <v>1519</v>
      </c>
      <c r="B456" t="s">
        <v>5200</v>
      </c>
      <c r="C456" t="s">
        <v>5539</v>
      </c>
    </row>
    <row r="457" spans="1:3" x14ac:dyDescent="0.2">
      <c r="A457">
        <v>1520</v>
      </c>
      <c r="B457" t="s">
        <v>5197</v>
      </c>
      <c r="C457" t="s">
        <v>5469</v>
      </c>
    </row>
    <row r="458" spans="1:3" x14ac:dyDescent="0.2">
      <c r="A458">
        <v>1521</v>
      </c>
      <c r="B458" t="s">
        <v>5197</v>
      </c>
      <c r="C458" t="s">
        <v>5469</v>
      </c>
    </row>
    <row r="459" spans="1:3" x14ac:dyDescent="0.2">
      <c r="A459">
        <v>1522</v>
      </c>
      <c r="B459" t="s">
        <v>5200</v>
      </c>
      <c r="C459" t="s">
        <v>5540</v>
      </c>
    </row>
    <row r="460" spans="1:3" x14ac:dyDescent="0.2">
      <c r="A460">
        <v>1513</v>
      </c>
      <c r="B460" t="s">
        <v>5197</v>
      </c>
      <c r="C460" t="s">
        <v>5281</v>
      </c>
    </row>
    <row r="461" spans="1:3" x14ac:dyDescent="0.2">
      <c r="A461">
        <v>1524</v>
      </c>
      <c r="B461" t="s">
        <v>5200</v>
      </c>
      <c r="C461" t="s">
        <v>5494</v>
      </c>
    </row>
    <row r="462" spans="1:3" x14ac:dyDescent="0.2">
      <c r="A462">
        <v>1525</v>
      </c>
      <c r="B462" t="s">
        <v>5197</v>
      </c>
      <c r="C462" t="s">
        <v>5541</v>
      </c>
    </row>
    <row r="463" spans="1:3" x14ac:dyDescent="0.2">
      <c r="A463">
        <v>1526</v>
      </c>
      <c r="B463" t="s">
        <v>5200</v>
      </c>
      <c r="C463" t="s">
        <v>5542</v>
      </c>
    </row>
    <row r="464" spans="1:3" x14ac:dyDescent="0.2">
      <c r="A464">
        <v>1527</v>
      </c>
      <c r="B464" t="s">
        <v>5200</v>
      </c>
      <c r="C464" t="s">
        <v>5543</v>
      </c>
    </row>
    <row r="465" spans="1:3" x14ac:dyDescent="0.2">
      <c r="A465">
        <v>1528</v>
      </c>
      <c r="B465" t="s">
        <v>5200</v>
      </c>
      <c r="C465" t="s">
        <v>5437</v>
      </c>
    </row>
    <row r="466" spans="1:3" x14ac:dyDescent="0.2">
      <c r="A466">
        <v>1529</v>
      </c>
      <c r="B466" t="s">
        <v>5197</v>
      </c>
      <c r="C466" t="s">
        <v>5544</v>
      </c>
    </row>
    <row r="467" spans="1:3" x14ac:dyDescent="0.2">
      <c r="A467">
        <v>1530</v>
      </c>
      <c r="B467" t="s">
        <v>5197</v>
      </c>
      <c r="C467" t="s">
        <v>5545</v>
      </c>
    </row>
    <row r="468" spans="1:3" x14ac:dyDescent="0.2">
      <c r="A468">
        <v>1531</v>
      </c>
      <c r="B468" t="s">
        <v>5197</v>
      </c>
      <c r="C468" t="s">
        <v>5546</v>
      </c>
    </row>
    <row r="469" spans="1:3" x14ac:dyDescent="0.2">
      <c r="A469">
        <v>1532</v>
      </c>
      <c r="B469" t="s">
        <v>5197</v>
      </c>
      <c r="C469" t="s">
        <v>5547</v>
      </c>
    </row>
    <row r="470" spans="1:3" x14ac:dyDescent="0.2">
      <c r="A470">
        <v>1533</v>
      </c>
      <c r="B470" t="s">
        <v>5197</v>
      </c>
      <c r="C470" t="s">
        <v>5548</v>
      </c>
    </row>
    <row r="471" spans="1:3" x14ac:dyDescent="0.2">
      <c r="A471">
        <v>1534</v>
      </c>
      <c r="B471" t="s">
        <v>5200</v>
      </c>
      <c r="C471" t="s">
        <v>5530</v>
      </c>
    </row>
    <row r="472" spans="1:3" x14ac:dyDescent="0.2">
      <c r="A472">
        <v>1535</v>
      </c>
      <c r="B472" t="s">
        <v>5197</v>
      </c>
      <c r="C472" t="s">
        <v>5484</v>
      </c>
    </row>
    <row r="473" spans="1:3" x14ac:dyDescent="0.2">
      <c r="A473">
        <v>1536</v>
      </c>
      <c r="B473" t="s">
        <v>5197</v>
      </c>
      <c r="C473" t="s">
        <v>5549</v>
      </c>
    </row>
    <row r="474" spans="1:3" x14ac:dyDescent="0.2">
      <c r="A474">
        <v>1537</v>
      </c>
      <c r="B474" t="s">
        <v>5200</v>
      </c>
      <c r="C474" t="s">
        <v>5550</v>
      </c>
    </row>
    <row r="475" spans="1:3" x14ac:dyDescent="0.2">
      <c r="A475">
        <v>1538</v>
      </c>
      <c r="B475" t="s">
        <v>5200</v>
      </c>
      <c r="C475" t="s">
        <v>5551</v>
      </c>
    </row>
    <row r="476" spans="1:3" x14ac:dyDescent="0.2">
      <c r="A476">
        <v>1539</v>
      </c>
      <c r="B476" t="s">
        <v>5197</v>
      </c>
      <c r="C476" t="s">
        <v>5439</v>
      </c>
    </row>
    <row r="477" spans="1:3" x14ac:dyDescent="0.2">
      <c r="A477">
        <v>1540</v>
      </c>
      <c r="B477" t="s">
        <v>5197</v>
      </c>
      <c r="C477" t="s">
        <v>5552</v>
      </c>
    </row>
    <row r="478" spans="1:3" x14ac:dyDescent="0.2">
      <c r="A478">
        <v>1541</v>
      </c>
      <c r="B478" t="s">
        <v>5197</v>
      </c>
      <c r="C478" t="s">
        <v>5253</v>
      </c>
    </row>
    <row r="479" spans="1:3" x14ac:dyDescent="0.2">
      <c r="A479">
        <v>1542</v>
      </c>
      <c r="B479" t="s">
        <v>5197</v>
      </c>
      <c r="C479" t="s">
        <v>5395</v>
      </c>
    </row>
    <row r="480" spans="1:3" x14ac:dyDescent="0.2">
      <c r="A480">
        <v>1543</v>
      </c>
      <c r="B480" t="s">
        <v>5197</v>
      </c>
      <c r="C480" t="s">
        <v>5553</v>
      </c>
    </row>
    <row r="481" spans="1:3" x14ac:dyDescent="0.2">
      <c r="A481">
        <v>1545</v>
      </c>
      <c r="B481" t="s">
        <v>5197</v>
      </c>
      <c r="C481" t="s">
        <v>5301</v>
      </c>
    </row>
    <row r="482" spans="1:3" x14ac:dyDescent="0.2">
      <c r="A482">
        <v>1546</v>
      </c>
      <c r="B482" t="s">
        <v>5197</v>
      </c>
      <c r="C482" t="s">
        <v>5554</v>
      </c>
    </row>
    <row r="483" spans="1:3" x14ac:dyDescent="0.2">
      <c r="A483">
        <v>1544</v>
      </c>
      <c r="B483" t="s">
        <v>5200</v>
      </c>
      <c r="C483" t="s">
        <v>5555</v>
      </c>
    </row>
    <row r="484" spans="1:3" x14ac:dyDescent="0.2">
      <c r="A484">
        <v>1547</v>
      </c>
      <c r="B484" t="s">
        <v>5197</v>
      </c>
      <c r="C484" t="s">
        <v>5337</v>
      </c>
    </row>
    <row r="485" spans="1:3" x14ac:dyDescent="0.2">
      <c r="A485">
        <v>1548</v>
      </c>
      <c r="B485" t="s">
        <v>5197</v>
      </c>
      <c r="C485" t="s">
        <v>5556</v>
      </c>
    </row>
    <row r="486" spans="1:3" x14ac:dyDescent="0.2">
      <c r="A486">
        <v>1549</v>
      </c>
      <c r="B486" t="s">
        <v>5197</v>
      </c>
      <c r="C486" t="s">
        <v>5465</v>
      </c>
    </row>
    <row r="487" spans="1:3" x14ac:dyDescent="0.2">
      <c r="A487">
        <v>1550</v>
      </c>
      <c r="B487" t="s">
        <v>5197</v>
      </c>
      <c r="C487" t="s">
        <v>5500</v>
      </c>
    </row>
    <row r="488" spans="1:3" x14ac:dyDescent="0.2">
      <c r="A488">
        <v>1551</v>
      </c>
      <c r="B488" t="s">
        <v>5197</v>
      </c>
      <c r="C488" t="s">
        <v>5557</v>
      </c>
    </row>
    <row r="489" spans="1:3" x14ac:dyDescent="0.2">
      <c r="A489">
        <v>1552</v>
      </c>
      <c r="B489" t="s">
        <v>5200</v>
      </c>
      <c r="C489" t="s">
        <v>5496</v>
      </c>
    </row>
    <row r="490" spans="1:3" x14ac:dyDescent="0.2">
      <c r="A490">
        <v>1553</v>
      </c>
      <c r="B490" t="s">
        <v>5200</v>
      </c>
      <c r="C490" t="s">
        <v>5558</v>
      </c>
    </row>
    <row r="491" spans="1:3" x14ac:dyDescent="0.2">
      <c r="A491">
        <v>1554</v>
      </c>
      <c r="B491" t="s">
        <v>5200</v>
      </c>
      <c r="C491" t="s">
        <v>5559</v>
      </c>
    </row>
    <row r="492" spans="1:3" x14ac:dyDescent="0.2">
      <c r="A492">
        <v>1555</v>
      </c>
      <c r="B492" t="s">
        <v>5197</v>
      </c>
      <c r="C492" t="s">
        <v>5560</v>
      </c>
    </row>
    <row r="493" spans="1:3" x14ac:dyDescent="0.2">
      <c r="A493">
        <v>1556</v>
      </c>
      <c r="B493" t="s">
        <v>5197</v>
      </c>
      <c r="C493" t="s">
        <v>5503</v>
      </c>
    </row>
    <row r="494" spans="1:3" x14ac:dyDescent="0.2">
      <c r="A494">
        <v>1557</v>
      </c>
      <c r="B494" t="s">
        <v>5200</v>
      </c>
      <c r="C494" t="s">
        <v>5325</v>
      </c>
    </row>
    <row r="495" spans="1:3" x14ac:dyDescent="0.2">
      <c r="A495">
        <v>1558</v>
      </c>
      <c r="B495" t="s">
        <v>5197</v>
      </c>
      <c r="C495" t="s">
        <v>5278</v>
      </c>
    </row>
    <row r="496" spans="1:3" x14ac:dyDescent="0.2">
      <c r="A496">
        <v>1559</v>
      </c>
      <c r="B496" t="s">
        <v>5200</v>
      </c>
      <c r="C496" t="s">
        <v>5561</v>
      </c>
    </row>
    <row r="497" spans="1:3" x14ac:dyDescent="0.2">
      <c r="A497">
        <v>1560</v>
      </c>
      <c r="B497" t="s">
        <v>5197</v>
      </c>
      <c r="C497" t="s">
        <v>5562</v>
      </c>
    </row>
    <row r="498" spans="1:3" x14ac:dyDescent="0.2">
      <c r="A498">
        <v>1561</v>
      </c>
      <c r="B498" t="s">
        <v>5197</v>
      </c>
      <c r="C498" t="s">
        <v>5536</v>
      </c>
    </row>
    <row r="499" spans="1:3" x14ac:dyDescent="0.2">
      <c r="A499">
        <v>1562</v>
      </c>
      <c r="B499" t="s">
        <v>5197</v>
      </c>
      <c r="C499" t="s">
        <v>5517</v>
      </c>
    </row>
    <row r="500" spans="1:3" x14ac:dyDescent="0.2">
      <c r="A500">
        <v>1563</v>
      </c>
      <c r="B500" t="s">
        <v>5197</v>
      </c>
      <c r="C500" t="s">
        <v>5503</v>
      </c>
    </row>
    <row r="501" spans="1:3" x14ac:dyDescent="0.2">
      <c r="A501">
        <v>1564</v>
      </c>
      <c r="B501" t="s">
        <v>5197</v>
      </c>
      <c r="C501" t="s">
        <v>5563</v>
      </c>
    </row>
    <row r="502" spans="1:3" x14ac:dyDescent="0.2">
      <c r="A502">
        <v>1565</v>
      </c>
      <c r="B502" t="s">
        <v>5197</v>
      </c>
      <c r="C502" t="s">
        <v>5564</v>
      </c>
    </row>
    <row r="503" spans="1:3" x14ac:dyDescent="0.2">
      <c r="A503">
        <v>1566</v>
      </c>
      <c r="B503" t="s">
        <v>5197</v>
      </c>
      <c r="C503" t="s">
        <v>5565</v>
      </c>
    </row>
    <row r="504" spans="1:3" x14ac:dyDescent="0.2">
      <c r="A504">
        <v>1567</v>
      </c>
      <c r="B504" t="s">
        <v>5200</v>
      </c>
      <c r="C504" t="s">
        <v>5566</v>
      </c>
    </row>
    <row r="505" spans="1:3" x14ac:dyDescent="0.2">
      <c r="A505">
        <v>1568</v>
      </c>
      <c r="B505" t="s">
        <v>5197</v>
      </c>
      <c r="C505" t="s">
        <v>5567</v>
      </c>
    </row>
    <row r="506" spans="1:3" x14ac:dyDescent="0.2">
      <c r="A506">
        <v>1569</v>
      </c>
      <c r="B506" t="s">
        <v>5197</v>
      </c>
      <c r="C506" t="s">
        <v>5568</v>
      </c>
    </row>
    <row r="507" spans="1:3" x14ac:dyDescent="0.2">
      <c r="A507">
        <v>1570</v>
      </c>
      <c r="B507" t="s">
        <v>5197</v>
      </c>
      <c r="C507" t="s">
        <v>5569</v>
      </c>
    </row>
    <row r="508" spans="1:3" x14ac:dyDescent="0.2">
      <c r="A508">
        <v>1571</v>
      </c>
      <c r="B508" t="s">
        <v>5197</v>
      </c>
      <c r="C508" t="s">
        <v>5570</v>
      </c>
    </row>
    <row r="509" spans="1:3" x14ac:dyDescent="0.2">
      <c r="A509">
        <v>1572</v>
      </c>
      <c r="B509" t="s">
        <v>5197</v>
      </c>
      <c r="C509" t="s">
        <v>5305</v>
      </c>
    </row>
    <row r="510" spans="1:3" x14ac:dyDescent="0.2">
      <c r="A510">
        <v>1573</v>
      </c>
      <c r="B510" t="s">
        <v>5197</v>
      </c>
      <c r="C510" t="s">
        <v>5221</v>
      </c>
    </row>
    <row r="511" spans="1:3" x14ac:dyDescent="0.2">
      <c r="A511">
        <v>1574</v>
      </c>
      <c r="B511" t="s">
        <v>5197</v>
      </c>
      <c r="C511" t="s">
        <v>5276</v>
      </c>
    </row>
    <row r="512" spans="1:3" x14ac:dyDescent="0.2">
      <c r="A512">
        <v>1575</v>
      </c>
      <c r="B512" t="s">
        <v>5197</v>
      </c>
      <c r="C512" t="s">
        <v>5319</v>
      </c>
    </row>
    <row r="513" spans="1:3" x14ac:dyDescent="0.2">
      <c r="A513">
        <v>1576</v>
      </c>
      <c r="B513" t="s">
        <v>5197</v>
      </c>
      <c r="C513" t="s">
        <v>5322</v>
      </c>
    </row>
    <row r="514" spans="1:3" x14ac:dyDescent="0.2">
      <c r="A514">
        <v>1577</v>
      </c>
      <c r="B514" t="s">
        <v>5197</v>
      </c>
      <c r="C514" t="s">
        <v>5322</v>
      </c>
    </row>
    <row r="515" spans="1:3" x14ac:dyDescent="0.2">
      <c r="A515">
        <v>1578</v>
      </c>
      <c r="B515" t="s">
        <v>5197</v>
      </c>
      <c r="C515" t="s">
        <v>5320</v>
      </c>
    </row>
    <row r="516" spans="1:3" x14ac:dyDescent="0.2">
      <c r="A516">
        <v>1579</v>
      </c>
      <c r="B516" t="s">
        <v>5197</v>
      </c>
      <c r="C516" t="s">
        <v>5418</v>
      </c>
    </row>
    <row r="517" spans="1:3" x14ac:dyDescent="0.2">
      <c r="A517">
        <v>1580</v>
      </c>
      <c r="B517" t="s">
        <v>5197</v>
      </c>
      <c r="C517" t="s">
        <v>5356</v>
      </c>
    </row>
    <row r="518" spans="1:3" x14ac:dyDescent="0.2">
      <c r="A518">
        <v>1581</v>
      </c>
      <c r="B518" t="s">
        <v>5197</v>
      </c>
      <c r="C518" t="s">
        <v>5374</v>
      </c>
    </row>
    <row r="519" spans="1:3" x14ac:dyDescent="0.2">
      <c r="A519">
        <v>1582</v>
      </c>
      <c r="B519" t="s">
        <v>5200</v>
      </c>
      <c r="C519" t="s">
        <v>5392</v>
      </c>
    </row>
    <row r="520" spans="1:3" x14ac:dyDescent="0.2">
      <c r="A520">
        <v>1583</v>
      </c>
      <c r="B520" t="s">
        <v>5197</v>
      </c>
      <c r="C520" t="s">
        <v>5394</v>
      </c>
    </row>
    <row r="521" spans="1:3" x14ac:dyDescent="0.2">
      <c r="A521">
        <v>1584</v>
      </c>
      <c r="B521" t="s">
        <v>5200</v>
      </c>
      <c r="C521" t="s">
        <v>5397</v>
      </c>
    </row>
    <row r="522" spans="1:3" x14ac:dyDescent="0.2">
      <c r="A522">
        <v>1585</v>
      </c>
      <c r="B522" t="s">
        <v>5200</v>
      </c>
      <c r="C522" t="s">
        <v>5400</v>
      </c>
    </row>
    <row r="523" spans="1:3" x14ac:dyDescent="0.2">
      <c r="A523">
        <v>1586</v>
      </c>
      <c r="B523" t="s">
        <v>5200</v>
      </c>
      <c r="C523" t="s">
        <v>5409</v>
      </c>
    </row>
    <row r="524" spans="1:3" x14ac:dyDescent="0.2">
      <c r="A524">
        <v>1587</v>
      </c>
      <c r="B524" t="s">
        <v>5197</v>
      </c>
      <c r="C524" t="s">
        <v>5413</v>
      </c>
    </row>
    <row r="525" spans="1:3" x14ac:dyDescent="0.2">
      <c r="A525">
        <v>1588</v>
      </c>
      <c r="B525" t="s">
        <v>5197</v>
      </c>
      <c r="C525" t="s">
        <v>5414</v>
      </c>
    </row>
    <row r="526" spans="1:3" x14ac:dyDescent="0.2">
      <c r="A526">
        <v>1589</v>
      </c>
      <c r="B526" t="s">
        <v>5197</v>
      </c>
      <c r="C526" t="s">
        <v>5414</v>
      </c>
    </row>
    <row r="527" spans="1:3" x14ac:dyDescent="0.2">
      <c r="A527">
        <v>1590</v>
      </c>
      <c r="B527" t="s">
        <v>5197</v>
      </c>
      <c r="C527" t="s">
        <v>5423</v>
      </c>
    </row>
    <row r="528" spans="1:3" x14ac:dyDescent="0.2">
      <c r="A528">
        <v>1591</v>
      </c>
      <c r="B528" t="s">
        <v>5197</v>
      </c>
      <c r="C528" t="s">
        <v>5440</v>
      </c>
    </row>
    <row r="529" spans="1:3" x14ac:dyDescent="0.2">
      <c r="A529">
        <v>1592</v>
      </c>
      <c r="B529" t="s">
        <v>5197</v>
      </c>
      <c r="C529" t="s">
        <v>5446</v>
      </c>
    </row>
    <row r="530" spans="1:3" x14ac:dyDescent="0.2">
      <c r="A530">
        <v>1593</v>
      </c>
      <c r="B530" t="s">
        <v>5197</v>
      </c>
      <c r="C530" t="s">
        <v>5446</v>
      </c>
    </row>
    <row r="531" spans="1:3" x14ac:dyDescent="0.2">
      <c r="A531">
        <v>1594</v>
      </c>
      <c r="B531" t="s">
        <v>5197</v>
      </c>
      <c r="C531" t="s">
        <v>5453</v>
      </c>
    </row>
    <row r="532" spans="1:3" x14ac:dyDescent="0.2">
      <c r="A532">
        <v>1595</v>
      </c>
      <c r="B532" t="s">
        <v>5200</v>
      </c>
      <c r="C532" t="s">
        <v>5463</v>
      </c>
    </row>
    <row r="533" spans="1:3" x14ac:dyDescent="0.2">
      <c r="A533">
        <v>1596</v>
      </c>
      <c r="B533" t="s">
        <v>5197</v>
      </c>
      <c r="C533" t="s">
        <v>5465</v>
      </c>
    </row>
    <row r="534" spans="1:3" x14ac:dyDescent="0.2">
      <c r="A534">
        <v>1597</v>
      </c>
      <c r="B534" t="s">
        <v>5197</v>
      </c>
      <c r="C534" t="s">
        <v>5468</v>
      </c>
    </row>
    <row r="535" spans="1:3" x14ac:dyDescent="0.2">
      <c r="A535">
        <v>1598</v>
      </c>
      <c r="B535" t="s">
        <v>5197</v>
      </c>
      <c r="C535" t="s">
        <v>5470</v>
      </c>
    </row>
    <row r="536" spans="1:3" x14ac:dyDescent="0.2">
      <c r="A536">
        <v>1599</v>
      </c>
      <c r="B536" t="s">
        <v>5197</v>
      </c>
      <c r="C536" t="s">
        <v>5473</v>
      </c>
    </row>
    <row r="537" spans="1:3" x14ac:dyDescent="0.2">
      <c r="A537">
        <v>1600</v>
      </c>
      <c r="B537" t="s">
        <v>5197</v>
      </c>
      <c r="C537" t="s">
        <v>5473</v>
      </c>
    </row>
    <row r="538" spans="1:3" x14ac:dyDescent="0.2">
      <c r="A538">
        <v>1601</v>
      </c>
      <c r="B538" t="s">
        <v>5197</v>
      </c>
      <c r="C538" t="s">
        <v>5475</v>
      </c>
    </row>
    <row r="539" spans="1:3" x14ac:dyDescent="0.2">
      <c r="A539">
        <v>1602</v>
      </c>
      <c r="B539" t="s">
        <v>5197</v>
      </c>
      <c r="C539" t="s">
        <v>5484</v>
      </c>
    </row>
    <row r="540" spans="1:3" x14ac:dyDescent="0.2">
      <c r="A540">
        <v>1603</v>
      </c>
      <c r="B540" t="s">
        <v>5200</v>
      </c>
      <c r="C540" t="s">
        <v>5501</v>
      </c>
    </row>
    <row r="541" spans="1:3" x14ac:dyDescent="0.2">
      <c r="A541">
        <v>1604</v>
      </c>
      <c r="B541" t="s">
        <v>5200</v>
      </c>
      <c r="C541" t="s">
        <v>5501</v>
      </c>
    </row>
    <row r="542" spans="1:3" x14ac:dyDescent="0.2">
      <c r="A542">
        <v>1605</v>
      </c>
      <c r="B542" t="s">
        <v>5197</v>
      </c>
      <c r="C542" t="s">
        <v>5502</v>
      </c>
    </row>
    <row r="543" spans="1:3" x14ac:dyDescent="0.2">
      <c r="A543">
        <v>1606</v>
      </c>
      <c r="B543" t="s">
        <v>5197</v>
      </c>
      <c r="C543" t="s">
        <v>5508</v>
      </c>
    </row>
    <row r="544" spans="1:3" x14ac:dyDescent="0.2">
      <c r="A544">
        <v>1607</v>
      </c>
      <c r="B544" t="s">
        <v>5197</v>
      </c>
      <c r="C544" t="s">
        <v>5508</v>
      </c>
    </row>
    <row r="545" spans="1:3" x14ac:dyDescent="0.2">
      <c r="A545">
        <v>1608</v>
      </c>
      <c r="B545" t="s">
        <v>5197</v>
      </c>
      <c r="C545" t="s">
        <v>5515</v>
      </c>
    </row>
    <row r="546" spans="1:3" x14ac:dyDescent="0.2">
      <c r="A546">
        <v>1609</v>
      </c>
      <c r="B546" t="s">
        <v>5197</v>
      </c>
      <c r="C546" t="s">
        <v>5547</v>
      </c>
    </row>
    <row r="547" spans="1:3" x14ac:dyDescent="0.2">
      <c r="A547">
        <v>1610</v>
      </c>
      <c r="B547" t="s">
        <v>5197</v>
      </c>
      <c r="C547" t="s">
        <v>5547</v>
      </c>
    </row>
    <row r="548" spans="1:3" x14ac:dyDescent="0.2">
      <c r="A548">
        <v>1611</v>
      </c>
      <c r="B548" t="s">
        <v>5197</v>
      </c>
      <c r="C548" t="s">
        <v>5549</v>
      </c>
    </row>
    <row r="549" spans="1:3" x14ac:dyDescent="0.2">
      <c r="A549">
        <v>1612</v>
      </c>
      <c r="B549" t="s">
        <v>5197</v>
      </c>
      <c r="C549" t="s">
        <v>5549</v>
      </c>
    </row>
    <row r="550" spans="1:3" x14ac:dyDescent="0.2">
      <c r="A550">
        <v>1613</v>
      </c>
      <c r="B550" t="s">
        <v>5200</v>
      </c>
      <c r="C550" t="s">
        <v>5561</v>
      </c>
    </row>
    <row r="551" spans="1:3" x14ac:dyDescent="0.2">
      <c r="A551">
        <v>1614</v>
      </c>
      <c r="B551" t="s">
        <v>5200</v>
      </c>
      <c r="C551" t="s">
        <v>5561</v>
      </c>
    </row>
    <row r="552" spans="1:3" x14ac:dyDescent="0.2">
      <c r="A552">
        <v>1615</v>
      </c>
      <c r="B552" t="s">
        <v>5197</v>
      </c>
      <c r="C552" t="s">
        <v>5562</v>
      </c>
    </row>
    <row r="553" spans="1:3" x14ac:dyDescent="0.2">
      <c r="A553">
        <v>1616</v>
      </c>
      <c r="B553" t="s">
        <v>5197</v>
      </c>
      <c r="C553" t="s">
        <v>5562</v>
      </c>
    </row>
    <row r="554" spans="1:3" x14ac:dyDescent="0.2">
      <c r="A554">
        <v>1617</v>
      </c>
      <c r="B554" t="s">
        <v>5197</v>
      </c>
      <c r="C554" t="s">
        <v>5538</v>
      </c>
    </row>
    <row r="555" spans="1:3" x14ac:dyDescent="0.2">
      <c r="A555">
        <v>1618</v>
      </c>
      <c r="B555" t="s">
        <v>5197</v>
      </c>
      <c r="C555" t="s">
        <v>5538</v>
      </c>
    </row>
    <row r="556" spans="1:3" x14ac:dyDescent="0.2">
      <c r="A556">
        <v>1619</v>
      </c>
      <c r="B556" t="s">
        <v>5200</v>
      </c>
      <c r="C556" t="s">
        <v>5530</v>
      </c>
    </row>
    <row r="557" spans="1:3" x14ac:dyDescent="0.2">
      <c r="A557">
        <v>1620</v>
      </c>
      <c r="B557" t="s">
        <v>5197</v>
      </c>
      <c r="C557" t="s">
        <v>5521</v>
      </c>
    </row>
    <row r="558" spans="1:3" x14ac:dyDescent="0.2">
      <c r="A558">
        <v>1621</v>
      </c>
      <c r="B558" t="s">
        <v>5200</v>
      </c>
      <c r="C558" t="s">
        <v>5513</v>
      </c>
    </row>
    <row r="559" spans="1:3" x14ac:dyDescent="0.2">
      <c r="A559">
        <v>1622</v>
      </c>
      <c r="B559" t="s">
        <v>5200</v>
      </c>
      <c r="C559" t="s">
        <v>5513</v>
      </c>
    </row>
    <row r="560" spans="1:3" x14ac:dyDescent="0.2">
      <c r="A560">
        <v>1623</v>
      </c>
      <c r="B560" t="s">
        <v>5200</v>
      </c>
      <c r="C560" t="s">
        <v>5472</v>
      </c>
    </row>
    <row r="561" spans="1:3" x14ac:dyDescent="0.2">
      <c r="A561">
        <v>1624</v>
      </c>
      <c r="B561" t="s">
        <v>5200</v>
      </c>
      <c r="C561" t="s">
        <v>5457</v>
      </c>
    </row>
    <row r="562" spans="1:3" x14ac:dyDescent="0.2">
      <c r="A562">
        <v>1625</v>
      </c>
      <c r="B562" t="s">
        <v>5200</v>
      </c>
      <c r="C562" t="s">
        <v>5571</v>
      </c>
    </row>
    <row r="563" spans="1:3" x14ac:dyDescent="0.2">
      <c r="A563">
        <v>1626</v>
      </c>
      <c r="B563" t="s">
        <v>5200</v>
      </c>
      <c r="C563" t="s">
        <v>5571</v>
      </c>
    </row>
    <row r="564" spans="1:3" x14ac:dyDescent="0.2">
      <c r="A564">
        <v>1627</v>
      </c>
      <c r="B564" t="s">
        <v>5200</v>
      </c>
      <c r="C564" t="s">
        <v>5571</v>
      </c>
    </row>
    <row r="565" spans="1:3" x14ac:dyDescent="0.2">
      <c r="A565">
        <v>1628</v>
      </c>
      <c r="B565" t="s">
        <v>5197</v>
      </c>
      <c r="C565" t="s">
        <v>5442</v>
      </c>
    </row>
    <row r="566" spans="1:3" x14ac:dyDescent="0.2">
      <c r="A566">
        <v>1629</v>
      </c>
      <c r="B566" t="s">
        <v>5200</v>
      </c>
      <c r="C566" t="s">
        <v>5433</v>
      </c>
    </row>
    <row r="567" spans="1:3" x14ac:dyDescent="0.2">
      <c r="A567">
        <v>1630</v>
      </c>
      <c r="B567" t="s">
        <v>5200</v>
      </c>
      <c r="C567" t="s">
        <v>5369</v>
      </c>
    </row>
    <row r="568" spans="1:3" x14ac:dyDescent="0.2">
      <c r="A568">
        <v>1631</v>
      </c>
      <c r="B568" t="s">
        <v>5200</v>
      </c>
      <c r="C568" t="s">
        <v>5368</v>
      </c>
    </row>
    <row r="569" spans="1:3" x14ac:dyDescent="0.2">
      <c r="A569">
        <v>1632</v>
      </c>
      <c r="B569" t="s">
        <v>5197</v>
      </c>
      <c r="C569" t="s">
        <v>5367</v>
      </c>
    </row>
    <row r="570" spans="1:3" x14ac:dyDescent="0.2">
      <c r="A570">
        <v>1633</v>
      </c>
      <c r="B570" t="s">
        <v>5200</v>
      </c>
      <c r="C570" t="s">
        <v>5365</v>
      </c>
    </row>
    <row r="571" spans="1:3" x14ac:dyDescent="0.2">
      <c r="A571">
        <v>1634</v>
      </c>
      <c r="B571" t="s">
        <v>5197</v>
      </c>
      <c r="C571" t="s">
        <v>5363</v>
      </c>
    </row>
    <row r="572" spans="1:3" x14ac:dyDescent="0.2">
      <c r="A572">
        <v>1635</v>
      </c>
      <c r="B572" t="s">
        <v>5197</v>
      </c>
      <c r="C572" t="s">
        <v>5358</v>
      </c>
    </row>
    <row r="573" spans="1:3" x14ac:dyDescent="0.2">
      <c r="A573">
        <v>1636</v>
      </c>
      <c r="B573" t="s">
        <v>5197</v>
      </c>
      <c r="C573" t="s">
        <v>5349</v>
      </c>
    </row>
    <row r="574" spans="1:3" x14ac:dyDescent="0.2">
      <c r="A574">
        <v>1637</v>
      </c>
      <c r="B574" t="s">
        <v>5197</v>
      </c>
      <c r="C574" t="s">
        <v>5334</v>
      </c>
    </row>
    <row r="575" spans="1:3" x14ac:dyDescent="0.2">
      <c r="A575">
        <v>1638</v>
      </c>
      <c r="B575" t="s">
        <v>5197</v>
      </c>
      <c r="C575" t="s">
        <v>5321</v>
      </c>
    </row>
    <row r="576" spans="1:3" x14ac:dyDescent="0.2">
      <c r="A576">
        <v>1639</v>
      </c>
      <c r="B576" t="s">
        <v>5200</v>
      </c>
      <c r="C576" t="s">
        <v>5283</v>
      </c>
    </row>
    <row r="577" spans="1:3" x14ac:dyDescent="0.2">
      <c r="A577">
        <v>1640</v>
      </c>
      <c r="B577" t="s">
        <v>5197</v>
      </c>
      <c r="C577" t="s">
        <v>5271</v>
      </c>
    </row>
    <row r="578" spans="1:3" x14ac:dyDescent="0.2">
      <c r="A578">
        <v>1641</v>
      </c>
      <c r="B578" t="s">
        <v>5197</v>
      </c>
      <c r="C578" t="s">
        <v>5271</v>
      </c>
    </row>
    <row r="579" spans="1:3" x14ac:dyDescent="0.2">
      <c r="A579">
        <v>1642</v>
      </c>
      <c r="B579" t="s">
        <v>5197</v>
      </c>
      <c r="C579" t="s">
        <v>5263</v>
      </c>
    </row>
    <row r="580" spans="1:3" x14ac:dyDescent="0.2">
      <c r="A580">
        <v>1643</v>
      </c>
      <c r="B580" t="s">
        <v>5197</v>
      </c>
      <c r="C580" t="s">
        <v>5251</v>
      </c>
    </row>
    <row r="581" spans="1:3" x14ac:dyDescent="0.2">
      <c r="A581">
        <v>1644</v>
      </c>
      <c r="B581" t="s">
        <v>5197</v>
      </c>
      <c r="C581" t="s">
        <v>5227</v>
      </c>
    </row>
    <row r="582" spans="1:3" x14ac:dyDescent="0.2">
      <c r="A582">
        <v>1645</v>
      </c>
      <c r="B582" t="s">
        <v>5197</v>
      </c>
      <c r="C582" t="s">
        <v>5211</v>
      </c>
    </row>
    <row r="583" spans="1:3" x14ac:dyDescent="0.2">
      <c r="A583">
        <v>1646</v>
      </c>
      <c r="B583" t="s">
        <v>5200</v>
      </c>
      <c r="C583" t="s">
        <v>5210</v>
      </c>
    </row>
    <row r="584" spans="1:3" x14ac:dyDescent="0.2">
      <c r="A584">
        <v>1647</v>
      </c>
      <c r="B584" t="s">
        <v>5197</v>
      </c>
      <c r="C584" t="s">
        <v>5207</v>
      </c>
    </row>
    <row r="585" spans="1:3" x14ac:dyDescent="0.2">
      <c r="A585">
        <v>1648</v>
      </c>
      <c r="B585" t="s">
        <v>5197</v>
      </c>
      <c r="C585" t="s">
        <v>5206</v>
      </c>
    </row>
    <row r="586" spans="1:3" x14ac:dyDescent="0.2">
      <c r="A586">
        <v>1649</v>
      </c>
      <c r="B586" t="s">
        <v>5197</v>
      </c>
      <c r="C586" t="s">
        <v>5205</v>
      </c>
    </row>
    <row r="587" spans="1:3" x14ac:dyDescent="0.2">
      <c r="A587">
        <v>1650</v>
      </c>
      <c r="B587" t="s">
        <v>5197</v>
      </c>
      <c r="C587" t="s">
        <v>5220</v>
      </c>
    </row>
    <row r="588" spans="1:3" x14ac:dyDescent="0.2">
      <c r="A588">
        <v>1651</v>
      </c>
      <c r="B588" t="s">
        <v>5197</v>
      </c>
      <c r="C588" t="s">
        <v>5572</v>
      </c>
    </row>
    <row r="589" spans="1:3" x14ac:dyDescent="0.2">
      <c r="A589">
        <v>1652</v>
      </c>
      <c r="B589" t="s">
        <v>5197</v>
      </c>
      <c r="C589" t="s">
        <v>5572</v>
      </c>
    </row>
    <row r="590" spans="1:3" x14ac:dyDescent="0.2">
      <c r="A590">
        <v>1653</v>
      </c>
      <c r="B590" t="s">
        <v>5197</v>
      </c>
      <c r="C590" t="s">
        <v>5257</v>
      </c>
    </row>
    <row r="591" spans="1:3" x14ac:dyDescent="0.2">
      <c r="A591">
        <v>1654</v>
      </c>
      <c r="B591" t="s">
        <v>5197</v>
      </c>
      <c r="C591" t="s">
        <v>5573</v>
      </c>
    </row>
    <row r="592" spans="1:3" x14ac:dyDescent="0.2">
      <c r="A592">
        <v>1655</v>
      </c>
      <c r="B592" t="s">
        <v>5197</v>
      </c>
      <c r="C592" t="s">
        <v>5573</v>
      </c>
    </row>
    <row r="593" spans="1:3" x14ac:dyDescent="0.2">
      <c r="A593">
        <v>1656</v>
      </c>
      <c r="B593" t="s">
        <v>5197</v>
      </c>
      <c r="C593" t="s">
        <v>5574</v>
      </c>
    </row>
    <row r="594" spans="1:3" x14ac:dyDescent="0.2">
      <c r="A594">
        <v>1657</v>
      </c>
      <c r="B594" t="s">
        <v>5200</v>
      </c>
      <c r="C594" t="s">
        <v>5574</v>
      </c>
    </row>
    <row r="595" spans="1:3" x14ac:dyDescent="0.2">
      <c r="A595">
        <v>1658</v>
      </c>
      <c r="B595" t="s">
        <v>5197</v>
      </c>
      <c r="C595" t="s">
        <v>5575</v>
      </c>
    </row>
    <row r="596" spans="1:3" x14ac:dyDescent="0.2">
      <c r="A596">
        <v>1659</v>
      </c>
      <c r="B596" t="s">
        <v>5197</v>
      </c>
      <c r="C596" t="s">
        <v>5575</v>
      </c>
    </row>
    <row r="597" spans="1:3" x14ac:dyDescent="0.2">
      <c r="A597">
        <v>1660</v>
      </c>
      <c r="B597" t="s">
        <v>5197</v>
      </c>
      <c r="C597" t="s">
        <v>5576</v>
      </c>
    </row>
    <row r="598" spans="1:3" x14ac:dyDescent="0.2">
      <c r="A598">
        <v>1661</v>
      </c>
      <c r="B598" t="s">
        <v>5197</v>
      </c>
      <c r="C598" t="s">
        <v>5576</v>
      </c>
    </row>
    <row r="599" spans="1:3" x14ac:dyDescent="0.2">
      <c r="A599">
        <v>1662</v>
      </c>
      <c r="B599" t="s">
        <v>5197</v>
      </c>
      <c r="C599" t="s">
        <v>5285</v>
      </c>
    </row>
    <row r="600" spans="1:3" x14ac:dyDescent="0.2">
      <c r="A600">
        <v>1663</v>
      </c>
      <c r="B600" t="s">
        <v>5197</v>
      </c>
      <c r="C600" t="s">
        <v>5577</v>
      </c>
    </row>
    <row r="601" spans="1:3" x14ac:dyDescent="0.2">
      <c r="A601">
        <v>1664</v>
      </c>
      <c r="B601" t="s">
        <v>5197</v>
      </c>
      <c r="C601" t="s">
        <v>5577</v>
      </c>
    </row>
    <row r="602" spans="1:3" x14ac:dyDescent="0.2">
      <c r="A602">
        <v>1665</v>
      </c>
      <c r="B602" t="s">
        <v>5197</v>
      </c>
      <c r="C602" t="s">
        <v>5578</v>
      </c>
    </row>
    <row r="603" spans="1:3" x14ac:dyDescent="0.2">
      <c r="A603">
        <v>1666</v>
      </c>
      <c r="B603" t="s">
        <v>5197</v>
      </c>
      <c r="C603" t="s">
        <v>5578</v>
      </c>
    </row>
    <row r="604" spans="1:3" x14ac:dyDescent="0.2">
      <c r="A604">
        <v>1667</v>
      </c>
      <c r="B604" t="s">
        <v>5197</v>
      </c>
      <c r="C604" t="s">
        <v>5579</v>
      </c>
    </row>
    <row r="605" spans="1:3" x14ac:dyDescent="0.2">
      <c r="A605">
        <v>1668</v>
      </c>
      <c r="B605" t="s">
        <v>5197</v>
      </c>
      <c r="C605" t="s">
        <v>5579</v>
      </c>
    </row>
    <row r="606" spans="1:3" x14ac:dyDescent="0.2">
      <c r="A606">
        <v>1669</v>
      </c>
      <c r="B606" t="s">
        <v>5200</v>
      </c>
      <c r="C606" t="s">
        <v>5258</v>
      </c>
    </row>
    <row r="607" spans="1:3" x14ac:dyDescent="0.2">
      <c r="A607">
        <v>1670</v>
      </c>
      <c r="B607" t="s">
        <v>5197</v>
      </c>
      <c r="C607" t="s">
        <v>5275</v>
      </c>
    </row>
    <row r="608" spans="1:3" x14ac:dyDescent="0.2">
      <c r="A608">
        <v>1671</v>
      </c>
      <c r="B608" t="s">
        <v>5197</v>
      </c>
      <c r="C608" t="s">
        <v>5580</v>
      </c>
    </row>
    <row r="609" spans="1:3" x14ac:dyDescent="0.2">
      <c r="A609">
        <v>1672</v>
      </c>
      <c r="B609" t="s">
        <v>5197</v>
      </c>
      <c r="C609" t="s">
        <v>5580</v>
      </c>
    </row>
    <row r="610" spans="1:3" x14ac:dyDescent="0.2">
      <c r="A610">
        <v>1673</v>
      </c>
      <c r="B610" t="s">
        <v>5197</v>
      </c>
      <c r="C610" t="s">
        <v>5534</v>
      </c>
    </row>
    <row r="611" spans="1:3" x14ac:dyDescent="0.2">
      <c r="A611">
        <v>1674</v>
      </c>
      <c r="B611" t="s">
        <v>5197</v>
      </c>
      <c r="C611" t="s">
        <v>5581</v>
      </c>
    </row>
    <row r="612" spans="1:3" x14ac:dyDescent="0.2">
      <c r="A612">
        <v>1675</v>
      </c>
      <c r="B612" t="s">
        <v>5197</v>
      </c>
      <c r="C612" t="s">
        <v>5581</v>
      </c>
    </row>
    <row r="613" spans="1:3" x14ac:dyDescent="0.2">
      <c r="A613">
        <v>1676</v>
      </c>
      <c r="B613" t="s">
        <v>5197</v>
      </c>
      <c r="C613" t="s">
        <v>5582</v>
      </c>
    </row>
    <row r="614" spans="1:3" x14ac:dyDescent="0.2">
      <c r="A614">
        <v>1677</v>
      </c>
      <c r="B614" t="s">
        <v>5197</v>
      </c>
      <c r="C614" t="s">
        <v>5582</v>
      </c>
    </row>
    <row r="615" spans="1:3" x14ac:dyDescent="0.2">
      <c r="A615">
        <v>1678</v>
      </c>
      <c r="B615" t="s">
        <v>5197</v>
      </c>
      <c r="C615" t="s">
        <v>5583</v>
      </c>
    </row>
    <row r="616" spans="1:3" x14ac:dyDescent="0.2">
      <c r="A616">
        <v>1680</v>
      </c>
      <c r="B616" t="s">
        <v>5197</v>
      </c>
      <c r="C616" t="s">
        <v>5583</v>
      </c>
    </row>
    <row r="617" spans="1:3" x14ac:dyDescent="0.2">
      <c r="A617">
        <v>1681</v>
      </c>
      <c r="B617" t="s">
        <v>5200</v>
      </c>
      <c r="C617" t="s">
        <v>5584</v>
      </c>
    </row>
    <row r="618" spans="1:3" x14ac:dyDescent="0.2">
      <c r="A618">
        <v>1682</v>
      </c>
      <c r="B618" t="s">
        <v>5200</v>
      </c>
      <c r="C618" t="s">
        <v>5585</v>
      </c>
    </row>
    <row r="619" spans="1:3" x14ac:dyDescent="0.2">
      <c r="A619">
        <v>1683</v>
      </c>
      <c r="B619" t="s">
        <v>5200</v>
      </c>
      <c r="C619" t="s">
        <v>5586</v>
      </c>
    </row>
    <row r="620" spans="1:3" x14ac:dyDescent="0.2">
      <c r="A620">
        <v>1684</v>
      </c>
      <c r="B620" t="s">
        <v>5200</v>
      </c>
      <c r="C620" t="s">
        <v>5587</v>
      </c>
    </row>
    <row r="621" spans="1:3" x14ac:dyDescent="0.2">
      <c r="A621">
        <v>1685</v>
      </c>
      <c r="B621" t="s">
        <v>5197</v>
      </c>
      <c r="C621" t="s">
        <v>5237</v>
      </c>
    </row>
    <row r="622" spans="1:3" x14ac:dyDescent="0.2">
      <c r="A622">
        <v>1686</v>
      </c>
      <c r="B622" t="s">
        <v>5197</v>
      </c>
      <c r="C622" t="s">
        <v>5588</v>
      </c>
    </row>
    <row r="623" spans="1:3" x14ac:dyDescent="0.2">
      <c r="A623">
        <v>1687</v>
      </c>
      <c r="B623" t="s">
        <v>5197</v>
      </c>
      <c r="C623" t="s">
        <v>5588</v>
      </c>
    </row>
    <row r="624" spans="1:3" x14ac:dyDescent="0.2">
      <c r="A624">
        <v>1688</v>
      </c>
      <c r="B624" t="s">
        <v>5197</v>
      </c>
      <c r="C624" t="s">
        <v>5589</v>
      </c>
    </row>
    <row r="625" spans="1:3" x14ac:dyDescent="0.2">
      <c r="A625">
        <v>1689</v>
      </c>
      <c r="B625" t="s">
        <v>5197</v>
      </c>
      <c r="C625" t="s">
        <v>5589</v>
      </c>
    </row>
    <row r="626" spans="1:3" x14ac:dyDescent="0.2">
      <c r="A626">
        <v>1690</v>
      </c>
      <c r="B626" t="s">
        <v>5197</v>
      </c>
      <c r="C626" t="s">
        <v>5590</v>
      </c>
    </row>
    <row r="627" spans="1:3" x14ac:dyDescent="0.2">
      <c r="A627">
        <v>1691</v>
      </c>
      <c r="B627" t="s">
        <v>5197</v>
      </c>
      <c r="C627" t="s">
        <v>5590</v>
      </c>
    </row>
    <row r="628" spans="1:3" x14ac:dyDescent="0.2">
      <c r="A628">
        <v>1692</v>
      </c>
      <c r="B628" t="s">
        <v>5197</v>
      </c>
      <c r="C628" t="s">
        <v>5591</v>
      </c>
    </row>
    <row r="629" spans="1:3" x14ac:dyDescent="0.2">
      <c r="A629">
        <v>1693</v>
      </c>
      <c r="B629" t="s">
        <v>5197</v>
      </c>
      <c r="C629" t="s">
        <v>5591</v>
      </c>
    </row>
    <row r="630" spans="1:3" x14ac:dyDescent="0.2">
      <c r="A630">
        <v>1694</v>
      </c>
      <c r="B630" t="s">
        <v>5197</v>
      </c>
      <c r="C630" t="s">
        <v>5592</v>
      </c>
    </row>
    <row r="631" spans="1:3" x14ac:dyDescent="0.2">
      <c r="A631">
        <v>1695</v>
      </c>
      <c r="B631" t="s">
        <v>5197</v>
      </c>
      <c r="C631" t="s">
        <v>5592</v>
      </c>
    </row>
    <row r="632" spans="1:3" x14ac:dyDescent="0.2">
      <c r="A632">
        <v>1696</v>
      </c>
      <c r="B632" t="s">
        <v>5197</v>
      </c>
      <c r="C632" t="s">
        <v>5593</v>
      </c>
    </row>
    <row r="633" spans="1:3" x14ac:dyDescent="0.2">
      <c r="A633">
        <v>1697</v>
      </c>
      <c r="B633" t="s">
        <v>5197</v>
      </c>
      <c r="C633" t="s">
        <v>5594</v>
      </c>
    </row>
    <row r="634" spans="1:3" x14ac:dyDescent="0.2">
      <c r="A634">
        <v>1700</v>
      </c>
      <c r="B634" t="s">
        <v>5197</v>
      </c>
      <c r="C634" t="s">
        <v>5595</v>
      </c>
    </row>
    <row r="635" spans="1:3" x14ac:dyDescent="0.2">
      <c r="A635">
        <v>1701</v>
      </c>
      <c r="B635" t="s">
        <v>5197</v>
      </c>
      <c r="C635" t="s">
        <v>5595</v>
      </c>
    </row>
    <row r="636" spans="1:3" x14ac:dyDescent="0.2">
      <c r="A636">
        <v>1702</v>
      </c>
      <c r="B636" t="s">
        <v>5197</v>
      </c>
      <c r="C636" t="s">
        <v>5596</v>
      </c>
    </row>
    <row r="637" spans="1:3" x14ac:dyDescent="0.2">
      <c r="A637">
        <v>1703</v>
      </c>
      <c r="B637" t="s">
        <v>5197</v>
      </c>
      <c r="C637" t="s">
        <v>5597</v>
      </c>
    </row>
    <row r="638" spans="1:3" x14ac:dyDescent="0.2">
      <c r="A638">
        <v>1704</v>
      </c>
      <c r="B638" t="s">
        <v>5197</v>
      </c>
      <c r="C638" t="s">
        <v>5597</v>
      </c>
    </row>
    <row r="639" spans="1:3" x14ac:dyDescent="0.2">
      <c r="A639">
        <v>1705</v>
      </c>
      <c r="B639" t="s">
        <v>5197</v>
      </c>
      <c r="C639" t="s">
        <v>5598</v>
      </c>
    </row>
    <row r="640" spans="1:3" x14ac:dyDescent="0.2">
      <c r="A640">
        <v>1706</v>
      </c>
      <c r="B640" t="s">
        <v>5197</v>
      </c>
      <c r="C640" t="s">
        <v>5598</v>
      </c>
    </row>
    <row r="641" spans="1:3" x14ac:dyDescent="0.2">
      <c r="A641">
        <v>1707</v>
      </c>
      <c r="B641" t="s">
        <v>5197</v>
      </c>
      <c r="C641" t="s">
        <v>5599</v>
      </c>
    </row>
    <row r="642" spans="1:3" x14ac:dyDescent="0.2">
      <c r="A642">
        <v>1708</v>
      </c>
      <c r="B642" t="s">
        <v>5197</v>
      </c>
      <c r="C642" t="s">
        <v>5599</v>
      </c>
    </row>
    <row r="643" spans="1:3" x14ac:dyDescent="0.2">
      <c r="A643">
        <v>1698</v>
      </c>
      <c r="B643" t="s">
        <v>5197</v>
      </c>
      <c r="C643" t="s">
        <v>5600</v>
      </c>
    </row>
    <row r="644" spans="1:3" x14ac:dyDescent="0.2">
      <c r="A644">
        <v>1699</v>
      </c>
      <c r="B644" t="s">
        <v>5197</v>
      </c>
      <c r="C644" t="s">
        <v>5600</v>
      </c>
    </row>
    <row r="645" spans="1:3" x14ac:dyDescent="0.2">
      <c r="A645">
        <v>1709</v>
      </c>
      <c r="B645" t="s">
        <v>5197</v>
      </c>
      <c r="C645" t="s">
        <v>5601</v>
      </c>
    </row>
    <row r="646" spans="1:3" x14ac:dyDescent="0.2">
      <c r="A646">
        <v>1710</v>
      </c>
      <c r="B646" t="s">
        <v>5197</v>
      </c>
      <c r="C646" t="s">
        <v>5601</v>
      </c>
    </row>
    <row r="647" spans="1:3" x14ac:dyDescent="0.2">
      <c r="A647">
        <v>1711</v>
      </c>
      <c r="B647" t="s">
        <v>5197</v>
      </c>
      <c r="C647" t="s">
        <v>5554</v>
      </c>
    </row>
    <row r="648" spans="1:3" x14ac:dyDescent="0.2">
      <c r="A648">
        <v>1712</v>
      </c>
      <c r="B648" t="s">
        <v>5197</v>
      </c>
      <c r="C648" t="s">
        <v>5602</v>
      </c>
    </row>
    <row r="649" spans="1:3" x14ac:dyDescent="0.2">
      <c r="A649">
        <v>1713</v>
      </c>
      <c r="B649" t="s">
        <v>5197</v>
      </c>
      <c r="C649" t="s">
        <v>5602</v>
      </c>
    </row>
    <row r="650" spans="1:3" x14ac:dyDescent="0.2">
      <c r="A650">
        <v>1714</v>
      </c>
      <c r="B650" t="s">
        <v>5197</v>
      </c>
      <c r="C650" t="s">
        <v>5603</v>
      </c>
    </row>
    <row r="651" spans="1:3" x14ac:dyDescent="0.2">
      <c r="A651">
        <v>1715</v>
      </c>
      <c r="B651" t="s">
        <v>5197</v>
      </c>
      <c r="C651" t="s">
        <v>5603</v>
      </c>
    </row>
    <row r="652" spans="1:3" x14ac:dyDescent="0.2">
      <c r="A652">
        <v>1716</v>
      </c>
      <c r="B652" t="s">
        <v>5197</v>
      </c>
      <c r="C652" t="s">
        <v>5604</v>
      </c>
    </row>
    <row r="653" spans="1:3" x14ac:dyDescent="0.2">
      <c r="A653">
        <v>1717</v>
      </c>
      <c r="B653" t="s">
        <v>5197</v>
      </c>
      <c r="C653" t="s">
        <v>5604</v>
      </c>
    </row>
    <row r="654" spans="1:3" x14ac:dyDescent="0.2">
      <c r="A654">
        <v>1718</v>
      </c>
      <c r="B654" t="s">
        <v>5197</v>
      </c>
      <c r="C654" t="s">
        <v>5605</v>
      </c>
    </row>
    <row r="655" spans="1:3" x14ac:dyDescent="0.2">
      <c r="A655">
        <v>1719</v>
      </c>
      <c r="B655" t="s">
        <v>5197</v>
      </c>
      <c r="C655" t="s">
        <v>5605</v>
      </c>
    </row>
    <row r="656" spans="1:3" x14ac:dyDescent="0.2">
      <c r="A656">
        <v>1720</v>
      </c>
      <c r="B656" t="s">
        <v>5197</v>
      </c>
      <c r="C656" t="s">
        <v>5606</v>
      </c>
    </row>
    <row r="657" spans="1:3" x14ac:dyDescent="0.2">
      <c r="A657">
        <v>1721</v>
      </c>
      <c r="B657" t="s">
        <v>5197</v>
      </c>
      <c r="C657" t="s">
        <v>5606</v>
      </c>
    </row>
    <row r="658" spans="1:3" x14ac:dyDescent="0.2">
      <c r="A658">
        <v>1722</v>
      </c>
      <c r="B658" t="s">
        <v>5197</v>
      </c>
      <c r="C658" t="s">
        <v>5607</v>
      </c>
    </row>
    <row r="659" spans="1:3" x14ac:dyDescent="0.2">
      <c r="A659">
        <v>1723</v>
      </c>
      <c r="B659" t="s">
        <v>5197</v>
      </c>
      <c r="C659" t="s">
        <v>5607</v>
      </c>
    </row>
    <row r="660" spans="1:3" x14ac:dyDescent="0.2">
      <c r="A660">
        <v>1724</v>
      </c>
      <c r="B660" t="s">
        <v>5197</v>
      </c>
      <c r="C660" t="s">
        <v>5608</v>
      </c>
    </row>
    <row r="661" spans="1:3" x14ac:dyDescent="0.2">
      <c r="A661">
        <v>1725</v>
      </c>
      <c r="B661" t="s">
        <v>5197</v>
      </c>
      <c r="C661" t="s">
        <v>5608</v>
      </c>
    </row>
    <row r="662" spans="1:3" x14ac:dyDescent="0.2">
      <c r="A662">
        <v>1726</v>
      </c>
      <c r="B662" t="s">
        <v>5197</v>
      </c>
      <c r="C662" t="s">
        <v>5609</v>
      </c>
    </row>
    <row r="663" spans="1:3" x14ac:dyDescent="0.2">
      <c r="A663">
        <v>1727</v>
      </c>
      <c r="B663" t="s">
        <v>5197</v>
      </c>
      <c r="C663" t="s">
        <v>5609</v>
      </c>
    </row>
    <row r="664" spans="1:3" x14ac:dyDescent="0.2">
      <c r="A664">
        <v>1728</v>
      </c>
      <c r="B664" t="s">
        <v>5197</v>
      </c>
      <c r="C664" t="s">
        <v>5610</v>
      </c>
    </row>
    <row r="665" spans="1:3" x14ac:dyDescent="0.2">
      <c r="A665">
        <v>1729</v>
      </c>
      <c r="B665" t="s">
        <v>5200</v>
      </c>
      <c r="C665" t="s">
        <v>5611</v>
      </c>
    </row>
    <row r="666" spans="1:3" x14ac:dyDescent="0.2">
      <c r="A666">
        <v>1730</v>
      </c>
      <c r="B666" t="s">
        <v>5200</v>
      </c>
      <c r="C666" t="s">
        <v>5611</v>
      </c>
    </row>
    <row r="667" spans="1:3" x14ac:dyDescent="0.2">
      <c r="A667">
        <v>1731</v>
      </c>
      <c r="B667" t="s">
        <v>5200</v>
      </c>
      <c r="C667" t="s">
        <v>5611</v>
      </c>
    </row>
    <row r="668" spans="1:3" x14ac:dyDescent="0.2">
      <c r="A668">
        <v>1732</v>
      </c>
      <c r="B668" t="s">
        <v>5197</v>
      </c>
      <c r="C668" t="s">
        <v>5612</v>
      </c>
    </row>
    <row r="669" spans="1:3" x14ac:dyDescent="0.2">
      <c r="A669">
        <v>1733</v>
      </c>
      <c r="B669" t="s">
        <v>5197</v>
      </c>
      <c r="C669" t="s">
        <v>5613</v>
      </c>
    </row>
    <row r="670" spans="1:3" x14ac:dyDescent="0.2">
      <c r="A670">
        <v>1734</v>
      </c>
      <c r="B670" t="s">
        <v>5200</v>
      </c>
      <c r="C670" t="s">
        <v>5614</v>
      </c>
    </row>
    <row r="671" spans="1:3" x14ac:dyDescent="0.2">
      <c r="A671">
        <v>1735</v>
      </c>
      <c r="B671" t="s">
        <v>5200</v>
      </c>
      <c r="C671" t="s">
        <v>5614</v>
      </c>
    </row>
    <row r="672" spans="1:3" x14ac:dyDescent="0.2">
      <c r="A672">
        <v>1736</v>
      </c>
      <c r="B672" t="s">
        <v>5200</v>
      </c>
      <c r="C672" t="s">
        <v>5614</v>
      </c>
    </row>
    <row r="673" spans="1:3" x14ac:dyDescent="0.2">
      <c r="A673">
        <v>1737</v>
      </c>
      <c r="B673" t="s">
        <v>5197</v>
      </c>
      <c r="C673" t="s">
        <v>5615</v>
      </c>
    </row>
    <row r="674" spans="1:3" x14ac:dyDescent="0.2">
      <c r="A674">
        <v>1738</v>
      </c>
      <c r="B674" t="s">
        <v>5197</v>
      </c>
      <c r="C674" t="s">
        <v>5615</v>
      </c>
    </row>
    <row r="675" spans="1:3" x14ac:dyDescent="0.2">
      <c r="A675">
        <v>1739</v>
      </c>
      <c r="B675" t="s">
        <v>5197</v>
      </c>
      <c r="C675" t="s">
        <v>5615</v>
      </c>
    </row>
    <row r="676" spans="1:3" x14ac:dyDescent="0.2">
      <c r="A676">
        <v>1741</v>
      </c>
      <c r="B676" t="s">
        <v>5197</v>
      </c>
      <c r="C676" t="s">
        <v>5616</v>
      </c>
    </row>
    <row r="677" spans="1:3" x14ac:dyDescent="0.2">
      <c r="A677">
        <v>1742</v>
      </c>
      <c r="B677" t="s">
        <v>5197</v>
      </c>
      <c r="C677" t="s">
        <v>5616</v>
      </c>
    </row>
    <row r="678" spans="1:3" x14ac:dyDescent="0.2">
      <c r="A678">
        <v>1743</v>
      </c>
      <c r="B678" t="s">
        <v>5197</v>
      </c>
      <c r="C678" t="s">
        <v>5616</v>
      </c>
    </row>
    <row r="679" spans="1:3" x14ac:dyDescent="0.2">
      <c r="A679">
        <v>1744</v>
      </c>
      <c r="B679" t="s">
        <v>5197</v>
      </c>
      <c r="C679" t="s">
        <v>5616</v>
      </c>
    </row>
    <row r="680" spans="1:3" x14ac:dyDescent="0.2">
      <c r="A680">
        <v>1745</v>
      </c>
      <c r="B680" t="s">
        <v>5197</v>
      </c>
      <c r="C680" t="s">
        <v>5504</v>
      </c>
    </row>
    <row r="681" spans="1:3" x14ac:dyDescent="0.2">
      <c r="A681">
        <v>1746</v>
      </c>
      <c r="B681" t="s">
        <v>5197</v>
      </c>
      <c r="C681" t="s">
        <v>5510</v>
      </c>
    </row>
    <row r="682" spans="1:3" x14ac:dyDescent="0.2">
      <c r="A682">
        <v>1747</v>
      </c>
      <c r="B682" t="s">
        <v>5197</v>
      </c>
      <c r="C682" t="s">
        <v>5594</v>
      </c>
    </row>
    <row r="683" spans="1:3" x14ac:dyDescent="0.2">
      <c r="A683">
        <v>1748</v>
      </c>
      <c r="B683" t="s">
        <v>5197</v>
      </c>
      <c r="C683" t="s">
        <v>5524</v>
      </c>
    </row>
    <row r="684" spans="1:3" x14ac:dyDescent="0.2">
      <c r="A684">
        <v>1749</v>
      </c>
      <c r="B684" t="s">
        <v>5197</v>
      </c>
      <c r="C684" t="s">
        <v>5524</v>
      </c>
    </row>
    <row r="685" spans="1:3" x14ac:dyDescent="0.2">
      <c r="A685">
        <v>1750</v>
      </c>
      <c r="B685" t="s">
        <v>5197</v>
      </c>
      <c r="C685" t="s">
        <v>5617</v>
      </c>
    </row>
    <row r="686" spans="1:3" x14ac:dyDescent="0.2">
      <c r="A686">
        <v>1751</v>
      </c>
      <c r="B686" t="s">
        <v>5197</v>
      </c>
      <c r="C686" t="s">
        <v>5617</v>
      </c>
    </row>
    <row r="687" spans="1:3" x14ac:dyDescent="0.2">
      <c r="A687">
        <v>1752</v>
      </c>
      <c r="B687" t="s">
        <v>5197</v>
      </c>
      <c r="C687" t="s">
        <v>5618</v>
      </c>
    </row>
    <row r="688" spans="1:3" x14ac:dyDescent="0.2">
      <c r="A688">
        <v>1753</v>
      </c>
      <c r="B688" t="s">
        <v>5197</v>
      </c>
      <c r="C688" t="s">
        <v>5618</v>
      </c>
    </row>
    <row r="689" spans="1:3" x14ac:dyDescent="0.2">
      <c r="A689">
        <v>1754</v>
      </c>
      <c r="B689" t="s">
        <v>5197</v>
      </c>
      <c r="C689" t="s">
        <v>5336</v>
      </c>
    </row>
    <row r="690" spans="1:3" x14ac:dyDescent="0.2">
      <c r="A690">
        <v>1755</v>
      </c>
      <c r="B690" t="s">
        <v>5197</v>
      </c>
      <c r="C690" t="s">
        <v>5336</v>
      </c>
    </row>
    <row r="691" spans="1:3" x14ac:dyDescent="0.2">
      <c r="A691">
        <v>1756</v>
      </c>
      <c r="B691" t="s">
        <v>5200</v>
      </c>
      <c r="C691" t="s">
        <v>5619</v>
      </c>
    </row>
    <row r="692" spans="1:3" x14ac:dyDescent="0.2">
      <c r="A692">
        <v>1757</v>
      </c>
      <c r="B692" t="s">
        <v>5200</v>
      </c>
      <c r="C692" t="s">
        <v>5620</v>
      </c>
    </row>
    <row r="693" spans="1:3" x14ac:dyDescent="0.2">
      <c r="A693">
        <v>1758</v>
      </c>
      <c r="B693" t="s">
        <v>5200</v>
      </c>
      <c r="C693" t="s">
        <v>5621</v>
      </c>
    </row>
    <row r="694" spans="1:3" x14ac:dyDescent="0.2">
      <c r="A694">
        <v>1759</v>
      </c>
      <c r="B694" t="s">
        <v>5200</v>
      </c>
      <c r="C694" t="s">
        <v>5619</v>
      </c>
    </row>
    <row r="695" spans="1:3" x14ac:dyDescent="0.2">
      <c r="A695">
        <v>1760</v>
      </c>
      <c r="B695" t="s">
        <v>5197</v>
      </c>
      <c r="C695" t="s">
        <v>5620</v>
      </c>
    </row>
    <row r="696" spans="1:3" x14ac:dyDescent="0.2">
      <c r="A696">
        <v>1761</v>
      </c>
      <c r="B696" t="s">
        <v>5197</v>
      </c>
      <c r="C696" t="s">
        <v>5621</v>
      </c>
    </row>
    <row r="697" spans="1:3" x14ac:dyDescent="0.2">
      <c r="A697">
        <v>1762</v>
      </c>
      <c r="B697" t="s">
        <v>5197</v>
      </c>
      <c r="C697" t="s">
        <v>5622</v>
      </c>
    </row>
    <row r="698" spans="1:3" x14ac:dyDescent="0.2">
      <c r="A698">
        <v>1763</v>
      </c>
      <c r="B698" t="s">
        <v>5197</v>
      </c>
      <c r="C698" t="s">
        <v>5623</v>
      </c>
    </row>
    <row r="699" spans="1:3" x14ac:dyDescent="0.2">
      <c r="A699">
        <v>1764</v>
      </c>
      <c r="B699" t="s">
        <v>5197</v>
      </c>
      <c r="C699" t="s">
        <v>5443</v>
      </c>
    </row>
    <row r="700" spans="1:3" x14ac:dyDescent="0.2">
      <c r="A700">
        <v>1765</v>
      </c>
      <c r="B700" t="s">
        <v>5197</v>
      </c>
      <c r="C700" t="s">
        <v>5443</v>
      </c>
    </row>
    <row r="701" spans="1:3" x14ac:dyDescent="0.2">
      <c r="A701">
        <v>1766</v>
      </c>
      <c r="B701" t="s">
        <v>5197</v>
      </c>
      <c r="C701" t="s">
        <v>5612</v>
      </c>
    </row>
    <row r="702" spans="1:3" x14ac:dyDescent="0.2">
      <c r="A702">
        <v>1767</v>
      </c>
      <c r="B702" t="s">
        <v>5197</v>
      </c>
      <c r="C702" t="s">
        <v>5536</v>
      </c>
    </row>
    <row r="703" spans="1:3" x14ac:dyDescent="0.2">
      <c r="A703">
        <v>1768</v>
      </c>
      <c r="B703" t="s">
        <v>5197</v>
      </c>
      <c r="C703" t="s">
        <v>5624</v>
      </c>
    </row>
    <row r="704" spans="1:3" x14ac:dyDescent="0.2">
      <c r="A704">
        <v>1769</v>
      </c>
      <c r="B704" t="s">
        <v>5197</v>
      </c>
      <c r="C704" t="s">
        <v>5624</v>
      </c>
    </row>
    <row r="705" spans="1:3" x14ac:dyDescent="0.2">
      <c r="A705">
        <v>1770</v>
      </c>
      <c r="B705" t="s">
        <v>5197</v>
      </c>
      <c r="C705" t="s">
        <v>5224</v>
      </c>
    </row>
    <row r="706" spans="1:3" x14ac:dyDescent="0.2">
      <c r="A706">
        <v>1771</v>
      </c>
      <c r="B706" t="s">
        <v>5197</v>
      </c>
      <c r="C706" t="s">
        <v>5224</v>
      </c>
    </row>
    <row r="707" spans="1:3" x14ac:dyDescent="0.2">
      <c r="A707">
        <v>1772</v>
      </c>
      <c r="B707" t="s">
        <v>5197</v>
      </c>
      <c r="C707" t="s">
        <v>5274</v>
      </c>
    </row>
    <row r="708" spans="1:3" x14ac:dyDescent="0.2">
      <c r="A708">
        <v>1773</v>
      </c>
      <c r="B708" t="s">
        <v>5197</v>
      </c>
      <c r="C708" t="s">
        <v>5274</v>
      </c>
    </row>
    <row r="709" spans="1:3" x14ac:dyDescent="0.2">
      <c r="A709">
        <v>1774</v>
      </c>
      <c r="B709" t="s">
        <v>5197</v>
      </c>
      <c r="C709" t="s">
        <v>5286</v>
      </c>
    </row>
    <row r="710" spans="1:3" x14ac:dyDescent="0.2">
      <c r="A710">
        <v>1775</v>
      </c>
      <c r="B710" t="s">
        <v>5197</v>
      </c>
      <c r="C710" t="s">
        <v>5286</v>
      </c>
    </row>
    <row r="711" spans="1:3" x14ac:dyDescent="0.2">
      <c r="A711">
        <v>1776</v>
      </c>
      <c r="B711" t="s">
        <v>5197</v>
      </c>
      <c r="C711" t="s">
        <v>5301</v>
      </c>
    </row>
    <row r="712" spans="1:3" x14ac:dyDescent="0.2">
      <c r="A712">
        <v>1777</v>
      </c>
      <c r="B712" t="s">
        <v>5197</v>
      </c>
      <c r="C712" t="s">
        <v>5335</v>
      </c>
    </row>
    <row r="713" spans="1:3" x14ac:dyDescent="0.2">
      <c r="A713">
        <v>1778</v>
      </c>
      <c r="B713" t="s">
        <v>5197</v>
      </c>
      <c r="C713" t="s">
        <v>5335</v>
      </c>
    </row>
    <row r="714" spans="1:3" x14ac:dyDescent="0.2">
      <c r="A714">
        <v>1779</v>
      </c>
      <c r="B714" t="s">
        <v>5197</v>
      </c>
      <c r="C714" t="s">
        <v>5370</v>
      </c>
    </row>
    <row r="715" spans="1:3" x14ac:dyDescent="0.2">
      <c r="A715">
        <v>1780</v>
      </c>
      <c r="B715" t="s">
        <v>5197</v>
      </c>
      <c r="C715" t="s">
        <v>5370</v>
      </c>
    </row>
    <row r="716" spans="1:3" x14ac:dyDescent="0.2">
      <c r="A716">
        <v>1781</v>
      </c>
      <c r="B716" t="s">
        <v>5200</v>
      </c>
      <c r="C716" t="s">
        <v>5436</v>
      </c>
    </row>
    <row r="717" spans="1:3" x14ac:dyDescent="0.2">
      <c r="A717">
        <v>1782</v>
      </c>
      <c r="B717" t="s">
        <v>5200</v>
      </c>
      <c r="C717" t="s">
        <v>5436</v>
      </c>
    </row>
    <row r="718" spans="1:3" x14ac:dyDescent="0.2">
      <c r="A718">
        <v>1783</v>
      </c>
      <c r="B718" t="s">
        <v>5197</v>
      </c>
      <c r="C718" t="s">
        <v>5466</v>
      </c>
    </row>
    <row r="719" spans="1:3" x14ac:dyDescent="0.2">
      <c r="A719">
        <v>1784</v>
      </c>
      <c r="B719" t="s">
        <v>5197</v>
      </c>
      <c r="C719" t="s">
        <v>5466</v>
      </c>
    </row>
    <row r="720" spans="1:3" x14ac:dyDescent="0.2">
      <c r="A720">
        <v>1785</v>
      </c>
      <c r="B720" t="s">
        <v>5197</v>
      </c>
      <c r="C720" t="s">
        <v>5481</v>
      </c>
    </row>
    <row r="721" spans="1:3" x14ac:dyDescent="0.2">
      <c r="A721">
        <v>1787</v>
      </c>
      <c r="B721" t="s">
        <v>5200</v>
      </c>
      <c r="C721" t="s">
        <v>5625</v>
      </c>
    </row>
    <row r="722" spans="1:3" x14ac:dyDescent="0.2">
      <c r="A722">
        <v>1788</v>
      </c>
      <c r="B722" t="s">
        <v>5200</v>
      </c>
      <c r="C722" t="s">
        <v>5625</v>
      </c>
    </row>
    <row r="723" spans="1:3" x14ac:dyDescent="0.2">
      <c r="A723">
        <v>1789</v>
      </c>
      <c r="B723" t="s">
        <v>5200</v>
      </c>
      <c r="C723" t="s">
        <v>5625</v>
      </c>
    </row>
    <row r="724" spans="1:3" x14ac:dyDescent="0.2">
      <c r="A724">
        <v>1790</v>
      </c>
      <c r="B724" t="s">
        <v>5197</v>
      </c>
      <c r="C724" t="s">
        <v>5626</v>
      </c>
    </row>
    <row r="725" spans="1:3" x14ac:dyDescent="0.2">
      <c r="A725">
        <v>1792</v>
      </c>
      <c r="B725" t="s">
        <v>5197</v>
      </c>
      <c r="C725" t="s">
        <v>5627</v>
      </c>
    </row>
    <row r="726" spans="1:3" x14ac:dyDescent="0.2">
      <c r="A726">
        <v>1791</v>
      </c>
      <c r="B726" t="s">
        <v>5200</v>
      </c>
      <c r="C726" t="s">
        <v>5628</v>
      </c>
    </row>
    <row r="727" spans="1:3" x14ac:dyDescent="0.2">
      <c r="A727">
        <v>1786</v>
      </c>
      <c r="B727" t="s">
        <v>5197</v>
      </c>
      <c r="C727" t="s">
        <v>5481</v>
      </c>
    </row>
    <row r="728" spans="1:3" x14ac:dyDescent="0.2">
      <c r="A728">
        <v>1793</v>
      </c>
      <c r="B728" t="s">
        <v>5200</v>
      </c>
      <c r="C728" t="s">
        <v>5509</v>
      </c>
    </row>
    <row r="729" spans="1:3" x14ac:dyDescent="0.2">
      <c r="A729">
        <v>1794</v>
      </c>
      <c r="B729" t="s">
        <v>5200</v>
      </c>
      <c r="C729" t="s">
        <v>5509</v>
      </c>
    </row>
    <row r="730" spans="1:3" x14ac:dyDescent="0.2">
      <c r="A730">
        <v>1795</v>
      </c>
      <c r="B730" t="s">
        <v>5200</v>
      </c>
      <c r="C730" t="s">
        <v>5519</v>
      </c>
    </row>
    <row r="731" spans="1:3" x14ac:dyDescent="0.2">
      <c r="A731">
        <v>1796</v>
      </c>
      <c r="B731" t="s">
        <v>5200</v>
      </c>
      <c r="C731" t="s">
        <v>5519</v>
      </c>
    </row>
    <row r="732" spans="1:3" x14ac:dyDescent="0.2">
      <c r="A732">
        <v>1797</v>
      </c>
      <c r="B732" t="s">
        <v>5200</v>
      </c>
      <c r="C732" t="s">
        <v>5520</v>
      </c>
    </row>
    <row r="733" spans="1:3" x14ac:dyDescent="0.2">
      <c r="A733">
        <v>1798</v>
      </c>
      <c r="B733" t="s">
        <v>5200</v>
      </c>
      <c r="C733" t="s">
        <v>5520</v>
      </c>
    </row>
    <row r="734" spans="1:3" x14ac:dyDescent="0.2">
      <c r="A734">
        <v>1799</v>
      </c>
      <c r="B734" t="s">
        <v>5200</v>
      </c>
      <c r="C734" t="s">
        <v>5523</v>
      </c>
    </row>
    <row r="735" spans="1:3" x14ac:dyDescent="0.2">
      <c r="A735">
        <v>1800</v>
      </c>
      <c r="B735" t="s">
        <v>5200</v>
      </c>
      <c r="C735" t="s">
        <v>5523</v>
      </c>
    </row>
    <row r="736" spans="1:3" x14ac:dyDescent="0.2">
      <c r="A736">
        <v>1801</v>
      </c>
      <c r="B736" t="s">
        <v>5200</v>
      </c>
      <c r="C736" t="s">
        <v>5528</v>
      </c>
    </row>
    <row r="737" spans="1:3" x14ac:dyDescent="0.2">
      <c r="A737">
        <v>1802</v>
      </c>
      <c r="B737" t="s">
        <v>5200</v>
      </c>
      <c r="C737" t="s">
        <v>5528</v>
      </c>
    </row>
    <row r="738" spans="1:3" x14ac:dyDescent="0.2">
      <c r="A738">
        <v>1803</v>
      </c>
      <c r="B738" t="s">
        <v>5197</v>
      </c>
      <c r="C738" t="s">
        <v>5629</v>
      </c>
    </row>
    <row r="739" spans="1:3" x14ac:dyDescent="0.2">
      <c r="A739">
        <v>1804</v>
      </c>
      <c r="B739" t="s">
        <v>5197</v>
      </c>
      <c r="C739" t="s">
        <v>5629</v>
      </c>
    </row>
    <row r="740" spans="1:3" x14ac:dyDescent="0.2">
      <c r="A740">
        <v>1805</v>
      </c>
      <c r="B740" t="s">
        <v>5197</v>
      </c>
      <c r="C740" t="s">
        <v>5630</v>
      </c>
    </row>
    <row r="741" spans="1:3" x14ac:dyDescent="0.2">
      <c r="A741">
        <v>1806</v>
      </c>
      <c r="B741" t="s">
        <v>5197</v>
      </c>
      <c r="C741" t="s">
        <v>5630</v>
      </c>
    </row>
    <row r="742" spans="1:3" x14ac:dyDescent="0.2">
      <c r="A742">
        <v>1807</v>
      </c>
      <c r="B742" t="s">
        <v>5197</v>
      </c>
      <c r="C742" t="s">
        <v>5631</v>
      </c>
    </row>
    <row r="743" spans="1:3" x14ac:dyDescent="0.2">
      <c r="A743">
        <v>1808</v>
      </c>
      <c r="B743" t="s">
        <v>5197</v>
      </c>
      <c r="C743" t="s">
        <v>5631</v>
      </c>
    </row>
    <row r="744" spans="1:3" x14ac:dyDescent="0.2">
      <c r="A744">
        <v>1809</v>
      </c>
      <c r="B744" t="s">
        <v>5197</v>
      </c>
      <c r="C744" t="s">
        <v>5632</v>
      </c>
    </row>
    <row r="745" spans="1:3" x14ac:dyDescent="0.2">
      <c r="A745">
        <v>1810</v>
      </c>
      <c r="B745" t="s">
        <v>5197</v>
      </c>
      <c r="C745" t="s">
        <v>5632</v>
      </c>
    </row>
    <row r="746" spans="1:3" x14ac:dyDescent="0.2">
      <c r="A746">
        <v>1811</v>
      </c>
      <c r="B746" t="s">
        <v>5197</v>
      </c>
      <c r="C746" t="s">
        <v>5633</v>
      </c>
    </row>
    <row r="747" spans="1:3" x14ac:dyDescent="0.2">
      <c r="A747">
        <v>1812</v>
      </c>
      <c r="B747" t="s">
        <v>5197</v>
      </c>
      <c r="C747" t="s">
        <v>5633</v>
      </c>
    </row>
    <row r="748" spans="1:3" x14ac:dyDescent="0.2">
      <c r="A748">
        <v>1813</v>
      </c>
      <c r="B748" t="s">
        <v>5197</v>
      </c>
      <c r="C748" t="s">
        <v>5634</v>
      </c>
    </row>
    <row r="749" spans="1:3" x14ac:dyDescent="0.2">
      <c r="A749">
        <v>1814</v>
      </c>
      <c r="B749" t="s">
        <v>5197</v>
      </c>
      <c r="C749" t="s">
        <v>5634</v>
      </c>
    </row>
    <row r="750" spans="1:3" x14ac:dyDescent="0.2">
      <c r="A750">
        <v>1815</v>
      </c>
      <c r="B750" t="s">
        <v>5197</v>
      </c>
      <c r="C750" t="s">
        <v>5526</v>
      </c>
    </row>
    <row r="751" spans="1:3" x14ac:dyDescent="0.2">
      <c r="A751">
        <v>1816</v>
      </c>
      <c r="B751" t="s">
        <v>5197</v>
      </c>
      <c r="C751" t="s">
        <v>5526</v>
      </c>
    </row>
    <row r="752" spans="1:3" x14ac:dyDescent="0.2">
      <c r="A752">
        <v>1817</v>
      </c>
      <c r="B752" t="s">
        <v>5197</v>
      </c>
      <c r="C752" t="s">
        <v>5529</v>
      </c>
    </row>
    <row r="753" spans="1:3" x14ac:dyDescent="0.2">
      <c r="A753">
        <v>1818</v>
      </c>
      <c r="B753" t="s">
        <v>5197</v>
      </c>
      <c r="C753" t="s">
        <v>5529</v>
      </c>
    </row>
    <row r="754" spans="1:3" x14ac:dyDescent="0.2">
      <c r="A754">
        <v>1819</v>
      </c>
      <c r="B754" t="s">
        <v>5200</v>
      </c>
      <c r="C754" t="s">
        <v>5550</v>
      </c>
    </row>
    <row r="755" spans="1:3" x14ac:dyDescent="0.2">
      <c r="A755">
        <v>1820</v>
      </c>
      <c r="B755" t="s">
        <v>5200</v>
      </c>
      <c r="C755" t="s">
        <v>5550</v>
      </c>
    </row>
    <row r="756" spans="1:3" x14ac:dyDescent="0.2">
      <c r="A756">
        <v>1821</v>
      </c>
      <c r="B756" t="s">
        <v>5200</v>
      </c>
      <c r="C756" t="s">
        <v>5559</v>
      </c>
    </row>
    <row r="757" spans="1:3" x14ac:dyDescent="0.2">
      <c r="A757">
        <v>1822</v>
      </c>
      <c r="B757" t="s">
        <v>5200</v>
      </c>
      <c r="C757" t="s">
        <v>5559</v>
      </c>
    </row>
    <row r="758" spans="1:3" x14ac:dyDescent="0.2">
      <c r="A758">
        <v>1823</v>
      </c>
      <c r="B758" t="s">
        <v>5197</v>
      </c>
      <c r="C758" t="s">
        <v>5635</v>
      </c>
    </row>
    <row r="759" spans="1:3" x14ac:dyDescent="0.2">
      <c r="A759">
        <v>1824</v>
      </c>
      <c r="B759" t="s">
        <v>5197</v>
      </c>
      <c r="C759" t="s">
        <v>5635</v>
      </c>
    </row>
    <row r="760" spans="1:3" x14ac:dyDescent="0.2">
      <c r="A760">
        <v>1825</v>
      </c>
      <c r="B760" t="s">
        <v>5197</v>
      </c>
      <c r="C760" t="s">
        <v>5636</v>
      </c>
    </row>
    <row r="761" spans="1:3" x14ac:dyDescent="0.2">
      <c r="A761">
        <v>1826</v>
      </c>
      <c r="B761" t="s">
        <v>5197</v>
      </c>
      <c r="C761" t="s">
        <v>5636</v>
      </c>
    </row>
    <row r="762" spans="1:3" x14ac:dyDescent="0.2">
      <c r="A762">
        <v>1827</v>
      </c>
      <c r="B762" t="s">
        <v>5197</v>
      </c>
      <c r="C762" t="s">
        <v>5637</v>
      </c>
    </row>
    <row r="763" spans="1:3" x14ac:dyDescent="0.2">
      <c r="A763">
        <v>1828</v>
      </c>
      <c r="B763" t="s">
        <v>5197</v>
      </c>
      <c r="C763" t="s">
        <v>5637</v>
      </c>
    </row>
    <row r="764" spans="1:3" x14ac:dyDescent="0.2">
      <c r="A764">
        <v>1829</v>
      </c>
      <c r="B764" t="s">
        <v>5200</v>
      </c>
      <c r="C764" t="s">
        <v>5638</v>
      </c>
    </row>
    <row r="765" spans="1:3" x14ac:dyDescent="0.2">
      <c r="A765">
        <v>1830</v>
      </c>
      <c r="B765" t="s">
        <v>5200</v>
      </c>
      <c r="C765" t="s">
        <v>5638</v>
      </c>
    </row>
    <row r="766" spans="1:3" x14ac:dyDescent="0.2">
      <c r="A766">
        <v>1831</v>
      </c>
      <c r="B766" t="s">
        <v>5197</v>
      </c>
      <c r="C766" t="s">
        <v>5613</v>
      </c>
    </row>
    <row r="767" spans="1:3" x14ac:dyDescent="0.2">
      <c r="A767">
        <v>1832</v>
      </c>
      <c r="B767" t="s">
        <v>5200</v>
      </c>
      <c r="C767" t="s">
        <v>5639</v>
      </c>
    </row>
    <row r="768" spans="1:3" x14ac:dyDescent="0.2">
      <c r="A768">
        <v>1833</v>
      </c>
      <c r="B768" t="s">
        <v>5200</v>
      </c>
      <c r="C768" t="s">
        <v>5639</v>
      </c>
    </row>
    <row r="769" spans="1:3" x14ac:dyDescent="0.2">
      <c r="A769">
        <v>1834</v>
      </c>
      <c r="B769" t="s">
        <v>5197</v>
      </c>
      <c r="C769" t="s">
        <v>5640</v>
      </c>
    </row>
    <row r="770" spans="1:3" x14ac:dyDescent="0.2">
      <c r="A770">
        <v>1835</v>
      </c>
      <c r="B770" t="s">
        <v>5197</v>
      </c>
      <c r="C770" t="s">
        <v>5641</v>
      </c>
    </row>
    <row r="771" spans="1:3" x14ac:dyDescent="0.2">
      <c r="A771">
        <v>1836</v>
      </c>
      <c r="B771" t="s">
        <v>5197</v>
      </c>
      <c r="C771" t="s">
        <v>5642</v>
      </c>
    </row>
    <row r="772" spans="1:3" x14ac:dyDescent="0.2">
      <c r="A772">
        <v>1837</v>
      </c>
      <c r="B772" t="s">
        <v>5197</v>
      </c>
      <c r="C772" t="s">
        <v>5642</v>
      </c>
    </row>
    <row r="773" spans="1:3" x14ac:dyDescent="0.2">
      <c r="A773">
        <v>1838</v>
      </c>
      <c r="B773" t="s">
        <v>5197</v>
      </c>
      <c r="C773" t="s">
        <v>5642</v>
      </c>
    </row>
    <row r="774" spans="1:3" x14ac:dyDescent="0.2">
      <c r="A774">
        <v>1839</v>
      </c>
      <c r="B774" t="s">
        <v>5197</v>
      </c>
      <c r="C774" t="s">
        <v>5331</v>
      </c>
    </row>
    <row r="775" spans="1:3" x14ac:dyDescent="0.2">
      <c r="A775">
        <v>1840</v>
      </c>
      <c r="B775" t="s">
        <v>5197</v>
      </c>
      <c r="C775" t="s">
        <v>5300</v>
      </c>
    </row>
    <row r="776" spans="1:3" x14ac:dyDescent="0.2">
      <c r="A776">
        <v>1841</v>
      </c>
      <c r="B776" t="s">
        <v>5197</v>
      </c>
      <c r="C776" t="s">
        <v>5226</v>
      </c>
    </row>
    <row r="777" spans="1:3" x14ac:dyDescent="0.2">
      <c r="A777">
        <v>1842</v>
      </c>
      <c r="B777" t="s">
        <v>5197</v>
      </c>
      <c r="C777" t="s">
        <v>5203</v>
      </c>
    </row>
    <row r="778" spans="1:3" x14ac:dyDescent="0.2">
      <c r="A778">
        <v>1843</v>
      </c>
      <c r="B778" t="s">
        <v>5197</v>
      </c>
      <c r="C778" t="s">
        <v>5198</v>
      </c>
    </row>
    <row r="779" spans="1:3" x14ac:dyDescent="0.2">
      <c r="A779">
        <v>1844</v>
      </c>
      <c r="B779" t="s">
        <v>5197</v>
      </c>
      <c r="C779" t="s">
        <v>5459</v>
      </c>
    </row>
    <row r="780" spans="1:3" x14ac:dyDescent="0.2">
      <c r="A780">
        <v>1845</v>
      </c>
      <c r="B780" t="s">
        <v>5197</v>
      </c>
      <c r="C780" t="s">
        <v>5448</v>
      </c>
    </row>
    <row r="781" spans="1:3" x14ac:dyDescent="0.2">
      <c r="A781">
        <v>1846</v>
      </c>
      <c r="B781" t="s">
        <v>5197</v>
      </c>
      <c r="C781" t="s">
        <v>5522</v>
      </c>
    </row>
    <row r="782" spans="1:3" x14ac:dyDescent="0.2">
      <c r="A782">
        <v>1847</v>
      </c>
      <c r="B782" t="s">
        <v>5200</v>
      </c>
      <c r="C782" t="s">
        <v>5204</v>
      </c>
    </row>
    <row r="783" spans="1:3" x14ac:dyDescent="0.2">
      <c r="A783">
        <v>1848</v>
      </c>
      <c r="B783" t="s">
        <v>5200</v>
      </c>
      <c r="C783" t="s">
        <v>5643</v>
      </c>
    </row>
    <row r="784" spans="1:3" x14ac:dyDescent="0.2">
      <c r="A784">
        <v>1849</v>
      </c>
      <c r="B784" t="s">
        <v>5200</v>
      </c>
      <c r="C784" t="s">
        <v>5644</v>
      </c>
    </row>
    <row r="785" spans="1:3" x14ac:dyDescent="0.2">
      <c r="A785">
        <v>1850</v>
      </c>
      <c r="B785" t="s">
        <v>5197</v>
      </c>
      <c r="C785" t="s">
        <v>5411</v>
      </c>
    </row>
    <row r="786" spans="1:3" x14ac:dyDescent="0.2">
      <c r="A786">
        <v>1851</v>
      </c>
      <c r="B786" t="s">
        <v>5197</v>
      </c>
      <c r="C786" t="s">
        <v>5284</v>
      </c>
    </row>
    <row r="787" spans="1:3" x14ac:dyDescent="0.2">
      <c r="A787">
        <v>1852</v>
      </c>
      <c r="B787" t="s">
        <v>5197</v>
      </c>
      <c r="C787" t="s">
        <v>5270</v>
      </c>
    </row>
    <row r="788" spans="1:3" x14ac:dyDescent="0.2">
      <c r="A788">
        <v>1853</v>
      </c>
      <c r="B788" t="s">
        <v>5200</v>
      </c>
      <c r="C788" t="s">
        <v>5645</v>
      </c>
    </row>
    <row r="789" spans="1:3" x14ac:dyDescent="0.2">
      <c r="A789">
        <v>1854</v>
      </c>
      <c r="B789" t="s">
        <v>5200</v>
      </c>
      <c r="C789" t="s">
        <v>5645</v>
      </c>
    </row>
    <row r="790" spans="1:3" x14ac:dyDescent="0.2">
      <c r="A790">
        <v>1855</v>
      </c>
      <c r="B790" t="s">
        <v>5197</v>
      </c>
      <c r="C790" t="s">
        <v>5267</v>
      </c>
    </row>
    <row r="791" spans="1:3" x14ac:dyDescent="0.2">
      <c r="A791">
        <v>1856</v>
      </c>
      <c r="B791" t="s">
        <v>5197</v>
      </c>
      <c r="C791" t="s">
        <v>5330</v>
      </c>
    </row>
    <row r="792" spans="1:3" x14ac:dyDescent="0.2">
      <c r="A792">
        <v>1857</v>
      </c>
      <c r="B792" t="s">
        <v>5200</v>
      </c>
      <c r="C792" t="s">
        <v>5343</v>
      </c>
    </row>
    <row r="793" spans="1:3" x14ac:dyDescent="0.2">
      <c r="A793">
        <v>1858</v>
      </c>
      <c r="B793" t="s">
        <v>5197</v>
      </c>
      <c r="C793" t="s">
        <v>5353</v>
      </c>
    </row>
    <row r="794" spans="1:3" x14ac:dyDescent="0.2">
      <c r="A794">
        <v>1859</v>
      </c>
      <c r="B794" t="s">
        <v>5200</v>
      </c>
      <c r="C794" t="s">
        <v>5571</v>
      </c>
    </row>
    <row r="795" spans="1:3" x14ac:dyDescent="0.2">
      <c r="A795">
        <v>1860</v>
      </c>
      <c r="B795" t="s">
        <v>5200</v>
      </c>
      <c r="C795" t="s">
        <v>5571</v>
      </c>
    </row>
    <row r="796" spans="1:3" x14ac:dyDescent="0.2">
      <c r="A796">
        <v>1861</v>
      </c>
      <c r="B796" t="s">
        <v>5200</v>
      </c>
      <c r="C796" t="s">
        <v>5571</v>
      </c>
    </row>
    <row r="797" spans="1:3" x14ac:dyDescent="0.2">
      <c r="A797">
        <v>1862</v>
      </c>
      <c r="B797" t="s">
        <v>5197</v>
      </c>
      <c r="C797" t="s">
        <v>5646</v>
      </c>
    </row>
    <row r="798" spans="1:3" x14ac:dyDescent="0.2">
      <c r="A798">
        <v>1863</v>
      </c>
      <c r="B798" t="s">
        <v>5197</v>
      </c>
      <c r="C798" t="s">
        <v>5646</v>
      </c>
    </row>
    <row r="799" spans="1:3" x14ac:dyDescent="0.2">
      <c r="A799">
        <v>1864</v>
      </c>
      <c r="B799" t="s">
        <v>5197</v>
      </c>
      <c r="C799" t="s">
        <v>5646</v>
      </c>
    </row>
    <row r="800" spans="1:3" x14ac:dyDescent="0.2">
      <c r="A800">
        <v>1865</v>
      </c>
      <c r="B800" t="s">
        <v>5197</v>
      </c>
      <c r="C800" t="s">
        <v>5381</v>
      </c>
    </row>
    <row r="801" spans="1:3" x14ac:dyDescent="0.2">
      <c r="A801">
        <v>1866</v>
      </c>
      <c r="B801" t="s">
        <v>5197</v>
      </c>
      <c r="C801" t="s">
        <v>5496</v>
      </c>
    </row>
    <row r="802" spans="1:3" x14ac:dyDescent="0.2">
      <c r="A802">
        <v>1867</v>
      </c>
      <c r="B802" t="s">
        <v>5197</v>
      </c>
      <c r="C802" t="s">
        <v>5504</v>
      </c>
    </row>
    <row r="803" spans="1:3" x14ac:dyDescent="0.2">
      <c r="A803">
        <v>1868</v>
      </c>
      <c r="B803" t="s">
        <v>5197</v>
      </c>
      <c r="C803" t="s">
        <v>5510</v>
      </c>
    </row>
    <row r="804" spans="1:3" x14ac:dyDescent="0.2">
      <c r="A804">
        <v>1869</v>
      </c>
      <c r="B804" t="s">
        <v>5200</v>
      </c>
      <c r="C804" t="s">
        <v>5647</v>
      </c>
    </row>
    <row r="805" spans="1:3" x14ac:dyDescent="0.2">
      <c r="A805">
        <v>1870</v>
      </c>
      <c r="B805" t="s">
        <v>5200</v>
      </c>
      <c r="C805" t="s">
        <v>5648</v>
      </c>
    </row>
    <row r="806" spans="1:3" x14ac:dyDescent="0.2">
      <c r="A806">
        <v>1871</v>
      </c>
      <c r="B806" t="s">
        <v>5200</v>
      </c>
      <c r="C806" t="s">
        <v>5649</v>
      </c>
    </row>
    <row r="807" spans="1:3" x14ac:dyDescent="0.2">
      <c r="A807">
        <v>1872</v>
      </c>
      <c r="B807" t="s">
        <v>5200</v>
      </c>
      <c r="C807" t="s">
        <v>5650</v>
      </c>
    </row>
    <row r="808" spans="1:3" x14ac:dyDescent="0.2">
      <c r="A808">
        <v>1873</v>
      </c>
      <c r="B808" t="s">
        <v>5200</v>
      </c>
      <c r="C808" t="s">
        <v>5651</v>
      </c>
    </row>
    <row r="809" spans="1:3" x14ac:dyDescent="0.2">
      <c r="A809">
        <v>1874</v>
      </c>
      <c r="B809" t="s">
        <v>5200</v>
      </c>
      <c r="C809" t="s">
        <v>5651</v>
      </c>
    </row>
    <row r="810" spans="1:3" x14ac:dyDescent="0.2">
      <c r="A810">
        <v>1875</v>
      </c>
      <c r="B810" t="s">
        <v>5200</v>
      </c>
      <c r="C810" t="s">
        <v>5651</v>
      </c>
    </row>
    <row r="811" spans="1:3" x14ac:dyDescent="0.2">
      <c r="A811">
        <v>1876</v>
      </c>
      <c r="B811" t="s">
        <v>5197</v>
      </c>
      <c r="C811" t="s">
        <v>5652</v>
      </c>
    </row>
    <row r="812" spans="1:3" x14ac:dyDescent="0.2">
      <c r="A812">
        <v>1877</v>
      </c>
      <c r="B812" t="s">
        <v>5197</v>
      </c>
      <c r="C812" t="s">
        <v>5652</v>
      </c>
    </row>
    <row r="813" spans="1:3" x14ac:dyDescent="0.2">
      <c r="A813">
        <v>1878</v>
      </c>
      <c r="B813" t="s">
        <v>5197</v>
      </c>
      <c r="C813" t="s">
        <v>5652</v>
      </c>
    </row>
    <row r="814" spans="1:3" x14ac:dyDescent="0.2">
      <c r="A814">
        <v>1879</v>
      </c>
      <c r="B814" t="s">
        <v>5200</v>
      </c>
      <c r="C814" t="s">
        <v>5451</v>
      </c>
    </row>
    <row r="815" spans="1:3" x14ac:dyDescent="0.2">
      <c r="A815">
        <v>1880</v>
      </c>
      <c r="B815" t="s">
        <v>5200</v>
      </c>
      <c r="C815" t="s">
        <v>5653</v>
      </c>
    </row>
    <row r="816" spans="1:3" x14ac:dyDescent="0.2">
      <c r="A816">
        <v>1881</v>
      </c>
      <c r="B816" t="s">
        <v>5200</v>
      </c>
      <c r="C816" t="s">
        <v>5654</v>
      </c>
    </row>
    <row r="817" spans="1:3" x14ac:dyDescent="0.2">
      <c r="A817">
        <v>1882</v>
      </c>
      <c r="B817" t="s">
        <v>5200</v>
      </c>
      <c r="C817" t="s">
        <v>5655</v>
      </c>
    </row>
    <row r="818" spans="1:3" x14ac:dyDescent="0.2">
      <c r="A818">
        <v>1883</v>
      </c>
      <c r="B818" t="s">
        <v>5200</v>
      </c>
      <c r="C818" t="s">
        <v>5656</v>
      </c>
    </row>
    <row r="819" spans="1:3" x14ac:dyDescent="0.2">
      <c r="A819">
        <v>1884</v>
      </c>
      <c r="B819" t="s">
        <v>5200</v>
      </c>
      <c r="C819" t="s">
        <v>5656</v>
      </c>
    </row>
    <row r="820" spans="1:3" x14ac:dyDescent="0.2">
      <c r="A820">
        <v>1885</v>
      </c>
      <c r="B820" t="s">
        <v>5200</v>
      </c>
      <c r="C820" t="s">
        <v>5656</v>
      </c>
    </row>
    <row r="821" spans="1:3" x14ac:dyDescent="0.2">
      <c r="A821">
        <v>1886</v>
      </c>
      <c r="B821" t="s">
        <v>5197</v>
      </c>
      <c r="C821" t="s">
        <v>5657</v>
      </c>
    </row>
    <row r="822" spans="1:3" x14ac:dyDescent="0.2">
      <c r="A822">
        <v>1887</v>
      </c>
      <c r="B822" t="s">
        <v>5197</v>
      </c>
      <c r="C822" t="s">
        <v>5658</v>
      </c>
    </row>
    <row r="823" spans="1:3" x14ac:dyDescent="0.2">
      <c r="A823">
        <v>1888</v>
      </c>
      <c r="B823" t="s">
        <v>5200</v>
      </c>
      <c r="C823" t="s">
        <v>5659</v>
      </c>
    </row>
    <row r="824" spans="1:3" x14ac:dyDescent="0.2">
      <c r="A824">
        <v>1889</v>
      </c>
      <c r="B824" t="s">
        <v>5197</v>
      </c>
      <c r="C824" t="s">
        <v>5660</v>
      </c>
    </row>
    <row r="825" spans="1:3" x14ac:dyDescent="0.2">
      <c r="A825">
        <v>1890</v>
      </c>
      <c r="B825" t="s">
        <v>5197</v>
      </c>
      <c r="C825" t="s">
        <v>5660</v>
      </c>
    </row>
    <row r="826" spans="1:3" x14ac:dyDescent="0.2">
      <c r="A826">
        <v>1891</v>
      </c>
      <c r="B826" t="s">
        <v>5197</v>
      </c>
      <c r="C826" t="s">
        <v>5660</v>
      </c>
    </row>
    <row r="827" spans="1:3" x14ac:dyDescent="0.2">
      <c r="A827">
        <v>1892</v>
      </c>
      <c r="B827" t="s">
        <v>5200</v>
      </c>
      <c r="C827" t="s">
        <v>5661</v>
      </c>
    </row>
    <row r="828" spans="1:3" x14ac:dyDescent="0.2">
      <c r="A828">
        <v>1893</v>
      </c>
      <c r="B828" t="s">
        <v>5197</v>
      </c>
      <c r="C828" t="s">
        <v>5662</v>
      </c>
    </row>
    <row r="829" spans="1:3" x14ac:dyDescent="0.2">
      <c r="A829">
        <v>1894</v>
      </c>
      <c r="B829" t="s">
        <v>5200</v>
      </c>
      <c r="C829" t="s">
        <v>5663</v>
      </c>
    </row>
    <row r="830" spans="1:3" x14ac:dyDescent="0.2">
      <c r="A830">
        <v>1895</v>
      </c>
      <c r="B830" t="s">
        <v>5197</v>
      </c>
      <c r="C830" t="s">
        <v>5664</v>
      </c>
    </row>
    <row r="831" spans="1:3" x14ac:dyDescent="0.2">
      <c r="A831">
        <v>1896</v>
      </c>
      <c r="B831" t="s">
        <v>5200</v>
      </c>
      <c r="C831" t="s">
        <v>5665</v>
      </c>
    </row>
    <row r="832" spans="1:3" x14ac:dyDescent="0.2">
      <c r="A832">
        <v>1897</v>
      </c>
      <c r="B832" t="s">
        <v>5200</v>
      </c>
      <c r="C832" t="s">
        <v>5666</v>
      </c>
    </row>
    <row r="833" spans="1:3" x14ac:dyDescent="0.2">
      <c r="A833">
        <v>1898</v>
      </c>
      <c r="B833" t="s">
        <v>5200</v>
      </c>
      <c r="C833" t="s">
        <v>5667</v>
      </c>
    </row>
    <row r="834" spans="1:3" x14ac:dyDescent="0.2">
      <c r="A834">
        <v>1899</v>
      </c>
      <c r="B834" t="s">
        <v>5200</v>
      </c>
      <c r="C834" t="s">
        <v>5667</v>
      </c>
    </row>
    <row r="835" spans="1:3" x14ac:dyDescent="0.2">
      <c r="A835">
        <v>1900</v>
      </c>
      <c r="B835" t="s">
        <v>5200</v>
      </c>
      <c r="C835" t="s">
        <v>5667</v>
      </c>
    </row>
    <row r="836" spans="1:3" x14ac:dyDescent="0.2">
      <c r="A836">
        <v>1901</v>
      </c>
      <c r="B836" t="s">
        <v>5200</v>
      </c>
      <c r="C836" t="s">
        <v>5668</v>
      </c>
    </row>
    <row r="837" spans="1:3" x14ac:dyDescent="0.2">
      <c r="A837">
        <v>1902</v>
      </c>
      <c r="B837" t="s">
        <v>5200</v>
      </c>
      <c r="C837" t="s">
        <v>5668</v>
      </c>
    </row>
    <row r="838" spans="1:3" x14ac:dyDescent="0.2">
      <c r="A838">
        <v>1903</v>
      </c>
      <c r="B838" t="s">
        <v>5200</v>
      </c>
      <c r="C838" t="s">
        <v>5668</v>
      </c>
    </row>
    <row r="839" spans="1:3" x14ac:dyDescent="0.2">
      <c r="A839">
        <v>1904</v>
      </c>
      <c r="B839" t="s">
        <v>5197</v>
      </c>
      <c r="C839" t="s">
        <v>5669</v>
      </c>
    </row>
    <row r="840" spans="1:3" x14ac:dyDescent="0.2">
      <c r="A840">
        <v>1905</v>
      </c>
      <c r="B840" t="s">
        <v>5197</v>
      </c>
      <c r="C840" t="s">
        <v>5669</v>
      </c>
    </row>
    <row r="841" spans="1:3" x14ac:dyDescent="0.2">
      <c r="A841">
        <v>1906</v>
      </c>
      <c r="B841" t="s">
        <v>5197</v>
      </c>
      <c r="C841" t="s">
        <v>5670</v>
      </c>
    </row>
    <row r="842" spans="1:3" x14ac:dyDescent="0.2">
      <c r="A842">
        <v>1907</v>
      </c>
      <c r="B842" t="s">
        <v>5197</v>
      </c>
      <c r="C842" t="s">
        <v>5670</v>
      </c>
    </row>
    <row r="843" spans="1:3" x14ac:dyDescent="0.2">
      <c r="A843">
        <v>1908</v>
      </c>
      <c r="B843" t="s">
        <v>5197</v>
      </c>
      <c r="C843" t="s">
        <v>5670</v>
      </c>
    </row>
    <row r="844" spans="1:3" x14ac:dyDescent="0.2">
      <c r="A844">
        <v>1909</v>
      </c>
      <c r="B844" t="s">
        <v>5197</v>
      </c>
      <c r="C844" t="s">
        <v>5671</v>
      </c>
    </row>
    <row r="845" spans="1:3" x14ac:dyDescent="0.2">
      <c r="A845">
        <v>1910</v>
      </c>
      <c r="B845" t="s">
        <v>5197</v>
      </c>
      <c r="C845" t="s">
        <v>5672</v>
      </c>
    </row>
    <row r="846" spans="1:3" x14ac:dyDescent="0.2">
      <c r="A846">
        <v>1911</v>
      </c>
      <c r="B846" t="s">
        <v>5197</v>
      </c>
      <c r="C846" t="s">
        <v>5672</v>
      </c>
    </row>
    <row r="847" spans="1:3" x14ac:dyDescent="0.2">
      <c r="A847">
        <v>1912</v>
      </c>
      <c r="B847" t="s">
        <v>5197</v>
      </c>
      <c r="C847" t="s">
        <v>5672</v>
      </c>
    </row>
    <row r="848" spans="1:3" x14ac:dyDescent="0.2">
      <c r="A848">
        <v>1914</v>
      </c>
      <c r="B848" t="s">
        <v>5197</v>
      </c>
      <c r="C848" t="s">
        <v>5673</v>
      </c>
    </row>
    <row r="849" spans="1:3" x14ac:dyDescent="0.2">
      <c r="A849">
        <v>1913</v>
      </c>
      <c r="B849" t="s">
        <v>5197</v>
      </c>
      <c r="C849" t="s">
        <v>5673</v>
      </c>
    </row>
    <row r="850" spans="1:3" x14ac:dyDescent="0.2">
      <c r="A850">
        <v>1915</v>
      </c>
      <c r="B850" t="s">
        <v>5197</v>
      </c>
      <c r="C850" t="s">
        <v>5673</v>
      </c>
    </row>
    <row r="851" spans="1:3" x14ac:dyDescent="0.2">
      <c r="A851">
        <v>1916</v>
      </c>
      <c r="B851" t="s">
        <v>5200</v>
      </c>
      <c r="C851" t="s">
        <v>5674</v>
      </c>
    </row>
    <row r="852" spans="1:3" x14ac:dyDescent="0.2">
      <c r="A852">
        <v>1917</v>
      </c>
      <c r="B852" t="s">
        <v>5197</v>
      </c>
      <c r="C852" t="s">
        <v>5675</v>
      </c>
    </row>
    <row r="853" spans="1:3" x14ac:dyDescent="0.2">
      <c r="A853">
        <v>1918</v>
      </c>
      <c r="B853" t="s">
        <v>5197</v>
      </c>
      <c r="C853" t="s">
        <v>5676</v>
      </c>
    </row>
    <row r="854" spans="1:3" x14ac:dyDescent="0.2">
      <c r="A854">
        <v>1919</v>
      </c>
      <c r="B854" t="s">
        <v>5197</v>
      </c>
      <c r="C854" t="s">
        <v>5677</v>
      </c>
    </row>
    <row r="855" spans="1:3" x14ac:dyDescent="0.2">
      <c r="A855">
        <v>1920</v>
      </c>
      <c r="B855" t="s">
        <v>5197</v>
      </c>
      <c r="C855" t="s">
        <v>5678</v>
      </c>
    </row>
    <row r="856" spans="1:3" x14ac:dyDescent="0.2">
      <c r="A856">
        <v>1921</v>
      </c>
      <c r="B856" t="s">
        <v>5200</v>
      </c>
      <c r="C856" t="s">
        <v>5679</v>
      </c>
    </row>
    <row r="857" spans="1:3" x14ac:dyDescent="0.2">
      <c r="A857">
        <v>1923</v>
      </c>
      <c r="B857" t="s">
        <v>5197</v>
      </c>
      <c r="C857" t="s">
        <v>5680</v>
      </c>
    </row>
    <row r="858" spans="1:3" x14ac:dyDescent="0.2">
      <c r="A858">
        <v>1924</v>
      </c>
      <c r="B858" t="s">
        <v>5197</v>
      </c>
      <c r="C858" t="s">
        <v>5681</v>
      </c>
    </row>
    <row r="859" spans="1:3" x14ac:dyDescent="0.2">
      <c r="A859">
        <v>1925</v>
      </c>
      <c r="B859" t="s">
        <v>5200</v>
      </c>
      <c r="C859" t="s">
        <v>5682</v>
      </c>
    </row>
    <row r="860" spans="1:3" x14ac:dyDescent="0.2">
      <c r="A860">
        <v>1926</v>
      </c>
      <c r="B860" t="s">
        <v>5200</v>
      </c>
      <c r="C860" t="s">
        <v>5683</v>
      </c>
    </row>
    <row r="861" spans="1:3" x14ac:dyDescent="0.2">
      <c r="A861">
        <v>1927</v>
      </c>
      <c r="B861" t="s">
        <v>5197</v>
      </c>
      <c r="C861" t="s">
        <v>5684</v>
      </c>
    </row>
    <row r="862" spans="1:3" x14ac:dyDescent="0.2">
      <c r="A862">
        <v>1928</v>
      </c>
      <c r="B862" t="s">
        <v>5197</v>
      </c>
      <c r="C862" t="s">
        <v>5684</v>
      </c>
    </row>
    <row r="863" spans="1:3" x14ac:dyDescent="0.2">
      <c r="A863">
        <v>1929</v>
      </c>
      <c r="B863" t="s">
        <v>5197</v>
      </c>
      <c r="C863" t="s">
        <v>5684</v>
      </c>
    </row>
    <row r="864" spans="1:3" x14ac:dyDescent="0.2">
      <c r="A864">
        <v>1930</v>
      </c>
      <c r="B864" t="s">
        <v>5197</v>
      </c>
      <c r="C864" t="s">
        <v>5641</v>
      </c>
    </row>
    <row r="865" spans="1:3" x14ac:dyDescent="0.2">
      <c r="A865">
        <v>1931</v>
      </c>
      <c r="B865" t="s">
        <v>5197</v>
      </c>
      <c r="C865" t="s">
        <v>5641</v>
      </c>
    </row>
    <row r="866" spans="1:3" x14ac:dyDescent="0.2">
      <c r="A866">
        <v>1932</v>
      </c>
      <c r="B866" t="s">
        <v>5197</v>
      </c>
      <c r="C866" t="s">
        <v>5685</v>
      </c>
    </row>
    <row r="867" spans="1:3" x14ac:dyDescent="0.2">
      <c r="A867">
        <v>1933</v>
      </c>
      <c r="B867" t="s">
        <v>5200</v>
      </c>
      <c r="C867" t="s">
        <v>5661</v>
      </c>
    </row>
    <row r="868" spans="1:3" x14ac:dyDescent="0.2">
      <c r="A868">
        <v>1934</v>
      </c>
      <c r="B868" t="s">
        <v>5197</v>
      </c>
      <c r="C868" t="s">
        <v>5686</v>
      </c>
    </row>
    <row r="869" spans="1:3" x14ac:dyDescent="0.2">
      <c r="A869">
        <v>1935</v>
      </c>
      <c r="B869" t="s">
        <v>5197</v>
      </c>
      <c r="C869" t="s">
        <v>5687</v>
      </c>
    </row>
    <row r="870" spans="1:3" x14ac:dyDescent="0.2">
      <c r="A870">
        <v>1936</v>
      </c>
      <c r="B870" t="s">
        <v>5197</v>
      </c>
      <c r="C870" t="s">
        <v>5687</v>
      </c>
    </row>
    <row r="871" spans="1:3" x14ac:dyDescent="0.2">
      <c r="A871">
        <v>1937</v>
      </c>
      <c r="B871" t="s">
        <v>5197</v>
      </c>
      <c r="C871" t="s">
        <v>5687</v>
      </c>
    </row>
    <row r="872" spans="1:3" x14ac:dyDescent="0.2">
      <c r="A872">
        <v>1938</v>
      </c>
      <c r="B872" t="s">
        <v>5197</v>
      </c>
      <c r="C872" t="s">
        <v>5688</v>
      </c>
    </row>
    <row r="873" spans="1:3" x14ac:dyDescent="0.2">
      <c r="A873">
        <v>1939</v>
      </c>
      <c r="B873" t="s">
        <v>5197</v>
      </c>
      <c r="C873" t="s">
        <v>5688</v>
      </c>
    </row>
    <row r="874" spans="1:3" x14ac:dyDescent="0.2">
      <c r="A874">
        <v>1940</v>
      </c>
      <c r="B874" t="s">
        <v>5197</v>
      </c>
      <c r="C874" t="s">
        <v>5688</v>
      </c>
    </row>
    <row r="875" spans="1:3" x14ac:dyDescent="0.2">
      <c r="A875">
        <v>1941</v>
      </c>
      <c r="B875" t="s">
        <v>5197</v>
      </c>
      <c r="C875" t="s">
        <v>5689</v>
      </c>
    </row>
    <row r="876" spans="1:3" x14ac:dyDescent="0.2">
      <c r="A876">
        <v>1942</v>
      </c>
      <c r="B876" t="s">
        <v>5197</v>
      </c>
      <c r="C876" t="s">
        <v>5689</v>
      </c>
    </row>
    <row r="877" spans="1:3" x14ac:dyDescent="0.2">
      <c r="A877">
        <v>1943</v>
      </c>
      <c r="B877" t="s">
        <v>5197</v>
      </c>
      <c r="C877" t="s">
        <v>5689</v>
      </c>
    </row>
    <row r="878" spans="1:3" x14ac:dyDescent="0.2">
      <c r="A878">
        <v>1944</v>
      </c>
      <c r="B878" t="s">
        <v>5197</v>
      </c>
      <c r="C878" t="s">
        <v>5690</v>
      </c>
    </row>
    <row r="879" spans="1:3" x14ac:dyDescent="0.2">
      <c r="A879">
        <v>1945</v>
      </c>
      <c r="B879" t="s">
        <v>5197</v>
      </c>
      <c r="C879" t="s">
        <v>5690</v>
      </c>
    </row>
    <row r="880" spans="1:3" x14ac:dyDescent="0.2">
      <c r="A880">
        <v>1946</v>
      </c>
      <c r="B880" t="s">
        <v>5197</v>
      </c>
      <c r="C880" t="s">
        <v>5690</v>
      </c>
    </row>
    <row r="881" spans="1:3" x14ac:dyDescent="0.2">
      <c r="A881">
        <v>1947</v>
      </c>
      <c r="B881" t="s">
        <v>5200</v>
      </c>
      <c r="C881" t="s">
        <v>5691</v>
      </c>
    </row>
    <row r="882" spans="1:3" x14ac:dyDescent="0.2">
      <c r="A882">
        <v>1948</v>
      </c>
      <c r="B882" t="s">
        <v>5200</v>
      </c>
      <c r="C882" t="s">
        <v>5692</v>
      </c>
    </row>
    <row r="883" spans="1:3" x14ac:dyDescent="0.2">
      <c r="A883">
        <v>1949</v>
      </c>
      <c r="B883" t="s">
        <v>5200</v>
      </c>
      <c r="C883" t="s">
        <v>5692</v>
      </c>
    </row>
    <row r="884" spans="1:3" x14ac:dyDescent="0.2">
      <c r="A884">
        <v>1950</v>
      </c>
      <c r="B884" t="s">
        <v>5200</v>
      </c>
      <c r="C884" t="s">
        <v>5692</v>
      </c>
    </row>
    <row r="885" spans="1:3" x14ac:dyDescent="0.2">
      <c r="A885">
        <v>1951</v>
      </c>
      <c r="B885" t="s">
        <v>5197</v>
      </c>
      <c r="C885" t="s">
        <v>5693</v>
      </c>
    </row>
    <row r="886" spans="1:3" x14ac:dyDescent="0.2">
      <c r="A886">
        <v>1952</v>
      </c>
      <c r="B886" t="s">
        <v>5200</v>
      </c>
      <c r="C886" t="s">
        <v>5694</v>
      </c>
    </row>
    <row r="887" spans="1:3" x14ac:dyDescent="0.2">
      <c r="A887">
        <v>1953</v>
      </c>
      <c r="B887" t="s">
        <v>5197</v>
      </c>
      <c r="C887" t="s">
        <v>5695</v>
      </c>
    </row>
    <row r="888" spans="1:3" x14ac:dyDescent="0.2">
      <c r="A888">
        <v>1954</v>
      </c>
      <c r="B888" t="s">
        <v>5197</v>
      </c>
      <c r="C888" t="s">
        <v>5667</v>
      </c>
    </row>
    <row r="889" spans="1:3" x14ac:dyDescent="0.2">
      <c r="A889">
        <v>1955</v>
      </c>
      <c r="B889" t="s">
        <v>5200</v>
      </c>
      <c r="C889" t="s">
        <v>5696</v>
      </c>
    </row>
    <row r="890" spans="1:3" x14ac:dyDescent="0.2">
      <c r="A890">
        <v>1956</v>
      </c>
      <c r="B890" t="s">
        <v>5200</v>
      </c>
      <c r="C890" t="s">
        <v>5697</v>
      </c>
    </row>
    <row r="891" spans="1:3" x14ac:dyDescent="0.2">
      <c r="A891">
        <v>1957</v>
      </c>
      <c r="B891" t="s">
        <v>5197</v>
      </c>
      <c r="C891" t="s">
        <v>5654</v>
      </c>
    </row>
    <row r="892" spans="1:3" x14ac:dyDescent="0.2">
      <c r="A892">
        <v>1959</v>
      </c>
      <c r="B892" t="s">
        <v>5200</v>
      </c>
      <c r="C892" t="s">
        <v>5698</v>
      </c>
    </row>
    <row r="893" spans="1:3" x14ac:dyDescent="0.2">
      <c r="A893">
        <v>1960</v>
      </c>
      <c r="B893" t="s">
        <v>5197</v>
      </c>
      <c r="C893" t="s">
        <v>5699</v>
      </c>
    </row>
    <row r="894" spans="1:3" x14ac:dyDescent="0.2">
      <c r="A894">
        <v>1961</v>
      </c>
      <c r="B894" t="s">
        <v>5197</v>
      </c>
      <c r="C894" t="s">
        <v>5699</v>
      </c>
    </row>
    <row r="895" spans="1:3" x14ac:dyDescent="0.2">
      <c r="A895">
        <v>1962</v>
      </c>
      <c r="B895" t="s">
        <v>5197</v>
      </c>
      <c r="C895" t="s">
        <v>5699</v>
      </c>
    </row>
    <row r="896" spans="1:3" x14ac:dyDescent="0.2">
      <c r="A896">
        <v>1963</v>
      </c>
      <c r="B896" t="s">
        <v>5200</v>
      </c>
      <c r="C896" t="s">
        <v>5700</v>
      </c>
    </row>
    <row r="897" spans="1:3" x14ac:dyDescent="0.2">
      <c r="A897">
        <v>1964</v>
      </c>
      <c r="B897" t="s">
        <v>5200</v>
      </c>
      <c r="C897" t="s">
        <v>5700</v>
      </c>
    </row>
    <row r="898" spans="1:3" x14ac:dyDescent="0.2">
      <c r="A898">
        <v>1965</v>
      </c>
      <c r="B898" t="s">
        <v>5200</v>
      </c>
      <c r="C898" t="s">
        <v>5700</v>
      </c>
    </row>
    <row r="899" spans="1:3" x14ac:dyDescent="0.2">
      <c r="A899">
        <v>1966</v>
      </c>
      <c r="B899" t="s">
        <v>5197</v>
      </c>
      <c r="C899" t="s">
        <v>5701</v>
      </c>
    </row>
    <row r="900" spans="1:3" x14ac:dyDescent="0.2">
      <c r="A900">
        <v>1967</v>
      </c>
      <c r="B900" t="s">
        <v>5200</v>
      </c>
      <c r="C900" t="s">
        <v>5702</v>
      </c>
    </row>
    <row r="901" spans="1:3" x14ac:dyDescent="0.2">
      <c r="A901">
        <v>1968</v>
      </c>
      <c r="B901" t="s">
        <v>5200</v>
      </c>
      <c r="C901" t="s">
        <v>5703</v>
      </c>
    </row>
    <row r="902" spans="1:3" x14ac:dyDescent="0.2">
      <c r="A902">
        <v>1969</v>
      </c>
      <c r="B902" t="s">
        <v>5200</v>
      </c>
      <c r="C902" t="s">
        <v>5704</v>
      </c>
    </row>
    <row r="903" spans="1:3" x14ac:dyDescent="0.2">
      <c r="A903">
        <v>1970</v>
      </c>
      <c r="B903" t="s">
        <v>5197</v>
      </c>
      <c r="C903" t="s">
        <v>5705</v>
      </c>
    </row>
    <row r="904" spans="1:3" x14ac:dyDescent="0.2">
      <c r="A904">
        <v>1971</v>
      </c>
      <c r="B904" t="s">
        <v>5197</v>
      </c>
      <c r="C904" t="s">
        <v>5706</v>
      </c>
    </row>
    <row r="905" spans="1:3" x14ac:dyDescent="0.2">
      <c r="A905">
        <v>1972</v>
      </c>
      <c r="B905" t="s">
        <v>5197</v>
      </c>
      <c r="C905" t="s">
        <v>5707</v>
      </c>
    </row>
    <row r="906" spans="1:3" x14ac:dyDescent="0.2">
      <c r="A906">
        <v>1973</v>
      </c>
      <c r="B906" t="s">
        <v>5197</v>
      </c>
      <c r="C906" t="s">
        <v>5707</v>
      </c>
    </row>
    <row r="907" spans="1:3" x14ac:dyDescent="0.2">
      <c r="A907">
        <v>1974</v>
      </c>
      <c r="B907" t="s">
        <v>5197</v>
      </c>
      <c r="C907" t="s">
        <v>5707</v>
      </c>
    </row>
    <row r="908" spans="1:3" x14ac:dyDescent="0.2">
      <c r="A908">
        <v>1975</v>
      </c>
      <c r="B908" t="s">
        <v>5197</v>
      </c>
      <c r="C908" t="s">
        <v>5708</v>
      </c>
    </row>
    <row r="909" spans="1:3" x14ac:dyDescent="0.2">
      <c r="A909">
        <v>1976</v>
      </c>
      <c r="B909" t="s">
        <v>5197</v>
      </c>
      <c r="C909" t="s">
        <v>5708</v>
      </c>
    </row>
    <row r="910" spans="1:3" x14ac:dyDescent="0.2">
      <c r="A910">
        <v>1977</v>
      </c>
      <c r="B910" t="s">
        <v>5197</v>
      </c>
      <c r="C910" t="s">
        <v>5708</v>
      </c>
    </row>
    <row r="911" spans="1:3" x14ac:dyDescent="0.2">
      <c r="A911">
        <v>1978</v>
      </c>
      <c r="B911" t="s">
        <v>5200</v>
      </c>
      <c r="C911" t="s">
        <v>5709</v>
      </c>
    </row>
    <row r="912" spans="1:3" x14ac:dyDescent="0.2">
      <c r="A912">
        <v>1979</v>
      </c>
      <c r="B912" t="s">
        <v>5197</v>
      </c>
      <c r="C912" t="s">
        <v>5710</v>
      </c>
    </row>
    <row r="913" spans="1:3" x14ac:dyDescent="0.2">
      <c r="A913">
        <v>1980</v>
      </c>
      <c r="B913" t="s">
        <v>5200</v>
      </c>
      <c r="C913" t="s">
        <v>5711</v>
      </c>
    </row>
    <row r="914" spans="1:3" x14ac:dyDescent="0.2">
      <c r="A914">
        <v>1981</v>
      </c>
      <c r="B914" t="s">
        <v>5197</v>
      </c>
      <c r="C914" t="s">
        <v>5712</v>
      </c>
    </row>
    <row r="915" spans="1:3" x14ac:dyDescent="0.2">
      <c r="A915">
        <v>1982</v>
      </c>
      <c r="B915" t="s">
        <v>5197</v>
      </c>
      <c r="C915" t="s">
        <v>5713</v>
      </c>
    </row>
    <row r="916" spans="1:3" x14ac:dyDescent="0.2">
      <c r="A916">
        <v>1983</v>
      </c>
      <c r="B916" t="s">
        <v>5197</v>
      </c>
      <c r="C916" t="s">
        <v>5714</v>
      </c>
    </row>
    <row r="917" spans="1:3" x14ac:dyDescent="0.2">
      <c r="A917">
        <v>1984</v>
      </c>
      <c r="B917" t="s">
        <v>5200</v>
      </c>
      <c r="C917" t="s">
        <v>5715</v>
      </c>
    </row>
    <row r="918" spans="1:3" x14ac:dyDescent="0.2">
      <c r="A918">
        <v>1985</v>
      </c>
      <c r="B918" t="s">
        <v>5197</v>
      </c>
      <c r="C918" t="s">
        <v>5716</v>
      </c>
    </row>
    <row r="919" spans="1:3" x14ac:dyDescent="0.2">
      <c r="A919">
        <v>1986</v>
      </c>
      <c r="B919" t="s">
        <v>5197</v>
      </c>
      <c r="C919" t="s">
        <v>5717</v>
      </c>
    </row>
    <row r="920" spans="1:3" x14ac:dyDescent="0.2">
      <c r="A920">
        <v>1987</v>
      </c>
      <c r="B920" t="s">
        <v>5200</v>
      </c>
      <c r="C920" t="s">
        <v>5718</v>
      </c>
    </row>
    <row r="921" spans="1:3" x14ac:dyDescent="0.2">
      <c r="A921">
        <v>1988</v>
      </c>
      <c r="B921" t="s">
        <v>5200</v>
      </c>
      <c r="C921" t="s">
        <v>5719</v>
      </c>
    </row>
    <row r="922" spans="1:3" x14ac:dyDescent="0.2">
      <c r="A922">
        <v>1989</v>
      </c>
      <c r="B922" t="s">
        <v>5200</v>
      </c>
      <c r="C922" t="s">
        <v>5720</v>
      </c>
    </row>
    <row r="923" spans="1:3" x14ac:dyDescent="0.2">
      <c r="A923">
        <v>1990</v>
      </c>
      <c r="B923" t="s">
        <v>5197</v>
      </c>
      <c r="C923" t="s">
        <v>5718</v>
      </c>
    </row>
    <row r="924" spans="1:3" x14ac:dyDescent="0.2">
      <c r="A924">
        <v>1991</v>
      </c>
      <c r="B924" t="s">
        <v>5197</v>
      </c>
      <c r="C924" t="s">
        <v>5719</v>
      </c>
    </row>
    <row r="925" spans="1:3" x14ac:dyDescent="0.2">
      <c r="A925">
        <v>1992</v>
      </c>
      <c r="B925" t="s">
        <v>5197</v>
      </c>
      <c r="C925" t="s">
        <v>5720</v>
      </c>
    </row>
    <row r="926" spans="1:3" x14ac:dyDescent="0.2">
      <c r="A926">
        <v>1993</v>
      </c>
      <c r="B926" t="s">
        <v>5197</v>
      </c>
      <c r="C926" t="s">
        <v>5721</v>
      </c>
    </row>
    <row r="927" spans="1:3" x14ac:dyDescent="0.2">
      <c r="A927">
        <v>1994</v>
      </c>
      <c r="B927" t="s">
        <v>5197</v>
      </c>
      <c r="C927" t="s">
        <v>5722</v>
      </c>
    </row>
    <row r="928" spans="1:3" x14ac:dyDescent="0.2">
      <c r="A928">
        <v>1995</v>
      </c>
      <c r="B928" t="s">
        <v>5197</v>
      </c>
      <c r="C928" t="s">
        <v>5723</v>
      </c>
    </row>
    <row r="929" spans="1:3" x14ac:dyDescent="0.2">
      <c r="A929">
        <v>1996</v>
      </c>
      <c r="B929" t="s">
        <v>5197</v>
      </c>
      <c r="C929" t="s">
        <v>5724</v>
      </c>
    </row>
    <row r="930" spans="1:3" x14ac:dyDescent="0.2">
      <c r="A930">
        <v>1997</v>
      </c>
      <c r="B930" t="s">
        <v>5197</v>
      </c>
      <c r="C930" t="s">
        <v>5725</v>
      </c>
    </row>
    <row r="931" spans="1:3" x14ac:dyDescent="0.2">
      <c r="A931">
        <v>1998</v>
      </c>
      <c r="B931" t="s">
        <v>5197</v>
      </c>
      <c r="C931" t="s">
        <v>5726</v>
      </c>
    </row>
    <row r="932" spans="1:3" x14ac:dyDescent="0.2">
      <c r="A932">
        <v>1999</v>
      </c>
      <c r="B932" t="s">
        <v>5197</v>
      </c>
      <c r="C932" t="s">
        <v>5727</v>
      </c>
    </row>
    <row r="933" spans="1:3" x14ac:dyDescent="0.2">
      <c r="A933">
        <v>2000</v>
      </c>
      <c r="B933" t="s">
        <v>5197</v>
      </c>
      <c r="C933" t="s">
        <v>5728</v>
      </c>
    </row>
    <row r="934" spans="1:3" x14ac:dyDescent="0.2">
      <c r="A934">
        <v>2001</v>
      </c>
      <c r="B934" t="s">
        <v>5197</v>
      </c>
      <c r="C934" t="s">
        <v>5728</v>
      </c>
    </row>
    <row r="935" spans="1:3" x14ac:dyDescent="0.2">
      <c r="A935">
        <v>2002</v>
      </c>
      <c r="B935" t="s">
        <v>5197</v>
      </c>
      <c r="C935" t="s">
        <v>5728</v>
      </c>
    </row>
    <row r="936" spans="1:3" x14ac:dyDescent="0.2">
      <c r="A936">
        <v>2003</v>
      </c>
      <c r="B936" t="s">
        <v>5197</v>
      </c>
      <c r="C936" t="s">
        <v>5729</v>
      </c>
    </row>
    <row r="937" spans="1:3" x14ac:dyDescent="0.2">
      <c r="A937">
        <v>2004</v>
      </c>
      <c r="B937" t="s">
        <v>5197</v>
      </c>
      <c r="C937" t="s">
        <v>5729</v>
      </c>
    </row>
    <row r="938" spans="1:3" x14ac:dyDescent="0.2">
      <c r="A938">
        <v>2005</v>
      </c>
      <c r="B938" t="s">
        <v>5197</v>
      </c>
      <c r="C938" t="s">
        <v>5729</v>
      </c>
    </row>
    <row r="939" spans="1:3" x14ac:dyDescent="0.2">
      <c r="A939">
        <v>2006</v>
      </c>
      <c r="B939" t="s">
        <v>5197</v>
      </c>
      <c r="C939" t="s">
        <v>5730</v>
      </c>
    </row>
    <row r="940" spans="1:3" x14ac:dyDescent="0.2">
      <c r="A940">
        <v>2007</v>
      </c>
      <c r="B940" t="s">
        <v>5197</v>
      </c>
      <c r="C940" t="s">
        <v>5731</v>
      </c>
    </row>
    <row r="941" spans="1:3" x14ac:dyDescent="0.2">
      <c r="A941">
        <v>2008</v>
      </c>
      <c r="B941" t="s">
        <v>5197</v>
      </c>
      <c r="C941" t="s">
        <v>5732</v>
      </c>
    </row>
    <row r="942" spans="1:3" x14ac:dyDescent="0.2">
      <c r="A942">
        <v>2009</v>
      </c>
      <c r="B942" t="s">
        <v>5197</v>
      </c>
      <c r="C942" t="s">
        <v>5733</v>
      </c>
    </row>
    <row r="943" spans="1:3" x14ac:dyDescent="0.2">
      <c r="A943">
        <v>2010</v>
      </c>
      <c r="B943" t="s">
        <v>5197</v>
      </c>
      <c r="C943" t="s">
        <v>5734</v>
      </c>
    </row>
    <row r="944" spans="1:3" x14ac:dyDescent="0.2">
      <c r="A944">
        <v>2011</v>
      </c>
      <c r="B944" t="s">
        <v>5197</v>
      </c>
      <c r="C944" t="s">
        <v>5735</v>
      </c>
    </row>
    <row r="945" spans="1:3" x14ac:dyDescent="0.2">
      <c r="A945">
        <v>2012</v>
      </c>
      <c r="B945" t="s">
        <v>5197</v>
      </c>
      <c r="C945" t="s">
        <v>5736</v>
      </c>
    </row>
    <row r="946" spans="1:3" x14ac:dyDescent="0.2">
      <c r="A946">
        <v>2013</v>
      </c>
      <c r="B946" t="s">
        <v>5197</v>
      </c>
      <c r="C946" t="s">
        <v>5737</v>
      </c>
    </row>
    <row r="947" spans="1:3" x14ac:dyDescent="0.2">
      <c r="A947">
        <v>2014</v>
      </c>
      <c r="B947" t="s">
        <v>5197</v>
      </c>
      <c r="C947" t="s">
        <v>5738</v>
      </c>
    </row>
    <row r="948" spans="1:3" x14ac:dyDescent="0.2">
      <c r="A948">
        <v>2015</v>
      </c>
      <c r="B948" t="s">
        <v>5197</v>
      </c>
      <c r="C948" t="s">
        <v>5739</v>
      </c>
    </row>
    <row r="949" spans="1:3" x14ac:dyDescent="0.2">
      <c r="A949">
        <v>2016</v>
      </c>
      <c r="B949" t="s">
        <v>5197</v>
      </c>
      <c r="C949" t="s">
        <v>5740</v>
      </c>
    </row>
    <row r="950" spans="1:3" x14ac:dyDescent="0.2">
      <c r="A950">
        <v>2017</v>
      </c>
      <c r="B950" t="s">
        <v>5197</v>
      </c>
      <c r="C950" t="s">
        <v>5741</v>
      </c>
    </row>
    <row r="951" spans="1:3" x14ac:dyDescent="0.2">
      <c r="A951">
        <v>2018</v>
      </c>
      <c r="B951" t="s">
        <v>5197</v>
      </c>
      <c r="C951" t="s">
        <v>5742</v>
      </c>
    </row>
    <row r="952" spans="1:3" x14ac:dyDescent="0.2">
      <c r="A952">
        <v>2019</v>
      </c>
      <c r="B952" t="s">
        <v>5200</v>
      </c>
      <c r="C952" t="s">
        <v>5743</v>
      </c>
    </row>
    <row r="953" spans="1:3" x14ac:dyDescent="0.2">
      <c r="A953">
        <v>2020</v>
      </c>
      <c r="B953" t="s">
        <v>5197</v>
      </c>
      <c r="C953" t="s">
        <v>5744</v>
      </c>
    </row>
    <row r="954" spans="1:3" x14ac:dyDescent="0.2">
      <c r="A954">
        <v>2021</v>
      </c>
      <c r="B954" t="s">
        <v>5197</v>
      </c>
      <c r="C954" t="s">
        <v>5745</v>
      </c>
    </row>
    <row r="955" spans="1:3" x14ac:dyDescent="0.2">
      <c r="A955">
        <v>2022</v>
      </c>
      <c r="B955" t="s">
        <v>5197</v>
      </c>
      <c r="C955" t="s">
        <v>5746</v>
      </c>
    </row>
    <row r="956" spans="1:3" x14ac:dyDescent="0.2">
      <c r="A956">
        <v>2023</v>
      </c>
      <c r="B956" t="s">
        <v>5197</v>
      </c>
      <c r="C956" t="s">
        <v>5747</v>
      </c>
    </row>
    <row r="957" spans="1:3" x14ac:dyDescent="0.2">
      <c r="A957">
        <v>2024</v>
      </c>
      <c r="B957" t="s">
        <v>5197</v>
      </c>
      <c r="C957" t="s">
        <v>5748</v>
      </c>
    </row>
    <row r="958" spans="1:3" x14ac:dyDescent="0.2">
      <c r="A958">
        <v>2025</v>
      </c>
      <c r="B958" t="s">
        <v>5197</v>
      </c>
      <c r="C958" t="s">
        <v>5749</v>
      </c>
    </row>
    <row r="959" spans="1:3" x14ac:dyDescent="0.2">
      <c r="A959">
        <v>2026</v>
      </c>
      <c r="B959" t="s">
        <v>5197</v>
      </c>
      <c r="C959" t="s">
        <v>5750</v>
      </c>
    </row>
    <row r="960" spans="1:3" x14ac:dyDescent="0.2">
      <c r="A960">
        <v>2027</v>
      </c>
      <c r="B960" t="s">
        <v>5197</v>
      </c>
      <c r="C960" t="s">
        <v>5751</v>
      </c>
    </row>
    <row r="961" spans="1:3" x14ac:dyDescent="0.2">
      <c r="A961">
        <v>2028</v>
      </c>
      <c r="B961" t="s">
        <v>5197</v>
      </c>
      <c r="C961" t="s">
        <v>5752</v>
      </c>
    </row>
    <row r="962" spans="1:3" x14ac:dyDescent="0.2">
      <c r="A962">
        <v>2029</v>
      </c>
      <c r="B962" t="s">
        <v>5197</v>
      </c>
      <c r="C962" t="s">
        <v>5753</v>
      </c>
    </row>
    <row r="963" spans="1:3" x14ac:dyDescent="0.2">
      <c r="A963">
        <v>2030</v>
      </c>
      <c r="B963" t="s">
        <v>5197</v>
      </c>
      <c r="C963" t="s">
        <v>5678</v>
      </c>
    </row>
    <row r="964" spans="1:3" x14ac:dyDescent="0.2">
      <c r="A964">
        <v>2031</v>
      </c>
      <c r="B964" t="s">
        <v>5197</v>
      </c>
      <c r="C964" t="s">
        <v>5754</v>
      </c>
    </row>
    <row r="965" spans="1:3" x14ac:dyDescent="0.2">
      <c r="A965">
        <v>2032</v>
      </c>
      <c r="B965" t="s">
        <v>5197</v>
      </c>
      <c r="C965" t="s">
        <v>5748</v>
      </c>
    </row>
    <row r="966" spans="1:3" x14ac:dyDescent="0.2">
      <c r="A966">
        <v>2033</v>
      </c>
      <c r="B966" t="s">
        <v>5197</v>
      </c>
      <c r="C966" t="s">
        <v>5755</v>
      </c>
    </row>
    <row r="967" spans="1:3" x14ac:dyDescent="0.2">
      <c r="A967">
        <v>2034</v>
      </c>
      <c r="B967" t="s">
        <v>5197</v>
      </c>
      <c r="C967" t="s">
        <v>5756</v>
      </c>
    </row>
    <row r="968" spans="1:3" x14ac:dyDescent="0.2">
      <c r="A968">
        <v>2035</v>
      </c>
      <c r="B968" t="s">
        <v>5197</v>
      </c>
      <c r="C968" t="s">
        <v>5757</v>
      </c>
    </row>
    <row r="969" spans="1:3" x14ac:dyDescent="0.2">
      <c r="A969">
        <v>2036</v>
      </c>
      <c r="B969" t="s">
        <v>5197</v>
      </c>
      <c r="C969" t="s">
        <v>5748</v>
      </c>
    </row>
    <row r="970" spans="1:3" x14ac:dyDescent="0.2">
      <c r="A970">
        <v>2037</v>
      </c>
      <c r="B970" t="s">
        <v>5197</v>
      </c>
      <c r="C970" t="s">
        <v>5757</v>
      </c>
    </row>
    <row r="971" spans="1:3" x14ac:dyDescent="0.2">
      <c r="A971">
        <v>2038</v>
      </c>
      <c r="B971" t="s">
        <v>5197</v>
      </c>
      <c r="C971" t="s">
        <v>5757</v>
      </c>
    </row>
    <row r="972" spans="1:3" x14ac:dyDescent="0.2">
      <c r="A972">
        <v>2039</v>
      </c>
      <c r="B972" t="s">
        <v>5197</v>
      </c>
      <c r="C972" t="s">
        <v>5758</v>
      </c>
    </row>
    <row r="973" spans="1:3" x14ac:dyDescent="0.2">
      <c r="A973">
        <v>2040</v>
      </c>
      <c r="B973" t="s">
        <v>5197</v>
      </c>
      <c r="C973" t="s">
        <v>5758</v>
      </c>
    </row>
    <row r="974" spans="1:3" x14ac:dyDescent="0.2">
      <c r="A974">
        <v>2041</v>
      </c>
      <c r="B974" t="s">
        <v>5197</v>
      </c>
      <c r="C974" t="s">
        <v>5758</v>
      </c>
    </row>
    <row r="975" spans="1:3" x14ac:dyDescent="0.2">
      <c r="A975">
        <v>2042</v>
      </c>
      <c r="B975" t="s">
        <v>5197</v>
      </c>
      <c r="C975" t="s">
        <v>5759</v>
      </c>
    </row>
    <row r="976" spans="1:3" x14ac:dyDescent="0.2">
      <c r="A976">
        <v>2043</v>
      </c>
      <c r="B976" t="s">
        <v>5197</v>
      </c>
      <c r="C976" t="s">
        <v>5760</v>
      </c>
    </row>
    <row r="977" spans="1:3" x14ac:dyDescent="0.2">
      <c r="A977">
        <v>2044</v>
      </c>
      <c r="B977" t="s">
        <v>5197</v>
      </c>
      <c r="C977" t="s">
        <v>5761</v>
      </c>
    </row>
    <row r="978" spans="1:3" x14ac:dyDescent="0.2">
      <c r="A978">
        <v>2045</v>
      </c>
      <c r="B978" t="s">
        <v>5197</v>
      </c>
      <c r="C978" t="s">
        <v>5762</v>
      </c>
    </row>
    <row r="979" spans="1:3" x14ac:dyDescent="0.2">
      <c r="A979">
        <v>2046</v>
      </c>
      <c r="B979" t="s">
        <v>5197</v>
      </c>
      <c r="C979" t="s">
        <v>5763</v>
      </c>
    </row>
    <row r="980" spans="1:3" x14ac:dyDescent="0.2">
      <c r="A980">
        <v>2047</v>
      </c>
      <c r="B980" t="s">
        <v>5197</v>
      </c>
      <c r="C980" t="s">
        <v>5764</v>
      </c>
    </row>
    <row r="981" spans="1:3" x14ac:dyDescent="0.2">
      <c r="A981">
        <v>2048</v>
      </c>
      <c r="B981" t="s">
        <v>5197</v>
      </c>
      <c r="C981" t="s">
        <v>5765</v>
      </c>
    </row>
    <row r="982" spans="1:3" x14ac:dyDescent="0.2">
      <c r="A982">
        <v>2049</v>
      </c>
      <c r="B982" t="s">
        <v>5197</v>
      </c>
      <c r="C982" t="s">
        <v>5766</v>
      </c>
    </row>
    <row r="983" spans="1:3" x14ac:dyDescent="0.2">
      <c r="A983">
        <v>2051</v>
      </c>
      <c r="B983" t="s">
        <v>5197</v>
      </c>
      <c r="C983" t="s">
        <v>5767</v>
      </c>
    </row>
    <row r="984" spans="1:3" x14ac:dyDescent="0.2">
      <c r="A984">
        <v>2052</v>
      </c>
      <c r="B984" t="s">
        <v>5197</v>
      </c>
      <c r="C984" t="s">
        <v>5768</v>
      </c>
    </row>
    <row r="985" spans="1:3" x14ac:dyDescent="0.2">
      <c r="A985">
        <v>2053</v>
      </c>
      <c r="B985" t="s">
        <v>5197</v>
      </c>
      <c r="C985" t="s">
        <v>5769</v>
      </c>
    </row>
    <row r="986" spans="1:3" x14ac:dyDescent="0.2">
      <c r="A986">
        <v>2054</v>
      </c>
      <c r="B986" t="s">
        <v>5197</v>
      </c>
      <c r="C986" t="s">
        <v>5770</v>
      </c>
    </row>
    <row r="987" spans="1:3" x14ac:dyDescent="0.2">
      <c r="A987">
        <v>2055</v>
      </c>
      <c r="B987" t="s">
        <v>5197</v>
      </c>
      <c r="C987" t="s">
        <v>5771</v>
      </c>
    </row>
    <row r="988" spans="1:3" x14ac:dyDescent="0.2">
      <c r="A988">
        <v>2056</v>
      </c>
      <c r="B988" t="s">
        <v>5197</v>
      </c>
      <c r="C988" t="s">
        <v>5772</v>
      </c>
    </row>
    <row r="989" spans="1:3" x14ac:dyDescent="0.2">
      <c r="A989">
        <v>2057</v>
      </c>
      <c r="B989" t="s">
        <v>5197</v>
      </c>
      <c r="C989" t="s">
        <v>5773</v>
      </c>
    </row>
    <row r="990" spans="1:3" x14ac:dyDescent="0.2">
      <c r="A990">
        <v>2058</v>
      </c>
      <c r="B990" t="s">
        <v>5197</v>
      </c>
      <c r="C990" t="s">
        <v>5771</v>
      </c>
    </row>
    <row r="991" spans="1:3" x14ac:dyDescent="0.2">
      <c r="A991">
        <v>2059</v>
      </c>
      <c r="B991" t="s">
        <v>5197</v>
      </c>
      <c r="C991" t="s">
        <v>5771</v>
      </c>
    </row>
    <row r="992" spans="1:3" x14ac:dyDescent="0.2">
      <c r="A992">
        <v>2060</v>
      </c>
      <c r="B992" t="s">
        <v>5197</v>
      </c>
      <c r="C992" t="s">
        <v>5773</v>
      </c>
    </row>
    <row r="993" spans="1:3" x14ac:dyDescent="0.2">
      <c r="A993">
        <v>2061</v>
      </c>
      <c r="B993" t="s">
        <v>5197</v>
      </c>
      <c r="C993" t="s">
        <v>5773</v>
      </c>
    </row>
    <row r="994" spans="1:3" x14ac:dyDescent="0.2">
      <c r="A994">
        <v>2062</v>
      </c>
      <c r="B994" t="s">
        <v>5197</v>
      </c>
      <c r="C994" t="s">
        <v>5774</v>
      </c>
    </row>
    <row r="995" spans="1:3" x14ac:dyDescent="0.2">
      <c r="A995">
        <v>2063</v>
      </c>
      <c r="B995" t="s">
        <v>5197</v>
      </c>
      <c r="C995" t="s">
        <v>5775</v>
      </c>
    </row>
    <row r="996" spans="1:3" x14ac:dyDescent="0.2">
      <c r="A996">
        <v>2064</v>
      </c>
      <c r="B996" t="s">
        <v>5197</v>
      </c>
      <c r="C996" t="s">
        <v>5776</v>
      </c>
    </row>
    <row r="997" spans="1:3" x14ac:dyDescent="0.2">
      <c r="A997">
        <v>2067</v>
      </c>
      <c r="B997" t="s">
        <v>5197</v>
      </c>
      <c r="C997" t="s">
        <v>5777</v>
      </c>
    </row>
    <row r="998" spans="1:3" x14ac:dyDescent="0.2">
      <c r="A998" t="s">
        <v>5313</v>
      </c>
      <c r="B998" t="s">
        <v>5200</v>
      </c>
      <c r="C998" t="s">
        <v>5313</v>
      </c>
    </row>
    <row r="999" spans="1:3" x14ac:dyDescent="0.2">
      <c r="A999">
        <v>1205</v>
      </c>
      <c r="B999" t="s">
        <v>5197</v>
      </c>
      <c r="C999" t="s">
        <v>5314</v>
      </c>
    </row>
    <row r="1000" spans="1:3" x14ac:dyDescent="0.2">
      <c r="A1000">
        <v>1715</v>
      </c>
      <c r="B1000" t="s">
        <v>5197</v>
      </c>
      <c r="C1000" t="s">
        <v>5603</v>
      </c>
    </row>
    <row r="1001" spans="1:3" x14ac:dyDescent="0.2">
      <c r="A1001">
        <v>1717</v>
      </c>
      <c r="B1001" t="s">
        <v>5197</v>
      </c>
      <c r="C1001" t="s">
        <v>5604</v>
      </c>
    </row>
    <row r="1002" spans="1:3" x14ac:dyDescent="0.2">
      <c r="A1002">
        <v>1713</v>
      </c>
      <c r="B1002" t="s">
        <v>5197</v>
      </c>
      <c r="C1002" t="s">
        <v>5602</v>
      </c>
    </row>
    <row r="1003" spans="1:3" x14ac:dyDescent="0.2">
      <c r="A1003">
        <v>1719</v>
      </c>
      <c r="B1003" t="s">
        <v>5197</v>
      </c>
      <c r="C1003" t="s">
        <v>5605</v>
      </c>
    </row>
    <row r="1004" spans="1:3" x14ac:dyDescent="0.2">
      <c r="A1004">
        <v>1721</v>
      </c>
      <c r="B1004" t="s">
        <v>5197</v>
      </c>
      <c r="C1004" t="s">
        <v>5606</v>
      </c>
    </row>
    <row r="1005" spans="1:3" x14ac:dyDescent="0.2">
      <c r="A1005">
        <v>1723</v>
      </c>
      <c r="B1005" t="s">
        <v>5197</v>
      </c>
      <c r="C1005" t="s">
        <v>5607</v>
      </c>
    </row>
    <row r="1006" spans="1:3" x14ac:dyDescent="0.2">
      <c r="A1006">
        <v>1711</v>
      </c>
      <c r="B1006" t="s">
        <v>5197</v>
      </c>
      <c r="C1006" t="s">
        <v>5554</v>
      </c>
    </row>
    <row r="1007" spans="1:3" x14ac:dyDescent="0.2">
      <c r="A1007">
        <v>1710</v>
      </c>
      <c r="B1007" t="s">
        <v>5197</v>
      </c>
      <c r="C1007" t="s">
        <v>5601</v>
      </c>
    </row>
    <row r="1008" spans="1:3" x14ac:dyDescent="0.2">
      <c r="A1008">
        <v>1725</v>
      </c>
      <c r="B1008" t="s">
        <v>5197</v>
      </c>
      <c r="C1008" t="s">
        <v>5608</v>
      </c>
    </row>
    <row r="1009" spans="1:3" x14ac:dyDescent="0.2">
      <c r="A1009">
        <v>1699</v>
      </c>
      <c r="B1009" t="s">
        <v>5197</v>
      </c>
      <c r="C1009" t="s">
        <v>5600</v>
      </c>
    </row>
    <row r="1010" spans="1:3" x14ac:dyDescent="0.2">
      <c r="A1010">
        <v>800</v>
      </c>
      <c r="B1010" t="s">
        <v>5200</v>
      </c>
      <c r="C1010" t="s">
        <v>5778</v>
      </c>
    </row>
    <row r="1011" spans="1:3" x14ac:dyDescent="0.2">
      <c r="A1011">
        <v>1727</v>
      </c>
      <c r="B1011" t="s">
        <v>5197</v>
      </c>
      <c r="C1011" t="s">
        <v>5609</v>
      </c>
    </row>
    <row r="1012" spans="1:3" x14ac:dyDescent="0.2">
      <c r="A1012">
        <v>1751</v>
      </c>
      <c r="B1012" t="s">
        <v>5197</v>
      </c>
      <c r="C1012" t="s">
        <v>5617</v>
      </c>
    </row>
    <row r="1013" spans="1:3" x14ac:dyDescent="0.2">
      <c r="A1013">
        <v>1753</v>
      </c>
      <c r="B1013" t="s">
        <v>5197</v>
      </c>
      <c r="C1013" t="s">
        <v>5618</v>
      </c>
    </row>
    <row r="1014" spans="1:3" x14ac:dyDescent="0.2">
      <c r="A1014">
        <v>801</v>
      </c>
      <c r="B1014" t="s">
        <v>5197</v>
      </c>
      <c r="C1014" t="s">
        <v>5779</v>
      </c>
    </row>
    <row r="1015" spans="1:3" x14ac:dyDescent="0.2">
      <c r="A1015">
        <v>1695</v>
      </c>
      <c r="B1015" t="s">
        <v>5197</v>
      </c>
      <c r="C1015" t="s">
        <v>5592</v>
      </c>
    </row>
    <row r="1016" spans="1:3" x14ac:dyDescent="0.2">
      <c r="A1016">
        <v>1708</v>
      </c>
      <c r="B1016" t="s">
        <v>5197</v>
      </c>
      <c r="C1016" t="s">
        <v>5599</v>
      </c>
    </row>
    <row r="1017" spans="1:3" x14ac:dyDescent="0.2">
      <c r="A1017">
        <v>1706</v>
      </c>
      <c r="B1017" t="s">
        <v>5197</v>
      </c>
      <c r="C1017" t="s">
        <v>5598</v>
      </c>
    </row>
    <row r="1018" spans="1:3" x14ac:dyDescent="0.2">
      <c r="A1018">
        <v>1704</v>
      </c>
      <c r="B1018" t="s">
        <v>5197</v>
      </c>
      <c r="C1018" t="s">
        <v>5597</v>
      </c>
    </row>
    <row r="1019" spans="1:3" x14ac:dyDescent="0.2">
      <c r="A1019">
        <v>1691</v>
      </c>
      <c r="B1019" t="s">
        <v>5197</v>
      </c>
      <c r="C1019" t="s">
        <v>5590</v>
      </c>
    </row>
    <row r="1020" spans="1:3" x14ac:dyDescent="0.2">
      <c r="A1020">
        <v>1689</v>
      </c>
      <c r="B1020" t="s">
        <v>5197</v>
      </c>
      <c r="C1020" t="s">
        <v>5589</v>
      </c>
    </row>
    <row r="1021" spans="1:3" x14ac:dyDescent="0.2">
      <c r="A1021">
        <v>1687</v>
      </c>
      <c r="B1021" t="s">
        <v>5197</v>
      </c>
      <c r="C1021" t="s">
        <v>5588</v>
      </c>
    </row>
    <row r="1022" spans="1:3" x14ac:dyDescent="0.2">
      <c r="A1022">
        <v>1680</v>
      </c>
      <c r="B1022" t="s">
        <v>5197</v>
      </c>
      <c r="C1022" t="s">
        <v>5583</v>
      </c>
    </row>
    <row r="1023" spans="1:3" x14ac:dyDescent="0.2">
      <c r="A1023">
        <v>1677</v>
      </c>
      <c r="B1023" t="s">
        <v>5197</v>
      </c>
      <c r="C1023" t="s">
        <v>5582</v>
      </c>
    </row>
    <row r="1024" spans="1:3" x14ac:dyDescent="0.2">
      <c r="A1024">
        <v>1675</v>
      </c>
      <c r="B1024" t="s">
        <v>5197</v>
      </c>
      <c r="C1024" t="s">
        <v>5581</v>
      </c>
    </row>
    <row r="1025" spans="1:3" x14ac:dyDescent="0.2">
      <c r="A1025">
        <v>802</v>
      </c>
      <c r="B1025" t="s">
        <v>5197</v>
      </c>
      <c r="C1025" t="s">
        <v>5780</v>
      </c>
    </row>
    <row r="1026" spans="1:3" x14ac:dyDescent="0.2">
      <c r="A1026">
        <v>803</v>
      </c>
      <c r="B1026" t="s">
        <v>5197</v>
      </c>
      <c r="C1026" t="s">
        <v>5781</v>
      </c>
    </row>
    <row r="1027" spans="1:3" x14ac:dyDescent="0.2">
      <c r="A1027">
        <v>804</v>
      </c>
      <c r="B1027" t="s">
        <v>5197</v>
      </c>
      <c r="C1027" t="s">
        <v>5782</v>
      </c>
    </row>
    <row r="1028" spans="1:3" x14ac:dyDescent="0.2">
      <c r="A1028">
        <v>805</v>
      </c>
      <c r="B1028" t="s">
        <v>5200</v>
      </c>
      <c r="C1028" t="s">
        <v>5783</v>
      </c>
    </row>
    <row r="1029" spans="1:3" x14ac:dyDescent="0.2">
      <c r="A1029">
        <v>806</v>
      </c>
      <c r="B1029" t="s">
        <v>5197</v>
      </c>
      <c r="C1029" t="s">
        <v>5784</v>
      </c>
    </row>
    <row r="1030" spans="1:3" x14ac:dyDescent="0.2">
      <c r="A1030">
        <v>807</v>
      </c>
      <c r="B1030" t="s">
        <v>5200</v>
      </c>
      <c r="C1030" t="s">
        <v>5785</v>
      </c>
    </row>
    <row r="1031" spans="1:3" x14ac:dyDescent="0.2">
      <c r="A1031">
        <v>808</v>
      </c>
      <c r="B1031" t="s">
        <v>5197</v>
      </c>
      <c r="C1031" t="s">
        <v>5786</v>
      </c>
    </row>
    <row r="1032" spans="1:3" x14ac:dyDescent="0.2">
      <c r="A1032">
        <v>809</v>
      </c>
      <c r="B1032" t="s">
        <v>5197</v>
      </c>
      <c r="C1032" t="s">
        <v>5787</v>
      </c>
    </row>
    <row r="1033" spans="1:3" x14ac:dyDescent="0.2">
      <c r="A1033">
        <v>810</v>
      </c>
      <c r="B1033" t="s">
        <v>5197</v>
      </c>
      <c r="C1033" t="s">
        <v>5788</v>
      </c>
    </row>
    <row r="1034" spans="1:3" x14ac:dyDescent="0.2">
      <c r="A1034">
        <v>811</v>
      </c>
      <c r="B1034" t="s">
        <v>5197</v>
      </c>
      <c r="C1034" t="s">
        <v>5789</v>
      </c>
    </row>
    <row r="1035" spans="1:3" x14ac:dyDescent="0.2">
      <c r="A1035">
        <v>812</v>
      </c>
      <c r="B1035" t="s">
        <v>5200</v>
      </c>
      <c r="C1035" t="s">
        <v>5790</v>
      </c>
    </row>
    <row r="1036" spans="1:3" x14ac:dyDescent="0.2">
      <c r="A1036">
        <v>813</v>
      </c>
      <c r="B1036" t="s">
        <v>5200</v>
      </c>
      <c r="C1036" t="s">
        <v>5791</v>
      </c>
    </row>
    <row r="1037" spans="1:3" x14ac:dyDescent="0.2">
      <c r="A1037">
        <v>814</v>
      </c>
      <c r="B1037" t="s">
        <v>5200</v>
      </c>
      <c r="C1037" t="s">
        <v>5792</v>
      </c>
    </row>
    <row r="1038" spans="1:3" x14ac:dyDescent="0.2">
      <c r="A1038">
        <v>815</v>
      </c>
      <c r="B1038" t="s">
        <v>5197</v>
      </c>
      <c r="C1038" t="s">
        <v>5596</v>
      </c>
    </row>
    <row r="1039" spans="1:3" x14ac:dyDescent="0.2">
      <c r="A1039">
        <v>1673</v>
      </c>
      <c r="B1039" t="s">
        <v>5197</v>
      </c>
      <c r="C1039" t="s">
        <v>5534</v>
      </c>
    </row>
    <row r="1040" spans="1:3" x14ac:dyDescent="0.2">
      <c r="A1040">
        <v>1672</v>
      </c>
      <c r="B1040" t="s">
        <v>5197</v>
      </c>
      <c r="C1040" t="s">
        <v>5580</v>
      </c>
    </row>
    <row r="1041" spans="1:3" x14ac:dyDescent="0.2">
      <c r="A1041">
        <v>1693</v>
      </c>
      <c r="B1041" t="s">
        <v>5197</v>
      </c>
      <c r="C1041" t="s">
        <v>5591</v>
      </c>
    </row>
    <row r="1042" spans="1:3" x14ac:dyDescent="0.2">
      <c r="A1042">
        <v>1670</v>
      </c>
      <c r="B1042" t="s">
        <v>5197</v>
      </c>
      <c r="C1042" t="s">
        <v>5275</v>
      </c>
    </row>
    <row r="1043" spans="1:3" x14ac:dyDescent="0.2">
      <c r="A1043">
        <v>816</v>
      </c>
      <c r="B1043" t="s">
        <v>5197</v>
      </c>
      <c r="C1043" t="s">
        <v>5793</v>
      </c>
    </row>
    <row r="1044" spans="1:3" x14ac:dyDescent="0.2">
      <c r="A1044">
        <v>817</v>
      </c>
      <c r="B1044" t="s">
        <v>5197</v>
      </c>
      <c r="C1044" t="s">
        <v>5794</v>
      </c>
    </row>
    <row r="1045" spans="1:3" x14ac:dyDescent="0.2">
      <c r="A1045">
        <v>818</v>
      </c>
      <c r="B1045" t="s">
        <v>5197</v>
      </c>
      <c r="C1045" t="s">
        <v>5795</v>
      </c>
    </row>
    <row r="1046" spans="1:3" x14ac:dyDescent="0.2">
      <c r="A1046">
        <v>1766</v>
      </c>
      <c r="B1046" t="s">
        <v>5197</v>
      </c>
      <c r="C1046" t="s">
        <v>5612</v>
      </c>
    </row>
    <row r="1047" spans="1:3" x14ac:dyDescent="0.2">
      <c r="A1047">
        <v>819</v>
      </c>
      <c r="B1047" t="s">
        <v>5200</v>
      </c>
      <c r="C1047" t="s">
        <v>5796</v>
      </c>
    </row>
    <row r="1048" spans="1:3" x14ac:dyDescent="0.2">
      <c r="A1048">
        <v>820</v>
      </c>
      <c r="B1048" t="s">
        <v>5197</v>
      </c>
      <c r="C1048" t="s">
        <v>5797</v>
      </c>
    </row>
    <row r="1049" spans="1:3" x14ac:dyDescent="0.2">
      <c r="A1049">
        <v>1669</v>
      </c>
      <c r="B1049" t="s">
        <v>5197</v>
      </c>
      <c r="C1049" t="s">
        <v>5258</v>
      </c>
    </row>
    <row r="1050" spans="1:3" x14ac:dyDescent="0.2">
      <c r="A1050">
        <v>1668</v>
      </c>
      <c r="B1050" t="s">
        <v>5197</v>
      </c>
      <c r="C1050" t="s">
        <v>5579</v>
      </c>
    </row>
    <row r="1051" spans="1:3" x14ac:dyDescent="0.2">
      <c r="A1051">
        <v>821</v>
      </c>
      <c r="B1051" t="s">
        <v>5197</v>
      </c>
      <c r="C1051" t="s">
        <v>5798</v>
      </c>
    </row>
    <row r="1052" spans="1:3" x14ac:dyDescent="0.2">
      <c r="A1052">
        <v>1666</v>
      </c>
      <c r="B1052" t="s">
        <v>5197</v>
      </c>
      <c r="C1052" t="s">
        <v>5578</v>
      </c>
    </row>
    <row r="1053" spans="1:3" x14ac:dyDescent="0.2">
      <c r="A1053">
        <v>1664</v>
      </c>
      <c r="B1053" t="s">
        <v>5197</v>
      </c>
      <c r="C1053" t="s">
        <v>5577</v>
      </c>
    </row>
    <row r="1054" spans="1:3" x14ac:dyDescent="0.2">
      <c r="A1054">
        <v>822</v>
      </c>
      <c r="B1054" t="s">
        <v>5197</v>
      </c>
      <c r="C1054" t="s">
        <v>5799</v>
      </c>
    </row>
    <row r="1055" spans="1:3" x14ac:dyDescent="0.2">
      <c r="A1055">
        <v>823</v>
      </c>
      <c r="B1055" t="s">
        <v>5197</v>
      </c>
      <c r="C1055" t="s">
        <v>5800</v>
      </c>
    </row>
    <row r="1056" spans="1:3" x14ac:dyDescent="0.2">
      <c r="A1056">
        <v>824</v>
      </c>
      <c r="B1056" t="s">
        <v>5200</v>
      </c>
      <c r="C1056" t="s">
        <v>5801</v>
      </c>
    </row>
    <row r="1057" spans="1:3" x14ac:dyDescent="0.2">
      <c r="A1057">
        <v>825</v>
      </c>
      <c r="B1057" t="s">
        <v>5197</v>
      </c>
      <c r="C1057" t="s">
        <v>5802</v>
      </c>
    </row>
    <row r="1058" spans="1:3" x14ac:dyDescent="0.2">
      <c r="A1058">
        <v>826</v>
      </c>
      <c r="B1058" t="s">
        <v>5200</v>
      </c>
      <c r="C1058" t="s">
        <v>5803</v>
      </c>
    </row>
    <row r="1059" spans="1:3" x14ac:dyDescent="0.2">
      <c r="A1059">
        <v>827</v>
      </c>
      <c r="B1059" t="s">
        <v>5200</v>
      </c>
      <c r="C1059" t="s">
        <v>5804</v>
      </c>
    </row>
    <row r="1060" spans="1:3" x14ac:dyDescent="0.2">
      <c r="A1060">
        <v>828</v>
      </c>
      <c r="B1060" t="s">
        <v>5197</v>
      </c>
      <c r="C1060" t="s">
        <v>5805</v>
      </c>
    </row>
    <row r="1061" spans="1:3" x14ac:dyDescent="0.2">
      <c r="A1061">
        <v>829</v>
      </c>
      <c r="B1061" t="s">
        <v>5197</v>
      </c>
      <c r="C1061" t="s">
        <v>5806</v>
      </c>
    </row>
    <row r="1062" spans="1:3" x14ac:dyDescent="0.2">
      <c r="A1062">
        <v>830</v>
      </c>
      <c r="B1062" t="s">
        <v>5197</v>
      </c>
      <c r="C1062" t="s">
        <v>5807</v>
      </c>
    </row>
    <row r="1063" spans="1:3" x14ac:dyDescent="0.2">
      <c r="A1063">
        <v>831</v>
      </c>
      <c r="B1063" t="s">
        <v>5197</v>
      </c>
      <c r="C1063" t="s">
        <v>5808</v>
      </c>
    </row>
    <row r="1064" spans="1:3" x14ac:dyDescent="0.2">
      <c r="A1064">
        <v>832</v>
      </c>
      <c r="B1064" t="s">
        <v>5200</v>
      </c>
      <c r="C1064" t="s">
        <v>5809</v>
      </c>
    </row>
    <row r="1065" spans="1:3" x14ac:dyDescent="0.2">
      <c r="A1065">
        <v>833</v>
      </c>
      <c r="B1065" t="s">
        <v>5200</v>
      </c>
      <c r="C1065" t="s">
        <v>5810</v>
      </c>
    </row>
    <row r="1066" spans="1:3" x14ac:dyDescent="0.2">
      <c r="A1066">
        <v>834</v>
      </c>
      <c r="B1066" t="s">
        <v>5197</v>
      </c>
      <c r="C1066" t="s">
        <v>5811</v>
      </c>
    </row>
    <row r="1067" spans="1:3" x14ac:dyDescent="0.2">
      <c r="A1067">
        <v>835</v>
      </c>
      <c r="B1067" t="s">
        <v>5200</v>
      </c>
      <c r="C1067" t="s">
        <v>5812</v>
      </c>
    </row>
    <row r="1068" spans="1:3" x14ac:dyDescent="0.2">
      <c r="A1068">
        <v>1662</v>
      </c>
      <c r="B1068" t="s">
        <v>5197</v>
      </c>
      <c r="C1068" t="s">
        <v>5285</v>
      </c>
    </row>
    <row r="1069" spans="1:3" x14ac:dyDescent="0.2">
      <c r="A1069">
        <v>836</v>
      </c>
      <c r="B1069" t="s">
        <v>5197</v>
      </c>
      <c r="C1069" t="s">
        <v>5813</v>
      </c>
    </row>
    <row r="1070" spans="1:3" x14ac:dyDescent="0.2">
      <c r="A1070">
        <v>837</v>
      </c>
      <c r="B1070" t="s">
        <v>5200</v>
      </c>
      <c r="C1070" t="s">
        <v>5814</v>
      </c>
    </row>
    <row r="1071" spans="1:3" x14ac:dyDescent="0.2">
      <c r="A1071">
        <v>1701</v>
      </c>
      <c r="B1071" t="s">
        <v>5197</v>
      </c>
      <c r="C1071" t="s">
        <v>5595</v>
      </c>
    </row>
    <row r="1072" spans="1:3" x14ac:dyDescent="0.2">
      <c r="A1072">
        <v>838</v>
      </c>
      <c r="B1072" t="s">
        <v>5200</v>
      </c>
      <c r="C1072" t="s">
        <v>5815</v>
      </c>
    </row>
    <row r="1073" spans="1:3" x14ac:dyDescent="0.2">
      <c r="A1073">
        <v>1661</v>
      </c>
      <c r="B1073" t="s">
        <v>5197</v>
      </c>
      <c r="C1073" t="s">
        <v>5576</v>
      </c>
    </row>
    <row r="1074" spans="1:3" x14ac:dyDescent="0.2">
      <c r="A1074">
        <v>839</v>
      </c>
      <c r="B1074" t="s">
        <v>5197</v>
      </c>
      <c r="C1074" t="s">
        <v>5816</v>
      </c>
    </row>
    <row r="1075" spans="1:3" x14ac:dyDescent="0.2">
      <c r="A1075">
        <v>840</v>
      </c>
      <c r="B1075" t="s">
        <v>5200</v>
      </c>
      <c r="C1075" t="s">
        <v>5817</v>
      </c>
    </row>
    <row r="1076" spans="1:3" x14ac:dyDescent="0.2">
      <c r="A1076">
        <v>841</v>
      </c>
      <c r="B1076" t="s">
        <v>5197</v>
      </c>
      <c r="C1076" t="s">
        <v>5818</v>
      </c>
    </row>
    <row r="1077" spans="1:3" x14ac:dyDescent="0.2">
      <c r="A1077">
        <v>1530</v>
      </c>
      <c r="B1077" t="s">
        <v>5197</v>
      </c>
      <c r="C1077" t="s">
        <v>5545</v>
      </c>
    </row>
    <row r="1078" spans="1:3" x14ac:dyDescent="0.2">
      <c r="A1078">
        <v>842</v>
      </c>
      <c r="B1078" t="s">
        <v>5197</v>
      </c>
      <c r="C1078" t="s">
        <v>5819</v>
      </c>
    </row>
    <row r="1079" spans="1:3" x14ac:dyDescent="0.2">
      <c r="A1079">
        <v>853</v>
      </c>
      <c r="B1079" t="s">
        <v>5197</v>
      </c>
      <c r="C1079" t="s">
        <v>5820</v>
      </c>
    </row>
    <row r="1080" spans="1:3" x14ac:dyDescent="0.2">
      <c r="A1080">
        <v>852</v>
      </c>
      <c r="B1080" t="s">
        <v>5200</v>
      </c>
      <c r="C1080" t="s">
        <v>5821</v>
      </c>
    </row>
    <row r="1081" spans="1:3" x14ac:dyDescent="0.2">
      <c r="A1081">
        <v>1659</v>
      </c>
      <c r="B1081" t="s">
        <v>5197</v>
      </c>
      <c r="C1081" t="s">
        <v>5575</v>
      </c>
    </row>
    <row r="1082" spans="1:3" x14ac:dyDescent="0.2">
      <c r="A1082">
        <v>1525</v>
      </c>
      <c r="B1082" t="s">
        <v>5197</v>
      </c>
      <c r="C1082" t="s">
        <v>5541</v>
      </c>
    </row>
    <row r="1083" spans="1:3" x14ac:dyDescent="0.2">
      <c r="A1083">
        <v>1564</v>
      </c>
      <c r="B1083" t="s">
        <v>5197</v>
      </c>
      <c r="C1083" t="s">
        <v>5563</v>
      </c>
    </row>
    <row r="1084" spans="1:3" x14ac:dyDescent="0.2">
      <c r="A1084">
        <v>1565</v>
      </c>
      <c r="B1084" t="s">
        <v>5197</v>
      </c>
      <c r="C1084" t="s">
        <v>5564</v>
      </c>
    </row>
    <row r="1085" spans="1:3" x14ac:dyDescent="0.2">
      <c r="A1085">
        <v>1566</v>
      </c>
      <c r="B1085" t="s">
        <v>5197</v>
      </c>
      <c r="C1085" t="s">
        <v>5565</v>
      </c>
    </row>
    <row r="1086" spans="1:3" x14ac:dyDescent="0.2">
      <c r="A1086">
        <v>1567</v>
      </c>
      <c r="B1086" t="s">
        <v>5197</v>
      </c>
      <c r="C1086" t="s">
        <v>5566</v>
      </c>
    </row>
    <row r="1087" spans="1:3" x14ac:dyDescent="0.2">
      <c r="A1087">
        <v>1568</v>
      </c>
      <c r="B1087" t="s">
        <v>5197</v>
      </c>
      <c r="C1087" t="s">
        <v>5567</v>
      </c>
    </row>
    <row r="1088" spans="1:3" x14ac:dyDescent="0.2">
      <c r="A1088">
        <v>1657</v>
      </c>
      <c r="B1088" t="s">
        <v>5197</v>
      </c>
      <c r="C1088" t="s">
        <v>5574</v>
      </c>
    </row>
    <row r="1089" spans="1:3" x14ac:dyDescent="0.2">
      <c r="A1089">
        <v>1655</v>
      </c>
      <c r="B1089" t="s">
        <v>5197</v>
      </c>
      <c r="C1089" t="s">
        <v>5573</v>
      </c>
    </row>
    <row r="1090" spans="1:3" x14ac:dyDescent="0.2">
      <c r="A1090">
        <v>1653</v>
      </c>
      <c r="B1090" t="s">
        <v>5197</v>
      </c>
      <c r="C1090" t="s">
        <v>5257</v>
      </c>
    </row>
    <row r="1091" spans="1:3" x14ac:dyDescent="0.2">
      <c r="A1091">
        <v>1569</v>
      </c>
      <c r="B1091" t="s">
        <v>5197</v>
      </c>
      <c r="C1091" t="s">
        <v>5822</v>
      </c>
    </row>
    <row r="1092" spans="1:3" x14ac:dyDescent="0.2">
      <c r="A1092">
        <v>1570</v>
      </c>
      <c r="B1092" t="s">
        <v>5197</v>
      </c>
      <c r="C1092" t="s">
        <v>5569</v>
      </c>
    </row>
    <row r="1093" spans="1:3" x14ac:dyDescent="0.2">
      <c r="A1093">
        <v>1571</v>
      </c>
      <c r="B1093" t="s">
        <v>5197</v>
      </c>
      <c r="C1093" t="s">
        <v>5570</v>
      </c>
    </row>
    <row r="1094" spans="1:3" x14ac:dyDescent="0.2">
      <c r="A1094">
        <v>1769</v>
      </c>
      <c r="B1094" t="s">
        <v>5197</v>
      </c>
      <c r="C1094" t="s">
        <v>5624</v>
      </c>
    </row>
    <row r="1095" spans="1:3" x14ac:dyDescent="0.2">
      <c r="A1095">
        <v>1531</v>
      </c>
      <c r="B1095" t="s">
        <v>5197</v>
      </c>
      <c r="C1095" t="s">
        <v>5546</v>
      </c>
    </row>
    <row r="1096" spans="1:3" x14ac:dyDescent="0.2">
      <c r="A1096">
        <v>1652</v>
      </c>
      <c r="B1096" t="s">
        <v>5197</v>
      </c>
      <c r="C1096" t="s">
        <v>5572</v>
      </c>
    </row>
    <row r="1097" spans="1:3" x14ac:dyDescent="0.2">
      <c r="A1097">
        <v>1543</v>
      </c>
      <c r="B1097" t="s">
        <v>5197</v>
      </c>
      <c r="C1097" t="s">
        <v>5553</v>
      </c>
    </row>
    <row r="1098" spans="1:3" x14ac:dyDescent="0.2">
      <c r="A1098">
        <v>1650</v>
      </c>
      <c r="B1098" t="s">
        <v>5197</v>
      </c>
      <c r="C1098" t="s">
        <v>5220</v>
      </c>
    </row>
    <row r="1099" spans="1:3" x14ac:dyDescent="0.2">
      <c r="A1099">
        <v>1572</v>
      </c>
      <c r="B1099" t="s">
        <v>5197</v>
      </c>
      <c r="C1099" t="s">
        <v>5305</v>
      </c>
    </row>
    <row r="1100" spans="1:3" x14ac:dyDescent="0.2">
      <c r="A1100">
        <v>1573</v>
      </c>
      <c r="B1100" t="s">
        <v>5197</v>
      </c>
      <c r="C1100" t="s">
        <v>5221</v>
      </c>
    </row>
    <row r="1101" spans="1:3" x14ac:dyDescent="0.2">
      <c r="A1101">
        <v>1649</v>
      </c>
      <c r="B1101" t="s">
        <v>5197</v>
      </c>
      <c r="C1101" t="s">
        <v>5205</v>
      </c>
    </row>
    <row r="1102" spans="1:3" x14ac:dyDescent="0.2">
      <c r="A1102">
        <v>1648</v>
      </c>
      <c r="B1102" t="s">
        <v>5197</v>
      </c>
      <c r="C1102" t="s">
        <v>5206</v>
      </c>
    </row>
    <row r="1103" spans="1:3" x14ac:dyDescent="0.2">
      <c r="A1103">
        <v>1647</v>
      </c>
      <c r="B1103" t="s">
        <v>5197</v>
      </c>
      <c r="C1103" t="s">
        <v>5207</v>
      </c>
    </row>
    <row r="1104" spans="1:3" x14ac:dyDescent="0.2">
      <c r="A1104">
        <v>1646</v>
      </c>
      <c r="B1104" t="s">
        <v>5197</v>
      </c>
      <c r="C1104" t="s">
        <v>5210</v>
      </c>
    </row>
    <row r="1105" spans="1:3" x14ac:dyDescent="0.2">
      <c r="A1105">
        <v>1645</v>
      </c>
      <c r="B1105" t="s">
        <v>5197</v>
      </c>
      <c r="C1105" t="s">
        <v>5211</v>
      </c>
    </row>
    <row r="1106" spans="1:3" x14ac:dyDescent="0.2">
      <c r="A1106">
        <v>1771</v>
      </c>
      <c r="B1106" t="s">
        <v>5197</v>
      </c>
      <c r="C1106" t="s">
        <v>5224</v>
      </c>
    </row>
    <row r="1107" spans="1:3" x14ac:dyDescent="0.2">
      <c r="A1107">
        <v>1110</v>
      </c>
      <c r="B1107" t="s">
        <v>5200</v>
      </c>
      <c r="C1107" t="s">
        <v>5236</v>
      </c>
    </row>
    <row r="1108" spans="1:3" x14ac:dyDescent="0.2">
      <c r="A1108">
        <v>1644</v>
      </c>
      <c r="B1108" t="s">
        <v>5197</v>
      </c>
      <c r="C1108" t="s">
        <v>5227</v>
      </c>
    </row>
    <row r="1109" spans="1:3" x14ac:dyDescent="0.2">
      <c r="A1109">
        <v>1517</v>
      </c>
      <c r="B1109" t="s">
        <v>5197</v>
      </c>
      <c r="C1109" t="s">
        <v>5242</v>
      </c>
    </row>
    <row r="1110" spans="1:3" x14ac:dyDescent="0.2">
      <c r="A1110">
        <v>1643</v>
      </c>
      <c r="B1110" t="s">
        <v>5197</v>
      </c>
      <c r="C1110" t="s">
        <v>5251</v>
      </c>
    </row>
    <row r="1111" spans="1:3" x14ac:dyDescent="0.2">
      <c r="A1111">
        <v>1541</v>
      </c>
      <c r="B1111" t="s">
        <v>5197</v>
      </c>
      <c r="C1111" t="s">
        <v>5253</v>
      </c>
    </row>
    <row r="1112" spans="1:3" x14ac:dyDescent="0.2">
      <c r="A1112">
        <v>1642</v>
      </c>
      <c r="B1112" t="s">
        <v>5197</v>
      </c>
      <c r="C1112" t="s">
        <v>5263</v>
      </c>
    </row>
    <row r="1113" spans="1:3" x14ac:dyDescent="0.2">
      <c r="A1113">
        <v>1641</v>
      </c>
      <c r="B1113" t="s">
        <v>5197</v>
      </c>
      <c r="C1113" t="s">
        <v>5271</v>
      </c>
    </row>
    <row r="1114" spans="1:3" x14ac:dyDescent="0.2">
      <c r="A1114">
        <v>1773</v>
      </c>
      <c r="B1114" t="s">
        <v>5197</v>
      </c>
      <c r="C1114" t="s">
        <v>5274</v>
      </c>
    </row>
    <row r="1115" spans="1:3" x14ac:dyDescent="0.2">
      <c r="A1115">
        <v>1574</v>
      </c>
      <c r="B1115" t="s">
        <v>5197</v>
      </c>
      <c r="C1115" t="s">
        <v>5276</v>
      </c>
    </row>
    <row r="1116" spans="1:3" x14ac:dyDescent="0.2">
      <c r="A1116">
        <v>1558</v>
      </c>
      <c r="B1116" t="s">
        <v>5197</v>
      </c>
      <c r="C1116" t="s">
        <v>5278</v>
      </c>
    </row>
    <row r="1117" spans="1:3" x14ac:dyDescent="0.2">
      <c r="A1117">
        <v>1575</v>
      </c>
      <c r="B1117" t="s">
        <v>5197</v>
      </c>
      <c r="C1117" t="s">
        <v>5319</v>
      </c>
    </row>
    <row r="1118" spans="1:3" x14ac:dyDescent="0.2">
      <c r="A1118">
        <v>1513</v>
      </c>
      <c r="B1118" t="s">
        <v>5197</v>
      </c>
      <c r="C1118" t="s">
        <v>5281</v>
      </c>
    </row>
    <row r="1119" spans="1:3" x14ac:dyDescent="0.2">
      <c r="A1119">
        <v>1639</v>
      </c>
      <c r="B1119" t="s">
        <v>5197</v>
      </c>
      <c r="C1119" t="s">
        <v>5283</v>
      </c>
    </row>
    <row r="1120" spans="1:3" x14ac:dyDescent="0.2">
      <c r="A1120">
        <v>1775</v>
      </c>
      <c r="B1120" t="s">
        <v>5197</v>
      </c>
      <c r="C1120" t="s">
        <v>5286</v>
      </c>
    </row>
    <row r="1121" spans="1:3" x14ac:dyDescent="0.2">
      <c r="A1121">
        <v>1776</v>
      </c>
      <c r="B1121" t="s">
        <v>5197</v>
      </c>
      <c r="C1121" t="s">
        <v>5301</v>
      </c>
    </row>
    <row r="1122" spans="1:3" x14ac:dyDescent="0.2">
      <c r="A1122">
        <v>1638</v>
      </c>
      <c r="B1122" t="s">
        <v>5197</v>
      </c>
      <c r="C1122" t="s">
        <v>5321</v>
      </c>
    </row>
    <row r="1123" spans="1:3" x14ac:dyDescent="0.2">
      <c r="A1123">
        <v>1577</v>
      </c>
      <c r="B1123" t="s">
        <v>5197</v>
      </c>
      <c r="C1123" t="s">
        <v>5322</v>
      </c>
    </row>
    <row r="1124" spans="1:3" x14ac:dyDescent="0.2">
      <c r="A1124">
        <v>1578</v>
      </c>
      <c r="B1124" t="s">
        <v>5197</v>
      </c>
      <c r="C1124" t="s">
        <v>5320</v>
      </c>
    </row>
    <row r="1125" spans="1:3" x14ac:dyDescent="0.2">
      <c r="A1125">
        <v>1557</v>
      </c>
      <c r="B1125" t="s">
        <v>5197</v>
      </c>
      <c r="C1125" t="s">
        <v>5325</v>
      </c>
    </row>
    <row r="1126" spans="1:3" x14ac:dyDescent="0.2">
      <c r="A1126">
        <v>1637</v>
      </c>
      <c r="B1126" t="s">
        <v>5197</v>
      </c>
      <c r="C1126" t="s">
        <v>5334</v>
      </c>
    </row>
    <row r="1127" spans="1:3" x14ac:dyDescent="0.2">
      <c r="A1127">
        <v>1778</v>
      </c>
      <c r="B1127" t="s">
        <v>5197</v>
      </c>
      <c r="C1127" t="s">
        <v>5335</v>
      </c>
    </row>
    <row r="1128" spans="1:3" x14ac:dyDescent="0.2">
      <c r="A1128">
        <v>1755</v>
      </c>
      <c r="B1128" t="s">
        <v>5197</v>
      </c>
      <c r="C1128" t="s">
        <v>5336</v>
      </c>
    </row>
    <row r="1129" spans="1:3" x14ac:dyDescent="0.2">
      <c r="A1129">
        <v>1547</v>
      </c>
      <c r="B1129" t="s">
        <v>5197</v>
      </c>
      <c r="C1129" t="s">
        <v>5337</v>
      </c>
    </row>
    <row r="1130" spans="1:3" x14ac:dyDescent="0.2">
      <c r="A1130">
        <v>1636</v>
      </c>
      <c r="B1130" t="s">
        <v>5197</v>
      </c>
      <c r="C1130" t="s">
        <v>5349</v>
      </c>
    </row>
    <row r="1131" spans="1:3" x14ac:dyDescent="0.2">
      <c r="A1131">
        <v>1580</v>
      </c>
      <c r="B1131" t="s">
        <v>5197</v>
      </c>
      <c r="C1131" t="s">
        <v>5356</v>
      </c>
    </row>
    <row r="1132" spans="1:3" x14ac:dyDescent="0.2">
      <c r="A1132">
        <v>1635</v>
      </c>
      <c r="B1132" t="s">
        <v>5197</v>
      </c>
      <c r="C1132" t="s">
        <v>5358</v>
      </c>
    </row>
    <row r="1133" spans="1:3" x14ac:dyDescent="0.2">
      <c r="A1133">
        <v>1634</v>
      </c>
      <c r="B1133" t="s">
        <v>5197</v>
      </c>
      <c r="C1133" t="s">
        <v>5363</v>
      </c>
    </row>
    <row r="1134" spans="1:3" x14ac:dyDescent="0.2">
      <c r="A1134">
        <v>1633</v>
      </c>
      <c r="B1134" t="s">
        <v>5197</v>
      </c>
      <c r="C1134" t="s">
        <v>5365</v>
      </c>
    </row>
    <row r="1135" spans="1:3" x14ac:dyDescent="0.2">
      <c r="A1135">
        <v>1510</v>
      </c>
      <c r="B1135" t="s">
        <v>5197</v>
      </c>
      <c r="C1135" t="s">
        <v>5366</v>
      </c>
    </row>
    <row r="1136" spans="1:3" x14ac:dyDescent="0.2">
      <c r="A1136">
        <v>1632</v>
      </c>
      <c r="B1136" t="s">
        <v>5197</v>
      </c>
      <c r="C1136" t="s">
        <v>5367</v>
      </c>
    </row>
    <row r="1137" spans="1:3" x14ac:dyDescent="0.2">
      <c r="A1137">
        <v>1631</v>
      </c>
      <c r="B1137" t="s">
        <v>5197</v>
      </c>
      <c r="C1137" t="s">
        <v>5368</v>
      </c>
    </row>
    <row r="1138" spans="1:3" x14ac:dyDescent="0.2">
      <c r="A1138">
        <v>1630</v>
      </c>
      <c r="B1138" t="s">
        <v>5197</v>
      </c>
      <c r="C1138" t="s">
        <v>5369</v>
      </c>
    </row>
    <row r="1139" spans="1:3" x14ac:dyDescent="0.2">
      <c r="A1139">
        <v>1780</v>
      </c>
      <c r="B1139" t="s">
        <v>5197</v>
      </c>
      <c r="C1139" t="s">
        <v>5370</v>
      </c>
    </row>
    <row r="1140" spans="1:3" x14ac:dyDescent="0.2">
      <c r="A1140">
        <v>1581</v>
      </c>
      <c r="B1140" t="s">
        <v>5197</v>
      </c>
      <c r="C1140" t="s">
        <v>5374</v>
      </c>
    </row>
    <row r="1141" spans="1:3" x14ac:dyDescent="0.2">
      <c r="A1141">
        <v>1582</v>
      </c>
      <c r="B1141" t="s">
        <v>5197</v>
      </c>
      <c r="C1141" t="s">
        <v>5392</v>
      </c>
    </row>
    <row r="1142" spans="1:3" x14ac:dyDescent="0.2">
      <c r="A1142">
        <v>1583</v>
      </c>
      <c r="B1142" t="s">
        <v>5197</v>
      </c>
      <c r="C1142" t="s">
        <v>5394</v>
      </c>
    </row>
    <row r="1143" spans="1:3" x14ac:dyDescent="0.2">
      <c r="A1143">
        <v>1542</v>
      </c>
      <c r="B1143" t="s">
        <v>5197</v>
      </c>
      <c r="C1143" t="s">
        <v>5395</v>
      </c>
    </row>
    <row r="1144" spans="1:3" x14ac:dyDescent="0.2">
      <c r="A1144">
        <v>1584</v>
      </c>
      <c r="B1144" t="s">
        <v>5197</v>
      </c>
      <c r="C1144" t="s">
        <v>5397</v>
      </c>
    </row>
    <row r="1145" spans="1:3" x14ac:dyDescent="0.2">
      <c r="A1145">
        <v>1585</v>
      </c>
      <c r="B1145" t="s">
        <v>5197</v>
      </c>
      <c r="C1145" t="s">
        <v>5400</v>
      </c>
    </row>
    <row r="1146" spans="1:3" x14ac:dyDescent="0.2">
      <c r="A1146">
        <v>1586</v>
      </c>
      <c r="B1146" t="s">
        <v>5197</v>
      </c>
      <c r="C1146" t="s">
        <v>5409</v>
      </c>
    </row>
    <row r="1147" spans="1:3" x14ac:dyDescent="0.2">
      <c r="A1147">
        <v>1587</v>
      </c>
      <c r="B1147" t="s">
        <v>5197</v>
      </c>
      <c r="C1147" t="s">
        <v>5413</v>
      </c>
    </row>
    <row r="1148" spans="1:3" x14ac:dyDescent="0.2">
      <c r="A1148">
        <v>1381</v>
      </c>
      <c r="B1148" t="s">
        <v>5197</v>
      </c>
      <c r="C1148" t="s">
        <v>5435</v>
      </c>
    </row>
    <row r="1149" spans="1:3" x14ac:dyDescent="0.2">
      <c r="A1149">
        <v>1629</v>
      </c>
      <c r="B1149" t="s">
        <v>5197</v>
      </c>
      <c r="C1149" t="s">
        <v>5433</v>
      </c>
    </row>
    <row r="1150" spans="1:3" x14ac:dyDescent="0.2">
      <c r="A1150">
        <v>1782</v>
      </c>
      <c r="B1150" t="s">
        <v>5197</v>
      </c>
      <c r="C1150" t="s">
        <v>5436</v>
      </c>
    </row>
    <row r="1151" spans="1:3" x14ac:dyDescent="0.2">
      <c r="A1151">
        <v>1528</v>
      </c>
      <c r="B1151" t="s">
        <v>5197</v>
      </c>
      <c r="C1151" t="s">
        <v>5437</v>
      </c>
    </row>
    <row r="1152" spans="1:3" x14ac:dyDescent="0.2">
      <c r="A1152">
        <v>1539</v>
      </c>
      <c r="B1152" t="s">
        <v>5197</v>
      </c>
      <c r="C1152" t="s">
        <v>5439</v>
      </c>
    </row>
    <row r="1153" spans="1:3" x14ac:dyDescent="0.2">
      <c r="A1153">
        <v>1591</v>
      </c>
      <c r="B1153" t="s">
        <v>5197</v>
      </c>
      <c r="C1153" t="s">
        <v>5440</v>
      </c>
    </row>
    <row r="1154" spans="1:3" x14ac:dyDescent="0.2">
      <c r="A1154">
        <v>1628</v>
      </c>
      <c r="B1154" t="s">
        <v>5197</v>
      </c>
      <c r="C1154" t="s">
        <v>5442</v>
      </c>
    </row>
    <row r="1155" spans="1:3" x14ac:dyDescent="0.2">
      <c r="A1155">
        <v>1765</v>
      </c>
      <c r="B1155" t="s">
        <v>5197</v>
      </c>
      <c r="C1155" t="s">
        <v>5443</v>
      </c>
    </row>
    <row r="1156" spans="1:3" x14ac:dyDescent="0.2">
      <c r="A1156">
        <v>1594</v>
      </c>
      <c r="B1156" t="s">
        <v>5197</v>
      </c>
      <c r="C1156" t="s">
        <v>5453</v>
      </c>
    </row>
    <row r="1157" spans="1:3" x14ac:dyDescent="0.2">
      <c r="A1157">
        <v>1624</v>
      </c>
      <c r="B1157" t="s">
        <v>5197</v>
      </c>
      <c r="C1157" t="s">
        <v>5457</v>
      </c>
    </row>
    <row r="1158" spans="1:3" x14ac:dyDescent="0.2">
      <c r="A1158">
        <v>1595</v>
      </c>
      <c r="B1158" t="s">
        <v>5197</v>
      </c>
      <c r="C1158" t="s">
        <v>5463</v>
      </c>
    </row>
    <row r="1159" spans="1:3" x14ac:dyDescent="0.2">
      <c r="A1159">
        <v>1596</v>
      </c>
      <c r="B1159" t="s">
        <v>5197</v>
      </c>
      <c r="C1159" t="s">
        <v>5465</v>
      </c>
    </row>
    <row r="1160" spans="1:3" x14ac:dyDescent="0.2">
      <c r="A1160">
        <v>1784</v>
      </c>
      <c r="B1160" t="s">
        <v>5197</v>
      </c>
      <c r="C1160" t="s">
        <v>5466</v>
      </c>
    </row>
    <row r="1161" spans="1:3" x14ac:dyDescent="0.2">
      <c r="A1161">
        <v>1597</v>
      </c>
      <c r="B1161" t="s">
        <v>5197</v>
      </c>
      <c r="C1161" t="s">
        <v>5468</v>
      </c>
    </row>
    <row r="1162" spans="1:3" x14ac:dyDescent="0.2">
      <c r="A1162">
        <v>1521</v>
      </c>
      <c r="B1162" t="s">
        <v>5197</v>
      </c>
      <c r="C1162" t="s">
        <v>5469</v>
      </c>
    </row>
    <row r="1163" spans="1:3" x14ac:dyDescent="0.2">
      <c r="A1163">
        <v>1598</v>
      </c>
      <c r="B1163" t="s">
        <v>5197</v>
      </c>
      <c r="C1163" t="s">
        <v>5470</v>
      </c>
    </row>
    <row r="1164" spans="1:3" x14ac:dyDescent="0.2">
      <c r="A1164">
        <v>1623</v>
      </c>
      <c r="B1164" t="s">
        <v>5197</v>
      </c>
      <c r="C1164" t="s">
        <v>5472</v>
      </c>
    </row>
    <row r="1165" spans="1:3" x14ac:dyDescent="0.2">
      <c r="A1165">
        <v>1601</v>
      </c>
      <c r="B1165" t="s">
        <v>5197</v>
      </c>
      <c r="C1165" t="s">
        <v>5475</v>
      </c>
    </row>
    <row r="1166" spans="1:3" x14ac:dyDescent="0.2">
      <c r="A1166">
        <v>1516</v>
      </c>
      <c r="B1166" t="s">
        <v>5197</v>
      </c>
      <c r="C1166" t="s">
        <v>5476</v>
      </c>
    </row>
    <row r="1167" spans="1:3" x14ac:dyDescent="0.2">
      <c r="A1167">
        <v>1602</v>
      </c>
      <c r="B1167" t="s">
        <v>5197</v>
      </c>
      <c r="C1167" t="s">
        <v>5484</v>
      </c>
    </row>
    <row r="1168" spans="1:3" x14ac:dyDescent="0.2">
      <c r="A1168">
        <v>1449</v>
      </c>
      <c r="B1168" t="s">
        <v>5197</v>
      </c>
      <c r="C1168" t="s">
        <v>5486</v>
      </c>
    </row>
    <row r="1169" spans="1:3" x14ac:dyDescent="0.2">
      <c r="A1169">
        <v>1450</v>
      </c>
      <c r="B1169" t="s">
        <v>5197</v>
      </c>
      <c r="C1169" t="s">
        <v>5487</v>
      </c>
    </row>
    <row r="1170" spans="1:3" x14ac:dyDescent="0.2">
      <c r="A1170">
        <v>1451</v>
      </c>
      <c r="B1170" t="s">
        <v>5197</v>
      </c>
      <c r="C1170" t="s">
        <v>5488</v>
      </c>
    </row>
    <row r="1171" spans="1:3" x14ac:dyDescent="0.2">
      <c r="A1171">
        <v>1524</v>
      </c>
      <c r="B1171" t="s">
        <v>5197</v>
      </c>
      <c r="C1171" t="s">
        <v>5494</v>
      </c>
    </row>
    <row r="1172" spans="1:3" x14ac:dyDescent="0.2">
      <c r="A1172">
        <v>1460</v>
      </c>
      <c r="B1172" t="s">
        <v>5197</v>
      </c>
      <c r="C1172" t="s">
        <v>5495</v>
      </c>
    </row>
    <row r="1173" spans="1:3" x14ac:dyDescent="0.2">
      <c r="A1173">
        <v>1550</v>
      </c>
      <c r="B1173" t="s">
        <v>5197</v>
      </c>
      <c r="C1173" t="s">
        <v>5500</v>
      </c>
    </row>
    <row r="1174" spans="1:3" x14ac:dyDescent="0.2">
      <c r="A1174">
        <v>1604</v>
      </c>
      <c r="B1174" t="s">
        <v>5197</v>
      </c>
      <c r="C1174" t="s">
        <v>5501</v>
      </c>
    </row>
    <row r="1175" spans="1:3" x14ac:dyDescent="0.2">
      <c r="A1175">
        <v>1605</v>
      </c>
      <c r="B1175" t="s">
        <v>5197</v>
      </c>
      <c r="C1175" t="s">
        <v>5502</v>
      </c>
    </row>
    <row r="1176" spans="1:3" x14ac:dyDescent="0.2">
      <c r="A1176">
        <v>1556</v>
      </c>
      <c r="B1176" t="s">
        <v>5197</v>
      </c>
      <c r="C1176" t="s">
        <v>5503</v>
      </c>
    </row>
    <row r="1177" spans="1:3" x14ac:dyDescent="0.2">
      <c r="A1177">
        <v>1622</v>
      </c>
      <c r="B1177" t="s">
        <v>5197</v>
      </c>
      <c r="C1177" t="s">
        <v>5513</v>
      </c>
    </row>
    <row r="1178" spans="1:3" x14ac:dyDescent="0.2">
      <c r="A1178">
        <v>1608</v>
      </c>
      <c r="B1178" t="s">
        <v>5197</v>
      </c>
      <c r="C1178" t="s">
        <v>5515</v>
      </c>
    </row>
    <row r="1179" spans="1:3" x14ac:dyDescent="0.2">
      <c r="A1179">
        <v>1620</v>
      </c>
      <c r="B1179" t="s">
        <v>5197</v>
      </c>
      <c r="C1179" t="s">
        <v>5521</v>
      </c>
    </row>
    <row r="1180" spans="1:3" x14ac:dyDescent="0.2">
      <c r="A1180">
        <v>1749</v>
      </c>
      <c r="B1180" t="s">
        <v>5197</v>
      </c>
      <c r="C1180" t="s">
        <v>5524</v>
      </c>
    </row>
    <row r="1181" spans="1:3" x14ac:dyDescent="0.2">
      <c r="A1181">
        <v>1619</v>
      </c>
      <c r="B1181" t="s">
        <v>5197</v>
      </c>
      <c r="C1181" t="s">
        <v>5530</v>
      </c>
    </row>
    <row r="1182" spans="1:3" x14ac:dyDescent="0.2">
      <c r="A1182">
        <v>1767</v>
      </c>
      <c r="B1182" t="s">
        <v>5197</v>
      </c>
      <c r="C1182" t="s">
        <v>5536</v>
      </c>
    </row>
    <row r="1183" spans="1:3" x14ac:dyDescent="0.2">
      <c r="A1183">
        <v>1618</v>
      </c>
      <c r="B1183" t="s">
        <v>5197</v>
      </c>
      <c r="C1183" t="s">
        <v>5538</v>
      </c>
    </row>
    <row r="1184" spans="1:3" x14ac:dyDescent="0.2">
      <c r="A1184">
        <v>1610</v>
      </c>
      <c r="B1184" t="s">
        <v>5197</v>
      </c>
      <c r="C1184" t="s">
        <v>5547</v>
      </c>
    </row>
    <row r="1185" spans="1:3" x14ac:dyDescent="0.2">
      <c r="A1185">
        <v>1612</v>
      </c>
      <c r="B1185" t="s">
        <v>5197</v>
      </c>
      <c r="C1185" t="s">
        <v>5549</v>
      </c>
    </row>
    <row r="1186" spans="1:3" x14ac:dyDescent="0.2">
      <c r="A1186">
        <v>1614</v>
      </c>
      <c r="B1186" t="s">
        <v>5197</v>
      </c>
      <c r="C1186" t="s">
        <v>5561</v>
      </c>
    </row>
    <row r="1187" spans="1:3" x14ac:dyDescent="0.2">
      <c r="A1187">
        <v>1616</v>
      </c>
      <c r="B1187" t="s">
        <v>5197</v>
      </c>
      <c r="C1187" t="s">
        <v>5562</v>
      </c>
    </row>
    <row r="1188" spans="1:3" x14ac:dyDescent="0.2">
      <c r="A1188">
        <v>1627</v>
      </c>
      <c r="B1188" t="s">
        <v>5197</v>
      </c>
      <c r="C1188" t="s">
        <v>5571</v>
      </c>
    </row>
    <row r="1189" spans="1:3" x14ac:dyDescent="0.2">
      <c r="A1189">
        <v>1731</v>
      </c>
      <c r="B1189" t="s">
        <v>5197</v>
      </c>
      <c r="C1189" t="s">
        <v>5611</v>
      </c>
    </row>
    <row r="1190" spans="1:3" x14ac:dyDescent="0.2">
      <c r="A1190">
        <v>1736</v>
      </c>
      <c r="B1190" t="s">
        <v>5197</v>
      </c>
      <c r="C1190" t="s">
        <v>5614</v>
      </c>
    </row>
    <row r="1191" spans="1:3" x14ac:dyDescent="0.2">
      <c r="A1191">
        <v>1739</v>
      </c>
      <c r="B1191" t="s">
        <v>5197</v>
      </c>
      <c r="C1191" t="s">
        <v>5615</v>
      </c>
    </row>
    <row r="1192" spans="1:3" x14ac:dyDescent="0.2">
      <c r="A1192">
        <v>1743</v>
      </c>
      <c r="B1192" t="s">
        <v>5197</v>
      </c>
      <c r="C1192" t="s">
        <v>5616</v>
      </c>
    </row>
    <row r="1193" spans="1:3" x14ac:dyDescent="0.2">
      <c r="A1193">
        <v>1789</v>
      </c>
      <c r="B1193" t="s">
        <v>5197</v>
      </c>
      <c r="C1193" t="s">
        <v>5625</v>
      </c>
    </row>
    <row r="1194" spans="1:3" x14ac:dyDescent="0.2">
      <c r="A1194">
        <v>1579</v>
      </c>
      <c r="B1194" t="s">
        <v>5197</v>
      </c>
      <c r="C1194" t="s">
        <v>5418</v>
      </c>
    </row>
    <row r="1195" spans="1:3" x14ac:dyDescent="0.2">
      <c r="A1195">
        <v>1589</v>
      </c>
      <c r="B1195" t="s">
        <v>5197</v>
      </c>
      <c r="C1195" t="s">
        <v>5414</v>
      </c>
    </row>
    <row r="1196" spans="1:3" x14ac:dyDescent="0.2">
      <c r="A1196">
        <v>1590</v>
      </c>
      <c r="B1196" t="s">
        <v>5197</v>
      </c>
      <c r="C1196" t="s">
        <v>5423</v>
      </c>
    </row>
    <row r="1197" spans="1:3" x14ac:dyDescent="0.2">
      <c r="A1197">
        <v>1593</v>
      </c>
      <c r="B1197" t="s">
        <v>5197</v>
      </c>
      <c r="C1197" t="s">
        <v>5446</v>
      </c>
    </row>
    <row r="1198" spans="1:3" x14ac:dyDescent="0.2">
      <c r="A1198">
        <v>1600</v>
      </c>
      <c r="B1198" t="s">
        <v>5197</v>
      </c>
      <c r="C1198" t="s">
        <v>5473</v>
      </c>
    </row>
    <row r="1199" spans="1:3" x14ac:dyDescent="0.2">
      <c r="A1199">
        <v>1607</v>
      </c>
      <c r="B1199" t="s">
        <v>5197</v>
      </c>
      <c r="C1199" t="s">
        <v>5508</v>
      </c>
    </row>
    <row r="1200" spans="1:3" x14ac:dyDescent="0.2">
      <c r="A1200">
        <v>996</v>
      </c>
      <c r="B1200" t="s">
        <v>5197</v>
      </c>
      <c r="C1200" t="s">
        <v>5823</v>
      </c>
    </row>
    <row r="1201" spans="1:3" x14ac:dyDescent="0.2">
      <c r="A1201">
        <v>1702</v>
      </c>
      <c r="B1201" t="s">
        <v>5197</v>
      </c>
      <c r="C1201" t="s">
        <v>5596</v>
      </c>
    </row>
    <row r="1202" spans="1:3" x14ac:dyDescent="0.2">
      <c r="A1202">
        <v>977</v>
      </c>
      <c r="B1202" t="s">
        <v>5200</v>
      </c>
      <c r="C1202" t="s">
        <v>5796</v>
      </c>
    </row>
    <row r="1203" spans="1:3" x14ac:dyDescent="0.2">
      <c r="A1203">
        <v>997</v>
      </c>
      <c r="B1203" t="s">
        <v>5197</v>
      </c>
      <c r="C1203" t="s">
        <v>5824</v>
      </c>
    </row>
    <row r="1204" spans="1:3" x14ac:dyDescent="0.2">
      <c r="A1204">
        <v>998</v>
      </c>
      <c r="B1204" t="s">
        <v>5197</v>
      </c>
      <c r="C1204" t="s">
        <v>5825</v>
      </c>
    </row>
    <row r="1205" spans="1:3" x14ac:dyDescent="0.2">
      <c r="A1205">
        <v>1123</v>
      </c>
      <c r="B1205" t="s">
        <v>5197</v>
      </c>
      <c r="C1205" t="s">
        <v>5247</v>
      </c>
    </row>
    <row r="1206" spans="1:3" x14ac:dyDescent="0.2">
      <c r="A1206">
        <v>1178</v>
      </c>
      <c r="B1206" t="s">
        <v>5197</v>
      </c>
      <c r="C1206" t="s">
        <v>5290</v>
      </c>
    </row>
    <row r="1207" spans="1:3" x14ac:dyDescent="0.2">
      <c r="A1207">
        <v>1179</v>
      </c>
      <c r="B1207" t="s">
        <v>5197</v>
      </c>
      <c r="C1207" t="s">
        <v>5291</v>
      </c>
    </row>
    <row r="1208" spans="1:3" x14ac:dyDescent="0.2">
      <c r="A1208">
        <v>1180</v>
      </c>
      <c r="B1208" t="s">
        <v>5197</v>
      </c>
      <c r="C1208" t="s">
        <v>5292</v>
      </c>
    </row>
    <row r="1209" spans="1:3" x14ac:dyDescent="0.2">
      <c r="A1209">
        <v>1181</v>
      </c>
      <c r="B1209" t="s">
        <v>5197</v>
      </c>
      <c r="C1209" t="s">
        <v>5293</v>
      </c>
    </row>
    <row r="1210" spans="1:3" x14ac:dyDescent="0.2">
      <c r="A1210">
        <v>1182</v>
      </c>
      <c r="B1210" t="s">
        <v>5197</v>
      </c>
      <c r="C1210" t="s">
        <v>5294</v>
      </c>
    </row>
    <row r="1211" spans="1:3" x14ac:dyDescent="0.2">
      <c r="A1211">
        <v>1183</v>
      </c>
      <c r="B1211" t="s">
        <v>5197</v>
      </c>
      <c r="C1211" t="s">
        <v>5295</v>
      </c>
    </row>
    <row r="1212" spans="1:3" x14ac:dyDescent="0.2">
      <c r="A1212">
        <v>1184</v>
      </c>
      <c r="B1212" t="s">
        <v>5197</v>
      </c>
      <c r="C1212" t="s">
        <v>5296</v>
      </c>
    </row>
    <row r="1213" spans="1:3" x14ac:dyDescent="0.2">
      <c r="A1213">
        <v>1186</v>
      </c>
      <c r="B1213" t="s">
        <v>5197</v>
      </c>
      <c r="C1213" t="s">
        <v>5298</v>
      </c>
    </row>
    <row r="1214" spans="1:3" x14ac:dyDescent="0.2">
      <c r="A1214">
        <v>1197</v>
      </c>
      <c r="B1214" t="s">
        <v>5197</v>
      </c>
      <c r="C1214" t="s">
        <v>5308</v>
      </c>
    </row>
    <row r="1215" spans="1:3" x14ac:dyDescent="0.2">
      <c r="A1215">
        <v>1338</v>
      </c>
      <c r="B1215" t="s">
        <v>5197</v>
      </c>
      <c r="C1215" t="s">
        <v>5402</v>
      </c>
    </row>
    <row r="1216" spans="1:3" x14ac:dyDescent="0.2">
      <c r="A1216">
        <v>1339</v>
      </c>
      <c r="B1216" t="s">
        <v>5197</v>
      </c>
      <c r="C1216" t="s">
        <v>5403</v>
      </c>
    </row>
    <row r="1217" spans="1:3" x14ac:dyDescent="0.2">
      <c r="A1217">
        <v>1340</v>
      </c>
      <c r="B1217" t="s">
        <v>5197</v>
      </c>
      <c r="C1217" t="s">
        <v>5404</v>
      </c>
    </row>
    <row r="1218" spans="1:3" x14ac:dyDescent="0.2">
      <c r="A1218">
        <v>1435</v>
      </c>
      <c r="B1218" t="s">
        <v>5197</v>
      </c>
      <c r="C1218" t="s">
        <v>5474</v>
      </c>
    </row>
    <row r="1219" spans="1:3" x14ac:dyDescent="0.2">
      <c r="A1219">
        <v>1551</v>
      </c>
      <c r="B1219" t="s">
        <v>5197</v>
      </c>
      <c r="C1219" t="s">
        <v>5557</v>
      </c>
    </row>
    <row r="1220" spans="1:3" x14ac:dyDescent="0.2">
      <c r="A1220">
        <v>1744</v>
      </c>
      <c r="B1220" t="s">
        <v>5197</v>
      </c>
      <c r="C1220" t="s">
        <v>5616</v>
      </c>
    </row>
    <row r="1221" spans="1:3" x14ac:dyDescent="0.2">
      <c r="A1221">
        <v>13</v>
      </c>
      <c r="B1221" t="s">
        <v>5200</v>
      </c>
      <c r="C1221" t="s">
        <v>5256</v>
      </c>
    </row>
    <row r="1222" spans="1:3" x14ac:dyDescent="0.2">
      <c r="A1222">
        <v>14</v>
      </c>
      <c r="B1222" t="s">
        <v>5200</v>
      </c>
      <c r="C1222" t="s">
        <v>5826</v>
      </c>
    </row>
    <row r="1223" spans="1:3" x14ac:dyDescent="0.2">
      <c r="A1223">
        <v>15</v>
      </c>
      <c r="B1223" t="s">
        <v>5200</v>
      </c>
      <c r="C1223" t="s">
        <v>5827</v>
      </c>
    </row>
    <row r="1224" spans="1:3" x14ac:dyDescent="0.2">
      <c r="A1224">
        <v>16</v>
      </c>
      <c r="B1224" t="s">
        <v>5197</v>
      </c>
      <c r="C1224" t="s">
        <v>5635</v>
      </c>
    </row>
    <row r="1225" spans="1:3" x14ac:dyDescent="0.2">
      <c r="A1225">
        <v>17</v>
      </c>
      <c r="B1225" t="s">
        <v>5197</v>
      </c>
      <c r="C1225" t="s">
        <v>5828</v>
      </c>
    </row>
    <row r="1226" spans="1:3" x14ac:dyDescent="0.2">
      <c r="A1226">
        <v>612</v>
      </c>
      <c r="B1226" t="s">
        <v>5197</v>
      </c>
      <c r="C1226" t="s">
        <v>5603</v>
      </c>
    </row>
    <row r="1227" spans="1:3" x14ac:dyDescent="0.2">
      <c r="A1227">
        <v>18</v>
      </c>
      <c r="B1227" t="s">
        <v>5200</v>
      </c>
      <c r="C1227" t="s">
        <v>5829</v>
      </c>
    </row>
    <row r="1228" spans="1:3" x14ac:dyDescent="0.2">
      <c r="A1228">
        <v>613</v>
      </c>
      <c r="B1228" t="s">
        <v>5197</v>
      </c>
      <c r="C1228" t="s">
        <v>5604</v>
      </c>
    </row>
    <row r="1229" spans="1:3" x14ac:dyDescent="0.2">
      <c r="A1229">
        <v>614</v>
      </c>
      <c r="B1229" t="s">
        <v>5197</v>
      </c>
      <c r="C1229" t="s">
        <v>5602</v>
      </c>
    </row>
    <row r="1230" spans="1:3" x14ac:dyDescent="0.2">
      <c r="A1230">
        <v>615</v>
      </c>
      <c r="B1230" t="s">
        <v>5197</v>
      </c>
      <c r="C1230" t="s">
        <v>5605</v>
      </c>
    </row>
    <row r="1231" spans="1:3" x14ac:dyDescent="0.2">
      <c r="A1231">
        <v>19</v>
      </c>
      <c r="B1231" t="s">
        <v>5200</v>
      </c>
      <c r="C1231" t="s">
        <v>5830</v>
      </c>
    </row>
    <row r="1232" spans="1:3" x14ac:dyDescent="0.2">
      <c r="A1232">
        <v>20</v>
      </c>
      <c r="B1232" t="s">
        <v>5197</v>
      </c>
      <c r="C1232" t="s">
        <v>5831</v>
      </c>
    </row>
    <row r="1233" spans="1:3" x14ac:dyDescent="0.2">
      <c r="A1233">
        <v>21</v>
      </c>
      <c r="B1233" t="s">
        <v>5197</v>
      </c>
      <c r="C1233" t="s">
        <v>5832</v>
      </c>
    </row>
    <row r="1234" spans="1:3" x14ac:dyDescent="0.2">
      <c r="A1234">
        <v>22</v>
      </c>
      <c r="B1234" t="s">
        <v>5200</v>
      </c>
      <c r="C1234" t="s">
        <v>5833</v>
      </c>
    </row>
    <row r="1235" spans="1:3" x14ac:dyDescent="0.2">
      <c r="A1235">
        <v>23</v>
      </c>
      <c r="B1235" t="s">
        <v>5197</v>
      </c>
      <c r="C1235" t="s">
        <v>5834</v>
      </c>
    </row>
    <row r="1236" spans="1:3" x14ac:dyDescent="0.2">
      <c r="A1236">
        <v>24</v>
      </c>
      <c r="B1236" t="s">
        <v>5197</v>
      </c>
      <c r="C1236" t="s">
        <v>5835</v>
      </c>
    </row>
    <row r="1237" spans="1:3" x14ac:dyDescent="0.2">
      <c r="A1237">
        <v>616</v>
      </c>
      <c r="B1237" t="s">
        <v>5197</v>
      </c>
      <c r="C1237" t="s">
        <v>5686</v>
      </c>
    </row>
    <row r="1238" spans="1:3" x14ac:dyDescent="0.2">
      <c r="A1238">
        <v>25</v>
      </c>
      <c r="B1238" t="s">
        <v>5197</v>
      </c>
      <c r="C1238" t="s">
        <v>5331</v>
      </c>
    </row>
    <row r="1239" spans="1:3" x14ac:dyDescent="0.2">
      <c r="A1239">
        <v>617</v>
      </c>
      <c r="B1239" t="s">
        <v>5197</v>
      </c>
      <c r="C1239" t="s">
        <v>5606</v>
      </c>
    </row>
    <row r="1240" spans="1:3" x14ac:dyDescent="0.2">
      <c r="A1240">
        <v>26</v>
      </c>
      <c r="B1240" t="s">
        <v>5200</v>
      </c>
      <c r="C1240" t="s">
        <v>5836</v>
      </c>
    </row>
    <row r="1241" spans="1:3" x14ac:dyDescent="0.2">
      <c r="A1241">
        <v>27</v>
      </c>
      <c r="B1241" t="s">
        <v>5200</v>
      </c>
      <c r="C1241" t="s">
        <v>5837</v>
      </c>
    </row>
    <row r="1242" spans="1:3" x14ac:dyDescent="0.2">
      <c r="A1242">
        <v>618</v>
      </c>
      <c r="B1242" t="s">
        <v>5197</v>
      </c>
      <c r="C1242" t="s">
        <v>5607</v>
      </c>
    </row>
    <row r="1243" spans="1:3" x14ac:dyDescent="0.2">
      <c r="A1243">
        <v>28</v>
      </c>
      <c r="B1243" t="s">
        <v>5197</v>
      </c>
      <c r="C1243" t="s">
        <v>5838</v>
      </c>
    </row>
    <row r="1244" spans="1:3" x14ac:dyDescent="0.2">
      <c r="A1244">
        <v>29</v>
      </c>
      <c r="B1244" t="s">
        <v>5197</v>
      </c>
      <c r="C1244" t="s">
        <v>5839</v>
      </c>
    </row>
    <row r="1245" spans="1:3" x14ac:dyDescent="0.2">
      <c r="A1245">
        <v>30</v>
      </c>
      <c r="B1245" t="s">
        <v>5197</v>
      </c>
      <c r="C1245" t="s">
        <v>5840</v>
      </c>
    </row>
    <row r="1246" spans="1:3" x14ac:dyDescent="0.2">
      <c r="A1246">
        <v>31</v>
      </c>
      <c r="B1246" t="s">
        <v>5200</v>
      </c>
      <c r="C1246" t="s">
        <v>5841</v>
      </c>
    </row>
    <row r="1247" spans="1:3" x14ac:dyDescent="0.2">
      <c r="A1247">
        <v>32</v>
      </c>
      <c r="B1247" t="s">
        <v>5200</v>
      </c>
      <c r="C1247" t="s">
        <v>5842</v>
      </c>
    </row>
    <row r="1248" spans="1:3" x14ac:dyDescent="0.2">
      <c r="A1248">
        <v>33</v>
      </c>
      <c r="B1248" t="s">
        <v>5197</v>
      </c>
      <c r="C1248" t="s">
        <v>5843</v>
      </c>
    </row>
    <row r="1249" spans="1:3" x14ac:dyDescent="0.2">
      <c r="A1249">
        <v>619</v>
      </c>
      <c r="B1249" t="s">
        <v>5200</v>
      </c>
      <c r="C1249" t="s">
        <v>5844</v>
      </c>
    </row>
    <row r="1250" spans="1:3" x14ac:dyDescent="0.2">
      <c r="A1250">
        <v>620</v>
      </c>
      <c r="B1250" t="s">
        <v>5197</v>
      </c>
      <c r="C1250" t="s">
        <v>5554</v>
      </c>
    </row>
    <row r="1251" spans="1:3" x14ac:dyDescent="0.2">
      <c r="A1251">
        <v>621</v>
      </c>
      <c r="B1251" t="s">
        <v>5197</v>
      </c>
      <c r="C1251" t="s">
        <v>5601</v>
      </c>
    </row>
    <row r="1252" spans="1:3" x14ac:dyDescent="0.2">
      <c r="A1252">
        <v>622</v>
      </c>
      <c r="B1252" t="s">
        <v>5197</v>
      </c>
      <c r="C1252" t="s">
        <v>5608</v>
      </c>
    </row>
    <row r="1253" spans="1:3" x14ac:dyDescent="0.2">
      <c r="A1253">
        <v>34</v>
      </c>
      <c r="B1253" t="s">
        <v>5200</v>
      </c>
      <c r="C1253" t="s">
        <v>5845</v>
      </c>
    </row>
    <row r="1254" spans="1:3" x14ac:dyDescent="0.2">
      <c r="A1254">
        <v>35</v>
      </c>
      <c r="B1254" t="s">
        <v>5200</v>
      </c>
      <c r="C1254" t="s">
        <v>5846</v>
      </c>
    </row>
    <row r="1255" spans="1:3" x14ac:dyDescent="0.2">
      <c r="A1255">
        <v>36</v>
      </c>
      <c r="B1255" t="s">
        <v>5197</v>
      </c>
      <c r="C1255" t="s">
        <v>5847</v>
      </c>
    </row>
    <row r="1256" spans="1:3" x14ac:dyDescent="0.2">
      <c r="A1256">
        <v>37</v>
      </c>
      <c r="B1256" t="s">
        <v>5200</v>
      </c>
      <c r="C1256" t="s">
        <v>5848</v>
      </c>
    </row>
    <row r="1257" spans="1:3" x14ac:dyDescent="0.2">
      <c r="A1257">
        <v>38</v>
      </c>
      <c r="B1257" t="s">
        <v>5200</v>
      </c>
      <c r="C1257" t="s">
        <v>5849</v>
      </c>
    </row>
    <row r="1258" spans="1:3" x14ac:dyDescent="0.2">
      <c r="A1258">
        <v>39</v>
      </c>
      <c r="B1258" t="s">
        <v>5200</v>
      </c>
      <c r="C1258" t="s">
        <v>5850</v>
      </c>
    </row>
    <row r="1259" spans="1:3" x14ac:dyDescent="0.2">
      <c r="A1259">
        <v>40</v>
      </c>
      <c r="B1259" t="s">
        <v>5200</v>
      </c>
      <c r="C1259" t="s">
        <v>5851</v>
      </c>
    </row>
    <row r="1260" spans="1:3" x14ac:dyDescent="0.2">
      <c r="A1260">
        <v>41</v>
      </c>
      <c r="B1260" t="s">
        <v>5200</v>
      </c>
      <c r="C1260" t="s">
        <v>5852</v>
      </c>
    </row>
    <row r="1261" spans="1:3" x14ac:dyDescent="0.2">
      <c r="A1261">
        <v>42</v>
      </c>
      <c r="B1261" t="s">
        <v>5200</v>
      </c>
      <c r="C1261" t="s">
        <v>5853</v>
      </c>
    </row>
    <row r="1262" spans="1:3" x14ac:dyDescent="0.2">
      <c r="A1262">
        <v>43</v>
      </c>
      <c r="B1262" t="s">
        <v>5200</v>
      </c>
      <c r="C1262" t="s">
        <v>5854</v>
      </c>
    </row>
    <row r="1263" spans="1:3" x14ac:dyDescent="0.2">
      <c r="A1263">
        <v>44</v>
      </c>
      <c r="B1263" t="s">
        <v>5200</v>
      </c>
      <c r="C1263" t="s">
        <v>5855</v>
      </c>
    </row>
    <row r="1264" spans="1:3" x14ac:dyDescent="0.2">
      <c r="A1264">
        <v>45</v>
      </c>
      <c r="B1264" t="s">
        <v>5200</v>
      </c>
      <c r="C1264" t="s">
        <v>5856</v>
      </c>
    </row>
    <row r="1265" spans="1:3" x14ac:dyDescent="0.2">
      <c r="A1265">
        <v>46</v>
      </c>
      <c r="B1265" t="s">
        <v>5200</v>
      </c>
      <c r="C1265" t="s">
        <v>5857</v>
      </c>
    </row>
    <row r="1266" spans="1:3" x14ac:dyDescent="0.2">
      <c r="A1266">
        <v>47</v>
      </c>
      <c r="B1266" t="s">
        <v>5200</v>
      </c>
      <c r="C1266" t="s">
        <v>5858</v>
      </c>
    </row>
    <row r="1267" spans="1:3" x14ac:dyDescent="0.2">
      <c r="A1267">
        <v>48</v>
      </c>
      <c r="B1267" t="s">
        <v>5200</v>
      </c>
      <c r="C1267" t="s">
        <v>5859</v>
      </c>
    </row>
    <row r="1268" spans="1:3" x14ac:dyDescent="0.2">
      <c r="A1268">
        <v>49</v>
      </c>
      <c r="B1268" t="s">
        <v>5197</v>
      </c>
      <c r="C1268" t="s">
        <v>5860</v>
      </c>
    </row>
    <row r="1269" spans="1:3" x14ac:dyDescent="0.2">
      <c r="A1269">
        <v>50</v>
      </c>
      <c r="B1269" t="s">
        <v>5200</v>
      </c>
      <c r="C1269" t="s">
        <v>5861</v>
      </c>
    </row>
    <row r="1270" spans="1:3" x14ac:dyDescent="0.2">
      <c r="A1270">
        <v>51</v>
      </c>
      <c r="B1270" t="s">
        <v>5200</v>
      </c>
      <c r="C1270" t="s">
        <v>5862</v>
      </c>
    </row>
    <row r="1271" spans="1:3" x14ac:dyDescent="0.2">
      <c r="A1271">
        <v>623</v>
      </c>
      <c r="B1271" t="s">
        <v>5197</v>
      </c>
      <c r="C1271" t="s">
        <v>5600</v>
      </c>
    </row>
    <row r="1272" spans="1:3" x14ac:dyDescent="0.2">
      <c r="A1272">
        <v>52</v>
      </c>
      <c r="B1272" t="s">
        <v>5200</v>
      </c>
      <c r="C1272" t="s">
        <v>5863</v>
      </c>
    </row>
    <row r="1273" spans="1:3" x14ac:dyDescent="0.2">
      <c r="A1273">
        <v>53</v>
      </c>
      <c r="B1273" t="s">
        <v>5200</v>
      </c>
      <c r="C1273" t="s">
        <v>5864</v>
      </c>
    </row>
    <row r="1274" spans="1:3" x14ac:dyDescent="0.2">
      <c r="A1274">
        <v>54</v>
      </c>
      <c r="B1274" t="s">
        <v>5200</v>
      </c>
      <c r="C1274" t="s">
        <v>5865</v>
      </c>
    </row>
    <row r="1275" spans="1:3" x14ac:dyDescent="0.2">
      <c r="A1275">
        <v>55</v>
      </c>
      <c r="B1275" t="s">
        <v>5200</v>
      </c>
      <c r="C1275" t="s">
        <v>5866</v>
      </c>
    </row>
    <row r="1276" spans="1:3" x14ac:dyDescent="0.2">
      <c r="A1276">
        <v>56</v>
      </c>
      <c r="B1276" t="s">
        <v>5197</v>
      </c>
      <c r="C1276" t="s">
        <v>5867</v>
      </c>
    </row>
    <row r="1277" spans="1:3" x14ac:dyDescent="0.2">
      <c r="A1277">
        <v>57</v>
      </c>
      <c r="B1277" t="s">
        <v>5200</v>
      </c>
      <c r="C1277" t="s">
        <v>5868</v>
      </c>
    </row>
    <row r="1278" spans="1:3" x14ac:dyDescent="0.2">
      <c r="A1278">
        <v>58</v>
      </c>
      <c r="B1278" t="s">
        <v>5200</v>
      </c>
      <c r="C1278" t="s">
        <v>5778</v>
      </c>
    </row>
    <row r="1279" spans="1:3" x14ac:dyDescent="0.2">
      <c r="A1279">
        <v>59</v>
      </c>
      <c r="B1279" t="s">
        <v>5200</v>
      </c>
      <c r="C1279" t="s">
        <v>5869</v>
      </c>
    </row>
    <row r="1280" spans="1:3" x14ac:dyDescent="0.2">
      <c r="A1280">
        <v>60</v>
      </c>
      <c r="B1280" t="s">
        <v>5197</v>
      </c>
      <c r="C1280" t="s">
        <v>5870</v>
      </c>
    </row>
    <row r="1281" spans="1:3" x14ac:dyDescent="0.2">
      <c r="A1281">
        <v>61</v>
      </c>
      <c r="B1281" t="s">
        <v>5197</v>
      </c>
      <c r="C1281" t="s">
        <v>5871</v>
      </c>
    </row>
    <row r="1282" spans="1:3" x14ac:dyDescent="0.2">
      <c r="A1282">
        <v>62</v>
      </c>
      <c r="B1282" t="s">
        <v>5200</v>
      </c>
      <c r="C1282" t="s">
        <v>5872</v>
      </c>
    </row>
    <row r="1283" spans="1:3" x14ac:dyDescent="0.2">
      <c r="A1283">
        <v>63</v>
      </c>
      <c r="B1283" t="s">
        <v>5197</v>
      </c>
      <c r="C1283" t="s">
        <v>5873</v>
      </c>
    </row>
    <row r="1284" spans="1:3" x14ac:dyDescent="0.2">
      <c r="A1284">
        <v>64</v>
      </c>
      <c r="B1284" t="s">
        <v>5200</v>
      </c>
      <c r="C1284" t="s">
        <v>5874</v>
      </c>
    </row>
    <row r="1285" spans="1:3" x14ac:dyDescent="0.2">
      <c r="A1285">
        <v>65</v>
      </c>
      <c r="B1285" t="s">
        <v>5200</v>
      </c>
      <c r="C1285" t="s">
        <v>5875</v>
      </c>
    </row>
    <row r="1286" spans="1:3" x14ac:dyDescent="0.2">
      <c r="A1286">
        <v>624</v>
      </c>
      <c r="B1286" t="s">
        <v>5200</v>
      </c>
      <c r="C1286" t="s">
        <v>5876</v>
      </c>
    </row>
    <row r="1287" spans="1:3" x14ac:dyDescent="0.2">
      <c r="A1287">
        <v>66</v>
      </c>
      <c r="B1287" t="s">
        <v>5200</v>
      </c>
      <c r="C1287" t="s">
        <v>5877</v>
      </c>
    </row>
    <row r="1288" spans="1:3" x14ac:dyDescent="0.2">
      <c r="A1288">
        <v>286</v>
      </c>
      <c r="B1288" t="s">
        <v>5200</v>
      </c>
      <c r="C1288" t="s">
        <v>5878</v>
      </c>
    </row>
    <row r="1289" spans="1:3" x14ac:dyDescent="0.2">
      <c r="A1289">
        <v>625</v>
      </c>
      <c r="B1289" t="s">
        <v>5197</v>
      </c>
      <c r="C1289" t="s">
        <v>5609</v>
      </c>
    </row>
    <row r="1290" spans="1:3" x14ac:dyDescent="0.2">
      <c r="A1290">
        <v>67</v>
      </c>
      <c r="B1290" t="s">
        <v>5197</v>
      </c>
      <c r="C1290" t="s">
        <v>5879</v>
      </c>
    </row>
    <row r="1291" spans="1:3" x14ac:dyDescent="0.2">
      <c r="A1291">
        <v>68</v>
      </c>
      <c r="B1291" t="s">
        <v>5200</v>
      </c>
      <c r="C1291" t="s">
        <v>5880</v>
      </c>
    </row>
    <row r="1292" spans="1:3" x14ac:dyDescent="0.2">
      <c r="A1292">
        <v>69</v>
      </c>
      <c r="B1292" t="s">
        <v>5200</v>
      </c>
      <c r="C1292" t="s">
        <v>5881</v>
      </c>
    </row>
    <row r="1293" spans="1:3" x14ac:dyDescent="0.2">
      <c r="A1293">
        <v>70</v>
      </c>
      <c r="B1293" t="s">
        <v>5200</v>
      </c>
      <c r="C1293" t="s">
        <v>5882</v>
      </c>
    </row>
    <row r="1294" spans="1:3" x14ac:dyDescent="0.2">
      <c r="A1294">
        <v>71</v>
      </c>
      <c r="B1294" t="s">
        <v>5200</v>
      </c>
      <c r="C1294" t="s">
        <v>5883</v>
      </c>
    </row>
    <row r="1295" spans="1:3" x14ac:dyDescent="0.2">
      <c r="A1295">
        <v>626</v>
      </c>
      <c r="B1295" t="s">
        <v>5200</v>
      </c>
      <c r="C1295" t="s">
        <v>5884</v>
      </c>
    </row>
    <row r="1296" spans="1:3" x14ac:dyDescent="0.2">
      <c r="A1296">
        <v>627</v>
      </c>
      <c r="B1296" t="s">
        <v>5197</v>
      </c>
      <c r="C1296" t="s">
        <v>5617</v>
      </c>
    </row>
    <row r="1297" spans="1:3" x14ac:dyDescent="0.2">
      <c r="A1297">
        <v>72</v>
      </c>
      <c r="B1297" t="s">
        <v>5197</v>
      </c>
      <c r="C1297" t="s">
        <v>5885</v>
      </c>
    </row>
    <row r="1298" spans="1:3" x14ac:dyDescent="0.2">
      <c r="A1298">
        <v>73</v>
      </c>
      <c r="B1298" t="s">
        <v>5197</v>
      </c>
      <c r="C1298" t="s">
        <v>5199</v>
      </c>
    </row>
    <row r="1299" spans="1:3" x14ac:dyDescent="0.2">
      <c r="A1299">
        <v>74</v>
      </c>
      <c r="B1299" t="s">
        <v>5200</v>
      </c>
      <c r="C1299" t="s">
        <v>5886</v>
      </c>
    </row>
    <row r="1300" spans="1:3" x14ac:dyDescent="0.2">
      <c r="A1300">
        <v>75</v>
      </c>
      <c r="B1300" t="s">
        <v>5200</v>
      </c>
      <c r="C1300" t="s">
        <v>5887</v>
      </c>
    </row>
    <row r="1301" spans="1:3" x14ac:dyDescent="0.2">
      <c r="A1301">
        <v>76</v>
      </c>
      <c r="B1301" t="s">
        <v>5197</v>
      </c>
      <c r="C1301" t="s">
        <v>5888</v>
      </c>
    </row>
    <row r="1302" spans="1:3" x14ac:dyDescent="0.2">
      <c r="A1302">
        <v>77</v>
      </c>
      <c r="B1302" t="s">
        <v>5200</v>
      </c>
      <c r="C1302" t="s">
        <v>5889</v>
      </c>
    </row>
    <row r="1303" spans="1:3" x14ac:dyDescent="0.2">
      <c r="A1303">
        <v>78</v>
      </c>
      <c r="B1303" t="s">
        <v>5197</v>
      </c>
      <c r="C1303" t="s">
        <v>5890</v>
      </c>
    </row>
    <row r="1304" spans="1:3" x14ac:dyDescent="0.2">
      <c r="A1304">
        <v>79</v>
      </c>
      <c r="B1304" t="s">
        <v>5197</v>
      </c>
      <c r="C1304" t="s">
        <v>5410</v>
      </c>
    </row>
    <row r="1305" spans="1:3" x14ac:dyDescent="0.2">
      <c r="A1305">
        <v>80</v>
      </c>
      <c r="B1305" t="s">
        <v>5197</v>
      </c>
      <c r="C1305" t="s">
        <v>5891</v>
      </c>
    </row>
    <row r="1306" spans="1:3" x14ac:dyDescent="0.2">
      <c r="A1306">
        <v>81</v>
      </c>
      <c r="B1306" t="s">
        <v>5197</v>
      </c>
      <c r="C1306" t="s">
        <v>5892</v>
      </c>
    </row>
    <row r="1307" spans="1:3" x14ac:dyDescent="0.2">
      <c r="A1307">
        <v>82</v>
      </c>
      <c r="B1307" t="s">
        <v>5200</v>
      </c>
      <c r="C1307" t="s">
        <v>5676</v>
      </c>
    </row>
    <row r="1308" spans="1:3" x14ac:dyDescent="0.2">
      <c r="A1308">
        <v>83</v>
      </c>
      <c r="B1308" t="s">
        <v>5200</v>
      </c>
      <c r="C1308" t="s">
        <v>5893</v>
      </c>
    </row>
    <row r="1309" spans="1:3" x14ac:dyDescent="0.2">
      <c r="A1309">
        <v>84</v>
      </c>
      <c r="B1309" t="s">
        <v>5200</v>
      </c>
      <c r="C1309" t="s">
        <v>5894</v>
      </c>
    </row>
    <row r="1310" spans="1:3" x14ac:dyDescent="0.2">
      <c r="A1310">
        <v>628</v>
      </c>
      <c r="B1310" t="s">
        <v>5197</v>
      </c>
      <c r="C1310" t="s">
        <v>5618</v>
      </c>
    </row>
    <row r="1311" spans="1:3" x14ac:dyDescent="0.2">
      <c r="A1311">
        <v>85</v>
      </c>
      <c r="B1311" t="s">
        <v>5200</v>
      </c>
      <c r="C1311" t="s">
        <v>5895</v>
      </c>
    </row>
    <row r="1312" spans="1:3" x14ac:dyDescent="0.2">
      <c r="A1312">
        <v>86</v>
      </c>
      <c r="B1312" t="s">
        <v>5197</v>
      </c>
      <c r="C1312" t="s">
        <v>5896</v>
      </c>
    </row>
    <row r="1313" spans="1:3" x14ac:dyDescent="0.2">
      <c r="A1313">
        <v>87</v>
      </c>
      <c r="B1313" t="s">
        <v>5197</v>
      </c>
      <c r="C1313" t="s">
        <v>5897</v>
      </c>
    </row>
    <row r="1314" spans="1:3" x14ac:dyDescent="0.2">
      <c r="A1314">
        <v>88</v>
      </c>
      <c r="B1314" t="s">
        <v>5197</v>
      </c>
      <c r="C1314" t="s">
        <v>5823</v>
      </c>
    </row>
    <row r="1315" spans="1:3" x14ac:dyDescent="0.2">
      <c r="A1315">
        <v>89</v>
      </c>
      <c r="B1315" t="s">
        <v>5197</v>
      </c>
      <c r="C1315" t="s">
        <v>5898</v>
      </c>
    </row>
    <row r="1316" spans="1:3" x14ac:dyDescent="0.2">
      <c r="A1316">
        <v>90</v>
      </c>
      <c r="B1316" t="s">
        <v>5200</v>
      </c>
      <c r="C1316" t="s">
        <v>5899</v>
      </c>
    </row>
    <row r="1317" spans="1:3" x14ac:dyDescent="0.2">
      <c r="A1317">
        <v>91</v>
      </c>
      <c r="B1317" t="s">
        <v>5197</v>
      </c>
      <c r="C1317" t="s">
        <v>5900</v>
      </c>
    </row>
    <row r="1318" spans="1:3" x14ac:dyDescent="0.2">
      <c r="A1318">
        <v>92</v>
      </c>
      <c r="B1318" t="s">
        <v>5197</v>
      </c>
      <c r="C1318" t="s">
        <v>5901</v>
      </c>
    </row>
    <row r="1319" spans="1:3" x14ac:dyDescent="0.2">
      <c r="A1319">
        <v>93</v>
      </c>
      <c r="B1319" t="s">
        <v>5197</v>
      </c>
      <c r="C1319" t="s">
        <v>5902</v>
      </c>
    </row>
    <row r="1320" spans="1:3" x14ac:dyDescent="0.2">
      <c r="A1320">
        <v>94</v>
      </c>
      <c r="B1320" t="s">
        <v>5197</v>
      </c>
      <c r="C1320" t="s">
        <v>5300</v>
      </c>
    </row>
    <row r="1321" spans="1:3" x14ac:dyDescent="0.2">
      <c r="A1321">
        <v>95</v>
      </c>
      <c r="B1321" t="s">
        <v>5197</v>
      </c>
      <c r="C1321" t="s">
        <v>5903</v>
      </c>
    </row>
    <row r="1322" spans="1:3" x14ac:dyDescent="0.2">
      <c r="A1322">
        <v>96</v>
      </c>
      <c r="B1322" t="s">
        <v>5197</v>
      </c>
      <c r="C1322" t="s">
        <v>5904</v>
      </c>
    </row>
    <row r="1323" spans="1:3" x14ac:dyDescent="0.2">
      <c r="A1323">
        <v>97</v>
      </c>
      <c r="B1323" t="s">
        <v>5197</v>
      </c>
      <c r="C1323" t="s">
        <v>5905</v>
      </c>
    </row>
    <row r="1324" spans="1:3" x14ac:dyDescent="0.2">
      <c r="A1324">
        <v>98</v>
      </c>
      <c r="B1324" t="s">
        <v>5200</v>
      </c>
      <c r="C1324" t="s">
        <v>5906</v>
      </c>
    </row>
    <row r="1325" spans="1:3" x14ac:dyDescent="0.2">
      <c r="A1325">
        <v>99</v>
      </c>
      <c r="B1325" t="s">
        <v>5200</v>
      </c>
      <c r="C1325" t="s">
        <v>5907</v>
      </c>
    </row>
    <row r="1326" spans="1:3" x14ac:dyDescent="0.2">
      <c r="A1326">
        <v>100</v>
      </c>
      <c r="B1326" t="s">
        <v>5197</v>
      </c>
      <c r="C1326" t="s">
        <v>5226</v>
      </c>
    </row>
    <row r="1327" spans="1:3" x14ac:dyDescent="0.2">
      <c r="A1327">
        <v>101</v>
      </c>
      <c r="B1327" t="s">
        <v>5197</v>
      </c>
      <c r="C1327" t="s">
        <v>5908</v>
      </c>
    </row>
    <row r="1328" spans="1:3" x14ac:dyDescent="0.2">
      <c r="A1328">
        <v>102</v>
      </c>
      <c r="B1328" t="s">
        <v>5200</v>
      </c>
      <c r="C1328" t="s">
        <v>5336</v>
      </c>
    </row>
    <row r="1329" spans="1:3" x14ac:dyDescent="0.2">
      <c r="A1329">
        <v>103</v>
      </c>
      <c r="B1329" t="s">
        <v>5197</v>
      </c>
      <c r="C1329" t="s">
        <v>5909</v>
      </c>
    </row>
    <row r="1330" spans="1:3" x14ac:dyDescent="0.2">
      <c r="A1330">
        <v>104</v>
      </c>
      <c r="B1330" t="s">
        <v>5200</v>
      </c>
      <c r="C1330" t="s">
        <v>5910</v>
      </c>
    </row>
    <row r="1331" spans="1:3" x14ac:dyDescent="0.2">
      <c r="A1331">
        <v>105</v>
      </c>
      <c r="B1331" t="s">
        <v>5200</v>
      </c>
      <c r="C1331" t="s">
        <v>5911</v>
      </c>
    </row>
    <row r="1332" spans="1:3" x14ac:dyDescent="0.2">
      <c r="A1332">
        <v>106</v>
      </c>
      <c r="B1332" t="s">
        <v>5200</v>
      </c>
      <c r="C1332" t="s">
        <v>5912</v>
      </c>
    </row>
    <row r="1333" spans="1:3" x14ac:dyDescent="0.2">
      <c r="A1333">
        <v>107</v>
      </c>
      <c r="B1333" t="s">
        <v>5200</v>
      </c>
      <c r="C1333" t="s">
        <v>5913</v>
      </c>
    </row>
    <row r="1334" spans="1:3" x14ac:dyDescent="0.2">
      <c r="A1334">
        <v>108</v>
      </c>
      <c r="B1334" t="s">
        <v>5200</v>
      </c>
      <c r="C1334" t="s">
        <v>5202</v>
      </c>
    </row>
    <row r="1335" spans="1:3" x14ac:dyDescent="0.2">
      <c r="A1335">
        <v>109</v>
      </c>
      <c r="B1335" t="s">
        <v>5197</v>
      </c>
      <c r="C1335" t="s">
        <v>5914</v>
      </c>
    </row>
    <row r="1336" spans="1:3" x14ac:dyDescent="0.2">
      <c r="A1336">
        <v>110</v>
      </c>
      <c r="B1336" t="s">
        <v>5200</v>
      </c>
      <c r="C1336" t="s">
        <v>5915</v>
      </c>
    </row>
    <row r="1337" spans="1:3" x14ac:dyDescent="0.2">
      <c r="A1337">
        <v>111</v>
      </c>
      <c r="B1337" t="s">
        <v>5200</v>
      </c>
      <c r="C1337" t="s">
        <v>5916</v>
      </c>
    </row>
    <row r="1338" spans="1:3" x14ac:dyDescent="0.2">
      <c r="A1338">
        <v>112</v>
      </c>
      <c r="B1338" t="s">
        <v>5197</v>
      </c>
      <c r="C1338" t="s">
        <v>5917</v>
      </c>
    </row>
    <row r="1339" spans="1:3" x14ac:dyDescent="0.2">
      <c r="A1339">
        <v>113</v>
      </c>
      <c r="B1339" t="s">
        <v>5200</v>
      </c>
      <c r="C1339" t="s">
        <v>5237</v>
      </c>
    </row>
    <row r="1340" spans="1:3" x14ac:dyDescent="0.2">
      <c r="A1340">
        <v>114</v>
      </c>
      <c r="B1340" t="s">
        <v>5200</v>
      </c>
      <c r="C1340" t="s">
        <v>5918</v>
      </c>
    </row>
    <row r="1341" spans="1:3" x14ac:dyDescent="0.2">
      <c r="A1341">
        <v>115</v>
      </c>
      <c r="B1341" t="s">
        <v>5200</v>
      </c>
      <c r="C1341" t="s">
        <v>5669</v>
      </c>
    </row>
    <row r="1342" spans="1:3" x14ac:dyDescent="0.2">
      <c r="A1342">
        <v>116</v>
      </c>
      <c r="B1342" t="s">
        <v>5200</v>
      </c>
      <c r="C1342" t="s">
        <v>5919</v>
      </c>
    </row>
    <row r="1343" spans="1:3" x14ac:dyDescent="0.2">
      <c r="A1343">
        <v>117</v>
      </c>
      <c r="B1343" t="s">
        <v>5200</v>
      </c>
      <c r="C1343" t="s">
        <v>5920</v>
      </c>
    </row>
    <row r="1344" spans="1:3" x14ac:dyDescent="0.2">
      <c r="A1344">
        <v>118</v>
      </c>
      <c r="B1344" t="s">
        <v>5200</v>
      </c>
      <c r="C1344" t="s">
        <v>5921</v>
      </c>
    </row>
    <row r="1345" spans="1:3" x14ac:dyDescent="0.2">
      <c r="A1345">
        <v>119</v>
      </c>
      <c r="B1345" t="s">
        <v>5200</v>
      </c>
      <c r="C1345" t="s">
        <v>5922</v>
      </c>
    </row>
    <row r="1346" spans="1:3" x14ac:dyDescent="0.2">
      <c r="A1346">
        <v>120</v>
      </c>
      <c r="B1346" t="s">
        <v>5197</v>
      </c>
      <c r="C1346" t="s">
        <v>5779</v>
      </c>
    </row>
    <row r="1347" spans="1:3" x14ac:dyDescent="0.2">
      <c r="A1347">
        <v>121</v>
      </c>
      <c r="B1347" t="s">
        <v>5200</v>
      </c>
      <c r="C1347" t="s">
        <v>5923</v>
      </c>
    </row>
    <row r="1348" spans="1:3" x14ac:dyDescent="0.2">
      <c r="A1348">
        <v>122</v>
      </c>
      <c r="B1348" t="s">
        <v>5200</v>
      </c>
      <c r="C1348" t="s">
        <v>5924</v>
      </c>
    </row>
    <row r="1349" spans="1:3" x14ac:dyDescent="0.2">
      <c r="A1349">
        <v>123</v>
      </c>
      <c r="B1349" t="s">
        <v>5200</v>
      </c>
      <c r="C1349" t="s">
        <v>5925</v>
      </c>
    </row>
    <row r="1350" spans="1:3" x14ac:dyDescent="0.2">
      <c r="A1350">
        <v>629</v>
      </c>
      <c r="B1350" t="s">
        <v>5197</v>
      </c>
      <c r="C1350" t="s">
        <v>5592</v>
      </c>
    </row>
    <row r="1351" spans="1:3" x14ac:dyDescent="0.2">
      <c r="A1351">
        <v>124</v>
      </c>
      <c r="B1351" t="s">
        <v>5200</v>
      </c>
      <c r="C1351" t="s">
        <v>5926</v>
      </c>
    </row>
    <row r="1352" spans="1:3" x14ac:dyDescent="0.2">
      <c r="A1352">
        <v>125</v>
      </c>
      <c r="B1352" t="s">
        <v>5200</v>
      </c>
      <c r="C1352" t="s">
        <v>5927</v>
      </c>
    </row>
    <row r="1353" spans="1:3" x14ac:dyDescent="0.2">
      <c r="A1353">
        <v>126</v>
      </c>
      <c r="B1353" t="s">
        <v>5200</v>
      </c>
      <c r="C1353" t="s">
        <v>5928</v>
      </c>
    </row>
    <row r="1354" spans="1:3" x14ac:dyDescent="0.2">
      <c r="A1354">
        <v>127</v>
      </c>
      <c r="B1354" t="s">
        <v>5200</v>
      </c>
      <c r="C1354" t="s">
        <v>5929</v>
      </c>
    </row>
    <row r="1355" spans="1:3" x14ac:dyDescent="0.2">
      <c r="A1355">
        <v>128</v>
      </c>
      <c r="B1355" t="s">
        <v>5200</v>
      </c>
      <c r="C1355" t="s">
        <v>5930</v>
      </c>
    </row>
    <row r="1356" spans="1:3" x14ac:dyDescent="0.2">
      <c r="A1356">
        <v>630</v>
      </c>
      <c r="B1356" t="s">
        <v>5197</v>
      </c>
      <c r="C1356" t="s">
        <v>5599</v>
      </c>
    </row>
    <row r="1357" spans="1:3" x14ac:dyDescent="0.2">
      <c r="A1357">
        <v>631</v>
      </c>
      <c r="B1357" t="s">
        <v>5197</v>
      </c>
      <c r="C1357" t="s">
        <v>5598</v>
      </c>
    </row>
    <row r="1358" spans="1:3" x14ac:dyDescent="0.2">
      <c r="A1358">
        <v>632</v>
      </c>
      <c r="B1358" t="s">
        <v>5197</v>
      </c>
      <c r="C1358" t="s">
        <v>5597</v>
      </c>
    </row>
    <row r="1359" spans="1:3" x14ac:dyDescent="0.2">
      <c r="A1359">
        <v>633</v>
      </c>
      <c r="B1359" t="s">
        <v>5197</v>
      </c>
      <c r="C1359" t="s">
        <v>5590</v>
      </c>
    </row>
    <row r="1360" spans="1:3" x14ac:dyDescent="0.2">
      <c r="A1360">
        <v>634</v>
      </c>
      <c r="B1360" t="s">
        <v>5197</v>
      </c>
      <c r="C1360" t="s">
        <v>5589</v>
      </c>
    </row>
    <row r="1361" spans="1:3" x14ac:dyDescent="0.2">
      <c r="A1361">
        <v>635</v>
      </c>
      <c r="B1361" t="s">
        <v>5197</v>
      </c>
      <c r="C1361" t="s">
        <v>5588</v>
      </c>
    </row>
    <row r="1362" spans="1:3" x14ac:dyDescent="0.2">
      <c r="A1362">
        <v>636</v>
      </c>
      <c r="B1362" t="s">
        <v>5197</v>
      </c>
      <c r="C1362" t="s">
        <v>5583</v>
      </c>
    </row>
    <row r="1363" spans="1:3" x14ac:dyDescent="0.2">
      <c r="A1363">
        <v>637</v>
      </c>
      <c r="B1363" t="s">
        <v>5197</v>
      </c>
      <c r="C1363" t="s">
        <v>5582</v>
      </c>
    </row>
    <row r="1364" spans="1:3" x14ac:dyDescent="0.2">
      <c r="A1364">
        <v>638</v>
      </c>
      <c r="B1364" t="s">
        <v>5197</v>
      </c>
      <c r="C1364" t="s">
        <v>5581</v>
      </c>
    </row>
    <row r="1365" spans="1:3" x14ac:dyDescent="0.2">
      <c r="A1365">
        <v>129</v>
      </c>
      <c r="B1365" t="s">
        <v>5200</v>
      </c>
      <c r="C1365" t="s">
        <v>5931</v>
      </c>
    </row>
    <row r="1366" spans="1:3" x14ac:dyDescent="0.2">
      <c r="A1366">
        <v>130</v>
      </c>
      <c r="B1366" t="s">
        <v>5197</v>
      </c>
      <c r="C1366" t="s">
        <v>5932</v>
      </c>
    </row>
    <row r="1367" spans="1:3" x14ac:dyDescent="0.2">
      <c r="A1367">
        <v>131</v>
      </c>
      <c r="B1367" t="s">
        <v>5197</v>
      </c>
      <c r="C1367" t="s">
        <v>5933</v>
      </c>
    </row>
    <row r="1368" spans="1:3" x14ac:dyDescent="0.2">
      <c r="A1368">
        <v>132</v>
      </c>
      <c r="B1368" t="s">
        <v>5200</v>
      </c>
      <c r="C1368" t="s">
        <v>5934</v>
      </c>
    </row>
    <row r="1369" spans="1:3" x14ac:dyDescent="0.2">
      <c r="A1369">
        <v>133</v>
      </c>
      <c r="B1369" t="s">
        <v>5200</v>
      </c>
      <c r="C1369" t="s">
        <v>5935</v>
      </c>
    </row>
    <row r="1370" spans="1:3" x14ac:dyDescent="0.2">
      <c r="A1370">
        <v>134</v>
      </c>
      <c r="B1370" t="s">
        <v>5197</v>
      </c>
      <c r="C1370" t="s">
        <v>5780</v>
      </c>
    </row>
    <row r="1371" spans="1:3" x14ac:dyDescent="0.2">
      <c r="A1371">
        <v>135</v>
      </c>
      <c r="B1371" t="s">
        <v>5200</v>
      </c>
      <c r="C1371" t="s">
        <v>5936</v>
      </c>
    </row>
    <row r="1372" spans="1:3" x14ac:dyDescent="0.2">
      <c r="A1372">
        <v>136</v>
      </c>
      <c r="B1372" t="s">
        <v>5200</v>
      </c>
      <c r="C1372" t="s">
        <v>5937</v>
      </c>
    </row>
    <row r="1373" spans="1:3" x14ac:dyDescent="0.2">
      <c r="A1373">
        <v>137</v>
      </c>
      <c r="B1373" t="s">
        <v>5197</v>
      </c>
      <c r="C1373" t="s">
        <v>5938</v>
      </c>
    </row>
    <row r="1374" spans="1:3" x14ac:dyDescent="0.2">
      <c r="A1374">
        <v>138</v>
      </c>
      <c r="B1374" t="s">
        <v>5200</v>
      </c>
      <c r="C1374" t="s">
        <v>5939</v>
      </c>
    </row>
    <row r="1375" spans="1:3" x14ac:dyDescent="0.2">
      <c r="A1375">
        <v>139</v>
      </c>
      <c r="B1375" t="s">
        <v>5197</v>
      </c>
      <c r="C1375" t="s">
        <v>5940</v>
      </c>
    </row>
    <row r="1376" spans="1:3" x14ac:dyDescent="0.2">
      <c r="A1376">
        <v>140</v>
      </c>
      <c r="B1376" t="s">
        <v>5197</v>
      </c>
      <c r="C1376" t="s">
        <v>5941</v>
      </c>
    </row>
    <row r="1377" spans="1:3" x14ac:dyDescent="0.2">
      <c r="A1377">
        <v>141</v>
      </c>
      <c r="B1377" t="s">
        <v>5197</v>
      </c>
      <c r="C1377" t="s">
        <v>5942</v>
      </c>
    </row>
    <row r="1378" spans="1:3" x14ac:dyDescent="0.2">
      <c r="A1378">
        <v>142</v>
      </c>
      <c r="B1378" t="s">
        <v>5197</v>
      </c>
      <c r="C1378" t="s">
        <v>5943</v>
      </c>
    </row>
    <row r="1379" spans="1:3" x14ac:dyDescent="0.2">
      <c r="A1379">
        <v>143</v>
      </c>
      <c r="B1379" t="s">
        <v>5200</v>
      </c>
      <c r="C1379" t="s">
        <v>5944</v>
      </c>
    </row>
    <row r="1380" spans="1:3" x14ac:dyDescent="0.2">
      <c r="A1380">
        <v>144</v>
      </c>
      <c r="B1380" t="s">
        <v>5200</v>
      </c>
      <c r="C1380" t="s">
        <v>5945</v>
      </c>
    </row>
    <row r="1381" spans="1:3" x14ac:dyDescent="0.2">
      <c r="A1381">
        <v>145</v>
      </c>
      <c r="B1381" t="s">
        <v>5200</v>
      </c>
      <c r="C1381" t="s">
        <v>5946</v>
      </c>
    </row>
    <row r="1382" spans="1:3" x14ac:dyDescent="0.2">
      <c r="A1382">
        <v>146</v>
      </c>
      <c r="B1382" t="s">
        <v>5197</v>
      </c>
      <c r="C1382" t="s">
        <v>5781</v>
      </c>
    </row>
    <row r="1383" spans="1:3" x14ac:dyDescent="0.2">
      <c r="A1383">
        <v>147</v>
      </c>
      <c r="B1383" t="s">
        <v>5200</v>
      </c>
      <c r="C1383" t="s">
        <v>5947</v>
      </c>
    </row>
    <row r="1384" spans="1:3" x14ac:dyDescent="0.2">
      <c r="A1384">
        <v>148</v>
      </c>
      <c r="B1384" t="s">
        <v>5197</v>
      </c>
      <c r="C1384" t="s">
        <v>5782</v>
      </c>
    </row>
    <row r="1385" spans="1:3" x14ac:dyDescent="0.2">
      <c r="A1385">
        <v>149</v>
      </c>
      <c r="B1385" t="s">
        <v>5200</v>
      </c>
      <c r="C1385" t="s">
        <v>5948</v>
      </c>
    </row>
    <row r="1386" spans="1:3" x14ac:dyDescent="0.2">
      <c r="A1386">
        <v>150</v>
      </c>
      <c r="B1386" t="s">
        <v>5200</v>
      </c>
      <c r="C1386" t="s">
        <v>5949</v>
      </c>
    </row>
    <row r="1387" spans="1:3" x14ac:dyDescent="0.2">
      <c r="A1387">
        <v>151</v>
      </c>
      <c r="B1387" t="s">
        <v>5200</v>
      </c>
      <c r="C1387" t="s">
        <v>5950</v>
      </c>
    </row>
    <row r="1388" spans="1:3" x14ac:dyDescent="0.2">
      <c r="A1388">
        <v>152</v>
      </c>
      <c r="B1388" t="s">
        <v>5200</v>
      </c>
      <c r="C1388" t="s">
        <v>5951</v>
      </c>
    </row>
    <row r="1389" spans="1:3" x14ac:dyDescent="0.2">
      <c r="A1389">
        <v>153</v>
      </c>
      <c r="B1389" t="s">
        <v>5200</v>
      </c>
      <c r="C1389" t="s">
        <v>5952</v>
      </c>
    </row>
    <row r="1390" spans="1:3" x14ac:dyDescent="0.2">
      <c r="A1390">
        <v>154</v>
      </c>
      <c r="B1390" t="s">
        <v>5200</v>
      </c>
      <c r="C1390" t="s">
        <v>5953</v>
      </c>
    </row>
    <row r="1391" spans="1:3" x14ac:dyDescent="0.2">
      <c r="A1391">
        <v>155</v>
      </c>
      <c r="B1391" t="s">
        <v>5200</v>
      </c>
      <c r="C1391" t="s">
        <v>5954</v>
      </c>
    </row>
    <row r="1392" spans="1:3" x14ac:dyDescent="0.2">
      <c r="A1392">
        <v>156</v>
      </c>
      <c r="B1392" t="s">
        <v>5197</v>
      </c>
      <c r="C1392" t="s">
        <v>5955</v>
      </c>
    </row>
    <row r="1393" spans="1:3" x14ac:dyDescent="0.2">
      <c r="A1393">
        <v>157</v>
      </c>
      <c r="B1393" t="s">
        <v>5200</v>
      </c>
      <c r="C1393" t="s">
        <v>5956</v>
      </c>
    </row>
    <row r="1394" spans="1:3" x14ac:dyDescent="0.2">
      <c r="A1394">
        <v>158</v>
      </c>
      <c r="B1394" t="s">
        <v>5200</v>
      </c>
      <c r="C1394" t="s">
        <v>5957</v>
      </c>
    </row>
    <row r="1395" spans="1:3" x14ac:dyDescent="0.2">
      <c r="A1395">
        <v>159</v>
      </c>
      <c r="B1395" t="s">
        <v>5200</v>
      </c>
      <c r="C1395" t="s">
        <v>5958</v>
      </c>
    </row>
    <row r="1396" spans="1:3" x14ac:dyDescent="0.2">
      <c r="A1396">
        <v>160</v>
      </c>
      <c r="B1396" t="s">
        <v>5200</v>
      </c>
      <c r="C1396" t="s">
        <v>5959</v>
      </c>
    </row>
    <row r="1397" spans="1:3" x14ac:dyDescent="0.2">
      <c r="A1397">
        <v>161</v>
      </c>
      <c r="B1397" t="s">
        <v>5197</v>
      </c>
      <c r="C1397" t="s">
        <v>5960</v>
      </c>
    </row>
    <row r="1398" spans="1:3" x14ac:dyDescent="0.2">
      <c r="A1398">
        <v>162</v>
      </c>
      <c r="B1398" t="s">
        <v>5200</v>
      </c>
      <c r="C1398" t="s">
        <v>5544</v>
      </c>
    </row>
    <row r="1399" spans="1:3" x14ac:dyDescent="0.2">
      <c r="A1399">
        <v>163</v>
      </c>
      <c r="B1399" t="s">
        <v>5200</v>
      </c>
      <c r="C1399" t="s">
        <v>5961</v>
      </c>
    </row>
    <row r="1400" spans="1:3" x14ac:dyDescent="0.2">
      <c r="A1400">
        <v>771</v>
      </c>
      <c r="B1400" t="s">
        <v>5197</v>
      </c>
      <c r="C1400" t="s">
        <v>5962</v>
      </c>
    </row>
    <row r="1401" spans="1:3" x14ac:dyDescent="0.2">
      <c r="A1401">
        <v>774</v>
      </c>
      <c r="B1401" t="s">
        <v>5200</v>
      </c>
      <c r="C1401" t="s">
        <v>5963</v>
      </c>
    </row>
    <row r="1402" spans="1:3" x14ac:dyDescent="0.2">
      <c r="A1402">
        <v>777</v>
      </c>
      <c r="B1402" t="s">
        <v>5200</v>
      </c>
      <c r="C1402" t="s">
        <v>5964</v>
      </c>
    </row>
    <row r="1403" spans="1:3" x14ac:dyDescent="0.2">
      <c r="A1403">
        <v>773</v>
      </c>
      <c r="B1403" t="s">
        <v>5197</v>
      </c>
      <c r="C1403" t="s">
        <v>5965</v>
      </c>
    </row>
    <row r="1404" spans="1:3" x14ac:dyDescent="0.2">
      <c r="A1404">
        <v>772</v>
      </c>
      <c r="B1404" t="s">
        <v>5197</v>
      </c>
      <c r="C1404" t="s">
        <v>5966</v>
      </c>
    </row>
    <row r="1405" spans="1:3" x14ac:dyDescent="0.2">
      <c r="A1405">
        <v>776</v>
      </c>
      <c r="B1405" t="s">
        <v>5197</v>
      </c>
      <c r="C1405" t="s">
        <v>5967</v>
      </c>
    </row>
    <row r="1406" spans="1:3" x14ac:dyDescent="0.2">
      <c r="A1406">
        <v>164</v>
      </c>
      <c r="B1406" t="s">
        <v>5200</v>
      </c>
      <c r="C1406" t="s">
        <v>5968</v>
      </c>
    </row>
    <row r="1407" spans="1:3" x14ac:dyDescent="0.2">
      <c r="A1407">
        <v>165</v>
      </c>
      <c r="B1407" t="s">
        <v>5200</v>
      </c>
      <c r="C1407" t="s">
        <v>5969</v>
      </c>
    </row>
    <row r="1408" spans="1:3" x14ac:dyDescent="0.2">
      <c r="A1408">
        <v>166</v>
      </c>
      <c r="B1408" t="s">
        <v>5200</v>
      </c>
      <c r="C1408" t="s">
        <v>5970</v>
      </c>
    </row>
    <row r="1409" spans="1:3" x14ac:dyDescent="0.2">
      <c r="A1409">
        <v>167</v>
      </c>
      <c r="B1409" t="s">
        <v>5200</v>
      </c>
      <c r="C1409" t="s">
        <v>5971</v>
      </c>
    </row>
    <row r="1410" spans="1:3" x14ac:dyDescent="0.2">
      <c r="A1410">
        <v>168</v>
      </c>
      <c r="B1410" t="s">
        <v>5200</v>
      </c>
      <c r="C1410" t="s">
        <v>5972</v>
      </c>
    </row>
    <row r="1411" spans="1:3" x14ac:dyDescent="0.2">
      <c r="A1411">
        <v>280</v>
      </c>
      <c r="B1411" t="s">
        <v>5200</v>
      </c>
      <c r="C1411" t="s">
        <v>5284</v>
      </c>
    </row>
    <row r="1412" spans="1:3" x14ac:dyDescent="0.2">
      <c r="A1412">
        <v>169</v>
      </c>
      <c r="B1412" t="s">
        <v>5197</v>
      </c>
      <c r="C1412" t="s">
        <v>5973</v>
      </c>
    </row>
    <row r="1413" spans="1:3" x14ac:dyDescent="0.2">
      <c r="A1413">
        <v>170</v>
      </c>
      <c r="B1413" t="s">
        <v>5197</v>
      </c>
      <c r="C1413" t="s">
        <v>5783</v>
      </c>
    </row>
    <row r="1414" spans="1:3" x14ac:dyDescent="0.2">
      <c r="A1414">
        <v>171</v>
      </c>
      <c r="B1414" t="s">
        <v>5200</v>
      </c>
      <c r="C1414" t="s">
        <v>5974</v>
      </c>
    </row>
    <row r="1415" spans="1:3" x14ac:dyDescent="0.2">
      <c r="A1415">
        <v>284</v>
      </c>
      <c r="B1415" t="s">
        <v>5200</v>
      </c>
      <c r="C1415" t="s">
        <v>5975</v>
      </c>
    </row>
    <row r="1416" spans="1:3" x14ac:dyDescent="0.2">
      <c r="A1416">
        <v>172</v>
      </c>
      <c r="B1416" t="s">
        <v>5200</v>
      </c>
      <c r="C1416" t="s">
        <v>5976</v>
      </c>
    </row>
    <row r="1417" spans="1:3" x14ac:dyDescent="0.2">
      <c r="A1417">
        <v>173</v>
      </c>
      <c r="B1417" t="s">
        <v>5200</v>
      </c>
      <c r="C1417" t="s">
        <v>5977</v>
      </c>
    </row>
    <row r="1418" spans="1:3" x14ac:dyDescent="0.2">
      <c r="A1418">
        <v>174</v>
      </c>
      <c r="B1418" t="s">
        <v>5200</v>
      </c>
      <c r="C1418" t="s">
        <v>5978</v>
      </c>
    </row>
    <row r="1419" spans="1:3" x14ac:dyDescent="0.2">
      <c r="A1419">
        <v>175</v>
      </c>
      <c r="B1419" t="s">
        <v>5197</v>
      </c>
      <c r="C1419" t="s">
        <v>5784</v>
      </c>
    </row>
    <row r="1420" spans="1:3" x14ac:dyDescent="0.2">
      <c r="A1420">
        <v>176</v>
      </c>
      <c r="B1420" t="s">
        <v>5200</v>
      </c>
      <c r="C1420" t="s">
        <v>5979</v>
      </c>
    </row>
    <row r="1421" spans="1:3" x14ac:dyDescent="0.2">
      <c r="A1421">
        <v>177</v>
      </c>
      <c r="B1421" t="s">
        <v>5200</v>
      </c>
      <c r="C1421" t="s">
        <v>5980</v>
      </c>
    </row>
    <row r="1422" spans="1:3" x14ac:dyDescent="0.2">
      <c r="A1422">
        <v>278</v>
      </c>
      <c r="B1422" t="s">
        <v>5200</v>
      </c>
      <c r="C1422" t="s">
        <v>5981</v>
      </c>
    </row>
    <row r="1423" spans="1:3" x14ac:dyDescent="0.2">
      <c r="A1423">
        <v>178</v>
      </c>
      <c r="B1423" t="s">
        <v>5200</v>
      </c>
      <c r="C1423" t="s">
        <v>5814</v>
      </c>
    </row>
    <row r="1424" spans="1:3" x14ac:dyDescent="0.2">
      <c r="A1424">
        <v>179</v>
      </c>
      <c r="B1424" t="s">
        <v>5200</v>
      </c>
      <c r="C1424" t="s">
        <v>5982</v>
      </c>
    </row>
    <row r="1425" spans="1:3" x14ac:dyDescent="0.2">
      <c r="A1425">
        <v>180</v>
      </c>
      <c r="B1425" t="s">
        <v>5197</v>
      </c>
      <c r="C1425" t="s">
        <v>5203</v>
      </c>
    </row>
    <row r="1426" spans="1:3" x14ac:dyDescent="0.2">
      <c r="A1426">
        <v>181</v>
      </c>
      <c r="B1426" t="s">
        <v>5200</v>
      </c>
      <c r="C1426" t="s">
        <v>5983</v>
      </c>
    </row>
    <row r="1427" spans="1:3" x14ac:dyDescent="0.2">
      <c r="A1427">
        <v>182</v>
      </c>
      <c r="B1427" t="s">
        <v>5200</v>
      </c>
      <c r="C1427" t="s">
        <v>5984</v>
      </c>
    </row>
    <row r="1428" spans="1:3" x14ac:dyDescent="0.2">
      <c r="A1428">
        <v>183</v>
      </c>
      <c r="B1428" t="s">
        <v>5200</v>
      </c>
      <c r="C1428" t="s">
        <v>5985</v>
      </c>
    </row>
    <row r="1429" spans="1:3" x14ac:dyDescent="0.2">
      <c r="A1429">
        <v>184</v>
      </c>
      <c r="B1429" t="s">
        <v>5197</v>
      </c>
      <c r="C1429" t="s">
        <v>5986</v>
      </c>
    </row>
    <row r="1430" spans="1:3" x14ac:dyDescent="0.2">
      <c r="A1430">
        <v>185</v>
      </c>
      <c r="B1430" t="s">
        <v>5200</v>
      </c>
      <c r="C1430" t="s">
        <v>5987</v>
      </c>
    </row>
    <row r="1431" spans="1:3" x14ac:dyDescent="0.2">
      <c r="A1431">
        <v>186</v>
      </c>
      <c r="B1431" t="s">
        <v>5200</v>
      </c>
      <c r="C1431" t="s">
        <v>5988</v>
      </c>
    </row>
    <row r="1432" spans="1:3" x14ac:dyDescent="0.2">
      <c r="A1432">
        <v>187</v>
      </c>
      <c r="B1432" t="s">
        <v>5197</v>
      </c>
      <c r="C1432" t="s">
        <v>5989</v>
      </c>
    </row>
    <row r="1433" spans="1:3" x14ac:dyDescent="0.2">
      <c r="A1433">
        <v>188</v>
      </c>
      <c r="B1433" t="s">
        <v>5197</v>
      </c>
      <c r="C1433" t="s">
        <v>5746</v>
      </c>
    </row>
    <row r="1434" spans="1:3" x14ac:dyDescent="0.2">
      <c r="A1434">
        <v>189</v>
      </c>
      <c r="B1434" t="s">
        <v>5200</v>
      </c>
      <c r="C1434" t="s">
        <v>5990</v>
      </c>
    </row>
    <row r="1435" spans="1:3" x14ac:dyDescent="0.2">
      <c r="A1435">
        <v>190</v>
      </c>
      <c r="B1435" t="s">
        <v>5200</v>
      </c>
      <c r="C1435" t="s">
        <v>5991</v>
      </c>
    </row>
    <row r="1436" spans="1:3" x14ac:dyDescent="0.2">
      <c r="A1436">
        <v>191</v>
      </c>
      <c r="B1436" t="s">
        <v>5200</v>
      </c>
      <c r="C1436" t="s">
        <v>5992</v>
      </c>
    </row>
    <row r="1437" spans="1:3" x14ac:dyDescent="0.2">
      <c r="A1437">
        <v>192</v>
      </c>
      <c r="B1437" t="s">
        <v>5200</v>
      </c>
      <c r="C1437" t="s">
        <v>5993</v>
      </c>
    </row>
    <row r="1438" spans="1:3" x14ac:dyDescent="0.2">
      <c r="A1438">
        <v>193</v>
      </c>
      <c r="B1438" t="s">
        <v>5197</v>
      </c>
      <c r="C1438" t="s">
        <v>5994</v>
      </c>
    </row>
    <row r="1439" spans="1:3" x14ac:dyDescent="0.2">
      <c r="A1439">
        <v>194</v>
      </c>
      <c r="B1439" t="s">
        <v>5200</v>
      </c>
      <c r="C1439" t="s">
        <v>5995</v>
      </c>
    </row>
    <row r="1440" spans="1:3" x14ac:dyDescent="0.2">
      <c r="A1440">
        <v>195</v>
      </c>
      <c r="B1440" t="s">
        <v>5200</v>
      </c>
      <c r="C1440" t="s">
        <v>5996</v>
      </c>
    </row>
    <row r="1441" spans="1:3" x14ac:dyDescent="0.2">
      <c r="A1441">
        <v>196</v>
      </c>
      <c r="B1441" t="s">
        <v>5200</v>
      </c>
      <c r="C1441" t="s">
        <v>5997</v>
      </c>
    </row>
    <row r="1442" spans="1:3" x14ac:dyDescent="0.2">
      <c r="A1442">
        <v>197</v>
      </c>
      <c r="B1442" t="s">
        <v>5200</v>
      </c>
      <c r="C1442" t="s">
        <v>5998</v>
      </c>
    </row>
    <row r="1443" spans="1:3" x14ac:dyDescent="0.2">
      <c r="A1443">
        <v>198</v>
      </c>
      <c r="B1443" t="s">
        <v>5200</v>
      </c>
      <c r="C1443" t="s">
        <v>5999</v>
      </c>
    </row>
    <row r="1444" spans="1:3" x14ac:dyDescent="0.2">
      <c r="A1444">
        <v>199</v>
      </c>
      <c r="B1444" t="s">
        <v>5200</v>
      </c>
      <c r="C1444" t="s">
        <v>6000</v>
      </c>
    </row>
    <row r="1445" spans="1:3" x14ac:dyDescent="0.2">
      <c r="A1445">
        <v>200</v>
      </c>
      <c r="B1445" t="s">
        <v>5200</v>
      </c>
      <c r="C1445" t="s">
        <v>6001</v>
      </c>
    </row>
    <row r="1446" spans="1:3" x14ac:dyDescent="0.2">
      <c r="A1446">
        <v>201</v>
      </c>
      <c r="B1446" t="s">
        <v>5200</v>
      </c>
      <c r="C1446" t="s">
        <v>6002</v>
      </c>
    </row>
    <row r="1447" spans="1:3" x14ac:dyDescent="0.2">
      <c r="A1447">
        <v>202</v>
      </c>
      <c r="B1447" t="s">
        <v>5200</v>
      </c>
      <c r="C1447" t="s">
        <v>6003</v>
      </c>
    </row>
    <row r="1448" spans="1:3" x14ac:dyDescent="0.2">
      <c r="A1448">
        <v>203</v>
      </c>
      <c r="B1448" t="s">
        <v>5200</v>
      </c>
      <c r="C1448" t="s">
        <v>6004</v>
      </c>
    </row>
    <row r="1449" spans="1:3" x14ac:dyDescent="0.2">
      <c r="A1449">
        <v>775</v>
      </c>
      <c r="B1449" t="s">
        <v>5197</v>
      </c>
      <c r="C1449" t="s">
        <v>6005</v>
      </c>
    </row>
    <row r="1450" spans="1:3" x14ac:dyDescent="0.2">
      <c r="A1450">
        <v>204</v>
      </c>
      <c r="B1450" t="s">
        <v>5200</v>
      </c>
      <c r="C1450" t="s">
        <v>6006</v>
      </c>
    </row>
    <row r="1451" spans="1:3" x14ac:dyDescent="0.2">
      <c r="A1451">
        <v>205</v>
      </c>
      <c r="B1451" t="s">
        <v>5200</v>
      </c>
      <c r="C1451" t="s">
        <v>6007</v>
      </c>
    </row>
    <row r="1452" spans="1:3" x14ac:dyDescent="0.2">
      <c r="A1452">
        <v>206</v>
      </c>
      <c r="B1452" t="s">
        <v>5200</v>
      </c>
      <c r="C1452" t="s">
        <v>6008</v>
      </c>
    </row>
    <row r="1453" spans="1:3" x14ac:dyDescent="0.2">
      <c r="A1453">
        <v>207</v>
      </c>
      <c r="B1453" t="s">
        <v>5200</v>
      </c>
      <c r="C1453" t="s">
        <v>6009</v>
      </c>
    </row>
    <row r="1454" spans="1:3" x14ac:dyDescent="0.2">
      <c r="A1454">
        <v>208</v>
      </c>
      <c r="B1454" t="s">
        <v>5200</v>
      </c>
      <c r="C1454" t="s">
        <v>6010</v>
      </c>
    </row>
    <row r="1455" spans="1:3" x14ac:dyDescent="0.2">
      <c r="A1455">
        <v>209</v>
      </c>
      <c r="B1455" t="s">
        <v>5200</v>
      </c>
      <c r="C1455" t="s">
        <v>6011</v>
      </c>
    </row>
    <row r="1456" spans="1:3" x14ac:dyDescent="0.2">
      <c r="A1456">
        <v>210</v>
      </c>
      <c r="B1456" t="s">
        <v>5200</v>
      </c>
      <c r="C1456" t="s">
        <v>6012</v>
      </c>
    </row>
    <row r="1457" spans="1:3" x14ac:dyDescent="0.2">
      <c r="A1457">
        <v>211</v>
      </c>
      <c r="B1457" t="s">
        <v>5200</v>
      </c>
      <c r="C1457" t="s">
        <v>6013</v>
      </c>
    </row>
    <row r="1458" spans="1:3" x14ac:dyDescent="0.2">
      <c r="A1458">
        <v>212</v>
      </c>
      <c r="B1458" t="s">
        <v>5200</v>
      </c>
      <c r="C1458" t="s">
        <v>6014</v>
      </c>
    </row>
    <row r="1459" spans="1:3" x14ac:dyDescent="0.2">
      <c r="A1459">
        <v>213</v>
      </c>
      <c r="B1459" t="s">
        <v>5200</v>
      </c>
      <c r="C1459" t="s">
        <v>6015</v>
      </c>
    </row>
    <row r="1460" spans="1:3" x14ac:dyDescent="0.2">
      <c r="A1460">
        <v>214</v>
      </c>
      <c r="B1460" t="s">
        <v>5200</v>
      </c>
      <c r="C1460" t="s">
        <v>5785</v>
      </c>
    </row>
    <row r="1461" spans="1:3" x14ac:dyDescent="0.2">
      <c r="A1461">
        <v>215</v>
      </c>
      <c r="B1461" t="s">
        <v>5197</v>
      </c>
      <c r="C1461" t="s">
        <v>5636</v>
      </c>
    </row>
    <row r="1462" spans="1:3" x14ac:dyDescent="0.2">
      <c r="A1462">
        <v>216</v>
      </c>
      <c r="B1462" t="s">
        <v>5200</v>
      </c>
      <c r="C1462" t="s">
        <v>6016</v>
      </c>
    </row>
    <row r="1463" spans="1:3" x14ac:dyDescent="0.2">
      <c r="A1463">
        <v>217</v>
      </c>
      <c r="B1463" t="s">
        <v>5200</v>
      </c>
      <c r="C1463" t="s">
        <v>6017</v>
      </c>
    </row>
    <row r="1464" spans="1:3" x14ac:dyDescent="0.2">
      <c r="A1464">
        <v>218</v>
      </c>
      <c r="B1464" t="s">
        <v>5200</v>
      </c>
      <c r="C1464" t="s">
        <v>6018</v>
      </c>
    </row>
    <row r="1465" spans="1:3" x14ac:dyDescent="0.2">
      <c r="A1465">
        <v>219</v>
      </c>
      <c r="B1465" t="s">
        <v>5197</v>
      </c>
      <c r="C1465" t="s">
        <v>6019</v>
      </c>
    </row>
    <row r="1466" spans="1:3" x14ac:dyDescent="0.2">
      <c r="A1466">
        <v>220</v>
      </c>
      <c r="B1466" t="s">
        <v>5197</v>
      </c>
      <c r="C1466" t="s">
        <v>5786</v>
      </c>
    </row>
    <row r="1467" spans="1:3" x14ac:dyDescent="0.2">
      <c r="A1467">
        <v>221</v>
      </c>
      <c r="B1467" t="s">
        <v>5200</v>
      </c>
      <c r="C1467" t="s">
        <v>6020</v>
      </c>
    </row>
    <row r="1468" spans="1:3" x14ac:dyDescent="0.2">
      <c r="A1468">
        <v>222</v>
      </c>
      <c r="B1468" t="s">
        <v>5197</v>
      </c>
      <c r="C1468" t="s">
        <v>5787</v>
      </c>
    </row>
    <row r="1469" spans="1:3" x14ac:dyDescent="0.2">
      <c r="A1469">
        <v>223</v>
      </c>
      <c r="B1469" t="s">
        <v>5197</v>
      </c>
      <c r="C1469" t="s">
        <v>5788</v>
      </c>
    </row>
    <row r="1470" spans="1:3" x14ac:dyDescent="0.2">
      <c r="A1470">
        <v>224</v>
      </c>
      <c r="B1470" t="s">
        <v>5200</v>
      </c>
      <c r="C1470" t="s">
        <v>6021</v>
      </c>
    </row>
    <row r="1471" spans="1:3" x14ac:dyDescent="0.2">
      <c r="A1471">
        <v>225</v>
      </c>
      <c r="B1471" t="s">
        <v>5200</v>
      </c>
      <c r="C1471" t="s">
        <v>5928</v>
      </c>
    </row>
    <row r="1472" spans="1:3" x14ac:dyDescent="0.2">
      <c r="A1472">
        <v>778</v>
      </c>
      <c r="B1472" t="s">
        <v>5197</v>
      </c>
      <c r="C1472" t="s">
        <v>5964</v>
      </c>
    </row>
    <row r="1473" spans="1:3" x14ac:dyDescent="0.2">
      <c r="A1473">
        <v>226</v>
      </c>
      <c r="B1473" t="s">
        <v>5197</v>
      </c>
      <c r="C1473" t="s">
        <v>6022</v>
      </c>
    </row>
    <row r="1474" spans="1:3" x14ac:dyDescent="0.2">
      <c r="A1474">
        <v>227</v>
      </c>
      <c r="B1474" t="s">
        <v>5200</v>
      </c>
      <c r="C1474" t="s">
        <v>6023</v>
      </c>
    </row>
    <row r="1475" spans="1:3" x14ac:dyDescent="0.2">
      <c r="A1475">
        <v>228</v>
      </c>
      <c r="B1475" t="s">
        <v>5200</v>
      </c>
      <c r="C1475" t="s">
        <v>6024</v>
      </c>
    </row>
    <row r="1476" spans="1:3" x14ac:dyDescent="0.2">
      <c r="A1476">
        <v>229</v>
      </c>
      <c r="B1476" t="s">
        <v>5200</v>
      </c>
      <c r="C1476" t="s">
        <v>6025</v>
      </c>
    </row>
    <row r="1477" spans="1:3" x14ac:dyDescent="0.2">
      <c r="A1477">
        <v>230</v>
      </c>
      <c r="B1477" t="s">
        <v>5200</v>
      </c>
      <c r="C1477" t="s">
        <v>6026</v>
      </c>
    </row>
    <row r="1478" spans="1:3" x14ac:dyDescent="0.2">
      <c r="A1478">
        <v>231</v>
      </c>
      <c r="B1478" t="s">
        <v>5200</v>
      </c>
      <c r="C1478" t="s">
        <v>6027</v>
      </c>
    </row>
    <row r="1479" spans="1:3" x14ac:dyDescent="0.2">
      <c r="A1479">
        <v>232</v>
      </c>
      <c r="B1479" t="s">
        <v>5200</v>
      </c>
      <c r="C1479" t="s">
        <v>6028</v>
      </c>
    </row>
    <row r="1480" spans="1:3" x14ac:dyDescent="0.2">
      <c r="A1480">
        <v>233</v>
      </c>
      <c r="B1480" t="s">
        <v>5200</v>
      </c>
      <c r="C1480" t="s">
        <v>6029</v>
      </c>
    </row>
    <row r="1481" spans="1:3" x14ac:dyDescent="0.2">
      <c r="A1481">
        <v>234</v>
      </c>
      <c r="B1481" t="s">
        <v>5200</v>
      </c>
      <c r="C1481" t="s">
        <v>6030</v>
      </c>
    </row>
    <row r="1482" spans="1:3" x14ac:dyDescent="0.2">
      <c r="A1482">
        <v>235</v>
      </c>
      <c r="B1482" t="s">
        <v>5200</v>
      </c>
      <c r="C1482" t="s">
        <v>6031</v>
      </c>
    </row>
    <row r="1483" spans="1:3" x14ac:dyDescent="0.2">
      <c r="A1483">
        <v>236</v>
      </c>
      <c r="B1483" t="s">
        <v>5200</v>
      </c>
      <c r="C1483" t="s">
        <v>6032</v>
      </c>
    </row>
    <row r="1484" spans="1:3" x14ac:dyDescent="0.2">
      <c r="A1484">
        <v>237</v>
      </c>
      <c r="B1484" t="s">
        <v>5200</v>
      </c>
      <c r="C1484" t="s">
        <v>6033</v>
      </c>
    </row>
    <row r="1485" spans="1:3" x14ac:dyDescent="0.2">
      <c r="A1485">
        <v>238</v>
      </c>
      <c r="B1485" t="s">
        <v>5200</v>
      </c>
      <c r="C1485" t="s">
        <v>6034</v>
      </c>
    </row>
    <row r="1486" spans="1:3" x14ac:dyDescent="0.2">
      <c r="A1486">
        <v>239</v>
      </c>
      <c r="B1486" t="s">
        <v>5200</v>
      </c>
      <c r="C1486" t="s">
        <v>5851</v>
      </c>
    </row>
    <row r="1487" spans="1:3" x14ac:dyDescent="0.2">
      <c r="A1487">
        <v>240</v>
      </c>
      <c r="B1487" t="s">
        <v>5200</v>
      </c>
      <c r="C1487" t="s">
        <v>6035</v>
      </c>
    </row>
    <row r="1488" spans="1:3" x14ac:dyDescent="0.2">
      <c r="A1488">
        <v>241</v>
      </c>
      <c r="B1488" t="s">
        <v>5200</v>
      </c>
      <c r="C1488" t="s">
        <v>6036</v>
      </c>
    </row>
    <row r="1489" spans="1:3" x14ac:dyDescent="0.2">
      <c r="A1489">
        <v>242</v>
      </c>
      <c r="B1489" t="s">
        <v>5200</v>
      </c>
      <c r="C1489" t="s">
        <v>6037</v>
      </c>
    </row>
    <row r="1490" spans="1:3" x14ac:dyDescent="0.2">
      <c r="A1490">
        <v>243</v>
      </c>
      <c r="B1490" t="s">
        <v>5200</v>
      </c>
      <c r="C1490" t="s">
        <v>6038</v>
      </c>
    </row>
    <row r="1491" spans="1:3" x14ac:dyDescent="0.2">
      <c r="A1491">
        <v>244</v>
      </c>
      <c r="B1491" t="s">
        <v>5200</v>
      </c>
      <c r="C1491" t="s">
        <v>6039</v>
      </c>
    </row>
    <row r="1492" spans="1:3" x14ac:dyDescent="0.2">
      <c r="A1492">
        <v>245</v>
      </c>
      <c r="B1492" t="s">
        <v>5200</v>
      </c>
      <c r="C1492" t="s">
        <v>6040</v>
      </c>
    </row>
    <row r="1493" spans="1:3" x14ac:dyDescent="0.2">
      <c r="A1493">
        <v>246</v>
      </c>
      <c r="B1493" t="s">
        <v>5200</v>
      </c>
      <c r="C1493" t="s">
        <v>6041</v>
      </c>
    </row>
    <row r="1494" spans="1:3" x14ac:dyDescent="0.2">
      <c r="A1494">
        <v>247</v>
      </c>
      <c r="B1494" t="s">
        <v>5197</v>
      </c>
      <c r="C1494" t="s">
        <v>5789</v>
      </c>
    </row>
    <row r="1495" spans="1:3" x14ac:dyDescent="0.2">
      <c r="A1495">
        <v>248</v>
      </c>
      <c r="B1495" t="s">
        <v>5200</v>
      </c>
      <c r="C1495" t="s">
        <v>6042</v>
      </c>
    </row>
    <row r="1496" spans="1:3" x14ac:dyDescent="0.2">
      <c r="A1496">
        <v>249</v>
      </c>
      <c r="B1496" t="s">
        <v>5200</v>
      </c>
      <c r="C1496" t="s">
        <v>5730</v>
      </c>
    </row>
    <row r="1497" spans="1:3" x14ac:dyDescent="0.2">
      <c r="A1497">
        <v>250</v>
      </c>
      <c r="B1497" t="s">
        <v>5200</v>
      </c>
      <c r="C1497" t="s">
        <v>6043</v>
      </c>
    </row>
    <row r="1498" spans="1:3" x14ac:dyDescent="0.2">
      <c r="A1498">
        <v>251</v>
      </c>
      <c r="B1498" t="s">
        <v>5200</v>
      </c>
      <c r="C1498" t="s">
        <v>6044</v>
      </c>
    </row>
    <row r="1499" spans="1:3" x14ac:dyDescent="0.2">
      <c r="A1499">
        <v>252</v>
      </c>
      <c r="B1499" t="s">
        <v>5200</v>
      </c>
      <c r="C1499" t="s">
        <v>6045</v>
      </c>
    </row>
    <row r="1500" spans="1:3" x14ac:dyDescent="0.2">
      <c r="A1500">
        <v>253</v>
      </c>
      <c r="B1500" t="s">
        <v>5200</v>
      </c>
      <c r="C1500" t="s">
        <v>6046</v>
      </c>
    </row>
    <row r="1501" spans="1:3" x14ac:dyDescent="0.2">
      <c r="A1501">
        <v>254</v>
      </c>
      <c r="B1501" t="s">
        <v>5200</v>
      </c>
      <c r="C1501" t="s">
        <v>6047</v>
      </c>
    </row>
    <row r="1502" spans="1:3" x14ac:dyDescent="0.2">
      <c r="A1502">
        <v>255</v>
      </c>
      <c r="B1502" t="s">
        <v>5200</v>
      </c>
      <c r="C1502" t="s">
        <v>6048</v>
      </c>
    </row>
    <row r="1503" spans="1:3" x14ac:dyDescent="0.2">
      <c r="A1503">
        <v>256</v>
      </c>
      <c r="B1503" t="s">
        <v>5200</v>
      </c>
      <c r="C1503" t="s">
        <v>6049</v>
      </c>
    </row>
    <row r="1504" spans="1:3" x14ac:dyDescent="0.2">
      <c r="A1504">
        <v>257</v>
      </c>
      <c r="B1504" t="s">
        <v>5200</v>
      </c>
      <c r="C1504" t="s">
        <v>6050</v>
      </c>
    </row>
    <row r="1505" spans="1:3" x14ac:dyDescent="0.2">
      <c r="A1505">
        <v>258</v>
      </c>
      <c r="B1505" t="s">
        <v>5200</v>
      </c>
      <c r="C1505" t="s">
        <v>6051</v>
      </c>
    </row>
    <row r="1506" spans="1:3" x14ac:dyDescent="0.2">
      <c r="A1506">
        <v>259</v>
      </c>
      <c r="B1506" t="s">
        <v>5200</v>
      </c>
      <c r="C1506" t="s">
        <v>6052</v>
      </c>
    </row>
    <row r="1507" spans="1:3" x14ac:dyDescent="0.2">
      <c r="A1507">
        <v>279</v>
      </c>
      <c r="B1507" t="s">
        <v>5200</v>
      </c>
      <c r="C1507" t="s">
        <v>6053</v>
      </c>
    </row>
    <row r="1508" spans="1:3" x14ac:dyDescent="0.2">
      <c r="A1508">
        <v>306</v>
      </c>
      <c r="B1508" t="s">
        <v>5197</v>
      </c>
      <c r="C1508" t="s">
        <v>5629</v>
      </c>
    </row>
    <row r="1509" spans="1:3" x14ac:dyDescent="0.2">
      <c r="A1509">
        <v>283</v>
      </c>
      <c r="B1509" t="s">
        <v>5200</v>
      </c>
      <c r="C1509" t="s">
        <v>5790</v>
      </c>
    </row>
    <row r="1510" spans="1:3" x14ac:dyDescent="0.2">
      <c r="A1510">
        <v>288</v>
      </c>
      <c r="B1510" t="s">
        <v>5200</v>
      </c>
      <c r="C1510" t="s">
        <v>6054</v>
      </c>
    </row>
    <row r="1511" spans="1:3" x14ac:dyDescent="0.2">
      <c r="A1511">
        <v>310</v>
      </c>
      <c r="B1511" t="s">
        <v>5200</v>
      </c>
      <c r="C1511" t="s">
        <v>6055</v>
      </c>
    </row>
    <row r="1512" spans="1:3" x14ac:dyDescent="0.2">
      <c r="A1512">
        <v>287</v>
      </c>
      <c r="B1512" t="s">
        <v>5200</v>
      </c>
      <c r="C1512" t="s">
        <v>6056</v>
      </c>
    </row>
    <row r="1513" spans="1:3" x14ac:dyDescent="0.2">
      <c r="A1513">
        <v>289</v>
      </c>
      <c r="B1513" t="s">
        <v>5200</v>
      </c>
      <c r="C1513" t="s">
        <v>6057</v>
      </c>
    </row>
    <row r="1514" spans="1:3" x14ac:dyDescent="0.2">
      <c r="A1514">
        <v>281</v>
      </c>
      <c r="B1514" t="s">
        <v>5200</v>
      </c>
      <c r="C1514" t="s">
        <v>6058</v>
      </c>
    </row>
    <row r="1515" spans="1:3" x14ac:dyDescent="0.2">
      <c r="A1515">
        <v>277</v>
      </c>
      <c r="B1515" t="s">
        <v>5200</v>
      </c>
      <c r="C1515" t="s">
        <v>5791</v>
      </c>
    </row>
    <row r="1516" spans="1:3" x14ac:dyDescent="0.2">
      <c r="A1516">
        <v>302</v>
      </c>
      <c r="B1516" t="s">
        <v>5200</v>
      </c>
      <c r="C1516" t="s">
        <v>5792</v>
      </c>
    </row>
    <row r="1517" spans="1:3" x14ac:dyDescent="0.2">
      <c r="A1517">
        <v>291</v>
      </c>
      <c r="B1517" t="s">
        <v>5200</v>
      </c>
      <c r="C1517" t="s">
        <v>6059</v>
      </c>
    </row>
    <row r="1518" spans="1:3" x14ac:dyDescent="0.2">
      <c r="A1518">
        <v>293</v>
      </c>
      <c r="B1518" t="s">
        <v>5200</v>
      </c>
      <c r="C1518" t="s">
        <v>6060</v>
      </c>
    </row>
    <row r="1519" spans="1:3" x14ac:dyDescent="0.2">
      <c r="A1519">
        <v>292</v>
      </c>
      <c r="B1519" t="s">
        <v>5200</v>
      </c>
      <c r="C1519" t="s">
        <v>6061</v>
      </c>
    </row>
    <row r="1520" spans="1:3" x14ac:dyDescent="0.2">
      <c r="A1520">
        <v>298</v>
      </c>
      <c r="B1520" t="s">
        <v>5200</v>
      </c>
      <c r="C1520" t="s">
        <v>6062</v>
      </c>
    </row>
    <row r="1521" spans="1:3" x14ac:dyDescent="0.2">
      <c r="A1521">
        <v>301</v>
      </c>
      <c r="B1521" t="s">
        <v>5200</v>
      </c>
      <c r="C1521" t="s">
        <v>6063</v>
      </c>
    </row>
    <row r="1522" spans="1:3" x14ac:dyDescent="0.2">
      <c r="A1522">
        <v>303</v>
      </c>
      <c r="B1522" t="s">
        <v>5200</v>
      </c>
      <c r="C1522" t="s">
        <v>6064</v>
      </c>
    </row>
    <row r="1523" spans="1:3" x14ac:dyDescent="0.2">
      <c r="A1523">
        <v>304</v>
      </c>
      <c r="B1523" t="s">
        <v>5200</v>
      </c>
      <c r="C1523" t="s">
        <v>6065</v>
      </c>
    </row>
    <row r="1524" spans="1:3" x14ac:dyDescent="0.2">
      <c r="A1524">
        <v>305</v>
      </c>
      <c r="B1524" t="s">
        <v>5200</v>
      </c>
      <c r="C1524" t="s">
        <v>5486</v>
      </c>
    </row>
    <row r="1525" spans="1:3" x14ac:dyDescent="0.2">
      <c r="A1525">
        <v>307</v>
      </c>
      <c r="B1525" t="s">
        <v>5200</v>
      </c>
      <c r="C1525" t="s">
        <v>6066</v>
      </c>
    </row>
    <row r="1526" spans="1:3" x14ac:dyDescent="0.2">
      <c r="A1526">
        <v>308</v>
      </c>
      <c r="B1526" t="s">
        <v>5200</v>
      </c>
      <c r="C1526" t="s">
        <v>6067</v>
      </c>
    </row>
    <row r="1527" spans="1:3" x14ac:dyDescent="0.2">
      <c r="A1527">
        <v>309</v>
      </c>
      <c r="B1527" t="s">
        <v>5200</v>
      </c>
      <c r="C1527" t="s">
        <v>6068</v>
      </c>
    </row>
    <row r="1528" spans="1:3" x14ac:dyDescent="0.2">
      <c r="A1528">
        <v>311</v>
      </c>
      <c r="B1528" t="s">
        <v>5200</v>
      </c>
      <c r="C1528" t="s">
        <v>6069</v>
      </c>
    </row>
    <row r="1529" spans="1:3" x14ac:dyDescent="0.2">
      <c r="A1529">
        <v>312</v>
      </c>
      <c r="B1529" t="s">
        <v>5200</v>
      </c>
      <c r="C1529" t="s">
        <v>6070</v>
      </c>
    </row>
    <row r="1530" spans="1:3" x14ac:dyDescent="0.2">
      <c r="A1530">
        <v>313</v>
      </c>
      <c r="B1530" t="s">
        <v>5200</v>
      </c>
      <c r="C1530" t="s">
        <v>6071</v>
      </c>
    </row>
    <row r="1531" spans="1:3" x14ac:dyDescent="0.2">
      <c r="A1531">
        <v>314</v>
      </c>
      <c r="B1531" t="s">
        <v>5200</v>
      </c>
      <c r="C1531" t="s">
        <v>6072</v>
      </c>
    </row>
    <row r="1532" spans="1:3" x14ac:dyDescent="0.2">
      <c r="A1532">
        <v>315</v>
      </c>
      <c r="B1532" t="s">
        <v>5197</v>
      </c>
      <c r="C1532" t="s">
        <v>5596</v>
      </c>
    </row>
    <row r="1533" spans="1:3" x14ac:dyDescent="0.2">
      <c r="A1533">
        <v>316</v>
      </c>
      <c r="B1533" t="s">
        <v>5197</v>
      </c>
      <c r="C1533" t="s">
        <v>6073</v>
      </c>
    </row>
    <row r="1534" spans="1:3" x14ac:dyDescent="0.2">
      <c r="A1534">
        <v>317</v>
      </c>
      <c r="B1534" t="s">
        <v>5200</v>
      </c>
      <c r="C1534" t="s">
        <v>6074</v>
      </c>
    </row>
    <row r="1535" spans="1:3" x14ac:dyDescent="0.2">
      <c r="A1535">
        <v>318</v>
      </c>
      <c r="B1535" t="s">
        <v>5200</v>
      </c>
      <c r="C1535" t="s">
        <v>6075</v>
      </c>
    </row>
    <row r="1536" spans="1:3" x14ac:dyDescent="0.2">
      <c r="A1536">
        <v>319</v>
      </c>
      <c r="B1536" t="s">
        <v>5200</v>
      </c>
      <c r="C1536" t="s">
        <v>6076</v>
      </c>
    </row>
    <row r="1537" spans="1:3" x14ac:dyDescent="0.2">
      <c r="A1537">
        <v>320</v>
      </c>
      <c r="B1537" t="s">
        <v>5200</v>
      </c>
      <c r="C1537" t="s">
        <v>6077</v>
      </c>
    </row>
    <row r="1538" spans="1:3" x14ac:dyDescent="0.2">
      <c r="A1538">
        <v>321</v>
      </c>
      <c r="B1538" t="s">
        <v>5200</v>
      </c>
      <c r="C1538" t="s">
        <v>6078</v>
      </c>
    </row>
    <row r="1539" spans="1:3" x14ac:dyDescent="0.2">
      <c r="A1539">
        <v>322</v>
      </c>
      <c r="B1539" t="s">
        <v>5200</v>
      </c>
      <c r="C1539" t="s">
        <v>6079</v>
      </c>
    </row>
    <row r="1540" spans="1:3" x14ac:dyDescent="0.2">
      <c r="A1540">
        <v>639</v>
      </c>
      <c r="B1540" t="s">
        <v>5197</v>
      </c>
      <c r="C1540" t="s">
        <v>5534</v>
      </c>
    </row>
    <row r="1541" spans="1:3" x14ac:dyDescent="0.2">
      <c r="A1541">
        <v>640</v>
      </c>
      <c r="B1541" t="s">
        <v>5197</v>
      </c>
      <c r="C1541" t="s">
        <v>5580</v>
      </c>
    </row>
    <row r="1542" spans="1:3" x14ac:dyDescent="0.2">
      <c r="A1542">
        <v>641</v>
      </c>
      <c r="B1542" t="s">
        <v>5197</v>
      </c>
      <c r="C1542" t="s">
        <v>5591</v>
      </c>
    </row>
    <row r="1543" spans="1:3" x14ac:dyDescent="0.2">
      <c r="A1543">
        <v>324</v>
      </c>
      <c r="B1543" t="s">
        <v>5200</v>
      </c>
      <c r="C1543" t="s">
        <v>6080</v>
      </c>
    </row>
    <row r="1544" spans="1:3" x14ac:dyDescent="0.2">
      <c r="A1544">
        <v>325</v>
      </c>
      <c r="B1544" t="s">
        <v>5200</v>
      </c>
      <c r="C1544" t="s">
        <v>6081</v>
      </c>
    </row>
    <row r="1545" spans="1:3" x14ac:dyDescent="0.2">
      <c r="A1545">
        <v>326</v>
      </c>
      <c r="B1545" t="s">
        <v>5200</v>
      </c>
      <c r="C1545" t="s">
        <v>6082</v>
      </c>
    </row>
    <row r="1546" spans="1:3" x14ac:dyDescent="0.2">
      <c r="A1546">
        <v>327</v>
      </c>
      <c r="B1546" t="s">
        <v>5200</v>
      </c>
      <c r="C1546" t="s">
        <v>6083</v>
      </c>
    </row>
    <row r="1547" spans="1:3" x14ac:dyDescent="0.2">
      <c r="A1547">
        <v>328</v>
      </c>
      <c r="B1547" t="s">
        <v>5200</v>
      </c>
      <c r="C1547" t="s">
        <v>6084</v>
      </c>
    </row>
    <row r="1548" spans="1:3" x14ac:dyDescent="0.2">
      <c r="A1548">
        <v>329</v>
      </c>
      <c r="B1548" t="s">
        <v>5200</v>
      </c>
      <c r="C1548" t="s">
        <v>6012</v>
      </c>
    </row>
    <row r="1549" spans="1:3" x14ac:dyDescent="0.2">
      <c r="A1549">
        <v>330</v>
      </c>
      <c r="B1549" t="s">
        <v>5200</v>
      </c>
      <c r="C1549" t="s">
        <v>6085</v>
      </c>
    </row>
    <row r="1550" spans="1:3" x14ac:dyDescent="0.2">
      <c r="A1550">
        <v>331</v>
      </c>
      <c r="B1550" t="s">
        <v>5200</v>
      </c>
      <c r="C1550" t="s">
        <v>6086</v>
      </c>
    </row>
    <row r="1551" spans="1:3" x14ac:dyDescent="0.2">
      <c r="A1551">
        <v>332</v>
      </c>
      <c r="B1551" t="s">
        <v>5200</v>
      </c>
      <c r="C1551" t="s">
        <v>6087</v>
      </c>
    </row>
    <row r="1552" spans="1:3" x14ac:dyDescent="0.2">
      <c r="A1552">
        <v>333</v>
      </c>
      <c r="B1552" t="s">
        <v>5200</v>
      </c>
      <c r="C1552" t="s">
        <v>6088</v>
      </c>
    </row>
    <row r="1553" spans="1:3" x14ac:dyDescent="0.2">
      <c r="A1553">
        <v>334</v>
      </c>
      <c r="B1553" t="s">
        <v>5197</v>
      </c>
      <c r="C1553" t="s">
        <v>5527</v>
      </c>
    </row>
    <row r="1554" spans="1:3" x14ac:dyDescent="0.2">
      <c r="A1554">
        <v>335</v>
      </c>
      <c r="B1554" t="s">
        <v>5200</v>
      </c>
      <c r="C1554" t="s">
        <v>6089</v>
      </c>
    </row>
    <row r="1555" spans="1:3" x14ac:dyDescent="0.2">
      <c r="A1555">
        <v>336</v>
      </c>
      <c r="B1555" t="s">
        <v>5200</v>
      </c>
      <c r="C1555" t="s">
        <v>6090</v>
      </c>
    </row>
    <row r="1556" spans="1:3" x14ac:dyDescent="0.2">
      <c r="A1556">
        <v>337</v>
      </c>
      <c r="B1556" t="s">
        <v>5200</v>
      </c>
      <c r="C1556" t="s">
        <v>6091</v>
      </c>
    </row>
    <row r="1557" spans="1:3" x14ac:dyDescent="0.2">
      <c r="A1557">
        <v>338</v>
      </c>
      <c r="B1557" t="s">
        <v>5200</v>
      </c>
      <c r="C1557" t="s">
        <v>6092</v>
      </c>
    </row>
    <row r="1558" spans="1:3" x14ac:dyDescent="0.2">
      <c r="A1558">
        <v>339</v>
      </c>
      <c r="B1558" t="s">
        <v>5200</v>
      </c>
      <c r="C1558" t="s">
        <v>6093</v>
      </c>
    </row>
    <row r="1559" spans="1:3" x14ac:dyDescent="0.2">
      <c r="A1559">
        <v>340</v>
      </c>
      <c r="B1559" t="s">
        <v>5200</v>
      </c>
      <c r="C1559" t="s">
        <v>6094</v>
      </c>
    </row>
    <row r="1560" spans="1:3" x14ac:dyDescent="0.2">
      <c r="A1560">
        <v>341</v>
      </c>
      <c r="B1560" t="s">
        <v>5200</v>
      </c>
      <c r="C1560" t="s">
        <v>6095</v>
      </c>
    </row>
    <row r="1561" spans="1:3" x14ac:dyDescent="0.2">
      <c r="A1561">
        <v>342</v>
      </c>
      <c r="B1561" t="s">
        <v>5200</v>
      </c>
      <c r="C1561" t="s">
        <v>6096</v>
      </c>
    </row>
    <row r="1562" spans="1:3" x14ac:dyDescent="0.2">
      <c r="A1562">
        <v>343</v>
      </c>
      <c r="B1562" t="s">
        <v>5200</v>
      </c>
      <c r="C1562" t="s">
        <v>6097</v>
      </c>
    </row>
    <row r="1563" spans="1:3" x14ac:dyDescent="0.2">
      <c r="A1563">
        <v>344</v>
      </c>
      <c r="B1563" t="s">
        <v>5200</v>
      </c>
      <c r="C1563" t="s">
        <v>6098</v>
      </c>
    </row>
    <row r="1564" spans="1:3" x14ac:dyDescent="0.2">
      <c r="A1564">
        <v>345</v>
      </c>
      <c r="B1564" t="s">
        <v>5200</v>
      </c>
      <c r="C1564" t="s">
        <v>6099</v>
      </c>
    </row>
    <row r="1565" spans="1:3" x14ac:dyDescent="0.2">
      <c r="A1565">
        <v>346</v>
      </c>
      <c r="B1565" t="s">
        <v>5200</v>
      </c>
      <c r="C1565" t="s">
        <v>6100</v>
      </c>
    </row>
    <row r="1566" spans="1:3" x14ac:dyDescent="0.2">
      <c r="A1566">
        <v>347</v>
      </c>
      <c r="B1566" t="s">
        <v>5200</v>
      </c>
      <c r="C1566" t="s">
        <v>6101</v>
      </c>
    </row>
    <row r="1567" spans="1:3" x14ac:dyDescent="0.2">
      <c r="A1567">
        <v>348</v>
      </c>
      <c r="B1567" t="s">
        <v>5200</v>
      </c>
      <c r="C1567" t="s">
        <v>6102</v>
      </c>
    </row>
    <row r="1568" spans="1:3" x14ac:dyDescent="0.2">
      <c r="A1568">
        <v>349</v>
      </c>
      <c r="B1568" t="s">
        <v>5200</v>
      </c>
      <c r="C1568" t="s">
        <v>6103</v>
      </c>
    </row>
    <row r="1569" spans="1:3" x14ac:dyDescent="0.2">
      <c r="A1569">
        <v>350</v>
      </c>
      <c r="B1569" t="s">
        <v>5200</v>
      </c>
      <c r="C1569" t="s">
        <v>6104</v>
      </c>
    </row>
    <row r="1570" spans="1:3" x14ac:dyDescent="0.2">
      <c r="A1570">
        <v>351</v>
      </c>
      <c r="B1570" t="s">
        <v>5200</v>
      </c>
      <c r="C1570" t="s">
        <v>6105</v>
      </c>
    </row>
    <row r="1571" spans="1:3" x14ac:dyDescent="0.2">
      <c r="A1571">
        <v>352</v>
      </c>
      <c r="B1571" t="s">
        <v>5200</v>
      </c>
      <c r="C1571" t="s">
        <v>6106</v>
      </c>
    </row>
    <row r="1572" spans="1:3" x14ac:dyDescent="0.2">
      <c r="A1572">
        <v>353</v>
      </c>
      <c r="B1572" t="s">
        <v>5200</v>
      </c>
      <c r="C1572" t="s">
        <v>6107</v>
      </c>
    </row>
    <row r="1573" spans="1:3" x14ac:dyDescent="0.2">
      <c r="A1573">
        <v>354</v>
      </c>
      <c r="B1573" t="s">
        <v>5200</v>
      </c>
      <c r="C1573" t="s">
        <v>6108</v>
      </c>
    </row>
    <row r="1574" spans="1:3" x14ac:dyDescent="0.2">
      <c r="A1574">
        <v>355</v>
      </c>
      <c r="B1574" t="s">
        <v>5200</v>
      </c>
      <c r="C1574" t="s">
        <v>6109</v>
      </c>
    </row>
    <row r="1575" spans="1:3" x14ac:dyDescent="0.2">
      <c r="A1575">
        <v>356</v>
      </c>
      <c r="B1575" t="s">
        <v>5200</v>
      </c>
      <c r="C1575" t="s">
        <v>6110</v>
      </c>
    </row>
    <row r="1576" spans="1:3" x14ac:dyDescent="0.2">
      <c r="A1576">
        <v>357</v>
      </c>
      <c r="B1576" t="s">
        <v>5200</v>
      </c>
      <c r="C1576" t="s">
        <v>6111</v>
      </c>
    </row>
    <row r="1577" spans="1:3" x14ac:dyDescent="0.2">
      <c r="A1577">
        <v>358</v>
      </c>
      <c r="B1577" t="s">
        <v>5200</v>
      </c>
      <c r="C1577" t="s">
        <v>6112</v>
      </c>
    </row>
    <row r="1578" spans="1:3" x14ac:dyDescent="0.2">
      <c r="A1578">
        <v>359</v>
      </c>
      <c r="B1578" t="s">
        <v>5200</v>
      </c>
      <c r="C1578" t="s">
        <v>6113</v>
      </c>
    </row>
    <row r="1579" spans="1:3" x14ac:dyDescent="0.2">
      <c r="A1579">
        <v>360</v>
      </c>
      <c r="B1579" t="s">
        <v>5200</v>
      </c>
      <c r="C1579" t="s">
        <v>6114</v>
      </c>
    </row>
    <row r="1580" spans="1:3" x14ac:dyDescent="0.2">
      <c r="A1580">
        <v>377</v>
      </c>
      <c r="B1580" t="s">
        <v>5200</v>
      </c>
      <c r="C1580" t="s">
        <v>5275</v>
      </c>
    </row>
    <row r="1581" spans="1:3" x14ac:dyDescent="0.2">
      <c r="A1581">
        <v>361</v>
      </c>
      <c r="B1581" t="s">
        <v>5200</v>
      </c>
      <c r="C1581" t="s">
        <v>6115</v>
      </c>
    </row>
    <row r="1582" spans="1:3" x14ac:dyDescent="0.2">
      <c r="A1582">
        <v>362</v>
      </c>
      <c r="B1582" t="s">
        <v>5200</v>
      </c>
      <c r="C1582" t="s">
        <v>6116</v>
      </c>
    </row>
    <row r="1583" spans="1:3" x14ac:dyDescent="0.2">
      <c r="A1583">
        <v>363</v>
      </c>
      <c r="B1583" t="s">
        <v>5200</v>
      </c>
      <c r="C1583" t="s">
        <v>6117</v>
      </c>
    </row>
    <row r="1584" spans="1:3" x14ac:dyDescent="0.2">
      <c r="A1584">
        <v>364</v>
      </c>
      <c r="B1584" t="s">
        <v>5200</v>
      </c>
      <c r="C1584" t="s">
        <v>6118</v>
      </c>
    </row>
    <row r="1585" spans="1:3" x14ac:dyDescent="0.2">
      <c r="A1585">
        <v>376</v>
      </c>
      <c r="B1585" t="s">
        <v>5200</v>
      </c>
      <c r="C1585" t="s">
        <v>6119</v>
      </c>
    </row>
    <row r="1586" spans="1:3" x14ac:dyDescent="0.2">
      <c r="A1586">
        <v>365</v>
      </c>
      <c r="B1586" t="s">
        <v>5200</v>
      </c>
      <c r="C1586" t="s">
        <v>6120</v>
      </c>
    </row>
    <row r="1587" spans="1:3" x14ac:dyDescent="0.2">
      <c r="A1587">
        <v>366</v>
      </c>
      <c r="B1587" t="s">
        <v>5200</v>
      </c>
      <c r="C1587" t="s">
        <v>6121</v>
      </c>
    </row>
    <row r="1588" spans="1:3" x14ac:dyDescent="0.2">
      <c r="A1588">
        <v>367</v>
      </c>
      <c r="B1588" t="s">
        <v>5200</v>
      </c>
      <c r="C1588" t="s">
        <v>6122</v>
      </c>
    </row>
    <row r="1589" spans="1:3" x14ac:dyDescent="0.2">
      <c r="A1589">
        <v>368</v>
      </c>
      <c r="B1589" t="s">
        <v>5200</v>
      </c>
      <c r="C1589" t="s">
        <v>6123</v>
      </c>
    </row>
    <row r="1590" spans="1:3" x14ac:dyDescent="0.2">
      <c r="A1590">
        <v>369</v>
      </c>
      <c r="B1590" t="s">
        <v>5200</v>
      </c>
      <c r="C1590" t="s">
        <v>6124</v>
      </c>
    </row>
    <row r="1591" spans="1:3" x14ac:dyDescent="0.2">
      <c r="A1591">
        <v>370</v>
      </c>
      <c r="B1591" t="s">
        <v>5200</v>
      </c>
      <c r="C1591" t="s">
        <v>6125</v>
      </c>
    </row>
    <row r="1592" spans="1:3" x14ac:dyDescent="0.2">
      <c r="A1592">
        <v>371</v>
      </c>
      <c r="B1592" t="s">
        <v>5200</v>
      </c>
      <c r="C1592" t="s">
        <v>6126</v>
      </c>
    </row>
    <row r="1593" spans="1:3" x14ac:dyDescent="0.2">
      <c r="A1593">
        <v>372</v>
      </c>
      <c r="B1593" t="s">
        <v>5200</v>
      </c>
      <c r="C1593" t="s">
        <v>6127</v>
      </c>
    </row>
    <row r="1594" spans="1:3" x14ac:dyDescent="0.2">
      <c r="A1594">
        <v>373</v>
      </c>
      <c r="B1594" t="s">
        <v>5200</v>
      </c>
      <c r="C1594" t="s">
        <v>6128</v>
      </c>
    </row>
    <row r="1595" spans="1:3" x14ac:dyDescent="0.2">
      <c r="A1595">
        <v>374</v>
      </c>
      <c r="B1595" t="s">
        <v>5200</v>
      </c>
      <c r="C1595" t="s">
        <v>6129</v>
      </c>
    </row>
    <row r="1596" spans="1:3" x14ac:dyDescent="0.2">
      <c r="A1596">
        <v>375</v>
      </c>
      <c r="B1596" t="s">
        <v>5200</v>
      </c>
      <c r="C1596" t="s">
        <v>6130</v>
      </c>
    </row>
    <row r="1597" spans="1:3" x14ac:dyDescent="0.2">
      <c r="A1597">
        <v>378</v>
      </c>
      <c r="B1597" t="s">
        <v>5200</v>
      </c>
      <c r="C1597" t="s">
        <v>6131</v>
      </c>
    </row>
    <row r="1598" spans="1:3" x14ac:dyDescent="0.2">
      <c r="A1598">
        <v>379</v>
      </c>
      <c r="B1598" t="s">
        <v>5200</v>
      </c>
      <c r="C1598" t="s">
        <v>6132</v>
      </c>
    </row>
    <row r="1599" spans="1:3" x14ac:dyDescent="0.2">
      <c r="A1599">
        <v>380</v>
      </c>
      <c r="B1599" t="s">
        <v>5200</v>
      </c>
      <c r="C1599" t="s">
        <v>6133</v>
      </c>
    </row>
    <row r="1600" spans="1:3" x14ac:dyDescent="0.2">
      <c r="A1600">
        <v>381</v>
      </c>
      <c r="B1600" t="s">
        <v>5197</v>
      </c>
      <c r="C1600" t="s">
        <v>5793</v>
      </c>
    </row>
    <row r="1601" spans="1:3" x14ac:dyDescent="0.2">
      <c r="A1601">
        <v>382</v>
      </c>
      <c r="B1601" t="s">
        <v>5200</v>
      </c>
      <c r="C1601" t="s">
        <v>6134</v>
      </c>
    </row>
    <row r="1602" spans="1:3" x14ac:dyDescent="0.2">
      <c r="A1602">
        <v>383</v>
      </c>
      <c r="B1602" t="s">
        <v>5197</v>
      </c>
      <c r="C1602" t="s">
        <v>5794</v>
      </c>
    </row>
    <row r="1603" spans="1:3" x14ac:dyDescent="0.2">
      <c r="A1603">
        <v>384</v>
      </c>
      <c r="B1603" t="s">
        <v>5200</v>
      </c>
      <c r="C1603" t="s">
        <v>6135</v>
      </c>
    </row>
    <row r="1604" spans="1:3" x14ac:dyDescent="0.2">
      <c r="A1604">
        <v>385</v>
      </c>
      <c r="B1604" t="s">
        <v>5200</v>
      </c>
      <c r="C1604" t="s">
        <v>6136</v>
      </c>
    </row>
    <row r="1605" spans="1:3" x14ac:dyDescent="0.2">
      <c r="A1605">
        <v>386</v>
      </c>
      <c r="B1605" t="s">
        <v>5200</v>
      </c>
      <c r="C1605" t="s">
        <v>6137</v>
      </c>
    </row>
    <row r="1606" spans="1:3" x14ac:dyDescent="0.2">
      <c r="A1606">
        <v>387</v>
      </c>
      <c r="B1606" t="s">
        <v>5200</v>
      </c>
      <c r="C1606" t="s">
        <v>6138</v>
      </c>
    </row>
    <row r="1607" spans="1:3" x14ac:dyDescent="0.2">
      <c r="A1607">
        <v>388</v>
      </c>
      <c r="B1607" t="s">
        <v>5200</v>
      </c>
      <c r="C1607" t="s">
        <v>6139</v>
      </c>
    </row>
    <row r="1608" spans="1:3" x14ac:dyDescent="0.2">
      <c r="A1608">
        <v>389</v>
      </c>
      <c r="B1608" t="s">
        <v>5200</v>
      </c>
      <c r="C1608" t="s">
        <v>6140</v>
      </c>
    </row>
    <row r="1609" spans="1:3" x14ac:dyDescent="0.2">
      <c r="A1609">
        <v>390</v>
      </c>
      <c r="B1609" t="s">
        <v>5197</v>
      </c>
      <c r="C1609" t="s">
        <v>5795</v>
      </c>
    </row>
    <row r="1610" spans="1:3" x14ac:dyDescent="0.2">
      <c r="A1610">
        <v>391</v>
      </c>
      <c r="B1610" t="s">
        <v>5200</v>
      </c>
      <c r="C1610" t="s">
        <v>6141</v>
      </c>
    </row>
    <row r="1611" spans="1:3" x14ac:dyDescent="0.2">
      <c r="A1611">
        <v>392</v>
      </c>
      <c r="B1611" t="s">
        <v>5200</v>
      </c>
      <c r="C1611" t="s">
        <v>6142</v>
      </c>
    </row>
    <row r="1612" spans="1:3" x14ac:dyDescent="0.2">
      <c r="A1612">
        <v>393</v>
      </c>
      <c r="B1612" t="s">
        <v>5200</v>
      </c>
      <c r="C1612" t="s">
        <v>6143</v>
      </c>
    </row>
    <row r="1613" spans="1:3" x14ac:dyDescent="0.2">
      <c r="A1613">
        <v>411</v>
      </c>
      <c r="B1613" t="s">
        <v>5200</v>
      </c>
      <c r="C1613" t="s">
        <v>6144</v>
      </c>
    </row>
    <row r="1614" spans="1:3" x14ac:dyDescent="0.2">
      <c r="A1614">
        <v>394</v>
      </c>
      <c r="B1614" t="s">
        <v>5200</v>
      </c>
      <c r="C1614" t="s">
        <v>6145</v>
      </c>
    </row>
    <row r="1615" spans="1:3" x14ac:dyDescent="0.2">
      <c r="A1615">
        <v>642</v>
      </c>
      <c r="B1615" t="s">
        <v>5200</v>
      </c>
      <c r="C1615" t="s">
        <v>6146</v>
      </c>
    </row>
    <row r="1616" spans="1:3" x14ac:dyDescent="0.2">
      <c r="A1616">
        <v>643</v>
      </c>
      <c r="B1616" t="s">
        <v>5200</v>
      </c>
      <c r="C1616" t="s">
        <v>6147</v>
      </c>
    </row>
    <row r="1617" spans="1:3" x14ac:dyDescent="0.2">
      <c r="A1617">
        <v>403</v>
      </c>
      <c r="B1617" t="s">
        <v>5200</v>
      </c>
      <c r="C1617" t="s">
        <v>6148</v>
      </c>
    </row>
    <row r="1618" spans="1:3" x14ac:dyDescent="0.2">
      <c r="A1618">
        <v>395</v>
      </c>
      <c r="B1618" t="s">
        <v>5200</v>
      </c>
      <c r="C1618" t="s">
        <v>6149</v>
      </c>
    </row>
    <row r="1619" spans="1:3" x14ac:dyDescent="0.2">
      <c r="A1619">
        <v>396</v>
      </c>
      <c r="B1619" t="s">
        <v>5200</v>
      </c>
      <c r="C1619" t="s">
        <v>6150</v>
      </c>
    </row>
    <row r="1620" spans="1:3" x14ac:dyDescent="0.2">
      <c r="A1620">
        <v>397</v>
      </c>
      <c r="B1620" t="s">
        <v>5200</v>
      </c>
      <c r="C1620" t="s">
        <v>6151</v>
      </c>
    </row>
    <row r="1621" spans="1:3" x14ac:dyDescent="0.2">
      <c r="A1621">
        <v>398</v>
      </c>
      <c r="B1621" t="s">
        <v>5200</v>
      </c>
      <c r="C1621" t="s">
        <v>6152</v>
      </c>
    </row>
    <row r="1622" spans="1:3" x14ac:dyDescent="0.2">
      <c r="A1622">
        <v>399</v>
      </c>
      <c r="B1622" t="s">
        <v>5200</v>
      </c>
      <c r="C1622" t="s">
        <v>6153</v>
      </c>
    </row>
    <row r="1623" spans="1:3" x14ac:dyDescent="0.2">
      <c r="A1623">
        <v>400</v>
      </c>
      <c r="B1623" t="s">
        <v>5200</v>
      </c>
      <c r="C1623" t="s">
        <v>6154</v>
      </c>
    </row>
    <row r="1624" spans="1:3" x14ac:dyDescent="0.2">
      <c r="A1624">
        <v>401</v>
      </c>
      <c r="B1624" t="s">
        <v>5197</v>
      </c>
      <c r="C1624" t="s">
        <v>5612</v>
      </c>
    </row>
    <row r="1625" spans="1:3" x14ac:dyDescent="0.2">
      <c r="A1625">
        <v>644</v>
      </c>
      <c r="B1625" t="s">
        <v>5200</v>
      </c>
      <c r="C1625" t="s">
        <v>6155</v>
      </c>
    </row>
    <row r="1626" spans="1:3" x14ac:dyDescent="0.2">
      <c r="A1626">
        <v>402</v>
      </c>
      <c r="B1626" t="s">
        <v>5200</v>
      </c>
      <c r="C1626" t="s">
        <v>6156</v>
      </c>
    </row>
    <row r="1627" spans="1:3" x14ac:dyDescent="0.2">
      <c r="A1627">
        <v>404</v>
      </c>
      <c r="B1627" t="s">
        <v>5200</v>
      </c>
      <c r="C1627" t="s">
        <v>6157</v>
      </c>
    </row>
    <row r="1628" spans="1:3" x14ac:dyDescent="0.2">
      <c r="A1628">
        <v>405</v>
      </c>
      <c r="B1628" t="s">
        <v>5200</v>
      </c>
      <c r="C1628" t="s">
        <v>6158</v>
      </c>
    </row>
    <row r="1629" spans="1:3" x14ac:dyDescent="0.2">
      <c r="A1629">
        <v>406</v>
      </c>
      <c r="B1629" t="s">
        <v>5200</v>
      </c>
      <c r="C1629" t="s">
        <v>6159</v>
      </c>
    </row>
    <row r="1630" spans="1:3" x14ac:dyDescent="0.2">
      <c r="A1630">
        <v>407</v>
      </c>
      <c r="B1630" t="s">
        <v>5200</v>
      </c>
      <c r="C1630" t="s">
        <v>6160</v>
      </c>
    </row>
    <row r="1631" spans="1:3" x14ac:dyDescent="0.2">
      <c r="A1631">
        <v>408</v>
      </c>
      <c r="B1631" t="s">
        <v>5200</v>
      </c>
      <c r="C1631" t="s">
        <v>6161</v>
      </c>
    </row>
    <row r="1632" spans="1:3" x14ac:dyDescent="0.2">
      <c r="A1632">
        <v>409</v>
      </c>
      <c r="B1632" t="s">
        <v>5200</v>
      </c>
      <c r="C1632" t="s">
        <v>6162</v>
      </c>
    </row>
    <row r="1633" spans="1:3" x14ac:dyDescent="0.2">
      <c r="A1633">
        <v>410</v>
      </c>
      <c r="B1633" t="s">
        <v>5200</v>
      </c>
      <c r="C1633" t="s">
        <v>6163</v>
      </c>
    </row>
    <row r="1634" spans="1:3" x14ac:dyDescent="0.2">
      <c r="A1634">
        <v>412</v>
      </c>
      <c r="B1634" t="s">
        <v>5200</v>
      </c>
      <c r="C1634" t="s">
        <v>6038</v>
      </c>
    </row>
    <row r="1635" spans="1:3" x14ac:dyDescent="0.2">
      <c r="A1635">
        <v>413</v>
      </c>
      <c r="B1635" t="s">
        <v>5200</v>
      </c>
      <c r="C1635" t="s">
        <v>6164</v>
      </c>
    </row>
    <row r="1636" spans="1:3" x14ac:dyDescent="0.2">
      <c r="A1636">
        <v>414</v>
      </c>
      <c r="B1636" t="s">
        <v>5200</v>
      </c>
      <c r="C1636" t="s">
        <v>5796</v>
      </c>
    </row>
    <row r="1637" spans="1:3" x14ac:dyDescent="0.2">
      <c r="A1637">
        <v>415</v>
      </c>
      <c r="B1637" t="s">
        <v>5200</v>
      </c>
      <c r="C1637" t="s">
        <v>6165</v>
      </c>
    </row>
    <row r="1638" spans="1:3" x14ac:dyDescent="0.2">
      <c r="A1638">
        <v>416</v>
      </c>
      <c r="B1638" t="s">
        <v>5200</v>
      </c>
      <c r="C1638" t="s">
        <v>6166</v>
      </c>
    </row>
    <row r="1639" spans="1:3" x14ac:dyDescent="0.2">
      <c r="A1639">
        <v>417</v>
      </c>
      <c r="B1639" t="s">
        <v>5200</v>
      </c>
      <c r="C1639" t="s">
        <v>6167</v>
      </c>
    </row>
    <row r="1640" spans="1:3" x14ac:dyDescent="0.2">
      <c r="A1640">
        <v>418</v>
      </c>
      <c r="B1640" t="s">
        <v>5200</v>
      </c>
      <c r="C1640" t="s">
        <v>6168</v>
      </c>
    </row>
    <row r="1641" spans="1:3" x14ac:dyDescent="0.2">
      <c r="A1641">
        <v>420</v>
      </c>
      <c r="B1641" t="s">
        <v>5200</v>
      </c>
      <c r="C1641" t="s">
        <v>5238</v>
      </c>
    </row>
    <row r="1642" spans="1:3" x14ac:dyDescent="0.2">
      <c r="A1642">
        <v>421</v>
      </c>
      <c r="B1642" t="s">
        <v>5200</v>
      </c>
      <c r="C1642" t="s">
        <v>6169</v>
      </c>
    </row>
    <row r="1643" spans="1:3" x14ac:dyDescent="0.2">
      <c r="A1643">
        <v>422</v>
      </c>
      <c r="B1643" t="s">
        <v>5197</v>
      </c>
      <c r="C1643" t="s">
        <v>6170</v>
      </c>
    </row>
    <row r="1644" spans="1:3" x14ac:dyDescent="0.2">
      <c r="A1644">
        <v>423</v>
      </c>
      <c r="B1644" t="s">
        <v>5200</v>
      </c>
      <c r="C1644" t="s">
        <v>6171</v>
      </c>
    </row>
    <row r="1645" spans="1:3" x14ac:dyDescent="0.2">
      <c r="A1645">
        <v>424</v>
      </c>
      <c r="B1645" t="s">
        <v>5200</v>
      </c>
      <c r="C1645" t="s">
        <v>6172</v>
      </c>
    </row>
    <row r="1646" spans="1:3" x14ac:dyDescent="0.2">
      <c r="A1646">
        <v>425</v>
      </c>
      <c r="B1646" t="s">
        <v>5200</v>
      </c>
      <c r="C1646" t="s">
        <v>6173</v>
      </c>
    </row>
    <row r="1647" spans="1:3" x14ac:dyDescent="0.2">
      <c r="A1647">
        <v>645</v>
      </c>
      <c r="B1647" t="s">
        <v>5200</v>
      </c>
      <c r="C1647" t="s">
        <v>6174</v>
      </c>
    </row>
    <row r="1648" spans="1:3" x14ac:dyDescent="0.2">
      <c r="A1648">
        <v>426</v>
      </c>
      <c r="B1648" t="s">
        <v>5200</v>
      </c>
      <c r="C1648" t="s">
        <v>6175</v>
      </c>
    </row>
    <row r="1649" spans="1:3" x14ac:dyDescent="0.2">
      <c r="A1649">
        <v>427</v>
      </c>
      <c r="B1649" t="s">
        <v>5200</v>
      </c>
      <c r="C1649" t="s">
        <v>6176</v>
      </c>
    </row>
    <row r="1650" spans="1:3" x14ac:dyDescent="0.2">
      <c r="A1650">
        <v>428</v>
      </c>
      <c r="B1650" t="s">
        <v>5200</v>
      </c>
      <c r="C1650" t="s">
        <v>6177</v>
      </c>
    </row>
    <row r="1651" spans="1:3" x14ac:dyDescent="0.2">
      <c r="A1651">
        <v>429</v>
      </c>
      <c r="B1651" t="s">
        <v>5197</v>
      </c>
      <c r="C1651" t="s">
        <v>6178</v>
      </c>
    </row>
    <row r="1652" spans="1:3" x14ac:dyDescent="0.2">
      <c r="A1652">
        <v>430</v>
      </c>
      <c r="B1652" t="s">
        <v>5200</v>
      </c>
      <c r="C1652" t="s">
        <v>6179</v>
      </c>
    </row>
    <row r="1653" spans="1:3" x14ac:dyDescent="0.2">
      <c r="A1653">
        <v>431</v>
      </c>
      <c r="B1653" t="s">
        <v>5200</v>
      </c>
      <c r="C1653" t="s">
        <v>6180</v>
      </c>
    </row>
    <row r="1654" spans="1:3" x14ac:dyDescent="0.2">
      <c r="A1654">
        <v>432</v>
      </c>
      <c r="B1654" t="s">
        <v>5200</v>
      </c>
      <c r="C1654" t="s">
        <v>6181</v>
      </c>
    </row>
    <row r="1655" spans="1:3" x14ac:dyDescent="0.2">
      <c r="A1655">
        <v>433</v>
      </c>
      <c r="B1655" t="s">
        <v>5200</v>
      </c>
      <c r="C1655" t="s">
        <v>6182</v>
      </c>
    </row>
    <row r="1656" spans="1:3" x14ac:dyDescent="0.2">
      <c r="A1656">
        <v>434</v>
      </c>
      <c r="B1656" t="s">
        <v>5200</v>
      </c>
      <c r="C1656" t="s">
        <v>6183</v>
      </c>
    </row>
    <row r="1657" spans="1:3" x14ac:dyDescent="0.2">
      <c r="A1657">
        <v>435</v>
      </c>
      <c r="B1657" t="s">
        <v>5200</v>
      </c>
      <c r="C1657" t="s">
        <v>6184</v>
      </c>
    </row>
    <row r="1658" spans="1:3" x14ac:dyDescent="0.2">
      <c r="A1658">
        <v>436</v>
      </c>
      <c r="B1658" t="s">
        <v>5200</v>
      </c>
      <c r="C1658" t="s">
        <v>6185</v>
      </c>
    </row>
    <row r="1659" spans="1:3" x14ac:dyDescent="0.2">
      <c r="A1659">
        <v>437</v>
      </c>
      <c r="B1659" t="s">
        <v>5200</v>
      </c>
      <c r="C1659" t="s">
        <v>6186</v>
      </c>
    </row>
    <row r="1660" spans="1:3" x14ac:dyDescent="0.2">
      <c r="A1660">
        <v>438</v>
      </c>
      <c r="B1660" t="s">
        <v>5200</v>
      </c>
      <c r="C1660" t="s">
        <v>6187</v>
      </c>
    </row>
    <row r="1661" spans="1:3" x14ac:dyDescent="0.2">
      <c r="A1661">
        <v>440</v>
      </c>
      <c r="B1661" t="s">
        <v>5200</v>
      </c>
      <c r="C1661" t="s">
        <v>6188</v>
      </c>
    </row>
    <row r="1662" spans="1:3" x14ac:dyDescent="0.2">
      <c r="A1662">
        <v>441</v>
      </c>
      <c r="B1662" t="s">
        <v>5200</v>
      </c>
      <c r="C1662" t="s">
        <v>6189</v>
      </c>
    </row>
    <row r="1663" spans="1:3" x14ac:dyDescent="0.2">
      <c r="A1663">
        <v>442</v>
      </c>
      <c r="B1663" t="s">
        <v>5200</v>
      </c>
      <c r="C1663" t="s">
        <v>6190</v>
      </c>
    </row>
    <row r="1664" spans="1:3" x14ac:dyDescent="0.2">
      <c r="A1664">
        <v>443</v>
      </c>
      <c r="B1664" t="s">
        <v>5200</v>
      </c>
      <c r="C1664" t="s">
        <v>6191</v>
      </c>
    </row>
    <row r="1665" spans="1:3" x14ac:dyDescent="0.2">
      <c r="A1665">
        <v>444</v>
      </c>
      <c r="B1665" t="s">
        <v>5200</v>
      </c>
      <c r="C1665" t="s">
        <v>6192</v>
      </c>
    </row>
    <row r="1666" spans="1:3" x14ac:dyDescent="0.2">
      <c r="A1666">
        <v>445</v>
      </c>
      <c r="B1666" t="s">
        <v>5197</v>
      </c>
      <c r="C1666" t="s">
        <v>5637</v>
      </c>
    </row>
    <row r="1667" spans="1:3" x14ac:dyDescent="0.2">
      <c r="A1667">
        <v>446</v>
      </c>
      <c r="B1667" t="s">
        <v>5197</v>
      </c>
      <c r="C1667" t="s">
        <v>6193</v>
      </c>
    </row>
    <row r="1668" spans="1:3" x14ac:dyDescent="0.2">
      <c r="A1668">
        <v>797</v>
      </c>
      <c r="B1668" t="s">
        <v>5197</v>
      </c>
      <c r="C1668" t="s">
        <v>6194</v>
      </c>
    </row>
    <row r="1669" spans="1:3" x14ac:dyDescent="0.2">
      <c r="A1669">
        <v>447</v>
      </c>
      <c r="B1669" t="s">
        <v>5200</v>
      </c>
      <c r="C1669" t="s">
        <v>6195</v>
      </c>
    </row>
    <row r="1670" spans="1:3" x14ac:dyDescent="0.2">
      <c r="A1670">
        <v>448</v>
      </c>
      <c r="B1670" t="s">
        <v>5200</v>
      </c>
      <c r="C1670" t="s">
        <v>6196</v>
      </c>
    </row>
    <row r="1671" spans="1:3" x14ac:dyDescent="0.2">
      <c r="A1671">
        <v>449</v>
      </c>
      <c r="B1671" t="s">
        <v>5197</v>
      </c>
      <c r="C1671" t="s">
        <v>5797</v>
      </c>
    </row>
    <row r="1672" spans="1:3" x14ac:dyDescent="0.2">
      <c r="A1672">
        <v>450</v>
      </c>
      <c r="B1672" t="s">
        <v>5200</v>
      </c>
      <c r="C1672" t="s">
        <v>5611</v>
      </c>
    </row>
    <row r="1673" spans="1:3" x14ac:dyDescent="0.2">
      <c r="A1673">
        <v>451</v>
      </c>
      <c r="B1673" t="s">
        <v>5200</v>
      </c>
      <c r="C1673" t="s">
        <v>6197</v>
      </c>
    </row>
    <row r="1674" spans="1:3" x14ac:dyDescent="0.2">
      <c r="A1674">
        <v>646</v>
      </c>
      <c r="B1674" t="s">
        <v>5197</v>
      </c>
      <c r="C1674" t="s">
        <v>5258</v>
      </c>
    </row>
    <row r="1675" spans="1:3" x14ac:dyDescent="0.2">
      <c r="A1675">
        <v>452</v>
      </c>
      <c r="B1675" t="s">
        <v>5200</v>
      </c>
      <c r="C1675" t="s">
        <v>6198</v>
      </c>
    </row>
    <row r="1676" spans="1:3" x14ac:dyDescent="0.2">
      <c r="A1676">
        <v>453</v>
      </c>
      <c r="B1676" t="s">
        <v>5200</v>
      </c>
      <c r="C1676" t="s">
        <v>6199</v>
      </c>
    </row>
    <row r="1677" spans="1:3" x14ac:dyDescent="0.2">
      <c r="A1677">
        <v>454</v>
      </c>
      <c r="B1677" t="s">
        <v>5200</v>
      </c>
      <c r="C1677" t="s">
        <v>6200</v>
      </c>
    </row>
    <row r="1678" spans="1:3" x14ac:dyDescent="0.2">
      <c r="A1678">
        <v>455</v>
      </c>
      <c r="B1678" t="s">
        <v>5200</v>
      </c>
      <c r="C1678" t="s">
        <v>6201</v>
      </c>
    </row>
    <row r="1679" spans="1:3" x14ac:dyDescent="0.2">
      <c r="A1679">
        <v>456</v>
      </c>
      <c r="B1679" t="s">
        <v>5200</v>
      </c>
      <c r="C1679" t="s">
        <v>6202</v>
      </c>
    </row>
    <row r="1680" spans="1:3" x14ac:dyDescent="0.2">
      <c r="A1680">
        <v>457</v>
      </c>
      <c r="B1680" t="s">
        <v>5200</v>
      </c>
      <c r="C1680" t="s">
        <v>6203</v>
      </c>
    </row>
    <row r="1681" spans="1:3" x14ac:dyDescent="0.2">
      <c r="A1681">
        <v>458</v>
      </c>
      <c r="B1681" t="s">
        <v>5200</v>
      </c>
      <c r="C1681" t="s">
        <v>6204</v>
      </c>
    </row>
    <row r="1682" spans="1:3" x14ac:dyDescent="0.2">
      <c r="A1682">
        <v>649</v>
      </c>
      <c r="B1682" t="s">
        <v>5197</v>
      </c>
      <c r="C1682" t="s">
        <v>5579</v>
      </c>
    </row>
    <row r="1683" spans="1:3" x14ac:dyDescent="0.2">
      <c r="A1683">
        <v>459</v>
      </c>
      <c r="B1683" t="s">
        <v>5200</v>
      </c>
      <c r="C1683" t="s">
        <v>6205</v>
      </c>
    </row>
    <row r="1684" spans="1:3" x14ac:dyDescent="0.2">
      <c r="A1684">
        <v>460</v>
      </c>
      <c r="B1684" t="s">
        <v>5200</v>
      </c>
      <c r="C1684" t="s">
        <v>6206</v>
      </c>
    </row>
    <row r="1685" spans="1:3" x14ac:dyDescent="0.2">
      <c r="A1685">
        <v>461</v>
      </c>
      <c r="B1685" t="s">
        <v>5197</v>
      </c>
      <c r="C1685" t="s">
        <v>5798</v>
      </c>
    </row>
    <row r="1686" spans="1:3" x14ac:dyDescent="0.2">
      <c r="A1686">
        <v>462</v>
      </c>
      <c r="B1686" t="s">
        <v>5200</v>
      </c>
      <c r="C1686" t="s">
        <v>6207</v>
      </c>
    </row>
    <row r="1687" spans="1:3" x14ac:dyDescent="0.2">
      <c r="A1687">
        <v>463</v>
      </c>
      <c r="B1687" t="s">
        <v>5200</v>
      </c>
      <c r="C1687" t="s">
        <v>6208</v>
      </c>
    </row>
    <row r="1688" spans="1:3" x14ac:dyDescent="0.2">
      <c r="A1688">
        <v>464</v>
      </c>
      <c r="B1688" t="s">
        <v>5200</v>
      </c>
      <c r="C1688" t="s">
        <v>6209</v>
      </c>
    </row>
    <row r="1689" spans="1:3" x14ac:dyDescent="0.2">
      <c r="A1689">
        <v>465</v>
      </c>
      <c r="B1689" t="s">
        <v>5200</v>
      </c>
      <c r="C1689" t="s">
        <v>6210</v>
      </c>
    </row>
    <row r="1690" spans="1:3" x14ac:dyDescent="0.2">
      <c r="A1690">
        <v>650</v>
      </c>
      <c r="B1690" t="s">
        <v>5197</v>
      </c>
      <c r="C1690" t="s">
        <v>5578</v>
      </c>
    </row>
    <row r="1691" spans="1:3" x14ac:dyDescent="0.2">
      <c r="A1691">
        <v>651</v>
      </c>
      <c r="B1691" t="s">
        <v>5197</v>
      </c>
      <c r="C1691" t="s">
        <v>5577</v>
      </c>
    </row>
    <row r="1692" spans="1:3" x14ac:dyDescent="0.2">
      <c r="A1692">
        <v>466</v>
      </c>
      <c r="B1692" t="s">
        <v>5200</v>
      </c>
      <c r="C1692" t="s">
        <v>6211</v>
      </c>
    </row>
    <row r="1693" spans="1:3" x14ac:dyDescent="0.2">
      <c r="A1693">
        <v>467</v>
      </c>
      <c r="B1693" t="s">
        <v>5200</v>
      </c>
      <c r="C1693" t="s">
        <v>6212</v>
      </c>
    </row>
    <row r="1694" spans="1:3" x14ac:dyDescent="0.2">
      <c r="A1694">
        <v>468</v>
      </c>
      <c r="B1694" t="s">
        <v>5197</v>
      </c>
      <c r="C1694" t="s">
        <v>6213</v>
      </c>
    </row>
    <row r="1695" spans="1:3" x14ac:dyDescent="0.2">
      <c r="A1695">
        <v>469</v>
      </c>
      <c r="B1695" t="s">
        <v>5200</v>
      </c>
      <c r="C1695" t="s">
        <v>5584</v>
      </c>
    </row>
    <row r="1696" spans="1:3" x14ac:dyDescent="0.2">
      <c r="A1696">
        <v>470</v>
      </c>
      <c r="B1696" t="s">
        <v>5200</v>
      </c>
      <c r="C1696" t="s">
        <v>6214</v>
      </c>
    </row>
    <row r="1697" spans="1:3" x14ac:dyDescent="0.2">
      <c r="A1697">
        <v>471</v>
      </c>
      <c r="B1697" t="s">
        <v>5200</v>
      </c>
      <c r="C1697" t="s">
        <v>6215</v>
      </c>
    </row>
    <row r="1698" spans="1:3" x14ac:dyDescent="0.2">
      <c r="A1698">
        <v>472</v>
      </c>
      <c r="B1698" t="s">
        <v>5200</v>
      </c>
      <c r="C1698" t="s">
        <v>6216</v>
      </c>
    </row>
    <row r="1699" spans="1:3" x14ac:dyDescent="0.2">
      <c r="A1699">
        <v>473</v>
      </c>
      <c r="B1699" t="s">
        <v>5200</v>
      </c>
      <c r="C1699" t="s">
        <v>6217</v>
      </c>
    </row>
    <row r="1700" spans="1:3" x14ac:dyDescent="0.2">
      <c r="A1700">
        <v>474</v>
      </c>
      <c r="B1700" t="s">
        <v>5200</v>
      </c>
      <c r="C1700" t="s">
        <v>6218</v>
      </c>
    </row>
    <row r="1701" spans="1:3" x14ac:dyDescent="0.2">
      <c r="A1701">
        <v>475</v>
      </c>
      <c r="B1701" t="s">
        <v>5200</v>
      </c>
      <c r="C1701" t="s">
        <v>6219</v>
      </c>
    </row>
    <row r="1702" spans="1:3" x14ac:dyDescent="0.2">
      <c r="A1702">
        <v>476</v>
      </c>
      <c r="B1702" t="s">
        <v>5200</v>
      </c>
      <c r="C1702" t="s">
        <v>6220</v>
      </c>
    </row>
    <row r="1703" spans="1:3" x14ac:dyDescent="0.2">
      <c r="A1703">
        <v>477</v>
      </c>
      <c r="B1703" t="s">
        <v>5200</v>
      </c>
      <c r="C1703" t="s">
        <v>6221</v>
      </c>
    </row>
    <row r="1704" spans="1:3" x14ac:dyDescent="0.2">
      <c r="A1704">
        <v>478</v>
      </c>
      <c r="B1704" t="s">
        <v>5200</v>
      </c>
      <c r="C1704" t="s">
        <v>6222</v>
      </c>
    </row>
    <row r="1705" spans="1:3" x14ac:dyDescent="0.2">
      <c r="A1705">
        <v>483</v>
      </c>
      <c r="B1705" t="s">
        <v>5200</v>
      </c>
      <c r="C1705" t="s">
        <v>6223</v>
      </c>
    </row>
    <row r="1706" spans="1:3" x14ac:dyDescent="0.2">
      <c r="A1706">
        <v>484</v>
      </c>
      <c r="B1706" t="s">
        <v>5200</v>
      </c>
      <c r="C1706" t="s">
        <v>6224</v>
      </c>
    </row>
    <row r="1707" spans="1:3" x14ac:dyDescent="0.2">
      <c r="A1707">
        <v>485</v>
      </c>
      <c r="B1707" t="s">
        <v>5200</v>
      </c>
      <c r="C1707" t="s">
        <v>6225</v>
      </c>
    </row>
    <row r="1708" spans="1:3" x14ac:dyDescent="0.2">
      <c r="A1708">
        <v>486</v>
      </c>
      <c r="B1708" t="s">
        <v>5200</v>
      </c>
      <c r="C1708" t="s">
        <v>6226</v>
      </c>
    </row>
    <row r="1709" spans="1:3" x14ac:dyDescent="0.2">
      <c r="A1709">
        <v>539</v>
      </c>
      <c r="B1709" t="s">
        <v>5197</v>
      </c>
      <c r="C1709" t="s">
        <v>6227</v>
      </c>
    </row>
    <row r="1710" spans="1:3" x14ac:dyDescent="0.2">
      <c r="A1710">
        <v>487</v>
      </c>
      <c r="B1710" t="s">
        <v>5197</v>
      </c>
      <c r="C1710" t="s">
        <v>5426</v>
      </c>
    </row>
    <row r="1711" spans="1:3" x14ac:dyDescent="0.2">
      <c r="A1711">
        <v>488</v>
      </c>
      <c r="B1711" t="s">
        <v>5200</v>
      </c>
      <c r="C1711" t="s">
        <v>6228</v>
      </c>
    </row>
    <row r="1712" spans="1:3" x14ac:dyDescent="0.2">
      <c r="A1712">
        <v>489</v>
      </c>
      <c r="B1712" t="s">
        <v>5200</v>
      </c>
      <c r="C1712" t="s">
        <v>5233</v>
      </c>
    </row>
    <row r="1713" spans="1:3" x14ac:dyDescent="0.2">
      <c r="A1713">
        <v>490</v>
      </c>
      <c r="B1713" t="s">
        <v>5200</v>
      </c>
      <c r="C1713" t="s">
        <v>6229</v>
      </c>
    </row>
    <row r="1714" spans="1:3" x14ac:dyDescent="0.2">
      <c r="A1714">
        <v>491</v>
      </c>
      <c r="B1714" t="s">
        <v>5200</v>
      </c>
      <c r="C1714" t="s">
        <v>6230</v>
      </c>
    </row>
    <row r="1715" spans="1:3" x14ac:dyDescent="0.2">
      <c r="A1715">
        <v>492</v>
      </c>
      <c r="B1715" t="s">
        <v>5200</v>
      </c>
      <c r="C1715" t="s">
        <v>6231</v>
      </c>
    </row>
    <row r="1716" spans="1:3" x14ac:dyDescent="0.2">
      <c r="A1716">
        <v>493</v>
      </c>
      <c r="B1716" t="s">
        <v>5200</v>
      </c>
      <c r="C1716" t="s">
        <v>5238</v>
      </c>
    </row>
    <row r="1717" spans="1:3" x14ac:dyDescent="0.2">
      <c r="A1717">
        <v>494</v>
      </c>
      <c r="B1717" t="s">
        <v>5200</v>
      </c>
      <c r="C1717" t="s">
        <v>6232</v>
      </c>
    </row>
    <row r="1718" spans="1:3" x14ac:dyDescent="0.2">
      <c r="A1718">
        <v>495</v>
      </c>
      <c r="B1718" t="s">
        <v>5200</v>
      </c>
      <c r="C1718" t="s">
        <v>6233</v>
      </c>
    </row>
    <row r="1719" spans="1:3" x14ac:dyDescent="0.2">
      <c r="A1719">
        <v>496</v>
      </c>
      <c r="B1719" t="s">
        <v>5200</v>
      </c>
      <c r="C1719" t="s">
        <v>6234</v>
      </c>
    </row>
    <row r="1720" spans="1:3" x14ac:dyDescent="0.2">
      <c r="A1720">
        <v>497</v>
      </c>
      <c r="B1720" t="s">
        <v>5200</v>
      </c>
      <c r="C1720" t="s">
        <v>6235</v>
      </c>
    </row>
    <row r="1721" spans="1:3" x14ac:dyDescent="0.2">
      <c r="A1721">
        <v>498</v>
      </c>
      <c r="B1721" t="s">
        <v>5200</v>
      </c>
      <c r="C1721" t="s">
        <v>6236</v>
      </c>
    </row>
    <row r="1722" spans="1:3" x14ac:dyDescent="0.2">
      <c r="A1722">
        <v>499</v>
      </c>
      <c r="B1722" t="s">
        <v>5200</v>
      </c>
      <c r="C1722" t="s">
        <v>6132</v>
      </c>
    </row>
    <row r="1723" spans="1:3" x14ac:dyDescent="0.2">
      <c r="A1723">
        <v>500</v>
      </c>
      <c r="B1723" t="s">
        <v>5200</v>
      </c>
      <c r="C1723" t="s">
        <v>6237</v>
      </c>
    </row>
    <row r="1724" spans="1:3" x14ac:dyDescent="0.2">
      <c r="A1724">
        <v>501</v>
      </c>
      <c r="B1724" t="s">
        <v>5200</v>
      </c>
      <c r="C1724" t="s">
        <v>6238</v>
      </c>
    </row>
    <row r="1725" spans="1:3" x14ac:dyDescent="0.2">
      <c r="A1725">
        <v>502</v>
      </c>
      <c r="B1725" t="s">
        <v>5200</v>
      </c>
      <c r="C1725" t="s">
        <v>6239</v>
      </c>
    </row>
    <row r="1726" spans="1:3" x14ac:dyDescent="0.2">
      <c r="A1726">
        <v>503</v>
      </c>
      <c r="B1726" t="s">
        <v>5200</v>
      </c>
      <c r="C1726" t="s">
        <v>6240</v>
      </c>
    </row>
    <row r="1727" spans="1:3" x14ac:dyDescent="0.2">
      <c r="A1727">
        <v>504</v>
      </c>
      <c r="B1727" t="s">
        <v>5197</v>
      </c>
      <c r="C1727" t="s">
        <v>5799</v>
      </c>
    </row>
    <row r="1728" spans="1:3" x14ac:dyDescent="0.2">
      <c r="A1728">
        <v>505</v>
      </c>
      <c r="B1728" t="s">
        <v>5200</v>
      </c>
      <c r="C1728" t="s">
        <v>6241</v>
      </c>
    </row>
    <row r="1729" spans="1:3" x14ac:dyDescent="0.2">
      <c r="A1729">
        <v>506</v>
      </c>
      <c r="B1729" t="s">
        <v>5200</v>
      </c>
      <c r="C1729" t="s">
        <v>6242</v>
      </c>
    </row>
    <row r="1730" spans="1:3" x14ac:dyDescent="0.2">
      <c r="A1730">
        <v>507</v>
      </c>
      <c r="B1730" t="s">
        <v>5200</v>
      </c>
      <c r="C1730" t="s">
        <v>6243</v>
      </c>
    </row>
    <row r="1731" spans="1:3" x14ac:dyDescent="0.2">
      <c r="A1731">
        <v>508</v>
      </c>
      <c r="B1731" t="s">
        <v>5197</v>
      </c>
      <c r="C1731" t="s">
        <v>6244</v>
      </c>
    </row>
    <row r="1732" spans="1:3" x14ac:dyDescent="0.2">
      <c r="A1732">
        <v>509</v>
      </c>
      <c r="B1732" t="s">
        <v>5200</v>
      </c>
      <c r="C1732" t="s">
        <v>6245</v>
      </c>
    </row>
    <row r="1733" spans="1:3" x14ac:dyDescent="0.2">
      <c r="A1733">
        <v>510</v>
      </c>
      <c r="B1733" t="s">
        <v>5197</v>
      </c>
      <c r="C1733" t="s">
        <v>6246</v>
      </c>
    </row>
    <row r="1734" spans="1:3" x14ac:dyDescent="0.2">
      <c r="A1734">
        <v>511</v>
      </c>
      <c r="B1734" t="s">
        <v>5200</v>
      </c>
      <c r="C1734" t="s">
        <v>6247</v>
      </c>
    </row>
    <row r="1735" spans="1:3" x14ac:dyDescent="0.2">
      <c r="A1735">
        <v>512</v>
      </c>
      <c r="B1735" t="s">
        <v>5200</v>
      </c>
      <c r="C1735" t="s">
        <v>6248</v>
      </c>
    </row>
    <row r="1736" spans="1:3" x14ac:dyDescent="0.2">
      <c r="A1736">
        <v>513</v>
      </c>
      <c r="B1736" t="s">
        <v>5200</v>
      </c>
      <c r="C1736" t="s">
        <v>6249</v>
      </c>
    </row>
    <row r="1737" spans="1:3" x14ac:dyDescent="0.2">
      <c r="A1737">
        <v>521</v>
      </c>
      <c r="B1737" t="s">
        <v>5200</v>
      </c>
      <c r="C1737" t="s">
        <v>6250</v>
      </c>
    </row>
    <row r="1738" spans="1:3" x14ac:dyDescent="0.2">
      <c r="A1738">
        <v>514</v>
      </c>
      <c r="B1738" t="s">
        <v>5200</v>
      </c>
      <c r="C1738" t="s">
        <v>6251</v>
      </c>
    </row>
    <row r="1739" spans="1:3" x14ac:dyDescent="0.2">
      <c r="A1739">
        <v>515</v>
      </c>
      <c r="B1739" t="s">
        <v>5200</v>
      </c>
      <c r="C1739" t="s">
        <v>6252</v>
      </c>
    </row>
    <row r="1740" spans="1:3" x14ac:dyDescent="0.2">
      <c r="A1740">
        <v>516</v>
      </c>
      <c r="B1740" t="s">
        <v>5200</v>
      </c>
      <c r="C1740" t="s">
        <v>6253</v>
      </c>
    </row>
    <row r="1741" spans="1:3" x14ac:dyDescent="0.2">
      <c r="A1741">
        <v>518</v>
      </c>
      <c r="B1741" t="s">
        <v>5200</v>
      </c>
      <c r="C1741" t="s">
        <v>6254</v>
      </c>
    </row>
    <row r="1742" spans="1:3" x14ac:dyDescent="0.2">
      <c r="A1742">
        <v>519</v>
      </c>
      <c r="B1742" t="s">
        <v>5200</v>
      </c>
      <c r="C1742" t="s">
        <v>6255</v>
      </c>
    </row>
    <row r="1743" spans="1:3" x14ac:dyDescent="0.2">
      <c r="A1743">
        <v>520</v>
      </c>
      <c r="B1743" t="s">
        <v>5200</v>
      </c>
      <c r="C1743" t="s">
        <v>6256</v>
      </c>
    </row>
    <row r="1744" spans="1:3" x14ac:dyDescent="0.2">
      <c r="A1744">
        <v>522</v>
      </c>
      <c r="B1744" t="s">
        <v>5200</v>
      </c>
      <c r="C1744" t="s">
        <v>6257</v>
      </c>
    </row>
    <row r="1745" spans="1:3" x14ac:dyDescent="0.2">
      <c r="A1745">
        <v>523</v>
      </c>
      <c r="B1745" t="s">
        <v>5200</v>
      </c>
      <c r="C1745" t="s">
        <v>6258</v>
      </c>
    </row>
    <row r="1746" spans="1:3" x14ac:dyDescent="0.2">
      <c r="A1746">
        <v>524</v>
      </c>
      <c r="B1746" t="s">
        <v>5200</v>
      </c>
      <c r="C1746" t="s">
        <v>6259</v>
      </c>
    </row>
    <row r="1747" spans="1:3" x14ac:dyDescent="0.2">
      <c r="A1747">
        <v>525</v>
      </c>
      <c r="B1747" t="s">
        <v>5200</v>
      </c>
      <c r="C1747" t="s">
        <v>6260</v>
      </c>
    </row>
    <row r="1748" spans="1:3" x14ac:dyDescent="0.2">
      <c r="A1748">
        <v>526</v>
      </c>
      <c r="B1748" t="s">
        <v>5200</v>
      </c>
      <c r="C1748" t="s">
        <v>6261</v>
      </c>
    </row>
    <row r="1749" spans="1:3" x14ac:dyDescent="0.2">
      <c r="A1749">
        <v>527</v>
      </c>
      <c r="B1749" t="s">
        <v>5197</v>
      </c>
      <c r="C1749" t="s">
        <v>5800</v>
      </c>
    </row>
    <row r="1750" spans="1:3" x14ac:dyDescent="0.2">
      <c r="A1750">
        <v>528</v>
      </c>
      <c r="B1750" t="s">
        <v>5200</v>
      </c>
      <c r="C1750" t="s">
        <v>5801</v>
      </c>
    </row>
    <row r="1751" spans="1:3" x14ac:dyDescent="0.2">
      <c r="A1751">
        <v>529</v>
      </c>
      <c r="B1751" t="s">
        <v>5197</v>
      </c>
      <c r="C1751" t="s">
        <v>5802</v>
      </c>
    </row>
    <row r="1752" spans="1:3" x14ac:dyDescent="0.2">
      <c r="A1752">
        <v>530</v>
      </c>
      <c r="B1752" t="s">
        <v>5200</v>
      </c>
      <c r="C1752" t="s">
        <v>5803</v>
      </c>
    </row>
    <row r="1753" spans="1:3" x14ac:dyDescent="0.2">
      <c r="A1753">
        <v>531</v>
      </c>
      <c r="B1753" t="s">
        <v>5200</v>
      </c>
      <c r="C1753" t="s">
        <v>5669</v>
      </c>
    </row>
    <row r="1754" spans="1:3" x14ac:dyDescent="0.2">
      <c r="A1754">
        <v>532</v>
      </c>
      <c r="B1754" t="s">
        <v>5200</v>
      </c>
      <c r="C1754" t="s">
        <v>6262</v>
      </c>
    </row>
    <row r="1755" spans="1:3" x14ac:dyDescent="0.2">
      <c r="A1755">
        <v>533</v>
      </c>
      <c r="B1755" t="s">
        <v>5200</v>
      </c>
      <c r="C1755" t="s">
        <v>6263</v>
      </c>
    </row>
    <row r="1756" spans="1:3" x14ac:dyDescent="0.2">
      <c r="A1756">
        <v>535</v>
      </c>
      <c r="B1756" t="s">
        <v>5200</v>
      </c>
      <c r="C1756" t="s">
        <v>6264</v>
      </c>
    </row>
    <row r="1757" spans="1:3" x14ac:dyDescent="0.2">
      <c r="A1757">
        <v>534</v>
      </c>
      <c r="B1757" t="s">
        <v>5200</v>
      </c>
      <c r="C1757" t="s">
        <v>6265</v>
      </c>
    </row>
    <row r="1758" spans="1:3" x14ac:dyDescent="0.2">
      <c r="A1758">
        <v>536</v>
      </c>
      <c r="B1758" t="s">
        <v>5197</v>
      </c>
      <c r="C1758" t="s">
        <v>6266</v>
      </c>
    </row>
    <row r="1759" spans="1:3" x14ac:dyDescent="0.2">
      <c r="A1759">
        <v>537</v>
      </c>
      <c r="B1759" t="s">
        <v>5200</v>
      </c>
      <c r="C1759" t="s">
        <v>6267</v>
      </c>
    </row>
    <row r="1760" spans="1:3" x14ac:dyDescent="0.2">
      <c r="A1760">
        <v>538</v>
      </c>
      <c r="B1760" t="s">
        <v>5200</v>
      </c>
      <c r="C1760" t="s">
        <v>6268</v>
      </c>
    </row>
    <row r="1761" spans="1:3" x14ac:dyDescent="0.2">
      <c r="A1761">
        <v>540</v>
      </c>
      <c r="B1761" t="s">
        <v>5200</v>
      </c>
      <c r="C1761" t="s">
        <v>6269</v>
      </c>
    </row>
    <row r="1762" spans="1:3" x14ac:dyDescent="0.2">
      <c r="A1762">
        <v>541</v>
      </c>
      <c r="B1762" t="s">
        <v>5200</v>
      </c>
      <c r="C1762" t="s">
        <v>5804</v>
      </c>
    </row>
    <row r="1763" spans="1:3" x14ac:dyDescent="0.2">
      <c r="A1763">
        <v>542</v>
      </c>
      <c r="B1763" t="s">
        <v>5200</v>
      </c>
      <c r="C1763" t="s">
        <v>6270</v>
      </c>
    </row>
    <row r="1764" spans="1:3" x14ac:dyDescent="0.2">
      <c r="A1764">
        <v>543</v>
      </c>
      <c r="B1764" t="s">
        <v>5200</v>
      </c>
      <c r="C1764" t="s">
        <v>6271</v>
      </c>
    </row>
    <row r="1765" spans="1:3" x14ac:dyDescent="0.2">
      <c r="A1765">
        <v>544</v>
      </c>
      <c r="B1765" t="s">
        <v>5200</v>
      </c>
      <c r="C1765" t="s">
        <v>6272</v>
      </c>
    </row>
    <row r="1766" spans="1:3" x14ac:dyDescent="0.2">
      <c r="A1766">
        <v>545</v>
      </c>
      <c r="B1766" t="s">
        <v>5197</v>
      </c>
      <c r="C1766" t="s">
        <v>6273</v>
      </c>
    </row>
    <row r="1767" spans="1:3" x14ac:dyDescent="0.2">
      <c r="A1767">
        <v>546</v>
      </c>
      <c r="B1767" t="s">
        <v>5200</v>
      </c>
      <c r="C1767" t="s">
        <v>6274</v>
      </c>
    </row>
    <row r="1768" spans="1:3" x14ac:dyDescent="0.2">
      <c r="A1768">
        <v>547</v>
      </c>
      <c r="B1768" t="s">
        <v>5200</v>
      </c>
      <c r="C1768" t="s">
        <v>5522</v>
      </c>
    </row>
    <row r="1769" spans="1:3" x14ac:dyDescent="0.2">
      <c r="A1769">
        <v>548</v>
      </c>
      <c r="B1769" t="s">
        <v>5200</v>
      </c>
      <c r="C1769" t="s">
        <v>6275</v>
      </c>
    </row>
    <row r="1770" spans="1:3" x14ac:dyDescent="0.2">
      <c r="A1770">
        <v>549</v>
      </c>
      <c r="B1770" t="s">
        <v>5197</v>
      </c>
      <c r="C1770" t="s">
        <v>5805</v>
      </c>
    </row>
    <row r="1771" spans="1:3" x14ac:dyDescent="0.2">
      <c r="A1771">
        <v>550</v>
      </c>
      <c r="B1771" t="s">
        <v>5197</v>
      </c>
      <c r="C1771" t="s">
        <v>5806</v>
      </c>
    </row>
    <row r="1772" spans="1:3" x14ac:dyDescent="0.2">
      <c r="A1772">
        <v>551</v>
      </c>
      <c r="B1772" t="s">
        <v>5200</v>
      </c>
      <c r="C1772" t="s">
        <v>6276</v>
      </c>
    </row>
    <row r="1773" spans="1:3" x14ac:dyDescent="0.2">
      <c r="A1773">
        <v>552</v>
      </c>
      <c r="B1773" t="s">
        <v>5197</v>
      </c>
      <c r="C1773" t="s">
        <v>6277</v>
      </c>
    </row>
    <row r="1774" spans="1:3" x14ac:dyDescent="0.2">
      <c r="A1774">
        <v>553</v>
      </c>
      <c r="B1774" t="s">
        <v>5200</v>
      </c>
      <c r="C1774" t="s">
        <v>6278</v>
      </c>
    </row>
    <row r="1775" spans="1:3" x14ac:dyDescent="0.2">
      <c r="A1775">
        <v>554</v>
      </c>
      <c r="B1775" t="s">
        <v>5200</v>
      </c>
      <c r="C1775" t="s">
        <v>6279</v>
      </c>
    </row>
    <row r="1776" spans="1:3" x14ac:dyDescent="0.2">
      <c r="A1776">
        <v>555</v>
      </c>
      <c r="B1776" t="s">
        <v>5197</v>
      </c>
      <c r="C1776" t="s">
        <v>6280</v>
      </c>
    </row>
    <row r="1777" spans="1:3" x14ac:dyDescent="0.2">
      <c r="A1777">
        <v>556</v>
      </c>
      <c r="B1777" t="s">
        <v>5200</v>
      </c>
      <c r="C1777" t="s">
        <v>6281</v>
      </c>
    </row>
    <row r="1778" spans="1:3" x14ac:dyDescent="0.2">
      <c r="A1778">
        <v>557</v>
      </c>
      <c r="B1778" t="s">
        <v>5200</v>
      </c>
      <c r="C1778" t="s">
        <v>6282</v>
      </c>
    </row>
    <row r="1779" spans="1:3" x14ac:dyDescent="0.2">
      <c r="A1779">
        <v>558</v>
      </c>
      <c r="B1779" t="s">
        <v>5200</v>
      </c>
      <c r="C1779" t="s">
        <v>6283</v>
      </c>
    </row>
    <row r="1780" spans="1:3" x14ac:dyDescent="0.2">
      <c r="A1780">
        <v>559</v>
      </c>
      <c r="B1780" t="s">
        <v>5197</v>
      </c>
      <c r="C1780" t="s">
        <v>5807</v>
      </c>
    </row>
    <row r="1781" spans="1:3" x14ac:dyDescent="0.2">
      <c r="A1781">
        <v>560</v>
      </c>
      <c r="B1781" t="s">
        <v>5200</v>
      </c>
      <c r="C1781" t="s">
        <v>6284</v>
      </c>
    </row>
    <row r="1782" spans="1:3" x14ac:dyDescent="0.2">
      <c r="A1782">
        <v>561</v>
      </c>
      <c r="B1782" t="s">
        <v>5200</v>
      </c>
      <c r="C1782" t="s">
        <v>6285</v>
      </c>
    </row>
    <row r="1783" spans="1:3" x14ac:dyDescent="0.2">
      <c r="A1783">
        <v>648</v>
      </c>
      <c r="B1783" t="s">
        <v>5200</v>
      </c>
      <c r="C1783" t="s">
        <v>6286</v>
      </c>
    </row>
    <row r="1784" spans="1:3" x14ac:dyDescent="0.2">
      <c r="A1784">
        <v>562</v>
      </c>
      <c r="B1784" t="s">
        <v>5200</v>
      </c>
      <c r="C1784" t="s">
        <v>6287</v>
      </c>
    </row>
    <row r="1785" spans="1:3" x14ac:dyDescent="0.2">
      <c r="A1785">
        <v>563</v>
      </c>
      <c r="B1785" t="s">
        <v>5200</v>
      </c>
      <c r="C1785" t="s">
        <v>6288</v>
      </c>
    </row>
    <row r="1786" spans="1:3" x14ac:dyDescent="0.2">
      <c r="A1786">
        <v>564</v>
      </c>
      <c r="B1786" t="s">
        <v>5197</v>
      </c>
      <c r="C1786" t="s">
        <v>5808</v>
      </c>
    </row>
    <row r="1787" spans="1:3" x14ac:dyDescent="0.2">
      <c r="A1787">
        <v>565</v>
      </c>
      <c r="B1787" t="s">
        <v>5200</v>
      </c>
      <c r="C1787" t="s">
        <v>6289</v>
      </c>
    </row>
    <row r="1788" spans="1:3" x14ac:dyDescent="0.2">
      <c r="A1788">
        <v>566</v>
      </c>
      <c r="B1788" t="s">
        <v>5200</v>
      </c>
      <c r="C1788" t="s">
        <v>6290</v>
      </c>
    </row>
    <row r="1789" spans="1:3" x14ac:dyDescent="0.2">
      <c r="A1789">
        <v>587</v>
      </c>
      <c r="B1789" t="s">
        <v>5200</v>
      </c>
      <c r="C1789" t="s">
        <v>6291</v>
      </c>
    </row>
    <row r="1790" spans="1:3" x14ac:dyDescent="0.2">
      <c r="A1790">
        <v>588</v>
      </c>
      <c r="B1790" t="s">
        <v>5200</v>
      </c>
      <c r="C1790" t="s">
        <v>6292</v>
      </c>
    </row>
    <row r="1791" spans="1:3" x14ac:dyDescent="0.2">
      <c r="A1791">
        <v>589</v>
      </c>
      <c r="B1791" t="s">
        <v>5200</v>
      </c>
      <c r="C1791" t="s">
        <v>6293</v>
      </c>
    </row>
    <row r="1792" spans="1:3" x14ac:dyDescent="0.2">
      <c r="A1792">
        <v>590</v>
      </c>
      <c r="B1792" t="s">
        <v>5200</v>
      </c>
      <c r="C1792" t="s">
        <v>6294</v>
      </c>
    </row>
    <row r="1793" spans="1:3" x14ac:dyDescent="0.2">
      <c r="A1793">
        <v>567</v>
      </c>
      <c r="B1793" t="s">
        <v>5200</v>
      </c>
      <c r="C1793" t="s">
        <v>5809</v>
      </c>
    </row>
    <row r="1794" spans="1:3" x14ac:dyDescent="0.2">
      <c r="A1794">
        <v>568</v>
      </c>
      <c r="B1794" t="s">
        <v>5200</v>
      </c>
      <c r="C1794" t="s">
        <v>6295</v>
      </c>
    </row>
    <row r="1795" spans="1:3" x14ac:dyDescent="0.2">
      <c r="A1795">
        <v>569</v>
      </c>
      <c r="B1795" t="s">
        <v>5197</v>
      </c>
      <c r="C1795" t="s">
        <v>6296</v>
      </c>
    </row>
    <row r="1796" spans="1:3" x14ac:dyDescent="0.2">
      <c r="A1796">
        <v>570</v>
      </c>
      <c r="B1796" t="s">
        <v>5200</v>
      </c>
      <c r="C1796" t="s">
        <v>6297</v>
      </c>
    </row>
    <row r="1797" spans="1:3" x14ac:dyDescent="0.2">
      <c r="A1797">
        <v>653</v>
      </c>
      <c r="B1797" t="s">
        <v>5200</v>
      </c>
      <c r="C1797" t="s">
        <v>6298</v>
      </c>
    </row>
    <row r="1798" spans="1:3" x14ac:dyDescent="0.2">
      <c r="A1798">
        <v>647</v>
      </c>
      <c r="B1798" t="s">
        <v>5200</v>
      </c>
      <c r="C1798" t="s">
        <v>6299</v>
      </c>
    </row>
    <row r="1799" spans="1:3" x14ac:dyDescent="0.2">
      <c r="A1799">
        <v>571</v>
      </c>
      <c r="B1799" t="s">
        <v>5200</v>
      </c>
      <c r="C1799" t="s">
        <v>6300</v>
      </c>
    </row>
    <row r="1800" spans="1:3" x14ac:dyDescent="0.2">
      <c r="A1800">
        <v>572</v>
      </c>
      <c r="B1800" t="s">
        <v>5197</v>
      </c>
      <c r="C1800" t="s">
        <v>6301</v>
      </c>
    </row>
    <row r="1801" spans="1:3" x14ac:dyDescent="0.2">
      <c r="A1801">
        <v>573</v>
      </c>
      <c r="B1801" t="s">
        <v>5200</v>
      </c>
      <c r="C1801" t="s">
        <v>6302</v>
      </c>
    </row>
    <row r="1802" spans="1:3" x14ac:dyDescent="0.2">
      <c r="A1802">
        <v>574</v>
      </c>
      <c r="B1802" t="s">
        <v>5200</v>
      </c>
      <c r="C1802" t="s">
        <v>5206</v>
      </c>
    </row>
    <row r="1803" spans="1:3" x14ac:dyDescent="0.2">
      <c r="A1803">
        <v>575</v>
      </c>
      <c r="B1803" t="s">
        <v>5200</v>
      </c>
      <c r="C1803" t="s">
        <v>6303</v>
      </c>
    </row>
    <row r="1804" spans="1:3" x14ac:dyDescent="0.2">
      <c r="A1804">
        <v>576</v>
      </c>
      <c r="B1804" t="s">
        <v>5200</v>
      </c>
      <c r="C1804" t="s">
        <v>5284</v>
      </c>
    </row>
    <row r="1805" spans="1:3" x14ac:dyDescent="0.2">
      <c r="A1805">
        <v>577</v>
      </c>
      <c r="B1805" t="s">
        <v>5200</v>
      </c>
      <c r="C1805" t="s">
        <v>5617</v>
      </c>
    </row>
    <row r="1806" spans="1:3" x14ac:dyDescent="0.2">
      <c r="A1806">
        <v>580</v>
      </c>
      <c r="B1806" t="s">
        <v>5200</v>
      </c>
      <c r="C1806" t="s">
        <v>6304</v>
      </c>
    </row>
    <row r="1807" spans="1:3" x14ac:dyDescent="0.2">
      <c r="A1807">
        <v>581</v>
      </c>
      <c r="B1807" t="s">
        <v>5200</v>
      </c>
      <c r="C1807" t="s">
        <v>6305</v>
      </c>
    </row>
    <row r="1808" spans="1:3" x14ac:dyDescent="0.2">
      <c r="A1808">
        <v>582</v>
      </c>
      <c r="B1808" t="s">
        <v>5200</v>
      </c>
      <c r="C1808" t="s">
        <v>6306</v>
      </c>
    </row>
    <row r="1809" spans="1:3" x14ac:dyDescent="0.2">
      <c r="A1809">
        <v>583</v>
      </c>
      <c r="B1809" t="s">
        <v>5200</v>
      </c>
      <c r="C1809" t="s">
        <v>6307</v>
      </c>
    </row>
    <row r="1810" spans="1:3" x14ac:dyDescent="0.2">
      <c r="A1810">
        <v>584</v>
      </c>
      <c r="B1810" t="s">
        <v>5200</v>
      </c>
      <c r="C1810" t="s">
        <v>6308</v>
      </c>
    </row>
    <row r="1811" spans="1:3" x14ac:dyDescent="0.2">
      <c r="A1811">
        <v>585</v>
      </c>
      <c r="B1811" t="s">
        <v>5200</v>
      </c>
      <c r="C1811" t="s">
        <v>6309</v>
      </c>
    </row>
    <row r="1812" spans="1:3" x14ac:dyDescent="0.2">
      <c r="A1812">
        <v>586</v>
      </c>
      <c r="B1812" t="s">
        <v>5197</v>
      </c>
      <c r="C1812" t="s">
        <v>5198</v>
      </c>
    </row>
    <row r="1813" spans="1:3" x14ac:dyDescent="0.2">
      <c r="A1813">
        <v>591</v>
      </c>
      <c r="B1813" t="s">
        <v>5197</v>
      </c>
      <c r="C1813" t="s">
        <v>6310</v>
      </c>
    </row>
    <row r="1814" spans="1:3" x14ac:dyDescent="0.2">
      <c r="A1814">
        <v>592</v>
      </c>
      <c r="B1814" t="s">
        <v>5200</v>
      </c>
      <c r="C1814" t="s">
        <v>6311</v>
      </c>
    </row>
    <row r="1815" spans="1:3" x14ac:dyDescent="0.2">
      <c r="A1815">
        <v>593</v>
      </c>
      <c r="B1815" t="s">
        <v>5197</v>
      </c>
      <c r="C1815" t="s">
        <v>6312</v>
      </c>
    </row>
    <row r="1816" spans="1:3" x14ac:dyDescent="0.2">
      <c r="A1816">
        <v>594</v>
      </c>
      <c r="B1816" t="s">
        <v>5200</v>
      </c>
      <c r="C1816" t="s">
        <v>6313</v>
      </c>
    </row>
    <row r="1817" spans="1:3" x14ac:dyDescent="0.2">
      <c r="A1817">
        <v>597</v>
      </c>
      <c r="B1817" t="s">
        <v>5200</v>
      </c>
      <c r="C1817" t="s">
        <v>6121</v>
      </c>
    </row>
    <row r="1818" spans="1:3" x14ac:dyDescent="0.2">
      <c r="A1818">
        <v>598</v>
      </c>
      <c r="B1818" t="s">
        <v>5200</v>
      </c>
      <c r="C1818" t="s">
        <v>5810</v>
      </c>
    </row>
    <row r="1819" spans="1:3" x14ac:dyDescent="0.2">
      <c r="A1819">
        <v>599</v>
      </c>
      <c r="B1819" t="s">
        <v>5197</v>
      </c>
      <c r="C1819" t="s">
        <v>5811</v>
      </c>
    </row>
    <row r="1820" spans="1:3" x14ac:dyDescent="0.2">
      <c r="A1820">
        <v>787</v>
      </c>
      <c r="B1820" t="s">
        <v>5200</v>
      </c>
      <c r="C1820" t="s">
        <v>6314</v>
      </c>
    </row>
    <row r="1821" spans="1:3" x14ac:dyDescent="0.2">
      <c r="A1821">
        <v>602</v>
      </c>
      <c r="B1821" t="s">
        <v>5200</v>
      </c>
      <c r="C1821" t="s">
        <v>5812</v>
      </c>
    </row>
    <row r="1822" spans="1:3" x14ac:dyDescent="0.2">
      <c r="A1822">
        <v>652</v>
      </c>
      <c r="B1822" t="s">
        <v>5197</v>
      </c>
      <c r="C1822" t="s">
        <v>5285</v>
      </c>
    </row>
    <row r="1823" spans="1:3" x14ac:dyDescent="0.2">
      <c r="A1823">
        <v>600</v>
      </c>
      <c r="B1823" t="s">
        <v>5200</v>
      </c>
      <c r="C1823" t="s">
        <v>6315</v>
      </c>
    </row>
    <row r="1824" spans="1:3" x14ac:dyDescent="0.2">
      <c r="A1824">
        <v>601</v>
      </c>
      <c r="B1824" t="s">
        <v>5197</v>
      </c>
      <c r="C1824" t="s">
        <v>5956</v>
      </c>
    </row>
    <row r="1825" spans="1:3" x14ac:dyDescent="0.2">
      <c r="A1825">
        <v>603</v>
      </c>
      <c r="B1825" t="s">
        <v>5197</v>
      </c>
      <c r="C1825" t="s">
        <v>5813</v>
      </c>
    </row>
    <row r="1826" spans="1:3" x14ac:dyDescent="0.2">
      <c r="A1826">
        <v>604</v>
      </c>
      <c r="B1826" t="s">
        <v>5200</v>
      </c>
      <c r="C1826" t="s">
        <v>6316</v>
      </c>
    </row>
    <row r="1827" spans="1:3" x14ac:dyDescent="0.2">
      <c r="A1827">
        <v>605</v>
      </c>
      <c r="B1827" t="s">
        <v>5200</v>
      </c>
      <c r="C1827" t="s">
        <v>6317</v>
      </c>
    </row>
    <row r="1828" spans="1:3" x14ac:dyDescent="0.2">
      <c r="A1828">
        <v>606</v>
      </c>
      <c r="B1828" t="s">
        <v>5200</v>
      </c>
      <c r="C1828" t="s">
        <v>5814</v>
      </c>
    </row>
    <row r="1829" spans="1:3" x14ac:dyDescent="0.2">
      <c r="A1829">
        <v>607</v>
      </c>
      <c r="B1829" t="s">
        <v>5200</v>
      </c>
      <c r="C1829" t="s">
        <v>5831</v>
      </c>
    </row>
    <row r="1830" spans="1:3" x14ac:dyDescent="0.2">
      <c r="A1830">
        <v>608</v>
      </c>
      <c r="B1830" t="s">
        <v>5197</v>
      </c>
      <c r="C1830" t="s">
        <v>6318</v>
      </c>
    </row>
    <row r="1831" spans="1:3" x14ac:dyDescent="0.2">
      <c r="A1831">
        <v>609</v>
      </c>
      <c r="B1831" t="s">
        <v>5200</v>
      </c>
      <c r="C1831" t="s">
        <v>6319</v>
      </c>
    </row>
    <row r="1832" spans="1:3" x14ac:dyDescent="0.2">
      <c r="A1832">
        <v>610</v>
      </c>
      <c r="B1832" t="s">
        <v>5200</v>
      </c>
      <c r="C1832" t="s">
        <v>6320</v>
      </c>
    </row>
    <row r="1833" spans="1:3" x14ac:dyDescent="0.2">
      <c r="A1833">
        <v>611</v>
      </c>
      <c r="B1833" t="s">
        <v>5197</v>
      </c>
      <c r="C1833" t="s">
        <v>6321</v>
      </c>
    </row>
    <row r="1834" spans="1:3" x14ac:dyDescent="0.2">
      <c r="A1834">
        <v>654</v>
      </c>
      <c r="B1834" t="s">
        <v>5200</v>
      </c>
      <c r="C1834" t="s">
        <v>6322</v>
      </c>
    </row>
    <row r="1835" spans="1:3" x14ac:dyDescent="0.2">
      <c r="A1835">
        <v>659</v>
      </c>
      <c r="B1835" t="s">
        <v>5197</v>
      </c>
      <c r="C1835" t="s">
        <v>5595</v>
      </c>
    </row>
    <row r="1836" spans="1:3" x14ac:dyDescent="0.2">
      <c r="A1836">
        <v>660</v>
      </c>
      <c r="B1836" t="s">
        <v>5200</v>
      </c>
      <c r="C1836" t="s">
        <v>6323</v>
      </c>
    </row>
    <row r="1837" spans="1:3" x14ac:dyDescent="0.2">
      <c r="A1837">
        <v>661</v>
      </c>
      <c r="B1837" t="s">
        <v>5200</v>
      </c>
      <c r="C1837" t="s">
        <v>5815</v>
      </c>
    </row>
    <row r="1838" spans="1:3" x14ac:dyDescent="0.2">
      <c r="A1838">
        <v>662</v>
      </c>
      <c r="B1838" t="s">
        <v>5200</v>
      </c>
      <c r="C1838" t="s">
        <v>6324</v>
      </c>
    </row>
    <row r="1839" spans="1:3" x14ac:dyDescent="0.2">
      <c r="A1839">
        <v>663</v>
      </c>
      <c r="B1839" t="s">
        <v>5200</v>
      </c>
      <c r="C1839" t="s">
        <v>6325</v>
      </c>
    </row>
    <row r="1840" spans="1:3" x14ac:dyDescent="0.2">
      <c r="A1840">
        <v>664</v>
      </c>
      <c r="B1840" t="s">
        <v>5200</v>
      </c>
      <c r="C1840" t="s">
        <v>6326</v>
      </c>
    </row>
    <row r="1841" spans="1:3" x14ac:dyDescent="0.2">
      <c r="A1841">
        <v>667</v>
      </c>
      <c r="B1841" t="s">
        <v>5197</v>
      </c>
      <c r="C1841" t="s">
        <v>5576</v>
      </c>
    </row>
    <row r="1842" spans="1:3" x14ac:dyDescent="0.2">
      <c r="A1842">
        <v>668</v>
      </c>
      <c r="B1842" t="s">
        <v>5197</v>
      </c>
      <c r="C1842" t="s">
        <v>5459</v>
      </c>
    </row>
    <row r="1843" spans="1:3" x14ac:dyDescent="0.2">
      <c r="A1843">
        <v>669</v>
      </c>
      <c r="B1843" t="s">
        <v>5197</v>
      </c>
      <c r="C1843" t="s">
        <v>5816</v>
      </c>
    </row>
    <row r="1844" spans="1:3" x14ac:dyDescent="0.2">
      <c r="A1844">
        <v>670</v>
      </c>
      <c r="B1844" t="s">
        <v>5200</v>
      </c>
      <c r="C1844" t="s">
        <v>6327</v>
      </c>
    </row>
    <row r="1845" spans="1:3" x14ac:dyDescent="0.2">
      <c r="A1845">
        <v>672</v>
      </c>
      <c r="B1845" t="s">
        <v>5200</v>
      </c>
      <c r="C1845" t="s">
        <v>6328</v>
      </c>
    </row>
    <row r="1846" spans="1:3" x14ac:dyDescent="0.2">
      <c r="A1846">
        <v>673</v>
      </c>
      <c r="B1846" t="s">
        <v>5200</v>
      </c>
      <c r="C1846" t="s">
        <v>6329</v>
      </c>
    </row>
    <row r="1847" spans="1:3" x14ac:dyDescent="0.2">
      <c r="A1847">
        <v>674</v>
      </c>
      <c r="B1847" t="s">
        <v>5200</v>
      </c>
      <c r="C1847" t="s">
        <v>5836</v>
      </c>
    </row>
    <row r="1848" spans="1:3" x14ac:dyDescent="0.2">
      <c r="A1848">
        <v>675</v>
      </c>
      <c r="B1848" t="s">
        <v>5197</v>
      </c>
      <c r="C1848" t="s">
        <v>6330</v>
      </c>
    </row>
    <row r="1849" spans="1:3" x14ac:dyDescent="0.2">
      <c r="A1849">
        <v>676</v>
      </c>
      <c r="B1849" t="s">
        <v>5197</v>
      </c>
      <c r="C1849" t="s">
        <v>6331</v>
      </c>
    </row>
    <row r="1850" spans="1:3" x14ac:dyDescent="0.2">
      <c r="A1850">
        <v>677</v>
      </c>
      <c r="B1850" t="s">
        <v>5197</v>
      </c>
      <c r="C1850" t="s">
        <v>6332</v>
      </c>
    </row>
    <row r="1851" spans="1:3" x14ac:dyDescent="0.2">
      <c r="A1851">
        <v>678</v>
      </c>
      <c r="B1851" t="s">
        <v>5200</v>
      </c>
      <c r="C1851" t="s">
        <v>5817</v>
      </c>
    </row>
    <row r="1852" spans="1:3" x14ac:dyDescent="0.2">
      <c r="A1852">
        <v>679</v>
      </c>
      <c r="B1852" t="s">
        <v>5197</v>
      </c>
      <c r="C1852" t="s">
        <v>6333</v>
      </c>
    </row>
    <row r="1853" spans="1:3" x14ac:dyDescent="0.2">
      <c r="A1853">
        <v>680</v>
      </c>
      <c r="B1853" t="s">
        <v>5200</v>
      </c>
      <c r="C1853" t="s">
        <v>6334</v>
      </c>
    </row>
    <row r="1854" spans="1:3" x14ac:dyDescent="0.2">
      <c r="A1854">
        <v>681</v>
      </c>
      <c r="B1854" t="s">
        <v>5197</v>
      </c>
      <c r="C1854" t="s">
        <v>6335</v>
      </c>
    </row>
    <row r="1855" spans="1:3" x14ac:dyDescent="0.2">
      <c r="A1855">
        <v>682</v>
      </c>
      <c r="B1855" t="s">
        <v>5200</v>
      </c>
      <c r="C1855" t="s">
        <v>6336</v>
      </c>
    </row>
    <row r="1856" spans="1:3" x14ac:dyDescent="0.2">
      <c r="A1856">
        <v>724</v>
      </c>
      <c r="B1856" t="s">
        <v>5197</v>
      </c>
      <c r="C1856" t="s">
        <v>5818</v>
      </c>
    </row>
    <row r="1857" spans="1:3" x14ac:dyDescent="0.2">
      <c r="A1857">
        <v>725</v>
      </c>
      <c r="B1857" t="s">
        <v>5200</v>
      </c>
      <c r="C1857" t="s">
        <v>6337</v>
      </c>
    </row>
    <row r="1858" spans="1:3" x14ac:dyDescent="0.2">
      <c r="A1858">
        <v>726</v>
      </c>
      <c r="B1858" t="s">
        <v>5200</v>
      </c>
      <c r="C1858" t="s">
        <v>5944</v>
      </c>
    </row>
    <row r="1859" spans="1:3" x14ac:dyDescent="0.2">
      <c r="A1859">
        <v>727</v>
      </c>
      <c r="B1859" t="s">
        <v>5200</v>
      </c>
      <c r="C1859" t="s">
        <v>6338</v>
      </c>
    </row>
    <row r="1860" spans="1:3" x14ac:dyDescent="0.2">
      <c r="A1860">
        <v>728</v>
      </c>
      <c r="B1860" t="s">
        <v>5200</v>
      </c>
      <c r="C1860" t="s">
        <v>6339</v>
      </c>
    </row>
    <row r="1861" spans="1:3" x14ac:dyDescent="0.2">
      <c r="A1861">
        <v>729</v>
      </c>
      <c r="B1861" t="s">
        <v>5200</v>
      </c>
      <c r="C1861" t="s">
        <v>6340</v>
      </c>
    </row>
    <row r="1862" spans="1:3" x14ac:dyDescent="0.2">
      <c r="A1862">
        <v>730</v>
      </c>
      <c r="B1862" t="s">
        <v>5200</v>
      </c>
      <c r="C1862" t="s">
        <v>6341</v>
      </c>
    </row>
    <row r="1863" spans="1:3" x14ac:dyDescent="0.2">
      <c r="A1863">
        <v>731</v>
      </c>
      <c r="B1863" t="s">
        <v>5200</v>
      </c>
      <c r="C1863" t="s">
        <v>6342</v>
      </c>
    </row>
    <row r="1864" spans="1:3" x14ac:dyDescent="0.2">
      <c r="A1864">
        <v>732</v>
      </c>
      <c r="B1864" t="s">
        <v>5200</v>
      </c>
      <c r="C1864" t="s">
        <v>6343</v>
      </c>
    </row>
    <row r="1865" spans="1:3" x14ac:dyDescent="0.2">
      <c r="A1865">
        <v>733</v>
      </c>
      <c r="B1865" t="s">
        <v>5200</v>
      </c>
      <c r="C1865" t="s">
        <v>6344</v>
      </c>
    </row>
    <row r="1866" spans="1:3" x14ac:dyDescent="0.2">
      <c r="A1866">
        <v>734</v>
      </c>
      <c r="B1866" t="s">
        <v>5200</v>
      </c>
      <c r="C1866" t="s">
        <v>5417</v>
      </c>
    </row>
    <row r="1867" spans="1:3" x14ac:dyDescent="0.2">
      <c r="A1867">
        <v>735</v>
      </c>
      <c r="B1867" t="s">
        <v>5197</v>
      </c>
      <c r="C1867" t="s">
        <v>5824</v>
      </c>
    </row>
    <row r="1868" spans="1:3" x14ac:dyDescent="0.2">
      <c r="A1868">
        <v>736</v>
      </c>
      <c r="B1868" t="s">
        <v>5197</v>
      </c>
      <c r="C1868" t="s">
        <v>6345</v>
      </c>
    </row>
    <row r="1869" spans="1:3" x14ac:dyDescent="0.2">
      <c r="A1869">
        <v>737</v>
      </c>
      <c r="B1869" t="s">
        <v>5200</v>
      </c>
      <c r="C1869" t="s">
        <v>6346</v>
      </c>
    </row>
    <row r="1870" spans="1:3" x14ac:dyDescent="0.2">
      <c r="A1870">
        <v>738</v>
      </c>
      <c r="B1870" t="s">
        <v>5197</v>
      </c>
      <c r="C1870" t="s">
        <v>5545</v>
      </c>
    </row>
    <row r="1871" spans="1:3" x14ac:dyDescent="0.2">
      <c r="A1871">
        <v>739</v>
      </c>
      <c r="B1871" t="s">
        <v>5200</v>
      </c>
      <c r="C1871" t="s">
        <v>6347</v>
      </c>
    </row>
    <row r="1872" spans="1:3" x14ac:dyDescent="0.2">
      <c r="A1872">
        <v>740</v>
      </c>
      <c r="B1872" t="s">
        <v>5200</v>
      </c>
      <c r="C1872" t="s">
        <v>6348</v>
      </c>
    </row>
    <row r="1873" spans="1:3" x14ac:dyDescent="0.2">
      <c r="A1873">
        <v>741</v>
      </c>
      <c r="B1873" t="s">
        <v>5197</v>
      </c>
      <c r="C1873" t="s">
        <v>5630</v>
      </c>
    </row>
    <row r="1874" spans="1:3" x14ac:dyDescent="0.2">
      <c r="A1874">
        <v>742</v>
      </c>
      <c r="B1874" t="s">
        <v>5200</v>
      </c>
      <c r="C1874" t="s">
        <v>6349</v>
      </c>
    </row>
    <row r="1875" spans="1:3" x14ac:dyDescent="0.2">
      <c r="A1875">
        <v>743</v>
      </c>
      <c r="B1875" t="s">
        <v>5200</v>
      </c>
      <c r="C1875" t="s">
        <v>6350</v>
      </c>
    </row>
    <row r="1876" spans="1:3" x14ac:dyDescent="0.2">
      <c r="A1876">
        <v>744</v>
      </c>
      <c r="B1876" t="s">
        <v>5200</v>
      </c>
      <c r="C1876" t="s">
        <v>6351</v>
      </c>
    </row>
    <row r="1877" spans="1:3" x14ac:dyDescent="0.2">
      <c r="A1877">
        <v>779</v>
      </c>
      <c r="B1877" t="s">
        <v>5197</v>
      </c>
      <c r="C1877" t="s">
        <v>6352</v>
      </c>
    </row>
    <row r="1878" spans="1:3" x14ac:dyDescent="0.2">
      <c r="A1878">
        <v>745</v>
      </c>
      <c r="B1878" t="s">
        <v>5200</v>
      </c>
      <c r="C1878" t="s">
        <v>6353</v>
      </c>
    </row>
    <row r="1879" spans="1:3" x14ac:dyDescent="0.2">
      <c r="A1879">
        <v>746</v>
      </c>
      <c r="B1879" t="s">
        <v>5200</v>
      </c>
      <c r="C1879" t="s">
        <v>6354</v>
      </c>
    </row>
    <row r="1880" spans="1:3" x14ac:dyDescent="0.2">
      <c r="A1880">
        <v>780</v>
      </c>
      <c r="B1880" t="s">
        <v>5200</v>
      </c>
      <c r="C1880" t="s">
        <v>6355</v>
      </c>
    </row>
    <row r="1881" spans="1:3" x14ac:dyDescent="0.2">
      <c r="A1881">
        <v>747</v>
      </c>
      <c r="B1881" t="s">
        <v>5197</v>
      </c>
      <c r="C1881" t="s">
        <v>5638</v>
      </c>
    </row>
    <row r="1882" spans="1:3" x14ac:dyDescent="0.2">
      <c r="A1882">
        <v>749</v>
      </c>
      <c r="B1882" t="s">
        <v>5200</v>
      </c>
      <c r="C1882" t="s">
        <v>6356</v>
      </c>
    </row>
    <row r="1883" spans="1:3" x14ac:dyDescent="0.2">
      <c r="A1883">
        <v>750</v>
      </c>
      <c r="B1883" t="s">
        <v>5200</v>
      </c>
      <c r="C1883" t="s">
        <v>6357</v>
      </c>
    </row>
    <row r="1884" spans="1:3" x14ac:dyDescent="0.2">
      <c r="A1884">
        <v>751</v>
      </c>
      <c r="B1884" t="s">
        <v>5197</v>
      </c>
      <c r="C1884" t="s">
        <v>5819</v>
      </c>
    </row>
    <row r="1885" spans="1:3" x14ac:dyDescent="0.2">
      <c r="A1885">
        <v>752</v>
      </c>
      <c r="B1885" t="s">
        <v>5197</v>
      </c>
      <c r="C1885" t="s">
        <v>5448</v>
      </c>
    </row>
    <row r="1886" spans="1:3" x14ac:dyDescent="0.2">
      <c r="A1886">
        <v>753</v>
      </c>
      <c r="B1886" t="s">
        <v>5200</v>
      </c>
      <c r="C1886" t="s">
        <v>6358</v>
      </c>
    </row>
    <row r="1887" spans="1:3" x14ac:dyDescent="0.2">
      <c r="A1887">
        <v>754</v>
      </c>
      <c r="B1887" t="s">
        <v>5200</v>
      </c>
      <c r="C1887" t="s">
        <v>6359</v>
      </c>
    </row>
    <row r="1888" spans="1:3" x14ac:dyDescent="0.2">
      <c r="A1888">
        <v>755</v>
      </c>
      <c r="B1888" t="s">
        <v>5200</v>
      </c>
      <c r="C1888" t="s">
        <v>6360</v>
      </c>
    </row>
    <row r="1889" spans="1:3" x14ac:dyDescent="0.2">
      <c r="A1889">
        <v>756</v>
      </c>
      <c r="B1889" t="s">
        <v>5200</v>
      </c>
      <c r="C1889" t="s">
        <v>6361</v>
      </c>
    </row>
    <row r="1890" spans="1:3" x14ac:dyDescent="0.2">
      <c r="A1890">
        <v>757</v>
      </c>
      <c r="B1890" t="s">
        <v>5200</v>
      </c>
      <c r="C1890" t="s">
        <v>6362</v>
      </c>
    </row>
    <row r="1891" spans="1:3" x14ac:dyDescent="0.2">
      <c r="A1891">
        <v>758</v>
      </c>
      <c r="B1891" t="s">
        <v>5200</v>
      </c>
      <c r="C1891" t="s">
        <v>6363</v>
      </c>
    </row>
    <row r="1892" spans="1:3" x14ac:dyDescent="0.2">
      <c r="A1892">
        <v>759</v>
      </c>
      <c r="B1892" t="s">
        <v>5197</v>
      </c>
      <c r="C1892" t="s">
        <v>5820</v>
      </c>
    </row>
    <row r="1893" spans="1:3" x14ac:dyDescent="0.2">
      <c r="A1893">
        <v>763</v>
      </c>
      <c r="B1893" t="s">
        <v>5197</v>
      </c>
      <c r="C1893" t="s">
        <v>5928</v>
      </c>
    </row>
    <row r="1894" spans="1:3" x14ac:dyDescent="0.2">
      <c r="A1894">
        <v>761</v>
      </c>
      <c r="B1894" t="s">
        <v>5200</v>
      </c>
      <c r="C1894" t="s">
        <v>6364</v>
      </c>
    </row>
    <row r="1895" spans="1:3" x14ac:dyDescent="0.2">
      <c r="A1895">
        <v>764</v>
      </c>
      <c r="B1895" t="s">
        <v>5197</v>
      </c>
      <c r="C1895" t="s">
        <v>5423</v>
      </c>
    </row>
    <row r="1896" spans="1:3" x14ac:dyDescent="0.2">
      <c r="A1896">
        <v>765</v>
      </c>
      <c r="B1896" t="s">
        <v>5200</v>
      </c>
      <c r="C1896" t="s">
        <v>6365</v>
      </c>
    </row>
    <row r="1897" spans="1:3" x14ac:dyDescent="0.2">
      <c r="A1897">
        <v>766</v>
      </c>
      <c r="B1897" t="s">
        <v>5200</v>
      </c>
      <c r="C1897" t="s">
        <v>6366</v>
      </c>
    </row>
    <row r="1898" spans="1:3" x14ac:dyDescent="0.2">
      <c r="A1898">
        <v>767</v>
      </c>
      <c r="B1898" t="s">
        <v>5200</v>
      </c>
      <c r="C1898" t="s">
        <v>6186</v>
      </c>
    </row>
    <row r="1899" spans="1:3" x14ac:dyDescent="0.2">
      <c r="A1899">
        <v>768</v>
      </c>
      <c r="B1899" t="s">
        <v>5200</v>
      </c>
      <c r="C1899" t="s">
        <v>6367</v>
      </c>
    </row>
    <row r="1900" spans="1:3" x14ac:dyDescent="0.2">
      <c r="A1900">
        <v>769</v>
      </c>
      <c r="B1900" t="s">
        <v>5200</v>
      </c>
      <c r="C1900" t="s">
        <v>6368</v>
      </c>
    </row>
    <row r="1901" spans="1:3" x14ac:dyDescent="0.2">
      <c r="A1901">
        <v>770</v>
      </c>
      <c r="B1901" t="s">
        <v>5200</v>
      </c>
      <c r="C1901" t="s">
        <v>6369</v>
      </c>
    </row>
    <row r="1902" spans="1:3" x14ac:dyDescent="0.2">
      <c r="A1902">
        <v>782</v>
      </c>
      <c r="B1902" t="s">
        <v>5200</v>
      </c>
      <c r="C1902" t="s">
        <v>6370</v>
      </c>
    </row>
    <row r="1903" spans="1:3" x14ac:dyDescent="0.2">
      <c r="A1903">
        <v>783</v>
      </c>
      <c r="B1903" t="s">
        <v>5200</v>
      </c>
      <c r="C1903" t="s">
        <v>6371</v>
      </c>
    </row>
    <row r="1904" spans="1:3" x14ac:dyDescent="0.2">
      <c r="A1904">
        <v>784</v>
      </c>
      <c r="B1904" t="s">
        <v>5197</v>
      </c>
      <c r="C1904" t="s">
        <v>6372</v>
      </c>
    </row>
    <row r="1905" spans="1:3" x14ac:dyDescent="0.2">
      <c r="A1905">
        <v>786</v>
      </c>
      <c r="B1905" t="s">
        <v>5200</v>
      </c>
      <c r="C1905" t="s">
        <v>6373</v>
      </c>
    </row>
    <row r="1906" spans="1:3" x14ac:dyDescent="0.2">
      <c r="A1906">
        <v>789</v>
      </c>
      <c r="B1906" t="s">
        <v>5200</v>
      </c>
      <c r="C1906" t="s">
        <v>6374</v>
      </c>
    </row>
    <row r="1907" spans="1:3" x14ac:dyDescent="0.2">
      <c r="A1907">
        <v>790</v>
      </c>
      <c r="B1907" t="s">
        <v>5200</v>
      </c>
      <c r="C1907" t="s">
        <v>6375</v>
      </c>
    </row>
    <row r="1908" spans="1:3" x14ac:dyDescent="0.2">
      <c r="A1908">
        <v>791</v>
      </c>
      <c r="B1908" t="s">
        <v>5197</v>
      </c>
      <c r="C1908" t="s">
        <v>6376</v>
      </c>
    </row>
    <row r="1909" spans="1:3" x14ac:dyDescent="0.2">
      <c r="A1909">
        <v>793</v>
      </c>
      <c r="B1909" t="s">
        <v>5200</v>
      </c>
      <c r="C1909" t="s">
        <v>5821</v>
      </c>
    </row>
    <row r="1910" spans="1:3" x14ac:dyDescent="0.2">
      <c r="A1910">
        <v>794</v>
      </c>
      <c r="B1910" t="s">
        <v>5200</v>
      </c>
      <c r="C1910" t="s">
        <v>6377</v>
      </c>
    </row>
    <row r="1911" spans="1:3" x14ac:dyDescent="0.2">
      <c r="A1911">
        <v>795</v>
      </c>
      <c r="B1911" t="s">
        <v>5197</v>
      </c>
      <c r="C1911" t="s">
        <v>5575</v>
      </c>
    </row>
    <row r="1912" spans="1:3" x14ac:dyDescent="0.2">
      <c r="A1912">
        <v>796</v>
      </c>
      <c r="B1912" t="s">
        <v>5197</v>
      </c>
      <c r="C1912" t="s">
        <v>5822</v>
      </c>
    </row>
    <row r="1913" spans="1:3" x14ac:dyDescent="0.2">
      <c r="A1913">
        <v>798</v>
      </c>
      <c r="B1913" t="s">
        <v>5200</v>
      </c>
      <c r="C1913" t="s">
        <v>6378</v>
      </c>
    </row>
    <row r="1914" spans="1:3" x14ac:dyDescent="0.2">
      <c r="A1914">
        <v>854</v>
      </c>
      <c r="B1914" t="s">
        <v>5200</v>
      </c>
      <c r="C1914" t="s">
        <v>6379</v>
      </c>
    </row>
    <row r="1915" spans="1:3" x14ac:dyDescent="0.2">
      <c r="A1915">
        <v>855</v>
      </c>
      <c r="B1915" t="s">
        <v>5197</v>
      </c>
      <c r="C1915" t="s">
        <v>5613</v>
      </c>
    </row>
    <row r="1916" spans="1:3" x14ac:dyDescent="0.2">
      <c r="A1916">
        <v>857</v>
      </c>
      <c r="B1916" t="s">
        <v>5200</v>
      </c>
      <c r="C1916" t="s">
        <v>6380</v>
      </c>
    </row>
    <row r="1917" spans="1:3" x14ac:dyDescent="0.2">
      <c r="A1917">
        <v>858</v>
      </c>
      <c r="B1917" t="s">
        <v>5200</v>
      </c>
      <c r="C1917" t="s">
        <v>6381</v>
      </c>
    </row>
    <row r="1918" spans="1:3" x14ac:dyDescent="0.2">
      <c r="A1918">
        <v>859</v>
      </c>
      <c r="B1918" t="s">
        <v>5200</v>
      </c>
      <c r="C1918" t="s">
        <v>6382</v>
      </c>
    </row>
    <row r="1919" spans="1:3" x14ac:dyDescent="0.2">
      <c r="A1919">
        <v>860</v>
      </c>
      <c r="B1919" t="s">
        <v>5200</v>
      </c>
      <c r="C1919" t="s">
        <v>6383</v>
      </c>
    </row>
    <row r="1920" spans="1:3" x14ac:dyDescent="0.2">
      <c r="A1920">
        <v>864</v>
      </c>
      <c r="B1920" t="s">
        <v>5200</v>
      </c>
      <c r="C1920" t="s">
        <v>6085</v>
      </c>
    </row>
    <row r="1921" spans="1:3" x14ac:dyDescent="0.2">
      <c r="A1921">
        <v>865</v>
      </c>
      <c r="B1921" t="s">
        <v>5197</v>
      </c>
      <c r="C1921" t="s">
        <v>6384</v>
      </c>
    </row>
    <row r="1922" spans="1:3" x14ac:dyDescent="0.2">
      <c r="A1922">
        <v>868</v>
      </c>
      <c r="B1922" t="s">
        <v>5197</v>
      </c>
      <c r="C1922" t="s">
        <v>5541</v>
      </c>
    </row>
    <row r="1923" spans="1:3" x14ac:dyDescent="0.2">
      <c r="A1923">
        <v>866</v>
      </c>
      <c r="B1923" t="s">
        <v>5200</v>
      </c>
      <c r="C1923" t="s">
        <v>5924</v>
      </c>
    </row>
    <row r="1924" spans="1:3" x14ac:dyDescent="0.2">
      <c r="A1924">
        <v>867</v>
      </c>
      <c r="B1924" t="s">
        <v>5200</v>
      </c>
      <c r="C1924" t="s">
        <v>6385</v>
      </c>
    </row>
    <row r="1925" spans="1:3" x14ac:dyDescent="0.2">
      <c r="A1925">
        <v>869</v>
      </c>
      <c r="B1925" t="s">
        <v>5200</v>
      </c>
      <c r="C1925" t="s">
        <v>6386</v>
      </c>
    </row>
    <row r="1926" spans="1:3" x14ac:dyDescent="0.2">
      <c r="A1926">
        <v>870</v>
      </c>
      <c r="B1926" t="s">
        <v>5200</v>
      </c>
      <c r="C1926" t="s">
        <v>6387</v>
      </c>
    </row>
    <row r="1927" spans="1:3" x14ac:dyDescent="0.2">
      <c r="A1927">
        <v>871</v>
      </c>
      <c r="B1927" t="s">
        <v>5200</v>
      </c>
      <c r="C1927" t="s">
        <v>6388</v>
      </c>
    </row>
    <row r="1928" spans="1:3" x14ac:dyDescent="0.2">
      <c r="A1928">
        <v>872</v>
      </c>
      <c r="B1928" t="s">
        <v>5200</v>
      </c>
      <c r="C1928" t="s">
        <v>6389</v>
      </c>
    </row>
    <row r="1929" spans="1:3" x14ac:dyDescent="0.2">
      <c r="A1929">
        <v>873</v>
      </c>
      <c r="B1929" t="s">
        <v>5200</v>
      </c>
      <c r="C1929" t="s">
        <v>6390</v>
      </c>
    </row>
    <row r="1930" spans="1:3" x14ac:dyDescent="0.2">
      <c r="A1930">
        <v>874</v>
      </c>
      <c r="B1930" t="s">
        <v>5200</v>
      </c>
      <c r="C1930" t="s">
        <v>6391</v>
      </c>
    </row>
    <row r="1931" spans="1:3" x14ac:dyDescent="0.2">
      <c r="A1931">
        <v>875</v>
      </c>
      <c r="B1931" t="s">
        <v>5200</v>
      </c>
      <c r="C1931" t="s">
        <v>6310</v>
      </c>
    </row>
    <row r="1932" spans="1:3" x14ac:dyDescent="0.2">
      <c r="A1932">
        <v>876</v>
      </c>
      <c r="B1932" t="s">
        <v>5200</v>
      </c>
      <c r="C1932" t="s">
        <v>6392</v>
      </c>
    </row>
    <row r="1933" spans="1:3" x14ac:dyDescent="0.2">
      <c r="A1933">
        <v>877</v>
      </c>
      <c r="B1933" t="s">
        <v>5200</v>
      </c>
      <c r="C1933" t="s">
        <v>6393</v>
      </c>
    </row>
    <row r="1934" spans="1:3" x14ac:dyDescent="0.2">
      <c r="A1934">
        <v>878</v>
      </c>
      <c r="B1934" t="s">
        <v>5200</v>
      </c>
      <c r="C1934" t="s">
        <v>6394</v>
      </c>
    </row>
    <row r="1935" spans="1:3" x14ac:dyDescent="0.2">
      <c r="A1935">
        <v>879</v>
      </c>
      <c r="B1935" t="s">
        <v>5200</v>
      </c>
      <c r="C1935" t="s">
        <v>6395</v>
      </c>
    </row>
    <row r="1936" spans="1:3" x14ac:dyDescent="0.2">
      <c r="A1936">
        <v>880</v>
      </c>
      <c r="B1936" t="s">
        <v>5200</v>
      </c>
      <c r="C1936" t="s">
        <v>6396</v>
      </c>
    </row>
    <row r="1937" spans="1:3" x14ac:dyDescent="0.2">
      <c r="A1937">
        <v>881</v>
      </c>
      <c r="B1937" t="s">
        <v>5200</v>
      </c>
      <c r="C1937" t="s">
        <v>6397</v>
      </c>
    </row>
    <row r="1938" spans="1:3" x14ac:dyDescent="0.2">
      <c r="A1938">
        <v>882</v>
      </c>
      <c r="B1938" t="s">
        <v>5197</v>
      </c>
      <c r="C1938" t="s">
        <v>5563</v>
      </c>
    </row>
    <row r="1939" spans="1:3" x14ac:dyDescent="0.2">
      <c r="A1939">
        <v>884</v>
      </c>
      <c r="B1939" t="s">
        <v>5200</v>
      </c>
      <c r="C1939" t="s">
        <v>6398</v>
      </c>
    </row>
    <row r="1940" spans="1:3" x14ac:dyDescent="0.2">
      <c r="A1940">
        <v>895</v>
      </c>
      <c r="B1940" t="s">
        <v>5197</v>
      </c>
      <c r="C1940" t="s">
        <v>5631</v>
      </c>
    </row>
    <row r="1941" spans="1:3" x14ac:dyDescent="0.2">
      <c r="A1941">
        <v>885</v>
      </c>
      <c r="B1941" t="s">
        <v>5197</v>
      </c>
      <c r="C1941" t="s">
        <v>5564</v>
      </c>
    </row>
    <row r="1942" spans="1:3" x14ac:dyDescent="0.2">
      <c r="A1942">
        <v>886</v>
      </c>
      <c r="B1942" t="s">
        <v>5197</v>
      </c>
      <c r="C1942" t="s">
        <v>5565</v>
      </c>
    </row>
    <row r="1943" spans="1:3" x14ac:dyDescent="0.2">
      <c r="A1943">
        <v>888</v>
      </c>
      <c r="B1943" t="s">
        <v>5197</v>
      </c>
      <c r="C1943" t="s">
        <v>5669</v>
      </c>
    </row>
    <row r="1944" spans="1:3" x14ac:dyDescent="0.2">
      <c r="A1944">
        <v>889</v>
      </c>
      <c r="B1944" t="s">
        <v>5200</v>
      </c>
      <c r="C1944" t="s">
        <v>6399</v>
      </c>
    </row>
    <row r="1945" spans="1:3" x14ac:dyDescent="0.2">
      <c r="A1945">
        <v>890</v>
      </c>
      <c r="B1945" t="s">
        <v>5200</v>
      </c>
      <c r="C1945" t="s">
        <v>6400</v>
      </c>
    </row>
    <row r="1946" spans="1:3" x14ac:dyDescent="0.2">
      <c r="A1946">
        <v>892</v>
      </c>
      <c r="B1946" t="s">
        <v>5200</v>
      </c>
      <c r="C1946" t="s">
        <v>5266</v>
      </c>
    </row>
    <row r="1947" spans="1:3" x14ac:dyDescent="0.2">
      <c r="A1947">
        <v>893</v>
      </c>
      <c r="B1947" t="s">
        <v>5197</v>
      </c>
      <c r="C1947" t="s">
        <v>5566</v>
      </c>
    </row>
    <row r="1948" spans="1:3" x14ac:dyDescent="0.2">
      <c r="A1948">
        <v>894</v>
      </c>
      <c r="B1948" t="s">
        <v>5200</v>
      </c>
      <c r="C1948" t="s">
        <v>6401</v>
      </c>
    </row>
    <row r="1949" spans="1:3" x14ac:dyDescent="0.2">
      <c r="A1949">
        <v>896</v>
      </c>
      <c r="B1949" t="s">
        <v>5200</v>
      </c>
      <c r="C1949" t="s">
        <v>6402</v>
      </c>
    </row>
    <row r="1950" spans="1:3" x14ac:dyDescent="0.2">
      <c r="A1950">
        <v>900</v>
      </c>
      <c r="B1950" t="s">
        <v>5197</v>
      </c>
      <c r="C1950" t="s">
        <v>6261</v>
      </c>
    </row>
    <row r="1951" spans="1:3" x14ac:dyDescent="0.2">
      <c r="A1951">
        <v>901</v>
      </c>
      <c r="B1951" t="s">
        <v>5200</v>
      </c>
      <c r="C1951" t="s">
        <v>6183</v>
      </c>
    </row>
    <row r="1952" spans="1:3" x14ac:dyDescent="0.2">
      <c r="A1952">
        <v>902</v>
      </c>
      <c r="B1952" t="s">
        <v>5200</v>
      </c>
      <c r="C1952" t="s">
        <v>6403</v>
      </c>
    </row>
    <row r="1953" spans="1:3" x14ac:dyDescent="0.2">
      <c r="A1953">
        <v>903</v>
      </c>
      <c r="B1953" t="s">
        <v>5197</v>
      </c>
      <c r="C1953" t="s">
        <v>5522</v>
      </c>
    </row>
    <row r="1954" spans="1:3" x14ac:dyDescent="0.2">
      <c r="A1954">
        <v>904</v>
      </c>
      <c r="B1954" t="s">
        <v>5200</v>
      </c>
      <c r="C1954" t="s">
        <v>6404</v>
      </c>
    </row>
    <row r="1955" spans="1:3" x14ac:dyDescent="0.2">
      <c r="A1955">
        <v>905</v>
      </c>
      <c r="B1955" t="s">
        <v>5197</v>
      </c>
      <c r="C1955" t="s">
        <v>6236</v>
      </c>
    </row>
    <row r="1956" spans="1:3" x14ac:dyDescent="0.2">
      <c r="A1956">
        <v>906</v>
      </c>
      <c r="B1956" t="s">
        <v>5200</v>
      </c>
      <c r="C1956" t="s">
        <v>6405</v>
      </c>
    </row>
    <row r="1957" spans="1:3" x14ac:dyDescent="0.2">
      <c r="A1957">
        <v>907</v>
      </c>
      <c r="B1957" t="s">
        <v>5200</v>
      </c>
      <c r="C1957" t="s">
        <v>6406</v>
      </c>
    </row>
    <row r="1958" spans="1:3" x14ac:dyDescent="0.2">
      <c r="A1958">
        <v>908</v>
      </c>
      <c r="B1958" t="s">
        <v>5197</v>
      </c>
      <c r="C1958" t="s">
        <v>5204</v>
      </c>
    </row>
    <row r="1959" spans="1:3" x14ac:dyDescent="0.2">
      <c r="A1959">
        <v>909</v>
      </c>
      <c r="B1959" t="s">
        <v>5197</v>
      </c>
      <c r="C1959" t="s">
        <v>5632</v>
      </c>
    </row>
    <row r="1960" spans="1:3" x14ac:dyDescent="0.2">
      <c r="A1960">
        <v>910</v>
      </c>
      <c r="B1960" t="s">
        <v>5200</v>
      </c>
      <c r="C1960" t="s">
        <v>6407</v>
      </c>
    </row>
    <row r="1961" spans="1:3" x14ac:dyDescent="0.2">
      <c r="A1961">
        <v>911</v>
      </c>
      <c r="B1961" t="s">
        <v>5200</v>
      </c>
      <c r="C1961" t="s">
        <v>6408</v>
      </c>
    </row>
    <row r="1962" spans="1:3" x14ac:dyDescent="0.2">
      <c r="A1962">
        <v>912</v>
      </c>
      <c r="B1962" t="s">
        <v>5197</v>
      </c>
      <c r="C1962" t="s">
        <v>6409</v>
      </c>
    </row>
    <row r="1963" spans="1:3" x14ac:dyDescent="0.2">
      <c r="A1963">
        <v>914</v>
      </c>
      <c r="B1963" t="s">
        <v>5200</v>
      </c>
      <c r="C1963" t="s">
        <v>6410</v>
      </c>
    </row>
    <row r="1964" spans="1:3" x14ac:dyDescent="0.2">
      <c r="A1964">
        <v>915</v>
      </c>
      <c r="B1964" t="s">
        <v>5200</v>
      </c>
      <c r="C1964" t="s">
        <v>6411</v>
      </c>
    </row>
    <row r="1965" spans="1:3" x14ac:dyDescent="0.2">
      <c r="A1965">
        <v>918</v>
      </c>
      <c r="B1965" t="s">
        <v>5200</v>
      </c>
      <c r="C1965" t="s">
        <v>6412</v>
      </c>
    </row>
    <row r="1966" spans="1:3" x14ac:dyDescent="0.2">
      <c r="A1966">
        <v>919</v>
      </c>
      <c r="B1966" t="s">
        <v>5200</v>
      </c>
      <c r="C1966" t="s">
        <v>6413</v>
      </c>
    </row>
    <row r="1967" spans="1:3" x14ac:dyDescent="0.2">
      <c r="A1967">
        <v>921</v>
      </c>
      <c r="B1967" t="s">
        <v>5200</v>
      </c>
      <c r="C1967" t="s">
        <v>6414</v>
      </c>
    </row>
    <row r="1968" spans="1:3" x14ac:dyDescent="0.2">
      <c r="A1968">
        <v>922</v>
      </c>
      <c r="B1968" t="s">
        <v>5197</v>
      </c>
      <c r="C1968" t="s">
        <v>5633</v>
      </c>
    </row>
    <row r="1969" spans="1:3" x14ac:dyDescent="0.2">
      <c r="A1969">
        <v>923</v>
      </c>
      <c r="B1969" t="s">
        <v>5197</v>
      </c>
      <c r="C1969" t="s">
        <v>5639</v>
      </c>
    </row>
    <row r="1970" spans="1:3" x14ac:dyDescent="0.2">
      <c r="A1970">
        <v>924</v>
      </c>
      <c r="B1970" t="s">
        <v>5197</v>
      </c>
      <c r="C1970" t="s">
        <v>5567</v>
      </c>
    </row>
    <row r="1971" spans="1:3" x14ac:dyDescent="0.2">
      <c r="A1971">
        <v>926</v>
      </c>
      <c r="B1971" t="s">
        <v>5197</v>
      </c>
      <c r="C1971" t="s">
        <v>6415</v>
      </c>
    </row>
    <row r="1972" spans="1:3" x14ac:dyDescent="0.2">
      <c r="A1972">
        <v>927</v>
      </c>
      <c r="B1972" t="s">
        <v>5200</v>
      </c>
      <c r="C1972" t="s">
        <v>6416</v>
      </c>
    </row>
    <row r="1973" spans="1:3" x14ac:dyDescent="0.2">
      <c r="A1973">
        <v>928</v>
      </c>
      <c r="B1973" t="s">
        <v>5200</v>
      </c>
      <c r="C1973" t="s">
        <v>6417</v>
      </c>
    </row>
    <row r="1974" spans="1:3" x14ac:dyDescent="0.2">
      <c r="A1974">
        <v>930</v>
      </c>
      <c r="B1974" t="s">
        <v>5200</v>
      </c>
      <c r="C1974" t="s">
        <v>6418</v>
      </c>
    </row>
    <row r="1975" spans="1:3" x14ac:dyDescent="0.2">
      <c r="A1975">
        <v>932</v>
      </c>
      <c r="B1975" t="s">
        <v>5200</v>
      </c>
      <c r="C1975" t="s">
        <v>5862</v>
      </c>
    </row>
    <row r="1976" spans="1:3" x14ac:dyDescent="0.2">
      <c r="A1976">
        <v>933</v>
      </c>
      <c r="B1976" t="s">
        <v>5200</v>
      </c>
      <c r="C1976" t="s">
        <v>6419</v>
      </c>
    </row>
    <row r="1977" spans="1:3" x14ac:dyDescent="0.2">
      <c r="A1977">
        <v>934</v>
      </c>
      <c r="B1977" t="s">
        <v>5197</v>
      </c>
      <c r="C1977" t="s">
        <v>5574</v>
      </c>
    </row>
    <row r="1978" spans="1:3" x14ac:dyDescent="0.2">
      <c r="A1978">
        <v>935</v>
      </c>
      <c r="B1978" t="s">
        <v>5197</v>
      </c>
      <c r="C1978" t="s">
        <v>5573</v>
      </c>
    </row>
    <row r="1979" spans="1:3" x14ac:dyDescent="0.2">
      <c r="A1979">
        <v>936</v>
      </c>
      <c r="B1979" t="s">
        <v>5200</v>
      </c>
      <c r="C1979" t="s">
        <v>6420</v>
      </c>
    </row>
    <row r="1980" spans="1:3" x14ac:dyDescent="0.2">
      <c r="A1980">
        <v>940</v>
      </c>
      <c r="B1980" t="s">
        <v>5200</v>
      </c>
      <c r="C1980" t="s">
        <v>6421</v>
      </c>
    </row>
    <row r="1981" spans="1:3" x14ac:dyDescent="0.2">
      <c r="A1981">
        <v>937</v>
      </c>
      <c r="B1981" t="s">
        <v>5200</v>
      </c>
      <c r="C1981" t="s">
        <v>6422</v>
      </c>
    </row>
    <row r="1982" spans="1:3" x14ac:dyDescent="0.2">
      <c r="A1982">
        <v>938</v>
      </c>
      <c r="B1982" t="s">
        <v>5200</v>
      </c>
      <c r="C1982" t="s">
        <v>6423</v>
      </c>
    </row>
    <row r="1983" spans="1:3" x14ac:dyDescent="0.2">
      <c r="A1983">
        <v>939</v>
      </c>
      <c r="B1983" t="s">
        <v>5200</v>
      </c>
      <c r="C1983" t="s">
        <v>6424</v>
      </c>
    </row>
    <row r="1984" spans="1:3" x14ac:dyDescent="0.2">
      <c r="A1984">
        <v>944</v>
      </c>
      <c r="B1984" t="s">
        <v>5200</v>
      </c>
      <c r="C1984" t="s">
        <v>6425</v>
      </c>
    </row>
    <row r="1985" spans="1:3" x14ac:dyDescent="0.2">
      <c r="A1985">
        <v>945</v>
      </c>
      <c r="B1985" t="s">
        <v>5200</v>
      </c>
      <c r="C1985" t="s">
        <v>6426</v>
      </c>
    </row>
    <row r="1986" spans="1:3" x14ac:dyDescent="0.2">
      <c r="A1986">
        <v>946</v>
      </c>
      <c r="B1986" t="s">
        <v>5200</v>
      </c>
      <c r="C1986" t="s">
        <v>6427</v>
      </c>
    </row>
    <row r="1987" spans="1:3" x14ac:dyDescent="0.2">
      <c r="A1987">
        <v>947</v>
      </c>
      <c r="B1987" t="s">
        <v>5197</v>
      </c>
      <c r="C1987" t="s">
        <v>6428</v>
      </c>
    </row>
    <row r="1988" spans="1:3" x14ac:dyDescent="0.2">
      <c r="A1988">
        <v>948</v>
      </c>
      <c r="B1988" t="s">
        <v>5200</v>
      </c>
      <c r="C1988" t="s">
        <v>6429</v>
      </c>
    </row>
    <row r="1989" spans="1:3" x14ac:dyDescent="0.2">
      <c r="A1989">
        <v>949</v>
      </c>
      <c r="B1989" t="s">
        <v>5200</v>
      </c>
      <c r="C1989" t="s">
        <v>6430</v>
      </c>
    </row>
    <row r="1990" spans="1:3" x14ac:dyDescent="0.2">
      <c r="A1990">
        <v>950</v>
      </c>
      <c r="B1990" t="s">
        <v>5197</v>
      </c>
      <c r="C1990" t="s">
        <v>6431</v>
      </c>
    </row>
    <row r="1991" spans="1:3" x14ac:dyDescent="0.2">
      <c r="A1991">
        <v>951</v>
      </c>
      <c r="B1991" t="s">
        <v>5200</v>
      </c>
      <c r="C1991" t="s">
        <v>6432</v>
      </c>
    </row>
    <row r="1992" spans="1:3" x14ac:dyDescent="0.2">
      <c r="A1992">
        <v>952</v>
      </c>
      <c r="B1992" t="s">
        <v>5200</v>
      </c>
      <c r="C1992" t="s">
        <v>6433</v>
      </c>
    </row>
    <row r="1993" spans="1:3" x14ac:dyDescent="0.2">
      <c r="A1993">
        <v>953</v>
      </c>
      <c r="B1993" t="s">
        <v>5200</v>
      </c>
      <c r="C1993" t="s">
        <v>6434</v>
      </c>
    </row>
    <row r="1994" spans="1:3" x14ac:dyDescent="0.2">
      <c r="A1994">
        <v>954</v>
      </c>
      <c r="B1994" t="s">
        <v>5200</v>
      </c>
      <c r="C1994" t="s">
        <v>6435</v>
      </c>
    </row>
    <row r="1995" spans="1:3" x14ac:dyDescent="0.2">
      <c r="A1995">
        <v>955</v>
      </c>
      <c r="B1995" t="s">
        <v>5197</v>
      </c>
      <c r="C1995" t="s">
        <v>6436</v>
      </c>
    </row>
    <row r="1996" spans="1:3" x14ac:dyDescent="0.2">
      <c r="A1996">
        <v>957</v>
      </c>
      <c r="B1996" t="s">
        <v>5197</v>
      </c>
      <c r="C1996" t="s">
        <v>6437</v>
      </c>
    </row>
    <row r="1997" spans="1:3" x14ac:dyDescent="0.2">
      <c r="A1997">
        <v>958</v>
      </c>
      <c r="B1997" t="s">
        <v>5200</v>
      </c>
      <c r="C1997" t="s">
        <v>5825</v>
      </c>
    </row>
    <row r="1998" spans="1:3" x14ac:dyDescent="0.2">
      <c r="A1998">
        <v>959</v>
      </c>
      <c r="B1998" t="s">
        <v>5197</v>
      </c>
      <c r="C1998" t="s">
        <v>6438</v>
      </c>
    </row>
    <row r="1999" spans="1:3" x14ac:dyDescent="0.2">
      <c r="A1999">
        <v>960</v>
      </c>
      <c r="B1999" t="s">
        <v>5197</v>
      </c>
      <c r="C1999" t="s">
        <v>5649</v>
      </c>
    </row>
    <row r="2000" spans="1:3" x14ac:dyDescent="0.2">
      <c r="A2000">
        <v>961</v>
      </c>
      <c r="B2000" t="s">
        <v>5197</v>
      </c>
      <c r="C2000" t="s">
        <v>6439</v>
      </c>
    </row>
    <row r="2001" spans="1:3" x14ac:dyDescent="0.2">
      <c r="A2001">
        <v>962</v>
      </c>
      <c r="B2001" t="s">
        <v>5197</v>
      </c>
      <c r="C2001" t="s">
        <v>6440</v>
      </c>
    </row>
    <row r="2002" spans="1:3" x14ac:dyDescent="0.2">
      <c r="A2002">
        <v>963</v>
      </c>
      <c r="B2002" t="s">
        <v>5197</v>
      </c>
      <c r="C2002" t="s">
        <v>6441</v>
      </c>
    </row>
    <row r="2003" spans="1:3" x14ac:dyDescent="0.2">
      <c r="A2003">
        <v>964</v>
      </c>
      <c r="B2003" t="s">
        <v>5197</v>
      </c>
      <c r="C2003" t="s">
        <v>6442</v>
      </c>
    </row>
    <row r="2004" spans="1:3" x14ac:dyDescent="0.2">
      <c r="A2004">
        <v>965</v>
      </c>
      <c r="B2004" t="s">
        <v>5197</v>
      </c>
      <c r="C2004" t="s">
        <v>5411</v>
      </c>
    </row>
    <row r="2005" spans="1:3" x14ac:dyDescent="0.2">
      <c r="A2005">
        <v>967</v>
      </c>
      <c r="B2005" t="s">
        <v>5200</v>
      </c>
      <c r="C2005" t="s">
        <v>6443</v>
      </c>
    </row>
    <row r="2006" spans="1:3" x14ac:dyDescent="0.2">
      <c r="A2006">
        <v>968</v>
      </c>
      <c r="B2006" t="s">
        <v>5200</v>
      </c>
      <c r="C2006" t="s">
        <v>6444</v>
      </c>
    </row>
    <row r="2007" spans="1:3" x14ac:dyDescent="0.2">
      <c r="A2007">
        <v>969</v>
      </c>
      <c r="B2007" t="s">
        <v>5200</v>
      </c>
      <c r="C2007" t="s">
        <v>6445</v>
      </c>
    </row>
    <row r="2008" spans="1:3" x14ac:dyDescent="0.2">
      <c r="A2008">
        <v>970</v>
      </c>
      <c r="B2008" t="s">
        <v>5200</v>
      </c>
      <c r="C2008" t="s">
        <v>6446</v>
      </c>
    </row>
    <row r="2009" spans="1:3" x14ac:dyDescent="0.2">
      <c r="A2009">
        <v>975</v>
      </c>
      <c r="B2009" t="s">
        <v>5200</v>
      </c>
      <c r="C2009" t="s">
        <v>6447</v>
      </c>
    </row>
    <row r="2010" spans="1:3" x14ac:dyDescent="0.2">
      <c r="A2010">
        <v>978</v>
      </c>
      <c r="B2010" t="s">
        <v>5200</v>
      </c>
      <c r="C2010" t="s">
        <v>6448</v>
      </c>
    </row>
    <row r="2011" spans="1:3" x14ac:dyDescent="0.2">
      <c r="A2011">
        <v>979</v>
      </c>
      <c r="B2011" t="s">
        <v>5200</v>
      </c>
      <c r="C2011" t="s">
        <v>6449</v>
      </c>
    </row>
    <row r="2012" spans="1:3" x14ac:dyDescent="0.2">
      <c r="A2012">
        <v>980</v>
      </c>
      <c r="B2012" t="s">
        <v>5197</v>
      </c>
      <c r="C2012" t="s">
        <v>6450</v>
      </c>
    </row>
    <row r="2013" spans="1:3" x14ac:dyDescent="0.2">
      <c r="A2013">
        <v>981</v>
      </c>
      <c r="B2013" t="s">
        <v>5197</v>
      </c>
      <c r="C2013" t="s">
        <v>5257</v>
      </c>
    </row>
    <row r="2014" spans="1:3" x14ac:dyDescent="0.2">
      <c r="A2014">
        <v>982</v>
      </c>
      <c r="B2014" t="s">
        <v>5200</v>
      </c>
      <c r="C2014" t="s">
        <v>6250</v>
      </c>
    </row>
    <row r="2015" spans="1:3" x14ac:dyDescent="0.2">
      <c r="A2015">
        <v>983</v>
      </c>
      <c r="B2015" t="s">
        <v>5197</v>
      </c>
      <c r="C2015" t="s">
        <v>5568</v>
      </c>
    </row>
    <row r="2016" spans="1:3" x14ac:dyDescent="0.2">
      <c r="A2016">
        <v>984</v>
      </c>
      <c r="B2016" t="s">
        <v>5200</v>
      </c>
      <c r="C2016" t="s">
        <v>6451</v>
      </c>
    </row>
    <row r="2017" spans="1:3" x14ac:dyDescent="0.2">
      <c r="A2017">
        <v>985</v>
      </c>
      <c r="B2017" t="s">
        <v>5200</v>
      </c>
      <c r="C2017" t="s">
        <v>6452</v>
      </c>
    </row>
    <row r="2018" spans="1:3" x14ac:dyDescent="0.2">
      <c r="A2018">
        <v>986</v>
      </c>
      <c r="B2018" t="s">
        <v>5200</v>
      </c>
      <c r="C2018" t="s">
        <v>6453</v>
      </c>
    </row>
    <row r="2019" spans="1:3" x14ac:dyDescent="0.2">
      <c r="A2019">
        <v>988</v>
      </c>
      <c r="B2019" t="s">
        <v>5200</v>
      </c>
      <c r="C2019" t="s">
        <v>6454</v>
      </c>
    </row>
    <row r="2020" spans="1:3" x14ac:dyDescent="0.2">
      <c r="A2020">
        <v>994</v>
      </c>
      <c r="B2020" t="s">
        <v>5197</v>
      </c>
      <c r="C2020" t="s">
        <v>6455</v>
      </c>
    </row>
    <row r="2021" spans="1:3" x14ac:dyDescent="0.2">
      <c r="A2021">
        <v>999</v>
      </c>
      <c r="B2021" t="s">
        <v>5200</v>
      </c>
      <c r="C2021" t="s">
        <v>6456</v>
      </c>
    </row>
    <row r="2022" spans="1:3" x14ac:dyDescent="0.2">
      <c r="A2022">
        <v>1001</v>
      </c>
      <c r="B2022" t="s">
        <v>5200</v>
      </c>
      <c r="C2022" t="s">
        <v>6457</v>
      </c>
    </row>
    <row r="2023" spans="1:3" x14ac:dyDescent="0.2">
      <c r="A2023">
        <v>1003</v>
      </c>
      <c r="B2023" t="s">
        <v>5200</v>
      </c>
      <c r="C2023" t="s">
        <v>6458</v>
      </c>
    </row>
    <row r="2024" spans="1:3" x14ac:dyDescent="0.2">
      <c r="A2024">
        <v>1004</v>
      </c>
      <c r="B2024" t="s">
        <v>5197</v>
      </c>
      <c r="C2024" t="s">
        <v>5634</v>
      </c>
    </row>
    <row r="2025" spans="1:3" x14ac:dyDescent="0.2">
      <c r="A2025">
        <v>1005</v>
      </c>
      <c r="B2025" t="s">
        <v>5200</v>
      </c>
      <c r="C2025" t="s">
        <v>6459</v>
      </c>
    </row>
    <row r="2026" spans="1:3" x14ac:dyDescent="0.2">
      <c r="A2026">
        <v>1011</v>
      </c>
      <c r="B2026" t="s">
        <v>5197</v>
      </c>
      <c r="C2026" t="s">
        <v>5569</v>
      </c>
    </row>
    <row r="2027" spans="1:3" x14ac:dyDescent="0.2">
      <c r="A2027">
        <v>1014</v>
      </c>
      <c r="B2027" t="s">
        <v>5197</v>
      </c>
      <c r="C2027" t="s">
        <v>6460</v>
      </c>
    </row>
    <row r="2028" spans="1:3" x14ac:dyDescent="0.2">
      <c r="A2028">
        <v>1016</v>
      </c>
      <c r="B2028" t="s">
        <v>5197</v>
      </c>
      <c r="C2028" t="s">
        <v>6461</v>
      </c>
    </row>
    <row r="2029" spans="1:3" x14ac:dyDescent="0.2">
      <c r="A2029">
        <v>1018</v>
      </c>
      <c r="B2029" t="s">
        <v>5197</v>
      </c>
      <c r="C2029" t="s">
        <v>5570</v>
      </c>
    </row>
    <row r="2030" spans="1:3" x14ac:dyDescent="0.2">
      <c r="A2030">
        <v>1020</v>
      </c>
      <c r="B2030" t="s">
        <v>5200</v>
      </c>
      <c r="C2030" t="s">
        <v>6462</v>
      </c>
    </row>
    <row r="2031" spans="1:3" x14ac:dyDescent="0.2">
      <c r="A2031">
        <v>1021</v>
      </c>
      <c r="B2031" t="s">
        <v>5200</v>
      </c>
      <c r="C2031" t="s">
        <v>6463</v>
      </c>
    </row>
    <row r="2032" spans="1:3" x14ac:dyDescent="0.2">
      <c r="A2032">
        <v>1022</v>
      </c>
      <c r="B2032" t="s">
        <v>5197</v>
      </c>
      <c r="C2032" t="s">
        <v>6464</v>
      </c>
    </row>
    <row r="2033" spans="1:3" x14ac:dyDescent="0.2">
      <c r="A2033">
        <v>1023</v>
      </c>
      <c r="B2033" t="s">
        <v>5200</v>
      </c>
      <c r="C2033" t="s">
        <v>6465</v>
      </c>
    </row>
    <row r="2034" spans="1:3" x14ac:dyDescent="0.2">
      <c r="A2034">
        <v>1024</v>
      </c>
      <c r="B2034" t="s">
        <v>5200</v>
      </c>
      <c r="C2034" t="s">
        <v>6466</v>
      </c>
    </row>
    <row r="2035" spans="1:3" x14ac:dyDescent="0.2">
      <c r="A2035">
        <v>1025</v>
      </c>
      <c r="B2035" t="s">
        <v>5200</v>
      </c>
      <c r="C2035" t="s">
        <v>6467</v>
      </c>
    </row>
    <row r="2036" spans="1:3" x14ac:dyDescent="0.2">
      <c r="A2036">
        <v>1026</v>
      </c>
      <c r="B2036" t="s">
        <v>5197</v>
      </c>
      <c r="C2036" t="s">
        <v>6468</v>
      </c>
    </row>
    <row r="2037" spans="1:3" x14ac:dyDescent="0.2">
      <c r="A2037">
        <v>1027</v>
      </c>
      <c r="B2037" t="s">
        <v>5197</v>
      </c>
      <c r="C2037" t="s">
        <v>5624</v>
      </c>
    </row>
    <row r="2038" spans="1:3" x14ac:dyDescent="0.2">
      <c r="A2038">
        <v>1028</v>
      </c>
      <c r="B2038" t="s">
        <v>5200</v>
      </c>
      <c r="C2038" t="s">
        <v>6469</v>
      </c>
    </row>
    <row r="2039" spans="1:3" x14ac:dyDescent="0.2">
      <c r="A2039">
        <v>1029</v>
      </c>
      <c r="B2039" t="s">
        <v>5197</v>
      </c>
      <c r="C2039" t="s">
        <v>5262</v>
      </c>
    </row>
    <row r="2040" spans="1:3" x14ac:dyDescent="0.2">
      <c r="A2040">
        <v>1030</v>
      </c>
      <c r="B2040" t="s">
        <v>5200</v>
      </c>
      <c r="C2040" t="s">
        <v>6470</v>
      </c>
    </row>
    <row r="2041" spans="1:3" x14ac:dyDescent="0.2">
      <c r="A2041">
        <v>1031</v>
      </c>
      <c r="B2041" t="s">
        <v>5200</v>
      </c>
      <c r="C2041" t="s">
        <v>6471</v>
      </c>
    </row>
    <row r="2042" spans="1:3" x14ac:dyDescent="0.2">
      <c r="A2042">
        <v>1032</v>
      </c>
      <c r="B2042" t="s">
        <v>5200</v>
      </c>
      <c r="C2042" t="s">
        <v>6472</v>
      </c>
    </row>
    <row r="2043" spans="1:3" x14ac:dyDescent="0.2">
      <c r="A2043">
        <v>1033</v>
      </c>
      <c r="B2043" t="s">
        <v>5197</v>
      </c>
      <c r="C2043" t="s">
        <v>5284</v>
      </c>
    </row>
    <row r="2044" spans="1:3" x14ac:dyDescent="0.2">
      <c r="A2044">
        <v>1034</v>
      </c>
      <c r="B2044" t="s">
        <v>5200</v>
      </c>
      <c r="C2044" t="s">
        <v>6473</v>
      </c>
    </row>
    <row r="2045" spans="1:3" x14ac:dyDescent="0.2">
      <c r="A2045">
        <v>1035</v>
      </c>
      <c r="B2045" t="s">
        <v>5200</v>
      </c>
      <c r="C2045" t="s">
        <v>6474</v>
      </c>
    </row>
    <row r="2046" spans="1:3" x14ac:dyDescent="0.2">
      <c r="A2046">
        <v>1036</v>
      </c>
      <c r="B2046" t="s">
        <v>5200</v>
      </c>
      <c r="C2046" t="s">
        <v>6475</v>
      </c>
    </row>
    <row r="2047" spans="1:3" x14ac:dyDescent="0.2">
      <c r="A2047">
        <v>1037</v>
      </c>
      <c r="B2047" t="s">
        <v>5200</v>
      </c>
      <c r="C2047" t="s">
        <v>6476</v>
      </c>
    </row>
    <row r="2048" spans="1:3" x14ac:dyDescent="0.2">
      <c r="A2048">
        <v>1040</v>
      </c>
      <c r="B2048" t="s">
        <v>5197</v>
      </c>
      <c r="C2048" t="s">
        <v>4965</v>
      </c>
    </row>
    <row r="2049" spans="1:3" x14ac:dyDescent="0.2">
      <c r="A2049">
        <v>1041</v>
      </c>
      <c r="B2049" t="s">
        <v>5197</v>
      </c>
      <c r="C2049" t="s">
        <v>5546</v>
      </c>
    </row>
    <row r="2050" spans="1:3" x14ac:dyDescent="0.2">
      <c r="A2050">
        <v>1044</v>
      </c>
      <c r="B2050" t="s">
        <v>5200</v>
      </c>
      <c r="C2050" t="s">
        <v>6477</v>
      </c>
    </row>
    <row r="2051" spans="1:3" x14ac:dyDescent="0.2">
      <c r="A2051">
        <v>1045</v>
      </c>
      <c r="B2051" t="s">
        <v>5200</v>
      </c>
      <c r="C2051" t="s">
        <v>6478</v>
      </c>
    </row>
    <row r="2052" spans="1:3" x14ac:dyDescent="0.2">
      <c r="A2052">
        <v>1046</v>
      </c>
      <c r="B2052" t="s">
        <v>5197</v>
      </c>
      <c r="C2052" t="s">
        <v>5572</v>
      </c>
    </row>
    <row r="2053" spans="1:3" x14ac:dyDescent="0.2">
      <c r="A2053">
        <v>1047</v>
      </c>
      <c r="B2053" t="s">
        <v>5200</v>
      </c>
      <c r="C2053" t="s">
        <v>6479</v>
      </c>
    </row>
    <row r="2054" spans="1:3" x14ac:dyDescent="0.2">
      <c r="A2054">
        <v>1048</v>
      </c>
      <c r="B2054" t="s">
        <v>5200</v>
      </c>
      <c r="C2054" t="s">
        <v>6480</v>
      </c>
    </row>
    <row r="2055" spans="1:3" x14ac:dyDescent="0.2">
      <c r="A2055">
        <v>1049</v>
      </c>
      <c r="B2055" t="s">
        <v>5200</v>
      </c>
      <c r="C2055" t="s">
        <v>6481</v>
      </c>
    </row>
    <row r="2056" spans="1:3" x14ac:dyDescent="0.2">
      <c r="A2056">
        <v>1051</v>
      </c>
      <c r="B2056" t="s">
        <v>5197</v>
      </c>
      <c r="C2056" t="s">
        <v>5553</v>
      </c>
    </row>
    <row r="2057" spans="1:3" x14ac:dyDescent="0.2">
      <c r="A2057">
        <v>1052</v>
      </c>
      <c r="B2057" t="s">
        <v>5200</v>
      </c>
      <c r="C2057" t="s">
        <v>6482</v>
      </c>
    </row>
    <row r="2058" spans="1:3" x14ac:dyDescent="0.2">
      <c r="A2058">
        <v>1056</v>
      </c>
      <c r="B2058" t="s">
        <v>5197</v>
      </c>
      <c r="C2058" t="s">
        <v>5220</v>
      </c>
    </row>
    <row r="2059" spans="1:3" x14ac:dyDescent="0.2">
      <c r="A2059">
        <v>1057</v>
      </c>
      <c r="B2059" t="s">
        <v>5197</v>
      </c>
      <c r="C2059" t="s">
        <v>5305</v>
      </c>
    </row>
    <row r="2060" spans="1:3" x14ac:dyDescent="0.2">
      <c r="A2060">
        <v>1058</v>
      </c>
      <c r="B2060" t="s">
        <v>5200</v>
      </c>
      <c r="C2060" t="s">
        <v>6483</v>
      </c>
    </row>
    <row r="2061" spans="1:3" x14ac:dyDescent="0.2">
      <c r="A2061">
        <v>1061</v>
      </c>
      <c r="B2061" t="s">
        <v>5200</v>
      </c>
      <c r="C2061" t="s">
        <v>5201</v>
      </c>
    </row>
    <row r="2062" spans="1:3" x14ac:dyDescent="0.2">
      <c r="A2062">
        <v>1091</v>
      </c>
      <c r="B2062" t="s">
        <v>5197</v>
      </c>
      <c r="C2062" t="s">
        <v>5221</v>
      </c>
    </row>
    <row r="2063" spans="1:3" x14ac:dyDescent="0.2">
      <c r="A2063">
        <v>1065</v>
      </c>
      <c r="B2063" t="s">
        <v>5197</v>
      </c>
      <c r="C2063" t="s">
        <v>5205</v>
      </c>
    </row>
    <row r="2064" spans="1:3" x14ac:dyDescent="0.2">
      <c r="A2064">
        <v>1067</v>
      </c>
      <c r="B2064" t="s">
        <v>5197</v>
      </c>
      <c r="C2064" t="s">
        <v>5206</v>
      </c>
    </row>
    <row r="2065" spans="1:3" x14ac:dyDescent="0.2">
      <c r="A2065">
        <v>1069</v>
      </c>
      <c r="B2065" t="s">
        <v>5197</v>
      </c>
      <c r="C2065" t="s">
        <v>5207</v>
      </c>
    </row>
    <row r="2066" spans="1:3" x14ac:dyDescent="0.2">
      <c r="A2066">
        <v>1071</v>
      </c>
      <c r="B2066" t="s">
        <v>5200</v>
      </c>
      <c r="C2066" t="s">
        <v>5208</v>
      </c>
    </row>
    <row r="2067" spans="1:3" x14ac:dyDescent="0.2">
      <c r="A2067">
        <v>1073</v>
      </c>
      <c r="B2067" t="s">
        <v>5200</v>
      </c>
      <c r="C2067" t="s">
        <v>5209</v>
      </c>
    </row>
    <row r="2068" spans="1:3" x14ac:dyDescent="0.2">
      <c r="A2068">
        <v>1075</v>
      </c>
      <c r="B2068" t="s">
        <v>5197</v>
      </c>
      <c r="C2068" t="s">
        <v>5210</v>
      </c>
    </row>
    <row r="2069" spans="1:3" x14ac:dyDescent="0.2">
      <c r="A2069">
        <v>1077</v>
      </c>
      <c r="B2069" t="s">
        <v>5197</v>
      </c>
      <c r="C2069" t="s">
        <v>5211</v>
      </c>
    </row>
    <row r="2070" spans="1:3" x14ac:dyDescent="0.2">
      <c r="A2070">
        <v>1079</v>
      </c>
      <c r="B2070" t="s">
        <v>5200</v>
      </c>
      <c r="C2070" t="s">
        <v>5212</v>
      </c>
    </row>
    <row r="2071" spans="1:3" x14ac:dyDescent="0.2">
      <c r="A2071">
        <v>1081</v>
      </c>
      <c r="B2071" t="s">
        <v>5200</v>
      </c>
      <c r="C2071" t="s">
        <v>5213</v>
      </c>
    </row>
    <row r="2072" spans="1:3" x14ac:dyDescent="0.2">
      <c r="A2072">
        <v>1083</v>
      </c>
      <c r="B2072" t="s">
        <v>5197</v>
      </c>
      <c r="C2072" t="s">
        <v>5214</v>
      </c>
    </row>
    <row r="2073" spans="1:3" x14ac:dyDescent="0.2">
      <c r="A2073">
        <v>1084</v>
      </c>
      <c r="B2073" t="s">
        <v>5200</v>
      </c>
      <c r="C2073" t="s">
        <v>5215</v>
      </c>
    </row>
    <row r="2074" spans="1:3" x14ac:dyDescent="0.2">
      <c r="A2074">
        <v>1085</v>
      </c>
      <c r="B2074" t="s">
        <v>5200</v>
      </c>
      <c r="C2074" t="s">
        <v>5216</v>
      </c>
    </row>
    <row r="2075" spans="1:3" x14ac:dyDescent="0.2">
      <c r="A2075">
        <v>1120</v>
      </c>
      <c r="B2075" t="s">
        <v>5200</v>
      </c>
      <c r="C2075" t="s">
        <v>5244</v>
      </c>
    </row>
    <row r="2076" spans="1:3" x14ac:dyDescent="0.2">
      <c r="A2076">
        <v>1114</v>
      </c>
      <c r="B2076" t="s">
        <v>5200</v>
      </c>
      <c r="C2076" t="s">
        <v>5240</v>
      </c>
    </row>
    <row r="2077" spans="1:3" x14ac:dyDescent="0.2">
      <c r="A2077">
        <v>1113</v>
      </c>
      <c r="B2077" t="s">
        <v>5200</v>
      </c>
      <c r="C2077" t="s">
        <v>5239</v>
      </c>
    </row>
    <row r="2078" spans="1:3" x14ac:dyDescent="0.2">
      <c r="A2078">
        <v>1086</v>
      </c>
      <c r="B2078" t="s">
        <v>5200</v>
      </c>
      <c r="C2078" t="s">
        <v>5217</v>
      </c>
    </row>
    <row r="2079" spans="1:3" x14ac:dyDescent="0.2">
      <c r="A2079">
        <v>1088</v>
      </c>
      <c r="B2079" t="s">
        <v>5197</v>
      </c>
      <c r="C2079" t="s">
        <v>5218</v>
      </c>
    </row>
    <row r="2080" spans="1:3" x14ac:dyDescent="0.2">
      <c r="A2080">
        <v>1089</v>
      </c>
      <c r="B2080" t="s">
        <v>5197</v>
      </c>
      <c r="C2080" t="s">
        <v>5219</v>
      </c>
    </row>
    <row r="2081" spans="1:3" x14ac:dyDescent="0.2">
      <c r="A2081">
        <v>1103</v>
      </c>
      <c r="B2081" t="s">
        <v>5197</v>
      </c>
      <c r="C2081" t="s">
        <v>5229</v>
      </c>
    </row>
    <row r="2082" spans="1:3" x14ac:dyDescent="0.2">
      <c r="A2082">
        <v>1093</v>
      </c>
      <c r="B2082" t="s">
        <v>5200</v>
      </c>
      <c r="C2082" t="s">
        <v>5222</v>
      </c>
    </row>
    <row r="2083" spans="1:3" x14ac:dyDescent="0.2">
      <c r="A2083">
        <v>1095</v>
      </c>
      <c r="B2083" t="s">
        <v>5200</v>
      </c>
      <c r="C2083" t="s">
        <v>5223</v>
      </c>
    </row>
    <row r="2084" spans="1:3" x14ac:dyDescent="0.2">
      <c r="A2084">
        <v>1096</v>
      </c>
      <c r="B2084" t="s">
        <v>5197</v>
      </c>
      <c r="C2084" t="s">
        <v>5224</v>
      </c>
    </row>
    <row r="2085" spans="1:3" x14ac:dyDescent="0.2">
      <c r="A2085">
        <v>1097</v>
      </c>
      <c r="B2085" t="s">
        <v>5200</v>
      </c>
      <c r="C2085" t="s">
        <v>5225</v>
      </c>
    </row>
    <row r="2086" spans="1:3" x14ac:dyDescent="0.2">
      <c r="A2086">
        <v>1099</v>
      </c>
      <c r="B2086" t="s">
        <v>5197</v>
      </c>
      <c r="C2086" t="s">
        <v>5227</v>
      </c>
    </row>
    <row r="2087" spans="1:3" x14ac:dyDescent="0.2">
      <c r="A2087">
        <v>1101</v>
      </c>
      <c r="B2087" t="s">
        <v>5200</v>
      </c>
      <c r="C2087" t="s">
        <v>5228</v>
      </c>
    </row>
    <row r="2088" spans="1:3" x14ac:dyDescent="0.2">
      <c r="A2088">
        <v>1104</v>
      </c>
      <c r="B2088" t="s">
        <v>5200</v>
      </c>
      <c r="C2088" t="s">
        <v>5230</v>
      </c>
    </row>
    <row r="2089" spans="1:3" x14ac:dyDescent="0.2">
      <c r="A2089">
        <v>1105</v>
      </c>
      <c r="B2089" t="s">
        <v>5200</v>
      </c>
      <c r="C2089" t="s">
        <v>5231</v>
      </c>
    </row>
    <row r="2090" spans="1:3" x14ac:dyDescent="0.2">
      <c r="A2090">
        <v>1106</v>
      </c>
      <c r="B2090" t="s">
        <v>5200</v>
      </c>
      <c r="C2090" t="s">
        <v>5234</v>
      </c>
    </row>
    <row r="2091" spans="1:3" x14ac:dyDescent="0.2">
      <c r="A2091">
        <v>1107</v>
      </c>
      <c r="B2091" t="s">
        <v>5200</v>
      </c>
      <c r="C2091" t="s">
        <v>5232</v>
      </c>
    </row>
    <row r="2092" spans="1:3" x14ac:dyDescent="0.2">
      <c r="A2092">
        <v>1108</v>
      </c>
      <c r="B2092" t="s">
        <v>5200</v>
      </c>
      <c r="C2092" t="s">
        <v>5233</v>
      </c>
    </row>
    <row r="2093" spans="1:3" x14ac:dyDescent="0.2">
      <c r="A2093">
        <v>1109</v>
      </c>
      <c r="B2093" t="s">
        <v>5200</v>
      </c>
      <c r="C2093" t="s">
        <v>5235</v>
      </c>
    </row>
    <row r="2094" spans="1:3" x14ac:dyDescent="0.2">
      <c r="A2094">
        <v>1111</v>
      </c>
      <c r="B2094" t="s">
        <v>5200</v>
      </c>
      <c r="C2094" t="s">
        <v>5237</v>
      </c>
    </row>
    <row r="2095" spans="1:3" x14ac:dyDescent="0.2">
      <c r="A2095">
        <v>1112</v>
      </c>
      <c r="B2095" t="s">
        <v>5200</v>
      </c>
      <c r="C2095" t="s">
        <v>5238</v>
      </c>
    </row>
    <row r="2096" spans="1:3" x14ac:dyDescent="0.2">
      <c r="A2096">
        <v>1115</v>
      </c>
      <c r="B2096" t="s">
        <v>5200</v>
      </c>
      <c r="C2096" t="s">
        <v>5241</v>
      </c>
    </row>
    <row r="2097" spans="1:3" x14ac:dyDescent="0.2">
      <c r="A2097">
        <v>1121</v>
      </c>
      <c r="B2097" t="s">
        <v>5200</v>
      </c>
      <c r="C2097" t="s">
        <v>5245</v>
      </c>
    </row>
    <row r="2098" spans="1:3" x14ac:dyDescent="0.2">
      <c r="A2098">
        <v>1122</v>
      </c>
      <c r="B2098" t="s">
        <v>5200</v>
      </c>
      <c r="C2098" t="s">
        <v>5246</v>
      </c>
    </row>
    <row r="2099" spans="1:3" x14ac:dyDescent="0.2">
      <c r="A2099">
        <v>1117</v>
      </c>
      <c r="B2099" t="s">
        <v>5197</v>
      </c>
      <c r="C2099" t="s">
        <v>5242</v>
      </c>
    </row>
    <row r="2100" spans="1:3" x14ac:dyDescent="0.2">
      <c r="A2100">
        <v>1119</v>
      </c>
      <c r="B2100" t="s">
        <v>5200</v>
      </c>
      <c r="C2100" t="s">
        <v>5243</v>
      </c>
    </row>
    <row r="2101" spans="1:3" x14ac:dyDescent="0.2">
      <c r="A2101">
        <v>1124</v>
      </c>
      <c r="B2101" t="s">
        <v>5200</v>
      </c>
      <c r="C2101" t="s">
        <v>5248</v>
      </c>
    </row>
    <row r="2102" spans="1:3" x14ac:dyDescent="0.2">
      <c r="A2102">
        <v>1130</v>
      </c>
      <c r="B2102" t="s">
        <v>5200</v>
      </c>
      <c r="C2102" t="s">
        <v>5252</v>
      </c>
    </row>
    <row r="2103" spans="1:3" x14ac:dyDescent="0.2">
      <c r="A2103">
        <v>1126</v>
      </c>
      <c r="B2103" t="s">
        <v>5197</v>
      </c>
      <c r="C2103" t="s">
        <v>5249</v>
      </c>
    </row>
    <row r="2104" spans="1:3" x14ac:dyDescent="0.2">
      <c r="A2104">
        <v>1127</v>
      </c>
      <c r="B2104" t="s">
        <v>5197</v>
      </c>
      <c r="C2104" t="s">
        <v>5250</v>
      </c>
    </row>
    <row r="2105" spans="1:3" x14ac:dyDescent="0.2">
      <c r="A2105">
        <v>1150</v>
      </c>
      <c r="B2105" t="s">
        <v>5197</v>
      </c>
      <c r="C2105" t="s">
        <v>5269</v>
      </c>
    </row>
    <row r="2106" spans="1:3" x14ac:dyDescent="0.2">
      <c r="A2106">
        <v>1163</v>
      </c>
      <c r="B2106" t="s">
        <v>5200</v>
      </c>
      <c r="C2106" t="s">
        <v>5280</v>
      </c>
    </row>
    <row r="2107" spans="1:3" x14ac:dyDescent="0.2">
      <c r="A2107">
        <v>1151</v>
      </c>
      <c r="B2107" t="s">
        <v>5197</v>
      </c>
      <c r="C2107" t="s">
        <v>5270</v>
      </c>
    </row>
    <row r="2108" spans="1:3" x14ac:dyDescent="0.2">
      <c r="A2108">
        <v>1128</v>
      </c>
      <c r="B2108" t="s">
        <v>5197</v>
      </c>
      <c r="C2108" t="s">
        <v>5251</v>
      </c>
    </row>
    <row r="2109" spans="1:3" x14ac:dyDescent="0.2">
      <c r="A2109">
        <v>1131</v>
      </c>
      <c r="B2109" t="s">
        <v>5197</v>
      </c>
      <c r="C2109" t="s">
        <v>5253</v>
      </c>
    </row>
    <row r="2110" spans="1:3" x14ac:dyDescent="0.2">
      <c r="A2110">
        <v>1132</v>
      </c>
      <c r="B2110" t="s">
        <v>5200</v>
      </c>
      <c r="C2110" t="s">
        <v>5254</v>
      </c>
    </row>
    <row r="2111" spans="1:3" x14ac:dyDescent="0.2">
      <c r="A2111">
        <v>1133</v>
      </c>
      <c r="B2111" t="s">
        <v>5197</v>
      </c>
      <c r="C2111" t="s">
        <v>5255</v>
      </c>
    </row>
    <row r="2112" spans="1:3" x14ac:dyDescent="0.2">
      <c r="A2112">
        <v>1137</v>
      </c>
      <c r="B2112" t="s">
        <v>5200</v>
      </c>
      <c r="C2112" t="s">
        <v>5259</v>
      </c>
    </row>
    <row r="2113" spans="1:3" x14ac:dyDescent="0.2">
      <c r="A2113">
        <v>1138</v>
      </c>
      <c r="B2113" t="s">
        <v>5200</v>
      </c>
      <c r="C2113" t="s">
        <v>5260</v>
      </c>
    </row>
    <row r="2114" spans="1:3" x14ac:dyDescent="0.2">
      <c r="A2114">
        <v>1140</v>
      </c>
      <c r="B2114" t="s">
        <v>5200</v>
      </c>
      <c r="C2114" t="s">
        <v>5261</v>
      </c>
    </row>
    <row r="2115" spans="1:3" x14ac:dyDescent="0.2">
      <c r="A2115">
        <v>1143</v>
      </c>
      <c r="B2115" t="s">
        <v>5197</v>
      </c>
      <c r="C2115" t="s">
        <v>5263</v>
      </c>
    </row>
    <row r="2116" spans="1:3" x14ac:dyDescent="0.2">
      <c r="A2116">
        <v>1145</v>
      </c>
      <c r="B2116" t="s">
        <v>5200</v>
      </c>
      <c r="C2116" t="s">
        <v>5264</v>
      </c>
    </row>
    <row r="2117" spans="1:3" x14ac:dyDescent="0.2">
      <c r="A2117">
        <v>1149</v>
      </c>
      <c r="B2117" t="s">
        <v>5200</v>
      </c>
      <c r="C2117" t="s">
        <v>5268</v>
      </c>
    </row>
    <row r="2118" spans="1:3" x14ac:dyDescent="0.2">
      <c r="A2118">
        <v>1146</v>
      </c>
      <c r="B2118" t="s">
        <v>5200</v>
      </c>
      <c r="C2118" t="s">
        <v>5265</v>
      </c>
    </row>
    <row r="2119" spans="1:3" x14ac:dyDescent="0.2">
      <c r="A2119">
        <v>1148</v>
      </c>
      <c r="B2119" t="s">
        <v>5197</v>
      </c>
      <c r="C2119" t="s">
        <v>5267</v>
      </c>
    </row>
    <row r="2120" spans="1:3" x14ac:dyDescent="0.2">
      <c r="A2120">
        <v>1152</v>
      </c>
      <c r="B2120" t="s">
        <v>5197</v>
      </c>
      <c r="C2120" t="s">
        <v>5271</v>
      </c>
    </row>
    <row r="2121" spans="1:3" x14ac:dyDescent="0.2">
      <c r="A2121">
        <v>1153</v>
      </c>
      <c r="B2121" t="s">
        <v>5200</v>
      </c>
      <c r="C2121" t="s">
        <v>5272</v>
      </c>
    </row>
    <row r="2122" spans="1:3" x14ac:dyDescent="0.2">
      <c r="A2122">
        <v>1154</v>
      </c>
      <c r="B2122" t="s">
        <v>5200</v>
      </c>
      <c r="C2122" t="s">
        <v>5273</v>
      </c>
    </row>
    <row r="2123" spans="1:3" x14ac:dyDescent="0.2">
      <c r="A2123">
        <v>1155</v>
      </c>
      <c r="B2123" t="s">
        <v>5197</v>
      </c>
      <c r="C2123" t="s">
        <v>5274</v>
      </c>
    </row>
    <row r="2124" spans="1:3" x14ac:dyDescent="0.2">
      <c r="A2124">
        <v>1157</v>
      </c>
      <c r="B2124" t="s">
        <v>5197</v>
      </c>
      <c r="C2124" t="s">
        <v>5276</v>
      </c>
    </row>
    <row r="2125" spans="1:3" x14ac:dyDescent="0.2">
      <c r="A2125">
        <v>1158</v>
      </c>
      <c r="B2125" t="s">
        <v>5200</v>
      </c>
      <c r="C2125" t="s">
        <v>5277</v>
      </c>
    </row>
    <row r="2126" spans="1:3" x14ac:dyDescent="0.2">
      <c r="A2126">
        <v>1161</v>
      </c>
      <c r="B2126" t="s">
        <v>5197</v>
      </c>
      <c r="C2126" t="s">
        <v>5278</v>
      </c>
    </row>
    <row r="2127" spans="1:3" x14ac:dyDescent="0.2">
      <c r="A2127">
        <v>1162</v>
      </c>
      <c r="B2127" t="s">
        <v>5197</v>
      </c>
      <c r="C2127" t="s">
        <v>5279</v>
      </c>
    </row>
    <row r="2128" spans="1:3" x14ac:dyDescent="0.2">
      <c r="A2128">
        <v>1211</v>
      </c>
      <c r="B2128" t="s">
        <v>5197</v>
      </c>
      <c r="C2128" t="s">
        <v>5319</v>
      </c>
    </row>
    <row r="2129" spans="1:3" x14ac:dyDescent="0.2">
      <c r="A2129">
        <v>1166</v>
      </c>
      <c r="B2129" t="s">
        <v>5197</v>
      </c>
      <c r="C2129" t="s">
        <v>5281</v>
      </c>
    </row>
    <row r="2130" spans="1:3" x14ac:dyDescent="0.2">
      <c r="A2130">
        <v>1167</v>
      </c>
      <c r="B2130" t="s">
        <v>5197</v>
      </c>
      <c r="C2130" t="s">
        <v>5282</v>
      </c>
    </row>
    <row r="2131" spans="1:3" x14ac:dyDescent="0.2">
      <c r="A2131">
        <v>1169</v>
      </c>
      <c r="B2131" t="s">
        <v>5197</v>
      </c>
      <c r="C2131" t="s">
        <v>5283</v>
      </c>
    </row>
    <row r="2132" spans="1:3" x14ac:dyDescent="0.2">
      <c r="A2132">
        <v>1174</v>
      </c>
      <c r="B2132" t="s">
        <v>5197</v>
      </c>
      <c r="C2132" t="s">
        <v>5286</v>
      </c>
    </row>
    <row r="2133" spans="1:3" x14ac:dyDescent="0.2">
      <c r="A2133">
        <v>1175</v>
      </c>
      <c r="B2133" t="s">
        <v>5197</v>
      </c>
      <c r="C2133" t="s">
        <v>5287</v>
      </c>
    </row>
    <row r="2134" spans="1:3" x14ac:dyDescent="0.2">
      <c r="A2134">
        <v>1176</v>
      </c>
      <c r="B2134" t="s">
        <v>5200</v>
      </c>
      <c r="C2134" t="s">
        <v>5288</v>
      </c>
    </row>
    <row r="2135" spans="1:3" x14ac:dyDescent="0.2">
      <c r="A2135">
        <v>1177</v>
      </c>
      <c r="B2135" t="s">
        <v>5200</v>
      </c>
      <c r="C2135" t="s">
        <v>5289</v>
      </c>
    </row>
    <row r="2136" spans="1:3" x14ac:dyDescent="0.2">
      <c r="A2136">
        <v>1185</v>
      </c>
      <c r="B2136" t="s">
        <v>5197</v>
      </c>
      <c r="C2136" t="s">
        <v>5297</v>
      </c>
    </row>
    <row r="2137" spans="1:3" x14ac:dyDescent="0.2">
      <c r="A2137">
        <v>1188</v>
      </c>
      <c r="B2137" t="s">
        <v>5200</v>
      </c>
      <c r="C2137" t="s">
        <v>5299</v>
      </c>
    </row>
    <row r="2138" spans="1:3" x14ac:dyDescent="0.2">
      <c r="A2138">
        <v>1190</v>
      </c>
      <c r="B2138" t="s">
        <v>5197</v>
      </c>
      <c r="C2138" t="s">
        <v>5301</v>
      </c>
    </row>
    <row r="2139" spans="1:3" x14ac:dyDescent="0.2">
      <c r="A2139">
        <v>1191</v>
      </c>
      <c r="B2139" t="s">
        <v>5200</v>
      </c>
      <c r="C2139" t="s">
        <v>5302</v>
      </c>
    </row>
    <row r="2140" spans="1:3" x14ac:dyDescent="0.2">
      <c r="A2140">
        <v>1192</v>
      </c>
      <c r="B2140" t="s">
        <v>5197</v>
      </c>
      <c r="C2140" t="s">
        <v>5303</v>
      </c>
    </row>
    <row r="2141" spans="1:3" x14ac:dyDescent="0.2">
      <c r="A2141">
        <v>1193</v>
      </c>
      <c r="B2141" t="s">
        <v>5200</v>
      </c>
      <c r="C2141" t="s">
        <v>5304</v>
      </c>
    </row>
    <row r="2142" spans="1:3" x14ac:dyDescent="0.2">
      <c r="A2142">
        <v>1195</v>
      </c>
      <c r="B2142" t="s">
        <v>5200</v>
      </c>
      <c r="C2142" t="s">
        <v>5306</v>
      </c>
    </row>
    <row r="2143" spans="1:3" x14ac:dyDescent="0.2">
      <c r="A2143">
        <v>1196</v>
      </c>
      <c r="B2143" t="s">
        <v>5197</v>
      </c>
      <c r="C2143" t="s">
        <v>5307</v>
      </c>
    </row>
    <row r="2144" spans="1:3" x14ac:dyDescent="0.2">
      <c r="A2144">
        <v>1198</v>
      </c>
      <c r="B2144" t="s">
        <v>5197</v>
      </c>
      <c r="C2144" t="s">
        <v>5309</v>
      </c>
    </row>
    <row r="2145" spans="1:3" x14ac:dyDescent="0.2">
      <c r="A2145">
        <v>1213</v>
      </c>
      <c r="B2145" t="s">
        <v>5197</v>
      </c>
      <c r="C2145" t="s">
        <v>5321</v>
      </c>
    </row>
    <row r="2146" spans="1:3" x14ac:dyDescent="0.2">
      <c r="A2146">
        <v>1200</v>
      </c>
      <c r="B2146" t="s">
        <v>5200</v>
      </c>
      <c r="C2146" t="s">
        <v>5310</v>
      </c>
    </row>
    <row r="2147" spans="1:3" x14ac:dyDescent="0.2">
      <c r="A2147">
        <v>1215</v>
      </c>
      <c r="B2147" t="s">
        <v>5200</v>
      </c>
      <c r="C2147" t="s">
        <v>5311</v>
      </c>
    </row>
    <row r="2148" spans="1:3" x14ac:dyDescent="0.2">
      <c r="A2148">
        <v>1202</v>
      </c>
      <c r="B2148" t="s">
        <v>5200</v>
      </c>
      <c r="C2148" t="s">
        <v>5311</v>
      </c>
    </row>
    <row r="2149" spans="1:3" x14ac:dyDescent="0.2">
      <c r="A2149">
        <v>1216</v>
      </c>
      <c r="B2149" t="s">
        <v>5200</v>
      </c>
      <c r="C2149" t="s">
        <v>5312</v>
      </c>
    </row>
    <row r="2150" spans="1:3" x14ac:dyDescent="0.2">
      <c r="A2150">
        <v>1203</v>
      </c>
      <c r="B2150" t="s">
        <v>5200</v>
      </c>
      <c r="C2150" t="s">
        <v>5312</v>
      </c>
    </row>
    <row r="2151" spans="1:3" x14ac:dyDescent="0.2">
      <c r="A2151">
        <v>1217</v>
      </c>
      <c r="B2151" t="s">
        <v>5200</v>
      </c>
      <c r="C2151" t="s">
        <v>5315</v>
      </c>
    </row>
    <row r="2152" spans="1:3" x14ac:dyDescent="0.2">
      <c r="A2152">
        <v>1204</v>
      </c>
      <c r="B2152" t="s">
        <v>5200</v>
      </c>
      <c r="C2152" t="s">
        <v>5315</v>
      </c>
    </row>
    <row r="2153" spans="1:3" x14ac:dyDescent="0.2">
      <c r="A2153">
        <v>1208</v>
      </c>
      <c r="B2153" t="s">
        <v>5200</v>
      </c>
      <c r="C2153" t="s">
        <v>5316</v>
      </c>
    </row>
    <row r="2154" spans="1:3" x14ac:dyDescent="0.2">
      <c r="A2154">
        <v>1206</v>
      </c>
      <c r="B2154" t="s">
        <v>5200</v>
      </c>
      <c r="C2154" t="s">
        <v>5316</v>
      </c>
    </row>
    <row r="2155" spans="1:3" x14ac:dyDescent="0.2">
      <c r="A2155">
        <v>1219</v>
      </c>
      <c r="B2155" t="s">
        <v>5197</v>
      </c>
      <c r="C2155" t="s">
        <v>5317</v>
      </c>
    </row>
    <row r="2156" spans="1:3" x14ac:dyDescent="0.2">
      <c r="A2156">
        <v>1207</v>
      </c>
      <c r="B2156" t="s">
        <v>5200</v>
      </c>
      <c r="C2156" t="s">
        <v>5317</v>
      </c>
    </row>
    <row r="2157" spans="1:3" x14ac:dyDescent="0.2">
      <c r="A2157">
        <v>1220</v>
      </c>
      <c r="B2157" t="s">
        <v>5197</v>
      </c>
      <c r="C2157" t="s">
        <v>5322</v>
      </c>
    </row>
    <row r="2158" spans="1:3" x14ac:dyDescent="0.2">
      <c r="A2158">
        <v>1209</v>
      </c>
      <c r="B2158" t="s">
        <v>5200</v>
      </c>
      <c r="C2158" t="s">
        <v>5318</v>
      </c>
    </row>
    <row r="2159" spans="1:3" x14ac:dyDescent="0.2">
      <c r="A2159">
        <v>1212</v>
      </c>
      <c r="B2159" t="s">
        <v>5197</v>
      </c>
      <c r="C2159" t="s">
        <v>5320</v>
      </c>
    </row>
    <row r="2160" spans="1:3" x14ac:dyDescent="0.2">
      <c r="A2160">
        <v>1221</v>
      </c>
      <c r="B2160" t="s">
        <v>5200</v>
      </c>
      <c r="C2160" t="s">
        <v>5323</v>
      </c>
    </row>
    <row r="2161" spans="1:3" x14ac:dyDescent="0.2">
      <c r="A2161">
        <v>1222</v>
      </c>
      <c r="B2161" t="s">
        <v>5197</v>
      </c>
      <c r="C2161" t="s">
        <v>5324</v>
      </c>
    </row>
    <row r="2162" spans="1:3" x14ac:dyDescent="0.2">
      <c r="A2162">
        <v>1223</v>
      </c>
      <c r="B2162" t="s">
        <v>5197</v>
      </c>
      <c r="C2162" t="s">
        <v>5325</v>
      </c>
    </row>
    <row r="2163" spans="1:3" x14ac:dyDescent="0.2">
      <c r="A2163">
        <v>1225</v>
      </c>
      <c r="B2163" t="s">
        <v>5200</v>
      </c>
      <c r="C2163" t="s">
        <v>5326</v>
      </c>
    </row>
    <row r="2164" spans="1:3" x14ac:dyDescent="0.2">
      <c r="A2164">
        <v>1227</v>
      </c>
      <c r="B2164" t="s">
        <v>5200</v>
      </c>
      <c r="C2164" t="s">
        <v>5327</v>
      </c>
    </row>
    <row r="2165" spans="1:3" x14ac:dyDescent="0.2">
      <c r="A2165">
        <v>1229</v>
      </c>
      <c r="B2165" t="s">
        <v>5197</v>
      </c>
      <c r="C2165" t="s">
        <v>5328</v>
      </c>
    </row>
    <row r="2166" spans="1:3" x14ac:dyDescent="0.2">
      <c r="A2166">
        <v>1233</v>
      </c>
      <c r="B2166" t="s">
        <v>5197</v>
      </c>
      <c r="C2166" t="s">
        <v>5330</v>
      </c>
    </row>
    <row r="2167" spans="1:3" x14ac:dyDescent="0.2">
      <c r="A2167">
        <v>1230</v>
      </c>
      <c r="B2167" t="s">
        <v>5200</v>
      </c>
      <c r="C2167" t="s">
        <v>5329</v>
      </c>
    </row>
    <row r="2168" spans="1:3" x14ac:dyDescent="0.2">
      <c r="A2168">
        <v>1236</v>
      </c>
      <c r="B2168" t="s">
        <v>5200</v>
      </c>
      <c r="C2168" t="s">
        <v>5332</v>
      </c>
    </row>
    <row r="2169" spans="1:3" x14ac:dyDescent="0.2">
      <c r="A2169">
        <v>1237</v>
      </c>
      <c r="B2169" t="s">
        <v>5200</v>
      </c>
      <c r="C2169" t="s">
        <v>5333</v>
      </c>
    </row>
    <row r="2170" spans="1:3" x14ac:dyDescent="0.2">
      <c r="A2170">
        <v>1238</v>
      </c>
      <c r="B2170" t="s">
        <v>5200</v>
      </c>
      <c r="C2170" t="s">
        <v>5238</v>
      </c>
    </row>
    <row r="2171" spans="1:3" x14ac:dyDescent="0.2">
      <c r="A2171">
        <v>1240</v>
      </c>
      <c r="B2171" t="s">
        <v>5197</v>
      </c>
      <c r="C2171" t="s">
        <v>5334</v>
      </c>
    </row>
    <row r="2172" spans="1:3" x14ac:dyDescent="0.2">
      <c r="A2172">
        <v>1242</v>
      </c>
      <c r="B2172" t="s">
        <v>5197</v>
      </c>
      <c r="C2172" t="s">
        <v>5335</v>
      </c>
    </row>
    <row r="2173" spans="1:3" x14ac:dyDescent="0.2">
      <c r="A2173">
        <v>1243</v>
      </c>
      <c r="B2173" t="s">
        <v>5197</v>
      </c>
      <c r="C2173" t="s">
        <v>5336</v>
      </c>
    </row>
    <row r="2174" spans="1:3" x14ac:dyDescent="0.2">
      <c r="A2174">
        <v>1244</v>
      </c>
      <c r="B2174" t="s">
        <v>5197</v>
      </c>
      <c r="C2174" t="s">
        <v>5337</v>
      </c>
    </row>
    <row r="2175" spans="1:3" x14ac:dyDescent="0.2">
      <c r="A2175">
        <v>1245</v>
      </c>
      <c r="B2175" t="s">
        <v>5200</v>
      </c>
      <c r="C2175" t="s">
        <v>5338</v>
      </c>
    </row>
    <row r="2176" spans="1:3" x14ac:dyDescent="0.2">
      <c r="A2176">
        <v>1246</v>
      </c>
      <c r="B2176" t="s">
        <v>5197</v>
      </c>
      <c r="C2176" t="s">
        <v>5339</v>
      </c>
    </row>
    <row r="2177" spans="1:3" x14ac:dyDescent="0.2">
      <c r="A2177">
        <v>1251</v>
      </c>
      <c r="B2177" t="s">
        <v>5197</v>
      </c>
      <c r="C2177" t="s">
        <v>5340</v>
      </c>
    </row>
    <row r="2178" spans="1:3" x14ac:dyDescent="0.2">
      <c r="A2178">
        <v>1253</v>
      </c>
      <c r="B2178" t="s">
        <v>5200</v>
      </c>
      <c r="C2178" t="s">
        <v>5341</v>
      </c>
    </row>
    <row r="2179" spans="1:3" x14ac:dyDescent="0.2">
      <c r="A2179">
        <v>1254</v>
      </c>
      <c r="B2179" t="s">
        <v>5197</v>
      </c>
      <c r="C2179" t="s">
        <v>5342</v>
      </c>
    </row>
    <row r="2180" spans="1:3" x14ac:dyDescent="0.2">
      <c r="A2180">
        <v>1319</v>
      </c>
      <c r="B2180" t="s">
        <v>5200</v>
      </c>
      <c r="C2180" t="s">
        <v>5388</v>
      </c>
    </row>
    <row r="2181" spans="1:3" x14ac:dyDescent="0.2">
      <c r="A2181">
        <v>1257</v>
      </c>
      <c r="B2181" t="s">
        <v>5197</v>
      </c>
      <c r="C2181" t="s">
        <v>5343</v>
      </c>
    </row>
    <row r="2182" spans="1:3" x14ac:dyDescent="0.2">
      <c r="A2182">
        <v>1258</v>
      </c>
      <c r="B2182" t="s">
        <v>5197</v>
      </c>
      <c r="C2182" t="s">
        <v>5344</v>
      </c>
    </row>
    <row r="2183" spans="1:3" x14ac:dyDescent="0.2">
      <c r="A2183">
        <v>1259</v>
      </c>
      <c r="B2183" t="s">
        <v>5200</v>
      </c>
      <c r="C2183" t="s">
        <v>5345</v>
      </c>
    </row>
    <row r="2184" spans="1:3" x14ac:dyDescent="0.2">
      <c r="A2184">
        <v>1262</v>
      </c>
      <c r="B2184" t="s">
        <v>5200</v>
      </c>
      <c r="C2184" t="s">
        <v>5346</v>
      </c>
    </row>
    <row r="2185" spans="1:3" x14ac:dyDescent="0.2">
      <c r="A2185">
        <v>1263</v>
      </c>
      <c r="B2185" t="s">
        <v>5197</v>
      </c>
      <c r="C2185" t="s">
        <v>5347</v>
      </c>
    </row>
    <row r="2186" spans="1:3" x14ac:dyDescent="0.2">
      <c r="A2186">
        <v>1264</v>
      </c>
      <c r="B2186" t="s">
        <v>5197</v>
      </c>
      <c r="C2186" t="s">
        <v>5348</v>
      </c>
    </row>
    <row r="2187" spans="1:3" x14ac:dyDescent="0.2">
      <c r="A2187">
        <v>1266</v>
      </c>
      <c r="B2187" t="s">
        <v>5197</v>
      </c>
      <c r="C2187" t="s">
        <v>5349</v>
      </c>
    </row>
    <row r="2188" spans="1:3" x14ac:dyDescent="0.2">
      <c r="A2188">
        <v>1268</v>
      </c>
      <c r="B2188" t="s">
        <v>5197</v>
      </c>
      <c r="C2188" t="s">
        <v>5350</v>
      </c>
    </row>
    <row r="2189" spans="1:3" x14ac:dyDescent="0.2">
      <c r="A2189">
        <v>1270</v>
      </c>
      <c r="B2189" t="s">
        <v>5200</v>
      </c>
      <c r="C2189" t="s">
        <v>5351</v>
      </c>
    </row>
    <row r="2190" spans="1:3" x14ac:dyDescent="0.2">
      <c r="A2190">
        <v>1272</v>
      </c>
      <c r="B2190" t="s">
        <v>5197</v>
      </c>
      <c r="C2190" t="s">
        <v>5352</v>
      </c>
    </row>
    <row r="2191" spans="1:3" x14ac:dyDescent="0.2">
      <c r="A2191">
        <v>1274</v>
      </c>
      <c r="B2191" t="s">
        <v>5197</v>
      </c>
      <c r="C2191" t="s">
        <v>5353</v>
      </c>
    </row>
    <row r="2192" spans="1:3" x14ac:dyDescent="0.2">
      <c r="A2192">
        <v>1275</v>
      </c>
      <c r="B2192" t="s">
        <v>5200</v>
      </c>
      <c r="C2192" t="s">
        <v>5354</v>
      </c>
    </row>
    <row r="2193" spans="1:3" x14ac:dyDescent="0.2">
      <c r="A2193">
        <v>1276</v>
      </c>
      <c r="B2193" t="s">
        <v>5200</v>
      </c>
      <c r="C2193" t="s">
        <v>5355</v>
      </c>
    </row>
    <row r="2194" spans="1:3" x14ac:dyDescent="0.2">
      <c r="A2194">
        <v>1277</v>
      </c>
      <c r="B2194" t="s">
        <v>5197</v>
      </c>
      <c r="C2194" t="s">
        <v>5356</v>
      </c>
    </row>
    <row r="2195" spans="1:3" x14ac:dyDescent="0.2">
      <c r="A2195">
        <v>1278</v>
      </c>
      <c r="B2195" t="s">
        <v>5200</v>
      </c>
      <c r="C2195" t="s">
        <v>5357</v>
      </c>
    </row>
    <row r="2196" spans="1:3" x14ac:dyDescent="0.2">
      <c r="A2196">
        <v>1280</v>
      </c>
      <c r="B2196" t="s">
        <v>5197</v>
      </c>
      <c r="C2196" t="s">
        <v>5358</v>
      </c>
    </row>
    <row r="2197" spans="1:3" x14ac:dyDescent="0.2">
      <c r="A2197">
        <v>1282</v>
      </c>
      <c r="B2197" t="s">
        <v>5197</v>
      </c>
      <c r="C2197" t="s">
        <v>5359</v>
      </c>
    </row>
    <row r="2198" spans="1:3" x14ac:dyDescent="0.2">
      <c r="A2198">
        <v>1284</v>
      </c>
      <c r="B2198" t="s">
        <v>5200</v>
      </c>
      <c r="C2198" t="s">
        <v>5360</v>
      </c>
    </row>
    <row r="2199" spans="1:3" x14ac:dyDescent="0.2">
      <c r="A2199">
        <v>1285</v>
      </c>
      <c r="B2199" t="s">
        <v>5200</v>
      </c>
      <c r="C2199" t="s">
        <v>5361</v>
      </c>
    </row>
    <row r="2200" spans="1:3" x14ac:dyDescent="0.2">
      <c r="A2200">
        <v>1287</v>
      </c>
      <c r="B2200" t="s">
        <v>5197</v>
      </c>
      <c r="C2200" t="s">
        <v>5363</v>
      </c>
    </row>
    <row r="2201" spans="1:3" x14ac:dyDescent="0.2">
      <c r="A2201">
        <v>1289</v>
      </c>
      <c r="B2201" t="s">
        <v>5200</v>
      </c>
      <c r="C2201" t="s">
        <v>5364</v>
      </c>
    </row>
    <row r="2202" spans="1:3" x14ac:dyDescent="0.2">
      <c r="A2202">
        <v>1291</v>
      </c>
      <c r="B2202" t="s">
        <v>5197</v>
      </c>
      <c r="C2202" t="s">
        <v>5365</v>
      </c>
    </row>
    <row r="2203" spans="1:3" x14ac:dyDescent="0.2">
      <c r="A2203">
        <v>1293</v>
      </c>
      <c r="B2203" t="s">
        <v>5197</v>
      </c>
      <c r="C2203" t="s">
        <v>5366</v>
      </c>
    </row>
    <row r="2204" spans="1:3" x14ac:dyDescent="0.2">
      <c r="A2204">
        <v>1295</v>
      </c>
      <c r="B2204" t="s">
        <v>5197</v>
      </c>
      <c r="C2204" t="s">
        <v>5367</v>
      </c>
    </row>
    <row r="2205" spans="1:3" x14ac:dyDescent="0.2">
      <c r="A2205">
        <v>1297</v>
      </c>
      <c r="B2205" t="s">
        <v>5197</v>
      </c>
      <c r="C2205" t="s">
        <v>5368</v>
      </c>
    </row>
    <row r="2206" spans="1:3" x14ac:dyDescent="0.2">
      <c r="A2206">
        <v>1299</v>
      </c>
      <c r="B2206" t="s">
        <v>5197</v>
      </c>
      <c r="C2206" t="s">
        <v>5369</v>
      </c>
    </row>
    <row r="2207" spans="1:3" x14ac:dyDescent="0.2">
      <c r="A2207">
        <v>1286</v>
      </c>
      <c r="B2207" t="s">
        <v>5200</v>
      </c>
      <c r="C2207" t="s">
        <v>5362</v>
      </c>
    </row>
    <row r="2208" spans="1:3" x14ac:dyDescent="0.2">
      <c r="A2208">
        <v>1301</v>
      </c>
      <c r="B2208" t="s">
        <v>5197</v>
      </c>
      <c r="C2208" t="s">
        <v>5370</v>
      </c>
    </row>
    <row r="2209" spans="1:3" x14ac:dyDescent="0.2">
      <c r="A2209">
        <v>1302</v>
      </c>
      <c r="B2209" t="s">
        <v>5200</v>
      </c>
      <c r="C2209" t="s">
        <v>5371</v>
      </c>
    </row>
    <row r="2210" spans="1:3" x14ac:dyDescent="0.2">
      <c r="A2210">
        <v>1303</v>
      </c>
      <c r="B2210" t="s">
        <v>5200</v>
      </c>
      <c r="C2210" t="s">
        <v>5372</v>
      </c>
    </row>
    <row r="2211" spans="1:3" x14ac:dyDescent="0.2">
      <c r="A2211">
        <v>1304</v>
      </c>
      <c r="B2211" t="s">
        <v>5197</v>
      </c>
      <c r="C2211" t="s">
        <v>5373</v>
      </c>
    </row>
    <row r="2212" spans="1:3" x14ac:dyDescent="0.2">
      <c r="A2212">
        <v>1305</v>
      </c>
      <c r="B2212" t="s">
        <v>5197</v>
      </c>
      <c r="C2212" t="s">
        <v>5374</v>
      </c>
    </row>
    <row r="2213" spans="1:3" x14ac:dyDescent="0.2">
      <c r="A2213">
        <v>1306</v>
      </c>
      <c r="B2213" t="s">
        <v>5200</v>
      </c>
      <c r="C2213" t="s">
        <v>5375</v>
      </c>
    </row>
    <row r="2214" spans="1:3" x14ac:dyDescent="0.2">
      <c r="A2214">
        <v>1307</v>
      </c>
      <c r="B2214" t="s">
        <v>5200</v>
      </c>
      <c r="C2214" t="s">
        <v>5376</v>
      </c>
    </row>
    <row r="2215" spans="1:3" x14ac:dyDescent="0.2">
      <c r="A2215">
        <v>1308</v>
      </c>
      <c r="B2215" t="s">
        <v>5200</v>
      </c>
      <c r="C2215" t="s">
        <v>5377</v>
      </c>
    </row>
    <row r="2216" spans="1:3" x14ac:dyDescent="0.2">
      <c r="A2216">
        <v>1312</v>
      </c>
      <c r="B2216" t="s">
        <v>5197</v>
      </c>
      <c r="C2216" t="s">
        <v>5381</v>
      </c>
    </row>
    <row r="2217" spans="1:3" x14ac:dyDescent="0.2">
      <c r="A2217">
        <v>1309</v>
      </c>
      <c r="B2217" t="s">
        <v>5200</v>
      </c>
      <c r="C2217" t="s">
        <v>5378</v>
      </c>
    </row>
    <row r="2218" spans="1:3" x14ac:dyDescent="0.2">
      <c r="A2218">
        <v>1310</v>
      </c>
      <c r="B2218" t="s">
        <v>5200</v>
      </c>
      <c r="C2218" t="s">
        <v>5379</v>
      </c>
    </row>
    <row r="2219" spans="1:3" x14ac:dyDescent="0.2">
      <c r="A2219">
        <v>1311</v>
      </c>
      <c r="B2219" t="s">
        <v>5200</v>
      </c>
      <c r="C2219" t="s">
        <v>5380</v>
      </c>
    </row>
    <row r="2220" spans="1:3" x14ac:dyDescent="0.2">
      <c r="A2220">
        <v>1313</v>
      </c>
      <c r="B2220" t="s">
        <v>5197</v>
      </c>
      <c r="C2220" t="s">
        <v>5382</v>
      </c>
    </row>
    <row r="2221" spans="1:3" x14ac:dyDescent="0.2">
      <c r="A2221">
        <v>1314</v>
      </c>
      <c r="B2221" t="s">
        <v>5200</v>
      </c>
      <c r="C2221" t="s">
        <v>5383</v>
      </c>
    </row>
    <row r="2222" spans="1:3" x14ac:dyDescent="0.2">
      <c r="A2222">
        <v>1315</v>
      </c>
      <c r="B2222" t="s">
        <v>5197</v>
      </c>
      <c r="C2222" t="s">
        <v>5384</v>
      </c>
    </row>
    <row r="2223" spans="1:3" x14ac:dyDescent="0.2">
      <c r="A2223">
        <v>1316</v>
      </c>
      <c r="B2223" t="s">
        <v>5200</v>
      </c>
      <c r="C2223" t="s">
        <v>5385</v>
      </c>
    </row>
    <row r="2224" spans="1:3" x14ac:dyDescent="0.2">
      <c r="A2224">
        <v>1317</v>
      </c>
      <c r="B2224" t="s">
        <v>5200</v>
      </c>
      <c r="C2224" t="s">
        <v>5386</v>
      </c>
    </row>
    <row r="2225" spans="1:3" x14ac:dyDescent="0.2">
      <c r="A2225">
        <v>1318</v>
      </c>
      <c r="B2225" t="s">
        <v>5200</v>
      </c>
      <c r="C2225" t="s">
        <v>5387</v>
      </c>
    </row>
    <row r="2226" spans="1:3" x14ac:dyDescent="0.2">
      <c r="A2226">
        <v>1320</v>
      </c>
      <c r="B2226" t="s">
        <v>5197</v>
      </c>
      <c r="C2226" t="s">
        <v>5389</v>
      </c>
    </row>
    <row r="2227" spans="1:3" x14ac:dyDescent="0.2">
      <c r="A2227">
        <v>1321</v>
      </c>
      <c r="B2227" t="s">
        <v>5200</v>
      </c>
      <c r="C2227" t="s">
        <v>5390</v>
      </c>
    </row>
    <row r="2228" spans="1:3" x14ac:dyDescent="0.2">
      <c r="A2228">
        <v>1322</v>
      </c>
      <c r="B2228" t="s">
        <v>5197</v>
      </c>
      <c r="C2228" t="s">
        <v>5391</v>
      </c>
    </row>
    <row r="2229" spans="1:3" x14ac:dyDescent="0.2">
      <c r="A2229">
        <v>1323</v>
      </c>
      <c r="B2229" t="s">
        <v>5197</v>
      </c>
      <c r="C2229" t="s">
        <v>5392</v>
      </c>
    </row>
    <row r="2230" spans="1:3" x14ac:dyDescent="0.2">
      <c r="A2230">
        <v>1324</v>
      </c>
      <c r="B2230" t="s">
        <v>5197</v>
      </c>
      <c r="C2230" t="s">
        <v>5393</v>
      </c>
    </row>
    <row r="2231" spans="1:3" x14ac:dyDescent="0.2">
      <c r="A2231">
        <v>1325</v>
      </c>
      <c r="B2231" t="s">
        <v>5197</v>
      </c>
      <c r="C2231" t="s">
        <v>5394</v>
      </c>
    </row>
    <row r="2232" spans="1:3" x14ac:dyDescent="0.2">
      <c r="A2232">
        <v>1326</v>
      </c>
      <c r="B2232" t="s">
        <v>5197</v>
      </c>
      <c r="C2232" t="s">
        <v>5395</v>
      </c>
    </row>
    <row r="2233" spans="1:3" x14ac:dyDescent="0.2">
      <c r="A2233">
        <v>1327</v>
      </c>
      <c r="B2233" t="s">
        <v>5200</v>
      </c>
      <c r="C2233" t="s">
        <v>5386</v>
      </c>
    </row>
    <row r="2234" spans="1:3" x14ac:dyDescent="0.2">
      <c r="A2234">
        <v>1332</v>
      </c>
      <c r="B2234" t="s">
        <v>5197</v>
      </c>
      <c r="C2234" t="s">
        <v>5398</v>
      </c>
    </row>
    <row r="2235" spans="1:3" x14ac:dyDescent="0.2">
      <c r="A2235">
        <v>1328</v>
      </c>
      <c r="B2235" t="s">
        <v>5197</v>
      </c>
      <c r="C2235" t="s">
        <v>5396</v>
      </c>
    </row>
    <row r="2236" spans="1:3" x14ac:dyDescent="0.2">
      <c r="A2236">
        <v>1330</v>
      </c>
      <c r="B2236" t="s">
        <v>5197</v>
      </c>
      <c r="C2236" t="s">
        <v>5397</v>
      </c>
    </row>
    <row r="2237" spans="1:3" x14ac:dyDescent="0.2">
      <c r="A2237">
        <v>1334</v>
      </c>
      <c r="B2237" t="s">
        <v>5197</v>
      </c>
      <c r="C2237" t="s">
        <v>5399</v>
      </c>
    </row>
    <row r="2238" spans="1:3" x14ac:dyDescent="0.2">
      <c r="A2238">
        <v>1335</v>
      </c>
      <c r="B2238" t="s">
        <v>5197</v>
      </c>
      <c r="C2238" t="s">
        <v>5400</v>
      </c>
    </row>
    <row r="2239" spans="1:3" x14ac:dyDescent="0.2">
      <c r="A2239">
        <v>1337</v>
      </c>
      <c r="B2239" t="s">
        <v>5197</v>
      </c>
      <c r="C2239" t="s">
        <v>5401</v>
      </c>
    </row>
    <row r="2240" spans="1:3" x14ac:dyDescent="0.2">
      <c r="A2240">
        <v>1341</v>
      </c>
      <c r="B2240" t="s">
        <v>5200</v>
      </c>
      <c r="C2240" t="s">
        <v>5405</v>
      </c>
    </row>
    <row r="2241" spans="1:3" x14ac:dyDescent="0.2">
      <c r="A2241">
        <v>1346</v>
      </c>
      <c r="B2241" t="s">
        <v>5197</v>
      </c>
      <c r="C2241" t="s">
        <v>5409</v>
      </c>
    </row>
    <row r="2242" spans="1:3" x14ac:dyDescent="0.2">
      <c r="A2242">
        <v>1354</v>
      </c>
      <c r="B2242" t="s">
        <v>5200</v>
      </c>
      <c r="C2242" t="s">
        <v>5415</v>
      </c>
    </row>
    <row r="2243" spans="1:3" x14ac:dyDescent="0.2">
      <c r="A2243">
        <v>1349</v>
      </c>
      <c r="B2243" t="s">
        <v>5197</v>
      </c>
      <c r="C2243" t="s">
        <v>5412</v>
      </c>
    </row>
    <row r="2244" spans="1:3" x14ac:dyDescent="0.2">
      <c r="A2244">
        <v>1350</v>
      </c>
      <c r="B2244" t="s">
        <v>5197</v>
      </c>
      <c r="C2244" t="s">
        <v>5416</v>
      </c>
    </row>
    <row r="2245" spans="1:3" x14ac:dyDescent="0.2">
      <c r="A2245">
        <v>1351</v>
      </c>
      <c r="B2245" t="s">
        <v>5197</v>
      </c>
      <c r="C2245" t="s">
        <v>5417</v>
      </c>
    </row>
    <row r="2246" spans="1:3" x14ac:dyDescent="0.2">
      <c r="A2246">
        <v>1352</v>
      </c>
      <c r="B2246" t="s">
        <v>5197</v>
      </c>
      <c r="C2246" t="s">
        <v>5413</v>
      </c>
    </row>
    <row r="2247" spans="1:3" x14ac:dyDescent="0.2">
      <c r="A2247">
        <v>1361</v>
      </c>
      <c r="B2247" t="s">
        <v>5197</v>
      </c>
      <c r="C2247" t="s">
        <v>5422</v>
      </c>
    </row>
    <row r="2248" spans="1:3" x14ac:dyDescent="0.2">
      <c r="A2248">
        <v>1366</v>
      </c>
      <c r="B2248" t="s">
        <v>5197</v>
      </c>
      <c r="C2248" t="s">
        <v>5424</v>
      </c>
    </row>
    <row r="2249" spans="1:3" x14ac:dyDescent="0.2">
      <c r="A2249">
        <v>1369</v>
      </c>
      <c r="B2249" t="s">
        <v>5197</v>
      </c>
      <c r="C2249" t="s">
        <v>5427</v>
      </c>
    </row>
    <row r="2250" spans="1:3" x14ac:dyDescent="0.2">
      <c r="A2250">
        <v>1370</v>
      </c>
      <c r="B2250" t="s">
        <v>5200</v>
      </c>
      <c r="C2250" t="s">
        <v>5428</v>
      </c>
    </row>
    <row r="2251" spans="1:3" x14ac:dyDescent="0.2">
      <c r="A2251">
        <v>1373</v>
      </c>
      <c r="B2251" t="s">
        <v>5197</v>
      </c>
      <c r="C2251" t="s">
        <v>5429</v>
      </c>
    </row>
    <row r="2252" spans="1:3" x14ac:dyDescent="0.2">
      <c r="A2252">
        <v>1374</v>
      </c>
      <c r="B2252" t="s">
        <v>5197</v>
      </c>
      <c r="C2252" t="s">
        <v>5430</v>
      </c>
    </row>
    <row r="2253" spans="1:3" x14ac:dyDescent="0.2">
      <c r="A2253">
        <v>1376</v>
      </c>
      <c r="B2253" t="s">
        <v>5200</v>
      </c>
      <c r="C2253" t="s">
        <v>5432</v>
      </c>
    </row>
    <row r="2254" spans="1:3" x14ac:dyDescent="0.2">
      <c r="A2254">
        <v>1377</v>
      </c>
      <c r="B2254" t="s">
        <v>5197</v>
      </c>
      <c r="C2254" t="s">
        <v>5433</v>
      </c>
    </row>
    <row r="2255" spans="1:3" x14ac:dyDescent="0.2">
      <c r="A2255">
        <v>1380</v>
      </c>
      <c r="B2255" t="s">
        <v>5197</v>
      </c>
      <c r="C2255" t="s">
        <v>5434</v>
      </c>
    </row>
    <row r="2256" spans="1:3" x14ac:dyDescent="0.2">
      <c r="A2256">
        <v>1382</v>
      </c>
      <c r="B2256" t="s">
        <v>5197</v>
      </c>
      <c r="C2256" t="s">
        <v>5436</v>
      </c>
    </row>
    <row r="2257" spans="1:3" x14ac:dyDescent="0.2">
      <c r="A2257">
        <v>1387</v>
      </c>
      <c r="B2257" t="s">
        <v>5197</v>
      </c>
      <c r="C2257" t="s">
        <v>5437</v>
      </c>
    </row>
    <row r="2258" spans="1:3" x14ac:dyDescent="0.2">
      <c r="A2258">
        <v>1389</v>
      </c>
      <c r="B2258" t="s">
        <v>5200</v>
      </c>
      <c r="C2258" t="s">
        <v>5438</v>
      </c>
    </row>
    <row r="2259" spans="1:3" x14ac:dyDescent="0.2">
      <c r="A2259">
        <v>1390</v>
      </c>
      <c r="B2259" t="s">
        <v>5197</v>
      </c>
      <c r="C2259" t="s">
        <v>5439</v>
      </c>
    </row>
    <row r="2260" spans="1:3" x14ac:dyDescent="0.2">
      <c r="A2260">
        <v>1392</v>
      </c>
      <c r="B2260" t="s">
        <v>5197</v>
      </c>
      <c r="C2260" t="s">
        <v>5440</v>
      </c>
    </row>
    <row r="2261" spans="1:3" x14ac:dyDescent="0.2">
      <c r="A2261">
        <v>1393</v>
      </c>
      <c r="B2261" t="s">
        <v>5197</v>
      </c>
      <c r="C2261" t="s">
        <v>5441</v>
      </c>
    </row>
    <row r="2262" spans="1:3" x14ac:dyDescent="0.2">
      <c r="A2262">
        <v>1394</v>
      </c>
      <c r="B2262" t="s">
        <v>5197</v>
      </c>
      <c r="C2262" t="s">
        <v>5442</v>
      </c>
    </row>
    <row r="2263" spans="1:3" x14ac:dyDescent="0.2">
      <c r="A2263">
        <v>1397</v>
      </c>
      <c r="B2263" t="s">
        <v>5197</v>
      </c>
      <c r="C2263" t="s">
        <v>5443</v>
      </c>
    </row>
    <row r="2264" spans="1:3" x14ac:dyDescent="0.2">
      <c r="A2264">
        <v>1398</v>
      </c>
      <c r="B2264" t="s">
        <v>5197</v>
      </c>
      <c r="C2264" t="s">
        <v>5444</v>
      </c>
    </row>
    <row r="2265" spans="1:3" x14ac:dyDescent="0.2">
      <c r="A2265">
        <v>1399</v>
      </c>
      <c r="B2265" t="s">
        <v>5197</v>
      </c>
      <c r="C2265" t="s">
        <v>5445</v>
      </c>
    </row>
    <row r="2266" spans="1:3" x14ac:dyDescent="0.2">
      <c r="A2266">
        <v>1402</v>
      </c>
      <c r="B2266" t="s">
        <v>5197</v>
      </c>
      <c r="C2266" t="s">
        <v>5447</v>
      </c>
    </row>
    <row r="2267" spans="1:3" x14ac:dyDescent="0.2">
      <c r="A2267">
        <v>1406</v>
      </c>
      <c r="B2267" t="s">
        <v>5197</v>
      </c>
      <c r="C2267" t="s">
        <v>5449</v>
      </c>
    </row>
    <row r="2268" spans="1:3" x14ac:dyDescent="0.2">
      <c r="A2268">
        <v>1408</v>
      </c>
      <c r="B2268" t="s">
        <v>5197</v>
      </c>
      <c r="C2268" t="s">
        <v>5451</v>
      </c>
    </row>
    <row r="2269" spans="1:3" x14ac:dyDescent="0.2">
      <c r="A2269">
        <v>1409</v>
      </c>
      <c r="B2269" t="s">
        <v>5197</v>
      </c>
      <c r="C2269" t="s">
        <v>5452</v>
      </c>
    </row>
    <row r="2270" spans="1:3" x14ac:dyDescent="0.2">
      <c r="A2270">
        <v>1410</v>
      </c>
      <c r="B2270" t="s">
        <v>5197</v>
      </c>
      <c r="C2270" t="s">
        <v>5453</v>
      </c>
    </row>
    <row r="2271" spans="1:3" x14ac:dyDescent="0.2">
      <c r="A2271">
        <v>1411</v>
      </c>
      <c r="B2271" t="s">
        <v>5197</v>
      </c>
      <c r="C2271" t="s">
        <v>5454</v>
      </c>
    </row>
    <row r="2272" spans="1:3" x14ac:dyDescent="0.2">
      <c r="A2272">
        <v>1412</v>
      </c>
      <c r="B2272" t="s">
        <v>5197</v>
      </c>
      <c r="C2272" t="s">
        <v>5455</v>
      </c>
    </row>
    <row r="2273" spans="1:3" x14ac:dyDescent="0.2">
      <c r="A2273">
        <v>1413</v>
      </c>
      <c r="B2273" t="s">
        <v>5197</v>
      </c>
      <c r="C2273" t="s">
        <v>5456</v>
      </c>
    </row>
    <row r="2274" spans="1:3" x14ac:dyDescent="0.2">
      <c r="A2274">
        <v>1414</v>
      </c>
      <c r="B2274" t="s">
        <v>5197</v>
      </c>
      <c r="C2274" t="s">
        <v>5457</v>
      </c>
    </row>
    <row r="2275" spans="1:3" x14ac:dyDescent="0.2">
      <c r="A2275">
        <v>1416</v>
      </c>
      <c r="B2275" t="s">
        <v>5197</v>
      </c>
      <c r="C2275" t="s">
        <v>5458</v>
      </c>
    </row>
    <row r="2276" spans="1:3" x14ac:dyDescent="0.2">
      <c r="A2276">
        <v>1418</v>
      </c>
      <c r="B2276" t="s">
        <v>5197</v>
      </c>
      <c r="C2276" t="s">
        <v>5460</v>
      </c>
    </row>
    <row r="2277" spans="1:3" x14ac:dyDescent="0.2">
      <c r="A2277">
        <v>1419</v>
      </c>
      <c r="B2277" t="s">
        <v>5197</v>
      </c>
      <c r="C2277" t="s">
        <v>5461</v>
      </c>
    </row>
    <row r="2278" spans="1:3" x14ac:dyDescent="0.2">
      <c r="A2278">
        <v>1420</v>
      </c>
      <c r="B2278" t="s">
        <v>5197</v>
      </c>
      <c r="C2278" t="s">
        <v>5462</v>
      </c>
    </row>
    <row r="2279" spans="1:3" x14ac:dyDescent="0.2">
      <c r="A2279">
        <v>1421</v>
      </c>
      <c r="B2279" t="s">
        <v>5197</v>
      </c>
      <c r="C2279" t="s">
        <v>5463</v>
      </c>
    </row>
    <row r="2280" spans="1:3" x14ac:dyDescent="0.2">
      <c r="A2280">
        <v>1422</v>
      </c>
      <c r="B2280" t="s">
        <v>5197</v>
      </c>
      <c r="C2280" t="s">
        <v>5464</v>
      </c>
    </row>
    <row r="2281" spans="1:3" x14ac:dyDescent="0.2">
      <c r="A2281">
        <v>1423</v>
      </c>
      <c r="B2281" t="s">
        <v>5197</v>
      </c>
      <c r="C2281" t="s">
        <v>5465</v>
      </c>
    </row>
    <row r="2282" spans="1:3" x14ac:dyDescent="0.2">
      <c r="A2282">
        <v>1424</v>
      </c>
      <c r="B2282" t="s">
        <v>5197</v>
      </c>
      <c r="C2282" t="s">
        <v>5466</v>
      </c>
    </row>
    <row r="2283" spans="1:3" x14ac:dyDescent="0.2">
      <c r="A2283">
        <v>1426</v>
      </c>
      <c r="B2283" t="s">
        <v>5197</v>
      </c>
      <c r="C2283" t="s">
        <v>5467</v>
      </c>
    </row>
    <row r="2284" spans="1:3" x14ac:dyDescent="0.2">
      <c r="A2284">
        <v>1427</v>
      </c>
      <c r="B2284" t="s">
        <v>5197</v>
      </c>
      <c r="C2284" t="s">
        <v>5468</v>
      </c>
    </row>
    <row r="2285" spans="1:3" x14ac:dyDescent="0.2">
      <c r="A2285">
        <v>1428</v>
      </c>
      <c r="B2285" t="s">
        <v>5197</v>
      </c>
      <c r="C2285" t="s">
        <v>5469</v>
      </c>
    </row>
    <row r="2286" spans="1:3" x14ac:dyDescent="0.2">
      <c r="A2286">
        <v>1429</v>
      </c>
      <c r="B2286" t="s">
        <v>5197</v>
      </c>
      <c r="C2286" t="s">
        <v>5470</v>
      </c>
    </row>
    <row r="2287" spans="1:3" x14ac:dyDescent="0.2">
      <c r="A2287">
        <v>1430</v>
      </c>
      <c r="B2287" t="s">
        <v>5197</v>
      </c>
      <c r="C2287" t="s">
        <v>5471</v>
      </c>
    </row>
    <row r="2288" spans="1:3" x14ac:dyDescent="0.2">
      <c r="A2288">
        <v>1431</v>
      </c>
      <c r="B2288" t="s">
        <v>5197</v>
      </c>
      <c r="C2288" t="s">
        <v>5472</v>
      </c>
    </row>
    <row r="2289" spans="1:3" x14ac:dyDescent="0.2">
      <c r="A2289">
        <v>1436</v>
      </c>
      <c r="B2289" t="s">
        <v>5197</v>
      </c>
      <c r="C2289" t="s">
        <v>5475</v>
      </c>
    </row>
    <row r="2290" spans="1:3" x14ac:dyDescent="0.2">
      <c r="A2290">
        <v>1437</v>
      </c>
      <c r="B2290" t="s">
        <v>5197</v>
      </c>
      <c r="C2290" t="s">
        <v>5476</v>
      </c>
    </row>
    <row r="2291" spans="1:3" x14ac:dyDescent="0.2">
      <c r="A2291">
        <v>1439</v>
      </c>
      <c r="B2291" t="s">
        <v>5197</v>
      </c>
      <c r="C2291" t="s">
        <v>5477</v>
      </c>
    </row>
    <row r="2292" spans="1:3" x14ac:dyDescent="0.2">
      <c r="A2292">
        <v>1440</v>
      </c>
      <c r="B2292" t="s">
        <v>5197</v>
      </c>
      <c r="C2292" t="s">
        <v>5478</v>
      </c>
    </row>
    <row r="2293" spans="1:3" x14ac:dyDescent="0.2">
      <c r="A2293">
        <v>1441</v>
      </c>
      <c r="B2293" t="s">
        <v>5197</v>
      </c>
      <c r="C2293" t="s">
        <v>5479</v>
      </c>
    </row>
    <row r="2294" spans="1:3" x14ac:dyDescent="0.2">
      <c r="A2294">
        <v>1442</v>
      </c>
      <c r="B2294" t="s">
        <v>5197</v>
      </c>
      <c r="C2294" t="s">
        <v>5480</v>
      </c>
    </row>
    <row r="2295" spans="1:3" x14ac:dyDescent="0.2">
      <c r="A2295">
        <v>1444</v>
      </c>
      <c r="B2295" t="s">
        <v>5197</v>
      </c>
      <c r="C2295" t="s">
        <v>5481</v>
      </c>
    </row>
    <row r="2296" spans="1:3" x14ac:dyDescent="0.2">
      <c r="A2296">
        <v>1445</v>
      </c>
      <c r="B2296" t="s">
        <v>5197</v>
      </c>
      <c r="C2296" t="s">
        <v>5482</v>
      </c>
    </row>
    <row r="2297" spans="1:3" x14ac:dyDescent="0.2">
      <c r="A2297">
        <v>1446</v>
      </c>
      <c r="B2297" t="s">
        <v>5197</v>
      </c>
      <c r="C2297" t="s">
        <v>5483</v>
      </c>
    </row>
    <row r="2298" spans="1:3" x14ac:dyDescent="0.2">
      <c r="A2298">
        <v>1447</v>
      </c>
      <c r="B2298" t="s">
        <v>5197</v>
      </c>
      <c r="C2298" t="s">
        <v>5484</v>
      </c>
    </row>
    <row r="2299" spans="1:3" x14ac:dyDescent="0.2">
      <c r="A2299">
        <v>1448</v>
      </c>
      <c r="B2299" t="s">
        <v>5197</v>
      </c>
      <c r="C2299" t="s">
        <v>5485</v>
      </c>
    </row>
    <row r="2300" spans="1:3" x14ac:dyDescent="0.2">
      <c r="A2300">
        <v>1453</v>
      </c>
      <c r="B2300" t="s">
        <v>5197</v>
      </c>
      <c r="C2300" t="s">
        <v>5489</v>
      </c>
    </row>
    <row r="2301" spans="1:3" x14ac:dyDescent="0.2">
      <c r="A2301">
        <v>1454</v>
      </c>
      <c r="B2301" t="s">
        <v>5197</v>
      </c>
      <c r="C2301" t="s">
        <v>5490</v>
      </c>
    </row>
    <row r="2302" spans="1:3" x14ac:dyDescent="0.2">
      <c r="A2302">
        <v>1455</v>
      </c>
      <c r="B2302" t="s">
        <v>5197</v>
      </c>
      <c r="C2302" t="s">
        <v>5491</v>
      </c>
    </row>
    <row r="2303" spans="1:3" x14ac:dyDescent="0.2">
      <c r="A2303">
        <v>1457</v>
      </c>
      <c r="B2303" t="s">
        <v>5197</v>
      </c>
      <c r="C2303" t="s">
        <v>5492</v>
      </c>
    </row>
    <row r="2304" spans="1:3" x14ac:dyDescent="0.2">
      <c r="A2304">
        <v>1458</v>
      </c>
      <c r="B2304" t="s">
        <v>5197</v>
      </c>
      <c r="C2304" t="s">
        <v>5493</v>
      </c>
    </row>
    <row r="2305" spans="1:3" x14ac:dyDescent="0.2">
      <c r="A2305">
        <v>1459</v>
      </c>
      <c r="B2305" t="s">
        <v>5197</v>
      </c>
      <c r="C2305" t="s">
        <v>5494</v>
      </c>
    </row>
    <row r="2306" spans="1:3" x14ac:dyDescent="0.2">
      <c r="A2306">
        <v>1461</v>
      </c>
      <c r="B2306" t="s">
        <v>5197</v>
      </c>
      <c r="C2306" t="s">
        <v>5496</v>
      </c>
    </row>
    <row r="2307" spans="1:3" x14ac:dyDescent="0.2">
      <c r="A2307">
        <v>1462</v>
      </c>
      <c r="B2307" t="s">
        <v>5197</v>
      </c>
      <c r="C2307" t="s">
        <v>5498</v>
      </c>
    </row>
    <row r="2308" spans="1:3" x14ac:dyDescent="0.2">
      <c r="A2308">
        <v>1463</v>
      </c>
      <c r="B2308" t="s">
        <v>5197</v>
      </c>
      <c r="C2308" t="s">
        <v>5497</v>
      </c>
    </row>
    <row r="2309" spans="1:3" x14ac:dyDescent="0.2">
      <c r="A2309">
        <v>1464</v>
      </c>
      <c r="B2309" t="s">
        <v>5197</v>
      </c>
      <c r="C2309" t="s">
        <v>5499</v>
      </c>
    </row>
    <row r="2310" spans="1:3" x14ac:dyDescent="0.2">
      <c r="A2310">
        <v>1465</v>
      </c>
      <c r="B2310" t="s">
        <v>5197</v>
      </c>
      <c r="C2310" t="s">
        <v>5500</v>
      </c>
    </row>
    <row r="2311" spans="1:3" x14ac:dyDescent="0.2">
      <c r="A2311">
        <v>1466</v>
      </c>
      <c r="B2311" t="s">
        <v>5197</v>
      </c>
      <c r="C2311" t="s">
        <v>5501</v>
      </c>
    </row>
    <row r="2312" spans="1:3" x14ac:dyDescent="0.2">
      <c r="A2312">
        <v>1467</v>
      </c>
      <c r="B2312" t="s">
        <v>5197</v>
      </c>
      <c r="C2312" t="s">
        <v>5502</v>
      </c>
    </row>
    <row r="2313" spans="1:3" x14ac:dyDescent="0.2">
      <c r="A2313">
        <v>1469</v>
      </c>
      <c r="B2313" t="s">
        <v>5197</v>
      </c>
      <c r="C2313" t="s">
        <v>5503</v>
      </c>
    </row>
    <row r="2314" spans="1:3" x14ac:dyDescent="0.2">
      <c r="A2314">
        <v>1470</v>
      </c>
      <c r="B2314" t="s">
        <v>5197</v>
      </c>
      <c r="C2314" t="s">
        <v>5504</v>
      </c>
    </row>
    <row r="2315" spans="1:3" x14ac:dyDescent="0.2">
      <c r="A2315">
        <v>1474</v>
      </c>
      <c r="B2315" t="s">
        <v>5197</v>
      </c>
      <c r="C2315" t="s">
        <v>5505</v>
      </c>
    </row>
    <row r="2316" spans="1:3" x14ac:dyDescent="0.2">
      <c r="A2316">
        <v>1477</v>
      </c>
      <c r="B2316" t="s">
        <v>5197</v>
      </c>
      <c r="C2316" t="s">
        <v>5507</v>
      </c>
    </row>
    <row r="2317" spans="1:3" x14ac:dyDescent="0.2">
      <c r="A2317">
        <v>1481</v>
      </c>
      <c r="B2317" t="s">
        <v>5197</v>
      </c>
      <c r="C2317" t="s">
        <v>5509</v>
      </c>
    </row>
    <row r="2318" spans="1:3" x14ac:dyDescent="0.2">
      <c r="A2318">
        <v>1482</v>
      </c>
      <c r="B2318" t="s">
        <v>5197</v>
      </c>
      <c r="C2318" t="s">
        <v>5510</v>
      </c>
    </row>
    <row r="2319" spans="1:3" x14ac:dyDescent="0.2">
      <c r="A2319">
        <v>1483</v>
      </c>
      <c r="B2319" t="s">
        <v>5197</v>
      </c>
      <c r="C2319" t="s">
        <v>5511</v>
      </c>
    </row>
    <row r="2320" spans="1:3" x14ac:dyDescent="0.2">
      <c r="A2320">
        <v>1484</v>
      </c>
      <c r="B2320" t="s">
        <v>5197</v>
      </c>
      <c r="C2320" t="s">
        <v>5512</v>
      </c>
    </row>
    <row r="2321" spans="1:3" x14ac:dyDescent="0.2">
      <c r="A2321">
        <v>1621</v>
      </c>
      <c r="B2321" t="s">
        <v>5197</v>
      </c>
      <c r="C2321" t="s">
        <v>5513</v>
      </c>
    </row>
    <row r="2322" spans="1:3" x14ac:dyDescent="0.2">
      <c r="A2322">
        <v>1488</v>
      </c>
      <c r="B2322" t="s">
        <v>5197</v>
      </c>
      <c r="C2322" t="s">
        <v>5515</v>
      </c>
    </row>
    <row r="2323" spans="1:3" x14ac:dyDescent="0.2">
      <c r="A2323">
        <v>1489</v>
      </c>
      <c r="B2323" t="s">
        <v>5197</v>
      </c>
      <c r="C2323" t="s">
        <v>5516</v>
      </c>
    </row>
    <row r="2324" spans="1:3" x14ac:dyDescent="0.2">
      <c r="A2324">
        <v>1490</v>
      </c>
      <c r="B2324" t="s">
        <v>5197</v>
      </c>
      <c r="C2324" t="s">
        <v>5517</v>
      </c>
    </row>
    <row r="2325" spans="1:3" x14ac:dyDescent="0.2">
      <c r="A2325">
        <v>1491</v>
      </c>
      <c r="B2325" t="s">
        <v>5197</v>
      </c>
      <c r="C2325" t="s">
        <v>5518</v>
      </c>
    </row>
    <row r="2326" spans="1:3" x14ac:dyDescent="0.2">
      <c r="A2326">
        <v>1492</v>
      </c>
      <c r="B2326" t="s">
        <v>5197</v>
      </c>
      <c r="C2326" t="s">
        <v>5519</v>
      </c>
    </row>
    <row r="2327" spans="1:3" x14ac:dyDescent="0.2">
      <c r="A2327">
        <v>1493</v>
      </c>
      <c r="B2327" t="s">
        <v>5197</v>
      </c>
      <c r="C2327" t="s">
        <v>5520</v>
      </c>
    </row>
    <row r="2328" spans="1:3" x14ac:dyDescent="0.2">
      <c r="A2328">
        <v>1515</v>
      </c>
      <c r="B2328" t="s">
        <v>5197</v>
      </c>
      <c r="C2328" t="s">
        <v>5521</v>
      </c>
    </row>
    <row r="2329" spans="1:3" x14ac:dyDescent="0.2">
      <c r="A2329">
        <v>1497</v>
      </c>
      <c r="B2329" t="s">
        <v>5197</v>
      </c>
      <c r="C2329" t="s">
        <v>5523</v>
      </c>
    </row>
    <row r="2330" spans="1:3" x14ac:dyDescent="0.2">
      <c r="A2330">
        <v>1500</v>
      </c>
      <c r="B2330" t="s">
        <v>5197</v>
      </c>
      <c r="C2330" t="s">
        <v>5524</v>
      </c>
    </row>
    <row r="2331" spans="1:3" x14ac:dyDescent="0.2">
      <c r="A2331">
        <v>1502</v>
      </c>
      <c r="B2331" t="s">
        <v>5197</v>
      </c>
      <c r="C2331" t="s">
        <v>5526</v>
      </c>
    </row>
    <row r="2332" spans="1:3" x14ac:dyDescent="0.2">
      <c r="A2332">
        <v>1504</v>
      </c>
      <c r="B2332" t="s">
        <v>5197</v>
      </c>
      <c r="C2332" t="s">
        <v>5528</v>
      </c>
    </row>
    <row r="2333" spans="1:3" x14ac:dyDescent="0.2">
      <c r="A2333">
        <v>1505</v>
      </c>
      <c r="B2333" t="s">
        <v>5197</v>
      </c>
      <c r="C2333" t="s">
        <v>5529</v>
      </c>
    </row>
    <row r="2334" spans="1:3" x14ac:dyDescent="0.2">
      <c r="A2334">
        <v>1534</v>
      </c>
      <c r="B2334" t="s">
        <v>5197</v>
      </c>
      <c r="C2334" t="s">
        <v>5530</v>
      </c>
    </row>
    <row r="2335" spans="1:3" x14ac:dyDescent="0.2">
      <c r="A2335">
        <v>1507</v>
      </c>
      <c r="B2335" t="s">
        <v>5197</v>
      </c>
      <c r="C2335" t="s">
        <v>5533</v>
      </c>
    </row>
    <row r="2336" spans="1:3" x14ac:dyDescent="0.2">
      <c r="A2336">
        <v>1508</v>
      </c>
      <c r="B2336" t="s">
        <v>5197</v>
      </c>
      <c r="C2336" t="s">
        <v>5525</v>
      </c>
    </row>
    <row r="2337" spans="1:3" x14ac:dyDescent="0.2">
      <c r="A2337">
        <v>1509</v>
      </c>
      <c r="B2337" t="s">
        <v>5197</v>
      </c>
      <c r="C2337" t="s">
        <v>5535</v>
      </c>
    </row>
    <row r="2338" spans="1:3" x14ac:dyDescent="0.2">
      <c r="A2338">
        <v>1511</v>
      </c>
      <c r="B2338" t="s">
        <v>5197</v>
      </c>
      <c r="C2338" t="s">
        <v>5536</v>
      </c>
    </row>
    <row r="2339" spans="1:3" x14ac:dyDescent="0.2">
      <c r="A2339">
        <v>1512</v>
      </c>
      <c r="B2339" t="s">
        <v>5197</v>
      </c>
      <c r="C2339" t="s">
        <v>5537</v>
      </c>
    </row>
    <row r="2340" spans="1:3" x14ac:dyDescent="0.2">
      <c r="A2340">
        <v>1617</v>
      </c>
      <c r="B2340" t="s">
        <v>5197</v>
      </c>
      <c r="C2340" t="s">
        <v>5538</v>
      </c>
    </row>
    <row r="2341" spans="1:3" x14ac:dyDescent="0.2">
      <c r="A2341">
        <v>1518</v>
      </c>
      <c r="B2341" t="s">
        <v>5197</v>
      </c>
      <c r="C2341" t="s">
        <v>5432</v>
      </c>
    </row>
    <row r="2342" spans="1:3" x14ac:dyDescent="0.2">
      <c r="A2342">
        <v>1519</v>
      </c>
      <c r="B2342" t="s">
        <v>5197</v>
      </c>
      <c r="C2342" t="s">
        <v>5539</v>
      </c>
    </row>
    <row r="2343" spans="1:3" x14ac:dyDescent="0.2">
      <c r="A2343">
        <v>1527</v>
      </c>
      <c r="B2343" t="s">
        <v>5197</v>
      </c>
      <c r="C2343" t="s">
        <v>5543</v>
      </c>
    </row>
    <row r="2344" spans="1:3" x14ac:dyDescent="0.2">
      <c r="A2344">
        <v>1522</v>
      </c>
      <c r="B2344" t="s">
        <v>5197</v>
      </c>
      <c r="C2344" t="s">
        <v>5540</v>
      </c>
    </row>
    <row r="2345" spans="1:3" x14ac:dyDescent="0.2">
      <c r="A2345">
        <v>1526</v>
      </c>
      <c r="B2345" t="s">
        <v>5197</v>
      </c>
      <c r="C2345" t="s">
        <v>5542</v>
      </c>
    </row>
    <row r="2346" spans="1:3" x14ac:dyDescent="0.2">
      <c r="A2346">
        <v>1529</v>
      </c>
      <c r="B2346" t="s">
        <v>5197</v>
      </c>
      <c r="C2346" t="s">
        <v>5544</v>
      </c>
    </row>
    <row r="2347" spans="1:3" x14ac:dyDescent="0.2">
      <c r="A2347">
        <v>1532</v>
      </c>
      <c r="B2347" t="s">
        <v>5197</v>
      </c>
      <c r="C2347" t="s">
        <v>5547</v>
      </c>
    </row>
    <row r="2348" spans="1:3" x14ac:dyDescent="0.2">
      <c r="A2348">
        <v>1533</v>
      </c>
      <c r="B2348" t="s">
        <v>5197</v>
      </c>
      <c r="C2348" t="s">
        <v>5548</v>
      </c>
    </row>
    <row r="2349" spans="1:3" x14ac:dyDescent="0.2">
      <c r="A2349">
        <v>1536</v>
      </c>
      <c r="B2349" t="s">
        <v>5197</v>
      </c>
      <c r="C2349" t="s">
        <v>5549</v>
      </c>
    </row>
    <row r="2350" spans="1:3" x14ac:dyDescent="0.2">
      <c r="A2350">
        <v>1537</v>
      </c>
      <c r="B2350" t="s">
        <v>5197</v>
      </c>
      <c r="C2350" t="s">
        <v>5550</v>
      </c>
    </row>
    <row r="2351" spans="1:3" x14ac:dyDescent="0.2">
      <c r="A2351">
        <v>1538</v>
      </c>
      <c r="B2351" t="s">
        <v>5197</v>
      </c>
      <c r="C2351" t="s">
        <v>5551</v>
      </c>
    </row>
    <row r="2352" spans="1:3" x14ac:dyDescent="0.2">
      <c r="A2352">
        <v>1540</v>
      </c>
      <c r="B2352" t="s">
        <v>5197</v>
      </c>
      <c r="C2352" t="s">
        <v>5552</v>
      </c>
    </row>
    <row r="2353" spans="1:3" x14ac:dyDescent="0.2">
      <c r="A2353">
        <v>1544</v>
      </c>
      <c r="B2353" t="s">
        <v>5197</v>
      </c>
      <c r="C2353" t="s">
        <v>5555</v>
      </c>
    </row>
    <row r="2354" spans="1:3" x14ac:dyDescent="0.2">
      <c r="A2354">
        <v>1548</v>
      </c>
      <c r="B2354" t="s">
        <v>5197</v>
      </c>
      <c r="C2354" t="s">
        <v>5556</v>
      </c>
    </row>
    <row r="2355" spans="1:3" x14ac:dyDescent="0.2">
      <c r="A2355">
        <v>1553</v>
      </c>
      <c r="B2355" t="s">
        <v>5197</v>
      </c>
      <c r="C2355" t="s">
        <v>5558</v>
      </c>
    </row>
    <row r="2356" spans="1:3" x14ac:dyDescent="0.2">
      <c r="A2356">
        <v>1554</v>
      </c>
      <c r="B2356" t="s">
        <v>5197</v>
      </c>
      <c r="C2356" t="s">
        <v>5559</v>
      </c>
    </row>
    <row r="2357" spans="1:3" x14ac:dyDescent="0.2">
      <c r="A2357">
        <v>1555</v>
      </c>
      <c r="B2357" t="s">
        <v>5197</v>
      </c>
      <c r="C2357" t="s">
        <v>5560</v>
      </c>
    </row>
    <row r="2358" spans="1:3" x14ac:dyDescent="0.2">
      <c r="A2358">
        <v>1559</v>
      </c>
      <c r="B2358" t="s">
        <v>5197</v>
      </c>
      <c r="C2358" t="s">
        <v>5561</v>
      </c>
    </row>
    <row r="2359" spans="1:3" x14ac:dyDescent="0.2">
      <c r="A2359">
        <v>1560</v>
      </c>
      <c r="B2359" t="s">
        <v>5197</v>
      </c>
      <c r="C2359" t="s">
        <v>5562</v>
      </c>
    </row>
    <row r="2360" spans="1:3" x14ac:dyDescent="0.2">
      <c r="A2360">
        <v>1625</v>
      </c>
      <c r="B2360" t="s">
        <v>5197</v>
      </c>
      <c r="C2360" t="s">
        <v>5571</v>
      </c>
    </row>
    <row r="2361" spans="1:3" x14ac:dyDescent="0.2">
      <c r="A2361">
        <v>1696</v>
      </c>
      <c r="B2361" t="s">
        <v>5197</v>
      </c>
      <c r="C2361" t="s">
        <v>5593</v>
      </c>
    </row>
    <row r="2362" spans="1:3" x14ac:dyDescent="0.2">
      <c r="A2362">
        <v>1697</v>
      </c>
      <c r="B2362" t="s">
        <v>5197</v>
      </c>
      <c r="C2362" t="s">
        <v>5594</v>
      </c>
    </row>
    <row r="2363" spans="1:3" x14ac:dyDescent="0.2">
      <c r="A2363">
        <v>1681</v>
      </c>
      <c r="B2363" t="s">
        <v>5197</v>
      </c>
      <c r="C2363" t="s">
        <v>5584</v>
      </c>
    </row>
    <row r="2364" spans="1:3" x14ac:dyDescent="0.2">
      <c r="A2364">
        <v>1682</v>
      </c>
      <c r="B2364" t="s">
        <v>5197</v>
      </c>
      <c r="C2364" t="s">
        <v>5585</v>
      </c>
    </row>
    <row r="2365" spans="1:3" x14ac:dyDescent="0.2">
      <c r="A2365">
        <v>1683</v>
      </c>
      <c r="B2365" t="s">
        <v>5197</v>
      </c>
      <c r="C2365" t="s">
        <v>5586</v>
      </c>
    </row>
    <row r="2366" spans="1:3" x14ac:dyDescent="0.2">
      <c r="A2366">
        <v>1684</v>
      </c>
      <c r="B2366" t="s">
        <v>5197</v>
      </c>
      <c r="C2366" t="s">
        <v>5587</v>
      </c>
    </row>
    <row r="2367" spans="1:3" x14ac:dyDescent="0.2">
      <c r="A2367">
        <v>1685</v>
      </c>
      <c r="B2367" t="s">
        <v>5197</v>
      </c>
      <c r="C2367" t="s">
        <v>5237</v>
      </c>
    </row>
    <row r="2368" spans="1:3" x14ac:dyDescent="0.2">
      <c r="A2368">
        <v>1728</v>
      </c>
      <c r="B2368" t="s">
        <v>5197</v>
      </c>
      <c r="C2368" t="s">
        <v>5610</v>
      </c>
    </row>
    <row r="2369" spans="1:3" x14ac:dyDescent="0.2">
      <c r="A2369">
        <v>1729</v>
      </c>
      <c r="B2369" t="s">
        <v>5197</v>
      </c>
      <c r="C2369" t="s">
        <v>5611</v>
      </c>
    </row>
    <row r="2370" spans="1:3" x14ac:dyDescent="0.2">
      <c r="A2370">
        <v>1734</v>
      </c>
      <c r="B2370" t="s">
        <v>5197</v>
      </c>
      <c r="C2370" t="s">
        <v>5614</v>
      </c>
    </row>
    <row r="2371" spans="1:3" x14ac:dyDescent="0.2">
      <c r="A2371">
        <v>1737</v>
      </c>
      <c r="B2371" t="s">
        <v>5197</v>
      </c>
      <c r="C2371" t="s">
        <v>5615</v>
      </c>
    </row>
    <row r="2372" spans="1:3" x14ac:dyDescent="0.2">
      <c r="A2372">
        <v>1741</v>
      </c>
      <c r="B2372" t="s">
        <v>5197</v>
      </c>
      <c r="C2372" t="s">
        <v>5616</v>
      </c>
    </row>
    <row r="2373" spans="1:3" x14ac:dyDescent="0.2">
      <c r="A2373">
        <v>1756</v>
      </c>
      <c r="B2373" t="s">
        <v>5200</v>
      </c>
      <c r="C2373" t="s">
        <v>5619</v>
      </c>
    </row>
    <row r="2374" spans="1:3" x14ac:dyDescent="0.2">
      <c r="A2374">
        <v>1757</v>
      </c>
      <c r="B2374" t="s">
        <v>5200</v>
      </c>
      <c r="C2374" t="s">
        <v>5620</v>
      </c>
    </row>
    <row r="2375" spans="1:3" x14ac:dyDescent="0.2">
      <c r="A2375">
        <v>1758</v>
      </c>
      <c r="B2375" t="s">
        <v>5200</v>
      </c>
      <c r="C2375" t="s">
        <v>5621</v>
      </c>
    </row>
    <row r="2376" spans="1:3" x14ac:dyDescent="0.2">
      <c r="A2376">
        <v>1787</v>
      </c>
      <c r="B2376" t="s">
        <v>5197</v>
      </c>
      <c r="C2376" t="s">
        <v>5625</v>
      </c>
    </row>
    <row r="2377" spans="1:3" x14ac:dyDescent="0.2">
      <c r="A2377">
        <v>1356</v>
      </c>
      <c r="B2377" t="s">
        <v>5197</v>
      </c>
      <c r="C2377" t="s">
        <v>5418</v>
      </c>
    </row>
    <row r="2378" spans="1:3" x14ac:dyDescent="0.2">
      <c r="A2378">
        <v>1342</v>
      </c>
      <c r="B2378" t="s">
        <v>5200</v>
      </c>
      <c r="C2378" t="s">
        <v>5406</v>
      </c>
    </row>
    <row r="2379" spans="1:3" x14ac:dyDescent="0.2">
      <c r="A2379">
        <v>1343</v>
      </c>
      <c r="B2379" t="s">
        <v>5200</v>
      </c>
      <c r="C2379" t="s">
        <v>5407</v>
      </c>
    </row>
    <row r="2380" spans="1:3" x14ac:dyDescent="0.2">
      <c r="A2380">
        <v>1344</v>
      </c>
      <c r="B2380" t="s">
        <v>5200</v>
      </c>
      <c r="C2380" t="s">
        <v>5408</v>
      </c>
    </row>
    <row r="2381" spans="1:3" x14ac:dyDescent="0.2">
      <c r="A2381">
        <v>1353</v>
      </c>
      <c r="B2381" t="s">
        <v>5197</v>
      </c>
      <c r="C2381" t="s">
        <v>5414</v>
      </c>
    </row>
    <row r="2382" spans="1:3" x14ac:dyDescent="0.2">
      <c r="A2382">
        <v>1357</v>
      </c>
      <c r="B2382" t="s">
        <v>5197</v>
      </c>
      <c r="C2382" t="s">
        <v>5419</v>
      </c>
    </row>
    <row r="2383" spans="1:3" x14ac:dyDescent="0.2">
      <c r="A2383">
        <v>1358</v>
      </c>
      <c r="B2383" t="s">
        <v>5200</v>
      </c>
      <c r="C2383" t="s">
        <v>5420</v>
      </c>
    </row>
    <row r="2384" spans="1:3" x14ac:dyDescent="0.2">
      <c r="A2384">
        <v>1359</v>
      </c>
      <c r="B2384" t="s">
        <v>5200</v>
      </c>
      <c r="C2384" t="s">
        <v>5421</v>
      </c>
    </row>
    <row r="2385" spans="1:3" x14ac:dyDescent="0.2">
      <c r="A2385">
        <v>1362</v>
      </c>
      <c r="B2385" t="s">
        <v>5197</v>
      </c>
      <c r="C2385" t="s">
        <v>5423</v>
      </c>
    </row>
    <row r="2386" spans="1:3" x14ac:dyDescent="0.2">
      <c r="A2386">
        <v>1367</v>
      </c>
      <c r="B2386" t="s">
        <v>5197</v>
      </c>
      <c r="C2386" t="s">
        <v>5425</v>
      </c>
    </row>
    <row r="2387" spans="1:3" x14ac:dyDescent="0.2">
      <c r="A2387">
        <v>1368</v>
      </c>
      <c r="B2387" t="s">
        <v>5197</v>
      </c>
      <c r="C2387" t="s">
        <v>5426</v>
      </c>
    </row>
    <row r="2388" spans="1:3" x14ac:dyDescent="0.2">
      <c r="A2388">
        <v>1375</v>
      </c>
      <c r="B2388" t="s">
        <v>5200</v>
      </c>
      <c r="C2388" t="s">
        <v>5431</v>
      </c>
    </row>
    <row r="2389" spans="1:3" x14ac:dyDescent="0.2">
      <c r="A2389">
        <v>1401</v>
      </c>
      <c r="B2389" t="s">
        <v>5197</v>
      </c>
      <c r="C2389" t="s">
        <v>5446</v>
      </c>
    </row>
    <row r="2390" spans="1:3" x14ac:dyDescent="0.2">
      <c r="A2390">
        <v>1407</v>
      </c>
      <c r="B2390" t="s">
        <v>5200</v>
      </c>
      <c r="C2390" t="s">
        <v>5450</v>
      </c>
    </row>
    <row r="2391" spans="1:3" x14ac:dyDescent="0.2">
      <c r="A2391">
        <v>1433</v>
      </c>
      <c r="B2391" t="s">
        <v>5197</v>
      </c>
      <c r="C2391" t="s">
        <v>5473</v>
      </c>
    </row>
    <row r="2392" spans="1:3" x14ac:dyDescent="0.2">
      <c r="A2392">
        <v>1475</v>
      </c>
      <c r="B2392" t="s">
        <v>5197</v>
      </c>
      <c r="C2392" t="s">
        <v>5506</v>
      </c>
    </row>
    <row r="2393" spans="1:3" x14ac:dyDescent="0.2">
      <c r="A2393">
        <v>1478</v>
      </c>
      <c r="B2393" t="s">
        <v>5197</v>
      </c>
      <c r="C2393" t="s">
        <v>5508</v>
      </c>
    </row>
    <row r="2394" spans="1:3" x14ac:dyDescent="0.2">
      <c r="A2394">
        <v>1759</v>
      </c>
      <c r="B2394" t="s">
        <v>5197</v>
      </c>
      <c r="C2394" t="s">
        <v>5619</v>
      </c>
    </row>
    <row r="2395" spans="1:3" x14ac:dyDescent="0.2">
      <c r="A2395">
        <v>1760</v>
      </c>
      <c r="B2395" t="s">
        <v>5197</v>
      </c>
      <c r="C2395" t="s">
        <v>5620</v>
      </c>
    </row>
    <row r="2396" spans="1:3" x14ac:dyDescent="0.2">
      <c r="A2396">
        <v>1761</v>
      </c>
      <c r="B2396" t="s">
        <v>5197</v>
      </c>
      <c r="C2396" t="s">
        <v>5621</v>
      </c>
    </row>
    <row r="2397" spans="1:3" x14ac:dyDescent="0.2">
      <c r="A2397">
        <v>1762</v>
      </c>
      <c r="B2397" t="s">
        <v>5197</v>
      </c>
      <c r="C2397" t="s">
        <v>5622</v>
      </c>
    </row>
    <row r="2398" spans="1:3" x14ac:dyDescent="0.2">
      <c r="A2398">
        <v>1763</v>
      </c>
      <c r="B2398" t="s">
        <v>5197</v>
      </c>
      <c r="C2398" t="s">
        <v>5623</v>
      </c>
    </row>
    <row r="2399" spans="1:3" x14ac:dyDescent="0.2">
      <c r="A2399">
        <v>299</v>
      </c>
      <c r="B2399" t="s">
        <v>5197</v>
      </c>
      <c r="C2399" t="s">
        <v>6484</v>
      </c>
    </row>
    <row r="2400" spans="1:3" x14ac:dyDescent="0.2">
      <c r="A2400">
        <v>300</v>
      </c>
      <c r="B2400" t="s">
        <v>5197</v>
      </c>
      <c r="C2400" t="s">
        <v>6485</v>
      </c>
    </row>
    <row r="2401" spans="1:3" x14ac:dyDescent="0.2">
      <c r="A2401">
        <v>1134</v>
      </c>
      <c r="B2401" t="s">
        <v>5200</v>
      </c>
      <c r="C2401" t="s">
        <v>5256</v>
      </c>
    </row>
    <row r="2402" spans="1:3" x14ac:dyDescent="0.2">
      <c r="A2402">
        <v>1714</v>
      </c>
      <c r="B2402" t="s">
        <v>5197</v>
      </c>
      <c r="C2402" t="s">
        <v>5603</v>
      </c>
    </row>
    <row r="2403" spans="1:3" x14ac:dyDescent="0.2">
      <c r="A2403">
        <v>1716</v>
      </c>
      <c r="B2403" t="s">
        <v>5197</v>
      </c>
      <c r="C2403" t="s">
        <v>5604</v>
      </c>
    </row>
    <row r="2404" spans="1:3" x14ac:dyDescent="0.2">
      <c r="A2404">
        <v>1712</v>
      </c>
      <c r="B2404" t="s">
        <v>5197</v>
      </c>
      <c r="C2404" t="s">
        <v>5602</v>
      </c>
    </row>
    <row r="2405" spans="1:3" x14ac:dyDescent="0.2">
      <c r="A2405">
        <v>1718</v>
      </c>
      <c r="B2405" t="s">
        <v>5197</v>
      </c>
      <c r="C2405" t="s">
        <v>5605</v>
      </c>
    </row>
    <row r="2406" spans="1:3" x14ac:dyDescent="0.2">
      <c r="A2406">
        <v>1234</v>
      </c>
      <c r="B2406" t="s">
        <v>5197</v>
      </c>
      <c r="C2406" t="s">
        <v>5331</v>
      </c>
    </row>
    <row r="2407" spans="1:3" x14ac:dyDescent="0.2">
      <c r="A2407">
        <v>1720</v>
      </c>
      <c r="B2407" t="s">
        <v>5197</v>
      </c>
      <c r="C2407" t="s">
        <v>5606</v>
      </c>
    </row>
    <row r="2408" spans="1:3" x14ac:dyDescent="0.2">
      <c r="A2408">
        <v>1722</v>
      </c>
      <c r="B2408" t="s">
        <v>5197</v>
      </c>
      <c r="C2408" t="s">
        <v>5607</v>
      </c>
    </row>
    <row r="2409" spans="1:3" x14ac:dyDescent="0.2">
      <c r="A2409">
        <v>1546</v>
      </c>
      <c r="B2409" t="s">
        <v>5197</v>
      </c>
      <c r="C2409" t="s">
        <v>5554</v>
      </c>
    </row>
    <row r="2410" spans="1:3" x14ac:dyDescent="0.2">
      <c r="A2410">
        <v>1709</v>
      </c>
      <c r="B2410" t="s">
        <v>5197</v>
      </c>
      <c r="C2410" t="s">
        <v>5601</v>
      </c>
    </row>
    <row r="2411" spans="1:3" x14ac:dyDescent="0.2">
      <c r="A2411">
        <v>1724</v>
      </c>
      <c r="B2411" t="s">
        <v>5197</v>
      </c>
      <c r="C2411" t="s">
        <v>5608</v>
      </c>
    </row>
    <row r="2412" spans="1:3" x14ac:dyDescent="0.2">
      <c r="A2412">
        <v>1698</v>
      </c>
      <c r="B2412" t="s">
        <v>5197</v>
      </c>
      <c r="C2412" t="s">
        <v>5600</v>
      </c>
    </row>
    <row r="2413" spans="1:3" x14ac:dyDescent="0.2">
      <c r="A2413">
        <v>748</v>
      </c>
      <c r="B2413" t="s">
        <v>5200</v>
      </c>
      <c r="C2413" t="s">
        <v>5778</v>
      </c>
    </row>
    <row r="2414" spans="1:3" x14ac:dyDescent="0.2">
      <c r="A2414">
        <v>843</v>
      </c>
      <c r="B2414" t="s">
        <v>5200</v>
      </c>
      <c r="C2414" t="s">
        <v>5875</v>
      </c>
    </row>
    <row r="2415" spans="1:3" x14ac:dyDescent="0.2">
      <c r="A2415">
        <v>1726</v>
      </c>
      <c r="B2415" t="s">
        <v>5197</v>
      </c>
      <c r="C2415" t="s">
        <v>5609</v>
      </c>
    </row>
    <row r="2416" spans="1:3" x14ac:dyDescent="0.2">
      <c r="A2416">
        <v>1750</v>
      </c>
      <c r="B2416" t="s">
        <v>5197</v>
      </c>
      <c r="C2416" t="s">
        <v>5617</v>
      </c>
    </row>
    <row r="2417" spans="1:3" x14ac:dyDescent="0.2">
      <c r="A2417">
        <v>1060</v>
      </c>
      <c r="B2417" t="s">
        <v>5197</v>
      </c>
      <c r="C2417" t="s">
        <v>5199</v>
      </c>
    </row>
    <row r="2418" spans="1:3" x14ac:dyDescent="0.2">
      <c r="A2418">
        <v>1347</v>
      </c>
      <c r="B2418" t="s">
        <v>5197</v>
      </c>
      <c r="C2418" t="s">
        <v>5410</v>
      </c>
    </row>
    <row r="2419" spans="1:3" x14ac:dyDescent="0.2">
      <c r="A2419">
        <v>1752</v>
      </c>
      <c r="B2419" t="s">
        <v>5197</v>
      </c>
      <c r="C2419" t="s">
        <v>5618</v>
      </c>
    </row>
    <row r="2420" spans="1:3" x14ac:dyDescent="0.2">
      <c r="A2420">
        <v>1189</v>
      </c>
      <c r="B2420" t="s">
        <v>5197</v>
      </c>
      <c r="C2420" t="s">
        <v>5300</v>
      </c>
    </row>
    <row r="2421" spans="1:3" x14ac:dyDescent="0.2">
      <c r="A2421">
        <v>1098</v>
      </c>
      <c r="B2421" t="s">
        <v>5197</v>
      </c>
      <c r="C2421" t="s">
        <v>5226</v>
      </c>
    </row>
    <row r="2422" spans="1:3" x14ac:dyDescent="0.2">
      <c r="A2422">
        <v>1062</v>
      </c>
      <c r="B2422" t="s">
        <v>5200</v>
      </c>
      <c r="C2422" t="s">
        <v>5202</v>
      </c>
    </row>
    <row r="2423" spans="1:3" x14ac:dyDescent="0.2">
      <c r="A2423">
        <v>683</v>
      </c>
      <c r="B2423" t="s">
        <v>5197</v>
      </c>
      <c r="C2423" t="s">
        <v>5779</v>
      </c>
    </row>
    <row r="2424" spans="1:3" x14ac:dyDescent="0.2">
      <c r="A2424">
        <v>1694</v>
      </c>
      <c r="B2424" t="s">
        <v>5197</v>
      </c>
      <c r="C2424" t="s">
        <v>5592</v>
      </c>
    </row>
    <row r="2425" spans="1:3" x14ac:dyDescent="0.2">
      <c r="A2425">
        <v>1707</v>
      </c>
      <c r="B2425" t="s">
        <v>5197</v>
      </c>
      <c r="C2425" t="s">
        <v>5599</v>
      </c>
    </row>
    <row r="2426" spans="1:3" x14ac:dyDescent="0.2">
      <c r="A2426">
        <v>1705</v>
      </c>
      <c r="B2426" t="s">
        <v>5197</v>
      </c>
      <c r="C2426" t="s">
        <v>5598</v>
      </c>
    </row>
    <row r="2427" spans="1:3" x14ac:dyDescent="0.2">
      <c r="A2427">
        <v>1703</v>
      </c>
      <c r="B2427" t="s">
        <v>5197</v>
      </c>
      <c r="C2427" t="s">
        <v>5597</v>
      </c>
    </row>
    <row r="2428" spans="1:3" x14ac:dyDescent="0.2">
      <c r="A2428">
        <v>1690</v>
      </c>
      <c r="B2428" t="s">
        <v>5197</v>
      </c>
      <c r="C2428" t="s">
        <v>5590</v>
      </c>
    </row>
    <row r="2429" spans="1:3" x14ac:dyDescent="0.2">
      <c r="A2429">
        <v>1688</v>
      </c>
      <c r="B2429" t="s">
        <v>5197</v>
      </c>
      <c r="C2429" t="s">
        <v>5589</v>
      </c>
    </row>
    <row r="2430" spans="1:3" x14ac:dyDescent="0.2">
      <c r="A2430">
        <v>1686</v>
      </c>
      <c r="B2430" t="s">
        <v>5197</v>
      </c>
      <c r="C2430" t="s">
        <v>5588</v>
      </c>
    </row>
    <row r="2431" spans="1:3" x14ac:dyDescent="0.2">
      <c r="A2431">
        <v>1678</v>
      </c>
      <c r="B2431" t="s">
        <v>5197</v>
      </c>
      <c r="C2431" t="s">
        <v>5583</v>
      </c>
    </row>
    <row r="2432" spans="1:3" x14ac:dyDescent="0.2">
      <c r="A2432">
        <v>1676</v>
      </c>
      <c r="B2432" t="s">
        <v>5197</v>
      </c>
      <c r="C2432" t="s">
        <v>5582</v>
      </c>
    </row>
    <row r="2433" spans="1:3" x14ac:dyDescent="0.2">
      <c r="A2433">
        <v>1674</v>
      </c>
      <c r="B2433" t="s">
        <v>5197</v>
      </c>
      <c r="C2433" t="s">
        <v>5581</v>
      </c>
    </row>
    <row r="2434" spans="1:3" x14ac:dyDescent="0.2">
      <c r="A2434">
        <v>695</v>
      </c>
      <c r="B2434" t="s">
        <v>5197</v>
      </c>
      <c r="C2434" t="s">
        <v>5780</v>
      </c>
    </row>
    <row r="2435" spans="1:3" x14ac:dyDescent="0.2">
      <c r="A2435">
        <v>706</v>
      </c>
      <c r="B2435" t="s">
        <v>5197</v>
      </c>
      <c r="C2435" t="s">
        <v>5781</v>
      </c>
    </row>
    <row r="2436" spans="1:3" x14ac:dyDescent="0.2">
      <c r="A2436">
        <v>700</v>
      </c>
      <c r="B2436" t="s">
        <v>5197</v>
      </c>
      <c r="C2436" t="s">
        <v>5782</v>
      </c>
    </row>
    <row r="2437" spans="1:3" x14ac:dyDescent="0.2">
      <c r="A2437">
        <v>719</v>
      </c>
      <c r="B2437" t="s">
        <v>5197</v>
      </c>
      <c r="C2437" t="s">
        <v>5783</v>
      </c>
    </row>
    <row r="2438" spans="1:3" x14ac:dyDescent="0.2">
      <c r="A2438">
        <v>713</v>
      </c>
      <c r="B2438" t="s">
        <v>5197</v>
      </c>
      <c r="C2438" t="s">
        <v>5784</v>
      </c>
    </row>
    <row r="2439" spans="1:3" x14ac:dyDescent="0.2">
      <c r="A2439">
        <v>1063</v>
      </c>
      <c r="B2439" t="s">
        <v>5197</v>
      </c>
      <c r="C2439" t="s">
        <v>5203</v>
      </c>
    </row>
    <row r="2440" spans="1:3" x14ac:dyDescent="0.2">
      <c r="A2440">
        <v>696</v>
      </c>
      <c r="B2440" t="s">
        <v>5200</v>
      </c>
      <c r="C2440" t="s">
        <v>5785</v>
      </c>
    </row>
    <row r="2441" spans="1:3" x14ac:dyDescent="0.2">
      <c r="A2441">
        <v>714</v>
      </c>
      <c r="B2441" t="s">
        <v>5197</v>
      </c>
      <c r="C2441" t="s">
        <v>5786</v>
      </c>
    </row>
    <row r="2442" spans="1:3" x14ac:dyDescent="0.2">
      <c r="A2442">
        <v>694</v>
      </c>
      <c r="B2442" t="s">
        <v>5197</v>
      </c>
      <c r="C2442" t="s">
        <v>5787</v>
      </c>
    </row>
    <row r="2443" spans="1:3" x14ac:dyDescent="0.2">
      <c r="A2443">
        <v>701</v>
      </c>
      <c r="B2443" t="s">
        <v>5197</v>
      </c>
      <c r="C2443" t="s">
        <v>5788</v>
      </c>
    </row>
    <row r="2444" spans="1:3" x14ac:dyDescent="0.2">
      <c r="A2444">
        <v>705</v>
      </c>
      <c r="B2444" t="s">
        <v>5200</v>
      </c>
      <c r="C2444" t="s">
        <v>6034</v>
      </c>
    </row>
    <row r="2445" spans="1:3" x14ac:dyDescent="0.2">
      <c r="A2445">
        <v>702</v>
      </c>
      <c r="B2445" t="s">
        <v>5197</v>
      </c>
      <c r="C2445" t="s">
        <v>5789</v>
      </c>
    </row>
    <row r="2446" spans="1:3" x14ac:dyDescent="0.2">
      <c r="A2446">
        <v>686</v>
      </c>
      <c r="B2446" t="s">
        <v>5200</v>
      </c>
      <c r="C2446" t="s">
        <v>5790</v>
      </c>
    </row>
    <row r="2447" spans="1:3" x14ac:dyDescent="0.2">
      <c r="A2447">
        <v>711</v>
      </c>
      <c r="B2447" t="s">
        <v>5200</v>
      </c>
      <c r="C2447" t="s">
        <v>5791</v>
      </c>
    </row>
    <row r="2448" spans="1:3" x14ac:dyDescent="0.2">
      <c r="A2448">
        <v>707</v>
      </c>
      <c r="B2448" t="s">
        <v>5200</v>
      </c>
      <c r="C2448" t="s">
        <v>5792</v>
      </c>
    </row>
    <row r="2449" spans="1:3" x14ac:dyDescent="0.2">
      <c r="A2449">
        <v>688</v>
      </c>
      <c r="B2449" t="s">
        <v>5197</v>
      </c>
      <c r="C2449" t="s">
        <v>5596</v>
      </c>
    </row>
    <row r="2450" spans="1:3" x14ac:dyDescent="0.2">
      <c r="A2450">
        <v>1501</v>
      </c>
      <c r="B2450" t="s">
        <v>5197</v>
      </c>
      <c r="C2450" t="s">
        <v>5534</v>
      </c>
    </row>
    <row r="2451" spans="1:3" x14ac:dyDescent="0.2">
      <c r="A2451">
        <v>1671</v>
      </c>
      <c r="B2451" t="s">
        <v>5197</v>
      </c>
      <c r="C2451" t="s">
        <v>5580</v>
      </c>
    </row>
    <row r="2452" spans="1:3" x14ac:dyDescent="0.2">
      <c r="A2452">
        <v>1692</v>
      </c>
      <c r="B2452" t="s">
        <v>5197</v>
      </c>
      <c r="C2452" t="s">
        <v>5591</v>
      </c>
    </row>
    <row r="2453" spans="1:3" x14ac:dyDescent="0.2">
      <c r="A2453">
        <v>1503</v>
      </c>
      <c r="B2453" t="s">
        <v>5197</v>
      </c>
      <c r="C2453" t="s">
        <v>5527</v>
      </c>
    </row>
    <row r="2454" spans="1:3" x14ac:dyDescent="0.2">
      <c r="A2454">
        <v>1156</v>
      </c>
      <c r="B2454" t="s">
        <v>5197</v>
      </c>
      <c r="C2454" t="s">
        <v>5275</v>
      </c>
    </row>
    <row r="2455" spans="1:3" x14ac:dyDescent="0.2">
      <c r="A2455">
        <v>698</v>
      </c>
      <c r="B2455" t="s">
        <v>5197</v>
      </c>
      <c r="C2455" t="s">
        <v>5793</v>
      </c>
    </row>
    <row r="2456" spans="1:3" x14ac:dyDescent="0.2">
      <c r="A2456">
        <v>687</v>
      </c>
      <c r="B2456" t="s">
        <v>5197</v>
      </c>
      <c r="C2456" t="s">
        <v>5794</v>
      </c>
    </row>
    <row r="2457" spans="1:3" x14ac:dyDescent="0.2">
      <c r="A2457">
        <v>691</v>
      </c>
      <c r="B2457" t="s">
        <v>5197</v>
      </c>
      <c r="C2457" t="s">
        <v>5795</v>
      </c>
    </row>
    <row r="2458" spans="1:3" x14ac:dyDescent="0.2">
      <c r="A2458">
        <v>1732</v>
      </c>
      <c r="B2458" t="s">
        <v>5197</v>
      </c>
      <c r="C2458" t="s">
        <v>5612</v>
      </c>
    </row>
    <row r="2459" spans="1:3" x14ac:dyDescent="0.2">
      <c r="A2459">
        <v>693</v>
      </c>
      <c r="B2459" t="s">
        <v>5200</v>
      </c>
      <c r="C2459" t="s">
        <v>5796</v>
      </c>
    </row>
    <row r="2460" spans="1:3" x14ac:dyDescent="0.2">
      <c r="A2460">
        <v>941</v>
      </c>
      <c r="B2460" t="s">
        <v>5197</v>
      </c>
      <c r="C2460" t="s">
        <v>6193</v>
      </c>
    </row>
    <row r="2461" spans="1:3" x14ac:dyDescent="0.2">
      <c r="A2461">
        <v>685</v>
      </c>
      <c r="B2461" t="s">
        <v>5197</v>
      </c>
      <c r="C2461" t="s">
        <v>5797</v>
      </c>
    </row>
    <row r="2462" spans="1:3" x14ac:dyDescent="0.2">
      <c r="A2462">
        <v>1136</v>
      </c>
      <c r="B2462" t="s">
        <v>5197</v>
      </c>
      <c r="C2462" t="s">
        <v>5258</v>
      </c>
    </row>
    <row r="2463" spans="1:3" x14ac:dyDescent="0.2">
      <c r="A2463">
        <v>723</v>
      </c>
      <c r="B2463" t="s">
        <v>5200</v>
      </c>
      <c r="C2463" t="s">
        <v>6199</v>
      </c>
    </row>
    <row r="2464" spans="1:3" x14ac:dyDescent="0.2">
      <c r="A2464">
        <v>717</v>
      </c>
      <c r="B2464" t="s">
        <v>5200</v>
      </c>
      <c r="C2464" t="s">
        <v>6201</v>
      </c>
    </row>
    <row r="2465" spans="1:3" x14ac:dyDescent="0.2">
      <c r="A2465">
        <v>1667</v>
      </c>
      <c r="B2465" t="s">
        <v>5197</v>
      </c>
      <c r="C2465" t="s">
        <v>5579</v>
      </c>
    </row>
    <row r="2466" spans="1:3" x14ac:dyDescent="0.2">
      <c r="A2466">
        <v>721</v>
      </c>
      <c r="B2466" t="s">
        <v>5197</v>
      </c>
      <c r="C2466" t="s">
        <v>5798</v>
      </c>
    </row>
    <row r="2467" spans="1:3" x14ac:dyDescent="0.2">
      <c r="A2467">
        <v>1665</v>
      </c>
      <c r="B2467" t="s">
        <v>5197</v>
      </c>
      <c r="C2467" t="s">
        <v>5578</v>
      </c>
    </row>
    <row r="2468" spans="1:3" x14ac:dyDescent="0.2">
      <c r="A2468">
        <v>1663</v>
      </c>
      <c r="B2468" t="s">
        <v>5197</v>
      </c>
      <c r="C2468" t="s">
        <v>5577</v>
      </c>
    </row>
    <row r="2469" spans="1:3" x14ac:dyDescent="0.2">
      <c r="A2469">
        <v>720</v>
      </c>
      <c r="B2469" t="s">
        <v>5197</v>
      </c>
      <c r="C2469" t="s">
        <v>5799</v>
      </c>
    </row>
    <row r="2470" spans="1:3" x14ac:dyDescent="0.2">
      <c r="A2470">
        <v>708</v>
      </c>
      <c r="B2470" t="s">
        <v>5197</v>
      </c>
      <c r="C2470" t="s">
        <v>5800</v>
      </c>
    </row>
    <row r="2471" spans="1:3" x14ac:dyDescent="0.2">
      <c r="A2471">
        <v>697</v>
      </c>
      <c r="B2471" t="s">
        <v>5200</v>
      </c>
      <c r="C2471" t="s">
        <v>5801</v>
      </c>
    </row>
    <row r="2472" spans="1:3" x14ac:dyDescent="0.2">
      <c r="A2472">
        <v>704</v>
      </c>
      <c r="B2472" t="s">
        <v>5197</v>
      </c>
      <c r="C2472" t="s">
        <v>5802</v>
      </c>
    </row>
    <row r="2473" spans="1:3" x14ac:dyDescent="0.2">
      <c r="A2473">
        <v>716</v>
      </c>
      <c r="B2473" t="s">
        <v>5200</v>
      </c>
      <c r="C2473" t="s">
        <v>5803</v>
      </c>
    </row>
    <row r="2474" spans="1:3" x14ac:dyDescent="0.2">
      <c r="A2474">
        <v>709</v>
      </c>
      <c r="B2474" t="s">
        <v>5200</v>
      </c>
      <c r="C2474" t="s">
        <v>5804</v>
      </c>
    </row>
    <row r="2475" spans="1:3" x14ac:dyDescent="0.2">
      <c r="A2475">
        <v>722</v>
      </c>
      <c r="B2475" t="s">
        <v>5197</v>
      </c>
      <c r="C2475" t="s">
        <v>5805</v>
      </c>
    </row>
    <row r="2476" spans="1:3" x14ac:dyDescent="0.2">
      <c r="A2476">
        <v>712</v>
      </c>
      <c r="B2476" t="s">
        <v>5197</v>
      </c>
      <c r="C2476" t="s">
        <v>5806</v>
      </c>
    </row>
    <row r="2477" spans="1:3" x14ac:dyDescent="0.2">
      <c r="A2477">
        <v>792</v>
      </c>
      <c r="B2477" t="s">
        <v>5197</v>
      </c>
      <c r="C2477" t="s">
        <v>5807</v>
      </c>
    </row>
    <row r="2478" spans="1:3" x14ac:dyDescent="0.2">
      <c r="A2478">
        <v>699</v>
      </c>
      <c r="B2478" t="s">
        <v>5197</v>
      </c>
      <c r="C2478" t="s">
        <v>5808</v>
      </c>
    </row>
    <row r="2479" spans="1:3" x14ac:dyDescent="0.2">
      <c r="A2479">
        <v>690</v>
      </c>
      <c r="B2479" t="s">
        <v>5200</v>
      </c>
      <c r="C2479" t="s">
        <v>5809</v>
      </c>
    </row>
    <row r="2480" spans="1:3" x14ac:dyDescent="0.2">
      <c r="A2480">
        <v>715</v>
      </c>
      <c r="B2480" t="s">
        <v>5200</v>
      </c>
      <c r="C2480" t="s">
        <v>6297</v>
      </c>
    </row>
    <row r="2481" spans="1:3" x14ac:dyDescent="0.2">
      <c r="A2481">
        <v>692</v>
      </c>
      <c r="B2481" t="s">
        <v>5200</v>
      </c>
      <c r="C2481" t="s">
        <v>5284</v>
      </c>
    </row>
    <row r="2482" spans="1:3" x14ac:dyDescent="0.2">
      <c r="A2482">
        <v>718</v>
      </c>
      <c r="B2482" t="s">
        <v>5200</v>
      </c>
      <c r="C2482" t="s">
        <v>6308</v>
      </c>
    </row>
    <row r="2483" spans="1:3" x14ac:dyDescent="0.2">
      <c r="A2483">
        <v>1059</v>
      </c>
      <c r="B2483" t="s">
        <v>5197</v>
      </c>
      <c r="C2483" t="s">
        <v>5198</v>
      </c>
    </row>
    <row r="2484" spans="1:3" x14ac:dyDescent="0.2">
      <c r="A2484">
        <v>847</v>
      </c>
      <c r="B2484" t="s">
        <v>5200</v>
      </c>
      <c r="C2484" t="s">
        <v>6121</v>
      </c>
    </row>
    <row r="2485" spans="1:3" x14ac:dyDescent="0.2">
      <c r="A2485">
        <v>762</v>
      </c>
      <c r="B2485" t="s">
        <v>5200</v>
      </c>
      <c r="C2485" t="s">
        <v>5810</v>
      </c>
    </row>
    <row r="2486" spans="1:3" x14ac:dyDescent="0.2">
      <c r="A2486">
        <v>684</v>
      </c>
      <c r="B2486" t="s">
        <v>5197</v>
      </c>
      <c r="C2486" t="s">
        <v>5811</v>
      </c>
    </row>
    <row r="2487" spans="1:3" x14ac:dyDescent="0.2">
      <c r="A2487">
        <v>703</v>
      </c>
      <c r="B2487" t="s">
        <v>5200</v>
      </c>
      <c r="C2487" t="s">
        <v>5812</v>
      </c>
    </row>
    <row r="2488" spans="1:3" x14ac:dyDescent="0.2">
      <c r="A2488">
        <v>1172</v>
      </c>
      <c r="B2488" t="s">
        <v>5197</v>
      </c>
      <c r="C2488" t="s">
        <v>5285</v>
      </c>
    </row>
    <row r="2489" spans="1:3" x14ac:dyDescent="0.2">
      <c r="A2489">
        <v>689</v>
      </c>
      <c r="B2489" t="s">
        <v>5197</v>
      </c>
      <c r="C2489" t="s">
        <v>5813</v>
      </c>
    </row>
    <row r="2490" spans="1:3" x14ac:dyDescent="0.2">
      <c r="A2490">
        <v>710</v>
      </c>
      <c r="B2490" t="s">
        <v>5200</v>
      </c>
      <c r="C2490" t="s">
        <v>5814</v>
      </c>
    </row>
    <row r="2491" spans="1:3" x14ac:dyDescent="0.2">
      <c r="A2491">
        <v>1700</v>
      </c>
      <c r="B2491" t="s">
        <v>5197</v>
      </c>
      <c r="C2491" t="s">
        <v>5595</v>
      </c>
    </row>
    <row r="2492" spans="1:3" x14ac:dyDescent="0.2">
      <c r="A2492">
        <v>785</v>
      </c>
      <c r="B2492" t="s">
        <v>5200</v>
      </c>
      <c r="C2492" t="s">
        <v>5815</v>
      </c>
    </row>
    <row r="2493" spans="1:3" x14ac:dyDescent="0.2">
      <c r="A2493">
        <v>1660</v>
      </c>
      <c r="B2493" t="s">
        <v>5197</v>
      </c>
      <c r="C2493" t="s">
        <v>5576</v>
      </c>
    </row>
    <row r="2494" spans="1:3" x14ac:dyDescent="0.2">
      <c r="A2494">
        <v>1417</v>
      </c>
      <c r="B2494" t="s">
        <v>5197</v>
      </c>
      <c r="C2494" t="s">
        <v>5459</v>
      </c>
    </row>
    <row r="2495" spans="1:3" x14ac:dyDescent="0.2">
      <c r="A2495">
        <v>781</v>
      </c>
      <c r="B2495" t="s">
        <v>5197</v>
      </c>
      <c r="C2495" t="s">
        <v>5816</v>
      </c>
    </row>
    <row r="2496" spans="1:3" x14ac:dyDescent="0.2">
      <c r="A2496">
        <v>788</v>
      </c>
      <c r="B2496" t="s">
        <v>5200</v>
      </c>
      <c r="C2496" t="s">
        <v>5817</v>
      </c>
    </row>
    <row r="2497" spans="1:3" x14ac:dyDescent="0.2">
      <c r="A2497">
        <v>760</v>
      </c>
      <c r="B2497" t="s">
        <v>5197</v>
      </c>
      <c r="C2497" t="s">
        <v>5818</v>
      </c>
    </row>
    <row r="2498" spans="1:3" x14ac:dyDescent="0.2">
      <c r="A2498">
        <v>1009</v>
      </c>
      <c r="B2498" t="s">
        <v>5200</v>
      </c>
      <c r="C2498" t="s">
        <v>5944</v>
      </c>
    </row>
    <row r="2499" spans="1:3" x14ac:dyDescent="0.2">
      <c r="A2499">
        <v>856</v>
      </c>
      <c r="B2499" t="s">
        <v>5197</v>
      </c>
      <c r="C2499" t="s">
        <v>5545</v>
      </c>
    </row>
    <row r="2500" spans="1:3" x14ac:dyDescent="0.2">
      <c r="A2500">
        <v>799</v>
      </c>
      <c r="B2500" t="s">
        <v>5197</v>
      </c>
      <c r="C2500" t="s">
        <v>5819</v>
      </c>
    </row>
    <row r="2501" spans="1:3" x14ac:dyDescent="0.2">
      <c r="A2501">
        <v>1404</v>
      </c>
      <c r="B2501" t="s">
        <v>5197</v>
      </c>
      <c r="C2501" t="s">
        <v>5448</v>
      </c>
    </row>
    <row r="2502" spans="1:3" x14ac:dyDescent="0.2">
      <c r="A2502">
        <v>851</v>
      </c>
      <c r="B2502" t="s">
        <v>5197</v>
      </c>
      <c r="C2502" t="s">
        <v>5820</v>
      </c>
    </row>
    <row r="2503" spans="1:3" x14ac:dyDescent="0.2">
      <c r="A2503">
        <v>929</v>
      </c>
      <c r="B2503" t="s">
        <v>5197</v>
      </c>
      <c r="C2503" t="s">
        <v>5928</v>
      </c>
    </row>
    <row r="2504" spans="1:3" x14ac:dyDescent="0.2">
      <c r="A2504">
        <v>849</v>
      </c>
      <c r="B2504" t="s">
        <v>5200</v>
      </c>
      <c r="C2504" t="s">
        <v>5821</v>
      </c>
    </row>
    <row r="2505" spans="1:3" x14ac:dyDescent="0.2">
      <c r="A2505">
        <v>1658</v>
      </c>
      <c r="B2505" t="s">
        <v>5197</v>
      </c>
      <c r="C2505" t="s">
        <v>5575</v>
      </c>
    </row>
    <row r="2506" spans="1:3" x14ac:dyDescent="0.2">
      <c r="A2506">
        <v>1733</v>
      </c>
      <c r="B2506" t="s">
        <v>5197</v>
      </c>
      <c r="C2506" t="s">
        <v>5613</v>
      </c>
    </row>
    <row r="2507" spans="1:3" x14ac:dyDescent="0.2">
      <c r="A2507">
        <v>916</v>
      </c>
      <c r="B2507" t="s">
        <v>5200</v>
      </c>
      <c r="C2507" t="s">
        <v>6382</v>
      </c>
    </row>
    <row r="2508" spans="1:3" x14ac:dyDescent="0.2">
      <c r="A2508">
        <v>887</v>
      </c>
      <c r="B2508" t="s">
        <v>5200</v>
      </c>
      <c r="C2508" t="s">
        <v>6383</v>
      </c>
    </row>
    <row r="2509" spans="1:3" x14ac:dyDescent="0.2">
      <c r="A2509">
        <v>897</v>
      </c>
      <c r="B2509" t="s">
        <v>5197</v>
      </c>
      <c r="C2509" t="s">
        <v>5541</v>
      </c>
    </row>
    <row r="2510" spans="1:3" x14ac:dyDescent="0.2">
      <c r="A2510">
        <v>891</v>
      </c>
      <c r="B2510" t="s">
        <v>5200</v>
      </c>
      <c r="C2510" t="s">
        <v>6391</v>
      </c>
    </row>
    <row r="2511" spans="1:3" x14ac:dyDescent="0.2">
      <c r="A2511">
        <v>883</v>
      </c>
      <c r="B2511" t="s">
        <v>5200</v>
      </c>
      <c r="C2511" t="s">
        <v>6310</v>
      </c>
    </row>
    <row r="2512" spans="1:3" x14ac:dyDescent="0.2">
      <c r="A2512">
        <v>1008</v>
      </c>
      <c r="B2512" t="s">
        <v>5197</v>
      </c>
      <c r="C2512" t="s">
        <v>5563</v>
      </c>
    </row>
    <row r="2513" spans="1:3" x14ac:dyDescent="0.2">
      <c r="A2513">
        <v>913</v>
      </c>
      <c r="B2513" t="s">
        <v>5197</v>
      </c>
      <c r="C2513" t="s">
        <v>5564</v>
      </c>
    </row>
    <row r="2514" spans="1:3" x14ac:dyDescent="0.2">
      <c r="A2514">
        <v>993</v>
      </c>
      <c r="B2514" t="s">
        <v>5197</v>
      </c>
      <c r="C2514" t="s">
        <v>5565</v>
      </c>
    </row>
    <row r="2515" spans="1:3" x14ac:dyDescent="0.2">
      <c r="A2515">
        <v>1147</v>
      </c>
      <c r="B2515" t="s">
        <v>5200</v>
      </c>
      <c r="C2515" t="s">
        <v>5266</v>
      </c>
    </row>
    <row r="2516" spans="1:3" x14ac:dyDescent="0.2">
      <c r="A2516">
        <v>917</v>
      </c>
      <c r="B2516" t="s">
        <v>5197</v>
      </c>
      <c r="C2516" t="s">
        <v>5566</v>
      </c>
    </row>
    <row r="2517" spans="1:3" x14ac:dyDescent="0.2">
      <c r="A2517">
        <v>1496</v>
      </c>
      <c r="B2517" t="s">
        <v>5197</v>
      </c>
      <c r="C2517" t="s">
        <v>5522</v>
      </c>
    </row>
    <row r="2518" spans="1:3" x14ac:dyDescent="0.2">
      <c r="A2518">
        <v>1064</v>
      </c>
      <c r="B2518" t="s">
        <v>5197</v>
      </c>
      <c r="C2518" t="s">
        <v>5204</v>
      </c>
    </row>
    <row r="2519" spans="1:3" x14ac:dyDescent="0.2">
      <c r="A2519">
        <v>920</v>
      </c>
      <c r="B2519" t="s">
        <v>5200</v>
      </c>
      <c r="C2519" t="s">
        <v>6413</v>
      </c>
    </row>
    <row r="2520" spans="1:3" x14ac:dyDescent="0.2">
      <c r="A2520">
        <v>925</v>
      </c>
      <c r="B2520" t="s">
        <v>5197</v>
      </c>
      <c r="C2520" t="s">
        <v>5567</v>
      </c>
    </row>
    <row r="2521" spans="1:3" x14ac:dyDescent="0.2">
      <c r="A2521">
        <v>1013</v>
      </c>
      <c r="B2521" t="s">
        <v>5200</v>
      </c>
      <c r="C2521" t="s">
        <v>6416</v>
      </c>
    </row>
    <row r="2522" spans="1:3" x14ac:dyDescent="0.2">
      <c r="A2522">
        <v>931</v>
      </c>
      <c r="B2522" t="s">
        <v>5200</v>
      </c>
      <c r="C2522" t="s">
        <v>6418</v>
      </c>
    </row>
    <row r="2523" spans="1:3" x14ac:dyDescent="0.2">
      <c r="A2523">
        <v>942</v>
      </c>
      <c r="B2523" t="s">
        <v>5200</v>
      </c>
      <c r="C2523" t="s">
        <v>5862</v>
      </c>
    </row>
    <row r="2524" spans="1:3" x14ac:dyDescent="0.2">
      <c r="A2524">
        <v>1656</v>
      </c>
      <c r="B2524" t="s">
        <v>5197</v>
      </c>
      <c r="C2524" t="s">
        <v>5574</v>
      </c>
    </row>
    <row r="2525" spans="1:3" x14ac:dyDescent="0.2">
      <c r="A2525">
        <v>1654</v>
      </c>
      <c r="B2525" t="s">
        <v>5197</v>
      </c>
      <c r="C2525" t="s">
        <v>5573</v>
      </c>
    </row>
    <row r="2526" spans="1:3" x14ac:dyDescent="0.2">
      <c r="A2526">
        <v>943</v>
      </c>
      <c r="B2526" t="s">
        <v>5200</v>
      </c>
      <c r="C2526" t="s">
        <v>6423</v>
      </c>
    </row>
    <row r="2527" spans="1:3" x14ac:dyDescent="0.2">
      <c r="A2527">
        <v>956</v>
      </c>
      <c r="B2527" t="s">
        <v>5200</v>
      </c>
      <c r="C2527" t="s">
        <v>6424</v>
      </c>
    </row>
    <row r="2528" spans="1:3" x14ac:dyDescent="0.2">
      <c r="A2528">
        <v>971</v>
      </c>
      <c r="B2528" t="s">
        <v>5197</v>
      </c>
      <c r="C2528" t="s">
        <v>6442</v>
      </c>
    </row>
    <row r="2529" spans="1:3" x14ac:dyDescent="0.2">
      <c r="A2529">
        <v>1348</v>
      </c>
      <c r="B2529" t="s">
        <v>5197</v>
      </c>
      <c r="C2529" t="s">
        <v>5411</v>
      </c>
    </row>
    <row r="2530" spans="1:3" x14ac:dyDescent="0.2">
      <c r="A2530">
        <v>972</v>
      </c>
      <c r="B2530" t="s">
        <v>5200</v>
      </c>
      <c r="C2530" t="s">
        <v>6444</v>
      </c>
    </row>
    <row r="2531" spans="1:3" x14ac:dyDescent="0.2">
      <c r="A2531">
        <v>973</v>
      </c>
      <c r="B2531" t="s">
        <v>5200</v>
      </c>
      <c r="C2531" t="s">
        <v>6445</v>
      </c>
    </row>
    <row r="2532" spans="1:3" x14ac:dyDescent="0.2">
      <c r="A2532">
        <v>974</v>
      </c>
      <c r="B2532" t="s">
        <v>5200</v>
      </c>
      <c r="C2532" t="s">
        <v>6446</v>
      </c>
    </row>
    <row r="2533" spans="1:3" x14ac:dyDescent="0.2">
      <c r="A2533">
        <v>1135</v>
      </c>
      <c r="B2533" t="s">
        <v>5197</v>
      </c>
      <c r="C2533" t="s">
        <v>5257</v>
      </c>
    </row>
    <row r="2534" spans="1:3" x14ac:dyDescent="0.2">
      <c r="A2534">
        <v>989</v>
      </c>
      <c r="B2534" t="s">
        <v>5200</v>
      </c>
      <c r="C2534" t="s">
        <v>6250</v>
      </c>
    </row>
    <row r="2535" spans="1:3" x14ac:dyDescent="0.2">
      <c r="A2535">
        <v>987</v>
      </c>
      <c r="B2535" t="s">
        <v>5197</v>
      </c>
      <c r="C2535" t="s">
        <v>5568</v>
      </c>
    </row>
    <row r="2536" spans="1:3" x14ac:dyDescent="0.2">
      <c r="A2536">
        <v>990</v>
      </c>
      <c r="B2536" t="s">
        <v>5200</v>
      </c>
      <c r="C2536" t="s">
        <v>6451</v>
      </c>
    </row>
    <row r="2537" spans="1:3" x14ac:dyDescent="0.2">
      <c r="A2537">
        <v>991</v>
      </c>
      <c r="B2537" t="s">
        <v>5200</v>
      </c>
      <c r="C2537" t="s">
        <v>6452</v>
      </c>
    </row>
    <row r="2538" spans="1:3" x14ac:dyDescent="0.2">
      <c r="A2538">
        <v>992</v>
      </c>
      <c r="B2538" t="s">
        <v>5200</v>
      </c>
      <c r="C2538" t="s">
        <v>6454</v>
      </c>
    </row>
    <row r="2539" spans="1:3" x14ac:dyDescent="0.2">
      <c r="A2539">
        <v>995</v>
      </c>
      <c r="B2539" t="s">
        <v>5197</v>
      </c>
      <c r="C2539" t="s">
        <v>6455</v>
      </c>
    </row>
    <row r="2540" spans="1:3" x14ac:dyDescent="0.2">
      <c r="A2540">
        <v>1000</v>
      </c>
      <c r="B2540" t="s">
        <v>5200</v>
      </c>
      <c r="C2540" t="s">
        <v>6456</v>
      </c>
    </row>
    <row r="2541" spans="1:3" x14ac:dyDescent="0.2">
      <c r="A2541">
        <v>1002</v>
      </c>
      <c r="B2541" t="s">
        <v>5200</v>
      </c>
      <c r="C2541" t="s">
        <v>6457</v>
      </c>
    </row>
    <row r="2542" spans="1:3" x14ac:dyDescent="0.2">
      <c r="A2542">
        <v>1010</v>
      </c>
      <c r="B2542" t="s">
        <v>5200</v>
      </c>
      <c r="C2542" t="s">
        <v>6458</v>
      </c>
    </row>
    <row r="2543" spans="1:3" x14ac:dyDescent="0.2">
      <c r="A2543">
        <v>1006</v>
      </c>
      <c r="B2543" t="s">
        <v>5200</v>
      </c>
      <c r="C2543" t="s">
        <v>6459</v>
      </c>
    </row>
    <row r="2544" spans="1:3" x14ac:dyDescent="0.2">
      <c r="A2544">
        <v>1012</v>
      </c>
      <c r="B2544" t="s">
        <v>5197</v>
      </c>
      <c r="C2544" t="s">
        <v>5569</v>
      </c>
    </row>
    <row r="2545" spans="1:3" x14ac:dyDescent="0.2">
      <c r="A2545">
        <v>1015</v>
      </c>
      <c r="B2545" t="s">
        <v>5197</v>
      </c>
      <c r="C2545" t="s">
        <v>6460</v>
      </c>
    </row>
    <row r="2546" spans="1:3" x14ac:dyDescent="0.2">
      <c r="A2546">
        <v>1017</v>
      </c>
      <c r="B2546" t="s">
        <v>5197</v>
      </c>
      <c r="C2546" t="s">
        <v>6461</v>
      </c>
    </row>
    <row r="2547" spans="1:3" x14ac:dyDescent="0.2">
      <c r="A2547">
        <v>1019</v>
      </c>
      <c r="B2547" t="s">
        <v>5197</v>
      </c>
      <c r="C2547" t="s">
        <v>5570</v>
      </c>
    </row>
    <row r="2548" spans="1:3" x14ac:dyDescent="0.2">
      <c r="A2548">
        <v>1039</v>
      </c>
      <c r="B2548" t="s">
        <v>5200</v>
      </c>
      <c r="C2548" t="s">
        <v>6465</v>
      </c>
    </row>
    <row r="2549" spans="1:3" x14ac:dyDescent="0.2">
      <c r="A2549">
        <v>1050</v>
      </c>
      <c r="B2549" t="s">
        <v>5200</v>
      </c>
      <c r="C2549" t="s">
        <v>6467</v>
      </c>
    </row>
    <row r="2550" spans="1:3" x14ac:dyDescent="0.2">
      <c r="A2550">
        <v>1768</v>
      </c>
      <c r="B2550" t="s">
        <v>5197</v>
      </c>
      <c r="C2550" t="s">
        <v>5624</v>
      </c>
    </row>
    <row r="2551" spans="1:3" x14ac:dyDescent="0.2">
      <c r="A2551">
        <v>1142</v>
      </c>
      <c r="B2551" t="s">
        <v>5197</v>
      </c>
      <c r="C2551" t="s">
        <v>5262</v>
      </c>
    </row>
    <row r="2552" spans="1:3" x14ac:dyDescent="0.2">
      <c r="A2552">
        <v>1171</v>
      </c>
      <c r="B2552" t="s">
        <v>5197</v>
      </c>
      <c r="C2552" t="s">
        <v>5284</v>
      </c>
    </row>
    <row r="2553" spans="1:3" x14ac:dyDescent="0.2">
      <c r="A2553">
        <v>1038</v>
      </c>
      <c r="B2553" t="s">
        <v>5200</v>
      </c>
      <c r="C2553" t="s">
        <v>6473</v>
      </c>
    </row>
    <row r="2554" spans="1:3" x14ac:dyDescent="0.2">
      <c r="A2554">
        <v>1043</v>
      </c>
      <c r="B2554" t="s">
        <v>5200</v>
      </c>
      <c r="C2554" t="s">
        <v>6474</v>
      </c>
    </row>
    <row r="2555" spans="1:3" x14ac:dyDescent="0.2">
      <c r="A2555">
        <v>1055</v>
      </c>
      <c r="B2555" t="s">
        <v>5197</v>
      </c>
      <c r="C2555" t="s">
        <v>4965</v>
      </c>
    </row>
    <row r="2556" spans="1:3" x14ac:dyDescent="0.2">
      <c r="A2556">
        <v>1042</v>
      </c>
      <c r="B2556" t="s">
        <v>5197</v>
      </c>
      <c r="C2556" t="s">
        <v>5546</v>
      </c>
    </row>
    <row r="2557" spans="1:3" x14ac:dyDescent="0.2">
      <c r="A2557">
        <v>1651</v>
      </c>
      <c r="B2557" t="s">
        <v>5197</v>
      </c>
      <c r="C2557" t="s">
        <v>5572</v>
      </c>
    </row>
    <row r="2558" spans="1:3" x14ac:dyDescent="0.2">
      <c r="A2558">
        <v>1054</v>
      </c>
      <c r="B2558" t="s">
        <v>5200</v>
      </c>
      <c r="C2558" t="s">
        <v>6480</v>
      </c>
    </row>
    <row r="2559" spans="1:3" x14ac:dyDescent="0.2">
      <c r="A2559">
        <v>1053</v>
      </c>
      <c r="B2559" t="s">
        <v>5197</v>
      </c>
      <c r="C2559" t="s">
        <v>5553</v>
      </c>
    </row>
    <row r="2560" spans="1:3" x14ac:dyDescent="0.2">
      <c r="A2560">
        <v>1090</v>
      </c>
      <c r="B2560" t="s">
        <v>5197</v>
      </c>
      <c r="C2560" t="s">
        <v>5220</v>
      </c>
    </row>
    <row r="2561" spans="1:3" x14ac:dyDescent="0.2">
      <c r="A2561">
        <v>1194</v>
      </c>
      <c r="B2561" t="s">
        <v>5197</v>
      </c>
      <c r="C2561" t="s">
        <v>5305</v>
      </c>
    </row>
    <row r="2562" spans="1:3" x14ac:dyDescent="0.2">
      <c r="A2562">
        <v>1092</v>
      </c>
      <c r="B2562" t="s">
        <v>5197</v>
      </c>
      <c r="C2562" t="s">
        <v>5221</v>
      </c>
    </row>
    <row r="2563" spans="1:3" x14ac:dyDescent="0.2">
      <c r="A2563">
        <v>1066</v>
      </c>
      <c r="B2563" t="s">
        <v>5197</v>
      </c>
      <c r="C2563" t="s">
        <v>5205</v>
      </c>
    </row>
    <row r="2564" spans="1:3" x14ac:dyDescent="0.2">
      <c r="A2564">
        <v>1068</v>
      </c>
      <c r="B2564" t="s">
        <v>5197</v>
      </c>
      <c r="C2564" t="s">
        <v>5206</v>
      </c>
    </row>
    <row r="2565" spans="1:3" x14ac:dyDescent="0.2">
      <c r="A2565">
        <v>1070</v>
      </c>
      <c r="B2565" t="s">
        <v>5197</v>
      </c>
      <c r="C2565" t="s">
        <v>5207</v>
      </c>
    </row>
    <row r="2566" spans="1:3" x14ac:dyDescent="0.2">
      <c r="A2566">
        <v>1072</v>
      </c>
      <c r="B2566" t="s">
        <v>5200</v>
      </c>
      <c r="C2566" t="s">
        <v>5208</v>
      </c>
    </row>
    <row r="2567" spans="1:3" x14ac:dyDescent="0.2">
      <c r="A2567">
        <v>1074</v>
      </c>
      <c r="B2567" t="s">
        <v>5200</v>
      </c>
      <c r="C2567" t="s">
        <v>5209</v>
      </c>
    </row>
    <row r="2568" spans="1:3" x14ac:dyDescent="0.2">
      <c r="A2568">
        <v>1076</v>
      </c>
      <c r="B2568" t="s">
        <v>5197</v>
      </c>
      <c r="C2568" t="s">
        <v>5210</v>
      </c>
    </row>
    <row r="2569" spans="1:3" x14ac:dyDescent="0.2">
      <c r="A2569">
        <v>1078</v>
      </c>
      <c r="B2569" t="s">
        <v>5197</v>
      </c>
      <c r="C2569" t="s">
        <v>5211</v>
      </c>
    </row>
    <row r="2570" spans="1:3" x14ac:dyDescent="0.2">
      <c r="A2570">
        <v>1080</v>
      </c>
      <c r="B2570" t="s">
        <v>5200</v>
      </c>
      <c r="C2570" t="s">
        <v>5212</v>
      </c>
    </row>
    <row r="2571" spans="1:3" x14ac:dyDescent="0.2">
      <c r="A2571">
        <v>1082</v>
      </c>
      <c r="B2571" t="s">
        <v>5200</v>
      </c>
      <c r="C2571" t="s">
        <v>5213</v>
      </c>
    </row>
    <row r="2572" spans="1:3" x14ac:dyDescent="0.2">
      <c r="A2572">
        <v>1087</v>
      </c>
      <c r="B2572" t="s">
        <v>5200</v>
      </c>
      <c r="C2572" t="s">
        <v>5217</v>
      </c>
    </row>
    <row r="2573" spans="1:3" x14ac:dyDescent="0.2">
      <c r="A2573">
        <v>1283</v>
      </c>
      <c r="B2573" t="s">
        <v>5197</v>
      </c>
      <c r="C2573" t="s">
        <v>5218</v>
      </c>
    </row>
    <row r="2574" spans="1:3" x14ac:dyDescent="0.2">
      <c r="A2574">
        <v>1094</v>
      </c>
      <c r="B2574" t="s">
        <v>5200</v>
      </c>
      <c r="C2574" t="s">
        <v>5222</v>
      </c>
    </row>
    <row r="2575" spans="1:3" x14ac:dyDescent="0.2">
      <c r="A2575">
        <v>1770</v>
      </c>
      <c r="B2575" t="s">
        <v>5197</v>
      </c>
      <c r="C2575" t="s">
        <v>5224</v>
      </c>
    </row>
    <row r="2576" spans="1:3" x14ac:dyDescent="0.2">
      <c r="A2576">
        <v>1125</v>
      </c>
      <c r="B2576" t="s">
        <v>5200</v>
      </c>
      <c r="C2576" t="s">
        <v>5225</v>
      </c>
    </row>
    <row r="2577" spans="1:3" x14ac:dyDescent="0.2">
      <c r="A2577">
        <v>1100</v>
      </c>
      <c r="B2577" t="s">
        <v>5197</v>
      </c>
      <c r="C2577" t="s">
        <v>5227</v>
      </c>
    </row>
    <row r="2578" spans="1:3" x14ac:dyDescent="0.2">
      <c r="A2578">
        <v>1102</v>
      </c>
      <c r="B2578" t="s">
        <v>5200</v>
      </c>
      <c r="C2578" t="s">
        <v>5228</v>
      </c>
    </row>
    <row r="2579" spans="1:3" x14ac:dyDescent="0.2">
      <c r="A2579">
        <v>1116</v>
      </c>
      <c r="B2579" t="s">
        <v>5200</v>
      </c>
      <c r="C2579" t="s">
        <v>5231</v>
      </c>
    </row>
    <row r="2580" spans="1:3" x14ac:dyDescent="0.2">
      <c r="A2580">
        <v>1118</v>
      </c>
      <c r="B2580" t="s">
        <v>5197</v>
      </c>
      <c r="C2580" t="s">
        <v>5242</v>
      </c>
    </row>
    <row r="2581" spans="1:3" x14ac:dyDescent="0.2">
      <c r="A2581">
        <v>1159</v>
      </c>
      <c r="B2581" t="s">
        <v>5197</v>
      </c>
      <c r="C2581" t="s">
        <v>5269</v>
      </c>
    </row>
    <row r="2582" spans="1:3" x14ac:dyDescent="0.2">
      <c r="A2582">
        <v>1164</v>
      </c>
      <c r="B2582" t="s">
        <v>5200</v>
      </c>
      <c r="C2582" t="s">
        <v>5280</v>
      </c>
    </row>
    <row r="2583" spans="1:3" x14ac:dyDescent="0.2">
      <c r="A2583">
        <v>1160</v>
      </c>
      <c r="B2583" t="s">
        <v>5197</v>
      </c>
      <c r="C2583" t="s">
        <v>5270</v>
      </c>
    </row>
    <row r="2584" spans="1:3" x14ac:dyDescent="0.2">
      <c r="A2584">
        <v>1129</v>
      </c>
      <c r="B2584" t="s">
        <v>5197</v>
      </c>
      <c r="C2584" t="s">
        <v>5251</v>
      </c>
    </row>
    <row r="2585" spans="1:3" x14ac:dyDescent="0.2">
      <c r="A2585">
        <v>1168</v>
      </c>
      <c r="B2585" t="s">
        <v>5197</v>
      </c>
      <c r="C2585" t="s">
        <v>5253</v>
      </c>
    </row>
    <row r="2586" spans="1:3" x14ac:dyDescent="0.2">
      <c r="A2586">
        <v>1248</v>
      </c>
      <c r="B2586" t="s">
        <v>5197</v>
      </c>
      <c r="C2586" t="s">
        <v>5255</v>
      </c>
    </row>
    <row r="2587" spans="1:3" x14ac:dyDescent="0.2">
      <c r="A2587">
        <v>1139</v>
      </c>
      <c r="B2587" t="s">
        <v>5200</v>
      </c>
      <c r="C2587" t="s">
        <v>5260</v>
      </c>
    </row>
    <row r="2588" spans="1:3" x14ac:dyDescent="0.2">
      <c r="A2588">
        <v>1141</v>
      </c>
      <c r="B2588" t="s">
        <v>5200</v>
      </c>
      <c r="C2588" t="s">
        <v>5261</v>
      </c>
    </row>
    <row r="2589" spans="1:3" x14ac:dyDescent="0.2">
      <c r="A2589">
        <v>1144</v>
      </c>
      <c r="B2589" t="s">
        <v>5197</v>
      </c>
      <c r="C2589" t="s">
        <v>5263</v>
      </c>
    </row>
    <row r="2590" spans="1:3" x14ac:dyDescent="0.2">
      <c r="A2590">
        <v>1165</v>
      </c>
      <c r="B2590" t="s">
        <v>5197</v>
      </c>
      <c r="C2590" t="s">
        <v>5267</v>
      </c>
    </row>
    <row r="2591" spans="1:3" x14ac:dyDescent="0.2">
      <c r="A2591">
        <v>1640</v>
      </c>
      <c r="B2591" t="s">
        <v>5197</v>
      </c>
      <c r="C2591" t="s">
        <v>5271</v>
      </c>
    </row>
    <row r="2592" spans="1:3" x14ac:dyDescent="0.2">
      <c r="A2592">
        <v>1772</v>
      </c>
      <c r="B2592" t="s">
        <v>5197</v>
      </c>
      <c r="C2592" t="s">
        <v>5274</v>
      </c>
    </row>
    <row r="2593" spans="1:3" x14ac:dyDescent="0.2">
      <c r="A2593">
        <v>1187</v>
      </c>
      <c r="B2593" t="s">
        <v>5197</v>
      </c>
      <c r="C2593" t="s">
        <v>5276</v>
      </c>
    </row>
    <row r="2594" spans="1:3" x14ac:dyDescent="0.2">
      <c r="A2594">
        <v>1173</v>
      </c>
      <c r="B2594" t="s">
        <v>5197</v>
      </c>
      <c r="C2594" t="s">
        <v>5278</v>
      </c>
    </row>
    <row r="2595" spans="1:3" x14ac:dyDescent="0.2">
      <c r="A2595">
        <v>1210</v>
      </c>
      <c r="B2595" t="s">
        <v>5197</v>
      </c>
      <c r="C2595" t="s">
        <v>5279</v>
      </c>
    </row>
    <row r="2596" spans="1:3" x14ac:dyDescent="0.2">
      <c r="A2596">
        <v>1239</v>
      </c>
      <c r="B2596" t="s">
        <v>5197</v>
      </c>
      <c r="C2596" t="s">
        <v>5319</v>
      </c>
    </row>
    <row r="2597" spans="1:3" x14ac:dyDescent="0.2">
      <c r="A2597">
        <v>1252</v>
      </c>
      <c r="B2597" t="s">
        <v>5197</v>
      </c>
      <c r="C2597" t="s">
        <v>5281</v>
      </c>
    </row>
    <row r="2598" spans="1:3" x14ac:dyDescent="0.2">
      <c r="A2598">
        <v>1170</v>
      </c>
      <c r="B2598" t="s">
        <v>5197</v>
      </c>
      <c r="C2598" t="s">
        <v>5283</v>
      </c>
    </row>
    <row r="2599" spans="1:3" x14ac:dyDescent="0.2">
      <c r="A2599">
        <v>1774</v>
      </c>
      <c r="B2599" t="s">
        <v>5197</v>
      </c>
      <c r="C2599" t="s">
        <v>5286</v>
      </c>
    </row>
    <row r="2600" spans="1:3" x14ac:dyDescent="0.2">
      <c r="A2600">
        <v>1545</v>
      </c>
      <c r="B2600" t="s">
        <v>5197</v>
      </c>
      <c r="C2600" t="s">
        <v>5301</v>
      </c>
    </row>
    <row r="2601" spans="1:3" x14ac:dyDescent="0.2">
      <c r="A2601">
        <v>1232</v>
      </c>
      <c r="B2601" t="s">
        <v>5200</v>
      </c>
      <c r="C2601" t="s">
        <v>5304</v>
      </c>
    </row>
    <row r="2602" spans="1:3" x14ac:dyDescent="0.2">
      <c r="A2602">
        <v>1214</v>
      </c>
      <c r="B2602" t="s">
        <v>5197</v>
      </c>
      <c r="C2602" t="s">
        <v>5321</v>
      </c>
    </row>
    <row r="2603" spans="1:3" x14ac:dyDescent="0.2">
      <c r="A2603">
        <v>1201</v>
      </c>
      <c r="B2603" t="s">
        <v>5200</v>
      </c>
      <c r="C2603" t="s">
        <v>5310</v>
      </c>
    </row>
    <row r="2604" spans="1:3" x14ac:dyDescent="0.2">
      <c r="A2604">
        <v>1218</v>
      </c>
      <c r="B2604" t="s">
        <v>5200</v>
      </c>
      <c r="C2604" t="s">
        <v>5315</v>
      </c>
    </row>
    <row r="2605" spans="1:3" x14ac:dyDescent="0.2">
      <c r="A2605">
        <v>1249</v>
      </c>
      <c r="B2605" t="s">
        <v>5197</v>
      </c>
      <c r="C2605" t="s">
        <v>5317</v>
      </c>
    </row>
    <row r="2606" spans="1:3" x14ac:dyDescent="0.2">
      <c r="A2606">
        <v>1576</v>
      </c>
      <c r="B2606" t="s">
        <v>5197</v>
      </c>
      <c r="C2606" t="s">
        <v>6486</v>
      </c>
    </row>
    <row r="2607" spans="1:3" x14ac:dyDescent="0.2">
      <c r="A2607">
        <v>1256</v>
      </c>
      <c r="B2607" t="s">
        <v>5197</v>
      </c>
      <c r="C2607" t="s">
        <v>5320</v>
      </c>
    </row>
    <row r="2608" spans="1:3" x14ac:dyDescent="0.2">
      <c r="A2608">
        <v>1224</v>
      </c>
      <c r="B2608" t="s">
        <v>5197</v>
      </c>
      <c r="C2608" t="s">
        <v>5325</v>
      </c>
    </row>
    <row r="2609" spans="1:3" x14ac:dyDescent="0.2">
      <c r="A2609">
        <v>1226</v>
      </c>
      <c r="B2609" t="s">
        <v>5200</v>
      </c>
      <c r="C2609" t="s">
        <v>5326</v>
      </c>
    </row>
    <row r="2610" spans="1:3" x14ac:dyDescent="0.2">
      <c r="A2610">
        <v>1235</v>
      </c>
      <c r="B2610" t="s">
        <v>5197</v>
      </c>
      <c r="C2610" t="s">
        <v>5328</v>
      </c>
    </row>
    <row r="2611" spans="1:3" x14ac:dyDescent="0.2">
      <c r="A2611">
        <v>1247</v>
      </c>
      <c r="B2611" t="s">
        <v>5197</v>
      </c>
      <c r="C2611" t="s">
        <v>5330</v>
      </c>
    </row>
    <row r="2612" spans="1:3" x14ac:dyDescent="0.2">
      <c r="A2612">
        <v>1231</v>
      </c>
      <c r="B2612" t="s">
        <v>5200</v>
      </c>
      <c r="C2612" t="s">
        <v>5329</v>
      </c>
    </row>
    <row r="2613" spans="1:3" x14ac:dyDescent="0.2">
      <c r="A2613">
        <v>1250</v>
      </c>
      <c r="B2613" t="s">
        <v>5200</v>
      </c>
      <c r="C2613" t="s">
        <v>5332</v>
      </c>
    </row>
    <row r="2614" spans="1:3" x14ac:dyDescent="0.2">
      <c r="A2614">
        <v>1241</v>
      </c>
      <c r="B2614" t="s">
        <v>5197</v>
      </c>
      <c r="C2614" t="s">
        <v>5334</v>
      </c>
    </row>
    <row r="2615" spans="1:3" x14ac:dyDescent="0.2">
      <c r="A2615">
        <v>1777</v>
      </c>
      <c r="B2615" t="s">
        <v>5197</v>
      </c>
      <c r="C2615" t="s">
        <v>5335</v>
      </c>
    </row>
    <row r="2616" spans="1:3" x14ac:dyDescent="0.2">
      <c r="A2616">
        <v>1754</v>
      </c>
      <c r="B2616" t="s">
        <v>5197</v>
      </c>
      <c r="C2616" t="s">
        <v>5336</v>
      </c>
    </row>
    <row r="2617" spans="1:3" x14ac:dyDescent="0.2">
      <c r="A2617">
        <v>1255</v>
      </c>
      <c r="B2617" t="s">
        <v>5197</v>
      </c>
      <c r="C2617" t="s">
        <v>5337</v>
      </c>
    </row>
    <row r="2618" spans="1:3" x14ac:dyDescent="0.2">
      <c r="A2618">
        <v>1468</v>
      </c>
      <c r="B2618" t="s">
        <v>5197</v>
      </c>
      <c r="C2618" t="s">
        <v>5343</v>
      </c>
    </row>
    <row r="2619" spans="1:3" x14ac:dyDescent="0.2">
      <c r="A2619">
        <v>1260</v>
      </c>
      <c r="B2619" t="s">
        <v>5200</v>
      </c>
      <c r="C2619" t="s">
        <v>5345</v>
      </c>
    </row>
    <row r="2620" spans="1:3" x14ac:dyDescent="0.2">
      <c r="A2620">
        <v>1261</v>
      </c>
      <c r="B2620" t="s">
        <v>5200</v>
      </c>
      <c r="C2620" t="s">
        <v>5346</v>
      </c>
    </row>
    <row r="2621" spans="1:3" x14ac:dyDescent="0.2">
      <c r="A2621">
        <v>1265</v>
      </c>
      <c r="B2621" t="s">
        <v>5197</v>
      </c>
      <c r="C2621" t="s">
        <v>5348</v>
      </c>
    </row>
    <row r="2622" spans="1:3" x14ac:dyDescent="0.2">
      <c r="A2622">
        <v>1267</v>
      </c>
      <c r="B2622" t="s">
        <v>5197</v>
      </c>
      <c r="C2622" t="s">
        <v>5349</v>
      </c>
    </row>
    <row r="2623" spans="1:3" x14ac:dyDescent="0.2">
      <c r="A2623">
        <v>1269</v>
      </c>
      <c r="B2623" t="s">
        <v>5197</v>
      </c>
      <c r="C2623" t="s">
        <v>5350</v>
      </c>
    </row>
    <row r="2624" spans="1:3" x14ac:dyDescent="0.2">
      <c r="A2624">
        <v>1271</v>
      </c>
      <c r="B2624" t="s">
        <v>5200</v>
      </c>
      <c r="C2624" t="s">
        <v>5351</v>
      </c>
    </row>
    <row r="2625" spans="1:3" x14ac:dyDescent="0.2">
      <c r="A2625">
        <v>1273</v>
      </c>
      <c r="B2625" t="s">
        <v>5197</v>
      </c>
      <c r="C2625" t="s">
        <v>5352</v>
      </c>
    </row>
    <row r="2626" spans="1:3" x14ac:dyDescent="0.2">
      <c r="A2626">
        <v>1360</v>
      </c>
      <c r="B2626" t="s">
        <v>5197</v>
      </c>
      <c r="C2626" t="s">
        <v>5353</v>
      </c>
    </row>
    <row r="2627" spans="1:3" x14ac:dyDescent="0.2">
      <c r="A2627">
        <v>1336</v>
      </c>
      <c r="B2627" t="s">
        <v>5197</v>
      </c>
      <c r="C2627" t="s">
        <v>5356</v>
      </c>
    </row>
    <row r="2628" spans="1:3" x14ac:dyDescent="0.2">
      <c r="A2628">
        <v>1279</v>
      </c>
      <c r="B2628" t="s">
        <v>5200</v>
      </c>
      <c r="C2628" t="s">
        <v>5357</v>
      </c>
    </row>
    <row r="2629" spans="1:3" x14ac:dyDescent="0.2">
      <c r="A2629">
        <v>1281</v>
      </c>
      <c r="B2629" t="s">
        <v>5197</v>
      </c>
      <c r="C2629" t="s">
        <v>5358</v>
      </c>
    </row>
    <row r="2630" spans="1:3" x14ac:dyDescent="0.2">
      <c r="A2630">
        <v>1391</v>
      </c>
      <c r="B2630" t="s">
        <v>5197</v>
      </c>
      <c r="C2630" t="s">
        <v>5361</v>
      </c>
    </row>
    <row r="2631" spans="1:3" x14ac:dyDescent="0.2">
      <c r="A2631">
        <v>1288</v>
      </c>
      <c r="B2631" t="s">
        <v>5197</v>
      </c>
      <c r="C2631" t="s">
        <v>5363</v>
      </c>
    </row>
    <row r="2632" spans="1:3" x14ac:dyDescent="0.2">
      <c r="A2632">
        <v>1290</v>
      </c>
      <c r="B2632" t="s">
        <v>5200</v>
      </c>
      <c r="C2632" t="s">
        <v>5364</v>
      </c>
    </row>
    <row r="2633" spans="1:3" x14ac:dyDescent="0.2">
      <c r="A2633">
        <v>1292</v>
      </c>
      <c r="B2633" t="s">
        <v>5197</v>
      </c>
      <c r="C2633" t="s">
        <v>5365</v>
      </c>
    </row>
    <row r="2634" spans="1:3" x14ac:dyDescent="0.2">
      <c r="A2634">
        <v>1294</v>
      </c>
      <c r="B2634" t="s">
        <v>5197</v>
      </c>
      <c r="C2634" t="s">
        <v>5366</v>
      </c>
    </row>
    <row r="2635" spans="1:3" x14ac:dyDescent="0.2">
      <c r="A2635">
        <v>1296</v>
      </c>
      <c r="B2635" t="s">
        <v>5197</v>
      </c>
      <c r="C2635" t="s">
        <v>5367</v>
      </c>
    </row>
    <row r="2636" spans="1:3" x14ac:dyDescent="0.2">
      <c r="A2636">
        <v>1298</v>
      </c>
      <c r="B2636" t="s">
        <v>5197</v>
      </c>
      <c r="C2636" t="s">
        <v>5368</v>
      </c>
    </row>
    <row r="2637" spans="1:3" x14ac:dyDescent="0.2">
      <c r="A2637">
        <v>1300</v>
      </c>
      <c r="B2637" t="s">
        <v>5197</v>
      </c>
      <c r="C2637" t="s">
        <v>5369</v>
      </c>
    </row>
    <row r="2638" spans="1:3" x14ac:dyDescent="0.2">
      <c r="A2638">
        <v>1779</v>
      </c>
      <c r="B2638" t="s">
        <v>5197</v>
      </c>
      <c r="C2638" t="s">
        <v>5370</v>
      </c>
    </row>
    <row r="2639" spans="1:3" x14ac:dyDescent="0.2">
      <c r="A2639">
        <v>1365</v>
      </c>
      <c r="B2639" t="s">
        <v>5197</v>
      </c>
      <c r="C2639" t="s">
        <v>5374</v>
      </c>
    </row>
    <row r="2640" spans="1:3" x14ac:dyDescent="0.2">
      <c r="A2640">
        <v>1333</v>
      </c>
      <c r="B2640" t="s">
        <v>5197</v>
      </c>
      <c r="C2640" t="s">
        <v>5381</v>
      </c>
    </row>
    <row r="2641" spans="1:3" x14ac:dyDescent="0.2">
      <c r="A2641">
        <v>1331</v>
      </c>
      <c r="B2641" t="s">
        <v>5197</v>
      </c>
      <c r="C2641" t="s">
        <v>5392</v>
      </c>
    </row>
    <row r="2642" spans="1:3" x14ac:dyDescent="0.2">
      <c r="A2642">
        <v>1345</v>
      </c>
      <c r="B2642" t="s">
        <v>5197</v>
      </c>
      <c r="C2642" t="s">
        <v>5394</v>
      </c>
    </row>
    <row r="2643" spans="1:3" x14ac:dyDescent="0.2">
      <c r="A2643">
        <v>1371</v>
      </c>
      <c r="B2643" t="s">
        <v>5197</v>
      </c>
      <c r="C2643" t="s">
        <v>5395</v>
      </c>
    </row>
    <row r="2644" spans="1:3" x14ac:dyDescent="0.2">
      <c r="A2644">
        <v>1329</v>
      </c>
      <c r="B2644" t="s">
        <v>5200</v>
      </c>
      <c r="C2644" t="s">
        <v>5386</v>
      </c>
    </row>
    <row r="2645" spans="1:3" x14ac:dyDescent="0.2">
      <c r="A2645">
        <v>1452</v>
      </c>
      <c r="B2645" t="s">
        <v>5197</v>
      </c>
      <c r="C2645" t="s">
        <v>5397</v>
      </c>
    </row>
    <row r="2646" spans="1:3" x14ac:dyDescent="0.2">
      <c r="A2646">
        <v>1396</v>
      </c>
      <c r="B2646" t="s">
        <v>5197</v>
      </c>
      <c r="C2646" t="s">
        <v>5400</v>
      </c>
    </row>
    <row r="2647" spans="1:3" x14ac:dyDescent="0.2">
      <c r="A2647">
        <v>1355</v>
      </c>
      <c r="B2647" t="s">
        <v>5197</v>
      </c>
      <c r="C2647" t="s">
        <v>5409</v>
      </c>
    </row>
    <row r="2648" spans="1:3" x14ac:dyDescent="0.2">
      <c r="A2648">
        <v>1386</v>
      </c>
      <c r="B2648" t="s">
        <v>5197</v>
      </c>
      <c r="C2648" t="s">
        <v>5412</v>
      </c>
    </row>
    <row r="2649" spans="1:3" x14ac:dyDescent="0.2">
      <c r="A2649">
        <v>1372</v>
      </c>
      <c r="B2649" t="s">
        <v>5197</v>
      </c>
      <c r="C2649" t="s">
        <v>5413</v>
      </c>
    </row>
    <row r="2650" spans="1:3" x14ac:dyDescent="0.2">
      <c r="A2650">
        <v>1379</v>
      </c>
      <c r="B2650" t="s">
        <v>5197</v>
      </c>
      <c r="C2650" t="s">
        <v>5422</v>
      </c>
    </row>
    <row r="2651" spans="1:3" x14ac:dyDescent="0.2">
      <c r="A2651">
        <v>1378</v>
      </c>
      <c r="B2651" t="s">
        <v>5197</v>
      </c>
      <c r="C2651" t="s">
        <v>5433</v>
      </c>
    </row>
    <row r="2652" spans="1:3" x14ac:dyDescent="0.2">
      <c r="A2652">
        <v>1781</v>
      </c>
      <c r="B2652" t="s">
        <v>5197</v>
      </c>
      <c r="C2652" t="s">
        <v>5436</v>
      </c>
    </row>
    <row r="2653" spans="1:3" x14ac:dyDescent="0.2">
      <c r="A2653">
        <v>1388</v>
      </c>
      <c r="B2653" t="s">
        <v>5197</v>
      </c>
      <c r="C2653" t="s">
        <v>5437</v>
      </c>
    </row>
    <row r="2654" spans="1:3" x14ac:dyDescent="0.2">
      <c r="A2654">
        <v>1403</v>
      </c>
      <c r="B2654" t="s">
        <v>5197</v>
      </c>
      <c r="C2654" t="s">
        <v>5439</v>
      </c>
    </row>
    <row r="2655" spans="1:3" x14ac:dyDescent="0.2">
      <c r="A2655">
        <v>1405</v>
      </c>
      <c r="B2655" t="s">
        <v>5197</v>
      </c>
      <c r="C2655" t="s">
        <v>5440</v>
      </c>
    </row>
    <row r="2656" spans="1:3" x14ac:dyDescent="0.2">
      <c r="A2656">
        <v>1395</v>
      </c>
      <c r="B2656" t="s">
        <v>5197</v>
      </c>
      <c r="C2656" t="s">
        <v>5442</v>
      </c>
    </row>
    <row r="2657" spans="1:3" x14ac:dyDescent="0.2">
      <c r="A2657">
        <v>1764</v>
      </c>
      <c r="B2657" t="s">
        <v>5197</v>
      </c>
      <c r="C2657" t="s">
        <v>5443</v>
      </c>
    </row>
    <row r="2658" spans="1:3" x14ac:dyDescent="0.2">
      <c r="A2658">
        <v>1425</v>
      </c>
      <c r="B2658" t="s">
        <v>5197</v>
      </c>
      <c r="C2658" t="s">
        <v>5453</v>
      </c>
    </row>
    <row r="2659" spans="1:3" x14ac:dyDescent="0.2">
      <c r="A2659">
        <v>1434</v>
      </c>
      <c r="B2659" t="s">
        <v>5197</v>
      </c>
      <c r="C2659" t="s">
        <v>5456</v>
      </c>
    </row>
    <row r="2660" spans="1:3" x14ac:dyDescent="0.2">
      <c r="A2660">
        <v>1415</v>
      </c>
      <c r="B2660" t="s">
        <v>5197</v>
      </c>
      <c r="C2660" t="s">
        <v>5457</v>
      </c>
    </row>
    <row r="2661" spans="1:3" x14ac:dyDescent="0.2">
      <c r="A2661">
        <v>1479</v>
      </c>
      <c r="B2661" t="s">
        <v>5197</v>
      </c>
      <c r="C2661" t="s">
        <v>5463</v>
      </c>
    </row>
    <row r="2662" spans="1:3" x14ac:dyDescent="0.2">
      <c r="A2662">
        <v>1549</v>
      </c>
      <c r="B2662" t="s">
        <v>5197</v>
      </c>
      <c r="C2662" t="s">
        <v>5465</v>
      </c>
    </row>
    <row r="2663" spans="1:3" x14ac:dyDescent="0.2">
      <c r="A2663">
        <v>1783</v>
      </c>
      <c r="B2663" t="s">
        <v>5197</v>
      </c>
      <c r="C2663" t="s">
        <v>5466</v>
      </c>
    </row>
    <row r="2664" spans="1:3" x14ac:dyDescent="0.2">
      <c r="A2664">
        <v>1443</v>
      </c>
      <c r="B2664" t="s">
        <v>5197</v>
      </c>
      <c r="C2664" t="s">
        <v>5468</v>
      </c>
    </row>
    <row r="2665" spans="1:3" x14ac:dyDescent="0.2">
      <c r="A2665">
        <v>1520</v>
      </c>
      <c r="B2665" t="s">
        <v>5197</v>
      </c>
      <c r="C2665" t="s">
        <v>5469</v>
      </c>
    </row>
    <row r="2666" spans="1:3" x14ac:dyDescent="0.2">
      <c r="A2666">
        <v>1476</v>
      </c>
      <c r="B2666" t="s">
        <v>5197</v>
      </c>
      <c r="C2666" t="s">
        <v>5470</v>
      </c>
    </row>
    <row r="2667" spans="1:3" x14ac:dyDescent="0.2">
      <c r="A2667">
        <v>1432</v>
      </c>
      <c r="B2667" t="s">
        <v>5197</v>
      </c>
      <c r="C2667" t="s">
        <v>5472</v>
      </c>
    </row>
    <row r="2668" spans="1:3" x14ac:dyDescent="0.2">
      <c r="A2668">
        <v>1456</v>
      </c>
      <c r="B2668" t="s">
        <v>5197</v>
      </c>
      <c r="C2668" t="s">
        <v>5475</v>
      </c>
    </row>
    <row r="2669" spans="1:3" x14ac:dyDescent="0.2">
      <c r="A2669">
        <v>1438</v>
      </c>
      <c r="B2669" t="s">
        <v>5197</v>
      </c>
      <c r="C2669" t="s">
        <v>5476</v>
      </c>
    </row>
    <row r="2670" spans="1:3" x14ac:dyDescent="0.2">
      <c r="A2670">
        <v>1785</v>
      </c>
      <c r="B2670" t="s">
        <v>5197</v>
      </c>
      <c r="C2670" t="s">
        <v>5481</v>
      </c>
    </row>
    <row r="2671" spans="1:3" x14ac:dyDescent="0.2">
      <c r="A2671">
        <v>1535</v>
      </c>
      <c r="B2671" t="s">
        <v>5197</v>
      </c>
      <c r="C2671" t="s">
        <v>5484</v>
      </c>
    </row>
    <row r="2672" spans="1:3" x14ac:dyDescent="0.2">
      <c r="A2672">
        <v>1523</v>
      </c>
      <c r="B2672" t="s">
        <v>5197</v>
      </c>
      <c r="C2672" t="s">
        <v>5494</v>
      </c>
    </row>
    <row r="2673" spans="1:3" x14ac:dyDescent="0.2">
      <c r="A2673">
        <v>1552</v>
      </c>
      <c r="B2673" t="s">
        <v>5197</v>
      </c>
      <c r="C2673" t="s">
        <v>5496</v>
      </c>
    </row>
    <row r="2674" spans="1:3" x14ac:dyDescent="0.2">
      <c r="A2674">
        <v>1494</v>
      </c>
      <c r="B2674" t="s">
        <v>5197</v>
      </c>
      <c r="C2674" t="s">
        <v>5500</v>
      </c>
    </row>
    <row r="2675" spans="1:3" x14ac:dyDescent="0.2">
      <c r="A2675">
        <v>1603</v>
      </c>
      <c r="B2675" t="s">
        <v>5197</v>
      </c>
      <c r="C2675" t="s">
        <v>5501</v>
      </c>
    </row>
    <row r="2676" spans="1:3" x14ac:dyDescent="0.2">
      <c r="A2676">
        <v>1499</v>
      </c>
      <c r="B2676" t="s">
        <v>5197</v>
      </c>
      <c r="C2676" t="s">
        <v>5502</v>
      </c>
    </row>
    <row r="2677" spans="1:3" x14ac:dyDescent="0.2">
      <c r="A2677">
        <v>1563</v>
      </c>
      <c r="B2677" t="s">
        <v>5197</v>
      </c>
      <c r="C2677" t="s">
        <v>5503</v>
      </c>
    </row>
    <row r="2678" spans="1:3" x14ac:dyDescent="0.2">
      <c r="A2678">
        <v>1745</v>
      </c>
      <c r="B2678" t="s">
        <v>5197</v>
      </c>
      <c r="C2678" t="s">
        <v>5504</v>
      </c>
    </row>
    <row r="2679" spans="1:3" x14ac:dyDescent="0.2">
      <c r="A2679">
        <v>1746</v>
      </c>
      <c r="B2679" t="s">
        <v>5197</v>
      </c>
      <c r="C2679" t="s">
        <v>5510</v>
      </c>
    </row>
    <row r="2680" spans="1:3" x14ac:dyDescent="0.2">
      <c r="A2680">
        <v>1485</v>
      </c>
      <c r="B2680" t="s">
        <v>5197</v>
      </c>
      <c r="C2680" t="s">
        <v>5513</v>
      </c>
    </row>
    <row r="2681" spans="1:3" x14ac:dyDescent="0.2">
      <c r="A2681">
        <v>1487</v>
      </c>
      <c r="B2681" t="s">
        <v>5197</v>
      </c>
      <c r="C2681" t="s">
        <v>5514</v>
      </c>
    </row>
    <row r="2682" spans="1:3" x14ac:dyDescent="0.2">
      <c r="A2682">
        <v>1498</v>
      </c>
      <c r="B2682" t="s">
        <v>5197</v>
      </c>
      <c r="C2682" t="s">
        <v>5515</v>
      </c>
    </row>
    <row r="2683" spans="1:3" x14ac:dyDescent="0.2">
      <c r="A2683">
        <v>1562</v>
      </c>
      <c r="B2683" t="s">
        <v>5197</v>
      </c>
      <c r="C2683" t="s">
        <v>5517</v>
      </c>
    </row>
    <row r="2684" spans="1:3" x14ac:dyDescent="0.2">
      <c r="A2684">
        <v>1495</v>
      </c>
      <c r="B2684" t="s">
        <v>5197</v>
      </c>
      <c r="C2684" t="s">
        <v>5521</v>
      </c>
    </row>
    <row r="2685" spans="1:3" x14ac:dyDescent="0.2">
      <c r="A2685">
        <v>1748</v>
      </c>
      <c r="B2685" t="s">
        <v>5197</v>
      </c>
      <c r="C2685" t="s">
        <v>5524</v>
      </c>
    </row>
    <row r="2686" spans="1:3" x14ac:dyDescent="0.2">
      <c r="A2686">
        <v>1506</v>
      </c>
      <c r="B2686" t="s">
        <v>5197</v>
      </c>
      <c r="C2686" t="s">
        <v>5530</v>
      </c>
    </row>
    <row r="2687" spans="1:3" x14ac:dyDescent="0.2">
      <c r="A2687">
        <v>1561</v>
      </c>
      <c r="B2687" t="s">
        <v>5197</v>
      </c>
      <c r="C2687" t="s">
        <v>5536</v>
      </c>
    </row>
    <row r="2688" spans="1:3" x14ac:dyDescent="0.2">
      <c r="A2688">
        <v>1514</v>
      </c>
      <c r="B2688" t="s">
        <v>5197</v>
      </c>
      <c r="C2688" t="s">
        <v>5538</v>
      </c>
    </row>
    <row r="2689" spans="1:3" x14ac:dyDescent="0.2">
      <c r="A2689">
        <v>1609</v>
      </c>
      <c r="B2689" t="s">
        <v>5197</v>
      </c>
      <c r="C2689" t="s">
        <v>5547</v>
      </c>
    </row>
    <row r="2690" spans="1:3" x14ac:dyDescent="0.2">
      <c r="A2690">
        <v>1611</v>
      </c>
      <c r="B2690" t="s">
        <v>5197</v>
      </c>
      <c r="C2690" t="s">
        <v>5549</v>
      </c>
    </row>
    <row r="2691" spans="1:3" x14ac:dyDescent="0.2">
      <c r="A2691">
        <v>1613</v>
      </c>
      <c r="B2691" t="s">
        <v>5197</v>
      </c>
      <c r="C2691" t="s">
        <v>5561</v>
      </c>
    </row>
    <row r="2692" spans="1:3" x14ac:dyDescent="0.2">
      <c r="A2692">
        <v>1615</v>
      </c>
      <c r="B2692" t="s">
        <v>5197</v>
      </c>
      <c r="C2692" t="s">
        <v>5562</v>
      </c>
    </row>
    <row r="2693" spans="1:3" x14ac:dyDescent="0.2">
      <c r="A2693">
        <v>1626</v>
      </c>
      <c r="B2693" t="s">
        <v>5197</v>
      </c>
      <c r="C2693" t="s">
        <v>5571</v>
      </c>
    </row>
    <row r="2694" spans="1:3" x14ac:dyDescent="0.2">
      <c r="A2694">
        <v>1747</v>
      </c>
      <c r="B2694" t="s">
        <v>5197</v>
      </c>
      <c r="C2694" t="s">
        <v>5594</v>
      </c>
    </row>
    <row r="2695" spans="1:3" x14ac:dyDescent="0.2">
      <c r="A2695">
        <v>1730</v>
      </c>
      <c r="B2695" t="s">
        <v>5197</v>
      </c>
      <c r="C2695" t="s">
        <v>5611</v>
      </c>
    </row>
    <row r="2696" spans="1:3" x14ac:dyDescent="0.2">
      <c r="A2696">
        <v>1735</v>
      </c>
      <c r="B2696" t="s">
        <v>5197</v>
      </c>
      <c r="C2696" t="s">
        <v>5614</v>
      </c>
    </row>
    <row r="2697" spans="1:3" x14ac:dyDescent="0.2">
      <c r="A2697">
        <v>1738</v>
      </c>
      <c r="B2697" t="s">
        <v>5197</v>
      </c>
      <c r="C2697" t="s">
        <v>5615</v>
      </c>
    </row>
    <row r="2698" spans="1:3" x14ac:dyDescent="0.2">
      <c r="A2698">
        <v>1742</v>
      </c>
      <c r="B2698" t="s">
        <v>5197</v>
      </c>
      <c r="C2698" t="s">
        <v>5616</v>
      </c>
    </row>
    <row r="2699" spans="1:3" x14ac:dyDescent="0.2">
      <c r="A2699">
        <v>1788</v>
      </c>
      <c r="B2699" t="s">
        <v>5197</v>
      </c>
      <c r="C2699" t="s">
        <v>5625</v>
      </c>
    </row>
    <row r="2700" spans="1:3" x14ac:dyDescent="0.2">
      <c r="A2700">
        <v>1383</v>
      </c>
      <c r="B2700" t="s">
        <v>5197</v>
      </c>
      <c r="C2700" t="s">
        <v>5418</v>
      </c>
    </row>
    <row r="2701" spans="1:3" x14ac:dyDescent="0.2">
      <c r="A2701">
        <v>1588</v>
      </c>
      <c r="B2701" t="s">
        <v>5197</v>
      </c>
      <c r="C2701" t="s">
        <v>5414</v>
      </c>
    </row>
    <row r="2702" spans="1:3" x14ac:dyDescent="0.2">
      <c r="A2702">
        <v>1384</v>
      </c>
      <c r="B2702" t="s">
        <v>5197</v>
      </c>
      <c r="C2702" t="s">
        <v>5423</v>
      </c>
    </row>
    <row r="2703" spans="1:3" x14ac:dyDescent="0.2">
      <c r="A2703">
        <v>1385</v>
      </c>
      <c r="B2703" t="s">
        <v>5197</v>
      </c>
      <c r="C2703" t="s">
        <v>5431</v>
      </c>
    </row>
    <row r="2704" spans="1:3" x14ac:dyDescent="0.2">
      <c r="A2704">
        <v>1592</v>
      </c>
      <c r="B2704" t="s">
        <v>5197</v>
      </c>
      <c r="C2704" t="s">
        <v>5446</v>
      </c>
    </row>
    <row r="2705" spans="1:3" x14ac:dyDescent="0.2">
      <c r="A2705">
        <v>1599</v>
      </c>
      <c r="B2705" t="s">
        <v>5197</v>
      </c>
      <c r="C2705" t="s">
        <v>5473</v>
      </c>
    </row>
    <row r="2706" spans="1:3" x14ac:dyDescent="0.2">
      <c r="A2706">
        <v>1606</v>
      </c>
      <c r="B2706" t="s">
        <v>5197</v>
      </c>
      <c r="C2706" t="s">
        <v>5508</v>
      </c>
    </row>
    <row r="2707" spans="1:3" x14ac:dyDescent="0.2">
      <c r="A2707">
        <v>285</v>
      </c>
      <c r="B2707" t="s">
        <v>5200</v>
      </c>
      <c r="C2707" t="s">
        <v>6483</v>
      </c>
    </row>
    <row r="2708" spans="1:3" x14ac:dyDescent="0.2">
      <c r="A2708">
        <v>273</v>
      </c>
      <c r="B2708" t="s">
        <v>5200</v>
      </c>
      <c r="C2708" t="s">
        <v>6487</v>
      </c>
    </row>
    <row r="2709" spans="1:3" x14ac:dyDescent="0.2">
      <c r="A2709">
        <v>272</v>
      </c>
      <c r="B2709" t="s">
        <v>5200</v>
      </c>
      <c r="C2709" t="s">
        <v>6488</v>
      </c>
    </row>
    <row r="2710" spans="1:3" x14ac:dyDescent="0.2">
      <c r="A2710">
        <v>274</v>
      </c>
      <c r="B2710" t="s">
        <v>5200</v>
      </c>
      <c r="C2710" t="s">
        <v>6192</v>
      </c>
    </row>
    <row r="2711" spans="1:3" x14ac:dyDescent="0.2">
      <c r="A2711">
        <v>275</v>
      </c>
      <c r="B2711" t="s">
        <v>5200</v>
      </c>
      <c r="C2711" t="s">
        <v>6489</v>
      </c>
    </row>
    <row r="2712" spans="1:3" x14ac:dyDescent="0.2">
      <c r="A2712">
        <v>276</v>
      </c>
      <c r="B2712" t="s">
        <v>5200</v>
      </c>
      <c r="C2712" t="s">
        <v>5237</v>
      </c>
    </row>
    <row r="2713" spans="1:3" x14ac:dyDescent="0.2">
      <c r="A2713">
        <v>579</v>
      </c>
      <c r="B2713" t="s">
        <v>5200</v>
      </c>
      <c r="C2713" t="s">
        <v>6490</v>
      </c>
    </row>
    <row r="2714" spans="1:3" x14ac:dyDescent="0.2">
      <c r="A2714">
        <v>1</v>
      </c>
      <c r="B2714" t="s">
        <v>5197</v>
      </c>
      <c r="C2714" t="s">
        <v>6491</v>
      </c>
    </row>
    <row r="2715" spans="1:3" x14ac:dyDescent="0.2">
      <c r="A2715">
        <v>282</v>
      </c>
      <c r="B2715" t="s">
        <v>5200</v>
      </c>
      <c r="C2715" t="s">
        <v>6492</v>
      </c>
    </row>
    <row r="2716" spans="1:3" x14ac:dyDescent="0.2">
      <c r="A2716">
        <v>517</v>
      </c>
      <c r="B2716" t="s">
        <v>5200</v>
      </c>
      <c r="C2716" t="s">
        <v>6493</v>
      </c>
    </row>
    <row r="2717" spans="1:3" x14ac:dyDescent="0.2">
      <c r="A2717" t="s">
        <v>5531</v>
      </c>
      <c r="B2717" t="s">
        <v>5200</v>
      </c>
      <c r="C2717" t="s">
        <v>5532</v>
      </c>
    </row>
    <row r="2718" spans="1:3" x14ac:dyDescent="0.2">
      <c r="A2718" s="6">
        <v>2088</v>
      </c>
      <c r="C2718" t="s">
        <v>6494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9"/>
  <sheetViews>
    <sheetView topLeftCell="C1" workbookViewId="0">
      <selection activeCell="C1" sqref="A1:XFD1"/>
    </sheetView>
  </sheetViews>
  <sheetFormatPr defaultRowHeight="12.75" x14ac:dyDescent="0.2"/>
  <cols>
    <col min="1" max="1" width="14.85546875" style="5" bestFit="1" customWidth="1"/>
    <col min="2" max="2" width="9" bestFit="1" customWidth="1"/>
    <col min="3" max="3" width="33.85546875" bestFit="1" customWidth="1"/>
    <col min="4" max="4" width="37.7109375" bestFit="1" customWidth="1"/>
    <col min="5" max="5" width="11.7109375" bestFit="1" customWidth="1"/>
    <col min="6" max="6" width="24" bestFit="1" customWidth="1"/>
    <col min="7" max="7" width="17.7109375" bestFit="1" customWidth="1"/>
    <col min="8" max="8" width="20.140625" bestFit="1" customWidth="1"/>
    <col min="9" max="9" width="34.5703125" bestFit="1" customWidth="1"/>
    <col min="10" max="10" width="53.85546875" bestFit="1" customWidth="1"/>
    <col min="11" max="11" width="19.28515625" bestFit="1" customWidth="1"/>
    <col min="12" max="12" width="9.140625" style="48"/>
  </cols>
  <sheetData>
    <row r="1" spans="1:12" ht="22.5" customHeight="1" x14ac:dyDescent="0.2">
      <c r="A1" s="9" t="s">
        <v>4341</v>
      </c>
      <c r="B1" s="9" t="s">
        <v>0</v>
      </c>
      <c r="C1" s="9" t="s">
        <v>9963</v>
      </c>
      <c r="D1" s="9" t="s">
        <v>1</v>
      </c>
      <c r="E1" s="9" t="s">
        <v>2</v>
      </c>
      <c r="F1" s="9" t="s">
        <v>3</v>
      </c>
      <c r="G1" s="9" t="s">
        <v>2710</v>
      </c>
      <c r="H1" s="9" t="s">
        <v>4</v>
      </c>
      <c r="I1" s="9" t="s">
        <v>5</v>
      </c>
      <c r="J1" s="9" t="s">
        <v>6</v>
      </c>
      <c r="K1" s="25" t="s">
        <v>2711</v>
      </c>
      <c r="L1" s="40" t="s">
        <v>4340</v>
      </c>
    </row>
    <row r="2" spans="1:12" x14ac:dyDescent="0.2">
      <c r="A2" s="7" t="str">
        <f>VLOOKUP(D2,PIC!A:B,2,0)</f>
        <v>LUTFI</v>
      </c>
      <c r="B2" s="2">
        <v>59876036</v>
      </c>
      <c r="C2" s="2" t="s">
        <v>7</v>
      </c>
      <c r="D2" s="2" t="s">
        <v>8</v>
      </c>
      <c r="E2" s="2" t="str">
        <f>VLOOKUP(B2,[6]Sheet1!$A:$E,5,0)</f>
        <v>Completed</v>
      </c>
      <c r="F2" s="2" t="s">
        <v>3202</v>
      </c>
      <c r="G2" s="2" t="s">
        <v>9467</v>
      </c>
      <c r="H2" s="2" t="s">
        <v>9579</v>
      </c>
      <c r="I2" s="2" t="s">
        <v>90</v>
      </c>
      <c r="J2" s="2" t="s">
        <v>91</v>
      </c>
      <c r="K2" s="7">
        <f>VLOOKUP(B2,[6]Sheet1!$A:$AB,28,0)</f>
        <v>131000</v>
      </c>
      <c r="L2" s="47">
        <f>K2/$K$132*100%</f>
        <v>0.18848920863309351</v>
      </c>
    </row>
    <row r="3" spans="1:12" x14ac:dyDescent="0.2">
      <c r="A3" s="7" t="str">
        <f>VLOOKUP(D3,PIC!A:B,2,0)</f>
        <v>LUTFI</v>
      </c>
      <c r="B3" s="2">
        <v>59876037</v>
      </c>
      <c r="C3" s="2" t="s">
        <v>7</v>
      </c>
      <c r="D3" s="2" t="s">
        <v>8</v>
      </c>
      <c r="E3" s="2" t="str">
        <f>VLOOKUP(B3,[6]Sheet1!$A:$E,5,0)</f>
        <v>Completed</v>
      </c>
      <c r="F3" s="2" t="s">
        <v>3202</v>
      </c>
      <c r="G3" s="2" t="s">
        <v>9468</v>
      </c>
      <c r="H3" s="2" t="s">
        <v>9580</v>
      </c>
      <c r="I3" s="2" t="s">
        <v>90</v>
      </c>
      <c r="J3" s="2" t="s">
        <v>96</v>
      </c>
      <c r="K3" s="7">
        <f>VLOOKUP(B3,[6]Sheet1!$A:$AB,28,0)</f>
        <v>976700</v>
      </c>
      <c r="L3" s="47">
        <f t="shared" ref="L3:L66" si="0">K3/$K$132*100%</f>
        <v>1.4053237410071941</v>
      </c>
    </row>
    <row r="4" spans="1:12" x14ac:dyDescent="0.2">
      <c r="A4" s="7" t="str">
        <f>VLOOKUP(D4,PIC!A:B,2,0)</f>
        <v>LUTFI</v>
      </c>
      <c r="B4" s="2">
        <v>59876040</v>
      </c>
      <c r="C4" s="2" t="s">
        <v>7</v>
      </c>
      <c r="D4" s="2" t="s">
        <v>8</v>
      </c>
      <c r="E4" s="2" t="str">
        <f>VLOOKUP(B4,[6]Sheet1!$A:$E,5,0)</f>
        <v>Completed</v>
      </c>
      <c r="F4" s="2" t="s">
        <v>3202</v>
      </c>
      <c r="G4" s="2" t="s">
        <v>9469</v>
      </c>
      <c r="H4" s="2" t="s">
        <v>9581</v>
      </c>
      <c r="I4" s="2" t="s">
        <v>90</v>
      </c>
      <c r="J4" s="2" t="s">
        <v>92</v>
      </c>
      <c r="K4" s="7">
        <f>VLOOKUP(B4,[6]Sheet1!$A:$AB,28,0)</f>
        <v>329000</v>
      </c>
      <c r="L4" s="47">
        <f t="shared" si="0"/>
        <v>0.47338129496402875</v>
      </c>
    </row>
    <row r="5" spans="1:12" x14ac:dyDescent="0.2">
      <c r="A5" s="7" t="str">
        <f>VLOOKUP(D5,PIC!A:B,2,0)</f>
        <v>LUTFI</v>
      </c>
      <c r="B5" s="2">
        <v>59876038</v>
      </c>
      <c r="C5" s="2" t="s">
        <v>7</v>
      </c>
      <c r="D5" s="2" t="s">
        <v>8</v>
      </c>
      <c r="E5" s="2" t="str">
        <f>VLOOKUP(B5,[6]Sheet1!$A:$E,5,0)</f>
        <v>Completed</v>
      </c>
      <c r="F5" s="2" t="s">
        <v>3202</v>
      </c>
      <c r="G5" s="2" t="s">
        <v>9470</v>
      </c>
      <c r="H5" s="2" t="s">
        <v>9582</v>
      </c>
      <c r="I5" s="2" t="s">
        <v>90</v>
      </c>
      <c r="J5" s="2" t="s">
        <v>97</v>
      </c>
      <c r="K5" s="7">
        <f>VLOOKUP(B5,[6]Sheet1!$A:$AB,28,0)</f>
        <v>763000</v>
      </c>
      <c r="L5" s="47">
        <f t="shared" si="0"/>
        <v>1.097841726618705</v>
      </c>
    </row>
    <row r="6" spans="1:12" x14ac:dyDescent="0.2">
      <c r="A6" s="7" t="str">
        <f>VLOOKUP(D6,PIC!A:B,2,0)</f>
        <v>LUTFI</v>
      </c>
      <c r="B6" s="2">
        <v>59876041</v>
      </c>
      <c r="C6" s="2" t="s">
        <v>7</v>
      </c>
      <c r="D6" s="2" t="s">
        <v>8</v>
      </c>
      <c r="E6" s="2" t="str">
        <f>VLOOKUP(B6,[6]Sheet1!$A:$E,5,0)</f>
        <v>Completed</v>
      </c>
      <c r="F6" s="2" t="s">
        <v>3202</v>
      </c>
      <c r="G6" s="2" t="s">
        <v>9471</v>
      </c>
      <c r="H6" s="2" t="s">
        <v>9583</v>
      </c>
      <c r="I6" s="2" t="s">
        <v>90</v>
      </c>
      <c r="J6" s="2" t="s">
        <v>1760</v>
      </c>
      <c r="K6" s="7">
        <f>VLOOKUP(B6,[6]Sheet1!$A:$AB,28,0)</f>
        <v>471500</v>
      </c>
      <c r="L6" s="47">
        <f t="shared" si="0"/>
        <v>0.67841726618705034</v>
      </c>
    </row>
    <row r="7" spans="1:12" x14ac:dyDescent="0.2">
      <c r="A7" s="7" t="str">
        <f>VLOOKUP(D7,PIC!A:B,2,0)</f>
        <v>LUTFI</v>
      </c>
      <c r="B7" s="2">
        <v>59876042</v>
      </c>
      <c r="C7" s="2" t="s">
        <v>7</v>
      </c>
      <c r="D7" s="2" t="s">
        <v>8</v>
      </c>
      <c r="E7" s="2" t="str">
        <f>VLOOKUP(B7,[6]Sheet1!$A:$E,5,0)</f>
        <v>Completed</v>
      </c>
      <c r="F7" s="2" t="s">
        <v>3202</v>
      </c>
      <c r="G7" s="2" t="s">
        <v>9472</v>
      </c>
      <c r="H7" s="2" t="s">
        <v>9584</v>
      </c>
      <c r="I7" s="2" t="s">
        <v>90</v>
      </c>
      <c r="J7" s="2" t="s">
        <v>1785</v>
      </c>
      <c r="K7" s="7">
        <f>VLOOKUP(B7,[6]Sheet1!$A:$AB,28,0)</f>
        <v>139500</v>
      </c>
      <c r="L7" s="47">
        <f t="shared" si="0"/>
        <v>0.20071942446043164</v>
      </c>
    </row>
    <row r="8" spans="1:12" x14ac:dyDescent="0.2">
      <c r="A8" s="7" t="str">
        <f>VLOOKUP(D8,PIC!A:B,2,0)</f>
        <v>LUTFI</v>
      </c>
      <c r="B8" s="2">
        <v>59876039</v>
      </c>
      <c r="C8" s="2" t="s">
        <v>7</v>
      </c>
      <c r="D8" s="2" t="s">
        <v>8</v>
      </c>
      <c r="E8" s="2" t="str">
        <f>VLOOKUP(B8,[6]Sheet1!$A:$E,5,0)</f>
        <v>Completed</v>
      </c>
      <c r="F8" s="2" t="s">
        <v>3202</v>
      </c>
      <c r="G8" s="2" t="s">
        <v>9473</v>
      </c>
      <c r="H8" s="2" t="s">
        <v>9585</v>
      </c>
      <c r="I8" s="2" t="s">
        <v>90</v>
      </c>
      <c r="J8" s="2" t="s">
        <v>97</v>
      </c>
      <c r="K8" s="7">
        <f>VLOOKUP(B8,[6]Sheet1!$A:$AB,28,0)</f>
        <v>370000</v>
      </c>
      <c r="L8" s="47">
        <f t="shared" si="0"/>
        <v>0.53237410071942448</v>
      </c>
    </row>
    <row r="9" spans="1:12" x14ac:dyDescent="0.2">
      <c r="A9" s="7" t="str">
        <f>VLOOKUP(D9,PIC!A:B,2,0)</f>
        <v>LUTFI</v>
      </c>
      <c r="B9" s="2">
        <v>59876043</v>
      </c>
      <c r="C9" s="2" t="s">
        <v>7</v>
      </c>
      <c r="D9" s="2" t="s">
        <v>8</v>
      </c>
      <c r="E9" s="2" t="str">
        <f>VLOOKUP(B9,[6]Sheet1!$A:$E,5,0)</f>
        <v>Completed</v>
      </c>
      <c r="F9" s="2" t="s">
        <v>3202</v>
      </c>
      <c r="G9" s="2" t="s">
        <v>9474</v>
      </c>
      <c r="H9" s="2" t="s">
        <v>9586</v>
      </c>
      <c r="I9" s="2" t="s">
        <v>90</v>
      </c>
      <c r="J9" s="2" t="s">
        <v>96</v>
      </c>
      <c r="K9" s="7">
        <f>VLOOKUP(B9,[6]Sheet1!$A:$AB,28,0)</f>
        <v>248000</v>
      </c>
      <c r="L9" s="47">
        <f t="shared" si="0"/>
        <v>0.35683453237410073</v>
      </c>
    </row>
    <row r="10" spans="1:12" x14ac:dyDescent="0.2">
      <c r="A10" s="7" t="str">
        <f>VLOOKUP(D10,PIC!A:B,2,0)</f>
        <v>LUTFI</v>
      </c>
      <c r="B10" s="2">
        <v>59876044</v>
      </c>
      <c r="C10" s="2" t="s">
        <v>7</v>
      </c>
      <c r="D10" s="2" t="s">
        <v>8</v>
      </c>
      <c r="E10" s="2" t="str">
        <f>VLOOKUP(B10,[6]Sheet1!$A:$E,5,0)</f>
        <v>Completed</v>
      </c>
      <c r="F10" s="2" t="s">
        <v>3202</v>
      </c>
      <c r="G10" s="2" t="s">
        <v>9475</v>
      </c>
      <c r="H10" s="2" t="s">
        <v>9587</v>
      </c>
      <c r="I10" s="2" t="s">
        <v>90</v>
      </c>
      <c r="J10" s="2" t="s">
        <v>95</v>
      </c>
      <c r="K10" s="7">
        <f>VLOOKUP(B10,[6]Sheet1!$A:$AB,28,0)</f>
        <v>1016200</v>
      </c>
      <c r="L10" s="47">
        <f t="shared" si="0"/>
        <v>1.462158273381295</v>
      </c>
    </row>
    <row r="11" spans="1:12" x14ac:dyDescent="0.2">
      <c r="A11" s="7" t="str">
        <f>VLOOKUP(D11,PIC!A:B,2,0)</f>
        <v>LUTFI</v>
      </c>
      <c r="B11" s="2">
        <v>59884208</v>
      </c>
      <c r="C11" s="2" t="s">
        <v>7</v>
      </c>
      <c r="D11" s="2" t="s">
        <v>8</v>
      </c>
      <c r="E11" s="2" t="str">
        <f>VLOOKUP(B11,[6]Sheet1!$A:$E,5,0)</f>
        <v>Completed</v>
      </c>
      <c r="F11" s="2" t="s">
        <v>3202</v>
      </c>
      <c r="G11" s="2" t="s">
        <v>9476</v>
      </c>
      <c r="H11" s="2" t="s">
        <v>9588</v>
      </c>
      <c r="I11" s="2" t="s">
        <v>90</v>
      </c>
      <c r="J11" s="2" t="s">
        <v>115</v>
      </c>
      <c r="K11" s="7">
        <f>VLOOKUP(B11,[6]Sheet1!$A:$AB,28,0)</f>
        <v>1047500</v>
      </c>
      <c r="L11" s="47">
        <f t="shared" si="0"/>
        <v>1.5071942446043165</v>
      </c>
    </row>
    <row r="12" spans="1:12" x14ac:dyDescent="0.2">
      <c r="A12" s="7" t="str">
        <f>VLOOKUP(D12,PIC!A:B,2,0)</f>
        <v>LUTFI</v>
      </c>
      <c r="B12" s="2">
        <v>59884209</v>
      </c>
      <c r="C12" s="2" t="s">
        <v>7</v>
      </c>
      <c r="D12" s="2" t="s">
        <v>8</v>
      </c>
      <c r="E12" s="2" t="str">
        <f>VLOOKUP(B12,[6]Sheet1!$A:$E,5,0)</f>
        <v>Completed</v>
      </c>
      <c r="F12" s="2" t="s">
        <v>3202</v>
      </c>
      <c r="G12" s="2" t="s">
        <v>9477</v>
      </c>
      <c r="H12" s="2" t="s">
        <v>9589</v>
      </c>
      <c r="I12" s="2" t="s">
        <v>90</v>
      </c>
      <c r="J12" s="2" t="s">
        <v>95</v>
      </c>
      <c r="K12" s="7">
        <f>VLOOKUP(B12,[6]Sheet1!$A:$AB,28,0)</f>
        <v>726800</v>
      </c>
      <c r="L12" s="47">
        <f t="shared" si="0"/>
        <v>1.0457553956834533</v>
      </c>
    </row>
    <row r="13" spans="1:12" x14ac:dyDescent="0.2">
      <c r="A13" s="7" t="str">
        <f>VLOOKUP(D13,PIC!A:B,2,0)</f>
        <v>LUTFI</v>
      </c>
      <c r="B13" s="2">
        <v>59884210</v>
      </c>
      <c r="C13" s="2" t="s">
        <v>7</v>
      </c>
      <c r="D13" s="2" t="s">
        <v>8</v>
      </c>
      <c r="E13" s="2" t="str">
        <f>VLOOKUP(B13,[6]Sheet1!$A:$E,5,0)</f>
        <v>Completed</v>
      </c>
      <c r="F13" s="2" t="s">
        <v>3202</v>
      </c>
      <c r="G13" s="2" t="s">
        <v>9478</v>
      </c>
      <c r="H13" s="2" t="s">
        <v>9590</v>
      </c>
      <c r="I13" s="2" t="s">
        <v>90</v>
      </c>
      <c r="J13" s="2" t="s">
        <v>97</v>
      </c>
      <c r="K13" s="7">
        <f>VLOOKUP(B13,[6]Sheet1!$A:$AB,28,0)</f>
        <v>684500</v>
      </c>
      <c r="L13" s="47">
        <f t="shared" si="0"/>
        <v>0.98489208633093528</v>
      </c>
    </row>
    <row r="14" spans="1:12" x14ac:dyDescent="0.2">
      <c r="A14" s="7" t="str">
        <f>VLOOKUP(D14,PIC!A:B,2,0)</f>
        <v>LUTFI</v>
      </c>
      <c r="B14" s="2">
        <v>59884211</v>
      </c>
      <c r="C14" s="2" t="s">
        <v>7</v>
      </c>
      <c r="D14" s="2" t="s">
        <v>8</v>
      </c>
      <c r="E14" s="2" t="str">
        <f>VLOOKUP(B14,[6]Sheet1!$A:$E,5,0)</f>
        <v>Completed</v>
      </c>
      <c r="F14" s="2" t="s">
        <v>3202</v>
      </c>
      <c r="G14" s="2" t="s">
        <v>9479</v>
      </c>
      <c r="H14" s="2" t="s">
        <v>9591</v>
      </c>
      <c r="I14" s="2" t="s">
        <v>90</v>
      </c>
      <c r="J14" s="2" t="s">
        <v>115</v>
      </c>
      <c r="K14" s="7">
        <f>VLOOKUP(B14,[6]Sheet1!$A:$AB,28,0)</f>
        <v>323000</v>
      </c>
      <c r="L14" s="47">
        <f t="shared" si="0"/>
        <v>0.46474820143884893</v>
      </c>
    </row>
    <row r="15" spans="1:12" x14ac:dyDescent="0.2">
      <c r="A15" s="7" t="str">
        <f>VLOOKUP(D15,PIC!A:B,2,0)</f>
        <v>LUTFI</v>
      </c>
      <c r="B15" s="2">
        <v>59884215</v>
      </c>
      <c r="C15" s="2" t="s">
        <v>7</v>
      </c>
      <c r="D15" s="2" t="s">
        <v>8</v>
      </c>
      <c r="E15" s="2" t="str">
        <f>VLOOKUP(B15,[6]Sheet1!$A:$E,5,0)</f>
        <v>Completed</v>
      </c>
      <c r="F15" s="2" t="s">
        <v>3202</v>
      </c>
      <c r="G15" s="2" t="s">
        <v>9480</v>
      </c>
      <c r="H15" s="2" t="s">
        <v>9592</v>
      </c>
      <c r="I15" s="2" t="s">
        <v>90</v>
      </c>
      <c r="J15" s="2" t="s">
        <v>115</v>
      </c>
      <c r="K15" s="7">
        <f>VLOOKUP(B15,[6]Sheet1!$A:$AB,28,0)</f>
        <v>323000</v>
      </c>
      <c r="L15" s="47">
        <f t="shared" si="0"/>
        <v>0.46474820143884893</v>
      </c>
    </row>
    <row r="16" spans="1:12" x14ac:dyDescent="0.2">
      <c r="A16" s="7" t="str">
        <f>VLOOKUP(D16,PIC!A:B,2,0)</f>
        <v>LUTFI</v>
      </c>
      <c r="B16" s="2">
        <v>59884214</v>
      </c>
      <c r="C16" s="2" t="s">
        <v>7</v>
      </c>
      <c r="D16" s="2" t="s">
        <v>8</v>
      </c>
      <c r="E16" s="2" t="str">
        <f>VLOOKUP(B16,[6]Sheet1!$A:$E,5,0)</f>
        <v>Completed</v>
      </c>
      <c r="F16" s="2" t="s">
        <v>3202</v>
      </c>
      <c r="G16" s="2" t="s">
        <v>9481</v>
      </c>
      <c r="H16" s="2" t="s">
        <v>9593</v>
      </c>
      <c r="I16" s="2" t="s">
        <v>90</v>
      </c>
      <c r="J16" s="2" t="s">
        <v>115</v>
      </c>
      <c r="K16" s="7">
        <f>VLOOKUP(B16,[6]Sheet1!$A:$AB,28,0)</f>
        <v>323000</v>
      </c>
      <c r="L16" s="47">
        <f t="shared" si="0"/>
        <v>0.46474820143884893</v>
      </c>
    </row>
    <row r="17" spans="1:12" x14ac:dyDescent="0.2">
      <c r="A17" s="7" t="str">
        <f>VLOOKUP(D17,PIC!A:B,2,0)</f>
        <v>LUTFI</v>
      </c>
      <c r="B17" s="2">
        <v>59884213</v>
      </c>
      <c r="C17" s="2" t="s">
        <v>7</v>
      </c>
      <c r="D17" s="2" t="s">
        <v>8</v>
      </c>
      <c r="E17" s="2" t="str">
        <f>VLOOKUP(B17,[6]Sheet1!$A:$E,5,0)</f>
        <v>Completed</v>
      </c>
      <c r="F17" s="2" t="s">
        <v>3202</v>
      </c>
      <c r="G17" s="2" t="s">
        <v>9482</v>
      </c>
      <c r="H17" s="2" t="s">
        <v>9594</v>
      </c>
      <c r="I17" s="2" t="s">
        <v>90</v>
      </c>
      <c r="J17" s="2" t="s">
        <v>92</v>
      </c>
      <c r="K17" s="7">
        <f>VLOOKUP(B17,[6]Sheet1!$A:$AB,28,0)</f>
        <v>147000</v>
      </c>
      <c r="L17" s="47">
        <f t="shared" si="0"/>
        <v>0.21151079136690648</v>
      </c>
    </row>
    <row r="18" spans="1:12" x14ac:dyDescent="0.2">
      <c r="A18" s="7" t="str">
        <f>VLOOKUP(D18,PIC!A:B,2,0)</f>
        <v>LUTFI</v>
      </c>
      <c r="B18" s="2">
        <v>59884212</v>
      </c>
      <c r="C18" s="2" t="s">
        <v>7</v>
      </c>
      <c r="D18" s="2" t="s">
        <v>8</v>
      </c>
      <c r="E18" s="2" t="str">
        <f>VLOOKUP(B18,[6]Sheet1!$A:$E,5,0)</f>
        <v>Completed</v>
      </c>
      <c r="F18" s="2" t="s">
        <v>3202</v>
      </c>
      <c r="G18" s="2" t="s">
        <v>9483</v>
      </c>
      <c r="H18" s="2" t="s">
        <v>9595</v>
      </c>
      <c r="I18" s="2" t="s">
        <v>90</v>
      </c>
      <c r="J18" s="2" t="s">
        <v>115</v>
      </c>
      <c r="K18" s="7">
        <f>VLOOKUP(B18,[6]Sheet1!$A:$AB,28,0)</f>
        <v>323000</v>
      </c>
      <c r="L18" s="47">
        <f t="shared" si="0"/>
        <v>0.46474820143884893</v>
      </c>
    </row>
    <row r="19" spans="1:12" x14ac:dyDescent="0.2">
      <c r="A19" s="7" t="str">
        <f>VLOOKUP(D19,PIC!A:B,2,0)</f>
        <v>LUTFI</v>
      </c>
      <c r="B19" s="2">
        <v>59884216</v>
      </c>
      <c r="C19" s="2" t="s">
        <v>7</v>
      </c>
      <c r="D19" s="2" t="s">
        <v>8</v>
      </c>
      <c r="E19" s="2" t="str">
        <f>VLOOKUP(B19,[6]Sheet1!$A:$E,5,0)</f>
        <v>Completed</v>
      </c>
      <c r="F19" s="2" t="s">
        <v>3202</v>
      </c>
      <c r="G19" s="2" t="s">
        <v>9484</v>
      </c>
      <c r="H19" s="2" t="s">
        <v>9596</v>
      </c>
      <c r="I19" s="2" t="s">
        <v>90</v>
      </c>
      <c r="J19" s="2" t="s">
        <v>92</v>
      </c>
      <c r="K19" s="7">
        <f>VLOOKUP(B19,[6]Sheet1!$A:$AB,28,0)</f>
        <v>420500</v>
      </c>
      <c r="L19" s="47">
        <f t="shared" si="0"/>
        <v>0.60503597122302155</v>
      </c>
    </row>
    <row r="20" spans="1:12" x14ac:dyDescent="0.2">
      <c r="A20" s="7" t="str">
        <f>VLOOKUP(D20,PIC!A:B,2,0)</f>
        <v>DAYAT</v>
      </c>
      <c r="B20" s="2">
        <v>59893900</v>
      </c>
      <c r="C20" s="2" t="s">
        <v>7</v>
      </c>
      <c r="D20" s="2" t="s">
        <v>9</v>
      </c>
      <c r="E20" s="2" t="str">
        <f>VLOOKUP(B20,[6]Sheet1!$A:$E,5,0)</f>
        <v>Completed</v>
      </c>
      <c r="F20" s="2" t="s">
        <v>2726</v>
      </c>
      <c r="G20" s="2" t="s">
        <v>9485</v>
      </c>
      <c r="H20" s="2" t="s">
        <v>9597</v>
      </c>
      <c r="I20" s="2" t="s">
        <v>59</v>
      </c>
      <c r="J20" s="2" t="s">
        <v>2433</v>
      </c>
      <c r="K20" s="7">
        <f>VLOOKUP(B20,[6]Sheet1!$A:$AB,28,0)</f>
        <v>1200000</v>
      </c>
      <c r="L20" s="47">
        <f t="shared" si="0"/>
        <v>1.7266187050359711</v>
      </c>
    </row>
    <row r="21" spans="1:12" x14ac:dyDescent="0.2">
      <c r="A21" s="7" t="str">
        <f>VLOOKUP(D21,PIC!A:B,2,0)</f>
        <v>LUTFI</v>
      </c>
      <c r="B21" s="2">
        <v>59897992</v>
      </c>
      <c r="C21" s="2" t="s">
        <v>7</v>
      </c>
      <c r="D21" s="2" t="s">
        <v>8</v>
      </c>
      <c r="E21" s="2" t="str">
        <f>VLOOKUP(B21,[6]Sheet1!$A:$E,5,0)</f>
        <v>Completed</v>
      </c>
      <c r="F21" s="2" t="s">
        <v>3202</v>
      </c>
      <c r="G21" s="2" t="s">
        <v>9486</v>
      </c>
      <c r="H21" s="2" t="s">
        <v>9598</v>
      </c>
      <c r="I21" s="2" t="s">
        <v>90</v>
      </c>
      <c r="J21" s="2" t="s">
        <v>96</v>
      </c>
      <c r="K21" s="7">
        <f>VLOOKUP(B21,[6]Sheet1!$A:$AB,28,0)</f>
        <v>267000</v>
      </c>
      <c r="L21" s="47">
        <f t="shared" si="0"/>
        <v>0.38417266187050358</v>
      </c>
    </row>
    <row r="22" spans="1:12" x14ac:dyDescent="0.2">
      <c r="A22" s="7" t="str">
        <f>VLOOKUP(D22,PIC!A:B,2,0)</f>
        <v>LUTFI</v>
      </c>
      <c r="B22" s="2">
        <v>59897994</v>
      </c>
      <c r="C22" s="2" t="s">
        <v>7</v>
      </c>
      <c r="D22" s="2" t="s">
        <v>8</v>
      </c>
      <c r="E22" s="2" t="str">
        <f>VLOOKUP(B22,[6]Sheet1!$A:$E,5,0)</f>
        <v>Completed</v>
      </c>
      <c r="F22" s="2" t="s">
        <v>3202</v>
      </c>
      <c r="G22" s="2" t="s">
        <v>9487</v>
      </c>
      <c r="H22" s="2" t="s">
        <v>9599</v>
      </c>
      <c r="I22" s="2" t="s">
        <v>90</v>
      </c>
      <c r="J22" s="2" t="s">
        <v>92</v>
      </c>
      <c r="K22" s="7">
        <f>VLOOKUP(B22,[6]Sheet1!$A:$AB,28,0)</f>
        <v>147000</v>
      </c>
      <c r="L22" s="47">
        <f t="shared" si="0"/>
        <v>0.21151079136690648</v>
      </c>
    </row>
    <row r="23" spans="1:12" x14ac:dyDescent="0.2">
      <c r="A23" s="7" t="str">
        <f>VLOOKUP(D23,PIC!A:B,2,0)</f>
        <v>LUTFI</v>
      </c>
      <c r="B23" s="2">
        <v>59897993</v>
      </c>
      <c r="C23" s="2" t="s">
        <v>7</v>
      </c>
      <c r="D23" s="2" t="s">
        <v>8</v>
      </c>
      <c r="E23" s="2" t="str">
        <f>VLOOKUP(B23,[6]Sheet1!$A:$E,5,0)</f>
        <v>Completed</v>
      </c>
      <c r="F23" s="2" t="s">
        <v>3202</v>
      </c>
      <c r="G23" s="2" t="s">
        <v>9488</v>
      </c>
      <c r="H23" s="2" t="s">
        <v>9600</v>
      </c>
      <c r="I23" s="2" t="s">
        <v>9709</v>
      </c>
      <c r="J23" s="2" t="s">
        <v>97</v>
      </c>
      <c r="K23" s="7">
        <f>VLOOKUP(B23,[6]Sheet1!$A:$AB,28,0)</f>
        <v>566500</v>
      </c>
      <c r="L23" s="47">
        <f t="shared" si="0"/>
        <v>0.81510791366906477</v>
      </c>
    </row>
    <row r="24" spans="1:12" x14ac:dyDescent="0.2">
      <c r="A24" s="7" t="str">
        <f>VLOOKUP(D24,PIC!A:B,2,0)</f>
        <v>LUTFI</v>
      </c>
      <c r="B24" s="2">
        <v>59897995</v>
      </c>
      <c r="C24" s="2" t="s">
        <v>7</v>
      </c>
      <c r="D24" s="2" t="s">
        <v>8</v>
      </c>
      <c r="E24" s="2" t="str">
        <f>VLOOKUP(B24,[6]Sheet1!$A:$E,5,0)</f>
        <v>Completed</v>
      </c>
      <c r="F24" s="2" t="s">
        <v>3202</v>
      </c>
      <c r="G24" s="2" t="s">
        <v>9489</v>
      </c>
      <c r="H24" s="2" t="s">
        <v>9601</v>
      </c>
      <c r="I24" s="2" t="s">
        <v>9709</v>
      </c>
      <c r="J24" s="2" t="s">
        <v>1785</v>
      </c>
      <c r="K24" s="7">
        <f>VLOOKUP(B24,[6]Sheet1!$A:$AB,28,0)</f>
        <v>171500</v>
      </c>
      <c r="L24" s="47">
        <f t="shared" si="0"/>
        <v>0.24676258992805755</v>
      </c>
    </row>
    <row r="25" spans="1:12" x14ac:dyDescent="0.2">
      <c r="A25" s="7" t="str">
        <f>VLOOKUP(D25,PIC!A:B,2,0)</f>
        <v>LUTFI</v>
      </c>
      <c r="B25" s="2">
        <v>59897997</v>
      </c>
      <c r="C25" s="2" t="s">
        <v>7</v>
      </c>
      <c r="D25" s="2" t="s">
        <v>8</v>
      </c>
      <c r="E25" s="2" t="str">
        <f>VLOOKUP(B25,[6]Sheet1!$A:$E,5,0)</f>
        <v>Completed</v>
      </c>
      <c r="F25" s="2" t="s">
        <v>3202</v>
      </c>
      <c r="G25" s="2" t="s">
        <v>9490</v>
      </c>
      <c r="H25" s="2" t="s">
        <v>9602</v>
      </c>
      <c r="I25" s="2" t="s">
        <v>90</v>
      </c>
      <c r="J25" s="2" t="s">
        <v>92</v>
      </c>
      <c r="K25" s="7">
        <f>VLOOKUP(B25,[6]Sheet1!$A:$AB,28,0)</f>
        <v>147000</v>
      </c>
      <c r="L25" s="47">
        <f t="shared" si="0"/>
        <v>0.21151079136690648</v>
      </c>
    </row>
    <row r="26" spans="1:12" x14ac:dyDescent="0.2">
      <c r="A26" s="7" t="str">
        <f>VLOOKUP(D26,PIC!A:B,2,0)</f>
        <v>LUTFI</v>
      </c>
      <c r="B26" s="2">
        <v>59897996</v>
      </c>
      <c r="C26" s="2" t="s">
        <v>7</v>
      </c>
      <c r="D26" s="2" t="s">
        <v>8</v>
      </c>
      <c r="E26" s="2" t="str">
        <f>VLOOKUP(B26,[6]Sheet1!$A:$E,5,0)</f>
        <v>Completed</v>
      </c>
      <c r="F26" s="2" t="s">
        <v>3202</v>
      </c>
      <c r="G26" s="2" t="s">
        <v>9491</v>
      </c>
      <c r="H26" s="2" t="s">
        <v>9603</v>
      </c>
      <c r="I26" s="2" t="s">
        <v>9709</v>
      </c>
      <c r="J26" s="2" t="s">
        <v>96</v>
      </c>
      <c r="K26" s="7">
        <f>VLOOKUP(B26,[6]Sheet1!$A:$AB,28,0)</f>
        <v>917200</v>
      </c>
      <c r="L26" s="47">
        <f t="shared" si="0"/>
        <v>1.3197122302158273</v>
      </c>
    </row>
    <row r="27" spans="1:12" x14ac:dyDescent="0.2">
      <c r="A27" s="7" t="str">
        <f>VLOOKUP(D27,PIC!A:B,2,0)</f>
        <v>LUTFI</v>
      </c>
      <c r="B27" s="2">
        <v>59898004</v>
      </c>
      <c r="C27" s="2" t="s">
        <v>7</v>
      </c>
      <c r="D27" s="2" t="s">
        <v>8</v>
      </c>
      <c r="E27" s="2" t="str">
        <f>VLOOKUP(B27,[6]Sheet1!$A:$E,5,0)</f>
        <v>Completed</v>
      </c>
      <c r="F27" s="2" t="s">
        <v>3202</v>
      </c>
      <c r="G27" s="2" t="s">
        <v>9492</v>
      </c>
      <c r="H27" s="2" t="s">
        <v>9604</v>
      </c>
      <c r="I27" s="2" t="s">
        <v>9709</v>
      </c>
      <c r="J27" s="2" t="s">
        <v>115</v>
      </c>
      <c r="K27" s="7">
        <f>VLOOKUP(B27,[6]Sheet1!$A:$AB,28,0)</f>
        <v>439000</v>
      </c>
      <c r="L27" s="47">
        <f t="shared" si="0"/>
        <v>0.63165467625899285</v>
      </c>
    </row>
    <row r="28" spans="1:12" x14ac:dyDescent="0.2">
      <c r="A28" s="7" t="str">
        <f>VLOOKUP(D28,PIC!A:B,2,0)</f>
        <v>LUTFI</v>
      </c>
      <c r="B28" s="2">
        <v>59897999</v>
      </c>
      <c r="C28" s="2" t="s">
        <v>7</v>
      </c>
      <c r="D28" s="2" t="s">
        <v>8</v>
      </c>
      <c r="E28" s="2" t="str">
        <f>VLOOKUP(B28,[6]Sheet1!$A:$E,5,0)</f>
        <v>Completed</v>
      </c>
      <c r="F28" s="2" t="s">
        <v>3202</v>
      </c>
      <c r="G28" s="2" t="s">
        <v>9493</v>
      </c>
      <c r="H28" s="2" t="s">
        <v>9605</v>
      </c>
      <c r="I28" s="2" t="s">
        <v>9709</v>
      </c>
      <c r="J28" s="2" t="s">
        <v>94</v>
      </c>
      <c r="K28" s="7">
        <f>VLOOKUP(B28,[6]Sheet1!$A:$AB,28,0)</f>
        <v>463000</v>
      </c>
      <c r="L28" s="47">
        <f t="shared" si="0"/>
        <v>0.66618705035971226</v>
      </c>
    </row>
    <row r="29" spans="1:12" x14ac:dyDescent="0.2">
      <c r="A29" s="7" t="str">
        <f>VLOOKUP(D29,PIC!A:B,2,0)</f>
        <v>LUTFI</v>
      </c>
      <c r="B29" s="2">
        <v>59898001</v>
      </c>
      <c r="C29" s="2" t="s">
        <v>7</v>
      </c>
      <c r="D29" s="2" t="s">
        <v>8</v>
      </c>
      <c r="E29" s="2" t="str">
        <f>VLOOKUP(B29,[6]Sheet1!$A:$E,5,0)</f>
        <v>Completed</v>
      </c>
      <c r="F29" s="2" t="s">
        <v>3202</v>
      </c>
      <c r="G29" s="2" t="s">
        <v>9494</v>
      </c>
      <c r="H29" s="2" t="s">
        <v>9606</v>
      </c>
      <c r="I29" s="2" t="s">
        <v>9709</v>
      </c>
      <c r="J29" s="2" t="s">
        <v>91</v>
      </c>
      <c r="K29" s="7">
        <f>VLOOKUP(B29,[6]Sheet1!$A:$AB,28,0)</f>
        <v>180500</v>
      </c>
      <c r="L29" s="47">
        <f t="shared" si="0"/>
        <v>0.25971223021582734</v>
      </c>
    </row>
    <row r="30" spans="1:12" x14ac:dyDescent="0.2">
      <c r="A30" s="7" t="str">
        <f>VLOOKUP(D30,PIC!A:B,2,0)</f>
        <v>LUTFI</v>
      </c>
      <c r="B30" s="2">
        <v>59898000</v>
      </c>
      <c r="C30" s="2" t="s">
        <v>7</v>
      </c>
      <c r="D30" s="2" t="s">
        <v>8</v>
      </c>
      <c r="E30" s="2" t="str">
        <f>VLOOKUP(B30,[6]Sheet1!$A:$E,5,0)</f>
        <v>Completed</v>
      </c>
      <c r="F30" s="2" t="s">
        <v>3202</v>
      </c>
      <c r="G30" s="2" t="s">
        <v>9495</v>
      </c>
      <c r="H30" s="2" t="s">
        <v>9607</v>
      </c>
      <c r="I30" s="2" t="s">
        <v>9709</v>
      </c>
      <c r="J30" s="2" t="s">
        <v>92</v>
      </c>
      <c r="K30" s="7">
        <f>VLOOKUP(B30,[6]Sheet1!$A:$AB,28,0)</f>
        <v>699500</v>
      </c>
      <c r="L30" s="47">
        <f t="shared" si="0"/>
        <v>1.0064748201438849</v>
      </c>
    </row>
    <row r="31" spans="1:12" x14ac:dyDescent="0.2">
      <c r="A31" s="7" t="str">
        <f>VLOOKUP(D31,PIC!A:B,2,0)</f>
        <v>LUTFI</v>
      </c>
      <c r="B31" s="2">
        <v>59898002</v>
      </c>
      <c r="C31" s="2" t="s">
        <v>7</v>
      </c>
      <c r="D31" s="2" t="s">
        <v>8</v>
      </c>
      <c r="E31" s="2" t="str">
        <f>VLOOKUP(B31,[6]Sheet1!$A:$E,5,0)</f>
        <v>Completed</v>
      </c>
      <c r="F31" s="2" t="s">
        <v>3202</v>
      </c>
      <c r="G31" s="2" t="s">
        <v>9496</v>
      </c>
      <c r="H31" s="2" t="s">
        <v>9608</v>
      </c>
      <c r="I31" s="2" t="s">
        <v>9709</v>
      </c>
      <c r="J31" s="2" t="s">
        <v>96</v>
      </c>
      <c r="K31" s="7">
        <f>VLOOKUP(B31,[6]Sheet1!$A:$AB,28,0)</f>
        <v>801100</v>
      </c>
      <c r="L31" s="47">
        <f t="shared" si="0"/>
        <v>1.1526618705035971</v>
      </c>
    </row>
    <row r="32" spans="1:12" x14ac:dyDescent="0.2">
      <c r="A32" s="7" t="str">
        <f>VLOOKUP(D32,PIC!A:B,2,0)</f>
        <v>LUTFI</v>
      </c>
      <c r="B32" s="2">
        <v>59898003</v>
      </c>
      <c r="C32" s="2" t="s">
        <v>7</v>
      </c>
      <c r="D32" s="2" t="s">
        <v>8</v>
      </c>
      <c r="E32" s="2" t="str">
        <f>VLOOKUP(B32,[6]Sheet1!$A:$E,5,0)</f>
        <v>Completed</v>
      </c>
      <c r="F32" s="2" t="s">
        <v>3202</v>
      </c>
      <c r="G32" s="2" t="s">
        <v>9497</v>
      </c>
      <c r="H32" s="2" t="s">
        <v>9609</v>
      </c>
      <c r="I32" s="2" t="s">
        <v>9709</v>
      </c>
      <c r="J32" s="2" t="s">
        <v>95</v>
      </c>
      <c r="K32" s="7">
        <f>VLOOKUP(B32,[6]Sheet1!$A:$AB,28,0)</f>
        <v>720400</v>
      </c>
      <c r="L32" s="47">
        <f t="shared" si="0"/>
        <v>1.0365467625899281</v>
      </c>
    </row>
    <row r="33" spans="1:12" x14ac:dyDescent="0.2">
      <c r="A33" s="7" t="str">
        <f>VLOOKUP(D33,PIC!A:B,2,0)</f>
        <v>DAYAT</v>
      </c>
      <c r="B33" s="2">
        <v>59905170</v>
      </c>
      <c r="C33" s="2" t="s">
        <v>7</v>
      </c>
      <c r="D33" s="2" t="s">
        <v>9</v>
      </c>
      <c r="E33" s="2" t="str">
        <f>VLOOKUP(B33,[6]Sheet1!$A:$E,5,0)</f>
        <v>Completed</v>
      </c>
      <c r="F33" s="2" t="s">
        <v>2726</v>
      </c>
      <c r="G33" s="2" t="s">
        <v>9498</v>
      </c>
      <c r="H33" s="2" t="s">
        <v>9610</v>
      </c>
      <c r="I33" s="2" t="s">
        <v>59</v>
      </c>
      <c r="J33" s="2" t="s">
        <v>83</v>
      </c>
      <c r="K33" s="7">
        <f>VLOOKUP(B33,[6]Sheet1!$A:$AB,28,0)</f>
        <v>2060000</v>
      </c>
      <c r="L33" s="47">
        <f t="shared" si="0"/>
        <v>2.964028776978417</v>
      </c>
    </row>
    <row r="34" spans="1:12" x14ac:dyDescent="0.2">
      <c r="A34" s="7" t="str">
        <f>VLOOKUP(D34,PIC!A:B,2,0)</f>
        <v>DAYAT</v>
      </c>
      <c r="B34" s="2">
        <v>59906437</v>
      </c>
      <c r="C34" s="2" t="s">
        <v>7</v>
      </c>
      <c r="D34" s="2" t="s">
        <v>9</v>
      </c>
      <c r="E34" s="2" t="str">
        <f>VLOOKUP(B34,[6]Sheet1!$A:$E,5,0)</f>
        <v>Completed</v>
      </c>
      <c r="F34" s="2" t="s">
        <v>2726</v>
      </c>
      <c r="G34" s="2" t="s">
        <v>9499</v>
      </c>
      <c r="H34" s="2" t="s">
        <v>9611</v>
      </c>
      <c r="I34" s="2" t="s">
        <v>59</v>
      </c>
      <c r="J34" s="2" t="s">
        <v>71</v>
      </c>
      <c r="K34" s="7">
        <f>VLOOKUP(B34,[6]Sheet1!$A:$AB,28,0)</f>
        <v>1150000</v>
      </c>
      <c r="L34" s="47">
        <f t="shared" si="0"/>
        <v>1.6546762589928057</v>
      </c>
    </row>
    <row r="35" spans="1:12" x14ac:dyDescent="0.2">
      <c r="A35" s="7" t="str">
        <f>VLOOKUP(D35,PIC!A:B,2,0)</f>
        <v>WAHYU WISNU</v>
      </c>
      <c r="B35" s="2">
        <v>59908396</v>
      </c>
      <c r="C35" s="2" t="s">
        <v>7</v>
      </c>
      <c r="D35" s="2" t="s">
        <v>20</v>
      </c>
      <c r="E35" s="2" t="str">
        <f>VLOOKUP(B35,[6]Sheet1!$A:$E,5,0)</f>
        <v>Completed</v>
      </c>
      <c r="F35" s="2" t="s">
        <v>2712</v>
      </c>
      <c r="G35" s="2" t="s">
        <v>9500</v>
      </c>
      <c r="H35" s="2" t="s">
        <v>9612</v>
      </c>
      <c r="I35" s="2" t="s">
        <v>78</v>
      </c>
      <c r="J35" s="2" t="s">
        <v>79</v>
      </c>
      <c r="K35" s="7">
        <f>VLOOKUP(B35,[6]Sheet1!$A:$AB,28,0)</f>
        <v>2000000</v>
      </c>
      <c r="L35" s="47">
        <f t="shared" si="0"/>
        <v>2.8776978417266186</v>
      </c>
    </row>
    <row r="36" spans="1:12" x14ac:dyDescent="0.2">
      <c r="A36" s="7" t="str">
        <f>VLOOKUP(D36,PIC!A:B,2,0)</f>
        <v>WAHYU WISNU</v>
      </c>
      <c r="B36" s="2">
        <v>59908397</v>
      </c>
      <c r="C36" s="2" t="s">
        <v>7</v>
      </c>
      <c r="D36" s="2" t="s">
        <v>21</v>
      </c>
      <c r="E36" s="2" t="str">
        <f>VLOOKUP(B36,[6]Sheet1!$A:$E,5,0)</f>
        <v>Completed</v>
      </c>
      <c r="F36" s="2" t="s">
        <v>2712</v>
      </c>
      <c r="G36" s="2" t="s">
        <v>9501</v>
      </c>
      <c r="H36" s="2" t="s">
        <v>9613</v>
      </c>
      <c r="I36" s="2" t="s">
        <v>85</v>
      </c>
      <c r="J36" s="2" t="s">
        <v>1949</v>
      </c>
      <c r="K36" s="7">
        <f>VLOOKUP(B36,[6]Sheet1!$A:$AB,28,0)</f>
        <v>767000</v>
      </c>
      <c r="L36" s="47">
        <f t="shared" si="0"/>
        <v>1.1035971223021583</v>
      </c>
    </row>
    <row r="37" spans="1:12" x14ac:dyDescent="0.2">
      <c r="A37" s="7" t="str">
        <f>VLOOKUP(D37,PIC!A:B,2,0)</f>
        <v>WAHYU WISNU</v>
      </c>
      <c r="B37" s="2">
        <v>59908398</v>
      </c>
      <c r="C37" s="2" t="s">
        <v>7</v>
      </c>
      <c r="D37" s="2" t="s">
        <v>16</v>
      </c>
      <c r="E37" s="2" t="str">
        <f>VLOOKUP(B37,[6]Sheet1!$A:$E,5,0)</f>
        <v>Completed</v>
      </c>
      <c r="F37" s="2" t="s">
        <v>2726</v>
      </c>
      <c r="G37" s="2" t="s">
        <v>9502</v>
      </c>
      <c r="H37" s="2" t="s">
        <v>9614</v>
      </c>
      <c r="I37" s="2" t="s">
        <v>105</v>
      </c>
      <c r="J37" s="2" t="s">
        <v>106</v>
      </c>
      <c r="K37" s="7">
        <f>VLOOKUP(B37,[6]Sheet1!$A:$AB,28,0)</f>
        <v>386000</v>
      </c>
      <c r="L37" s="47">
        <f t="shared" si="0"/>
        <v>0.55539568345323742</v>
      </c>
    </row>
    <row r="38" spans="1:12" x14ac:dyDescent="0.2">
      <c r="A38" s="7" t="str">
        <f>VLOOKUP(D38,PIC!A:B,2,0)</f>
        <v>WAHYU WISNU</v>
      </c>
      <c r="B38" s="2">
        <v>59908399</v>
      </c>
      <c r="C38" s="2" t="s">
        <v>7</v>
      </c>
      <c r="D38" s="2" t="s">
        <v>16</v>
      </c>
      <c r="E38" s="2" t="str">
        <f>VLOOKUP(B38,[6]Sheet1!$A:$E,5,0)</f>
        <v>Completed</v>
      </c>
      <c r="F38" s="2" t="s">
        <v>2726</v>
      </c>
      <c r="G38" s="2" t="s">
        <v>9503</v>
      </c>
      <c r="H38" s="2" t="s">
        <v>9615</v>
      </c>
      <c r="I38" s="2" t="s">
        <v>105</v>
      </c>
      <c r="J38" s="2" t="s">
        <v>106</v>
      </c>
      <c r="K38" s="7">
        <f>VLOOKUP(B38,[6]Sheet1!$A:$AB,28,0)</f>
        <v>550000</v>
      </c>
      <c r="L38" s="47">
        <f t="shared" si="0"/>
        <v>0.79136690647482011</v>
      </c>
    </row>
    <row r="39" spans="1:12" x14ac:dyDescent="0.2">
      <c r="A39" s="7" t="str">
        <f>VLOOKUP(D39,PIC!A:B,2,0)</f>
        <v>WAHYU WISNU</v>
      </c>
      <c r="B39" s="2">
        <v>59908400</v>
      </c>
      <c r="C39" s="2" t="s">
        <v>7</v>
      </c>
      <c r="D39" s="2" t="s">
        <v>16</v>
      </c>
      <c r="E39" s="2" t="str">
        <f>VLOOKUP(B39,[6]Sheet1!$A:$E,5,0)</f>
        <v>Completed</v>
      </c>
      <c r="F39" s="2" t="s">
        <v>2726</v>
      </c>
      <c r="G39" s="2" t="s">
        <v>9504</v>
      </c>
      <c r="H39" s="2" t="s">
        <v>9616</v>
      </c>
      <c r="I39" s="2" t="s">
        <v>105</v>
      </c>
      <c r="J39" s="2" t="s">
        <v>106</v>
      </c>
      <c r="K39" s="7">
        <f>VLOOKUP(B39,[6]Sheet1!$A:$AB,28,0)</f>
        <v>550000</v>
      </c>
      <c r="L39" s="47">
        <f t="shared" si="0"/>
        <v>0.79136690647482011</v>
      </c>
    </row>
    <row r="40" spans="1:12" x14ac:dyDescent="0.2">
      <c r="A40" s="7" t="str">
        <f>VLOOKUP(D40,PIC!A:B,2,0)</f>
        <v>WAHYU WISNU</v>
      </c>
      <c r="B40" s="2">
        <v>59908401</v>
      </c>
      <c r="C40" s="2" t="s">
        <v>7</v>
      </c>
      <c r="D40" s="2" t="s">
        <v>16</v>
      </c>
      <c r="E40" s="2" t="str">
        <f>VLOOKUP(B40,[6]Sheet1!$A:$E,5,0)</f>
        <v>Completed</v>
      </c>
      <c r="F40" s="2" t="s">
        <v>2712</v>
      </c>
      <c r="G40" s="2" t="s">
        <v>9505</v>
      </c>
      <c r="H40" s="2" t="s">
        <v>9617</v>
      </c>
      <c r="I40" s="2" t="s">
        <v>107</v>
      </c>
      <c r="J40" s="2" t="s">
        <v>9710</v>
      </c>
      <c r="K40" s="7">
        <f>VLOOKUP(B40,[6]Sheet1!$A:$AB,28,0)</f>
        <v>695000</v>
      </c>
      <c r="L40" s="47">
        <f t="shared" si="0"/>
        <v>1</v>
      </c>
    </row>
    <row r="41" spans="1:12" x14ac:dyDescent="0.2">
      <c r="A41" s="7" t="str">
        <f>VLOOKUP(D41,PIC!A:B,2,0)</f>
        <v>WAHYU WISNU</v>
      </c>
      <c r="B41" s="2">
        <v>59908402</v>
      </c>
      <c r="C41" s="2" t="s">
        <v>7</v>
      </c>
      <c r="D41" s="2" t="s">
        <v>16</v>
      </c>
      <c r="E41" s="2" t="str">
        <f>VLOOKUP(B41,[6]Sheet1!$A:$E,5,0)</f>
        <v>Completed</v>
      </c>
      <c r="F41" s="2" t="s">
        <v>2712</v>
      </c>
      <c r="G41" s="2" t="s">
        <v>9506</v>
      </c>
      <c r="H41" s="2" t="s">
        <v>9618</v>
      </c>
      <c r="I41" s="2" t="s">
        <v>107</v>
      </c>
      <c r="J41" s="2" t="s">
        <v>126</v>
      </c>
      <c r="K41" s="7">
        <f>VLOOKUP(B41,[6]Sheet1!$A:$AB,28,0)</f>
        <v>985000</v>
      </c>
      <c r="L41" s="47">
        <f t="shared" si="0"/>
        <v>1.4172661870503598</v>
      </c>
    </row>
    <row r="42" spans="1:12" x14ac:dyDescent="0.2">
      <c r="A42" s="7" t="str">
        <f>VLOOKUP(D42,PIC!A:B,2,0)</f>
        <v>WAHYU WISNU</v>
      </c>
      <c r="B42" s="2">
        <v>59908403</v>
      </c>
      <c r="C42" s="2" t="s">
        <v>7</v>
      </c>
      <c r="D42" s="2" t="s">
        <v>16</v>
      </c>
      <c r="E42" s="2" t="str">
        <f>VLOOKUP(B42,[6]Sheet1!$A:$E,5,0)</f>
        <v>Completed</v>
      </c>
      <c r="F42" s="2" t="s">
        <v>2712</v>
      </c>
      <c r="G42" s="2" t="s">
        <v>9507</v>
      </c>
      <c r="H42" s="2" t="s">
        <v>9619</v>
      </c>
      <c r="I42" s="2" t="s">
        <v>107</v>
      </c>
      <c r="J42" s="2" t="s">
        <v>129</v>
      </c>
      <c r="K42" s="7">
        <f>VLOOKUP(B42,[6]Sheet1!$A:$AB,28,0)</f>
        <v>741000</v>
      </c>
      <c r="L42" s="47">
        <f t="shared" si="0"/>
        <v>1.0661870503597122</v>
      </c>
    </row>
    <row r="43" spans="1:12" x14ac:dyDescent="0.2">
      <c r="A43" s="7" t="str">
        <f>VLOOKUP(D43,PIC!A:B,2,0)</f>
        <v>WAHYU WISNU</v>
      </c>
      <c r="B43" s="2">
        <v>59908404</v>
      </c>
      <c r="C43" s="2" t="s">
        <v>7</v>
      </c>
      <c r="D43" s="2" t="s">
        <v>16</v>
      </c>
      <c r="E43" s="2" t="str">
        <f>VLOOKUP(B43,[6]Sheet1!$A:$E,5,0)</f>
        <v>Completed</v>
      </c>
      <c r="F43" s="2" t="s">
        <v>2712</v>
      </c>
      <c r="G43" s="2" t="s">
        <v>9508</v>
      </c>
      <c r="H43" s="2" t="s">
        <v>9620</v>
      </c>
      <c r="I43" s="2" t="s">
        <v>107</v>
      </c>
      <c r="J43" s="2" t="s">
        <v>1241</v>
      </c>
      <c r="K43" s="7">
        <f>VLOOKUP(B43,[6]Sheet1!$A:$AB,28,0)</f>
        <v>345000</v>
      </c>
      <c r="L43" s="47">
        <f t="shared" si="0"/>
        <v>0.49640287769784175</v>
      </c>
    </row>
    <row r="44" spans="1:12" x14ac:dyDescent="0.2">
      <c r="A44" s="7" t="str">
        <f>VLOOKUP(D44,PIC!A:B,2,0)</f>
        <v>WAHYU WISNU</v>
      </c>
      <c r="B44" s="2">
        <v>59908405</v>
      </c>
      <c r="C44" s="2" t="s">
        <v>7</v>
      </c>
      <c r="D44" s="2" t="s">
        <v>16</v>
      </c>
      <c r="E44" s="2" t="str">
        <f>VLOOKUP(B44,[6]Sheet1!$A:$E,5,0)</f>
        <v>Completed</v>
      </c>
      <c r="F44" s="2" t="s">
        <v>2712</v>
      </c>
      <c r="G44" s="2" t="s">
        <v>9509</v>
      </c>
      <c r="H44" s="2" t="s">
        <v>9621</v>
      </c>
      <c r="I44" s="2" t="s">
        <v>107</v>
      </c>
      <c r="J44" s="2" t="s">
        <v>1306</v>
      </c>
      <c r="K44" s="7">
        <f>VLOOKUP(B44,[6]Sheet1!$A:$AB,28,0)</f>
        <v>824000</v>
      </c>
      <c r="L44" s="47">
        <f t="shared" si="0"/>
        <v>1.185611510791367</v>
      </c>
    </row>
    <row r="45" spans="1:12" x14ac:dyDescent="0.2">
      <c r="A45" s="7" t="str">
        <f>VLOOKUP(D45,PIC!A:B,2,0)</f>
        <v>WAHYU WISNU</v>
      </c>
      <c r="B45" s="2">
        <v>59908406</v>
      </c>
      <c r="C45" s="2" t="s">
        <v>7</v>
      </c>
      <c r="D45" s="2" t="s">
        <v>16</v>
      </c>
      <c r="E45" s="2" t="str">
        <f>VLOOKUP(B45,[6]Sheet1!$A:$E,5,0)</f>
        <v>Completed</v>
      </c>
      <c r="F45" s="2" t="s">
        <v>2712</v>
      </c>
      <c r="G45" s="2" t="s">
        <v>9510</v>
      </c>
      <c r="H45" s="2" t="s">
        <v>9622</v>
      </c>
      <c r="I45" s="2" t="s">
        <v>107</v>
      </c>
      <c r="J45" s="2" t="s">
        <v>1135</v>
      </c>
      <c r="K45" s="7">
        <f>VLOOKUP(B45,[6]Sheet1!$A:$AB,28,0)</f>
        <v>564000</v>
      </c>
      <c r="L45" s="47">
        <f t="shared" si="0"/>
        <v>0.81151079136690651</v>
      </c>
    </row>
    <row r="46" spans="1:12" x14ac:dyDescent="0.2">
      <c r="A46" s="7" t="str">
        <f>VLOOKUP(D46,PIC!A:B,2,0)</f>
        <v>WAHYU WISNU</v>
      </c>
      <c r="B46" s="2">
        <v>59908754</v>
      </c>
      <c r="C46" s="2" t="s">
        <v>7</v>
      </c>
      <c r="D46" s="2" t="s">
        <v>16</v>
      </c>
      <c r="E46" s="2" t="str">
        <f>VLOOKUP(B46,[6]Sheet1!$A:$E,5,0)</f>
        <v>Completed</v>
      </c>
      <c r="F46" s="2" t="s">
        <v>2712</v>
      </c>
      <c r="G46" s="2" t="s">
        <v>9511</v>
      </c>
      <c r="H46" s="2" t="s">
        <v>9623</v>
      </c>
      <c r="I46" s="2" t="s">
        <v>107</v>
      </c>
      <c r="J46" s="2" t="s">
        <v>9710</v>
      </c>
      <c r="K46" s="7">
        <f>VLOOKUP(B46,[6]Sheet1!$A:$AB,28,0)</f>
        <v>1515000</v>
      </c>
      <c r="L46" s="47">
        <f t="shared" si="0"/>
        <v>2.1798561151079139</v>
      </c>
    </row>
    <row r="47" spans="1:12" x14ac:dyDescent="0.2">
      <c r="A47" s="7" t="str">
        <f>VLOOKUP(D47,PIC!A:B,2,0)</f>
        <v>DIDIK</v>
      </c>
      <c r="B47" s="2">
        <v>59908822</v>
      </c>
      <c r="C47" s="2" t="s">
        <v>7</v>
      </c>
      <c r="D47" s="2" t="s">
        <v>31</v>
      </c>
      <c r="E47" s="2" t="str">
        <f>VLOOKUP(B47,[6]Sheet1!$A:$E,5,0)</f>
        <v>Accepted</v>
      </c>
      <c r="F47" s="2" t="s">
        <v>2712</v>
      </c>
      <c r="G47" s="2" t="s">
        <v>9512</v>
      </c>
      <c r="H47" s="2" t="s">
        <v>9624</v>
      </c>
      <c r="I47" s="2" t="s">
        <v>2265</v>
      </c>
      <c r="J47" s="2" t="s">
        <v>46</v>
      </c>
      <c r="K47" s="7">
        <f>VLOOKUP(B47,[6]Sheet1!$A:$AB,28,0)</f>
        <v>2750000</v>
      </c>
      <c r="L47" s="47">
        <f t="shared" si="0"/>
        <v>3.9568345323741005</v>
      </c>
    </row>
    <row r="48" spans="1:12" x14ac:dyDescent="0.2">
      <c r="A48" s="7" t="str">
        <f>VLOOKUP(D48,PIC!A:B,2,0)</f>
        <v>DAYAT</v>
      </c>
      <c r="B48" s="2">
        <v>59909268</v>
      </c>
      <c r="C48" s="2" t="s">
        <v>2136</v>
      </c>
      <c r="D48" s="2" t="s">
        <v>9</v>
      </c>
      <c r="E48" s="2" t="str">
        <f>VLOOKUP(B48,[6]Sheet1!$A:$E,5,0)</f>
        <v>Completed</v>
      </c>
      <c r="F48" s="2" t="s">
        <v>7510</v>
      </c>
      <c r="G48" s="2" t="s">
        <v>9513</v>
      </c>
      <c r="H48" s="2" t="s">
        <v>9625</v>
      </c>
      <c r="I48" s="2" t="s">
        <v>22</v>
      </c>
      <c r="J48" s="2" t="s">
        <v>8758</v>
      </c>
      <c r="K48" s="7">
        <f>VLOOKUP(B48,[6]Sheet1!$A:$AB,28,0)</f>
        <v>1</v>
      </c>
      <c r="L48" s="47">
        <f t="shared" si="0"/>
        <v>1.4388489208633094E-6</v>
      </c>
    </row>
    <row r="49" spans="1:12" x14ac:dyDescent="0.2">
      <c r="A49" s="7" t="str">
        <f>VLOOKUP(D49,PIC!A:B,2,0)</f>
        <v>DAYAT</v>
      </c>
      <c r="B49" s="2">
        <v>59909269</v>
      </c>
      <c r="C49" s="2" t="s">
        <v>2136</v>
      </c>
      <c r="D49" s="2" t="s">
        <v>9</v>
      </c>
      <c r="E49" s="2" t="str">
        <f>VLOOKUP(B49,[6]Sheet1!$A:$E,5,0)</f>
        <v>Completed</v>
      </c>
      <c r="F49" s="2" t="s">
        <v>7510</v>
      </c>
      <c r="G49" s="2" t="s">
        <v>9513</v>
      </c>
      <c r="H49" s="2" t="s">
        <v>9626</v>
      </c>
      <c r="I49" s="2" t="s">
        <v>22</v>
      </c>
      <c r="J49" s="2" t="s">
        <v>8758</v>
      </c>
      <c r="K49" s="7">
        <f>VLOOKUP(B49,[6]Sheet1!$A:$AB,28,0)</f>
        <v>1</v>
      </c>
      <c r="L49" s="47">
        <f t="shared" si="0"/>
        <v>1.4388489208633094E-6</v>
      </c>
    </row>
    <row r="50" spans="1:12" x14ac:dyDescent="0.2">
      <c r="A50" s="7" t="str">
        <f>VLOOKUP(D50,PIC!A:B,2,0)</f>
        <v>DAYAT</v>
      </c>
      <c r="B50" s="2">
        <v>59909275</v>
      </c>
      <c r="C50" s="2" t="s">
        <v>2136</v>
      </c>
      <c r="D50" s="2" t="s">
        <v>9</v>
      </c>
      <c r="E50" s="2" t="str">
        <f>VLOOKUP(B50,[6]Sheet1!$A:$E,5,0)</f>
        <v>Completed</v>
      </c>
      <c r="F50" s="2" t="s">
        <v>7510</v>
      </c>
      <c r="G50" s="2" t="s">
        <v>9513</v>
      </c>
      <c r="H50" s="2" t="s">
        <v>9627</v>
      </c>
      <c r="I50" s="2" t="s">
        <v>22</v>
      </c>
      <c r="J50" s="2" t="s">
        <v>8758</v>
      </c>
      <c r="K50" s="7">
        <f>VLOOKUP(B50,[6]Sheet1!$A:$AB,28,0)</f>
        <v>1</v>
      </c>
      <c r="L50" s="47">
        <f t="shared" si="0"/>
        <v>1.4388489208633094E-6</v>
      </c>
    </row>
    <row r="51" spans="1:12" x14ac:dyDescent="0.2">
      <c r="A51" s="7" t="str">
        <f>VLOOKUP(D51,PIC!A:B,2,0)</f>
        <v>DAYAT</v>
      </c>
      <c r="B51" s="2">
        <v>59909281</v>
      </c>
      <c r="C51" s="2" t="s">
        <v>3509</v>
      </c>
      <c r="D51" s="2" t="s">
        <v>9</v>
      </c>
      <c r="E51" s="2" t="str">
        <f>VLOOKUP(B51,[6]Sheet1!$A:$E,5,0)</f>
        <v>Accepted</v>
      </c>
      <c r="F51" s="2" t="s">
        <v>2932</v>
      </c>
      <c r="G51" s="2" t="s">
        <v>9514</v>
      </c>
      <c r="H51" s="2" t="s">
        <v>9628</v>
      </c>
      <c r="I51" s="2" t="s">
        <v>22</v>
      </c>
      <c r="J51" s="2" t="s">
        <v>36</v>
      </c>
      <c r="K51" s="7">
        <f>VLOOKUP(B51,[6]Sheet1!$A:$AB,28,0)</f>
        <v>2720000</v>
      </c>
      <c r="L51" s="47">
        <f t="shared" si="0"/>
        <v>3.9136690647482015</v>
      </c>
    </row>
    <row r="52" spans="1:12" x14ac:dyDescent="0.2">
      <c r="A52" s="7" t="str">
        <f>VLOOKUP(D52,PIC!A:B,2,0)</f>
        <v>DAYAT</v>
      </c>
      <c r="B52" s="2">
        <v>59909282</v>
      </c>
      <c r="C52" s="2" t="s">
        <v>2026</v>
      </c>
      <c r="D52" s="2" t="s">
        <v>9</v>
      </c>
      <c r="E52" s="2" t="str">
        <f>VLOOKUP(B52,[6]Sheet1!$A:$E,5,0)</f>
        <v>Completed</v>
      </c>
      <c r="F52" s="2" t="s">
        <v>7510</v>
      </c>
      <c r="G52" s="2" t="s">
        <v>9515</v>
      </c>
      <c r="H52" s="2" t="s">
        <v>9629</v>
      </c>
      <c r="I52" s="2" t="s">
        <v>22</v>
      </c>
      <c r="J52" s="2" t="s">
        <v>2366</v>
      </c>
      <c r="K52" s="7">
        <f>VLOOKUP(B52,[6]Sheet1!$A:$AB,28,0)</f>
        <v>1</v>
      </c>
      <c r="L52" s="47">
        <f t="shared" si="0"/>
        <v>1.4388489208633094E-6</v>
      </c>
    </row>
    <row r="53" spans="1:12" x14ac:dyDescent="0.2">
      <c r="A53" s="7" t="str">
        <f>VLOOKUP(D53,PIC!A:B,2,0)</f>
        <v>DAYAT</v>
      </c>
      <c r="B53" s="2">
        <v>59909285</v>
      </c>
      <c r="C53" s="2" t="s">
        <v>2026</v>
      </c>
      <c r="D53" s="2" t="s">
        <v>9</v>
      </c>
      <c r="E53" s="2" t="str">
        <f>VLOOKUP(B53,[6]Sheet1!$A:$E,5,0)</f>
        <v>Completed</v>
      </c>
      <c r="F53" s="2" t="s">
        <v>7510</v>
      </c>
      <c r="G53" s="2" t="s">
        <v>9515</v>
      </c>
      <c r="H53" s="2" t="s">
        <v>9630</v>
      </c>
      <c r="I53" s="2" t="s">
        <v>22</v>
      </c>
      <c r="J53" s="2" t="s">
        <v>2366</v>
      </c>
      <c r="K53" s="7">
        <f>VLOOKUP(B53,[6]Sheet1!$A:$AB,28,0)</f>
        <v>1</v>
      </c>
      <c r="L53" s="47">
        <f t="shared" si="0"/>
        <v>1.4388489208633094E-6</v>
      </c>
    </row>
    <row r="54" spans="1:12" x14ac:dyDescent="0.2">
      <c r="A54" s="7" t="str">
        <f>VLOOKUP(D54,PIC!A:B,2,0)</f>
        <v>DAYAT</v>
      </c>
      <c r="B54" s="2">
        <v>59909286</v>
      </c>
      <c r="C54" s="2" t="s">
        <v>2026</v>
      </c>
      <c r="D54" s="2" t="s">
        <v>9</v>
      </c>
      <c r="E54" s="2" t="str">
        <f>VLOOKUP(B54,[6]Sheet1!$A:$E,5,0)</f>
        <v>Completed</v>
      </c>
      <c r="F54" s="2" t="s">
        <v>7510</v>
      </c>
      <c r="G54" s="2" t="s">
        <v>9515</v>
      </c>
      <c r="H54" s="2" t="s">
        <v>9631</v>
      </c>
      <c r="I54" s="2" t="s">
        <v>22</v>
      </c>
      <c r="J54" s="2" t="s">
        <v>2366</v>
      </c>
      <c r="K54" s="7">
        <f>VLOOKUP(B54,[6]Sheet1!$A:$AB,28,0)</f>
        <v>1</v>
      </c>
      <c r="L54" s="47">
        <f t="shared" si="0"/>
        <v>1.4388489208633094E-6</v>
      </c>
    </row>
    <row r="55" spans="1:12" x14ac:dyDescent="0.2">
      <c r="A55" s="7" t="str">
        <f>VLOOKUP(D55,PIC!A:B,2,0)</f>
        <v>DAYAT</v>
      </c>
      <c r="B55" s="2">
        <v>59909289</v>
      </c>
      <c r="C55" s="2" t="s">
        <v>2026</v>
      </c>
      <c r="D55" s="2" t="s">
        <v>9</v>
      </c>
      <c r="E55" s="2" t="str">
        <f>VLOOKUP(B55,[6]Sheet1!$A:$E,5,0)</f>
        <v>Completed</v>
      </c>
      <c r="F55" s="2" t="s">
        <v>7510</v>
      </c>
      <c r="G55" s="2" t="s">
        <v>9515</v>
      </c>
      <c r="H55" s="2" t="s">
        <v>9632</v>
      </c>
      <c r="I55" s="2" t="s">
        <v>22</v>
      </c>
      <c r="J55" s="2" t="s">
        <v>2366</v>
      </c>
      <c r="K55" s="7">
        <f>VLOOKUP(B55,[6]Sheet1!$A:$AB,28,0)</f>
        <v>1</v>
      </c>
      <c r="L55" s="47">
        <f t="shared" si="0"/>
        <v>1.4388489208633094E-6</v>
      </c>
    </row>
    <row r="56" spans="1:12" x14ac:dyDescent="0.2">
      <c r="A56" s="7" t="str">
        <f>VLOOKUP(D56,PIC!A:B,2,0)</f>
        <v>DAYAT</v>
      </c>
      <c r="B56" s="2">
        <v>59909291</v>
      </c>
      <c r="C56" s="2" t="s">
        <v>2136</v>
      </c>
      <c r="D56" s="2" t="s">
        <v>9</v>
      </c>
      <c r="E56" s="2" t="str">
        <f>VLOOKUP(B56,[6]Sheet1!$A:$E,5,0)</f>
        <v>Completed</v>
      </c>
      <c r="F56" s="2" t="s">
        <v>7510</v>
      </c>
      <c r="G56" s="2" t="s">
        <v>9516</v>
      </c>
      <c r="H56" s="2" t="s">
        <v>9633</v>
      </c>
      <c r="I56" s="2" t="s">
        <v>22</v>
      </c>
      <c r="J56" s="2" t="s">
        <v>2370</v>
      </c>
      <c r="K56" s="7">
        <f>VLOOKUP(B56,[6]Sheet1!$A:$AB,28,0)</f>
        <v>1</v>
      </c>
      <c r="L56" s="47">
        <f t="shared" si="0"/>
        <v>1.4388489208633094E-6</v>
      </c>
    </row>
    <row r="57" spans="1:12" x14ac:dyDescent="0.2">
      <c r="A57" s="7" t="str">
        <f>VLOOKUP(D57,PIC!A:B,2,0)</f>
        <v>DAYAT</v>
      </c>
      <c r="B57" s="2">
        <v>59909292</v>
      </c>
      <c r="C57" s="2" t="s">
        <v>2136</v>
      </c>
      <c r="D57" s="2" t="s">
        <v>9</v>
      </c>
      <c r="E57" s="2" t="str">
        <f>VLOOKUP(B57,[6]Sheet1!$A:$E,5,0)</f>
        <v>Accepted</v>
      </c>
      <c r="F57" s="2" t="s">
        <v>7510</v>
      </c>
      <c r="G57" s="2" t="s">
        <v>9516</v>
      </c>
      <c r="H57" s="2" t="s">
        <v>9634</v>
      </c>
      <c r="I57" s="2" t="s">
        <v>22</v>
      </c>
      <c r="J57" s="2" t="s">
        <v>2349</v>
      </c>
      <c r="K57" s="7">
        <f>VLOOKUP(B57,[6]Sheet1!$A:$AB,28,0)</f>
        <v>1</v>
      </c>
      <c r="L57" s="47">
        <f t="shared" si="0"/>
        <v>1.4388489208633094E-6</v>
      </c>
    </row>
    <row r="58" spans="1:12" x14ac:dyDescent="0.2">
      <c r="A58" s="7" t="str">
        <f>VLOOKUP(D58,PIC!A:B,2,0)</f>
        <v>DAYAT</v>
      </c>
      <c r="B58" s="2">
        <v>59909301</v>
      </c>
      <c r="C58" s="2" t="s">
        <v>2136</v>
      </c>
      <c r="D58" s="2" t="s">
        <v>9</v>
      </c>
      <c r="E58" s="2" t="str">
        <f>VLOOKUP(B58,[6]Sheet1!$A:$E,5,0)</f>
        <v>Accepted</v>
      </c>
      <c r="F58" s="2" t="s">
        <v>7510</v>
      </c>
      <c r="G58" s="2" t="s">
        <v>9517</v>
      </c>
      <c r="H58" s="2" t="s">
        <v>9635</v>
      </c>
      <c r="I58" s="2" t="s">
        <v>22</v>
      </c>
      <c r="J58" s="2" t="s">
        <v>2368</v>
      </c>
      <c r="K58" s="7">
        <f>VLOOKUP(B58,[6]Sheet1!$A:$AB,28,0)</f>
        <v>3762000</v>
      </c>
      <c r="L58" s="47">
        <f t="shared" si="0"/>
        <v>5.4129496402877697</v>
      </c>
    </row>
    <row r="59" spans="1:12" x14ac:dyDescent="0.2">
      <c r="A59" s="7" t="str">
        <f>VLOOKUP(D59,PIC!A:B,2,0)</f>
        <v>DAYAT</v>
      </c>
      <c r="B59" s="2">
        <v>59909308</v>
      </c>
      <c r="C59" s="2" t="s">
        <v>2136</v>
      </c>
      <c r="D59" s="2" t="s">
        <v>9</v>
      </c>
      <c r="E59" s="2" t="str">
        <f>VLOOKUP(B59,[6]Sheet1!$A:$E,5,0)</f>
        <v>Accepted</v>
      </c>
      <c r="F59" s="2" t="s">
        <v>7510</v>
      </c>
      <c r="G59" s="2" t="s">
        <v>9517</v>
      </c>
      <c r="H59" s="2" t="s">
        <v>9636</v>
      </c>
      <c r="I59" s="2" t="s">
        <v>22</v>
      </c>
      <c r="J59" s="2" t="s">
        <v>8758</v>
      </c>
      <c r="K59" s="7">
        <f>VLOOKUP(B59,[6]Sheet1!$A:$AB,28,0)</f>
        <v>1</v>
      </c>
      <c r="L59" s="47">
        <f t="shared" si="0"/>
        <v>1.4388489208633094E-6</v>
      </c>
    </row>
    <row r="60" spans="1:12" x14ac:dyDescent="0.2">
      <c r="A60" s="7" t="str">
        <f>VLOOKUP(D60,PIC!A:B,2,0)</f>
        <v>LUTFI</v>
      </c>
      <c r="B60" s="2">
        <v>59909872</v>
      </c>
      <c r="C60" s="2" t="s">
        <v>2771</v>
      </c>
      <c r="D60" s="2" t="s">
        <v>8</v>
      </c>
      <c r="E60" s="2" t="str">
        <f>VLOOKUP(B60,[6]Sheet1!$A:$E,5,0)</f>
        <v>Completed</v>
      </c>
      <c r="F60" s="2" t="s">
        <v>2712</v>
      </c>
      <c r="G60" s="2" t="s">
        <v>9518</v>
      </c>
      <c r="H60" s="2" t="s">
        <v>9637</v>
      </c>
      <c r="I60" s="2" t="s">
        <v>9709</v>
      </c>
      <c r="J60" s="2" t="s">
        <v>114</v>
      </c>
      <c r="K60" s="7">
        <f>VLOOKUP(B60,[6]Sheet1!$A:$AB,28,0)</f>
        <v>1106000</v>
      </c>
      <c r="L60" s="47">
        <f t="shared" si="0"/>
        <v>1.5913669064748202</v>
      </c>
    </row>
    <row r="61" spans="1:12" x14ac:dyDescent="0.2">
      <c r="A61" s="7" t="str">
        <f>VLOOKUP(D61,PIC!A:B,2,0)</f>
        <v>DIDIK</v>
      </c>
      <c r="B61" s="2">
        <v>59909712</v>
      </c>
      <c r="C61" s="2" t="s">
        <v>7</v>
      </c>
      <c r="D61" s="2" t="s">
        <v>13</v>
      </c>
      <c r="E61" s="2" t="str">
        <f>VLOOKUP(B61,[6]Sheet1!$A:$E,5,0)</f>
        <v>Accepted</v>
      </c>
      <c r="F61" s="2" t="s">
        <v>3202</v>
      </c>
      <c r="G61" s="2" t="s">
        <v>9519</v>
      </c>
      <c r="H61" s="2" t="s">
        <v>9638</v>
      </c>
      <c r="I61" s="2" t="s">
        <v>7330</v>
      </c>
      <c r="J61" s="2" t="s">
        <v>9227</v>
      </c>
      <c r="K61" s="7">
        <f>VLOOKUP(B61,[6]Sheet1!$A:$AB,28,0)</f>
        <v>1</v>
      </c>
      <c r="L61" s="47">
        <f t="shared" si="0"/>
        <v>1.4388489208633094E-6</v>
      </c>
    </row>
    <row r="62" spans="1:12" x14ac:dyDescent="0.2">
      <c r="A62" s="7" t="str">
        <f>VLOOKUP(D62,PIC!A:B,2,0)</f>
        <v>LUTFI</v>
      </c>
      <c r="B62" s="2">
        <v>59909855</v>
      </c>
      <c r="C62" s="2" t="s">
        <v>2771</v>
      </c>
      <c r="D62" s="2" t="s">
        <v>8</v>
      </c>
      <c r="E62" s="2" t="str">
        <f>VLOOKUP(B62,[6]Sheet1!$A:$E,5,0)</f>
        <v>Completed</v>
      </c>
      <c r="F62" s="2" t="s">
        <v>2712</v>
      </c>
      <c r="G62" s="2" t="s">
        <v>9520</v>
      </c>
      <c r="H62" s="2" t="s">
        <v>9639</v>
      </c>
      <c r="I62" s="2" t="s">
        <v>9709</v>
      </c>
      <c r="J62" s="2" t="s">
        <v>92</v>
      </c>
      <c r="K62" s="7">
        <f>VLOOKUP(B62,[6]Sheet1!$A:$AB,28,0)</f>
        <v>1106000</v>
      </c>
      <c r="L62" s="47">
        <f t="shared" si="0"/>
        <v>1.5913669064748202</v>
      </c>
    </row>
    <row r="63" spans="1:12" x14ac:dyDescent="0.2">
      <c r="A63" s="7" t="str">
        <f>VLOOKUP(D63,PIC!A:B,2,0)</f>
        <v>LUTFI</v>
      </c>
      <c r="B63" s="2">
        <v>59909960</v>
      </c>
      <c r="C63" s="2" t="s">
        <v>4583</v>
      </c>
      <c r="D63" s="2" t="s">
        <v>8</v>
      </c>
      <c r="E63" s="2" t="str">
        <f>VLOOKUP(B63,[6]Sheet1!$A:$E,5,0)</f>
        <v>Completed</v>
      </c>
      <c r="F63" s="2" t="s">
        <v>2712</v>
      </c>
      <c r="G63" s="2" t="s">
        <v>9521</v>
      </c>
      <c r="H63" s="2" t="s">
        <v>9640</v>
      </c>
      <c r="I63" s="2" t="s">
        <v>9709</v>
      </c>
      <c r="J63" s="2" t="s">
        <v>96</v>
      </c>
      <c r="K63" s="7">
        <f>VLOOKUP(B63,[6]Sheet1!$A:$AB,28,0)</f>
        <v>1106000</v>
      </c>
      <c r="L63" s="47">
        <f t="shared" si="0"/>
        <v>1.5913669064748202</v>
      </c>
    </row>
    <row r="64" spans="1:12" x14ac:dyDescent="0.2">
      <c r="A64" s="7" t="str">
        <f>VLOOKUP(D64,PIC!A:B,2,0)</f>
        <v>LUTFI</v>
      </c>
      <c r="B64" s="2">
        <v>59909983</v>
      </c>
      <c r="C64" s="2" t="s">
        <v>4583</v>
      </c>
      <c r="D64" s="2" t="s">
        <v>8</v>
      </c>
      <c r="E64" s="2" t="str">
        <f>VLOOKUP(B64,[6]Sheet1!$A:$E,5,0)</f>
        <v>Completed</v>
      </c>
      <c r="F64" s="2" t="s">
        <v>2712</v>
      </c>
      <c r="G64" s="2" t="s">
        <v>9522</v>
      </c>
      <c r="H64" s="2" t="s">
        <v>9641</v>
      </c>
      <c r="I64" s="2" t="s">
        <v>9709</v>
      </c>
      <c r="J64" s="2" t="s">
        <v>96</v>
      </c>
      <c r="K64" s="7">
        <f>VLOOKUP(B64,[6]Sheet1!$A:$AB,28,0)</f>
        <v>1700000</v>
      </c>
      <c r="L64" s="47">
        <f t="shared" si="0"/>
        <v>2.4460431654676258</v>
      </c>
    </row>
    <row r="65" spans="1:12" x14ac:dyDescent="0.2">
      <c r="A65" s="7" t="str">
        <f>VLOOKUP(D65,PIC!A:B,2,0)</f>
        <v>ADE</v>
      </c>
      <c r="B65" s="2">
        <v>59909992</v>
      </c>
      <c r="C65" s="2" t="s">
        <v>7</v>
      </c>
      <c r="D65" s="2" t="s">
        <v>33</v>
      </c>
      <c r="E65" s="2" t="str">
        <f>VLOOKUP(B65,[6]Sheet1!$A:$E,5,0)</f>
        <v>Accepted</v>
      </c>
      <c r="F65" s="2" t="s">
        <v>2716</v>
      </c>
      <c r="G65" s="2" t="s">
        <v>9523</v>
      </c>
      <c r="H65" s="2" t="s">
        <v>9642</v>
      </c>
      <c r="I65" s="2" t="s">
        <v>72</v>
      </c>
      <c r="J65" s="2" t="s">
        <v>73</v>
      </c>
      <c r="K65" s="7">
        <f>VLOOKUP(B65,[6]Sheet1!$A:$AB,28,0)</f>
        <v>3360000</v>
      </c>
      <c r="L65" s="47">
        <f t="shared" si="0"/>
        <v>4.8345323741007196</v>
      </c>
    </row>
    <row r="66" spans="1:12" x14ac:dyDescent="0.2">
      <c r="A66" s="7" t="str">
        <f>VLOOKUP(D66,PIC!A:B,2,0)</f>
        <v>ADE</v>
      </c>
      <c r="B66" s="2">
        <v>59909993</v>
      </c>
      <c r="C66" s="2" t="s">
        <v>7</v>
      </c>
      <c r="D66" s="2" t="s">
        <v>33</v>
      </c>
      <c r="E66" s="2" t="str">
        <f>VLOOKUP(B66,[6]Sheet1!$A:$E,5,0)</f>
        <v>Accepted</v>
      </c>
      <c r="F66" s="2" t="s">
        <v>2716</v>
      </c>
      <c r="G66" s="2" t="s">
        <v>9523</v>
      </c>
      <c r="H66" s="2" t="s">
        <v>9643</v>
      </c>
      <c r="I66" s="2" t="s">
        <v>72</v>
      </c>
      <c r="J66" s="2" t="s">
        <v>73</v>
      </c>
      <c r="K66" s="7">
        <f>VLOOKUP(B66,[6]Sheet1!$A:$AB,28,0)</f>
        <v>3360000</v>
      </c>
      <c r="L66" s="47">
        <f t="shared" si="0"/>
        <v>4.8345323741007196</v>
      </c>
    </row>
    <row r="67" spans="1:12" x14ac:dyDescent="0.2">
      <c r="A67" s="7" t="str">
        <f>VLOOKUP(D67,PIC!A:B,2,0)</f>
        <v>DAYAT</v>
      </c>
      <c r="B67" s="2">
        <v>59910209</v>
      </c>
      <c r="C67" s="2" t="s">
        <v>3509</v>
      </c>
      <c r="D67" s="2" t="s">
        <v>9</v>
      </c>
      <c r="E67" s="2" t="str">
        <f>VLOOKUP(B67,[6]Sheet1!$A:$E,5,0)</f>
        <v>Accepted</v>
      </c>
      <c r="F67" s="2" t="s">
        <v>7510</v>
      </c>
      <c r="G67" s="2" t="s">
        <v>9513</v>
      </c>
      <c r="H67" s="2" t="s">
        <v>9644</v>
      </c>
      <c r="I67" s="2" t="s">
        <v>22</v>
      </c>
      <c r="J67" s="2" t="s">
        <v>2414</v>
      </c>
      <c r="K67" s="7">
        <f>VLOOKUP(B67,[6]Sheet1!$A:$AB,28,0)</f>
        <v>2772000</v>
      </c>
      <c r="L67" s="47">
        <f t="shared" ref="L67:L130" si="1">K67/$K$132*100%</f>
        <v>3.9884892086330934</v>
      </c>
    </row>
    <row r="68" spans="1:12" x14ac:dyDescent="0.2">
      <c r="A68" s="7" t="str">
        <f>VLOOKUP(D68,PIC!A:B,2,0)</f>
        <v>DAYAT</v>
      </c>
      <c r="B68" s="2">
        <v>59910744</v>
      </c>
      <c r="C68" s="2" t="s">
        <v>7</v>
      </c>
      <c r="D68" s="2" t="s">
        <v>9</v>
      </c>
      <c r="E68" s="2" t="str">
        <f>VLOOKUP(B68,[6]Sheet1!$A:$E,5,0)</f>
        <v>Accepted</v>
      </c>
      <c r="F68" s="2" t="s">
        <v>2726</v>
      </c>
      <c r="G68" s="2" t="s">
        <v>9524</v>
      </c>
      <c r="H68" s="2" t="s">
        <v>9645</v>
      </c>
      <c r="I68" s="2" t="s">
        <v>59</v>
      </c>
      <c r="J68" s="2" t="s">
        <v>111</v>
      </c>
      <c r="K68" s="7">
        <f>VLOOKUP(B68,[6]Sheet1!$A:$AB,28,0)</f>
        <v>1150000</v>
      </c>
      <c r="L68" s="47">
        <f t="shared" si="1"/>
        <v>1.6546762589928057</v>
      </c>
    </row>
    <row r="69" spans="1:12" x14ac:dyDescent="0.2">
      <c r="A69" s="7" t="str">
        <f>VLOOKUP(D69,PIC!A:B,2,0)</f>
        <v>BAHAK</v>
      </c>
      <c r="B69" s="2">
        <v>59910768</v>
      </c>
      <c r="C69" s="2" t="s">
        <v>2811</v>
      </c>
      <c r="D69" s="2" t="s">
        <v>18</v>
      </c>
      <c r="E69" s="2" t="str">
        <f>VLOOKUP(B69,[6]Sheet1!$A:$E,5,0)</f>
        <v>Completed</v>
      </c>
      <c r="F69" s="2" t="s">
        <v>2712</v>
      </c>
      <c r="G69" s="2" t="s">
        <v>9525</v>
      </c>
      <c r="H69" s="2" t="s">
        <v>9646</v>
      </c>
      <c r="I69" s="2" t="s">
        <v>19</v>
      </c>
      <c r="J69" s="2" t="s">
        <v>2053</v>
      </c>
      <c r="K69" s="7">
        <f>VLOOKUP(B69,[6]Sheet1!$A:$AB,28,0)</f>
        <v>1735000</v>
      </c>
      <c r="L69" s="47">
        <f t="shared" si="1"/>
        <v>2.4964028776978417</v>
      </c>
    </row>
    <row r="70" spans="1:12" x14ac:dyDescent="0.2">
      <c r="A70" s="7" t="str">
        <f>VLOOKUP(D70,PIC!A:B,2,0)</f>
        <v>DAYAT</v>
      </c>
      <c r="B70" s="2">
        <v>59910769</v>
      </c>
      <c r="C70" s="2" t="s">
        <v>7</v>
      </c>
      <c r="D70" s="2" t="s">
        <v>9</v>
      </c>
      <c r="E70" s="2" t="str">
        <f>VLOOKUP(B70,[6]Sheet1!$A:$E,5,0)</f>
        <v>Accepted</v>
      </c>
      <c r="F70" s="2" t="s">
        <v>2712</v>
      </c>
      <c r="G70" s="2" t="s">
        <v>9526</v>
      </c>
      <c r="H70" s="2" t="s">
        <v>9647</v>
      </c>
      <c r="I70" s="2" t="s">
        <v>59</v>
      </c>
      <c r="J70" s="2" t="s">
        <v>8754</v>
      </c>
      <c r="K70" s="7">
        <f>VLOOKUP(B70,[6]Sheet1!$A:$AB,28,0)</f>
        <v>450000</v>
      </c>
      <c r="L70" s="47">
        <f t="shared" si="1"/>
        <v>0.64748201438848918</v>
      </c>
    </row>
    <row r="71" spans="1:12" x14ac:dyDescent="0.2">
      <c r="A71" s="7" t="str">
        <f>VLOOKUP(D71,PIC!A:B,2,0)</f>
        <v>LUTFI</v>
      </c>
      <c r="B71" s="2">
        <v>59912845</v>
      </c>
      <c r="C71" s="2" t="s">
        <v>7</v>
      </c>
      <c r="D71" s="2" t="s">
        <v>8</v>
      </c>
      <c r="E71" s="2" t="str">
        <f>VLOOKUP(B71,[6]Sheet1!$A:$E,5,0)</f>
        <v>Completed</v>
      </c>
      <c r="F71" s="2" t="s">
        <v>3202</v>
      </c>
      <c r="G71" s="2" t="s">
        <v>9527</v>
      </c>
      <c r="H71" s="2" t="s">
        <v>9648</v>
      </c>
      <c r="I71" s="2" t="s">
        <v>9709</v>
      </c>
      <c r="J71" s="2" t="s">
        <v>1760</v>
      </c>
      <c r="K71" s="7">
        <f>VLOOKUP(B71,[6]Sheet1!$A:$AB,28,0)</f>
        <v>351000</v>
      </c>
      <c r="L71" s="47">
        <f t="shared" si="1"/>
        <v>0.50503597122302157</v>
      </c>
    </row>
    <row r="72" spans="1:12" x14ac:dyDescent="0.2">
      <c r="A72" s="7" t="str">
        <f>VLOOKUP(D72,PIC!A:B,2,0)</f>
        <v>LUTFI</v>
      </c>
      <c r="B72" s="2">
        <v>59912842</v>
      </c>
      <c r="C72" s="2" t="s">
        <v>7</v>
      </c>
      <c r="D72" s="2" t="s">
        <v>8</v>
      </c>
      <c r="E72" s="2" t="str">
        <f>VLOOKUP(B72,[6]Sheet1!$A:$E,5,0)</f>
        <v>Completed</v>
      </c>
      <c r="F72" s="2" t="s">
        <v>3202</v>
      </c>
      <c r="G72" s="2" t="s">
        <v>9528</v>
      </c>
      <c r="H72" s="2" t="s">
        <v>9649</v>
      </c>
      <c r="I72" s="2" t="s">
        <v>9709</v>
      </c>
      <c r="J72" s="2" t="s">
        <v>95</v>
      </c>
      <c r="K72" s="7">
        <f>VLOOKUP(B72,[6]Sheet1!$A:$AB,28,0)</f>
        <v>1059800</v>
      </c>
      <c r="L72" s="47">
        <f t="shared" si="1"/>
        <v>1.5248920863309352</v>
      </c>
    </row>
    <row r="73" spans="1:12" x14ac:dyDescent="0.2">
      <c r="A73" s="7" t="str">
        <f>VLOOKUP(D73,PIC!A:B,2,0)</f>
        <v>LUTFI</v>
      </c>
      <c r="B73" s="2">
        <v>59912844</v>
      </c>
      <c r="C73" s="2" t="s">
        <v>7</v>
      </c>
      <c r="D73" s="2" t="s">
        <v>8</v>
      </c>
      <c r="E73" s="2" t="str">
        <f>VLOOKUP(B73,[6]Sheet1!$A:$E,5,0)</f>
        <v>Completed</v>
      </c>
      <c r="F73" s="2" t="s">
        <v>3202</v>
      </c>
      <c r="G73" s="2" t="s">
        <v>9529</v>
      </c>
      <c r="H73" s="2" t="s">
        <v>9650</v>
      </c>
      <c r="I73" s="2" t="s">
        <v>9709</v>
      </c>
      <c r="J73" s="2" t="s">
        <v>1734</v>
      </c>
      <c r="K73" s="7">
        <f>VLOOKUP(B73,[6]Sheet1!$A:$AB,28,0)</f>
        <v>643400</v>
      </c>
      <c r="L73" s="47">
        <f t="shared" si="1"/>
        <v>0.92575539568345322</v>
      </c>
    </row>
    <row r="74" spans="1:12" x14ac:dyDescent="0.2">
      <c r="A74" s="7" t="str">
        <f>VLOOKUP(D74,PIC!A:B,2,0)</f>
        <v>LUTFI</v>
      </c>
      <c r="B74" s="2">
        <v>59912846</v>
      </c>
      <c r="C74" s="2" t="s">
        <v>7</v>
      </c>
      <c r="D74" s="2" t="s">
        <v>8</v>
      </c>
      <c r="E74" s="2" t="str">
        <f>VLOOKUP(B74,[6]Sheet1!$A:$E,5,0)</f>
        <v>Completed</v>
      </c>
      <c r="F74" s="2" t="s">
        <v>3202</v>
      </c>
      <c r="G74" s="2" t="s">
        <v>9530</v>
      </c>
      <c r="H74" s="2" t="s">
        <v>9651</v>
      </c>
      <c r="I74" s="2" t="s">
        <v>9709</v>
      </c>
      <c r="J74" s="2" t="s">
        <v>97</v>
      </c>
      <c r="K74" s="7">
        <f>VLOOKUP(B74,[6]Sheet1!$A:$AB,28,0)</f>
        <v>370000</v>
      </c>
      <c r="L74" s="47">
        <f t="shared" si="1"/>
        <v>0.53237410071942448</v>
      </c>
    </row>
    <row r="75" spans="1:12" x14ac:dyDescent="0.2">
      <c r="A75" s="7" t="str">
        <f>VLOOKUP(D75,PIC!A:B,2,0)</f>
        <v>LUTFI</v>
      </c>
      <c r="B75" s="2">
        <v>59912848</v>
      </c>
      <c r="C75" s="2" t="s">
        <v>7</v>
      </c>
      <c r="D75" s="2" t="s">
        <v>8</v>
      </c>
      <c r="E75" s="2" t="str">
        <f>VLOOKUP(B75,[6]Sheet1!$A:$E,5,0)</f>
        <v>Completed</v>
      </c>
      <c r="F75" s="2" t="s">
        <v>3202</v>
      </c>
      <c r="G75" s="2" t="s">
        <v>9531</v>
      </c>
      <c r="H75" s="2" t="s">
        <v>9652</v>
      </c>
      <c r="I75" s="2" t="s">
        <v>9709</v>
      </c>
      <c r="J75" s="2" t="s">
        <v>115</v>
      </c>
      <c r="K75" s="7">
        <f>VLOOKUP(B75,[6]Sheet1!$A:$AB,28,0)</f>
        <v>601000</v>
      </c>
      <c r="L75" s="47">
        <f t="shared" si="1"/>
        <v>0.8647482014388489</v>
      </c>
    </row>
    <row r="76" spans="1:12" x14ac:dyDescent="0.2">
      <c r="A76" s="7" t="str">
        <f>VLOOKUP(D76,PIC!A:B,2,0)</f>
        <v>LUTFI</v>
      </c>
      <c r="B76" s="2">
        <v>59912849</v>
      </c>
      <c r="C76" s="2" t="s">
        <v>7</v>
      </c>
      <c r="D76" s="2" t="s">
        <v>8</v>
      </c>
      <c r="E76" s="2" t="str">
        <f>VLOOKUP(B76,[6]Sheet1!$A:$E,5,0)</f>
        <v>Completed</v>
      </c>
      <c r="F76" s="2" t="s">
        <v>3202</v>
      </c>
      <c r="G76" s="2" t="s">
        <v>9532</v>
      </c>
      <c r="H76" s="2" t="s">
        <v>9653</v>
      </c>
      <c r="I76" s="2" t="s">
        <v>9709</v>
      </c>
      <c r="J76" s="2" t="s">
        <v>115</v>
      </c>
      <c r="K76" s="7">
        <f>VLOOKUP(B76,[6]Sheet1!$A:$AB,28,0)</f>
        <v>323000</v>
      </c>
      <c r="L76" s="47">
        <f t="shared" si="1"/>
        <v>0.46474820143884893</v>
      </c>
    </row>
    <row r="77" spans="1:12" x14ac:dyDescent="0.2">
      <c r="A77" s="7" t="str">
        <f>VLOOKUP(D77,PIC!A:B,2,0)</f>
        <v>LUTFI</v>
      </c>
      <c r="B77" s="2">
        <v>59912847</v>
      </c>
      <c r="C77" s="2" t="s">
        <v>7</v>
      </c>
      <c r="D77" s="2" t="s">
        <v>8</v>
      </c>
      <c r="E77" s="2" t="str">
        <f>VLOOKUP(B77,[6]Sheet1!$A:$E,5,0)</f>
        <v>Completed</v>
      </c>
      <c r="F77" s="2" t="s">
        <v>3202</v>
      </c>
      <c r="G77" s="2" t="s">
        <v>9531</v>
      </c>
      <c r="H77" s="2" t="s">
        <v>9654</v>
      </c>
      <c r="I77" s="2" t="s">
        <v>9709</v>
      </c>
      <c r="J77" s="2" t="s">
        <v>97</v>
      </c>
      <c r="K77" s="7">
        <f>VLOOKUP(B77,[6]Sheet1!$A:$AB,28,0)</f>
        <v>804500</v>
      </c>
      <c r="L77" s="47">
        <f t="shared" si="1"/>
        <v>1.1575539568345323</v>
      </c>
    </row>
    <row r="78" spans="1:12" x14ac:dyDescent="0.2">
      <c r="A78" s="7" t="str">
        <f>VLOOKUP(D78,PIC!A:B,2,0)</f>
        <v>LUTFI</v>
      </c>
      <c r="B78" s="2">
        <v>59912851</v>
      </c>
      <c r="C78" s="2" t="s">
        <v>7</v>
      </c>
      <c r="D78" s="2" t="s">
        <v>8</v>
      </c>
      <c r="E78" s="2" t="str">
        <f>VLOOKUP(B78,[6]Sheet1!$A:$E,5,0)</f>
        <v>Completed</v>
      </c>
      <c r="F78" s="2" t="s">
        <v>3202</v>
      </c>
      <c r="G78" s="2" t="s">
        <v>9533</v>
      </c>
      <c r="H78" s="2" t="s">
        <v>9655</v>
      </c>
      <c r="I78" s="2" t="s">
        <v>9709</v>
      </c>
      <c r="J78" s="2" t="s">
        <v>92</v>
      </c>
      <c r="K78" s="7">
        <f>VLOOKUP(B78,[6]Sheet1!$A:$AB,28,0)</f>
        <v>378500</v>
      </c>
      <c r="L78" s="47">
        <f t="shared" si="1"/>
        <v>0.54460431654676256</v>
      </c>
    </row>
    <row r="79" spans="1:12" x14ac:dyDescent="0.2">
      <c r="A79" s="7" t="str">
        <f>VLOOKUP(D79,PIC!A:B,2,0)</f>
        <v>LUTFI</v>
      </c>
      <c r="B79" s="2">
        <v>59912852</v>
      </c>
      <c r="C79" s="2" t="s">
        <v>7</v>
      </c>
      <c r="D79" s="2" t="s">
        <v>8</v>
      </c>
      <c r="E79" s="2" t="str">
        <f>VLOOKUP(B79,[6]Sheet1!$A:$E,5,0)</f>
        <v>Completed</v>
      </c>
      <c r="F79" s="2" t="s">
        <v>3202</v>
      </c>
      <c r="G79" s="2" t="s">
        <v>9534</v>
      </c>
      <c r="H79" s="2" t="s">
        <v>9656</v>
      </c>
      <c r="I79" s="2" t="s">
        <v>9709</v>
      </c>
      <c r="J79" s="2" t="s">
        <v>1785</v>
      </c>
      <c r="K79" s="7">
        <f>VLOOKUP(B79,[6]Sheet1!$A:$AB,28,0)</f>
        <v>132500</v>
      </c>
      <c r="L79" s="47">
        <f t="shared" si="1"/>
        <v>0.1906474820143885</v>
      </c>
    </row>
    <row r="80" spans="1:12" x14ac:dyDescent="0.2">
      <c r="A80" s="7" t="str">
        <f>VLOOKUP(D80,PIC!A:B,2,0)</f>
        <v>LUTFI</v>
      </c>
      <c r="B80" s="2">
        <v>59912850</v>
      </c>
      <c r="C80" s="2" t="s">
        <v>7</v>
      </c>
      <c r="D80" s="2" t="s">
        <v>8</v>
      </c>
      <c r="E80" s="2" t="str">
        <f>VLOOKUP(B80,[6]Sheet1!$A:$E,5,0)</f>
        <v>Completed</v>
      </c>
      <c r="F80" s="2" t="s">
        <v>3202</v>
      </c>
      <c r="G80" s="2" t="s">
        <v>9535</v>
      </c>
      <c r="H80" s="2" t="s">
        <v>9657</v>
      </c>
      <c r="I80" s="2" t="s">
        <v>9709</v>
      </c>
      <c r="J80" s="2" t="s">
        <v>96</v>
      </c>
      <c r="K80" s="7">
        <f>VLOOKUP(B80,[6]Sheet1!$A:$AB,28,0)</f>
        <v>490900</v>
      </c>
      <c r="L80" s="47">
        <f t="shared" si="1"/>
        <v>0.70633093525179858</v>
      </c>
    </row>
    <row r="81" spans="1:12" x14ac:dyDescent="0.2">
      <c r="A81" s="7" t="str">
        <f>VLOOKUP(D81,PIC!A:B,2,0)</f>
        <v>WAHYU WISNU</v>
      </c>
      <c r="B81" s="2">
        <v>59912988</v>
      </c>
      <c r="C81" s="2" t="s">
        <v>7</v>
      </c>
      <c r="D81" s="2" t="s">
        <v>16</v>
      </c>
      <c r="E81" s="2" t="str">
        <f>VLOOKUP(B81,[6]Sheet1!$A:$E,5,0)</f>
        <v>Completed</v>
      </c>
      <c r="F81" s="2" t="s">
        <v>2712</v>
      </c>
      <c r="G81" s="2" t="s">
        <v>9536</v>
      </c>
      <c r="H81" s="2" t="s">
        <v>9658</v>
      </c>
      <c r="I81" s="2" t="s">
        <v>107</v>
      </c>
      <c r="J81" s="2" t="s">
        <v>118</v>
      </c>
      <c r="K81" s="7">
        <f>VLOOKUP(B81,[6]Sheet1!$A:$AB,28,0)</f>
        <v>345000</v>
      </c>
      <c r="L81" s="47">
        <f t="shared" si="1"/>
        <v>0.49640287769784175</v>
      </c>
    </row>
    <row r="82" spans="1:12" x14ac:dyDescent="0.2">
      <c r="A82" s="7" t="str">
        <f>VLOOKUP(D82,PIC!A:B,2,0)</f>
        <v>WAHYU WISNU</v>
      </c>
      <c r="B82" s="2">
        <v>59913009</v>
      </c>
      <c r="C82" s="2" t="s">
        <v>7</v>
      </c>
      <c r="D82" s="2" t="s">
        <v>16</v>
      </c>
      <c r="E82" s="2" t="str">
        <f>VLOOKUP(B82,[6]Sheet1!$A:$E,5,0)</f>
        <v>Completed</v>
      </c>
      <c r="F82" s="2" t="s">
        <v>2712</v>
      </c>
      <c r="G82" s="2" t="s">
        <v>9537</v>
      </c>
      <c r="H82" s="2" t="s">
        <v>9659</v>
      </c>
      <c r="I82" s="2" t="s">
        <v>107</v>
      </c>
      <c r="J82" s="2" t="s">
        <v>8877</v>
      </c>
      <c r="K82" s="7">
        <f>VLOOKUP(B82,[6]Sheet1!$A:$AB,28,0)</f>
        <v>775000</v>
      </c>
      <c r="L82" s="47">
        <f t="shared" si="1"/>
        <v>1.1151079136690647</v>
      </c>
    </row>
    <row r="83" spans="1:12" x14ac:dyDescent="0.2">
      <c r="A83" s="7" t="str">
        <f>VLOOKUP(D83,PIC!A:B,2,0)</f>
        <v>WAHYU WISNU</v>
      </c>
      <c r="B83" s="2">
        <v>59913037</v>
      </c>
      <c r="C83" s="2" t="s">
        <v>7</v>
      </c>
      <c r="D83" s="2" t="s">
        <v>16</v>
      </c>
      <c r="E83" s="2" t="str">
        <f>VLOOKUP(B83,[6]Sheet1!$A:$E,5,0)</f>
        <v>Completed</v>
      </c>
      <c r="F83" s="2" t="s">
        <v>2712</v>
      </c>
      <c r="G83" s="2" t="s">
        <v>9538</v>
      </c>
      <c r="H83" s="2" t="s">
        <v>9660</v>
      </c>
      <c r="I83" s="2" t="s">
        <v>107</v>
      </c>
      <c r="J83" s="2" t="s">
        <v>107</v>
      </c>
      <c r="K83" s="7">
        <f>VLOOKUP(B83,[6]Sheet1!$A:$AB,28,0)</f>
        <v>538000</v>
      </c>
      <c r="L83" s="47">
        <f t="shared" si="1"/>
        <v>0.77410071942446046</v>
      </c>
    </row>
    <row r="84" spans="1:12" x14ac:dyDescent="0.2">
      <c r="A84" s="7" t="str">
        <f>VLOOKUP(D84,PIC!A:B,2,0)</f>
        <v>WAHYU WISNU</v>
      </c>
      <c r="B84" s="2">
        <v>59913047</v>
      </c>
      <c r="C84" s="2" t="s">
        <v>7</v>
      </c>
      <c r="D84" s="2" t="s">
        <v>16</v>
      </c>
      <c r="E84" s="2" t="str">
        <f>VLOOKUP(B84,[6]Sheet1!$A:$E,5,0)</f>
        <v>Completed</v>
      </c>
      <c r="F84" s="2" t="s">
        <v>2712</v>
      </c>
      <c r="G84" s="2" t="s">
        <v>9539</v>
      </c>
      <c r="H84" s="2" t="s">
        <v>9661</v>
      </c>
      <c r="I84" s="2" t="s">
        <v>107</v>
      </c>
      <c r="J84" s="2" t="s">
        <v>128</v>
      </c>
      <c r="K84" s="7">
        <f>VLOOKUP(B84,[6]Sheet1!$A:$AB,28,0)</f>
        <v>363000</v>
      </c>
      <c r="L84" s="47">
        <f t="shared" si="1"/>
        <v>0.52230215827338133</v>
      </c>
    </row>
    <row r="85" spans="1:12" x14ac:dyDescent="0.2">
      <c r="A85" s="7" t="str">
        <f>VLOOKUP(D85,PIC!A:B,2,0)</f>
        <v>WAHYU WISNU</v>
      </c>
      <c r="B85" s="2">
        <v>59913079</v>
      </c>
      <c r="C85" s="2" t="s">
        <v>7</v>
      </c>
      <c r="D85" s="2" t="s">
        <v>16</v>
      </c>
      <c r="E85" s="2" t="str">
        <f>VLOOKUP(B85,[6]Sheet1!$A:$E,5,0)</f>
        <v>Completed</v>
      </c>
      <c r="F85" s="2" t="s">
        <v>2712</v>
      </c>
      <c r="G85" s="2" t="s">
        <v>9540</v>
      </c>
      <c r="H85" s="2" t="s">
        <v>9662</v>
      </c>
      <c r="I85" s="2" t="s">
        <v>107</v>
      </c>
      <c r="J85" s="2" t="s">
        <v>1268</v>
      </c>
      <c r="K85" s="7">
        <f>VLOOKUP(B85,[6]Sheet1!$A:$AB,28,0)</f>
        <v>727000</v>
      </c>
      <c r="L85" s="47">
        <f t="shared" si="1"/>
        <v>1.0460431654676259</v>
      </c>
    </row>
    <row r="86" spans="1:12" x14ac:dyDescent="0.2">
      <c r="A86" s="7" t="str">
        <f>VLOOKUP(D86,PIC!A:B,2,0)</f>
        <v>WAHYU WISNU</v>
      </c>
      <c r="B86" s="2">
        <v>59913090</v>
      </c>
      <c r="C86" s="2" t="s">
        <v>7</v>
      </c>
      <c r="D86" s="2" t="s">
        <v>16</v>
      </c>
      <c r="E86" s="2" t="str">
        <f>VLOOKUP(B86,[6]Sheet1!$A:$E,5,0)</f>
        <v>Completed</v>
      </c>
      <c r="F86" s="2" t="s">
        <v>2712</v>
      </c>
      <c r="G86" s="2" t="s">
        <v>9541</v>
      </c>
      <c r="H86" s="2" t="s">
        <v>9663</v>
      </c>
      <c r="I86" s="2" t="s">
        <v>107</v>
      </c>
      <c r="J86" s="2" t="s">
        <v>127</v>
      </c>
      <c r="K86" s="7">
        <f>VLOOKUP(B86,[6]Sheet1!$A:$AB,28,0)</f>
        <v>420000</v>
      </c>
      <c r="L86" s="47">
        <f t="shared" si="1"/>
        <v>0.60431654676258995</v>
      </c>
    </row>
    <row r="87" spans="1:12" x14ac:dyDescent="0.2">
      <c r="A87" s="7" t="str">
        <f>VLOOKUP(D87,PIC!A:B,2,0)</f>
        <v>WAHYU WISNU</v>
      </c>
      <c r="B87" s="2">
        <v>59913184</v>
      </c>
      <c r="C87" s="2" t="s">
        <v>7</v>
      </c>
      <c r="D87" s="2" t="s">
        <v>16</v>
      </c>
      <c r="E87" s="2" t="str">
        <f>VLOOKUP(B87,[6]Sheet1!$A:$E,5,0)</f>
        <v>Completed</v>
      </c>
      <c r="F87" s="2" t="s">
        <v>2712</v>
      </c>
      <c r="G87" s="2" t="s">
        <v>9542</v>
      </c>
      <c r="H87" s="2" t="s">
        <v>9664</v>
      </c>
      <c r="I87" s="2" t="s">
        <v>107</v>
      </c>
      <c r="J87" s="2" t="s">
        <v>126</v>
      </c>
      <c r="K87" s="7">
        <f>VLOOKUP(B87,[6]Sheet1!$A:$AB,28,0)</f>
        <v>1600000</v>
      </c>
      <c r="L87" s="47">
        <f t="shared" si="1"/>
        <v>2.3021582733812949</v>
      </c>
    </row>
    <row r="88" spans="1:12" x14ac:dyDescent="0.2">
      <c r="A88" s="7" t="str">
        <f>VLOOKUP(D88,PIC!A:B,2,0)</f>
        <v>WAHYU WISNU</v>
      </c>
      <c r="B88" s="2">
        <v>59914182</v>
      </c>
      <c r="C88" s="2" t="s">
        <v>7</v>
      </c>
      <c r="D88" s="2" t="s">
        <v>16</v>
      </c>
      <c r="E88" s="2" t="str">
        <f>VLOOKUP(B88,[6]Sheet1!$A:$E,5,0)</f>
        <v>Completed</v>
      </c>
      <c r="F88" s="2" t="s">
        <v>2726</v>
      </c>
      <c r="G88" s="2" t="s">
        <v>9543</v>
      </c>
      <c r="H88" s="2" t="s">
        <v>9665</v>
      </c>
      <c r="I88" s="2" t="s">
        <v>105</v>
      </c>
      <c r="J88" s="2" t="s">
        <v>106</v>
      </c>
      <c r="K88" s="7">
        <f>VLOOKUP(B88,[6]Sheet1!$A:$AB,28,0)</f>
        <v>550000</v>
      </c>
      <c r="L88" s="47">
        <f t="shared" si="1"/>
        <v>0.79136690647482011</v>
      </c>
    </row>
    <row r="89" spans="1:12" x14ac:dyDescent="0.2">
      <c r="A89" s="7" t="str">
        <f>VLOOKUP(D89,PIC!A:B,2,0)</f>
        <v>WAHYU WISNU</v>
      </c>
      <c r="B89" s="2">
        <v>59914133</v>
      </c>
      <c r="C89" s="2" t="s">
        <v>7</v>
      </c>
      <c r="D89" s="2" t="s">
        <v>16</v>
      </c>
      <c r="E89" s="2" t="str">
        <f>VLOOKUP(B89,[6]Sheet1!$A:$E,5,0)</f>
        <v>Accepted</v>
      </c>
      <c r="F89" s="2" t="s">
        <v>2712</v>
      </c>
      <c r="G89" s="2" t="s">
        <v>9544</v>
      </c>
      <c r="H89" s="2" t="s">
        <v>9666</v>
      </c>
      <c r="I89" s="2" t="s">
        <v>107</v>
      </c>
      <c r="J89" s="2" t="s">
        <v>1278</v>
      </c>
      <c r="K89" s="7">
        <f>VLOOKUP(B89,[6]Sheet1!$A:$AB,28,0)</f>
        <v>985000</v>
      </c>
      <c r="L89" s="47">
        <f t="shared" si="1"/>
        <v>1.4172661870503598</v>
      </c>
    </row>
    <row r="90" spans="1:12" x14ac:dyDescent="0.2">
      <c r="A90" s="7" t="str">
        <f>VLOOKUP(D90,PIC!A:B,2,0)</f>
        <v>WAHYU WISNU</v>
      </c>
      <c r="B90" s="2">
        <v>59914146</v>
      </c>
      <c r="C90" s="2" t="s">
        <v>7</v>
      </c>
      <c r="D90" s="2" t="s">
        <v>21</v>
      </c>
      <c r="E90" s="2" t="str">
        <f>VLOOKUP(B90,[6]Sheet1!$A:$E,5,0)</f>
        <v>Completed</v>
      </c>
      <c r="F90" s="2" t="s">
        <v>2712</v>
      </c>
      <c r="G90" s="2" t="s">
        <v>9545</v>
      </c>
      <c r="H90" s="2" t="s">
        <v>9667</v>
      </c>
      <c r="I90" s="2" t="s">
        <v>85</v>
      </c>
      <c r="J90" s="2" t="s">
        <v>1947</v>
      </c>
      <c r="K90" s="7">
        <f>VLOOKUP(B90,[6]Sheet1!$A:$AB,28,0)</f>
        <v>1770000</v>
      </c>
      <c r="L90" s="47">
        <f t="shared" si="1"/>
        <v>2.5467625899280577</v>
      </c>
    </row>
    <row r="91" spans="1:12" x14ac:dyDescent="0.2">
      <c r="A91" s="7" t="str">
        <f>VLOOKUP(D91,PIC!A:B,2,0)</f>
        <v>WAHYU WISNU</v>
      </c>
      <c r="B91" s="2">
        <v>59914164</v>
      </c>
      <c r="C91" s="2" t="s">
        <v>7</v>
      </c>
      <c r="D91" s="2" t="s">
        <v>16</v>
      </c>
      <c r="E91" s="2" t="str">
        <f>VLOOKUP(B91,[6]Sheet1!$A:$E,5,0)</f>
        <v>Completed</v>
      </c>
      <c r="F91" s="2" t="s">
        <v>2726</v>
      </c>
      <c r="G91" s="2" t="s">
        <v>9546</v>
      </c>
      <c r="H91" s="2" t="s">
        <v>9668</v>
      </c>
      <c r="I91" s="2" t="s">
        <v>105</v>
      </c>
      <c r="J91" s="2" t="s">
        <v>106</v>
      </c>
      <c r="K91" s="7">
        <f>VLOOKUP(B91,[6]Sheet1!$A:$AB,28,0)</f>
        <v>386000</v>
      </c>
      <c r="L91" s="47">
        <f t="shared" si="1"/>
        <v>0.55539568345323742</v>
      </c>
    </row>
    <row r="92" spans="1:12" x14ac:dyDescent="0.2">
      <c r="A92" s="7" t="str">
        <f>VLOOKUP(D92,PIC!A:B,2,0)</f>
        <v>WAHYU WISNU</v>
      </c>
      <c r="B92" s="2">
        <v>59914190</v>
      </c>
      <c r="C92" s="2" t="s">
        <v>7</v>
      </c>
      <c r="D92" s="2" t="s">
        <v>16</v>
      </c>
      <c r="E92" s="2" t="str">
        <f>VLOOKUP(B92,[6]Sheet1!$A:$E,5,0)</f>
        <v>Completed</v>
      </c>
      <c r="F92" s="2" t="s">
        <v>2726</v>
      </c>
      <c r="G92" s="2" t="s">
        <v>9547</v>
      </c>
      <c r="H92" s="2" t="s">
        <v>9669</v>
      </c>
      <c r="I92" s="2" t="s">
        <v>105</v>
      </c>
      <c r="J92" s="2" t="s">
        <v>106</v>
      </c>
      <c r="K92" s="7">
        <f>VLOOKUP(B92,[6]Sheet1!$A:$AB,28,0)</f>
        <v>550000</v>
      </c>
      <c r="L92" s="47">
        <f t="shared" si="1"/>
        <v>0.79136690647482011</v>
      </c>
    </row>
    <row r="93" spans="1:12" x14ac:dyDescent="0.2">
      <c r="A93" s="7" t="str">
        <f>VLOOKUP(D93,PIC!A:B,2,0)</f>
        <v>WAHYU WISNU</v>
      </c>
      <c r="B93" s="2">
        <v>59914193</v>
      </c>
      <c r="C93" s="2" t="s">
        <v>7</v>
      </c>
      <c r="D93" s="2" t="s">
        <v>16</v>
      </c>
      <c r="E93" s="2" t="str">
        <f>VLOOKUP(B93,[6]Sheet1!$A:$E,5,0)</f>
        <v>Completed</v>
      </c>
      <c r="F93" s="2" t="s">
        <v>2712</v>
      </c>
      <c r="G93" s="2" t="s">
        <v>9548</v>
      </c>
      <c r="H93" s="2" t="s">
        <v>9670</v>
      </c>
      <c r="I93" s="2" t="s">
        <v>109</v>
      </c>
      <c r="J93" s="2" t="s">
        <v>106</v>
      </c>
      <c r="K93" s="7">
        <f>VLOOKUP(B93,[6]Sheet1!$A:$AB,28,0)</f>
        <v>1173000</v>
      </c>
      <c r="L93" s="47">
        <f t="shared" si="1"/>
        <v>1.6877697841726618</v>
      </c>
    </row>
    <row r="94" spans="1:12" x14ac:dyDescent="0.2">
      <c r="A94" s="7" t="str">
        <f>VLOOKUP(D94,PIC!A:B,2,0)</f>
        <v>DIDIK</v>
      </c>
      <c r="B94" s="2">
        <v>59920090</v>
      </c>
      <c r="C94" s="2" t="s">
        <v>7</v>
      </c>
      <c r="D94" s="2" t="s">
        <v>13</v>
      </c>
      <c r="E94" s="2" t="str">
        <f>VLOOKUP(B94,[6]Sheet1!$A:$E,5,0)</f>
        <v>Accepted</v>
      </c>
      <c r="F94" s="2" t="s">
        <v>2726</v>
      </c>
      <c r="G94" s="2" t="s">
        <v>9549</v>
      </c>
      <c r="H94" s="2" t="s">
        <v>9671</v>
      </c>
      <c r="I94" s="2" t="s">
        <v>7331</v>
      </c>
      <c r="J94" s="2" t="s">
        <v>7330</v>
      </c>
      <c r="K94" s="7">
        <f>VLOOKUP(B94,[6]Sheet1!$A:$AB,28,0)</f>
        <v>1</v>
      </c>
      <c r="L94" s="47">
        <f t="shared" si="1"/>
        <v>1.4388489208633094E-6</v>
      </c>
    </row>
    <row r="95" spans="1:12" x14ac:dyDescent="0.2">
      <c r="A95" s="7" t="str">
        <f>VLOOKUP(D95,PIC!A:B,2,0)</f>
        <v>DIDIK</v>
      </c>
      <c r="B95" s="2">
        <v>59920126</v>
      </c>
      <c r="C95" s="2" t="s">
        <v>7</v>
      </c>
      <c r="D95" s="2" t="s">
        <v>31</v>
      </c>
      <c r="E95" s="2" t="str">
        <f>VLOOKUP(B95,[6]Sheet1!$A:$E,5,0)</f>
        <v>Accepted</v>
      </c>
      <c r="F95" s="2" t="s">
        <v>2712</v>
      </c>
      <c r="G95" s="2" t="s">
        <v>9550</v>
      </c>
      <c r="H95" s="2" t="s">
        <v>9672</v>
      </c>
      <c r="I95" s="2" t="s">
        <v>2265</v>
      </c>
      <c r="J95" s="2" t="s">
        <v>46</v>
      </c>
      <c r="K95" s="7">
        <f>VLOOKUP(B95,[6]Sheet1!$A:$AB,28,0)</f>
        <v>2750000</v>
      </c>
      <c r="L95" s="47">
        <f t="shared" si="1"/>
        <v>3.9568345323741005</v>
      </c>
    </row>
    <row r="96" spans="1:12" x14ac:dyDescent="0.2">
      <c r="A96" s="7" t="str">
        <f>VLOOKUP(D96,PIC!A:B,2,0)</f>
        <v>WAHYU WISNU</v>
      </c>
      <c r="B96" s="2">
        <v>59920137</v>
      </c>
      <c r="C96" s="2" t="s">
        <v>7</v>
      </c>
      <c r="D96" s="2" t="s">
        <v>16</v>
      </c>
      <c r="E96" s="2" t="str">
        <f>VLOOKUP(B96,[6]Sheet1!$A:$E,5,0)</f>
        <v>Completed</v>
      </c>
      <c r="F96" s="2" t="s">
        <v>2712</v>
      </c>
      <c r="G96" s="2" t="s">
        <v>9551</v>
      </c>
      <c r="H96" s="2" t="s">
        <v>9673</v>
      </c>
      <c r="I96" s="2" t="s">
        <v>107</v>
      </c>
      <c r="J96" s="2" t="s">
        <v>129</v>
      </c>
      <c r="K96" s="7">
        <f>VLOOKUP(B96,[6]Sheet1!$A:$AB,28,0)</f>
        <v>741000</v>
      </c>
      <c r="L96" s="47">
        <f t="shared" si="1"/>
        <v>1.0661870503597122</v>
      </c>
    </row>
    <row r="97" spans="1:12" x14ac:dyDescent="0.2">
      <c r="A97" s="7" t="str">
        <f>VLOOKUP(D97,PIC!A:B,2,0)</f>
        <v>WAHYU WISNU</v>
      </c>
      <c r="B97" s="2">
        <v>59920138</v>
      </c>
      <c r="C97" s="2" t="s">
        <v>7</v>
      </c>
      <c r="D97" s="2" t="s">
        <v>16</v>
      </c>
      <c r="E97" s="2" t="str">
        <f>VLOOKUP(B97,[6]Sheet1!$A:$E,5,0)</f>
        <v>Completed</v>
      </c>
      <c r="F97" s="2" t="s">
        <v>2712</v>
      </c>
      <c r="G97" s="2" t="s">
        <v>9552</v>
      </c>
      <c r="H97" s="2" t="s">
        <v>9674</v>
      </c>
      <c r="I97" s="2" t="s">
        <v>107</v>
      </c>
      <c r="J97" s="2" t="s">
        <v>118</v>
      </c>
      <c r="K97" s="7">
        <f>VLOOKUP(B97,[6]Sheet1!$A:$AB,28,0)</f>
        <v>345000</v>
      </c>
      <c r="L97" s="47">
        <f t="shared" si="1"/>
        <v>0.49640287769784175</v>
      </c>
    </row>
    <row r="98" spans="1:12" x14ac:dyDescent="0.2">
      <c r="A98" s="7" t="str">
        <f>VLOOKUP(D98,PIC!A:B,2,0)</f>
        <v>DAYAT</v>
      </c>
      <c r="B98" s="2">
        <v>59921273</v>
      </c>
      <c r="C98" s="2" t="s">
        <v>7</v>
      </c>
      <c r="D98" s="2" t="s">
        <v>9</v>
      </c>
      <c r="E98" s="2" t="str">
        <f>VLOOKUP(B98,[6]Sheet1!$A:$E,5,0)</f>
        <v>Accepted</v>
      </c>
      <c r="F98" s="2" t="s">
        <v>2712</v>
      </c>
      <c r="G98" s="2" t="s">
        <v>9553</v>
      </c>
      <c r="H98" s="2" t="s">
        <v>9675</v>
      </c>
      <c r="I98" s="2" t="s">
        <v>10</v>
      </c>
      <c r="J98" s="2" t="s">
        <v>9000</v>
      </c>
      <c r="K98" s="7">
        <f>VLOOKUP(B98,[6]Sheet1!$A:$AB,28,0)</f>
        <v>7400000</v>
      </c>
      <c r="L98" s="47">
        <f t="shared" si="1"/>
        <v>10.647482014388489</v>
      </c>
    </row>
    <row r="99" spans="1:12" x14ac:dyDescent="0.2">
      <c r="A99" s="7" t="str">
        <f>VLOOKUP(D99,PIC!A:B,2,0)</f>
        <v>DAYAT</v>
      </c>
      <c r="B99" s="2">
        <v>59921221</v>
      </c>
      <c r="C99" s="2" t="s">
        <v>7</v>
      </c>
      <c r="D99" s="2" t="s">
        <v>9</v>
      </c>
      <c r="E99" s="2" t="str">
        <f>VLOOKUP(B99,[6]Sheet1!$A:$E,5,0)</f>
        <v>Accepted</v>
      </c>
      <c r="F99" s="2" t="s">
        <v>2726</v>
      </c>
      <c r="G99" s="2" t="s">
        <v>9554</v>
      </c>
      <c r="H99" s="2" t="s">
        <v>9676</v>
      </c>
      <c r="I99" s="2" t="s">
        <v>59</v>
      </c>
      <c r="J99" s="2" t="s">
        <v>2433</v>
      </c>
      <c r="K99" s="7">
        <f>VLOOKUP(B99,[6]Sheet1!$A:$AB,28,0)</f>
        <v>1505000</v>
      </c>
      <c r="L99" s="47">
        <f t="shared" si="1"/>
        <v>2.1654676258992804</v>
      </c>
    </row>
    <row r="100" spans="1:12" x14ac:dyDescent="0.2">
      <c r="A100" s="7" t="str">
        <f>VLOOKUP(D100,PIC!A:B,2,0)</f>
        <v>DAYAT</v>
      </c>
      <c r="B100" s="2">
        <v>59921235</v>
      </c>
      <c r="C100" s="2" t="s">
        <v>7</v>
      </c>
      <c r="D100" s="2" t="s">
        <v>9</v>
      </c>
      <c r="E100" s="2" t="str">
        <f>VLOOKUP(B100,[6]Sheet1!$A:$E,5,0)</f>
        <v>Accepted</v>
      </c>
      <c r="F100" s="2" t="s">
        <v>2726</v>
      </c>
      <c r="G100" s="2" t="s">
        <v>9555</v>
      </c>
      <c r="H100" s="2" t="s">
        <v>9677</v>
      </c>
      <c r="I100" s="2" t="s">
        <v>59</v>
      </c>
      <c r="J100" s="2" t="s">
        <v>2400</v>
      </c>
      <c r="K100" s="7">
        <f>VLOOKUP(B100,[6]Sheet1!$A:$AB,28,0)</f>
        <v>1200000</v>
      </c>
      <c r="L100" s="47">
        <f t="shared" si="1"/>
        <v>1.7266187050359711</v>
      </c>
    </row>
    <row r="101" spans="1:12" x14ac:dyDescent="0.2">
      <c r="A101" s="7" t="str">
        <f>VLOOKUP(D101,PIC!A:B,2,0)</f>
        <v>DAYAT</v>
      </c>
      <c r="B101" s="2">
        <v>59921247</v>
      </c>
      <c r="C101" s="2" t="s">
        <v>7</v>
      </c>
      <c r="D101" s="2" t="s">
        <v>9</v>
      </c>
      <c r="E101" s="2" t="str">
        <f>VLOOKUP(B101,[6]Sheet1!$A:$E,5,0)</f>
        <v>Accepted</v>
      </c>
      <c r="F101" s="2" t="s">
        <v>2712</v>
      </c>
      <c r="G101" s="2" t="s">
        <v>9556</v>
      </c>
      <c r="H101" s="2" t="s">
        <v>9678</v>
      </c>
      <c r="I101" s="2" t="s">
        <v>59</v>
      </c>
      <c r="J101" s="2" t="s">
        <v>8754</v>
      </c>
      <c r="K101" s="7">
        <f>VLOOKUP(B101,[6]Sheet1!$A:$AB,28,0)</f>
        <v>450000</v>
      </c>
      <c r="L101" s="47">
        <f t="shared" si="1"/>
        <v>0.64748201438848918</v>
      </c>
    </row>
    <row r="102" spans="1:12" x14ac:dyDescent="0.2">
      <c r="A102" s="7" t="str">
        <f>VLOOKUP(D102,PIC!A:B,2,0)</f>
        <v>DAYAT</v>
      </c>
      <c r="B102" s="2">
        <v>59921274</v>
      </c>
      <c r="C102" s="2" t="s">
        <v>7</v>
      </c>
      <c r="D102" s="2" t="s">
        <v>9</v>
      </c>
      <c r="E102" s="2" t="str">
        <f>VLOOKUP(B102,[6]Sheet1!$A:$E,5,0)</f>
        <v>Accepted</v>
      </c>
      <c r="F102" s="2" t="s">
        <v>2712</v>
      </c>
      <c r="G102" s="2" t="s">
        <v>9557</v>
      </c>
      <c r="H102" s="2" t="s">
        <v>9679</v>
      </c>
      <c r="I102" s="2" t="s">
        <v>10</v>
      </c>
      <c r="J102" s="2" t="s">
        <v>9000</v>
      </c>
      <c r="K102" s="7">
        <f>VLOOKUP(B102,[6]Sheet1!$A:$AB,28,0)</f>
        <v>7400000</v>
      </c>
      <c r="L102" s="47">
        <f t="shared" si="1"/>
        <v>10.647482014388489</v>
      </c>
    </row>
    <row r="103" spans="1:12" x14ac:dyDescent="0.2">
      <c r="A103" s="7" t="str">
        <f>VLOOKUP(D103,PIC!A:B,2,0)</f>
        <v>LUTFI</v>
      </c>
      <c r="B103" s="2">
        <v>59921835</v>
      </c>
      <c r="C103" s="2" t="s">
        <v>7</v>
      </c>
      <c r="D103" s="2" t="s">
        <v>8</v>
      </c>
      <c r="E103" s="2" t="str">
        <f>VLOOKUP(B103,[6]Sheet1!$A:$E,5,0)</f>
        <v>Completed</v>
      </c>
      <c r="F103" s="2" t="s">
        <v>3202</v>
      </c>
      <c r="G103" s="2" t="s">
        <v>9558</v>
      </c>
      <c r="H103" s="2" t="s">
        <v>9680</v>
      </c>
      <c r="I103" s="2" t="s">
        <v>9709</v>
      </c>
      <c r="J103" s="2" t="s">
        <v>91</v>
      </c>
      <c r="K103" s="7">
        <f>VLOOKUP(B103,[6]Sheet1!$A:$AB,28,0)</f>
        <v>131000</v>
      </c>
      <c r="L103" s="47">
        <f t="shared" si="1"/>
        <v>0.18848920863309351</v>
      </c>
    </row>
    <row r="104" spans="1:12" x14ac:dyDescent="0.2">
      <c r="A104" s="7" t="str">
        <f>VLOOKUP(D104,PIC!A:B,2,0)</f>
        <v>LUTFI</v>
      </c>
      <c r="B104" s="2">
        <v>59921838</v>
      </c>
      <c r="C104" s="2" t="s">
        <v>7</v>
      </c>
      <c r="D104" s="2" t="s">
        <v>8</v>
      </c>
      <c r="E104" s="2" t="str">
        <f>VLOOKUP(B104,[6]Sheet1!$A:$E,5,0)</f>
        <v>Completed</v>
      </c>
      <c r="F104" s="2" t="s">
        <v>3202</v>
      </c>
      <c r="G104" s="2" t="s">
        <v>9559</v>
      </c>
      <c r="H104" s="2" t="s">
        <v>9681</v>
      </c>
      <c r="I104" s="2" t="s">
        <v>9709</v>
      </c>
      <c r="J104" s="2" t="s">
        <v>96</v>
      </c>
      <c r="K104" s="7">
        <f>VLOOKUP(B104,[6]Sheet1!$A:$AB,28,0)</f>
        <v>551800</v>
      </c>
      <c r="L104" s="47">
        <f t="shared" si="1"/>
        <v>0.79395683453237409</v>
      </c>
    </row>
    <row r="105" spans="1:12" x14ac:dyDescent="0.2">
      <c r="A105" s="7" t="str">
        <f>VLOOKUP(D105,PIC!A:B,2,0)</f>
        <v>LUTFI</v>
      </c>
      <c r="B105" s="2">
        <v>59921837</v>
      </c>
      <c r="C105" s="2" t="s">
        <v>7</v>
      </c>
      <c r="D105" s="2" t="s">
        <v>8</v>
      </c>
      <c r="E105" s="2" t="str">
        <f>VLOOKUP(B105,[6]Sheet1!$A:$E,5,0)</f>
        <v>Completed</v>
      </c>
      <c r="F105" s="2" t="s">
        <v>3202</v>
      </c>
      <c r="G105" s="2" t="s">
        <v>9560</v>
      </c>
      <c r="H105" s="2" t="s">
        <v>9682</v>
      </c>
      <c r="I105" s="2" t="s">
        <v>9709</v>
      </c>
      <c r="J105" s="2" t="s">
        <v>96</v>
      </c>
      <c r="K105" s="7">
        <f>VLOOKUP(B105,[6]Sheet1!$A:$AB,28,0)</f>
        <v>248000</v>
      </c>
      <c r="L105" s="47">
        <f t="shared" si="1"/>
        <v>0.35683453237410073</v>
      </c>
    </row>
    <row r="106" spans="1:12" x14ac:dyDescent="0.2">
      <c r="A106" s="7" t="str">
        <f>VLOOKUP(D106,PIC!A:B,2,0)</f>
        <v>LUTFI</v>
      </c>
      <c r="B106" s="2">
        <v>59921836</v>
      </c>
      <c r="C106" s="2" t="s">
        <v>7</v>
      </c>
      <c r="D106" s="2" t="s">
        <v>8</v>
      </c>
      <c r="E106" s="2" t="str">
        <f>VLOOKUP(B106,[6]Sheet1!$A:$E,5,0)</f>
        <v>Completed</v>
      </c>
      <c r="F106" s="2" t="s">
        <v>3202</v>
      </c>
      <c r="G106" s="2" t="s">
        <v>9561</v>
      </c>
      <c r="H106" s="2" t="s">
        <v>9683</v>
      </c>
      <c r="I106" s="2" t="s">
        <v>9709</v>
      </c>
      <c r="J106" s="2" t="s">
        <v>95</v>
      </c>
      <c r="K106" s="7">
        <f>VLOOKUP(B106,[6]Sheet1!$A:$AB,28,0)</f>
        <v>700800</v>
      </c>
      <c r="L106" s="47">
        <f t="shared" si="1"/>
        <v>1.0083453237410072</v>
      </c>
    </row>
    <row r="107" spans="1:12" x14ac:dyDescent="0.2">
      <c r="A107" s="7" t="str">
        <f>VLOOKUP(D107,PIC!A:B,2,0)</f>
        <v>LUTFI</v>
      </c>
      <c r="B107" s="2">
        <v>59921842</v>
      </c>
      <c r="C107" s="2" t="s">
        <v>7</v>
      </c>
      <c r="D107" s="2" t="s">
        <v>8</v>
      </c>
      <c r="E107" s="2" t="str">
        <f>VLOOKUP(B107,[6]Sheet1!$A:$E,5,0)</f>
        <v>Completed</v>
      </c>
      <c r="F107" s="2" t="s">
        <v>3202</v>
      </c>
      <c r="G107" s="2" t="s">
        <v>9562</v>
      </c>
      <c r="H107" s="2" t="s">
        <v>9684</v>
      </c>
      <c r="I107" s="2" t="s">
        <v>9709</v>
      </c>
      <c r="J107" s="2" t="s">
        <v>1760</v>
      </c>
      <c r="K107" s="7">
        <f>VLOOKUP(B107,[6]Sheet1!$A:$AB,28,0)</f>
        <v>320000</v>
      </c>
      <c r="L107" s="47">
        <f t="shared" si="1"/>
        <v>0.46043165467625902</v>
      </c>
    </row>
    <row r="108" spans="1:12" x14ac:dyDescent="0.2">
      <c r="A108" s="7" t="str">
        <f>VLOOKUP(D108,PIC!A:B,2,0)</f>
        <v>LUTFI</v>
      </c>
      <c r="B108" s="2">
        <v>59921840</v>
      </c>
      <c r="C108" s="2" t="s">
        <v>7</v>
      </c>
      <c r="D108" s="2" t="s">
        <v>8</v>
      </c>
      <c r="E108" s="2" t="str">
        <f>VLOOKUP(B108,[6]Sheet1!$A:$E,5,0)</f>
        <v>Completed</v>
      </c>
      <c r="F108" s="2" t="s">
        <v>3202</v>
      </c>
      <c r="G108" s="2" t="s">
        <v>9563</v>
      </c>
      <c r="H108" s="2" t="s">
        <v>9685</v>
      </c>
      <c r="I108" s="2" t="s">
        <v>9709</v>
      </c>
      <c r="J108" s="2" t="s">
        <v>97</v>
      </c>
      <c r="K108" s="7">
        <f>VLOOKUP(B108,[6]Sheet1!$A:$AB,28,0)</f>
        <v>459000</v>
      </c>
      <c r="L108" s="47">
        <f t="shared" si="1"/>
        <v>0.66043165467625897</v>
      </c>
    </row>
    <row r="109" spans="1:12" x14ac:dyDescent="0.2">
      <c r="A109" s="7" t="str">
        <f>VLOOKUP(D109,PIC!A:B,2,0)</f>
        <v>LUTFI</v>
      </c>
      <c r="B109" s="2">
        <v>59921841</v>
      </c>
      <c r="C109" s="2" t="s">
        <v>7</v>
      </c>
      <c r="D109" s="2" t="s">
        <v>8</v>
      </c>
      <c r="E109" s="2" t="str">
        <f>VLOOKUP(B109,[6]Sheet1!$A:$E,5,0)</f>
        <v>Completed</v>
      </c>
      <c r="F109" s="2" t="s">
        <v>3202</v>
      </c>
      <c r="G109" s="2" t="s">
        <v>9564</v>
      </c>
      <c r="H109" s="2" t="s">
        <v>9686</v>
      </c>
      <c r="I109" s="2" t="s">
        <v>9709</v>
      </c>
      <c r="J109" s="2" t="s">
        <v>94</v>
      </c>
      <c r="K109" s="7">
        <f>VLOOKUP(B109,[6]Sheet1!$A:$AB,28,0)</f>
        <v>538000</v>
      </c>
      <c r="L109" s="47">
        <f t="shared" si="1"/>
        <v>0.77410071942446046</v>
      </c>
    </row>
    <row r="110" spans="1:12" x14ac:dyDescent="0.2">
      <c r="A110" s="7" t="str">
        <f>VLOOKUP(D110,PIC!A:B,2,0)</f>
        <v>LUTFI</v>
      </c>
      <c r="B110" s="2">
        <v>59921844</v>
      </c>
      <c r="C110" s="2" t="s">
        <v>7</v>
      </c>
      <c r="D110" s="2" t="s">
        <v>8</v>
      </c>
      <c r="E110" s="2" t="str">
        <f>VLOOKUP(B110,[6]Sheet1!$A:$E,5,0)</f>
        <v>Completed</v>
      </c>
      <c r="F110" s="2" t="s">
        <v>3202</v>
      </c>
      <c r="G110" s="2" t="s">
        <v>9565</v>
      </c>
      <c r="H110" s="2" t="s">
        <v>9687</v>
      </c>
      <c r="I110" s="2" t="s">
        <v>9709</v>
      </c>
      <c r="J110" s="2" t="s">
        <v>92</v>
      </c>
      <c r="K110" s="7">
        <f>VLOOKUP(B110,[6]Sheet1!$A:$AB,28,0)</f>
        <v>262500</v>
      </c>
      <c r="L110" s="47">
        <f t="shared" si="1"/>
        <v>0.37769784172661869</v>
      </c>
    </row>
    <row r="111" spans="1:12" x14ac:dyDescent="0.2">
      <c r="A111" s="7" t="str">
        <f>VLOOKUP(D111,PIC!A:B,2,0)</f>
        <v>LUTFI</v>
      </c>
      <c r="B111" s="2">
        <v>59921845</v>
      </c>
      <c r="C111" s="2" t="s">
        <v>7</v>
      </c>
      <c r="D111" s="2" t="s">
        <v>8</v>
      </c>
      <c r="E111" s="2" t="str">
        <f>VLOOKUP(B111,[6]Sheet1!$A:$E,5,0)</f>
        <v>Completed</v>
      </c>
      <c r="F111" s="2" t="s">
        <v>3202</v>
      </c>
      <c r="G111" s="2" t="s">
        <v>9566</v>
      </c>
      <c r="H111" s="2" t="s">
        <v>9688</v>
      </c>
      <c r="I111" s="2" t="s">
        <v>9709</v>
      </c>
      <c r="J111" s="2" t="s">
        <v>1734</v>
      </c>
      <c r="K111" s="7">
        <f>VLOOKUP(B111,[6]Sheet1!$A:$AB,28,0)</f>
        <v>643400</v>
      </c>
      <c r="L111" s="47">
        <f t="shared" si="1"/>
        <v>0.92575539568345322</v>
      </c>
    </row>
    <row r="112" spans="1:12" x14ac:dyDescent="0.2">
      <c r="A112" s="7" t="str">
        <f>VLOOKUP(D112,PIC!A:B,2,0)</f>
        <v>DAYAT</v>
      </c>
      <c r="B112" s="2">
        <v>59922220</v>
      </c>
      <c r="C112" s="2" t="s">
        <v>2026</v>
      </c>
      <c r="D112" s="2" t="s">
        <v>9</v>
      </c>
      <c r="E112" s="2" t="str">
        <f>VLOOKUP(B112,[6]Sheet1!$A:$E,5,0)</f>
        <v>Completed</v>
      </c>
      <c r="F112" s="2" t="s">
        <v>7510</v>
      </c>
      <c r="G112" s="2" t="s">
        <v>9567</v>
      </c>
      <c r="H112" s="2" t="s">
        <v>9689</v>
      </c>
      <c r="I112" s="2" t="s">
        <v>22</v>
      </c>
      <c r="J112" s="2" t="s">
        <v>2376</v>
      </c>
      <c r="K112" s="7">
        <f>VLOOKUP(B112,[6]Sheet1!$A:$AB,28,0)</f>
        <v>1</v>
      </c>
      <c r="L112" s="47">
        <f t="shared" si="1"/>
        <v>1.4388489208633094E-6</v>
      </c>
    </row>
    <row r="113" spans="1:12" x14ac:dyDescent="0.2">
      <c r="A113" s="7" t="str">
        <f>VLOOKUP(D113,PIC!A:B,2,0)</f>
        <v>DAYAT</v>
      </c>
      <c r="B113" s="2">
        <v>59922224</v>
      </c>
      <c r="C113" s="2" t="s">
        <v>2026</v>
      </c>
      <c r="D113" s="2" t="s">
        <v>9</v>
      </c>
      <c r="E113" s="2" t="str">
        <f>VLOOKUP(B113,[6]Sheet1!$A:$E,5,0)</f>
        <v>Completed</v>
      </c>
      <c r="F113" s="2" t="s">
        <v>7510</v>
      </c>
      <c r="G113" s="2" t="s">
        <v>9568</v>
      </c>
      <c r="H113" s="2" t="s">
        <v>9690</v>
      </c>
      <c r="I113" s="2" t="s">
        <v>22</v>
      </c>
      <c r="J113" s="2" t="s">
        <v>2376</v>
      </c>
      <c r="K113" s="7">
        <f>VLOOKUP(B113,[6]Sheet1!$A:$AB,28,0)</f>
        <v>1</v>
      </c>
      <c r="L113" s="47">
        <f t="shared" si="1"/>
        <v>1.4388489208633094E-6</v>
      </c>
    </row>
    <row r="114" spans="1:12" x14ac:dyDescent="0.2">
      <c r="A114" s="7" t="str">
        <f>VLOOKUP(D114,PIC!A:B,2,0)</f>
        <v>DAYAT</v>
      </c>
      <c r="B114" s="2">
        <v>59922227</v>
      </c>
      <c r="C114" s="2" t="s">
        <v>2026</v>
      </c>
      <c r="D114" s="2" t="s">
        <v>9</v>
      </c>
      <c r="E114" s="2" t="str">
        <f>VLOOKUP(B114,[6]Sheet1!$A:$E,5,0)</f>
        <v>Accepted</v>
      </c>
      <c r="F114" s="2" t="s">
        <v>7510</v>
      </c>
      <c r="G114" s="2" t="s">
        <v>9568</v>
      </c>
      <c r="H114" s="2" t="s">
        <v>9691</v>
      </c>
      <c r="I114" s="2" t="s">
        <v>22</v>
      </c>
      <c r="J114" s="2" t="s">
        <v>2349</v>
      </c>
      <c r="K114" s="7">
        <f>VLOOKUP(B114,[6]Sheet1!$A:$AB,28,0)</f>
        <v>1</v>
      </c>
      <c r="L114" s="47">
        <f t="shared" si="1"/>
        <v>1.4388489208633094E-6</v>
      </c>
    </row>
    <row r="115" spans="1:12" x14ac:dyDescent="0.2">
      <c r="A115" s="7" t="str">
        <f>VLOOKUP(D115,PIC!A:B,2,0)</f>
        <v>DAYAT</v>
      </c>
      <c r="B115" s="2">
        <v>59922246</v>
      </c>
      <c r="C115" s="2" t="s">
        <v>2136</v>
      </c>
      <c r="D115" s="2" t="s">
        <v>9</v>
      </c>
      <c r="E115" s="2" t="str">
        <f>VLOOKUP(B115,[6]Sheet1!$A:$E,5,0)</f>
        <v>Accepted</v>
      </c>
      <c r="F115" s="2" t="s">
        <v>7510</v>
      </c>
      <c r="G115" s="2" t="s">
        <v>9568</v>
      </c>
      <c r="H115" s="2" t="s">
        <v>9692</v>
      </c>
      <c r="I115" s="2" t="s">
        <v>22</v>
      </c>
      <c r="J115" s="2" t="s">
        <v>8758</v>
      </c>
      <c r="K115" s="7">
        <f>VLOOKUP(B115,[6]Sheet1!$A:$AB,28,0)</f>
        <v>1</v>
      </c>
      <c r="L115" s="47">
        <f t="shared" si="1"/>
        <v>1.4388489208633094E-6</v>
      </c>
    </row>
    <row r="116" spans="1:12" x14ac:dyDescent="0.2">
      <c r="A116" s="7" t="str">
        <f>VLOOKUP(D116,PIC!A:B,2,0)</f>
        <v>DAYAT</v>
      </c>
      <c r="B116" s="2">
        <v>59922283</v>
      </c>
      <c r="C116" s="2" t="s">
        <v>2136</v>
      </c>
      <c r="D116" s="2" t="s">
        <v>9</v>
      </c>
      <c r="E116" s="2" t="str">
        <f>VLOOKUP(B116,[6]Sheet1!$A:$E,5,0)</f>
        <v>Accepted</v>
      </c>
      <c r="F116" s="2" t="s">
        <v>7510</v>
      </c>
      <c r="G116" s="2" t="s">
        <v>9569</v>
      </c>
      <c r="H116" s="2" t="s">
        <v>9693</v>
      </c>
      <c r="I116" s="2" t="s">
        <v>22</v>
      </c>
      <c r="J116" s="2" t="s">
        <v>2370</v>
      </c>
      <c r="K116" s="7">
        <f>VLOOKUP(B116,[6]Sheet1!$A:$AB,28,0)</f>
        <v>1</v>
      </c>
      <c r="L116" s="47">
        <f t="shared" si="1"/>
        <v>1.4388489208633094E-6</v>
      </c>
    </row>
    <row r="117" spans="1:12" x14ac:dyDescent="0.2">
      <c r="A117" s="7" t="str">
        <f>VLOOKUP(D117,PIC!A:B,2,0)</f>
        <v>DAYAT</v>
      </c>
      <c r="B117" s="2">
        <v>59922328</v>
      </c>
      <c r="C117" s="2" t="s">
        <v>3509</v>
      </c>
      <c r="D117" s="2" t="s">
        <v>9</v>
      </c>
      <c r="E117" s="2" t="str">
        <f>VLOOKUP(B117,[6]Sheet1!$A:$E,5,0)</f>
        <v>Accepted</v>
      </c>
      <c r="F117" s="2" t="s">
        <v>7510</v>
      </c>
      <c r="G117" s="2" t="s">
        <v>9570</v>
      </c>
      <c r="H117" s="2" t="s">
        <v>9694</v>
      </c>
      <c r="I117" s="2" t="s">
        <v>22</v>
      </c>
      <c r="J117" s="2" t="s">
        <v>2358</v>
      </c>
      <c r="K117" s="7">
        <f>VLOOKUP(B117,[6]Sheet1!$A:$AB,28,0)</f>
        <v>2552000</v>
      </c>
      <c r="L117" s="47">
        <f t="shared" si="1"/>
        <v>3.6719424460431656</v>
      </c>
    </row>
    <row r="118" spans="1:12" x14ac:dyDescent="0.2">
      <c r="A118" s="7" t="str">
        <f>VLOOKUP(D118,PIC!A:B,2,0)</f>
        <v>DAYAT</v>
      </c>
      <c r="B118" s="2">
        <v>59922329</v>
      </c>
      <c r="C118" s="2" t="s">
        <v>3509</v>
      </c>
      <c r="D118" s="2" t="s">
        <v>9</v>
      </c>
      <c r="E118" s="2" t="str">
        <f>VLOOKUP(B118,[6]Sheet1!$A:$E,5,0)</f>
        <v>Accepted</v>
      </c>
      <c r="F118" s="2" t="s">
        <v>7510</v>
      </c>
      <c r="G118" s="2" t="s">
        <v>9571</v>
      </c>
      <c r="H118" s="2" t="s">
        <v>9695</v>
      </c>
      <c r="I118" s="2" t="s">
        <v>22</v>
      </c>
      <c r="J118" s="2" t="s">
        <v>2414</v>
      </c>
      <c r="K118" s="7">
        <f>VLOOKUP(B118,[6]Sheet1!$A:$AB,28,0)</f>
        <v>2772000</v>
      </c>
      <c r="L118" s="47">
        <f t="shared" si="1"/>
        <v>3.9884892086330934</v>
      </c>
    </row>
    <row r="119" spans="1:12" x14ac:dyDescent="0.2">
      <c r="A119" s="7" t="str">
        <f>VLOOKUP(D119,PIC!A:B,2,0)</f>
        <v>DAYAT</v>
      </c>
      <c r="B119" s="2">
        <v>59922337</v>
      </c>
      <c r="C119" s="2" t="s">
        <v>3509</v>
      </c>
      <c r="D119" s="2" t="s">
        <v>9</v>
      </c>
      <c r="E119" s="2" t="str">
        <f>VLOOKUP(B119,[6]Sheet1!$A:$E,5,0)</f>
        <v>Accepted</v>
      </c>
      <c r="F119" s="2" t="s">
        <v>7510</v>
      </c>
      <c r="G119" s="2" t="s">
        <v>9571</v>
      </c>
      <c r="H119" s="2" t="s">
        <v>9696</v>
      </c>
      <c r="I119" s="2" t="s">
        <v>22</v>
      </c>
      <c r="J119" s="2" t="s">
        <v>2360</v>
      </c>
      <c r="K119" s="7">
        <f>VLOOKUP(B119,[6]Sheet1!$A:$AB,28,0)</f>
        <v>2882000</v>
      </c>
      <c r="L119" s="47">
        <f t="shared" si="1"/>
        <v>4.1467625899280574</v>
      </c>
    </row>
    <row r="120" spans="1:12" x14ac:dyDescent="0.2">
      <c r="A120" s="7" t="str">
        <f>VLOOKUP(D120,PIC!A:B,2,0)</f>
        <v>DAYAT</v>
      </c>
      <c r="B120" s="2">
        <v>59922364</v>
      </c>
      <c r="C120" s="2" t="s">
        <v>3509</v>
      </c>
      <c r="D120" s="2" t="s">
        <v>9</v>
      </c>
      <c r="E120" s="2" t="str">
        <f>VLOOKUP(B120,[6]Sheet1!$A:$E,5,0)</f>
        <v>Accepted</v>
      </c>
      <c r="F120" s="2" t="s">
        <v>7510</v>
      </c>
      <c r="G120" s="2" t="s">
        <v>9572</v>
      </c>
      <c r="H120" s="2" t="s">
        <v>9697</v>
      </c>
      <c r="I120" s="2" t="s">
        <v>22</v>
      </c>
      <c r="J120" s="2" t="s">
        <v>2360</v>
      </c>
      <c r="K120" s="7">
        <f>VLOOKUP(B120,[6]Sheet1!$A:$AB,28,0)</f>
        <v>2882000</v>
      </c>
      <c r="L120" s="47">
        <f t="shared" si="1"/>
        <v>4.1467625899280574</v>
      </c>
    </row>
    <row r="121" spans="1:12" x14ac:dyDescent="0.2">
      <c r="A121" s="7" t="str">
        <f>VLOOKUP(D121,PIC!A:B,2,0)</f>
        <v>DAYAT</v>
      </c>
      <c r="B121" s="2">
        <v>59922373</v>
      </c>
      <c r="C121" s="2" t="s">
        <v>3509</v>
      </c>
      <c r="D121" s="2" t="s">
        <v>9</v>
      </c>
      <c r="E121" s="2" t="str">
        <f>VLOOKUP(B121,[6]Sheet1!$A:$E,5,0)</f>
        <v>Accepted</v>
      </c>
      <c r="F121" s="2" t="s">
        <v>7510</v>
      </c>
      <c r="G121" s="2" t="s">
        <v>9572</v>
      </c>
      <c r="H121" s="2" t="s">
        <v>9698</v>
      </c>
      <c r="I121" s="2" t="s">
        <v>22</v>
      </c>
      <c r="J121" s="2" t="s">
        <v>36</v>
      </c>
      <c r="K121" s="7">
        <f>VLOOKUP(B121,[6]Sheet1!$A:$AB,28,0)</f>
        <v>2720000</v>
      </c>
      <c r="L121" s="47">
        <f t="shared" si="1"/>
        <v>3.9136690647482015</v>
      </c>
    </row>
    <row r="122" spans="1:12" x14ac:dyDescent="0.2">
      <c r="A122" s="7" t="str">
        <f>VLOOKUP(D122,PIC!A:B,2,0)</f>
        <v>DAYAT</v>
      </c>
      <c r="B122" s="2">
        <v>59922376</v>
      </c>
      <c r="C122" s="2" t="s">
        <v>3509</v>
      </c>
      <c r="D122" s="2" t="s">
        <v>9</v>
      </c>
      <c r="E122" s="2" t="str">
        <f>VLOOKUP(B122,[6]Sheet1!$A:$E,5,0)</f>
        <v>Accepted</v>
      </c>
      <c r="F122" s="2" t="s">
        <v>7510</v>
      </c>
      <c r="G122" s="2" t="s">
        <v>9567</v>
      </c>
      <c r="H122" s="2" t="s">
        <v>9699</v>
      </c>
      <c r="I122" s="2" t="s">
        <v>22</v>
      </c>
      <c r="J122" s="2" t="s">
        <v>8878</v>
      </c>
      <c r="K122" s="7">
        <f>VLOOKUP(B122,[6]Sheet1!$A:$AB,28,0)</f>
        <v>3745000</v>
      </c>
      <c r="L122" s="47">
        <f t="shared" si="1"/>
        <v>5.3884892086330938</v>
      </c>
    </row>
    <row r="123" spans="1:12" x14ac:dyDescent="0.2">
      <c r="A123" s="7" t="str">
        <f>VLOOKUP(D123,PIC!A:B,2,0)</f>
        <v>DAYAT</v>
      </c>
      <c r="B123" s="2">
        <v>59922377</v>
      </c>
      <c r="C123" s="2" t="s">
        <v>3509</v>
      </c>
      <c r="D123" s="2" t="s">
        <v>9</v>
      </c>
      <c r="E123" s="2" t="str">
        <f>VLOOKUP(B123,[6]Sheet1!$A:$E,5,0)</f>
        <v>Accepted</v>
      </c>
      <c r="F123" s="2" t="s">
        <v>7510</v>
      </c>
      <c r="G123" s="2" t="s">
        <v>9567</v>
      </c>
      <c r="H123" s="2" t="s">
        <v>9700</v>
      </c>
      <c r="I123" s="2" t="s">
        <v>22</v>
      </c>
      <c r="J123" s="2" t="s">
        <v>2358</v>
      </c>
      <c r="K123" s="7">
        <f>VLOOKUP(B123,[6]Sheet1!$A:$AB,28,0)</f>
        <v>2552000</v>
      </c>
      <c r="L123" s="47">
        <f t="shared" si="1"/>
        <v>3.6719424460431656</v>
      </c>
    </row>
    <row r="124" spans="1:12" x14ac:dyDescent="0.2">
      <c r="A124" s="7" t="str">
        <f>VLOOKUP(D124,PIC!A:B,2,0)</f>
        <v>WAHYU WISNU</v>
      </c>
      <c r="B124" s="2">
        <v>59923083</v>
      </c>
      <c r="C124" s="2" t="s">
        <v>7</v>
      </c>
      <c r="D124" s="2" t="s">
        <v>16</v>
      </c>
      <c r="E124" s="2" t="str">
        <f>VLOOKUP(B124,[6]Sheet1!$A:$E,5,0)</f>
        <v>Completed</v>
      </c>
      <c r="F124" s="2" t="s">
        <v>2712</v>
      </c>
      <c r="G124" s="2" t="s">
        <v>9573</v>
      </c>
      <c r="H124" s="2" t="s">
        <v>9701</v>
      </c>
      <c r="I124" s="2" t="s">
        <v>107</v>
      </c>
      <c r="J124" s="2" t="s">
        <v>131</v>
      </c>
      <c r="K124" s="7">
        <f>VLOOKUP(B124,[6]Sheet1!$A:$AB,28,0)</f>
        <v>505000</v>
      </c>
      <c r="L124" s="47">
        <f t="shared" si="1"/>
        <v>0.72661870503597126</v>
      </c>
    </row>
    <row r="125" spans="1:12" x14ac:dyDescent="0.2">
      <c r="A125" s="7" t="str">
        <f>VLOOKUP(D125,PIC!A:B,2,0)</f>
        <v>WAHYU WISNU</v>
      </c>
      <c r="B125" s="2">
        <v>59923095</v>
      </c>
      <c r="C125" s="2" t="s">
        <v>7</v>
      </c>
      <c r="D125" s="2" t="s">
        <v>16</v>
      </c>
      <c r="E125" s="2" t="str">
        <f>VLOOKUP(B125,[6]Sheet1!$A:$E,5,0)</f>
        <v>Accepted</v>
      </c>
      <c r="F125" s="2" t="s">
        <v>2712</v>
      </c>
      <c r="G125" s="2" t="s">
        <v>9574</v>
      </c>
      <c r="H125" s="2" t="s">
        <v>9702</v>
      </c>
      <c r="I125" s="2" t="s">
        <v>107</v>
      </c>
      <c r="J125" s="2" t="s">
        <v>9710</v>
      </c>
      <c r="K125" s="7">
        <f>VLOOKUP(B125,[6]Sheet1!$A:$AB,28,0)</f>
        <v>505000</v>
      </c>
      <c r="L125" s="47">
        <f t="shared" si="1"/>
        <v>0.72661870503597126</v>
      </c>
    </row>
    <row r="126" spans="1:12" x14ac:dyDescent="0.2">
      <c r="A126" s="7" t="str">
        <f>VLOOKUP(D126,PIC!A:B,2,0)</f>
        <v>WAHYU WISNU</v>
      </c>
      <c r="B126" s="2">
        <v>59923107</v>
      </c>
      <c r="C126" s="2" t="s">
        <v>7</v>
      </c>
      <c r="D126" s="2" t="s">
        <v>16</v>
      </c>
      <c r="E126" s="2" t="str">
        <f>VLOOKUP(B126,[6]Sheet1!$A:$E,5,0)</f>
        <v>Accepted</v>
      </c>
      <c r="F126" s="2" t="s">
        <v>2712</v>
      </c>
      <c r="G126" s="2" t="s">
        <v>9575</v>
      </c>
      <c r="H126" s="2" t="s">
        <v>9703</v>
      </c>
      <c r="I126" s="2" t="s">
        <v>107</v>
      </c>
      <c r="J126" s="2" t="s">
        <v>1325</v>
      </c>
      <c r="K126" s="7">
        <f>VLOOKUP(B126,[6]Sheet1!$A:$AB,28,0)</f>
        <v>1768000</v>
      </c>
      <c r="L126" s="47">
        <f t="shared" si="1"/>
        <v>2.5438848920863308</v>
      </c>
    </row>
    <row r="127" spans="1:12" x14ac:dyDescent="0.2">
      <c r="A127" s="7" t="str">
        <f>VLOOKUP(D127,PIC!A:B,2,0)</f>
        <v>WAHYU WISNU</v>
      </c>
      <c r="B127" s="2">
        <v>59923122</v>
      </c>
      <c r="C127" s="2" t="s">
        <v>7</v>
      </c>
      <c r="D127" s="2" t="s">
        <v>16</v>
      </c>
      <c r="E127" s="2" t="str">
        <f>VLOOKUP(B127,[6]Sheet1!$A:$E,5,0)</f>
        <v>Completed</v>
      </c>
      <c r="F127" s="2" t="s">
        <v>2712</v>
      </c>
      <c r="G127" s="2" t="s">
        <v>9576</v>
      </c>
      <c r="H127" s="2" t="s">
        <v>9704</v>
      </c>
      <c r="I127" s="2" t="s">
        <v>107</v>
      </c>
      <c r="J127" s="2" t="s">
        <v>110</v>
      </c>
      <c r="K127" s="7">
        <f>VLOOKUP(B127,[6]Sheet1!$A:$AB,28,0)</f>
        <v>695000</v>
      </c>
      <c r="L127" s="47">
        <f t="shared" si="1"/>
        <v>1</v>
      </c>
    </row>
    <row r="128" spans="1:12" x14ac:dyDescent="0.2">
      <c r="A128" s="7" t="str">
        <f>VLOOKUP(D128,PIC!A:B,2,0)</f>
        <v>WAHYU WISNU</v>
      </c>
      <c r="B128" s="2">
        <v>59923132</v>
      </c>
      <c r="C128" s="2" t="s">
        <v>7</v>
      </c>
      <c r="D128" s="2" t="s">
        <v>16</v>
      </c>
      <c r="E128" s="2" t="str">
        <f>VLOOKUP(B128,[6]Sheet1!$A:$E,5,0)</f>
        <v>Accepted</v>
      </c>
      <c r="F128" s="2" t="s">
        <v>2712</v>
      </c>
      <c r="G128" s="2" t="s">
        <v>9577</v>
      </c>
      <c r="H128" s="2" t="s">
        <v>9705</v>
      </c>
      <c r="I128" s="2" t="s">
        <v>9711</v>
      </c>
      <c r="J128" s="2" t="s">
        <v>9712</v>
      </c>
      <c r="K128" s="7">
        <f>VLOOKUP(B128,[6]Sheet1!$A:$AB,28,0)</f>
        <v>4500000</v>
      </c>
      <c r="L128" s="47">
        <f t="shared" si="1"/>
        <v>6.4748201438848918</v>
      </c>
    </row>
    <row r="129" spans="1:12" x14ac:dyDescent="0.2">
      <c r="A129" s="7" t="str">
        <f>VLOOKUP(D129,PIC!A:B,2,0)</f>
        <v>DAYAT</v>
      </c>
      <c r="B129" s="2">
        <v>59923197</v>
      </c>
      <c r="C129" s="2" t="s">
        <v>4585</v>
      </c>
      <c r="D129" s="2" t="s">
        <v>9</v>
      </c>
      <c r="E129" s="2" t="str">
        <f>VLOOKUP(B129,[6]Sheet1!$A:$E,5,0)</f>
        <v>Completed</v>
      </c>
      <c r="F129" s="2" t="s">
        <v>7510</v>
      </c>
      <c r="G129" s="2" t="s">
        <v>8915</v>
      </c>
      <c r="H129" s="2" t="s">
        <v>9706</v>
      </c>
      <c r="I129" s="2" t="s">
        <v>2390</v>
      </c>
      <c r="J129" s="2" t="s">
        <v>2358</v>
      </c>
      <c r="K129" s="7">
        <f>VLOOKUP(B129,[6]Sheet1!$A:$AB,28,0)</f>
        <v>2552000</v>
      </c>
      <c r="L129" s="47">
        <f t="shared" si="1"/>
        <v>3.6719424460431656</v>
      </c>
    </row>
    <row r="130" spans="1:12" x14ac:dyDescent="0.2">
      <c r="A130" s="7" t="str">
        <f>VLOOKUP(D130,PIC!A:B,2,0)</f>
        <v>DAYAT</v>
      </c>
      <c r="B130" s="2">
        <v>59923204</v>
      </c>
      <c r="C130" s="2" t="s">
        <v>4585</v>
      </c>
      <c r="D130" s="2" t="s">
        <v>9</v>
      </c>
      <c r="E130" s="2" t="str">
        <f>VLOOKUP(B130,[6]Sheet1!$A:$E,5,0)</f>
        <v>Completed</v>
      </c>
      <c r="F130" s="2" t="s">
        <v>7510</v>
      </c>
      <c r="G130" s="2" t="s">
        <v>8884</v>
      </c>
      <c r="H130" s="2" t="s">
        <v>9707</v>
      </c>
      <c r="I130" s="2" t="s">
        <v>2390</v>
      </c>
      <c r="J130" s="2" t="s">
        <v>2358</v>
      </c>
      <c r="K130" s="7">
        <f>VLOOKUP(B130,[6]Sheet1!$A:$AB,28,0)</f>
        <v>2552000</v>
      </c>
      <c r="L130" s="47">
        <f t="shared" si="1"/>
        <v>3.6719424460431656</v>
      </c>
    </row>
    <row r="131" spans="1:12" x14ac:dyDescent="0.2">
      <c r="A131" s="7" t="str">
        <f>VLOOKUP(D131,PIC!A:B,2,0)</f>
        <v>BAHAK</v>
      </c>
      <c r="B131" s="2">
        <v>59924460</v>
      </c>
      <c r="C131" s="2" t="s">
        <v>7</v>
      </c>
      <c r="D131" s="2" t="s">
        <v>18</v>
      </c>
      <c r="E131" s="2" t="str">
        <f>VLOOKUP(B131,[6]Sheet1!$A:$E,5,0)</f>
        <v>Accepted</v>
      </c>
      <c r="F131" s="2" t="s">
        <v>2712</v>
      </c>
      <c r="G131" s="2" t="s">
        <v>9578</v>
      </c>
      <c r="H131" s="2" t="s">
        <v>9708</v>
      </c>
      <c r="I131" s="2" t="s">
        <v>19</v>
      </c>
      <c r="J131" s="2" t="s">
        <v>2066</v>
      </c>
      <c r="K131" s="7">
        <f>VLOOKUP(B131,[6]Sheet1!$A:$AB,28,0)</f>
        <v>1550000</v>
      </c>
      <c r="L131" s="47">
        <f t="shared" ref="L131" si="2">K131/$K$132*100%</f>
        <v>2.2302158273381294</v>
      </c>
    </row>
    <row r="132" spans="1:12" x14ac:dyDescent="0.2">
      <c r="A132" s="7" t="str">
        <f>VLOOKUP(D132,PIC!A:B,2,0)</f>
        <v>WAHYU WISNU</v>
      </c>
      <c r="B132" s="2">
        <v>59925908</v>
      </c>
      <c r="C132" s="2" t="s">
        <v>7</v>
      </c>
      <c r="D132" s="2" t="s">
        <v>16</v>
      </c>
      <c r="E132" s="2" t="str">
        <f>VLOOKUP(B132,[6]Sheet1!$A:$E,5,0)</f>
        <v>Accepted</v>
      </c>
      <c r="F132" s="2" t="s">
        <v>2712</v>
      </c>
      <c r="G132" s="2" t="s">
        <v>9715</v>
      </c>
      <c r="H132" s="2" t="s">
        <v>9828</v>
      </c>
      <c r="I132" s="2" t="s">
        <v>107</v>
      </c>
      <c r="J132" s="2" t="s">
        <v>110</v>
      </c>
      <c r="K132" s="7">
        <f>VLOOKUP(B132,[6]Sheet1!$A:$AB,28,0)</f>
        <v>695000</v>
      </c>
      <c r="L132" s="47"/>
    </row>
    <row r="133" spans="1:12" x14ac:dyDescent="0.2">
      <c r="A133" s="7" t="str">
        <f>VLOOKUP(D133,PIC!A:B,2,0)</f>
        <v>WAHYU WISNU</v>
      </c>
      <c r="B133" s="2">
        <v>59925912</v>
      </c>
      <c r="C133" s="2" t="s">
        <v>7</v>
      </c>
      <c r="D133" s="2" t="s">
        <v>16</v>
      </c>
      <c r="E133" s="2" t="str">
        <f>VLOOKUP(B133,[6]Sheet1!$A:$E,5,0)</f>
        <v>Completed</v>
      </c>
      <c r="F133" s="2" t="s">
        <v>2712</v>
      </c>
      <c r="G133" s="2" t="s">
        <v>9716</v>
      </c>
      <c r="H133" s="2" t="s">
        <v>9829</v>
      </c>
      <c r="I133" s="2" t="s">
        <v>107</v>
      </c>
      <c r="J133" s="2" t="s">
        <v>127</v>
      </c>
      <c r="K133" s="7">
        <f>VLOOKUP(B133,[6]Sheet1!$A:$AB,28,0)</f>
        <v>420000</v>
      </c>
      <c r="L133" s="47"/>
    </row>
    <row r="134" spans="1:12" x14ac:dyDescent="0.2">
      <c r="A134" s="7" t="str">
        <f>VLOOKUP(D134,PIC!A:B,2,0)</f>
        <v>WAHYU WISNU</v>
      </c>
      <c r="B134" s="2">
        <v>59925916</v>
      </c>
      <c r="C134" s="2" t="s">
        <v>7</v>
      </c>
      <c r="D134" s="2" t="s">
        <v>16</v>
      </c>
      <c r="E134" s="2" t="str">
        <f>VLOOKUP(B134,[6]Sheet1!$A:$E,5,0)</f>
        <v>Completed</v>
      </c>
      <c r="F134" s="2" t="s">
        <v>2712</v>
      </c>
      <c r="G134" s="2" t="s">
        <v>9717</v>
      </c>
      <c r="H134" s="2" t="s">
        <v>9830</v>
      </c>
      <c r="I134" s="2" t="s">
        <v>107</v>
      </c>
      <c r="J134" s="2" t="s">
        <v>132</v>
      </c>
      <c r="K134" s="7">
        <f>VLOOKUP(B134,[6]Sheet1!$A:$AB,28,0)</f>
        <v>363000</v>
      </c>
      <c r="L134" s="47"/>
    </row>
    <row r="135" spans="1:12" x14ac:dyDescent="0.2">
      <c r="A135" s="7" t="str">
        <f>VLOOKUP(D135,PIC!A:B,2,0)</f>
        <v>WAHYU WISNU</v>
      </c>
      <c r="B135" s="2">
        <v>59925940</v>
      </c>
      <c r="C135" s="2" t="s">
        <v>7</v>
      </c>
      <c r="D135" s="2" t="s">
        <v>21</v>
      </c>
      <c r="E135" s="2" t="str">
        <f>VLOOKUP(B135,[6]Sheet1!$A:$E,5,0)</f>
        <v>Completed</v>
      </c>
      <c r="F135" s="2" t="s">
        <v>2712</v>
      </c>
      <c r="G135" s="2" t="s">
        <v>9718</v>
      </c>
      <c r="H135" s="2" t="s">
        <v>9831</v>
      </c>
      <c r="I135" s="2" t="s">
        <v>85</v>
      </c>
      <c r="J135" s="2" t="s">
        <v>1947</v>
      </c>
      <c r="K135" s="7">
        <f>VLOOKUP(B135,[6]Sheet1!$A:$AB,28,0)</f>
        <v>1770000</v>
      </c>
      <c r="L135" s="47"/>
    </row>
    <row r="136" spans="1:12" x14ac:dyDescent="0.2">
      <c r="A136" s="7" t="str">
        <f>VLOOKUP(D136,PIC!A:B,2,0)</f>
        <v>WAHYU WISNU</v>
      </c>
      <c r="B136" s="2">
        <v>59925940</v>
      </c>
      <c r="C136" s="2" t="s">
        <v>7</v>
      </c>
      <c r="D136" s="2" t="s">
        <v>21</v>
      </c>
      <c r="E136" s="2" t="str">
        <f>VLOOKUP(B136,[6]Sheet1!$A:$E,5,0)</f>
        <v>Completed</v>
      </c>
      <c r="F136" s="2" t="s">
        <v>2712</v>
      </c>
      <c r="G136" s="2" t="s">
        <v>9719</v>
      </c>
      <c r="H136" s="2" t="s">
        <v>9832</v>
      </c>
      <c r="I136" s="2" t="s">
        <v>85</v>
      </c>
      <c r="J136" s="2" t="s">
        <v>1947</v>
      </c>
      <c r="K136" s="7">
        <f>VLOOKUP(B136,[6]Sheet1!$A:$AB,28,0)</f>
        <v>1770000</v>
      </c>
      <c r="L136" s="47"/>
    </row>
    <row r="137" spans="1:12" x14ac:dyDescent="0.2">
      <c r="A137" s="7" t="str">
        <f>VLOOKUP(D137,PIC!A:B,2,0)</f>
        <v>WAHYU WISNU</v>
      </c>
      <c r="B137" s="2">
        <v>59925955</v>
      </c>
      <c r="C137" s="2" t="s">
        <v>7</v>
      </c>
      <c r="D137" s="2" t="s">
        <v>16</v>
      </c>
      <c r="E137" s="2" t="str">
        <f>VLOOKUP(B137,[6]Sheet1!$A:$E,5,0)</f>
        <v>Completed</v>
      </c>
      <c r="F137" s="2" t="s">
        <v>2726</v>
      </c>
      <c r="G137" s="2" t="s">
        <v>9720</v>
      </c>
      <c r="H137" s="2" t="s">
        <v>9833</v>
      </c>
      <c r="I137" s="2" t="s">
        <v>105</v>
      </c>
      <c r="J137" s="2" t="s">
        <v>106</v>
      </c>
      <c r="K137" s="7">
        <f>VLOOKUP(B137,[6]Sheet1!$A:$AB,28,0)</f>
        <v>386000</v>
      </c>
      <c r="L137" s="47"/>
    </row>
    <row r="138" spans="1:12" x14ac:dyDescent="0.2">
      <c r="A138" s="7" t="str">
        <f>VLOOKUP(D138,PIC!A:B,2,0)</f>
        <v>WAHYU WISNU</v>
      </c>
      <c r="B138" s="2">
        <v>59925957</v>
      </c>
      <c r="C138" s="2" t="s">
        <v>7</v>
      </c>
      <c r="D138" s="2" t="s">
        <v>16</v>
      </c>
      <c r="E138" s="2" t="str">
        <f>VLOOKUP(B138,[6]Sheet1!$A:$E,5,0)</f>
        <v>Completed</v>
      </c>
      <c r="F138" s="2" t="s">
        <v>2726</v>
      </c>
      <c r="G138" s="2" t="s">
        <v>9721</v>
      </c>
      <c r="H138" s="2" t="s">
        <v>9834</v>
      </c>
      <c r="I138" s="2" t="s">
        <v>105</v>
      </c>
      <c r="J138" s="2" t="s">
        <v>106</v>
      </c>
      <c r="K138" s="7">
        <f>VLOOKUP(B138,[6]Sheet1!$A:$AB,28,0)</f>
        <v>550000</v>
      </c>
      <c r="L138" s="47"/>
    </row>
    <row r="139" spans="1:12" x14ac:dyDescent="0.2">
      <c r="A139" s="7" t="str">
        <f>VLOOKUP(D139,PIC!A:B,2,0)</f>
        <v>WAHYU WISNU</v>
      </c>
      <c r="B139" s="2">
        <v>59925964</v>
      </c>
      <c r="C139" s="2" t="s">
        <v>7</v>
      </c>
      <c r="D139" s="2" t="s">
        <v>16</v>
      </c>
      <c r="E139" s="2" t="str">
        <f>VLOOKUP(B139,[6]Sheet1!$A:$E,5,0)</f>
        <v>Completed</v>
      </c>
      <c r="F139" s="2" t="s">
        <v>2726</v>
      </c>
      <c r="G139" s="2" t="s">
        <v>9722</v>
      </c>
      <c r="H139" s="2" t="s">
        <v>9835</v>
      </c>
      <c r="I139" s="2" t="s">
        <v>105</v>
      </c>
      <c r="J139" s="2" t="s">
        <v>106</v>
      </c>
      <c r="K139" s="7">
        <f>VLOOKUP(B139,[6]Sheet1!$A:$AB,28,0)</f>
        <v>550000</v>
      </c>
      <c r="L139" s="47"/>
    </row>
    <row r="140" spans="1:12" x14ac:dyDescent="0.2">
      <c r="A140" s="7" t="str">
        <f>VLOOKUP(D140,PIC!A:B,2,0)</f>
        <v>WAHYU WISNU</v>
      </c>
      <c r="B140" s="2">
        <v>59925981</v>
      </c>
      <c r="C140" s="2" t="s">
        <v>2937</v>
      </c>
      <c r="D140" s="2" t="s">
        <v>16</v>
      </c>
      <c r="E140" s="2" t="str">
        <f>VLOOKUP(B140,[6]Sheet1!$A:$E,5,0)</f>
        <v>Completed</v>
      </c>
      <c r="F140" s="2" t="s">
        <v>2712</v>
      </c>
      <c r="G140" s="2" t="s">
        <v>9723</v>
      </c>
      <c r="H140" s="2" t="s">
        <v>9836</v>
      </c>
      <c r="I140" s="2" t="s">
        <v>107</v>
      </c>
      <c r="J140" s="2" t="s">
        <v>126</v>
      </c>
      <c r="K140" s="7">
        <f>VLOOKUP(B140,[6]Sheet1!$A:$AB,28,0)</f>
        <v>1650000</v>
      </c>
      <c r="L140" s="47"/>
    </row>
    <row r="141" spans="1:12" x14ac:dyDescent="0.2">
      <c r="A141" s="7" t="str">
        <f>VLOOKUP(D141,PIC!A:B,2,0)</f>
        <v>WAHYU WISNU</v>
      </c>
      <c r="B141" s="2">
        <v>59925981</v>
      </c>
      <c r="C141" s="2" t="s">
        <v>2937</v>
      </c>
      <c r="D141" s="2" t="s">
        <v>16</v>
      </c>
      <c r="E141" s="2" t="str">
        <f>VLOOKUP(B141,[6]Sheet1!$A:$E,5,0)</f>
        <v>Completed</v>
      </c>
      <c r="F141" s="2" t="s">
        <v>2712</v>
      </c>
      <c r="G141" s="2" t="s">
        <v>9724</v>
      </c>
      <c r="H141" s="2" t="s">
        <v>9837</v>
      </c>
      <c r="I141" s="2" t="s">
        <v>107</v>
      </c>
      <c r="J141" s="2" t="s">
        <v>126</v>
      </c>
      <c r="K141" s="7">
        <f>VLOOKUP(B141,[6]Sheet1!$A:$AB,28,0)</f>
        <v>1650000</v>
      </c>
      <c r="L141" s="47"/>
    </row>
    <row r="142" spans="1:12" x14ac:dyDescent="0.2">
      <c r="A142" s="7" t="str">
        <f>VLOOKUP(D142,PIC!A:B,2,0)</f>
        <v>WAHYU WISNU</v>
      </c>
      <c r="B142" s="2">
        <v>59926262</v>
      </c>
      <c r="C142" s="2" t="s">
        <v>7</v>
      </c>
      <c r="D142" s="2" t="s">
        <v>16</v>
      </c>
      <c r="E142" s="2" t="str">
        <f>VLOOKUP(B142,[6]Sheet1!$A:$E,5,0)</f>
        <v>Accepted</v>
      </c>
      <c r="F142" s="2" t="s">
        <v>2712</v>
      </c>
      <c r="G142" s="2" t="s">
        <v>9725</v>
      </c>
      <c r="H142" s="2" t="s">
        <v>9838</v>
      </c>
      <c r="I142" s="2" t="s">
        <v>107</v>
      </c>
      <c r="J142" s="2" t="s">
        <v>9710</v>
      </c>
      <c r="K142" s="7">
        <f>VLOOKUP(B142,[6]Sheet1!$A:$AB,28,0)</f>
        <v>1080000</v>
      </c>
      <c r="L142" s="47"/>
    </row>
    <row r="143" spans="1:12" x14ac:dyDescent="0.2">
      <c r="A143" s="7" t="str">
        <f>VLOOKUP(D143,PIC!A:B,2,0)</f>
        <v>WAHYU WISNU</v>
      </c>
      <c r="B143" s="2">
        <v>59926269</v>
      </c>
      <c r="C143" s="2" t="s">
        <v>7</v>
      </c>
      <c r="D143" s="2" t="s">
        <v>16</v>
      </c>
      <c r="E143" s="2" t="str">
        <f>VLOOKUP(B143,[6]Sheet1!$A:$E,5,0)</f>
        <v>Accepted</v>
      </c>
      <c r="F143" s="2" t="s">
        <v>2712</v>
      </c>
      <c r="G143" s="2" t="s">
        <v>9726</v>
      </c>
      <c r="H143" s="2" t="s">
        <v>9839</v>
      </c>
      <c r="I143" s="2" t="s">
        <v>107</v>
      </c>
      <c r="J143" s="2" t="s">
        <v>816</v>
      </c>
      <c r="K143" s="7">
        <f>VLOOKUP(B143,[6]Sheet1!$A:$AB,28,0)</f>
        <v>363000</v>
      </c>
      <c r="L143" s="47"/>
    </row>
    <row r="144" spans="1:12" x14ac:dyDescent="0.2">
      <c r="A144" s="7" t="str">
        <f>VLOOKUP(D144,PIC!A:B,2,0)</f>
        <v>WAHYU WISNU</v>
      </c>
      <c r="B144" s="2">
        <v>59926269</v>
      </c>
      <c r="C144" s="2" t="s">
        <v>7</v>
      </c>
      <c r="D144" s="2" t="s">
        <v>16</v>
      </c>
      <c r="E144" s="2" t="str">
        <f>VLOOKUP(B144,[6]Sheet1!$A:$E,5,0)</f>
        <v>Accepted</v>
      </c>
      <c r="F144" s="2" t="s">
        <v>2712</v>
      </c>
      <c r="G144" s="2" t="s">
        <v>9727</v>
      </c>
      <c r="H144" s="2" t="s">
        <v>9840</v>
      </c>
      <c r="I144" s="2" t="s">
        <v>107</v>
      </c>
      <c r="J144" s="2" t="s">
        <v>1197</v>
      </c>
      <c r="K144" s="7">
        <f>VLOOKUP(B144,[6]Sheet1!$A:$AB,28,0)</f>
        <v>363000</v>
      </c>
      <c r="L144" s="47"/>
    </row>
    <row r="145" spans="1:12" x14ac:dyDescent="0.2">
      <c r="A145" s="7" t="str">
        <f>VLOOKUP(D145,PIC!A:B,2,0)</f>
        <v>ADE</v>
      </c>
      <c r="B145" s="2">
        <v>59935736</v>
      </c>
      <c r="C145" s="2" t="s">
        <v>7</v>
      </c>
      <c r="D145" s="2" t="s">
        <v>62</v>
      </c>
      <c r="E145" s="2" t="str">
        <f>VLOOKUP(B145,[6]Sheet1!$A:$E,5,0)</f>
        <v>Completed</v>
      </c>
      <c r="F145" s="2" t="s">
        <v>2712</v>
      </c>
      <c r="G145" s="2" t="s">
        <v>9728</v>
      </c>
      <c r="H145" s="2" t="s">
        <v>9841</v>
      </c>
      <c r="I145" s="2" t="s">
        <v>63</v>
      </c>
      <c r="J145" s="2" t="s">
        <v>64</v>
      </c>
      <c r="K145" s="7">
        <f>VLOOKUP(B145,[6]Sheet1!$A:$AB,28,0)</f>
        <v>825000</v>
      </c>
      <c r="L145" s="47"/>
    </row>
    <row r="146" spans="1:12" x14ac:dyDescent="0.2">
      <c r="A146" s="7" t="str">
        <f>VLOOKUP(D146,PIC!A:B,2,0)</f>
        <v>DIDIK</v>
      </c>
      <c r="B146" s="2">
        <v>59935719</v>
      </c>
      <c r="C146" s="2" t="s">
        <v>3509</v>
      </c>
      <c r="D146" s="2" t="s">
        <v>4525</v>
      </c>
      <c r="E146" s="2" t="str">
        <f>VLOOKUP(B146,[6]Sheet1!$A:$E,5,0)</f>
        <v>Completed</v>
      </c>
      <c r="F146" s="2" t="s">
        <v>2712</v>
      </c>
      <c r="G146" s="2" t="s">
        <v>9729</v>
      </c>
      <c r="H146" s="2" t="s">
        <v>9842</v>
      </c>
      <c r="I146" s="2" t="s">
        <v>182</v>
      </c>
      <c r="J146" s="2" t="s">
        <v>8424</v>
      </c>
      <c r="K146" s="7">
        <f>VLOOKUP(B146,[6]Sheet1!$A:$AB,28,0)</f>
        <v>6000000</v>
      </c>
      <c r="L146" s="47"/>
    </row>
    <row r="147" spans="1:12" x14ac:dyDescent="0.2">
      <c r="A147" s="7" t="str">
        <f>VLOOKUP(D147,PIC!A:B,2,0)</f>
        <v>DIDIK</v>
      </c>
      <c r="B147" s="2">
        <v>59935720</v>
      </c>
      <c r="C147" s="2" t="s">
        <v>3509</v>
      </c>
      <c r="D147" s="2" t="s">
        <v>4525</v>
      </c>
      <c r="E147" s="2" t="str">
        <f>VLOOKUP(B147,[6]Sheet1!$A:$E,5,0)</f>
        <v>Completed</v>
      </c>
      <c r="F147" s="2" t="s">
        <v>2712</v>
      </c>
      <c r="G147" s="2" t="s">
        <v>9730</v>
      </c>
      <c r="H147" s="2" t="s">
        <v>9843</v>
      </c>
      <c r="I147" s="2" t="s">
        <v>182</v>
      </c>
      <c r="J147" s="2" t="s">
        <v>8424</v>
      </c>
      <c r="K147" s="7">
        <f>VLOOKUP(B147,[6]Sheet1!$A:$AB,28,0)</f>
        <v>6000000</v>
      </c>
      <c r="L147" s="47"/>
    </row>
    <row r="148" spans="1:12" x14ac:dyDescent="0.2">
      <c r="A148" s="7" t="str">
        <f>VLOOKUP(D148,PIC!A:B,2,0)</f>
        <v>DAYAT</v>
      </c>
      <c r="B148" s="2">
        <v>59935735</v>
      </c>
      <c r="C148" s="2" t="s">
        <v>2026</v>
      </c>
      <c r="D148" s="2" t="s">
        <v>9</v>
      </c>
      <c r="E148" s="2" t="str">
        <f>VLOOKUP(B148,[6]Sheet1!$A:$E,5,0)</f>
        <v>Accepted</v>
      </c>
      <c r="F148" s="2" t="s">
        <v>7510</v>
      </c>
      <c r="G148" s="2" t="s">
        <v>9731</v>
      </c>
      <c r="H148" s="2" t="s">
        <v>9844</v>
      </c>
      <c r="I148" s="2" t="s">
        <v>22</v>
      </c>
      <c r="J148" s="2" t="s">
        <v>2368</v>
      </c>
      <c r="K148" s="7">
        <f>VLOOKUP(B148,[6]Sheet1!$A:$AB,28,0)</f>
        <v>3762000</v>
      </c>
      <c r="L148" s="47"/>
    </row>
    <row r="149" spans="1:12" x14ac:dyDescent="0.2">
      <c r="A149" s="7" t="str">
        <f>VLOOKUP(D149,PIC!A:B,2,0)</f>
        <v>DAYAT</v>
      </c>
      <c r="B149" s="2">
        <v>59935737</v>
      </c>
      <c r="C149" s="2" t="s">
        <v>7</v>
      </c>
      <c r="D149" s="2" t="s">
        <v>9</v>
      </c>
      <c r="E149" s="2" t="str">
        <f>VLOOKUP(B149,[6]Sheet1!$A:$E,5,0)</f>
        <v>Accepted</v>
      </c>
      <c r="F149" s="2" t="s">
        <v>7510</v>
      </c>
      <c r="G149" s="2" t="s">
        <v>9732</v>
      </c>
      <c r="H149" s="2" t="s">
        <v>9845</v>
      </c>
      <c r="I149" s="2" t="s">
        <v>2489</v>
      </c>
      <c r="J149" s="2" t="s">
        <v>2349</v>
      </c>
      <c r="K149" s="7">
        <f>VLOOKUP(B149,[6]Sheet1!$A:$AB,28,0)</f>
        <v>1</v>
      </c>
      <c r="L149" s="47"/>
    </row>
    <row r="150" spans="1:12" x14ac:dyDescent="0.2">
      <c r="A150" s="7" t="str">
        <f>VLOOKUP(D150,PIC!A:B,2,0)</f>
        <v>DIDIK</v>
      </c>
      <c r="B150" s="2">
        <v>59935743</v>
      </c>
      <c r="C150" s="2" t="s">
        <v>7</v>
      </c>
      <c r="D150" s="2" t="s">
        <v>13</v>
      </c>
      <c r="E150" s="2" t="str">
        <f>VLOOKUP(B150,[6]Sheet1!$A:$E,5,0)</f>
        <v>Accepted</v>
      </c>
      <c r="F150" s="2" t="s">
        <v>2726</v>
      </c>
      <c r="G150" s="2" t="s">
        <v>9733</v>
      </c>
      <c r="H150" s="2" t="s">
        <v>9846</v>
      </c>
      <c r="I150" s="2" t="s">
        <v>7330</v>
      </c>
      <c r="J150" s="2" t="s">
        <v>9956</v>
      </c>
      <c r="K150" s="7">
        <f>VLOOKUP(B150,[6]Sheet1!$A:$AB,28,0)</f>
        <v>0</v>
      </c>
      <c r="L150" s="47"/>
    </row>
    <row r="151" spans="1:12" x14ac:dyDescent="0.2">
      <c r="A151" s="7" t="str">
        <f>VLOOKUP(D151,PIC!A:B,2,0)</f>
        <v>DAYAT</v>
      </c>
      <c r="B151" s="2">
        <v>59935753</v>
      </c>
      <c r="C151" s="2" t="s">
        <v>2136</v>
      </c>
      <c r="D151" s="2" t="s">
        <v>9</v>
      </c>
      <c r="E151" s="2" t="str">
        <f>VLOOKUP(B151,[6]Sheet1!$A:$E,5,0)</f>
        <v>Accepted</v>
      </c>
      <c r="F151" s="2" t="s">
        <v>7510</v>
      </c>
      <c r="G151" s="2" t="s">
        <v>9731</v>
      </c>
      <c r="H151" s="2" t="s">
        <v>9847</v>
      </c>
      <c r="I151" s="2" t="s">
        <v>22</v>
      </c>
      <c r="J151" s="2" t="s">
        <v>2376</v>
      </c>
      <c r="K151" s="7">
        <f>VLOOKUP(B151,[6]Sheet1!$A:$AB,28,0)</f>
        <v>1</v>
      </c>
      <c r="L151" s="47"/>
    </row>
    <row r="152" spans="1:12" x14ac:dyDescent="0.2">
      <c r="A152" s="7" t="str">
        <f>VLOOKUP(D152,PIC!A:B,2,0)</f>
        <v>DAYAT</v>
      </c>
      <c r="B152" s="2">
        <v>59935755</v>
      </c>
      <c r="C152" s="2" t="s">
        <v>2136</v>
      </c>
      <c r="D152" s="2" t="s">
        <v>9</v>
      </c>
      <c r="E152" s="2" t="str">
        <f>VLOOKUP(B152,[6]Sheet1!$A:$E,5,0)</f>
        <v>Accepted</v>
      </c>
      <c r="F152" s="2" t="s">
        <v>7510</v>
      </c>
      <c r="G152" s="2" t="s">
        <v>9731</v>
      </c>
      <c r="H152" s="2" t="s">
        <v>9848</v>
      </c>
      <c r="I152" s="2" t="s">
        <v>22</v>
      </c>
      <c r="J152" s="2" t="s">
        <v>2376</v>
      </c>
      <c r="K152" s="7">
        <f>VLOOKUP(B152,[6]Sheet1!$A:$AB,28,0)</f>
        <v>1</v>
      </c>
      <c r="L152" s="47"/>
    </row>
    <row r="153" spans="1:12" x14ac:dyDescent="0.2">
      <c r="A153" s="7" t="str">
        <f>VLOOKUP(D153,PIC!A:B,2,0)</f>
        <v>DIDIK</v>
      </c>
      <c r="B153" s="2">
        <v>59935756</v>
      </c>
      <c r="C153" s="2" t="s">
        <v>7</v>
      </c>
      <c r="D153" s="2" t="s">
        <v>13</v>
      </c>
      <c r="E153" s="2" t="str">
        <f>VLOOKUP(B153,[6]Sheet1!$A:$E,5,0)</f>
        <v>Accepted</v>
      </c>
      <c r="F153" s="2" t="s">
        <v>2726</v>
      </c>
      <c r="G153" s="2" t="s">
        <v>9734</v>
      </c>
      <c r="H153" s="2" t="s">
        <v>9849</v>
      </c>
      <c r="I153" s="2" t="s">
        <v>7331</v>
      </c>
      <c r="J153" s="2" t="s">
        <v>7330</v>
      </c>
      <c r="K153" s="7">
        <f>VLOOKUP(B153,[6]Sheet1!$A:$AB,28,0)</f>
        <v>1</v>
      </c>
      <c r="L153" s="47"/>
    </row>
    <row r="154" spans="1:12" x14ac:dyDescent="0.2">
      <c r="A154" s="7" t="str">
        <f>VLOOKUP(D154,PIC!A:B,2,0)</f>
        <v>WAHYU WISNU</v>
      </c>
      <c r="B154" s="2">
        <v>59935757</v>
      </c>
      <c r="C154" s="2" t="s">
        <v>2937</v>
      </c>
      <c r="D154" s="2" t="s">
        <v>21</v>
      </c>
      <c r="E154" s="2" t="str">
        <f>VLOOKUP(B154,[6]Sheet1!$A:$E,5,0)</f>
        <v>Completed</v>
      </c>
      <c r="F154" s="2" t="s">
        <v>2712</v>
      </c>
      <c r="G154" s="2" t="s">
        <v>9735</v>
      </c>
      <c r="H154" s="2" t="s">
        <v>9850</v>
      </c>
      <c r="I154" s="2" t="s">
        <v>85</v>
      </c>
      <c r="J154" s="2" t="s">
        <v>1922</v>
      </c>
      <c r="K154" s="7">
        <f>VLOOKUP(B154,[6]Sheet1!$A:$AB,28,0)</f>
        <v>900000</v>
      </c>
      <c r="L154" s="47"/>
    </row>
    <row r="155" spans="1:12" x14ac:dyDescent="0.2">
      <c r="A155" s="7" t="str">
        <f>VLOOKUP(D155,PIC!A:B,2,0)</f>
        <v>DAYAT</v>
      </c>
      <c r="B155" s="2">
        <v>59935783</v>
      </c>
      <c r="C155" s="2" t="s">
        <v>9714</v>
      </c>
      <c r="D155" s="2" t="s">
        <v>9</v>
      </c>
      <c r="E155" s="2" t="str">
        <f>VLOOKUP(B155,[6]Sheet1!$A:$E,5,0)</f>
        <v>Accepted</v>
      </c>
      <c r="F155" s="2" t="s">
        <v>7510</v>
      </c>
      <c r="G155" s="2" t="s">
        <v>9731</v>
      </c>
      <c r="H155" s="2" t="s">
        <v>9851</v>
      </c>
      <c r="I155" s="2" t="s">
        <v>22</v>
      </c>
      <c r="J155" s="2" t="s">
        <v>8758</v>
      </c>
      <c r="K155" s="7">
        <f>VLOOKUP(B155,[6]Sheet1!$A:$AB,28,0)</f>
        <v>1</v>
      </c>
      <c r="L155" s="47"/>
    </row>
    <row r="156" spans="1:12" x14ac:dyDescent="0.2">
      <c r="A156" s="7" t="str">
        <f>VLOOKUP(D156,PIC!A:B,2,0)</f>
        <v>BAHAK</v>
      </c>
      <c r="B156" s="2">
        <v>59936374</v>
      </c>
      <c r="C156" s="2" t="s">
        <v>2774</v>
      </c>
      <c r="D156" s="2" t="s">
        <v>18</v>
      </c>
      <c r="E156" s="2" t="str">
        <f>VLOOKUP(B156,[6]Sheet1!$A:$E,5,0)</f>
        <v>Completed</v>
      </c>
      <c r="F156" s="2" t="s">
        <v>2712</v>
      </c>
      <c r="G156" s="2" t="s">
        <v>9736</v>
      </c>
      <c r="H156" s="2" t="s">
        <v>9852</v>
      </c>
      <c r="I156" s="2" t="s">
        <v>19</v>
      </c>
      <c r="J156" s="2" t="s">
        <v>2091</v>
      </c>
      <c r="K156" s="7">
        <f>VLOOKUP(B156,[6]Sheet1!$A:$AB,28,0)</f>
        <v>5295000</v>
      </c>
      <c r="L156" s="47"/>
    </row>
    <row r="157" spans="1:12" x14ac:dyDescent="0.2">
      <c r="A157" s="7" t="str">
        <f>VLOOKUP(D157,PIC!A:B,2,0)</f>
        <v>ADE</v>
      </c>
      <c r="B157" s="2">
        <v>59937868</v>
      </c>
      <c r="C157" s="2" t="s">
        <v>7</v>
      </c>
      <c r="D157" s="2" t="s">
        <v>33</v>
      </c>
      <c r="E157" s="2" t="str">
        <f>VLOOKUP(B157,[6]Sheet1!$A:$E,5,0)</f>
        <v>Accepted</v>
      </c>
      <c r="F157" s="2" t="s">
        <v>2716</v>
      </c>
      <c r="G157" s="2" t="s">
        <v>9737</v>
      </c>
      <c r="H157" s="2" t="s">
        <v>9853</v>
      </c>
      <c r="I157" s="2" t="s">
        <v>72</v>
      </c>
      <c r="J157" s="2" t="s">
        <v>73</v>
      </c>
      <c r="K157" s="7">
        <f>VLOOKUP(B157,[6]Sheet1!$A:$AB,28,0)</f>
        <v>1971200</v>
      </c>
      <c r="L157" s="47"/>
    </row>
    <row r="158" spans="1:12" x14ac:dyDescent="0.2">
      <c r="A158" s="7" t="str">
        <f>VLOOKUP(D158,PIC!A:B,2,0)</f>
        <v>ADE</v>
      </c>
      <c r="B158" s="2">
        <v>59937904</v>
      </c>
      <c r="C158" s="2" t="s">
        <v>7</v>
      </c>
      <c r="D158" s="2" t="s">
        <v>33</v>
      </c>
      <c r="E158" s="2" t="str">
        <f>VLOOKUP(B158,[6]Sheet1!$A:$E,5,0)</f>
        <v>Accepted</v>
      </c>
      <c r="F158" s="2" t="s">
        <v>2716</v>
      </c>
      <c r="G158" s="2" t="s">
        <v>9737</v>
      </c>
      <c r="H158" s="2" t="s">
        <v>9854</v>
      </c>
      <c r="I158" s="2" t="s">
        <v>72</v>
      </c>
      <c r="J158" s="2" t="s">
        <v>73</v>
      </c>
      <c r="K158" s="7">
        <f>VLOOKUP(B158,[6]Sheet1!$A:$AB,28,0)</f>
        <v>1971200</v>
      </c>
      <c r="L158" s="47"/>
    </row>
    <row r="159" spans="1:12" x14ac:dyDescent="0.2">
      <c r="A159" s="7" t="str">
        <f>VLOOKUP(D159,PIC!A:B,2,0)</f>
        <v>BAHAK</v>
      </c>
      <c r="B159" s="2">
        <v>59938658</v>
      </c>
      <c r="C159" s="2" t="s">
        <v>7</v>
      </c>
      <c r="D159" s="2" t="s">
        <v>18</v>
      </c>
      <c r="E159" s="2" t="str">
        <f>VLOOKUP(B159,[6]Sheet1!$A:$E,5,0)</f>
        <v>Accepted</v>
      </c>
      <c r="F159" s="2" t="s">
        <v>2712</v>
      </c>
      <c r="G159" s="2" t="s">
        <v>9738</v>
      </c>
      <c r="H159" s="2" t="s">
        <v>9855</v>
      </c>
      <c r="I159" s="2" t="s">
        <v>23</v>
      </c>
      <c r="J159" s="2" t="s">
        <v>2053</v>
      </c>
      <c r="K159" s="7">
        <f>VLOOKUP(B159,[6]Sheet1!$A:$AB,28,0)</f>
        <v>3830000</v>
      </c>
      <c r="L159" s="47"/>
    </row>
    <row r="160" spans="1:12" x14ac:dyDescent="0.2">
      <c r="A160" s="7" t="str">
        <f>VLOOKUP(D160,PIC!A:B,2,0)</f>
        <v>DAYAT</v>
      </c>
      <c r="B160" s="2">
        <v>59938079</v>
      </c>
      <c r="C160" s="2" t="s">
        <v>7</v>
      </c>
      <c r="D160" s="2" t="s">
        <v>9</v>
      </c>
      <c r="E160" s="2" t="str">
        <f>VLOOKUP(B160,[6]Sheet1!$A:$E,5,0)</f>
        <v>Accepted</v>
      </c>
      <c r="F160" s="2" t="s">
        <v>2712</v>
      </c>
      <c r="G160" s="2" t="s">
        <v>9739</v>
      </c>
      <c r="H160" s="2" t="s">
        <v>9856</v>
      </c>
      <c r="I160" s="2" t="s">
        <v>59</v>
      </c>
      <c r="J160" s="2" t="s">
        <v>8754</v>
      </c>
      <c r="K160" s="7">
        <f>VLOOKUP(B160,[6]Sheet1!$A:$AB,28,0)</f>
        <v>450000</v>
      </c>
      <c r="L160" s="47"/>
    </row>
    <row r="161" spans="1:12" x14ac:dyDescent="0.2">
      <c r="A161" s="7" t="str">
        <f>VLOOKUP(D161,PIC!A:B,2,0)</f>
        <v>DAYAT</v>
      </c>
      <c r="B161" s="2">
        <v>59938123</v>
      </c>
      <c r="C161" s="2" t="s">
        <v>7</v>
      </c>
      <c r="D161" s="2" t="s">
        <v>9</v>
      </c>
      <c r="E161" s="2" t="str">
        <f>VLOOKUP(B161,[6]Sheet1!$A:$E,5,0)</f>
        <v>Accepted</v>
      </c>
      <c r="F161" s="2" t="s">
        <v>2712</v>
      </c>
      <c r="G161" s="2" t="s">
        <v>9740</v>
      </c>
      <c r="H161" s="2" t="s">
        <v>9857</v>
      </c>
      <c r="I161" s="2" t="s">
        <v>59</v>
      </c>
      <c r="J161" s="2" t="s">
        <v>8754</v>
      </c>
      <c r="K161" s="7">
        <f>VLOOKUP(B161,[6]Sheet1!$A:$AB,28,0)</f>
        <v>450000</v>
      </c>
      <c r="L161" s="47"/>
    </row>
    <row r="162" spans="1:12" x14ac:dyDescent="0.2">
      <c r="A162" s="7" t="str">
        <f>VLOOKUP(D162,PIC!A:B,2,0)</f>
        <v>DAYAT</v>
      </c>
      <c r="B162" s="2">
        <v>59938143</v>
      </c>
      <c r="C162" s="2" t="s">
        <v>7</v>
      </c>
      <c r="D162" s="2" t="s">
        <v>9</v>
      </c>
      <c r="E162" s="2" t="str">
        <f>VLOOKUP(B162,[6]Sheet1!$A:$E,5,0)</f>
        <v>Accepted</v>
      </c>
      <c r="F162" s="2" t="s">
        <v>2712</v>
      </c>
      <c r="G162" s="2" t="s">
        <v>9741</v>
      </c>
      <c r="H162" s="2" t="s">
        <v>9858</v>
      </c>
      <c r="I162" s="2" t="s">
        <v>59</v>
      </c>
      <c r="J162" s="2" t="s">
        <v>8754</v>
      </c>
      <c r="K162" s="7">
        <f>VLOOKUP(B162,[6]Sheet1!$A:$AB,28,0)</f>
        <v>450000</v>
      </c>
      <c r="L162" s="47"/>
    </row>
    <row r="163" spans="1:12" x14ac:dyDescent="0.2">
      <c r="A163" s="7" t="str">
        <f>VLOOKUP(D163,PIC!A:B,2,0)</f>
        <v>BAHAK</v>
      </c>
      <c r="B163" s="2">
        <v>59938660</v>
      </c>
      <c r="C163" s="2" t="s">
        <v>2811</v>
      </c>
      <c r="D163" s="2" t="s">
        <v>18</v>
      </c>
      <c r="E163" s="2" t="str">
        <f>VLOOKUP(B163,[6]Sheet1!$A:$E,5,0)</f>
        <v>Accepted</v>
      </c>
      <c r="F163" s="2" t="s">
        <v>2712</v>
      </c>
      <c r="G163" s="2" t="s">
        <v>9742</v>
      </c>
      <c r="H163" s="2" t="s">
        <v>9859</v>
      </c>
      <c r="I163" s="2" t="s">
        <v>19</v>
      </c>
      <c r="J163" s="2" t="s">
        <v>2053</v>
      </c>
      <c r="K163" s="7">
        <f>VLOOKUP(B163,[6]Sheet1!$A:$AB,28,0)</f>
        <v>1735000</v>
      </c>
      <c r="L163" s="47"/>
    </row>
    <row r="164" spans="1:12" x14ac:dyDescent="0.2">
      <c r="A164" s="7" t="str">
        <f>VLOOKUP(D164,PIC!A:B,2,0)</f>
        <v>LUTFI</v>
      </c>
      <c r="B164" s="2">
        <v>59938663</v>
      </c>
      <c r="C164" s="2" t="s">
        <v>7</v>
      </c>
      <c r="D164" s="2" t="s">
        <v>8</v>
      </c>
      <c r="E164" s="2" t="str">
        <f>VLOOKUP(B164,[6]Sheet1!$A:$E,5,0)</f>
        <v>Accepted</v>
      </c>
      <c r="F164" s="2" t="s">
        <v>2712</v>
      </c>
      <c r="G164" s="2" t="s">
        <v>9743</v>
      </c>
      <c r="H164" s="2" t="s">
        <v>9860</v>
      </c>
      <c r="I164" s="2" t="s">
        <v>9709</v>
      </c>
      <c r="J164" s="2" t="s">
        <v>98</v>
      </c>
      <c r="K164" s="7">
        <f>VLOOKUP(B164,[6]Sheet1!$A:$AB,28,0)</f>
        <v>1330000</v>
      </c>
      <c r="L164" s="47"/>
    </row>
    <row r="165" spans="1:12" x14ac:dyDescent="0.2">
      <c r="A165" s="7" t="str">
        <f>VLOOKUP(D165,PIC!A:B,2,0)</f>
        <v>WAHYU WISNU</v>
      </c>
      <c r="B165" s="2">
        <v>59938821</v>
      </c>
      <c r="C165" s="2" t="s">
        <v>7</v>
      </c>
      <c r="D165" s="2" t="s">
        <v>16</v>
      </c>
      <c r="E165" s="2" t="str">
        <f>VLOOKUP(B165,[6]Sheet1!$A:$E,5,0)</f>
        <v>Accepted</v>
      </c>
      <c r="F165" s="2" t="s">
        <v>2712</v>
      </c>
      <c r="G165" s="2" t="s">
        <v>9744</v>
      </c>
      <c r="H165" s="2" t="s">
        <v>9861</v>
      </c>
      <c r="I165" s="2" t="s">
        <v>107</v>
      </c>
      <c r="J165" s="2" t="s">
        <v>128</v>
      </c>
      <c r="K165" s="7">
        <f>VLOOKUP(B165,[6]Sheet1!$A:$AB,28,0)</f>
        <v>420000</v>
      </c>
      <c r="L165" s="47"/>
    </row>
    <row r="166" spans="1:12" x14ac:dyDescent="0.2">
      <c r="A166" s="7" t="str">
        <f>VLOOKUP(D166,PIC!A:B,2,0)</f>
        <v>WAHYU WISNU</v>
      </c>
      <c r="B166" s="2">
        <v>59938824</v>
      </c>
      <c r="C166" s="2" t="s">
        <v>7</v>
      </c>
      <c r="D166" s="2" t="s">
        <v>16</v>
      </c>
      <c r="E166" s="2" t="str">
        <f>VLOOKUP(B166,[6]Sheet1!$A:$E,5,0)</f>
        <v>Accepted</v>
      </c>
      <c r="F166" s="2" t="s">
        <v>2712</v>
      </c>
      <c r="G166" s="2" t="s">
        <v>9745</v>
      </c>
      <c r="H166" s="2" t="s">
        <v>9862</v>
      </c>
      <c r="I166" s="2" t="s">
        <v>107</v>
      </c>
      <c r="J166" s="2" t="s">
        <v>1153</v>
      </c>
      <c r="K166" s="7">
        <f>VLOOKUP(B166,[6]Sheet1!$A:$AB,28,0)</f>
        <v>884000</v>
      </c>
      <c r="L166" s="47"/>
    </row>
    <row r="167" spans="1:12" x14ac:dyDescent="0.2">
      <c r="A167" s="7" t="str">
        <f>VLOOKUP(D167,PIC!A:B,2,0)</f>
        <v>WAHYU WISNU</v>
      </c>
      <c r="B167" s="2">
        <v>59938825</v>
      </c>
      <c r="C167" s="2" t="s">
        <v>7</v>
      </c>
      <c r="D167" s="2" t="s">
        <v>16</v>
      </c>
      <c r="E167" s="2" t="str">
        <f>VLOOKUP(B167,[6]Sheet1!$A:$E,5,0)</f>
        <v>Accepted</v>
      </c>
      <c r="F167" s="2" t="s">
        <v>2712</v>
      </c>
      <c r="G167" s="2" t="s">
        <v>9746</v>
      </c>
      <c r="H167" s="2" t="s">
        <v>9863</v>
      </c>
      <c r="I167" s="2" t="s">
        <v>107</v>
      </c>
      <c r="J167" s="2" t="s">
        <v>127</v>
      </c>
      <c r="K167" s="7">
        <f>VLOOKUP(B167,[6]Sheet1!$A:$AB,28,0)</f>
        <v>363000</v>
      </c>
      <c r="L167" s="47"/>
    </row>
    <row r="168" spans="1:12" x14ac:dyDescent="0.2">
      <c r="A168" s="7" t="str">
        <f>VLOOKUP(D168,PIC!A:B,2,0)</f>
        <v>WAHYU WISNU</v>
      </c>
      <c r="B168" s="2">
        <v>59938828</v>
      </c>
      <c r="C168" s="2" t="s">
        <v>7</v>
      </c>
      <c r="D168" s="2" t="s">
        <v>16</v>
      </c>
      <c r="E168" s="2" t="str">
        <f>VLOOKUP(B168,[6]Sheet1!$A:$E,5,0)</f>
        <v>Accepted</v>
      </c>
      <c r="F168" s="2" t="s">
        <v>2712</v>
      </c>
      <c r="G168" s="2" t="s">
        <v>9747</v>
      </c>
      <c r="H168" s="2" t="s">
        <v>9864</v>
      </c>
      <c r="I168" s="2" t="s">
        <v>107</v>
      </c>
      <c r="J168" s="2" t="s">
        <v>107</v>
      </c>
      <c r="K168" s="7">
        <f>VLOOKUP(B168,[6]Sheet1!$A:$AB,28,0)</f>
        <v>977000</v>
      </c>
      <c r="L168" s="47"/>
    </row>
    <row r="169" spans="1:12" x14ac:dyDescent="0.2">
      <c r="A169" s="7" t="str">
        <f>VLOOKUP(D169,PIC!A:B,2,0)</f>
        <v>WAHYU WISNU</v>
      </c>
      <c r="B169" s="2">
        <v>59938830</v>
      </c>
      <c r="C169" s="2" t="s">
        <v>7</v>
      </c>
      <c r="D169" s="2" t="s">
        <v>16</v>
      </c>
      <c r="E169" s="2" t="str">
        <f>VLOOKUP(B169,[6]Sheet1!$A:$E,5,0)</f>
        <v>Completed</v>
      </c>
      <c r="F169" s="2" t="s">
        <v>2712</v>
      </c>
      <c r="G169" s="2" t="s">
        <v>9748</v>
      </c>
      <c r="H169" s="2" t="s">
        <v>9865</v>
      </c>
      <c r="I169" s="2" t="s">
        <v>107</v>
      </c>
      <c r="J169" s="2" t="s">
        <v>113</v>
      </c>
      <c r="K169" s="7">
        <f>VLOOKUP(B169,[6]Sheet1!$A:$AB,28,0)</f>
        <v>564000</v>
      </c>
      <c r="L169" s="47"/>
    </row>
    <row r="170" spans="1:12" x14ac:dyDescent="0.2">
      <c r="A170" s="7" t="str">
        <f>VLOOKUP(D170,PIC!A:B,2,0)</f>
        <v>LUTFI</v>
      </c>
      <c r="B170" s="2">
        <v>59939356</v>
      </c>
      <c r="C170" s="2" t="s">
        <v>7</v>
      </c>
      <c r="D170" s="2" t="s">
        <v>8</v>
      </c>
      <c r="E170" s="2" t="str">
        <f>VLOOKUP(B170,[6]Sheet1!$A:$E,5,0)</f>
        <v>Accepted</v>
      </c>
      <c r="F170" s="2" t="s">
        <v>3202</v>
      </c>
      <c r="G170" s="2" t="s">
        <v>9749</v>
      </c>
      <c r="H170" s="2" t="s">
        <v>9866</v>
      </c>
      <c r="I170" s="2" t="s">
        <v>9709</v>
      </c>
      <c r="J170" s="2" t="s">
        <v>114</v>
      </c>
      <c r="K170" s="7">
        <f>VLOOKUP(B170,[6]Sheet1!$A:$AB,28,0)</f>
        <v>161000</v>
      </c>
      <c r="L170" s="47"/>
    </row>
    <row r="171" spans="1:12" x14ac:dyDescent="0.2">
      <c r="A171" s="7" t="str">
        <f>VLOOKUP(D171,PIC!A:B,2,0)</f>
        <v>LUTFI</v>
      </c>
      <c r="B171" s="2">
        <v>59939356</v>
      </c>
      <c r="C171" s="2" t="s">
        <v>7</v>
      </c>
      <c r="D171" s="2" t="s">
        <v>8</v>
      </c>
      <c r="E171" s="2" t="str">
        <f>VLOOKUP(B171,[6]Sheet1!$A:$E,5,0)</f>
        <v>Accepted</v>
      </c>
      <c r="F171" s="2" t="s">
        <v>3202</v>
      </c>
      <c r="G171" s="2" t="s">
        <v>9750</v>
      </c>
      <c r="H171" s="2" t="s">
        <v>9867</v>
      </c>
      <c r="I171" s="2" t="s">
        <v>9709</v>
      </c>
      <c r="J171" s="2" t="s">
        <v>91</v>
      </c>
      <c r="K171" s="7">
        <f>VLOOKUP(B171,[6]Sheet1!$A:$AB,28,0)</f>
        <v>161000</v>
      </c>
      <c r="L171" s="47"/>
    </row>
    <row r="172" spans="1:12" x14ac:dyDescent="0.2">
      <c r="A172" s="7" t="str">
        <f>VLOOKUP(D172,PIC!A:B,2,0)</f>
        <v>LUTFI</v>
      </c>
      <c r="B172" s="2">
        <v>59939358</v>
      </c>
      <c r="C172" s="2" t="s">
        <v>7</v>
      </c>
      <c r="D172" s="2" t="s">
        <v>8</v>
      </c>
      <c r="E172" s="2" t="str">
        <f>VLOOKUP(B172,[6]Sheet1!$A:$E,5,0)</f>
        <v>Accepted</v>
      </c>
      <c r="F172" s="2" t="s">
        <v>3202</v>
      </c>
      <c r="G172" s="2" t="s">
        <v>9751</v>
      </c>
      <c r="H172" s="2" t="s">
        <v>9868</v>
      </c>
      <c r="I172" s="2" t="s">
        <v>9709</v>
      </c>
      <c r="J172" s="2" t="s">
        <v>114</v>
      </c>
      <c r="K172" s="7">
        <f>VLOOKUP(B172,[6]Sheet1!$A:$AB,28,0)</f>
        <v>161000</v>
      </c>
      <c r="L172" s="47"/>
    </row>
    <row r="173" spans="1:12" x14ac:dyDescent="0.2">
      <c r="A173" s="7" t="str">
        <f>VLOOKUP(D173,PIC!A:B,2,0)</f>
        <v>LUTFI</v>
      </c>
      <c r="B173" s="2">
        <v>59939359</v>
      </c>
      <c r="C173" s="2" t="s">
        <v>7</v>
      </c>
      <c r="D173" s="2" t="s">
        <v>8</v>
      </c>
      <c r="E173" s="2" t="str">
        <f>VLOOKUP(B173,[6]Sheet1!$A:$E,5,0)</f>
        <v>Accepted</v>
      </c>
      <c r="F173" s="2" t="s">
        <v>3202</v>
      </c>
      <c r="G173" s="2" t="s">
        <v>9752</v>
      </c>
      <c r="H173" s="2" t="s">
        <v>9869</v>
      </c>
      <c r="I173" s="2" t="s">
        <v>9709</v>
      </c>
      <c r="J173" s="2" t="s">
        <v>1785</v>
      </c>
      <c r="K173" s="7">
        <f>VLOOKUP(B173,[6]Sheet1!$A:$AB,28,0)</f>
        <v>110000</v>
      </c>
      <c r="L173" s="47"/>
    </row>
    <row r="174" spans="1:12" x14ac:dyDescent="0.2">
      <c r="A174" s="7" t="str">
        <f>VLOOKUP(D174,PIC!A:B,2,0)</f>
        <v>LUTFI</v>
      </c>
      <c r="B174" s="2">
        <v>59939360</v>
      </c>
      <c r="C174" s="2" t="s">
        <v>7</v>
      </c>
      <c r="D174" s="2" t="s">
        <v>8</v>
      </c>
      <c r="E174" s="2" t="str">
        <f>VLOOKUP(B174,[6]Sheet1!$A:$E,5,0)</f>
        <v>Accepted</v>
      </c>
      <c r="F174" s="2" t="s">
        <v>3202</v>
      </c>
      <c r="G174" s="2" t="s">
        <v>9744</v>
      </c>
      <c r="H174" s="2" t="s">
        <v>9870</v>
      </c>
      <c r="I174" s="2" t="s">
        <v>9709</v>
      </c>
      <c r="J174" s="2" t="s">
        <v>93</v>
      </c>
      <c r="K174" s="7">
        <f>VLOOKUP(B174,[6]Sheet1!$A:$AB,28,0)</f>
        <v>200000</v>
      </c>
      <c r="L174" s="47"/>
    </row>
    <row r="175" spans="1:12" x14ac:dyDescent="0.2">
      <c r="A175" s="7" t="str">
        <f>VLOOKUP(D175,PIC!A:B,2,0)</f>
        <v>LUTFI</v>
      </c>
      <c r="B175" s="2">
        <v>59939361</v>
      </c>
      <c r="C175" s="2" t="s">
        <v>7</v>
      </c>
      <c r="D175" s="2" t="s">
        <v>8</v>
      </c>
      <c r="E175" s="2" t="str">
        <f>VLOOKUP(B175,[6]Sheet1!$A:$E,5,0)</f>
        <v>Accepted</v>
      </c>
      <c r="F175" s="2" t="s">
        <v>3202</v>
      </c>
      <c r="G175" s="2" t="s">
        <v>9753</v>
      </c>
      <c r="H175" s="2" t="s">
        <v>9871</v>
      </c>
      <c r="I175" s="2" t="s">
        <v>9709</v>
      </c>
      <c r="J175" s="2" t="s">
        <v>97</v>
      </c>
      <c r="K175" s="7">
        <f>VLOOKUP(B175,[6]Sheet1!$A:$AB,28,0)</f>
        <v>425000</v>
      </c>
      <c r="L175" s="47"/>
    </row>
    <row r="176" spans="1:12" x14ac:dyDescent="0.2">
      <c r="A176" s="7" t="str">
        <f>VLOOKUP(D176,PIC!A:B,2,0)</f>
        <v>LUTFI</v>
      </c>
      <c r="B176" s="2">
        <v>59939362</v>
      </c>
      <c r="C176" s="2" t="s">
        <v>7</v>
      </c>
      <c r="D176" s="2" t="s">
        <v>8</v>
      </c>
      <c r="E176" s="2" t="str">
        <f>VLOOKUP(B176,[6]Sheet1!$A:$E,5,0)</f>
        <v>Accepted</v>
      </c>
      <c r="F176" s="2" t="s">
        <v>3202</v>
      </c>
      <c r="G176" s="2" t="s">
        <v>9738</v>
      </c>
      <c r="H176" s="2" t="s">
        <v>9872</v>
      </c>
      <c r="I176" s="2" t="s">
        <v>9709</v>
      </c>
      <c r="J176" s="2" t="s">
        <v>95</v>
      </c>
      <c r="K176" s="7">
        <f>VLOOKUP(B176,[6]Sheet1!$A:$AB,28,0)</f>
        <v>632000</v>
      </c>
      <c r="L176" s="47"/>
    </row>
    <row r="177" spans="1:12" x14ac:dyDescent="0.2">
      <c r="A177" s="7" t="str">
        <f>VLOOKUP(D177,PIC!A:B,2,0)</f>
        <v>LUTFI</v>
      </c>
      <c r="B177" s="2">
        <v>59939364</v>
      </c>
      <c r="C177" s="2" t="s">
        <v>7</v>
      </c>
      <c r="D177" s="2" t="s">
        <v>8</v>
      </c>
      <c r="E177" s="2" t="str">
        <f>VLOOKUP(B177,[6]Sheet1!$A:$E,5,0)</f>
        <v>Accepted</v>
      </c>
      <c r="F177" s="2" t="s">
        <v>3202</v>
      </c>
      <c r="G177" s="2" t="s">
        <v>9750</v>
      </c>
      <c r="H177" s="2" t="s">
        <v>9873</v>
      </c>
      <c r="I177" s="2" t="s">
        <v>9709</v>
      </c>
      <c r="J177" s="2" t="s">
        <v>115</v>
      </c>
      <c r="K177" s="7">
        <f>VLOOKUP(B177,[6]Sheet1!$A:$AB,28,0)</f>
        <v>323000</v>
      </c>
      <c r="L177" s="47"/>
    </row>
    <row r="178" spans="1:12" x14ac:dyDescent="0.2">
      <c r="A178" s="7" t="str">
        <f>VLOOKUP(D178,PIC!A:B,2,0)</f>
        <v>LUTFI</v>
      </c>
      <c r="B178" s="2">
        <v>59939363</v>
      </c>
      <c r="C178" s="2" t="s">
        <v>7</v>
      </c>
      <c r="D178" s="2" t="s">
        <v>8</v>
      </c>
      <c r="E178" s="2" t="str">
        <f>VLOOKUP(B178,[6]Sheet1!$A:$E,5,0)</f>
        <v>Accepted</v>
      </c>
      <c r="F178" s="2" t="s">
        <v>3202</v>
      </c>
      <c r="G178" s="2" t="s">
        <v>9754</v>
      </c>
      <c r="H178" s="2" t="s">
        <v>9874</v>
      </c>
      <c r="I178" s="2" t="s">
        <v>9709</v>
      </c>
      <c r="J178" s="2" t="s">
        <v>92</v>
      </c>
      <c r="K178" s="7">
        <f>VLOOKUP(B178,[6]Sheet1!$A:$AB,28,0)</f>
        <v>147000</v>
      </c>
      <c r="L178" s="47"/>
    </row>
    <row r="179" spans="1:12" x14ac:dyDescent="0.2">
      <c r="A179" s="7" t="str">
        <f>VLOOKUP(D179,PIC!A:B,2,0)</f>
        <v>LUTFI</v>
      </c>
      <c r="B179" s="2">
        <v>59939366</v>
      </c>
      <c r="C179" s="2" t="s">
        <v>7</v>
      </c>
      <c r="D179" s="2" t="s">
        <v>8</v>
      </c>
      <c r="E179" s="2" t="str">
        <f>VLOOKUP(B179,[6]Sheet1!$A:$E,5,0)</f>
        <v>Accepted</v>
      </c>
      <c r="F179" s="2" t="s">
        <v>3202</v>
      </c>
      <c r="G179" s="2" t="s">
        <v>9755</v>
      </c>
      <c r="H179" s="2" t="s">
        <v>9875</v>
      </c>
      <c r="I179" s="2" t="s">
        <v>9709</v>
      </c>
      <c r="J179" s="2" t="s">
        <v>93</v>
      </c>
      <c r="K179" s="7">
        <f>VLOOKUP(B179,[6]Sheet1!$A:$AB,28,0)</f>
        <v>200000</v>
      </c>
      <c r="L179" s="47"/>
    </row>
    <row r="180" spans="1:12" x14ac:dyDescent="0.2">
      <c r="A180" s="7" t="str">
        <f>VLOOKUP(D180,PIC!A:B,2,0)</f>
        <v>LUTFI</v>
      </c>
      <c r="B180" s="2">
        <v>59939365</v>
      </c>
      <c r="C180" s="2" t="s">
        <v>7</v>
      </c>
      <c r="D180" s="2" t="s">
        <v>8</v>
      </c>
      <c r="E180" s="2" t="str">
        <f>VLOOKUP(B180,[6]Sheet1!$A:$E,5,0)</f>
        <v>Accepted</v>
      </c>
      <c r="F180" s="2" t="s">
        <v>3202</v>
      </c>
      <c r="G180" s="2" t="s">
        <v>9756</v>
      </c>
      <c r="H180" s="2" t="s">
        <v>9876</v>
      </c>
      <c r="I180" s="2" t="s">
        <v>9709</v>
      </c>
      <c r="J180" s="2" t="s">
        <v>93</v>
      </c>
      <c r="K180" s="7">
        <f>VLOOKUP(B180,[6]Sheet1!$A:$AB,28,0)</f>
        <v>200000</v>
      </c>
      <c r="L180" s="47"/>
    </row>
    <row r="181" spans="1:12" x14ac:dyDescent="0.2">
      <c r="A181" s="7" t="str">
        <f>VLOOKUP(D181,PIC!A:B,2,0)</f>
        <v>WAHYU WISNU</v>
      </c>
      <c r="B181" s="2">
        <v>59939567</v>
      </c>
      <c r="C181" s="2" t="s">
        <v>2937</v>
      </c>
      <c r="D181" s="2" t="s">
        <v>16</v>
      </c>
      <c r="E181" s="2" t="str">
        <f>VLOOKUP(B181,[6]Sheet1!$A:$E,5,0)</f>
        <v>Completed</v>
      </c>
      <c r="F181" s="2" t="s">
        <v>2712</v>
      </c>
      <c r="G181" s="2" t="s">
        <v>9757</v>
      </c>
      <c r="H181" s="2" t="s">
        <v>9877</v>
      </c>
      <c r="I181" s="2" t="s">
        <v>107</v>
      </c>
      <c r="J181" s="2" t="s">
        <v>1278</v>
      </c>
      <c r="K181" s="7">
        <f>VLOOKUP(B181,[6]Sheet1!$A:$AB,28,0)</f>
        <v>1650000</v>
      </c>
      <c r="L181" s="47"/>
    </row>
    <row r="182" spans="1:12" x14ac:dyDescent="0.2">
      <c r="A182" s="7" t="str">
        <f>VLOOKUP(D182,PIC!A:B,2,0)</f>
        <v>WAHYU WISNU</v>
      </c>
      <c r="B182" s="2">
        <v>59941400</v>
      </c>
      <c r="C182" s="2" t="s">
        <v>7</v>
      </c>
      <c r="D182" s="2" t="s">
        <v>16</v>
      </c>
      <c r="E182" s="2" t="str">
        <f>VLOOKUP(B182,[6]Sheet1!$A:$E,5,0)</f>
        <v>Accepted</v>
      </c>
      <c r="F182" s="2" t="s">
        <v>2712</v>
      </c>
      <c r="G182" s="2" t="s">
        <v>9758</v>
      </c>
      <c r="H182" s="2" t="s">
        <v>9878</v>
      </c>
      <c r="I182" s="2" t="s">
        <v>107</v>
      </c>
      <c r="J182" s="2" t="s">
        <v>1143</v>
      </c>
      <c r="K182" s="7">
        <f>VLOOKUP(B182,[6]Sheet1!$A:$AB,28,0)</f>
        <v>363000</v>
      </c>
      <c r="L182" s="47"/>
    </row>
    <row r="183" spans="1:12" x14ac:dyDescent="0.2">
      <c r="A183" s="7" t="str">
        <f>VLOOKUP(D183,PIC!A:B,2,0)</f>
        <v>KIKI</v>
      </c>
      <c r="B183" s="2">
        <v>59939975</v>
      </c>
      <c r="C183" s="2" t="s">
        <v>7</v>
      </c>
      <c r="D183" s="2" t="s">
        <v>2636</v>
      </c>
      <c r="E183" s="2" t="str">
        <f>VLOOKUP(B183,[6]Sheet1!$A:$E,5,0)</f>
        <v>Accepted</v>
      </c>
      <c r="F183" s="2" t="s">
        <v>2712</v>
      </c>
      <c r="G183" s="2" t="s">
        <v>9759</v>
      </c>
      <c r="H183" s="2" t="s">
        <v>9879</v>
      </c>
      <c r="I183" s="2" t="s">
        <v>9957</v>
      </c>
      <c r="J183" s="2" t="s">
        <v>7329</v>
      </c>
      <c r="K183" s="7">
        <f>VLOOKUP(B183,[6]Sheet1!$A:$AB,28,0)</f>
        <v>1</v>
      </c>
      <c r="L183" s="47"/>
    </row>
    <row r="184" spans="1:12" x14ac:dyDescent="0.2">
      <c r="A184" s="7" t="str">
        <f>VLOOKUP(D184,PIC!A:B,2,0)</f>
        <v>WAHYU WISNU</v>
      </c>
      <c r="B184" s="2">
        <v>59941400</v>
      </c>
      <c r="C184" s="2" t="s">
        <v>7</v>
      </c>
      <c r="D184" s="2" t="s">
        <v>16</v>
      </c>
      <c r="E184" s="2" t="str">
        <f>VLOOKUP(B184,[6]Sheet1!$A:$E,5,0)</f>
        <v>Accepted</v>
      </c>
      <c r="F184" s="2" t="s">
        <v>2712</v>
      </c>
      <c r="G184" s="2" t="s">
        <v>9760</v>
      </c>
      <c r="H184" s="2" t="s">
        <v>9880</v>
      </c>
      <c r="I184" s="2" t="s">
        <v>107</v>
      </c>
      <c r="J184" s="2" t="s">
        <v>1306</v>
      </c>
      <c r="K184" s="7">
        <f>VLOOKUP(B184,[6]Sheet1!$A:$AB,28,0)</f>
        <v>363000</v>
      </c>
      <c r="L184" s="47"/>
    </row>
    <row r="185" spans="1:12" x14ac:dyDescent="0.2">
      <c r="A185" s="7" t="str">
        <f>VLOOKUP(D185,PIC!A:B,2,0)</f>
        <v>WAHYU WISNU</v>
      </c>
      <c r="B185" s="2">
        <v>59941400</v>
      </c>
      <c r="C185" s="2" t="s">
        <v>7</v>
      </c>
      <c r="D185" s="2" t="s">
        <v>16</v>
      </c>
      <c r="E185" s="2" t="str">
        <f>VLOOKUP(B185,[6]Sheet1!$A:$E,5,0)</f>
        <v>Accepted</v>
      </c>
      <c r="F185" s="2" t="s">
        <v>2712</v>
      </c>
      <c r="G185" s="2" t="s">
        <v>9760</v>
      </c>
      <c r="H185" s="2" t="s">
        <v>9881</v>
      </c>
      <c r="I185" s="2" t="s">
        <v>107</v>
      </c>
      <c r="J185" s="2" t="s">
        <v>1306</v>
      </c>
      <c r="K185" s="7">
        <f>VLOOKUP(B185,[6]Sheet1!$A:$AB,28,0)</f>
        <v>363000</v>
      </c>
      <c r="L185" s="47"/>
    </row>
    <row r="186" spans="1:12" x14ac:dyDescent="0.2">
      <c r="A186" s="7" t="str">
        <f>VLOOKUP(D186,PIC!A:B,2,0)</f>
        <v>WAHYU WISNU</v>
      </c>
      <c r="B186" s="2">
        <v>59941403</v>
      </c>
      <c r="C186" s="2" t="s">
        <v>7</v>
      </c>
      <c r="D186" s="2" t="s">
        <v>16</v>
      </c>
      <c r="E186" s="2" t="str">
        <f>VLOOKUP(B186,[6]Sheet1!$A:$E,5,0)</f>
        <v>Accepted</v>
      </c>
      <c r="F186" s="2" t="s">
        <v>2712</v>
      </c>
      <c r="G186" s="2" t="s">
        <v>9761</v>
      </c>
      <c r="H186" s="2" t="s">
        <v>9882</v>
      </c>
      <c r="I186" s="2" t="s">
        <v>107</v>
      </c>
      <c r="J186" s="2" t="s">
        <v>128</v>
      </c>
      <c r="K186" s="7">
        <f>VLOOKUP(B186,[6]Sheet1!$A:$AB,28,0)</f>
        <v>363000</v>
      </c>
      <c r="L186" s="47"/>
    </row>
    <row r="187" spans="1:12" x14ac:dyDescent="0.2">
      <c r="A187" s="7" t="str">
        <f>VLOOKUP(D187,PIC!A:B,2,0)</f>
        <v>WAHYU WISNU</v>
      </c>
      <c r="B187" s="2">
        <v>59941403</v>
      </c>
      <c r="C187" s="2" t="s">
        <v>7</v>
      </c>
      <c r="D187" s="2" t="s">
        <v>16</v>
      </c>
      <c r="E187" s="2" t="str">
        <f>VLOOKUP(B187,[6]Sheet1!$A:$E,5,0)</f>
        <v>Accepted</v>
      </c>
      <c r="F187" s="2" t="s">
        <v>2712</v>
      </c>
      <c r="G187" s="2" t="s">
        <v>9761</v>
      </c>
      <c r="H187" s="2" t="s">
        <v>9883</v>
      </c>
      <c r="I187" s="2" t="s">
        <v>107</v>
      </c>
      <c r="J187" s="2" t="s">
        <v>107</v>
      </c>
      <c r="K187" s="7">
        <f>VLOOKUP(B187,[6]Sheet1!$A:$AB,28,0)</f>
        <v>363000</v>
      </c>
      <c r="L187" s="47"/>
    </row>
    <row r="188" spans="1:12" x14ac:dyDescent="0.2">
      <c r="A188" s="7" t="str">
        <f>VLOOKUP(D188,PIC!A:B,2,0)</f>
        <v>WAHYU WISNU</v>
      </c>
      <c r="B188" s="2">
        <v>59941403</v>
      </c>
      <c r="C188" s="2" t="s">
        <v>7</v>
      </c>
      <c r="D188" s="2" t="s">
        <v>16</v>
      </c>
      <c r="E188" s="2" t="str">
        <f>VLOOKUP(B188,[6]Sheet1!$A:$E,5,0)</f>
        <v>Accepted</v>
      </c>
      <c r="F188" s="2" t="s">
        <v>2712</v>
      </c>
      <c r="G188" s="2" t="s">
        <v>9762</v>
      </c>
      <c r="H188" s="2" t="s">
        <v>9884</v>
      </c>
      <c r="I188" s="2" t="s">
        <v>107</v>
      </c>
      <c r="J188" s="2" t="s">
        <v>1308</v>
      </c>
      <c r="K188" s="7">
        <f>VLOOKUP(B188,[6]Sheet1!$A:$AB,28,0)</f>
        <v>363000</v>
      </c>
      <c r="L188" s="47"/>
    </row>
    <row r="189" spans="1:12" x14ac:dyDescent="0.2">
      <c r="A189" s="7" t="str">
        <f>VLOOKUP(D189,PIC!A:B,2,0)</f>
        <v>WAHYU WISNU</v>
      </c>
      <c r="B189" s="2">
        <v>59941405</v>
      </c>
      <c r="C189" s="2" t="s">
        <v>7</v>
      </c>
      <c r="D189" s="2" t="s">
        <v>16</v>
      </c>
      <c r="E189" s="2" t="str">
        <f>VLOOKUP(B189,[6]Sheet1!$A:$E,5,0)</f>
        <v>Accepted</v>
      </c>
      <c r="F189" s="2" t="s">
        <v>2712</v>
      </c>
      <c r="G189" s="2" t="s">
        <v>9763</v>
      </c>
      <c r="H189" s="2" t="s">
        <v>9885</v>
      </c>
      <c r="I189" s="2" t="s">
        <v>109</v>
      </c>
      <c r="J189" s="2" t="s">
        <v>113</v>
      </c>
      <c r="K189" s="7">
        <f>VLOOKUP(B189,[6]Sheet1!$A:$AB,28,0)</f>
        <v>1172000</v>
      </c>
      <c r="L189" s="47"/>
    </row>
    <row r="190" spans="1:12" x14ac:dyDescent="0.2">
      <c r="A190" s="7" t="str">
        <f>VLOOKUP(D190,PIC!A:B,2,0)</f>
        <v>WAHYU WISNU</v>
      </c>
      <c r="B190" s="2">
        <v>59941426</v>
      </c>
      <c r="C190" s="2" t="s">
        <v>7</v>
      </c>
      <c r="D190" s="2" t="s">
        <v>16</v>
      </c>
      <c r="E190" s="2" t="str">
        <f>VLOOKUP(B190,[6]Sheet1!$A:$E,5,0)</f>
        <v>Accepted</v>
      </c>
      <c r="F190" s="2" t="s">
        <v>2726</v>
      </c>
      <c r="G190" s="2" t="s">
        <v>9764</v>
      </c>
      <c r="H190" s="2" t="s">
        <v>9886</v>
      </c>
      <c r="I190" s="2" t="s">
        <v>105</v>
      </c>
      <c r="J190" s="2" t="s">
        <v>106</v>
      </c>
      <c r="K190" s="7">
        <f>VLOOKUP(B190,[6]Sheet1!$A:$AB,28,0)</f>
        <v>386000</v>
      </c>
      <c r="L190" s="47"/>
    </row>
    <row r="191" spans="1:12" x14ac:dyDescent="0.2">
      <c r="A191" s="7" t="str">
        <f>VLOOKUP(D191,PIC!A:B,2,0)</f>
        <v>WAHYU WISNU</v>
      </c>
      <c r="B191" s="2">
        <v>59941455</v>
      </c>
      <c r="C191" s="2" t="s">
        <v>7</v>
      </c>
      <c r="D191" s="2" t="s">
        <v>16</v>
      </c>
      <c r="E191" s="2" t="str">
        <f>VLOOKUP(B191,[6]Sheet1!$A:$E,5,0)</f>
        <v>Accepted</v>
      </c>
      <c r="F191" s="2" t="s">
        <v>2726</v>
      </c>
      <c r="G191" s="2" t="s">
        <v>9765</v>
      </c>
      <c r="H191" s="2" t="s">
        <v>9887</v>
      </c>
      <c r="I191" s="2" t="s">
        <v>105</v>
      </c>
      <c r="J191" s="2" t="s">
        <v>106</v>
      </c>
      <c r="K191" s="7">
        <f>VLOOKUP(B191,[6]Sheet1!$A:$AB,28,0)</f>
        <v>550000</v>
      </c>
      <c r="L191" s="47"/>
    </row>
    <row r="192" spans="1:12" x14ac:dyDescent="0.2">
      <c r="A192" s="7" t="str">
        <f>VLOOKUP(D192,PIC!A:B,2,0)</f>
        <v>WAHYU WISNU</v>
      </c>
      <c r="B192" s="2">
        <v>59941473</v>
      </c>
      <c r="C192" s="2" t="s">
        <v>7</v>
      </c>
      <c r="D192" s="2" t="s">
        <v>16</v>
      </c>
      <c r="E192" s="2" t="str">
        <f>VLOOKUP(B192,[6]Sheet1!$A:$E,5,0)</f>
        <v>Accepted</v>
      </c>
      <c r="F192" s="2" t="s">
        <v>2726</v>
      </c>
      <c r="G192" s="2" t="s">
        <v>9766</v>
      </c>
      <c r="H192" s="2" t="s">
        <v>9888</v>
      </c>
      <c r="I192" s="2" t="s">
        <v>105</v>
      </c>
      <c r="J192" s="2" t="s">
        <v>106</v>
      </c>
      <c r="K192" s="7">
        <f>VLOOKUP(B192,[6]Sheet1!$A:$AB,28,0)</f>
        <v>550000</v>
      </c>
      <c r="L192" s="47"/>
    </row>
    <row r="193" spans="1:12" x14ac:dyDescent="0.2">
      <c r="A193" s="7" t="str">
        <f>VLOOKUP(D193,PIC!A:B,2,0)</f>
        <v>DIDIK</v>
      </c>
      <c r="B193" s="2">
        <v>59941474</v>
      </c>
      <c r="C193" s="2" t="s">
        <v>7</v>
      </c>
      <c r="D193" s="2" t="s">
        <v>13</v>
      </c>
      <c r="E193" s="2" t="str">
        <f>VLOOKUP(B193,[6]Sheet1!$A:$E,5,0)</f>
        <v>Accepted</v>
      </c>
      <c r="F193" s="2" t="s">
        <v>2726</v>
      </c>
      <c r="G193" s="2" t="s">
        <v>9767</v>
      </c>
      <c r="H193" s="2" t="s">
        <v>9889</v>
      </c>
      <c r="I193" s="2" t="s">
        <v>7330</v>
      </c>
      <c r="J193" s="2" t="s">
        <v>8420</v>
      </c>
      <c r="K193" s="7">
        <f>VLOOKUP(B193,[6]Sheet1!$A:$AB,28,0)</f>
        <v>0</v>
      </c>
      <c r="L193" s="47"/>
    </row>
    <row r="194" spans="1:12" x14ac:dyDescent="0.2">
      <c r="A194" s="7" t="str">
        <f>VLOOKUP(D194,PIC!A:B,2,0)</f>
        <v>WAHYU WISNU</v>
      </c>
      <c r="B194" s="2">
        <v>59942206</v>
      </c>
      <c r="C194" s="2" t="s">
        <v>7</v>
      </c>
      <c r="D194" s="2" t="s">
        <v>16</v>
      </c>
      <c r="E194" s="2" t="str">
        <f>VLOOKUP(B194,[6]Sheet1!$A:$E,5,0)</f>
        <v>Accepted</v>
      </c>
      <c r="F194" s="2" t="s">
        <v>2712</v>
      </c>
      <c r="G194" s="2" t="s">
        <v>9768</v>
      </c>
      <c r="H194" s="2" t="s">
        <v>9890</v>
      </c>
      <c r="I194" s="2" t="s">
        <v>107</v>
      </c>
      <c r="J194" s="2" t="s">
        <v>1294</v>
      </c>
      <c r="K194" s="7">
        <f>VLOOKUP(B194,[6]Sheet1!$A:$AB,28,0)</f>
        <v>775000</v>
      </c>
      <c r="L194" s="47"/>
    </row>
    <row r="195" spans="1:12" x14ac:dyDescent="0.2">
      <c r="A195" s="7" t="str">
        <f>VLOOKUP(D195,PIC!A:B,2,0)</f>
        <v>WAHYU WISNU</v>
      </c>
      <c r="B195" s="2">
        <v>59942207</v>
      </c>
      <c r="C195" s="2" t="s">
        <v>7</v>
      </c>
      <c r="D195" s="2" t="s">
        <v>16</v>
      </c>
      <c r="E195" s="2" t="str">
        <f>VLOOKUP(B195,[6]Sheet1!$A:$E,5,0)</f>
        <v>Accepted</v>
      </c>
      <c r="F195" s="2" t="s">
        <v>2712</v>
      </c>
      <c r="G195" s="2" t="s">
        <v>9769</v>
      </c>
      <c r="H195" s="2" t="s">
        <v>9891</v>
      </c>
      <c r="I195" s="2" t="s">
        <v>107</v>
      </c>
      <c r="J195" s="2" t="s">
        <v>1241</v>
      </c>
      <c r="K195" s="7">
        <f>VLOOKUP(B195,[6]Sheet1!$A:$AB,28,0)</f>
        <v>345000</v>
      </c>
      <c r="L195" s="47"/>
    </row>
    <row r="196" spans="1:12" x14ac:dyDescent="0.2">
      <c r="A196" s="7" t="str">
        <f>VLOOKUP(D196,PIC!A:B,2,0)</f>
        <v>WAHYU WISNU</v>
      </c>
      <c r="B196" s="2">
        <v>59942207</v>
      </c>
      <c r="C196" s="2" t="s">
        <v>7</v>
      </c>
      <c r="D196" s="2" t="s">
        <v>16</v>
      </c>
      <c r="E196" s="2" t="str">
        <f>VLOOKUP(B196,[6]Sheet1!$A:$E,5,0)</f>
        <v>Accepted</v>
      </c>
      <c r="F196" s="2" t="s">
        <v>2712</v>
      </c>
      <c r="G196" s="2" t="s">
        <v>9770</v>
      </c>
      <c r="H196" s="2" t="s">
        <v>9892</v>
      </c>
      <c r="I196" s="2" t="s">
        <v>107</v>
      </c>
      <c r="J196" s="2" t="s">
        <v>1241</v>
      </c>
      <c r="K196" s="7">
        <f>VLOOKUP(B196,[6]Sheet1!$A:$AB,28,0)</f>
        <v>345000</v>
      </c>
      <c r="L196" s="47"/>
    </row>
    <row r="197" spans="1:12" x14ac:dyDescent="0.2">
      <c r="A197" s="7" t="str">
        <f>VLOOKUP(D197,PIC!A:B,2,0)</f>
        <v>WAHYU WISNU</v>
      </c>
      <c r="B197" s="2">
        <v>59942208</v>
      </c>
      <c r="C197" s="2" t="s">
        <v>7</v>
      </c>
      <c r="D197" s="2" t="s">
        <v>102</v>
      </c>
      <c r="E197" s="2" t="str">
        <f>VLOOKUP(B197,[6]Sheet1!$A:$E,5,0)</f>
        <v>Completed</v>
      </c>
      <c r="F197" s="2" t="s">
        <v>2712</v>
      </c>
      <c r="G197" s="2" t="s">
        <v>9771</v>
      </c>
      <c r="H197" s="2" t="s">
        <v>9893</v>
      </c>
      <c r="I197" s="2" t="s">
        <v>103</v>
      </c>
      <c r="J197" s="2" t="s">
        <v>104</v>
      </c>
      <c r="K197" s="7">
        <f>VLOOKUP(B197,[6]Sheet1!$A:$AB,28,0)</f>
        <v>490000</v>
      </c>
      <c r="L197" s="47"/>
    </row>
    <row r="198" spans="1:12" x14ac:dyDescent="0.2">
      <c r="A198" s="7" t="str">
        <f>VLOOKUP(D198,PIC!A:B,2,0)</f>
        <v>WAHYU WISNU</v>
      </c>
      <c r="B198" s="2">
        <v>59942211</v>
      </c>
      <c r="C198" s="2" t="s">
        <v>7</v>
      </c>
      <c r="D198" s="2" t="s">
        <v>102</v>
      </c>
      <c r="E198" s="2" t="str">
        <f>VLOOKUP(B198,[6]Sheet1!$A:$E,5,0)</f>
        <v>Completed</v>
      </c>
      <c r="F198" s="2" t="s">
        <v>2712</v>
      </c>
      <c r="G198" s="2" t="s">
        <v>9772</v>
      </c>
      <c r="H198" s="2" t="s">
        <v>9894</v>
      </c>
      <c r="I198" s="2" t="s">
        <v>103</v>
      </c>
      <c r="J198" s="2" t="s">
        <v>104</v>
      </c>
      <c r="K198" s="7">
        <f>VLOOKUP(B198,[6]Sheet1!$A:$AB,28,0)</f>
        <v>490000</v>
      </c>
      <c r="L198" s="47"/>
    </row>
    <row r="199" spans="1:12" x14ac:dyDescent="0.2">
      <c r="A199" s="7" t="str">
        <f>VLOOKUP(D199,PIC!A:B,2,0)</f>
        <v>BAHAK</v>
      </c>
      <c r="B199" s="2">
        <v>59942285</v>
      </c>
      <c r="C199" s="2" t="s">
        <v>7</v>
      </c>
      <c r="D199" s="2" t="s">
        <v>18</v>
      </c>
      <c r="E199" s="2" t="str">
        <f>VLOOKUP(B199,[6]Sheet1!$A:$E,5,0)</f>
        <v>Accepted</v>
      </c>
      <c r="F199" s="2" t="s">
        <v>2712</v>
      </c>
      <c r="G199" s="2" t="s">
        <v>9773</v>
      </c>
      <c r="H199" s="2" t="s">
        <v>9895</v>
      </c>
      <c r="I199" s="2" t="s">
        <v>23</v>
      </c>
      <c r="J199" s="2" t="s">
        <v>8093</v>
      </c>
      <c r="K199" s="7">
        <f>VLOOKUP(B199,[6]Sheet1!$A:$AB,28,0)</f>
        <v>2140000</v>
      </c>
      <c r="L199" s="47"/>
    </row>
    <row r="200" spans="1:12" x14ac:dyDescent="0.2">
      <c r="A200" s="7" t="str">
        <f>VLOOKUP(D200,PIC!A:B,2,0)</f>
        <v>WAHYU WISNU</v>
      </c>
      <c r="B200" s="2">
        <v>59942350</v>
      </c>
      <c r="C200" s="2" t="s">
        <v>2026</v>
      </c>
      <c r="D200" s="2" t="s">
        <v>20</v>
      </c>
      <c r="E200" s="2" t="str">
        <f>VLOOKUP(B200,[6]Sheet1!$A:$E,5,0)</f>
        <v>Completed</v>
      </c>
      <c r="F200" s="2" t="s">
        <v>2712</v>
      </c>
      <c r="G200" s="2" t="s">
        <v>9774</v>
      </c>
      <c r="H200" s="2" t="s">
        <v>9896</v>
      </c>
      <c r="I200" s="2" t="s">
        <v>78</v>
      </c>
      <c r="J200" s="2" t="s">
        <v>79</v>
      </c>
      <c r="K200" s="7">
        <f>VLOOKUP(B200,[6]Sheet1!$A:$AB,28,0)</f>
        <v>2000000</v>
      </c>
      <c r="L200" s="47"/>
    </row>
    <row r="201" spans="1:12" x14ac:dyDescent="0.2">
      <c r="A201" s="7" t="str">
        <f>VLOOKUP(D201,PIC!A:B,2,0)</f>
        <v>WAHYU WISNU</v>
      </c>
      <c r="B201" s="2">
        <v>59942366</v>
      </c>
      <c r="C201" s="2" t="s">
        <v>7</v>
      </c>
      <c r="D201" s="2" t="s">
        <v>16</v>
      </c>
      <c r="E201" s="2" t="str">
        <f>VLOOKUP(B201,[6]Sheet1!$A:$E,5,0)</f>
        <v>Accepted</v>
      </c>
      <c r="F201" s="2" t="s">
        <v>2712</v>
      </c>
      <c r="G201" s="2" t="s">
        <v>9775</v>
      </c>
      <c r="H201" s="2" t="s">
        <v>9897</v>
      </c>
      <c r="I201" s="2" t="s">
        <v>107</v>
      </c>
      <c r="J201" s="2" t="s">
        <v>129</v>
      </c>
      <c r="K201" s="7">
        <f>VLOOKUP(B201,[6]Sheet1!$A:$AB,28,0)</f>
        <v>345000</v>
      </c>
      <c r="L201" s="47"/>
    </row>
    <row r="202" spans="1:12" x14ac:dyDescent="0.2">
      <c r="A202" s="7" t="str">
        <f>VLOOKUP(D202,PIC!A:B,2,0)</f>
        <v>WAHYU WISNU</v>
      </c>
      <c r="B202" s="2">
        <v>59942367</v>
      </c>
      <c r="C202" s="2" t="s">
        <v>7</v>
      </c>
      <c r="D202" s="2" t="s">
        <v>16</v>
      </c>
      <c r="E202" s="2" t="str">
        <f>VLOOKUP(B202,[6]Sheet1!$A:$E,5,0)</f>
        <v>Accepted</v>
      </c>
      <c r="F202" s="2" t="s">
        <v>2712</v>
      </c>
      <c r="G202" s="2" t="s">
        <v>9776</v>
      </c>
      <c r="H202" s="2" t="s">
        <v>9898</v>
      </c>
      <c r="I202" s="2" t="s">
        <v>107</v>
      </c>
      <c r="J202" s="2" t="s">
        <v>122</v>
      </c>
      <c r="K202" s="7">
        <f>VLOOKUP(B202,[6]Sheet1!$A:$AB,28,0)</f>
        <v>420000</v>
      </c>
      <c r="L202" s="47"/>
    </row>
    <row r="203" spans="1:12" x14ac:dyDescent="0.2">
      <c r="A203" s="7" t="str">
        <f>VLOOKUP(D203,PIC!A:B,2,0)</f>
        <v>WAHYU WISNU</v>
      </c>
      <c r="B203" s="2">
        <v>59942368</v>
      </c>
      <c r="C203" s="2" t="s">
        <v>7</v>
      </c>
      <c r="D203" s="2" t="s">
        <v>21</v>
      </c>
      <c r="E203" s="2" t="str">
        <f>VLOOKUP(B203,[6]Sheet1!$A:$E,5,0)</f>
        <v>Accepted</v>
      </c>
      <c r="F203" s="2" t="s">
        <v>2712</v>
      </c>
      <c r="G203" s="2" t="s">
        <v>9777</v>
      </c>
      <c r="H203" s="2" t="s">
        <v>9899</v>
      </c>
      <c r="I203" s="2" t="s">
        <v>85</v>
      </c>
      <c r="J203" s="2" t="s">
        <v>86</v>
      </c>
      <c r="K203" s="7">
        <f>VLOOKUP(B203,[6]Sheet1!$A:$AB,28,0)</f>
        <v>830000</v>
      </c>
      <c r="L203" s="47"/>
    </row>
    <row r="204" spans="1:12" x14ac:dyDescent="0.2">
      <c r="A204" s="7" t="str">
        <f>VLOOKUP(D204,PIC!A:B,2,0)</f>
        <v>WAHYU WISNU</v>
      </c>
      <c r="B204" s="2">
        <v>59942369</v>
      </c>
      <c r="C204" s="2" t="s">
        <v>7</v>
      </c>
      <c r="D204" s="2" t="s">
        <v>21</v>
      </c>
      <c r="E204" s="2" t="str">
        <f>VLOOKUP(B204,[6]Sheet1!$A:$E,5,0)</f>
        <v>Accepted</v>
      </c>
      <c r="F204" s="2" t="s">
        <v>2712</v>
      </c>
      <c r="G204" s="2" t="s">
        <v>9778</v>
      </c>
      <c r="H204" s="2" t="s">
        <v>9900</v>
      </c>
      <c r="I204" s="2" t="s">
        <v>85</v>
      </c>
      <c r="J204" s="2" t="s">
        <v>1947</v>
      </c>
      <c r="K204" s="7">
        <f>VLOOKUP(B204,[6]Sheet1!$A:$AB,28,0)</f>
        <v>1770000</v>
      </c>
      <c r="L204" s="47"/>
    </row>
    <row r="205" spans="1:12" x14ac:dyDescent="0.2">
      <c r="A205" s="7" t="str">
        <f>VLOOKUP(D205,PIC!A:B,2,0)</f>
        <v>WAHYU WISNU</v>
      </c>
      <c r="B205" s="2">
        <v>59942373</v>
      </c>
      <c r="C205" s="2" t="s">
        <v>7</v>
      </c>
      <c r="D205" s="2" t="s">
        <v>21</v>
      </c>
      <c r="E205" s="2" t="str">
        <f>VLOOKUP(B205,[6]Sheet1!$A:$E,5,0)</f>
        <v>Accepted</v>
      </c>
      <c r="F205" s="2" t="s">
        <v>2712</v>
      </c>
      <c r="G205" s="2" t="s">
        <v>9779</v>
      </c>
      <c r="H205" s="2" t="s">
        <v>9901</v>
      </c>
      <c r="I205" s="2" t="s">
        <v>85</v>
      </c>
      <c r="J205" s="2" t="s">
        <v>86</v>
      </c>
      <c r="K205" s="7">
        <f>VLOOKUP(B205,[6]Sheet1!$A:$AB,28,0)</f>
        <v>900000</v>
      </c>
      <c r="L205" s="47"/>
    </row>
    <row r="206" spans="1:12" x14ac:dyDescent="0.2">
      <c r="A206" s="7" t="str">
        <f>VLOOKUP(D206,PIC!A:B,2,0)</f>
        <v>WAHYU WISNU</v>
      </c>
      <c r="B206" s="2">
        <v>59942376</v>
      </c>
      <c r="C206" s="2" t="s">
        <v>7</v>
      </c>
      <c r="D206" s="2" t="s">
        <v>16</v>
      </c>
      <c r="E206" s="2" t="str">
        <f>VLOOKUP(B206,[6]Sheet1!$A:$E,5,0)</f>
        <v>Accepted</v>
      </c>
      <c r="F206" s="2" t="s">
        <v>2712</v>
      </c>
      <c r="G206" s="2" t="s">
        <v>9780</v>
      </c>
      <c r="H206" s="2" t="s">
        <v>9902</v>
      </c>
      <c r="I206" s="2" t="s">
        <v>107</v>
      </c>
      <c r="J206" s="2" t="s">
        <v>106</v>
      </c>
      <c r="K206" s="7">
        <f>VLOOKUP(B206,[6]Sheet1!$A:$AB,28,0)</f>
        <v>460000</v>
      </c>
      <c r="L206" s="47"/>
    </row>
    <row r="207" spans="1:12" x14ac:dyDescent="0.2">
      <c r="A207" s="7" t="str">
        <f>VLOOKUP(D207,PIC!A:B,2,0)</f>
        <v>WAHYU WISNU</v>
      </c>
      <c r="B207" s="2">
        <v>59942378</v>
      </c>
      <c r="C207" s="2" t="s">
        <v>7</v>
      </c>
      <c r="D207" s="2" t="s">
        <v>20</v>
      </c>
      <c r="E207" s="2" t="str">
        <f>VLOOKUP(B207,[6]Sheet1!$A:$E,5,0)</f>
        <v>Accepted</v>
      </c>
      <c r="F207" s="2" t="s">
        <v>2712</v>
      </c>
      <c r="G207" s="2" t="s">
        <v>9781</v>
      </c>
      <c r="H207" s="2" t="s">
        <v>9903</v>
      </c>
      <c r="I207" s="2" t="s">
        <v>78</v>
      </c>
      <c r="J207" s="2" t="s">
        <v>79</v>
      </c>
      <c r="K207" s="7">
        <f>VLOOKUP(B207,[6]Sheet1!$A:$AB,28,0)</f>
        <v>1170000</v>
      </c>
      <c r="L207" s="47"/>
    </row>
    <row r="208" spans="1:12" x14ac:dyDescent="0.2">
      <c r="A208" s="7" t="str">
        <f>VLOOKUP(D208,PIC!A:B,2,0)</f>
        <v>DIDIK</v>
      </c>
      <c r="B208" s="2">
        <v>59944826</v>
      </c>
      <c r="C208" s="2" t="s">
        <v>7</v>
      </c>
      <c r="D208" s="2" t="s">
        <v>13</v>
      </c>
      <c r="E208" s="2" t="str">
        <f>VLOOKUP(B208,[6]Sheet1!$A:$E,5,0)</f>
        <v>Accepted</v>
      </c>
      <c r="F208" s="2" t="s">
        <v>2726</v>
      </c>
      <c r="G208" s="2" t="s">
        <v>9782</v>
      </c>
      <c r="H208" s="2" t="s">
        <v>9904</v>
      </c>
      <c r="I208" s="2" t="s">
        <v>7330</v>
      </c>
      <c r="J208" s="2" t="s">
        <v>7338</v>
      </c>
      <c r="K208" s="7">
        <f>VLOOKUP(B208,[6]Sheet1!$A:$AB,28,0)</f>
        <v>1</v>
      </c>
      <c r="L208" s="47"/>
    </row>
    <row r="209" spans="1:12" x14ac:dyDescent="0.2">
      <c r="A209" s="7" t="str">
        <f>VLOOKUP(D209,PIC!A:B,2,0)</f>
        <v>DAYAT</v>
      </c>
      <c r="B209" s="2">
        <v>59945366</v>
      </c>
      <c r="C209" s="2" t="s">
        <v>7</v>
      </c>
      <c r="D209" s="2" t="s">
        <v>9</v>
      </c>
      <c r="E209" s="2" t="str">
        <f>VLOOKUP(B209,[6]Sheet1!$A:$E,5,0)</f>
        <v>Accepted</v>
      </c>
      <c r="F209" s="2" t="s">
        <v>2726</v>
      </c>
      <c r="G209" s="2" t="s">
        <v>9783</v>
      </c>
      <c r="H209" s="2" t="s">
        <v>9905</v>
      </c>
      <c r="I209" s="2" t="s">
        <v>59</v>
      </c>
      <c r="J209" s="2" t="s">
        <v>2433</v>
      </c>
      <c r="K209" s="7">
        <f>VLOOKUP(B209,[6]Sheet1!$A:$AB,28,0)</f>
        <v>1200000</v>
      </c>
      <c r="L209" s="47"/>
    </row>
    <row r="210" spans="1:12" x14ac:dyDescent="0.2">
      <c r="A210" s="7" t="str">
        <f>VLOOKUP(D210,PIC!A:B,2,0)</f>
        <v>DAYAT</v>
      </c>
      <c r="B210" s="2">
        <v>59945737</v>
      </c>
      <c r="C210" s="2" t="s">
        <v>7</v>
      </c>
      <c r="D210" s="2" t="s">
        <v>9</v>
      </c>
      <c r="E210" s="2" t="str">
        <f>VLOOKUP(B210,[6]Sheet1!$A:$E,5,0)</f>
        <v>Accepted</v>
      </c>
      <c r="F210" s="2" t="s">
        <v>2712</v>
      </c>
      <c r="G210" s="2" t="s">
        <v>9784</v>
      </c>
      <c r="H210" s="2" t="s">
        <v>9906</v>
      </c>
      <c r="I210" s="2" t="s">
        <v>59</v>
      </c>
      <c r="J210" s="2" t="s">
        <v>8754</v>
      </c>
      <c r="K210" s="7">
        <f>VLOOKUP(B210,[6]Sheet1!$A:$AB,28,0)</f>
        <v>450000</v>
      </c>
      <c r="L210" s="47"/>
    </row>
    <row r="211" spans="1:12" x14ac:dyDescent="0.2">
      <c r="A211" s="7" t="str">
        <f>VLOOKUP(D211,PIC!A:B,2,0)</f>
        <v>DAYAT</v>
      </c>
      <c r="B211" s="2">
        <v>59945786</v>
      </c>
      <c r="C211" s="2" t="s">
        <v>7</v>
      </c>
      <c r="D211" s="2" t="s">
        <v>9</v>
      </c>
      <c r="E211" s="2" t="str">
        <f>VLOOKUP(B211,[6]Sheet1!$A:$E,5,0)</f>
        <v>Accepted</v>
      </c>
      <c r="F211" s="2" t="s">
        <v>2712</v>
      </c>
      <c r="G211" s="2" t="s">
        <v>9785</v>
      </c>
      <c r="H211" s="2" t="s">
        <v>9907</v>
      </c>
      <c r="I211" s="2" t="s">
        <v>59</v>
      </c>
      <c r="J211" s="2" t="s">
        <v>8754</v>
      </c>
      <c r="K211" s="7">
        <f>VLOOKUP(B211,[6]Sheet1!$A:$AB,28,0)</f>
        <v>450000</v>
      </c>
      <c r="L211" s="47"/>
    </row>
    <row r="212" spans="1:12" x14ac:dyDescent="0.2">
      <c r="A212" s="7" t="str">
        <f>VLOOKUP(D212,PIC!A:B,2,0)</f>
        <v>DIDIK</v>
      </c>
      <c r="B212" s="2">
        <v>59946026</v>
      </c>
      <c r="C212" s="2" t="s">
        <v>7</v>
      </c>
      <c r="D212" s="2" t="s">
        <v>31</v>
      </c>
      <c r="E212" s="2" t="str">
        <f>VLOOKUP(B212,[6]Sheet1!$A:$E,5,0)</f>
        <v>Accepted</v>
      </c>
      <c r="F212" s="2" t="s">
        <v>2712</v>
      </c>
      <c r="G212" s="2" t="s">
        <v>9786</v>
      </c>
      <c r="H212" s="2" t="s">
        <v>9908</v>
      </c>
      <c r="I212" s="2" t="s">
        <v>2265</v>
      </c>
      <c r="J212" s="2" t="s">
        <v>46</v>
      </c>
      <c r="K212" s="7">
        <f>VLOOKUP(B212,[6]Sheet1!$A:$AB,28,0)</f>
        <v>2750000</v>
      </c>
      <c r="L212" s="47"/>
    </row>
    <row r="213" spans="1:12" x14ac:dyDescent="0.2">
      <c r="A213" s="7" t="str">
        <f>VLOOKUP(D213,PIC!A:B,2,0)</f>
        <v>WAHYU WISNU</v>
      </c>
      <c r="B213" s="2">
        <v>59947045</v>
      </c>
      <c r="C213" s="2" t="s">
        <v>7</v>
      </c>
      <c r="D213" s="2" t="s">
        <v>16</v>
      </c>
      <c r="E213" s="2" t="str">
        <f>VLOOKUP(B213,[6]Sheet1!$A:$E,5,0)</f>
        <v>Accepted</v>
      </c>
      <c r="F213" s="2" t="s">
        <v>2712</v>
      </c>
      <c r="G213" s="2" t="s">
        <v>9787</v>
      </c>
      <c r="H213" s="2" t="s">
        <v>9909</v>
      </c>
      <c r="I213" s="2" t="s">
        <v>107</v>
      </c>
      <c r="J213" s="2" t="s">
        <v>113</v>
      </c>
      <c r="K213" s="7">
        <f>VLOOKUP(B213,[6]Sheet1!$A:$AB,28,0)</f>
        <v>1172000</v>
      </c>
      <c r="L213" s="47"/>
    </row>
    <row r="214" spans="1:12" x14ac:dyDescent="0.2">
      <c r="A214" s="7" t="str">
        <f>VLOOKUP(D214,PIC!A:B,2,0)</f>
        <v>ADE</v>
      </c>
      <c r="B214" s="2">
        <v>59947074</v>
      </c>
      <c r="C214" s="2" t="s">
        <v>7</v>
      </c>
      <c r="D214" s="2" t="s">
        <v>62</v>
      </c>
      <c r="E214" s="2" t="str">
        <f>VLOOKUP(B214,[6]Sheet1!$A:$E,5,0)</f>
        <v>Accepted</v>
      </c>
      <c r="F214" s="2" t="s">
        <v>2712</v>
      </c>
      <c r="G214" s="2" t="s">
        <v>9788</v>
      </c>
      <c r="H214" s="2" t="s">
        <v>9910</v>
      </c>
      <c r="I214" s="2" t="s">
        <v>63</v>
      </c>
      <c r="J214" s="2" t="s">
        <v>64</v>
      </c>
      <c r="K214" s="7">
        <f>VLOOKUP(B214,[6]Sheet1!$A:$AB,28,0)</f>
        <v>825000</v>
      </c>
      <c r="L214" s="47"/>
    </row>
    <row r="215" spans="1:12" x14ac:dyDescent="0.2">
      <c r="A215" s="7" t="str">
        <f>VLOOKUP(D215,PIC!A:B,2,0)</f>
        <v>DAYAT</v>
      </c>
      <c r="B215" s="2">
        <v>59947075</v>
      </c>
      <c r="C215" s="2" t="s">
        <v>7</v>
      </c>
      <c r="D215" s="2" t="s">
        <v>9</v>
      </c>
      <c r="E215" s="2" t="str">
        <f>VLOOKUP(B215,[6]Sheet1!$A:$E,5,0)</f>
        <v>Accepted</v>
      </c>
      <c r="F215" s="2" t="s">
        <v>7510</v>
      </c>
      <c r="G215" s="2" t="s">
        <v>9789</v>
      </c>
      <c r="H215" s="2" t="s">
        <v>9911</v>
      </c>
      <c r="I215" s="2" t="s">
        <v>2489</v>
      </c>
      <c r="J215" s="2" t="s">
        <v>2349</v>
      </c>
      <c r="K215" s="7">
        <f>VLOOKUP(B215,[6]Sheet1!$A:$AB,28,0)</f>
        <v>1</v>
      </c>
      <c r="L215" s="47"/>
    </row>
    <row r="216" spans="1:12" x14ac:dyDescent="0.2">
      <c r="A216" s="7" t="str">
        <f>VLOOKUP(D216,PIC!A:B,2,0)</f>
        <v>DAYAT</v>
      </c>
      <c r="B216" s="2">
        <v>59947076</v>
      </c>
      <c r="C216" s="2" t="s">
        <v>2026</v>
      </c>
      <c r="D216" s="2" t="s">
        <v>9</v>
      </c>
      <c r="E216" s="2" t="str">
        <f>VLOOKUP(B216,[6]Sheet1!$A:$E,5,0)</f>
        <v>Accepted</v>
      </c>
      <c r="F216" s="2" t="s">
        <v>7510</v>
      </c>
      <c r="G216" s="2" t="s">
        <v>9790</v>
      </c>
      <c r="H216" s="2" t="s">
        <v>9912</v>
      </c>
      <c r="I216" s="2" t="s">
        <v>22</v>
      </c>
      <c r="J216" s="2" t="s">
        <v>2376</v>
      </c>
      <c r="K216" s="7">
        <f>VLOOKUP(B216,[6]Sheet1!$A:$AB,28,0)</f>
        <v>1</v>
      </c>
      <c r="L216" s="47"/>
    </row>
    <row r="217" spans="1:12" x14ac:dyDescent="0.2">
      <c r="A217" s="7" t="str">
        <f>VLOOKUP(D217,PIC!A:B,2,0)</f>
        <v>DAYAT</v>
      </c>
      <c r="B217" s="2">
        <v>59947077</v>
      </c>
      <c r="C217" s="2" t="s">
        <v>2026</v>
      </c>
      <c r="D217" s="2" t="s">
        <v>9</v>
      </c>
      <c r="E217" s="2" t="str">
        <f>VLOOKUP(B217,[6]Sheet1!$A:$E,5,0)</f>
        <v>Accepted</v>
      </c>
      <c r="F217" s="2" t="s">
        <v>7510</v>
      </c>
      <c r="G217" s="2" t="s">
        <v>9790</v>
      </c>
      <c r="H217" s="2" t="s">
        <v>9913</v>
      </c>
      <c r="I217" s="2" t="s">
        <v>22</v>
      </c>
      <c r="J217" s="2" t="s">
        <v>2376</v>
      </c>
      <c r="K217" s="7">
        <f>VLOOKUP(B217,[6]Sheet1!$A:$AB,28,0)</f>
        <v>1</v>
      </c>
      <c r="L217" s="47"/>
    </row>
    <row r="218" spans="1:12" x14ac:dyDescent="0.2">
      <c r="A218" s="7" t="str">
        <f>VLOOKUP(D218,PIC!A:B,2,0)</f>
        <v>DAYAT</v>
      </c>
      <c r="B218" s="2">
        <v>59947078</v>
      </c>
      <c r="C218" s="2" t="s">
        <v>2136</v>
      </c>
      <c r="D218" s="2" t="s">
        <v>9</v>
      </c>
      <c r="E218" s="2" t="str">
        <f>VLOOKUP(B218,[6]Sheet1!$A:$E,5,0)</f>
        <v>Accepted</v>
      </c>
      <c r="F218" s="2" t="s">
        <v>2932</v>
      </c>
      <c r="G218" s="2" t="s">
        <v>9791</v>
      </c>
      <c r="H218" s="2" t="s">
        <v>9914</v>
      </c>
      <c r="I218" s="2" t="s">
        <v>22</v>
      </c>
      <c r="J218" s="2" t="s">
        <v>71</v>
      </c>
      <c r="K218" s="7">
        <f>VLOOKUP(B218,[6]Sheet1!$A:$AB,28,0)</f>
        <v>1</v>
      </c>
      <c r="L218" s="47"/>
    </row>
    <row r="219" spans="1:12" x14ac:dyDescent="0.2">
      <c r="A219" s="7" t="str">
        <f>VLOOKUP(D219,PIC!A:B,2,0)</f>
        <v>DAYAT</v>
      </c>
      <c r="B219" s="2">
        <v>59947079</v>
      </c>
      <c r="C219" s="2" t="s">
        <v>2136</v>
      </c>
      <c r="D219" s="2" t="s">
        <v>9</v>
      </c>
      <c r="E219" s="2" t="str">
        <f>VLOOKUP(B219,[6]Sheet1!$A:$E,5,0)</f>
        <v>Accepted</v>
      </c>
      <c r="F219" s="2" t="s">
        <v>2932</v>
      </c>
      <c r="G219" s="2" t="s">
        <v>9789</v>
      </c>
      <c r="H219" s="2" t="s">
        <v>9915</v>
      </c>
      <c r="I219" s="2" t="s">
        <v>22</v>
      </c>
      <c r="J219" s="2" t="s">
        <v>71</v>
      </c>
      <c r="K219" s="7">
        <f>VLOOKUP(B219,[6]Sheet1!$A:$AB,28,0)</f>
        <v>1</v>
      </c>
      <c r="L219" s="47"/>
    </row>
    <row r="220" spans="1:12" x14ac:dyDescent="0.2">
      <c r="A220" s="7" t="str">
        <f>VLOOKUP(D220,PIC!A:B,2,0)</f>
        <v>DAYAT</v>
      </c>
      <c r="B220" s="2">
        <v>59947080</v>
      </c>
      <c r="C220" s="2" t="s">
        <v>9714</v>
      </c>
      <c r="D220" s="2" t="s">
        <v>9</v>
      </c>
      <c r="E220" s="2" t="str">
        <f>VLOOKUP(B220,[6]Sheet1!$A:$E,5,0)</f>
        <v>Accepted</v>
      </c>
      <c r="F220" s="2" t="s">
        <v>7510</v>
      </c>
      <c r="G220" s="2" t="s">
        <v>9791</v>
      </c>
      <c r="H220" s="2" t="s">
        <v>9916</v>
      </c>
      <c r="I220" s="2" t="s">
        <v>22</v>
      </c>
      <c r="J220" s="2" t="s">
        <v>8758</v>
      </c>
      <c r="K220" s="7">
        <f>VLOOKUP(B220,[6]Sheet1!$A:$AB,28,0)</f>
        <v>1</v>
      </c>
      <c r="L220" s="47"/>
    </row>
    <row r="221" spans="1:12" x14ac:dyDescent="0.2">
      <c r="A221" s="7" t="str">
        <f>VLOOKUP(D221,PIC!A:B,2,0)</f>
        <v>DIDIK</v>
      </c>
      <c r="B221" s="2">
        <v>59947149</v>
      </c>
      <c r="C221" s="2" t="s">
        <v>7</v>
      </c>
      <c r="D221" s="2" t="s">
        <v>31</v>
      </c>
      <c r="E221" s="2" t="str">
        <f>VLOOKUP(B221,[6]Sheet1!$A:$E,5,0)</f>
        <v>Accepted</v>
      </c>
      <c r="F221" s="2" t="s">
        <v>2712</v>
      </c>
      <c r="G221" s="2" t="s">
        <v>9792</v>
      </c>
      <c r="H221" s="2" t="s">
        <v>9917</v>
      </c>
      <c r="I221" s="2" t="s">
        <v>2265</v>
      </c>
      <c r="J221" s="2" t="s">
        <v>46</v>
      </c>
      <c r="K221" s="7">
        <f>VLOOKUP(B221,[6]Sheet1!$A:$AB,28,0)</f>
        <v>2750000</v>
      </c>
      <c r="L221" s="47"/>
    </row>
    <row r="222" spans="1:12" x14ac:dyDescent="0.2">
      <c r="A222" s="7" t="str">
        <f>VLOOKUP(D222,PIC!A:B,2,0)</f>
        <v>DAYAT</v>
      </c>
      <c r="B222" s="2">
        <v>59947153</v>
      </c>
      <c r="C222" s="2" t="s">
        <v>7</v>
      </c>
      <c r="D222" s="2" t="s">
        <v>9</v>
      </c>
      <c r="E222" s="2" t="str">
        <f>VLOOKUP(B222,[6]Sheet1!$A:$E,5,0)</f>
        <v>Accepted</v>
      </c>
      <c r="F222" s="2" t="s">
        <v>2712</v>
      </c>
      <c r="G222" s="2" t="s">
        <v>9793</v>
      </c>
      <c r="H222" s="2" t="s">
        <v>9918</v>
      </c>
      <c r="I222" s="2" t="s">
        <v>59</v>
      </c>
      <c r="J222" s="2" t="s">
        <v>8754</v>
      </c>
      <c r="K222" s="7">
        <f>VLOOKUP(B222,[6]Sheet1!$A:$AB,28,0)</f>
        <v>450000</v>
      </c>
      <c r="L222" s="47"/>
    </row>
    <row r="223" spans="1:12" x14ac:dyDescent="0.2">
      <c r="A223" s="7" t="str">
        <f>VLOOKUP(D223,PIC!A:B,2,0)</f>
        <v>DAYAT</v>
      </c>
      <c r="B223" s="2">
        <v>59947155</v>
      </c>
      <c r="C223" s="2" t="s">
        <v>7</v>
      </c>
      <c r="D223" s="2" t="s">
        <v>9</v>
      </c>
      <c r="E223" s="2" t="str">
        <f>VLOOKUP(B223,[6]Sheet1!$A:$E,5,0)</f>
        <v>Accepted</v>
      </c>
      <c r="F223" s="2" t="s">
        <v>2712</v>
      </c>
      <c r="G223" s="2" t="s">
        <v>9794</v>
      </c>
      <c r="H223" s="2" t="s">
        <v>9919</v>
      </c>
      <c r="I223" s="2" t="s">
        <v>59</v>
      </c>
      <c r="J223" s="2" t="s">
        <v>8754</v>
      </c>
      <c r="K223" s="7">
        <f>VLOOKUP(B223,[6]Sheet1!$A:$AB,28,0)</f>
        <v>450000</v>
      </c>
      <c r="L223" s="47"/>
    </row>
    <row r="224" spans="1:12" x14ac:dyDescent="0.2">
      <c r="A224" s="7" t="str">
        <f>VLOOKUP(D224,PIC!A:B,2,0)</f>
        <v>DAYAT</v>
      </c>
      <c r="B224" s="2">
        <v>59947156</v>
      </c>
      <c r="C224" s="2" t="s">
        <v>7</v>
      </c>
      <c r="D224" s="2" t="s">
        <v>9</v>
      </c>
      <c r="E224" s="2" t="str">
        <f>VLOOKUP(B224,[6]Sheet1!$A:$E,5,0)</f>
        <v>Accepted</v>
      </c>
      <c r="F224" s="2" t="s">
        <v>2712</v>
      </c>
      <c r="G224" s="2" t="s">
        <v>9795</v>
      </c>
      <c r="H224" s="2" t="s">
        <v>9920</v>
      </c>
      <c r="I224" s="2" t="s">
        <v>59</v>
      </c>
      <c r="J224" s="2" t="s">
        <v>8754</v>
      </c>
      <c r="K224" s="7">
        <f>VLOOKUP(B224,[6]Sheet1!$A:$AB,28,0)</f>
        <v>450000</v>
      </c>
      <c r="L224" s="47"/>
    </row>
    <row r="225" spans="1:12" x14ac:dyDescent="0.2">
      <c r="A225" s="7" t="str">
        <f>VLOOKUP(D225,PIC!A:B,2,0)</f>
        <v>DAYAT</v>
      </c>
      <c r="B225" s="2">
        <v>59947157</v>
      </c>
      <c r="C225" s="2" t="s">
        <v>7</v>
      </c>
      <c r="D225" s="2" t="s">
        <v>9</v>
      </c>
      <c r="E225" s="2" t="str">
        <f>VLOOKUP(B225,[6]Sheet1!$A:$E,5,0)</f>
        <v>Accepted</v>
      </c>
      <c r="F225" s="2" t="s">
        <v>2712</v>
      </c>
      <c r="G225" s="2" t="s">
        <v>9796</v>
      </c>
      <c r="H225" s="2" t="s">
        <v>9921</v>
      </c>
      <c r="I225" s="2" t="s">
        <v>59</v>
      </c>
      <c r="J225" s="2" t="s">
        <v>8754</v>
      </c>
      <c r="K225" s="7">
        <f>VLOOKUP(B225,[6]Sheet1!$A:$AB,28,0)</f>
        <v>450000</v>
      </c>
      <c r="L225" s="47"/>
    </row>
    <row r="226" spans="1:12" x14ac:dyDescent="0.2">
      <c r="A226" s="7" t="str">
        <f>VLOOKUP(D226,PIC!A:B,2,0)</f>
        <v>DAYAT</v>
      </c>
      <c r="B226" s="2">
        <v>59947159</v>
      </c>
      <c r="C226" s="2" t="s">
        <v>7</v>
      </c>
      <c r="D226" s="2" t="s">
        <v>9</v>
      </c>
      <c r="E226" s="2" t="str">
        <f>VLOOKUP(B226,[6]Sheet1!$A:$E,5,0)</f>
        <v>Accepted</v>
      </c>
      <c r="F226" s="2" t="s">
        <v>2712</v>
      </c>
      <c r="G226" s="2" t="s">
        <v>9797</v>
      </c>
      <c r="H226" s="2" t="s">
        <v>9922</v>
      </c>
      <c r="I226" s="2" t="s">
        <v>59</v>
      </c>
      <c r="J226" s="2" t="s">
        <v>8754</v>
      </c>
      <c r="K226" s="7">
        <f>VLOOKUP(B226,[6]Sheet1!$A:$AB,28,0)</f>
        <v>450000</v>
      </c>
      <c r="L226" s="47"/>
    </row>
    <row r="227" spans="1:12" x14ac:dyDescent="0.2">
      <c r="A227" s="7" t="str">
        <f>VLOOKUP(D227,PIC!A:B,2,0)</f>
        <v>DAYAT</v>
      </c>
      <c r="B227" s="2">
        <v>59947160</v>
      </c>
      <c r="C227" s="2" t="s">
        <v>7</v>
      </c>
      <c r="D227" s="2" t="s">
        <v>9</v>
      </c>
      <c r="E227" s="2" t="str">
        <f>VLOOKUP(B227,[6]Sheet1!$A:$E,5,0)</f>
        <v>Accepted</v>
      </c>
      <c r="F227" s="2" t="s">
        <v>2712</v>
      </c>
      <c r="G227" s="2" t="s">
        <v>9798</v>
      </c>
      <c r="H227" s="2" t="s">
        <v>9923</v>
      </c>
      <c r="I227" s="2" t="s">
        <v>59</v>
      </c>
      <c r="J227" s="2" t="s">
        <v>8754</v>
      </c>
      <c r="K227" s="7">
        <f>VLOOKUP(B227,[6]Sheet1!$A:$AB,28,0)</f>
        <v>450000</v>
      </c>
      <c r="L227" s="47"/>
    </row>
    <row r="228" spans="1:12" x14ac:dyDescent="0.2">
      <c r="A228" s="7" t="str">
        <f>VLOOKUP(D228,PIC!A:B,2,0)</f>
        <v>DAYAT</v>
      </c>
      <c r="B228" s="2">
        <v>59947161</v>
      </c>
      <c r="C228" s="2" t="s">
        <v>7</v>
      </c>
      <c r="D228" s="2" t="s">
        <v>9</v>
      </c>
      <c r="E228" s="2" t="str">
        <f>VLOOKUP(B228,[6]Sheet1!$A:$E,5,0)</f>
        <v>Accepted</v>
      </c>
      <c r="F228" s="2" t="s">
        <v>2712</v>
      </c>
      <c r="G228" s="2" t="s">
        <v>9799</v>
      </c>
      <c r="H228" s="2" t="s">
        <v>9924</v>
      </c>
      <c r="I228" s="2" t="s">
        <v>59</v>
      </c>
      <c r="J228" s="2" t="s">
        <v>8754</v>
      </c>
      <c r="K228" s="7">
        <f>VLOOKUP(B228,[6]Sheet1!$A:$AB,28,0)</f>
        <v>450000</v>
      </c>
      <c r="L228" s="47"/>
    </row>
    <row r="229" spans="1:12" x14ac:dyDescent="0.2">
      <c r="A229" s="7" t="str">
        <f>VLOOKUP(D229,PIC!A:B,2,0)</f>
        <v>DAYAT</v>
      </c>
      <c r="B229" s="2">
        <v>59947173</v>
      </c>
      <c r="C229" s="2" t="s">
        <v>7</v>
      </c>
      <c r="D229" s="2" t="s">
        <v>9</v>
      </c>
      <c r="E229" s="2" t="str">
        <f>VLOOKUP(B229,[6]Sheet1!$A:$E,5,0)</f>
        <v>Accepted</v>
      </c>
      <c r="F229" s="2" t="s">
        <v>2726</v>
      </c>
      <c r="G229" s="2" t="s">
        <v>9800</v>
      </c>
      <c r="H229" s="2" t="s">
        <v>9925</v>
      </c>
      <c r="I229" s="2" t="s">
        <v>59</v>
      </c>
      <c r="J229" s="2" t="s">
        <v>111</v>
      </c>
      <c r="K229" s="7">
        <f>VLOOKUP(B229,[6]Sheet1!$A:$AB,28,0)</f>
        <v>1150000</v>
      </c>
      <c r="L229" s="47"/>
    </row>
    <row r="230" spans="1:12" x14ac:dyDescent="0.2">
      <c r="A230" s="7" t="str">
        <f>VLOOKUP(D230,PIC!A:B,2,0)</f>
        <v>DIDIK</v>
      </c>
      <c r="B230" s="2">
        <v>59947185</v>
      </c>
      <c r="C230" s="2" t="s">
        <v>7</v>
      </c>
      <c r="D230" s="2" t="s">
        <v>13</v>
      </c>
      <c r="E230" s="2" t="str">
        <f>VLOOKUP(B230,[6]Sheet1!$A:$E,5,0)</f>
        <v>Accepted</v>
      </c>
      <c r="F230" s="2" t="s">
        <v>2726</v>
      </c>
      <c r="G230" s="2" t="s">
        <v>9801</v>
      </c>
      <c r="H230" s="2" t="s">
        <v>9926</v>
      </c>
      <c r="I230" s="2" t="s">
        <v>7330</v>
      </c>
      <c r="J230" s="2" t="s">
        <v>9958</v>
      </c>
      <c r="K230" s="7">
        <f>VLOOKUP(B230,[6]Sheet1!$A:$AB,28,0)</f>
        <v>1</v>
      </c>
      <c r="L230" s="47"/>
    </row>
    <row r="231" spans="1:12" x14ac:dyDescent="0.2">
      <c r="A231" s="7" t="str">
        <f>VLOOKUP(D231,PIC!A:B,2,0)</f>
        <v>DAYAT</v>
      </c>
      <c r="B231" s="2">
        <v>59949502</v>
      </c>
      <c r="C231" s="2" t="s">
        <v>7</v>
      </c>
      <c r="D231" s="2" t="s">
        <v>9</v>
      </c>
      <c r="E231" s="2" t="str">
        <f>VLOOKUP(B231,[6]Sheet1!$A:$E,5,0)</f>
        <v>Accepted</v>
      </c>
      <c r="F231" s="2" t="s">
        <v>2712</v>
      </c>
      <c r="G231" s="2" t="s">
        <v>9802</v>
      </c>
      <c r="H231" s="2" t="s">
        <v>9927</v>
      </c>
      <c r="I231" s="2" t="s">
        <v>2379</v>
      </c>
      <c r="J231" s="2" t="s">
        <v>2349</v>
      </c>
      <c r="K231" s="7">
        <f>VLOOKUP(B231,[6]Sheet1!$A:$AB,28,0)</f>
        <v>3700000</v>
      </c>
      <c r="L231" s="47"/>
    </row>
    <row r="232" spans="1:12" x14ac:dyDescent="0.2">
      <c r="A232" s="7" t="str">
        <f>VLOOKUP(D232,PIC!A:B,2,0)</f>
        <v>KIKI</v>
      </c>
      <c r="B232" s="2">
        <v>59947709</v>
      </c>
      <c r="C232" s="2" t="s">
        <v>7</v>
      </c>
      <c r="D232" s="2" t="s">
        <v>2636</v>
      </c>
      <c r="E232" s="2" t="str">
        <f>VLOOKUP(B232,[6]Sheet1!$A:$E,5,0)</f>
        <v>Accepted</v>
      </c>
      <c r="F232" s="2" t="s">
        <v>2712</v>
      </c>
      <c r="G232" s="2" t="s">
        <v>9803</v>
      </c>
      <c r="H232" s="2" t="s">
        <v>9928</v>
      </c>
      <c r="I232" s="2" t="s">
        <v>9959</v>
      </c>
      <c r="J232" s="2" t="s">
        <v>7329</v>
      </c>
      <c r="K232" s="7">
        <f>VLOOKUP(B232,[6]Sheet1!$A:$AB,28,0)</f>
        <v>1</v>
      </c>
      <c r="L232" s="47"/>
    </row>
    <row r="233" spans="1:12" x14ac:dyDescent="0.2">
      <c r="A233" s="7" t="str">
        <f>VLOOKUP(D233,PIC!A:B,2,0)</f>
        <v>KIKI</v>
      </c>
      <c r="B233" s="2">
        <v>59948160</v>
      </c>
      <c r="C233" s="2" t="s">
        <v>7</v>
      </c>
      <c r="D233" s="2" t="s">
        <v>2636</v>
      </c>
      <c r="E233" s="2" t="str">
        <f>VLOOKUP(B233,[6]Sheet1!$A:$E,5,0)</f>
        <v>Accepted</v>
      </c>
      <c r="F233" s="2" t="s">
        <v>2712</v>
      </c>
      <c r="G233" s="2" t="s">
        <v>9804</v>
      </c>
      <c r="H233" s="2" t="s">
        <v>9929</v>
      </c>
      <c r="I233" s="2" t="s">
        <v>9960</v>
      </c>
      <c r="J233" s="2" t="s">
        <v>7329</v>
      </c>
      <c r="K233" s="7">
        <f>VLOOKUP(B233,[6]Sheet1!$A:$AB,28,0)</f>
        <v>1</v>
      </c>
      <c r="L233" s="47"/>
    </row>
    <row r="234" spans="1:12" x14ac:dyDescent="0.2">
      <c r="A234" s="7" t="str">
        <f>VLOOKUP(D234,PIC!A:B,2,0)</f>
        <v>DIDIK</v>
      </c>
      <c r="B234" s="2">
        <v>59948665</v>
      </c>
      <c r="C234" s="2" t="s">
        <v>7</v>
      </c>
      <c r="D234" s="2" t="s">
        <v>13</v>
      </c>
      <c r="E234" s="2" t="str">
        <f>VLOOKUP(B234,[6]Sheet1!$A:$E,5,0)</f>
        <v>Accepted</v>
      </c>
      <c r="F234" s="2" t="s">
        <v>2726</v>
      </c>
      <c r="G234" s="2" t="s">
        <v>9805</v>
      </c>
      <c r="H234" s="2" t="s">
        <v>9930</v>
      </c>
      <c r="I234" s="2" t="s">
        <v>7330</v>
      </c>
      <c r="J234" s="2" t="s">
        <v>7335</v>
      </c>
      <c r="K234" s="7">
        <f>VLOOKUP(B234,[6]Sheet1!$A:$AB,28,0)</f>
        <v>1</v>
      </c>
      <c r="L234" s="47"/>
    </row>
    <row r="235" spans="1:12" x14ac:dyDescent="0.2">
      <c r="A235" s="7" t="str">
        <f>VLOOKUP(D235,PIC!A:B,2,0)</f>
        <v>LUTFI</v>
      </c>
      <c r="B235" s="2">
        <v>59949635</v>
      </c>
      <c r="C235" s="2" t="s">
        <v>7</v>
      </c>
      <c r="D235" s="2" t="s">
        <v>8</v>
      </c>
      <c r="E235" s="2" t="str">
        <f>VLOOKUP(B235,[6]Sheet1!$A:$E,5,0)</f>
        <v>Accepted</v>
      </c>
      <c r="F235" s="2" t="s">
        <v>3202</v>
      </c>
      <c r="G235" s="2" t="s">
        <v>9806</v>
      </c>
      <c r="H235" s="2" t="s">
        <v>9931</v>
      </c>
      <c r="I235" s="2" t="s">
        <v>9709</v>
      </c>
      <c r="J235" s="2" t="s">
        <v>97</v>
      </c>
      <c r="K235" s="7">
        <f>VLOOKUP(B235,[6]Sheet1!$A:$AB,28,0)</f>
        <v>370000</v>
      </c>
      <c r="L235" s="47"/>
    </row>
    <row r="236" spans="1:12" x14ac:dyDescent="0.2">
      <c r="A236" s="7" t="str">
        <f>VLOOKUP(D236,PIC!A:B,2,0)</f>
        <v>LUTFI</v>
      </c>
      <c r="B236" s="2">
        <v>59949637</v>
      </c>
      <c r="C236" s="2" t="s">
        <v>7</v>
      </c>
      <c r="D236" s="2" t="s">
        <v>8</v>
      </c>
      <c r="E236" s="2" t="str">
        <f>VLOOKUP(B236,[6]Sheet1!$A:$E,5,0)</f>
        <v>Accepted</v>
      </c>
      <c r="F236" s="2" t="s">
        <v>3202</v>
      </c>
      <c r="G236" s="2" t="s">
        <v>9807</v>
      </c>
      <c r="H236" s="2" t="s">
        <v>9932</v>
      </c>
      <c r="I236" s="2" t="s">
        <v>9709</v>
      </c>
      <c r="J236" s="2" t="s">
        <v>96</v>
      </c>
      <c r="K236" s="7">
        <f>VLOOKUP(B236,[6]Sheet1!$A:$AB,28,0)</f>
        <v>248000</v>
      </c>
      <c r="L236" s="47"/>
    </row>
    <row r="237" spans="1:12" x14ac:dyDescent="0.2">
      <c r="A237" s="7" t="str">
        <f>VLOOKUP(D237,PIC!A:B,2,0)</f>
        <v>LUTFI</v>
      </c>
      <c r="B237" s="2">
        <v>59949636</v>
      </c>
      <c r="C237" s="2" t="s">
        <v>7</v>
      </c>
      <c r="D237" s="2" t="s">
        <v>8</v>
      </c>
      <c r="E237" s="2" t="str">
        <f>VLOOKUP(B237,[6]Sheet1!$A:$E,5,0)</f>
        <v>Accepted</v>
      </c>
      <c r="F237" s="2" t="s">
        <v>3202</v>
      </c>
      <c r="G237" s="2" t="s">
        <v>9808</v>
      </c>
      <c r="H237" s="2" t="s">
        <v>9933</v>
      </c>
      <c r="I237" s="2" t="s">
        <v>9709</v>
      </c>
      <c r="J237" s="2" t="s">
        <v>97</v>
      </c>
      <c r="K237" s="7">
        <f>VLOOKUP(B237,[6]Sheet1!$A:$AB,28,0)</f>
        <v>425000</v>
      </c>
      <c r="L237" s="47"/>
    </row>
    <row r="238" spans="1:12" x14ac:dyDescent="0.2">
      <c r="A238" s="7" t="str">
        <f>VLOOKUP(D238,PIC!A:B,2,0)</f>
        <v>LUTFI</v>
      </c>
      <c r="B238" s="2">
        <v>59949639</v>
      </c>
      <c r="C238" s="2" t="s">
        <v>7</v>
      </c>
      <c r="D238" s="2" t="s">
        <v>8</v>
      </c>
      <c r="E238" s="2" t="str">
        <f>VLOOKUP(B238,[6]Sheet1!$A:$E,5,0)</f>
        <v>Accepted</v>
      </c>
      <c r="F238" s="2" t="s">
        <v>3202</v>
      </c>
      <c r="G238" s="2" t="s">
        <v>9809</v>
      </c>
      <c r="H238" s="2" t="s">
        <v>9934</v>
      </c>
      <c r="I238" s="2" t="s">
        <v>9709</v>
      </c>
      <c r="J238" s="2" t="s">
        <v>1760</v>
      </c>
      <c r="K238" s="7">
        <f>VLOOKUP(B238,[6]Sheet1!$A:$AB,28,0)</f>
        <v>270000</v>
      </c>
      <c r="L238" s="47"/>
    </row>
    <row r="239" spans="1:12" x14ac:dyDescent="0.2">
      <c r="A239" s="7" t="str">
        <f>VLOOKUP(D239,PIC!A:B,2,0)</f>
        <v>LUTFI</v>
      </c>
      <c r="B239" s="2">
        <v>59949639</v>
      </c>
      <c r="C239" s="2" t="s">
        <v>7</v>
      </c>
      <c r="D239" s="2" t="s">
        <v>8</v>
      </c>
      <c r="E239" s="2" t="str">
        <f>VLOOKUP(B239,[6]Sheet1!$A:$E,5,0)</f>
        <v>Accepted</v>
      </c>
      <c r="F239" s="2" t="s">
        <v>3202</v>
      </c>
      <c r="G239" s="2" t="s">
        <v>9810</v>
      </c>
      <c r="H239" s="2" t="s">
        <v>9935</v>
      </c>
      <c r="I239" s="2" t="s">
        <v>9709</v>
      </c>
      <c r="J239" s="2" t="s">
        <v>115</v>
      </c>
      <c r="K239" s="7">
        <f>VLOOKUP(B239,[6]Sheet1!$A:$AB,28,0)</f>
        <v>270000</v>
      </c>
      <c r="L239" s="47"/>
    </row>
    <row r="240" spans="1:12" x14ac:dyDescent="0.2">
      <c r="A240" s="7" t="str">
        <f>VLOOKUP(D240,PIC!A:B,2,0)</f>
        <v>LUTFI</v>
      </c>
      <c r="B240" s="2">
        <v>59949638</v>
      </c>
      <c r="C240" s="2" t="s">
        <v>7</v>
      </c>
      <c r="D240" s="2" t="s">
        <v>8</v>
      </c>
      <c r="E240" s="2" t="str">
        <f>VLOOKUP(B240,[6]Sheet1!$A:$E,5,0)</f>
        <v>Accepted</v>
      </c>
      <c r="F240" s="2" t="s">
        <v>3202</v>
      </c>
      <c r="G240" s="2" t="s">
        <v>9811</v>
      </c>
      <c r="H240" s="2" t="s">
        <v>9936</v>
      </c>
      <c r="I240" s="2" t="s">
        <v>9709</v>
      </c>
      <c r="J240" s="2" t="s">
        <v>95</v>
      </c>
      <c r="K240" s="7">
        <f>VLOOKUP(B240,[6]Sheet1!$A:$AB,28,0)</f>
        <v>632000</v>
      </c>
      <c r="L240" s="47"/>
    </row>
    <row r="241" spans="1:12" x14ac:dyDescent="0.2">
      <c r="A241" s="7" t="str">
        <f>VLOOKUP(D241,PIC!A:B,2,0)</f>
        <v>LUTFI</v>
      </c>
      <c r="B241" s="2">
        <v>59949640</v>
      </c>
      <c r="C241" s="2" t="s">
        <v>7</v>
      </c>
      <c r="D241" s="2" t="s">
        <v>8</v>
      </c>
      <c r="E241" s="2" t="str">
        <f>VLOOKUP(B241,[6]Sheet1!$A:$E,5,0)</f>
        <v>Accepted</v>
      </c>
      <c r="F241" s="2" t="s">
        <v>3202</v>
      </c>
      <c r="G241" s="2" t="s">
        <v>9812</v>
      </c>
      <c r="H241" s="2" t="s">
        <v>9937</v>
      </c>
      <c r="I241" s="2" t="s">
        <v>9709</v>
      </c>
      <c r="J241" s="2" t="s">
        <v>1734</v>
      </c>
      <c r="K241" s="7">
        <f>VLOOKUP(B241,[6]Sheet1!$A:$AB,28,0)</f>
        <v>607000</v>
      </c>
      <c r="L241" s="47"/>
    </row>
    <row r="242" spans="1:12" x14ac:dyDescent="0.2">
      <c r="A242" s="7" t="str">
        <f>VLOOKUP(D242,PIC!A:B,2,0)</f>
        <v>LUTFI</v>
      </c>
      <c r="B242" s="2">
        <v>59949643</v>
      </c>
      <c r="C242" s="2" t="s">
        <v>7</v>
      </c>
      <c r="D242" s="2" t="s">
        <v>8</v>
      </c>
      <c r="E242" s="2" t="str">
        <f>VLOOKUP(B242,[6]Sheet1!$A:$E,5,0)</f>
        <v>Accepted</v>
      </c>
      <c r="F242" s="2" t="s">
        <v>3202</v>
      </c>
      <c r="G242" s="2" t="s">
        <v>9813</v>
      </c>
      <c r="H242" s="2" t="s">
        <v>9938</v>
      </c>
      <c r="I242" s="2" t="s">
        <v>9709</v>
      </c>
      <c r="J242" s="2" t="s">
        <v>94</v>
      </c>
      <c r="K242" s="7">
        <f>VLOOKUP(B242,[6]Sheet1!$A:$AB,28,0)</f>
        <v>289000</v>
      </c>
      <c r="L242" s="47"/>
    </row>
    <row r="243" spans="1:12" x14ac:dyDescent="0.2">
      <c r="A243" s="7" t="str">
        <f>VLOOKUP(D243,PIC!A:B,2,0)</f>
        <v>LUTFI</v>
      </c>
      <c r="B243" s="2">
        <v>59949641</v>
      </c>
      <c r="C243" s="2" t="s">
        <v>7</v>
      </c>
      <c r="D243" s="2" t="s">
        <v>8</v>
      </c>
      <c r="E243" s="2" t="str">
        <f>VLOOKUP(B243,[6]Sheet1!$A:$E,5,0)</f>
        <v>Accepted</v>
      </c>
      <c r="F243" s="2" t="s">
        <v>3202</v>
      </c>
      <c r="G243" s="2" t="s">
        <v>9814</v>
      </c>
      <c r="H243" s="2" t="s">
        <v>9939</v>
      </c>
      <c r="I243" s="2" t="s">
        <v>9709</v>
      </c>
      <c r="J243" s="2" t="s">
        <v>94</v>
      </c>
      <c r="K243" s="7">
        <f>VLOOKUP(B243,[6]Sheet1!$A:$AB,28,0)</f>
        <v>289000</v>
      </c>
      <c r="L243" s="47"/>
    </row>
    <row r="244" spans="1:12" x14ac:dyDescent="0.2">
      <c r="A244" s="7" t="str">
        <f>VLOOKUP(D244,PIC!A:B,2,0)</f>
        <v>LUTFI</v>
      </c>
      <c r="B244" s="2">
        <v>59949642</v>
      </c>
      <c r="C244" s="2" t="s">
        <v>7</v>
      </c>
      <c r="D244" s="2" t="s">
        <v>8</v>
      </c>
      <c r="E244" s="2" t="str">
        <f>VLOOKUP(B244,[6]Sheet1!$A:$E,5,0)</f>
        <v>Accepted</v>
      </c>
      <c r="F244" s="2" t="s">
        <v>3202</v>
      </c>
      <c r="G244" s="2" t="s">
        <v>9815</v>
      </c>
      <c r="H244" s="2" t="s">
        <v>9940</v>
      </c>
      <c r="I244" s="2" t="s">
        <v>9709</v>
      </c>
      <c r="J244" s="2" t="s">
        <v>97</v>
      </c>
      <c r="K244" s="7">
        <f>VLOOKUP(B244,[6]Sheet1!$A:$AB,28,0)</f>
        <v>370000</v>
      </c>
      <c r="L244" s="47"/>
    </row>
    <row r="245" spans="1:12" x14ac:dyDescent="0.2">
      <c r="A245" s="7" t="str">
        <f>VLOOKUP(D245,PIC!A:B,2,0)</f>
        <v>DAYAT</v>
      </c>
      <c r="B245" s="2">
        <v>59949878</v>
      </c>
      <c r="C245" s="2" t="s">
        <v>7</v>
      </c>
      <c r="D245" s="2" t="s">
        <v>11</v>
      </c>
      <c r="E245" s="2" t="str">
        <f>VLOOKUP(B245,[6]Sheet1!$A:$E,5,0)</f>
        <v>Accepted</v>
      </c>
      <c r="F245" s="2" t="s">
        <v>2712</v>
      </c>
      <c r="G245" s="2" t="s">
        <v>9816</v>
      </c>
      <c r="H245" s="2" t="s">
        <v>9941</v>
      </c>
      <c r="I245" s="2" t="s">
        <v>12</v>
      </c>
      <c r="J245" s="2" t="s">
        <v>34</v>
      </c>
      <c r="K245" s="7">
        <f>VLOOKUP(B245,[6]Sheet1!$A:$AB,28,0)</f>
        <v>2500000</v>
      </c>
      <c r="L245" s="47"/>
    </row>
    <row r="246" spans="1:12" x14ac:dyDescent="0.2">
      <c r="A246" s="7" t="str">
        <f>VLOOKUP(D246,PIC!A:B,2,0)</f>
        <v>BAHAK</v>
      </c>
      <c r="B246" s="2">
        <v>59950201</v>
      </c>
      <c r="C246" s="2" t="s">
        <v>7</v>
      </c>
      <c r="D246" s="2" t="s">
        <v>18</v>
      </c>
      <c r="E246" s="2" t="str">
        <f>VLOOKUP(B246,[6]Sheet1!$A:$E,5,0)</f>
        <v>Accepted</v>
      </c>
      <c r="F246" s="2" t="s">
        <v>2712</v>
      </c>
      <c r="G246" s="2" t="s">
        <v>9814</v>
      </c>
      <c r="H246" s="2" t="s">
        <v>9942</v>
      </c>
      <c r="I246" s="2" t="s">
        <v>23</v>
      </c>
      <c r="J246" s="2" t="s">
        <v>2060</v>
      </c>
      <c r="K246" s="7">
        <f>VLOOKUP(B246,[6]Sheet1!$A:$AB,28,0)</f>
        <v>3720000</v>
      </c>
      <c r="L246" s="47"/>
    </row>
    <row r="247" spans="1:12" x14ac:dyDescent="0.2">
      <c r="A247" s="7" t="str">
        <f>VLOOKUP(D247,PIC!A:B,2,0)</f>
        <v>BAHAK</v>
      </c>
      <c r="B247" s="2">
        <v>59950204</v>
      </c>
      <c r="C247" s="2" t="s">
        <v>7</v>
      </c>
      <c r="D247" s="2" t="s">
        <v>18</v>
      </c>
      <c r="E247" s="2" t="str">
        <f>VLOOKUP(B247,[6]Sheet1!$A:$E,5,0)</f>
        <v>Accepted</v>
      </c>
      <c r="F247" s="2" t="s">
        <v>2712</v>
      </c>
      <c r="G247" s="2" t="s">
        <v>9813</v>
      </c>
      <c r="H247" s="2" t="s">
        <v>9943</v>
      </c>
      <c r="I247" s="2" t="s">
        <v>19</v>
      </c>
      <c r="J247" s="2" t="s">
        <v>2179</v>
      </c>
      <c r="K247" s="7">
        <f>VLOOKUP(B247,[6]Sheet1!$A:$AB,28,0)</f>
        <v>5180000</v>
      </c>
      <c r="L247" s="47"/>
    </row>
    <row r="248" spans="1:12" x14ac:dyDescent="0.2">
      <c r="A248" s="7" t="str">
        <f>VLOOKUP(D248,PIC!A:B,2,0)</f>
        <v>BAHAK</v>
      </c>
      <c r="B248" s="2">
        <v>59950209</v>
      </c>
      <c r="C248" s="2" t="s">
        <v>7</v>
      </c>
      <c r="D248" s="2" t="s">
        <v>18</v>
      </c>
      <c r="E248" s="2" t="str">
        <f>VLOOKUP(B248,[6]Sheet1!$A:$E,5,0)</f>
        <v>Accepted</v>
      </c>
      <c r="F248" s="2" t="s">
        <v>2712</v>
      </c>
      <c r="G248" s="2" t="s">
        <v>9811</v>
      </c>
      <c r="H248" s="2" t="s">
        <v>9944</v>
      </c>
      <c r="I248" s="2" t="s">
        <v>23</v>
      </c>
      <c r="J248" s="2" t="s">
        <v>82</v>
      </c>
      <c r="K248" s="7">
        <f>VLOOKUP(B248,[6]Sheet1!$A:$AB,28,0)</f>
        <v>3945000</v>
      </c>
      <c r="L248" s="47"/>
    </row>
    <row r="249" spans="1:12" x14ac:dyDescent="0.2">
      <c r="A249" s="7" t="str">
        <f>VLOOKUP(D249,PIC!A:B,2,0)</f>
        <v>BAHAK</v>
      </c>
      <c r="B249" s="2">
        <v>59950634</v>
      </c>
      <c r="C249" s="2" t="s">
        <v>7</v>
      </c>
      <c r="D249" s="2" t="s">
        <v>18</v>
      </c>
      <c r="E249" s="2" t="str">
        <f>VLOOKUP(B249,[6]Sheet1!$A:$E,5,0)</f>
        <v>Accepted</v>
      </c>
      <c r="F249" s="2" t="s">
        <v>2712</v>
      </c>
      <c r="G249" s="2" t="s">
        <v>9817</v>
      </c>
      <c r="H249" s="2" t="s">
        <v>9945</v>
      </c>
      <c r="I249" s="2" t="s">
        <v>19</v>
      </c>
      <c r="J249" s="2" t="s">
        <v>77</v>
      </c>
      <c r="K249" s="7">
        <f>VLOOKUP(B249,[6]Sheet1!$A:$AB,28,0)</f>
        <v>4730000</v>
      </c>
      <c r="L249" s="47"/>
    </row>
    <row r="250" spans="1:12" x14ac:dyDescent="0.2">
      <c r="A250" s="7" t="str">
        <f>VLOOKUP(D250,PIC!A:B,2,0)</f>
        <v>DIDIK</v>
      </c>
      <c r="B250" s="2">
        <v>59950672</v>
      </c>
      <c r="C250" s="2" t="s">
        <v>3509</v>
      </c>
      <c r="D250" s="2" t="s">
        <v>4525</v>
      </c>
      <c r="E250" s="2" t="str">
        <f>VLOOKUP(B250,[6]Sheet1!$A:$E,5,0)</f>
        <v>Accepted</v>
      </c>
      <c r="F250" s="2" t="s">
        <v>2712</v>
      </c>
      <c r="G250" s="2" t="s">
        <v>9818</v>
      </c>
      <c r="H250" s="2" t="s">
        <v>9946</v>
      </c>
      <c r="I250" s="2" t="s">
        <v>182</v>
      </c>
      <c r="J250" s="2" t="s">
        <v>8424</v>
      </c>
      <c r="K250" s="7">
        <f>VLOOKUP(B250,[6]Sheet1!$A:$AB,28,0)</f>
        <v>0</v>
      </c>
      <c r="L250" s="47"/>
    </row>
    <row r="251" spans="1:12" x14ac:dyDescent="0.2">
      <c r="A251" s="7" t="str">
        <f>VLOOKUP(D251,PIC!A:B,2,0)</f>
        <v>WAHYU WISNU</v>
      </c>
      <c r="B251" s="2">
        <v>59950726</v>
      </c>
      <c r="C251" s="2" t="s">
        <v>7</v>
      </c>
      <c r="D251" s="2" t="s">
        <v>16</v>
      </c>
      <c r="E251" s="2" t="str">
        <f>VLOOKUP(B251,[6]Sheet1!$A:$E,5,0)</f>
        <v>Accepted</v>
      </c>
      <c r="F251" s="2" t="s">
        <v>2712</v>
      </c>
      <c r="G251" s="2" t="s">
        <v>9819</v>
      </c>
      <c r="H251" s="2" t="s">
        <v>9947</v>
      </c>
      <c r="I251" s="2" t="s">
        <v>107</v>
      </c>
      <c r="J251" s="2" t="s">
        <v>113</v>
      </c>
      <c r="K251" s="7">
        <f>VLOOKUP(B251,[6]Sheet1!$A:$AB,28,0)</f>
        <v>363000</v>
      </c>
      <c r="L251" s="47"/>
    </row>
    <row r="252" spans="1:12" x14ac:dyDescent="0.2">
      <c r="A252" s="7" t="str">
        <f>VLOOKUP(D252,PIC!A:B,2,0)</f>
        <v>WAHYU WISNU</v>
      </c>
      <c r="B252" s="2">
        <v>59950732</v>
      </c>
      <c r="C252" s="2" t="s">
        <v>7</v>
      </c>
      <c r="D252" s="2" t="s">
        <v>16</v>
      </c>
      <c r="E252" s="2" t="str">
        <f>VLOOKUP(B252,[6]Sheet1!$A:$E,5,0)</f>
        <v>Accepted</v>
      </c>
      <c r="F252" s="2" t="s">
        <v>2712</v>
      </c>
      <c r="G252" s="2" t="s">
        <v>9820</v>
      </c>
      <c r="H252" s="2" t="s">
        <v>9948</v>
      </c>
      <c r="I252" s="2" t="s">
        <v>107</v>
      </c>
      <c r="J252" s="2" t="s">
        <v>1105</v>
      </c>
      <c r="K252" s="7">
        <f>VLOOKUP(B252,[6]Sheet1!$A:$AB,28,0)</f>
        <v>1069000</v>
      </c>
      <c r="L252" s="47"/>
    </row>
    <row r="253" spans="1:12" x14ac:dyDescent="0.2">
      <c r="A253" s="7" t="str">
        <f>VLOOKUP(D253,PIC!A:B,2,0)</f>
        <v>WAHYU WISNU</v>
      </c>
      <c r="B253" s="2">
        <v>59950738</v>
      </c>
      <c r="C253" s="2" t="s">
        <v>7</v>
      </c>
      <c r="D253" s="2" t="s">
        <v>16</v>
      </c>
      <c r="E253" s="2" t="str">
        <f>VLOOKUP(B253,[6]Sheet1!$A:$E,5,0)</f>
        <v>Accepted</v>
      </c>
      <c r="F253" s="2" t="s">
        <v>2712</v>
      </c>
      <c r="G253" s="2" t="s">
        <v>9821</v>
      </c>
      <c r="H253" s="2" t="s">
        <v>9949</v>
      </c>
      <c r="I253" s="2" t="s">
        <v>107</v>
      </c>
      <c r="J253" s="2" t="s">
        <v>126</v>
      </c>
      <c r="K253" s="7">
        <f>VLOOKUP(B253,[6]Sheet1!$A:$AB,28,0)</f>
        <v>1600000</v>
      </c>
      <c r="L253" s="47"/>
    </row>
    <row r="254" spans="1:12" x14ac:dyDescent="0.2">
      <c r="A254" s="7" t="str">
        <f>VLOOKUP(D254,PIC!A:B,2,0)</f>
        <v>WAHYU WISNU</v>
      </c>
      <c r="B254" s="2">
        <v>59950741</v>
      </c>
      <c r="C254" s="2" t="s">
        <v>7</v>
      </c>
      <c r="D254" s="2" t="s">
        <v>16</v>
      </c>
      <c r="E254" s="2" t="str">
        <f>VLOOKUP(B254,[6]Sheet1!$A:$E,5,0)</f>
        <v>Accepted</v>
      </c>
      <c r="F254" s="2" t="s">
        <v>2712</v>
      </c>
      <c r="G254" s="2" t="s">
        <v>9822</v>
      </c>
      <c r="H254" s="2" t="s">
        <v>9950</v>
      </c>
      <c r="I254" s="2" t="s">
        <v>107</v>
      </c>
      <c r="J254" s="2" t="s">
        <v>1214</v>
      </c>
      <c r="K254" s="7">
        <f>VLOOKUP(B254,[6]Sheet1!$A:$AB,28,0)</f>
        <v>1080000</v>
      </c>
      <c r="L254" s="47"/>
    </row>
    <row r="255" spans="1:12" x14ac:dyDescent="0.2">
      <c r="A255" s="7" t="str">
        <f>VLOOKUP(D255,PIC!A:B,2,0)</f>
        <v>WAHYU WISNU</v>
      </c>
      <c r="B255" s="2">
        <v>59950773</v>
      </c>
      <c r="C255" s="2" t="s">
        <v>7</v>
      </c>
      <c r="D255" s="2" t="s">
        <v>16</v>
      </c>
      <c r="E255" s="2" t="str">
        <f>VLOOKUP(B255,[6]Sheet1!$A:$E,5,0)</f>
        <v>Accepted</v>
      </c>
      <c r="F255" s="2" t="s">
        <v>2712</v>
      </c>
      <c r="G255" s="2" t="s">
        <v>9823</v>
      </c>
      <c r="H255" s="2" t="s">
        <v>9951</v>
      </c>
      <c r="I255" s="2" t="s">
        <v>107</v>
      </c>
      <c r="J255" s="2" t="s">
        <v>1236</v>
      </c>
      <c r="K255" s="7">
        <f>VLOOKUP(B255,[6]Sheet1!$A:$AB,28,0)</f>
        <v>2700000</v>
      </c>
      <c r="L255" s="47"/>
    </row>
    <row r="256" spans="1:12" x14ac:dyDescent="0.2">
      <c r="A256" s="7" t="str">
        <f>VLOOKUP(D256,PIC!A:B,2,0)</f>
        <v>DIDIK</v>
      </c>
      <c r="B256" s="2">
        <v>59950790</v>
      </c>
      <c r="C256" s="2" t="s">
        <v>7</v>
      </c>
      <c r="D256" s="2" t="s">
        <v>4525</v>
      </c>
      <c r="E256" s="2" t="str">
        <f>VLOOKUP(B256,[6]Sheet1!$A:$E,5,0)</f>
        <v>Accepted</v>
      </c>
      <c r="F256" s="2" t="s">
        <v>2712</v>
      </c>
      <c r="G256" s="2" t="s">
        <v>9824</v>
      </c>
      <c r="H256" s="2" t="s">
        <v>9952</v>
      </c>
      <c r="I256" s="2" t="s">
        <v>182</v>
      </c>
      <c r="J256" s="2" t="s">
        <v>8424</v>
      </c>
      <c r="K256" s="7">
        <f>VLOOKUP(B256,[6]Sheet1!$A:$AB,28,0)</f>
        <v>0</v>
      </c>
      <c r="L256" s="47"/>
    </row>
    <row r="257" spans="1:12" x14ac:dyDescent="0.2">
      <c r="A257" s="7" t="str">
        <f>VLOOKUP(D257,PIC!A:B,2,0)</f>
        <v>DIDIK</v>
      </c>
      <c r="B257" s="2">
        <v>59950826</v>
      </c>
      <c r="C257" s="2" t="s">
        <v>7</v>
      </c>
      <c r="D257" s="2" t="s">
        <v>4525</v>
      </c>
      <c r="E257" s="2" t="str">
        <f>VLOOKUP(B257,[6]Sheet1!$A:$E,5,0)</f>
        <v>Accepted</v>
      </c>
      <c r="F257" s="2" t="s">
        <v>2712</v>
      </c>
      <c r="G257" s="2" t="s">
        <v>9825</v>
      </c>
      <c r="H257" s="2" t="s">
        <v>9953</v>
      </c>
      <c r="I257" s="2" t="s">
        <v>4859</v>
      </c>
      <c r="J257" s="2" t="s">
        <v>180</v>
      </c>
      <c r="K257" s="7">
        <f>VLOOKUP(B257,[6]Sheet1!$A:$AB,28,0)</f>
        <v>0</v>
      </c>
      <c r="L257" s="47"/>
    </row>
    <row r="258" spans="1:12" x14ac:dyDescent="0.2">
      <c r="A258" s="7" t="str">
        <f>VLOOKUP(D258,PIC!A:B,2,0)</f>
        <v>DIDIK</v>
      </c>
      <c r="B258" s="2">
        <v>59951082</v>
      </c>
      <c r="C258" s="2" t="s">
        <v>7</v>
      </c>
      <c r="D258" s="2" t="s">
        <v>4525</v>
      </c>
      <c r="E258" s="2" t="str">
        <f>VLOOKUP(B258,[6]Sheet1!$A:$E,5,0)</f>
        <v>Accepted</v>
      </c>
      <c r="F258" s="2" t="s">
        <v>2712</v>
      </c>
      <c r="G258" s="2" t="s">
        <v>9826</v>
      </c>
      <c r="H258" s="2" t="s">
        <v>9954</v>
      </c>
      <c r="I258" s="2" t="s">
        <v>9961</v>
      </c>
      <c r="J258" s="2" t="s">
        <v>9962</v>
      </c>
      <c r="K258" s="7">
        <f>VLOOKUP(B258,[6]Sheet1!$A:$AB,28,0)</f>
        <v>0</v>
      </c>
      <c r="L258" s="47"/>
    </row>
    <row r="259" spans="1:12" x14ac:dyDescent="0.2">
      <c r="A259" s="7" t="str">
        <f>VLOOKUP(D259,PIC!A:B,2,0)</f>
        <v>DIDIK</v>
      </c>
      <c r="B259" s="2">
        <v>59951110</v>
      </c>
      <c r="C259" s="2" t="s">
        <v>7</v>
      </c>
      <c r="D259" s="2" t="s">
        <v>4525</v>
      </c>
      <c r="E259" s="2" t="str">
        <f>VLOOKUP(B259,[6]Sheet1!$A:$E,5,0)</f>
        <v>Accepted</v>
      </c>
      <c r="F259" s="2" t="s">
        <v>2712</v>
      </c>
      <c r="G259" s="2" t="s">
        <v>9827</v>
      </c>
      <c r="H259" s="2" t="s">
        <v>9955</v>
      </c>
      <c r="I259" s="2" t="s">
        <v>9961</v>
      </c>
      <c r="J259" s="2" t="s">
        <v>9962</v>
      </c>
      <c r="K259" s="7">
        <f>VLOOKUP(B259,[6]Sheet1!$A:$AB,28,0)</f>
        <v>0</v>
      </c>
      <c r="L259" s="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43" sqref="B43"/>
    </sheetView>
  </sheetViews>
  <sheetFormatPr defaultRowHeight="12.75" x14ac:dyDescent="0.2"/>
  <cols>
    <col min="1" max="1" width="49.7109375" customWidth="1"/>
    <col min="2" max="2" width="17.5703125" bestFit="1" customWidth="1"/>
  </cols>
  <sheetData>
    <row r="1" spans="1:2" ht="15" x14ac:dyDescent="0.2">
      <c r="A1" s="1" t="s">
        <v>48</v>
      </c>
      <c r="B1" s="1" t="s">
        <v>49</v>
      </c>
    </row>
    <row r="2" spans="1:2" x14ac:dyDescent="0.2">
      <c r="A2" s="2" t="s">
        <v>20</v>
      </c>
      <c r="B2" s="3" t="s">
        <v>50</v>
      </c>
    </row>
    <row r="3" spans="1:2" x14ac:dyDescent="0.2">
      <c r="A3" s="2" t="s">
        <v>11</v>
      </c>
      <c r="B3" s="3" t="s">
        <v>44</v>
      </c>
    </row>
    <row r="4" spans="1:2" x14ac:dyDescent="0.2">
      <c r="A4" s="2" t="s">
        <v>51</v>
      </c>
      <c r="B4" s="4" t="s">
        <v>52</v>
      </c>
    </row>
    <row r="5" spans="1:2" x14ac:dyDescent="0.2">
      <c r="A5" s="2" t="s">
        <v>29</v>
      </c>
      <c r="B5" s="4" t="s">
        <v>53</v>
      </c>
    </row>
    <row r="6" spans="1:2" x14ac:dyDescent="0.2">
      <c r="A6" s="2" t="s">
        <v>14</v>
      </c>
      <c r="B6" s="4" t="s">
        <v>53</v>
      </c>
    </row>
    <row r="7" spans="1:2" x14ac:dyDescent="0.2">
      <c r="A7" s="2" t="s">
        <v>9</v>
      </c>
      <c r="B7" s="4" t="s">
        <v>44</v>
      </c>
    </row>
    <row r="8" spans="1:2" x14ac:dyDescent="0.2">
      <c r="A8" s="2" t="s">
        <v>38</v>
      </c>
      <c r="B8" s="4" t="s">
        <v>53</v>
      </c>
    </row>
    <row r="9" spans="1:2" x14ac:dyDescent="0.2">
      <c r="A9" s="2" t="s">
        <v>26</v>
      </c>
      <c r="B9" s="3" t="s">
        <v>44</v>
      </c>
    </row>
    <row r="10" spans="1:2" x14ac:dyDescent="0.2">
      <c r="A10" s="2" t="s">
        <v>13</v>
      </c>
      <c r="B10" s="4" t="s">
        <v>53</v>
      </c>
    </row>
    <row r="11" spans="1:2" x14ac:dyDescent="0.2">
      <c r="A11" s="2" t="s">
        <v>17</v>
      </c>
      <c r="B11" s="4" t="s">
        <v>50</v>
      </c>
    </row>
    <row r="12" spans="1:2" x14ac:dyDescent="0.2">
      <c r="A12" s="2" t="s">
        <v>16</v>
      </c>
      <c r="B12" s="4" t="s">
        <v>50</v>
      </c>
    </row>
    <row r="13" spans="1:2" x14ac:dyDescent="0.2">
      <c r="A13" s="2" t="s">
        <v>8</v>
      </c>
      <c r="B13" s="4" t="s">
        <v>54</v>
      </c>
    </row>
    <row r="14" spans="1:2" x14ac:dyDescent="0.2">
      <c r="A14" s="2" t="s">
        <v>33</v>
      </c>
      <c r="B14" s="4" t="s">
        <v>55</v>
      </c>
    </row>
    <row r="15" spans="1:2" x14ac:dyDescent="0.2">
      <c r="A15" s="2" t="s">
        <v>31</v>
      </c>
      <c r="B15" s="4" t="s">
        <v>53</v>
      </c>
    </row>
    <row r="16" spans="1:2" x14ac:dyDescent="0.2">
      <c r="A16" s="2" t="s">
        <v>21</v>
      </c>
      <c r="B16" s="4" t="s">
        <v>50</v>
      </c>
    </row>
    <row r="17" spans="1:2" x14ac:dyDescent="0.2">
      <c r="A17" s="2" t="s">
        <v>18</v>
      </c>
      <c r="B17" s="4" t="s">
        <v>56</v>
      </c>
    </row>
    <row r="18" spans="1:2" x14ac:dyDescent="0.2">
      <c r="A18" s="2" t="s">
        <v>62</v>
      </c>
      <c r="B18" s="4" t="s">
        <v>55</v>
      </c>
    </row>
    <row r="19" spans="1:2" x14ac:dyDescent="0.2">
      <c r="A19" s="2" t="s">
        <v>116</v>
      </c>
      <c r="B19" s="4" t="s">
        <v>53</v>
      </c>
    </row>
    <row r="20" spans="1:2" x14ac:dyDescent="0.2">
      <c r="A20" s="2" t="s">
        <v>2599</v>
      </c>
      <c r="B20" s="4" t="s">
        <v>53</v>
      </c>
    </row>
    <row r="21" spans="1:2" x14ac:dyDescent="0.2">
      <c r="A21" s="2" t="s">
        <v>102</v>
      </c>
      <c r="B21" s="4" t="s">
        <v>50</v>
      </c>
    </row>
    <row r="22" spans="1:2" s="24" customFormat="1" x14ac:dyDescent="0.2">
      <c r="A22" s="23" t="s">
        <v>2602</v>
      </c>
      <c r="B22" s="4" t="s">
        <v>53</v>
      </c>
    </row>
    <row r="23" spans="1:2" x14ac:dyDescent="0.2">
      <c r="A23" s="2" t="s">
        <v>2634</v>
      </c>
      <c r="B23" s="4" t="s">
        <v>55</v>
      </c>
    </row>
    <row r="24" spans="1:2" x14ac:dyDescent="0.2">
      <c r="A24" s="2" t="s">
        <v>2635</v>
      </c>
      <c r="B24" s="4" t="s">
        <v>55</v>
      </c>
    </row>
    <row r="25" spans="1:2" x14ac:dyDescent="0.2">
      <c r="A25" s="2" t="s">
        <v>2636</v>
      </c>
      <c r="B25" s="4" t="s">
        <v>4342</v>
      </c>
    </row>
    <row r="26" spans="1:2" x14ac:dyDescent="0.2">
      <c r="A26" s="2" t="s">
        <v>4247</v>
      </c>
      <c r="B26" s="4" t="s">
        <v>53</v>
      </c>
    </row>
    <row r="27" spans="1:2" x14ac:dyDescent="0.2">
      <c r="A27" s="2" t="s">
        <v>4343</v>
      </c>
      <c r="B27" s="4" t="s">
        <v>53</v>
      </c>
    </row>
    <row r="28" spans="1:2" x14ac:dyDescent="0.2">
      <c r="A28" s="2" t="s">
        <v>4525</v>
      </c>
      <c r="B28" s="4" t="s">
        <v>53</v>
      </c>
    </row>
    <row r="29" spans="1:2" x14ac:dyDescent="0.2">
      <c r="A29" s="2" t="s">
        <v>4524</v>
      </c>
      <c r="B29" s="4" t="s">
        <v>53</v>
      </c>
    </row>
    <row r="30" spans="1:2" x14ac:dyDescent="0.2">
      <c r="A30" s="2" t="s">
        <v>4639</v>
      </c>
      <c r="B30" s="4" t="s">
        <v>53</v>
      </c>
    </row>
    <row r="31" spans="1:2" x14ac:dyDescent="0.2">
      <c r="A31" s="2" t="s">
        <v>4966</v>
      </c>
      <c r="B31" s="4" t="s">
        <v>53</v>
      </c>
    </row>
    <row r="32" spans="1:2" x14ac:dyDescent="0.2">
      <c r="A32" s="2" t="s">
        <v>6496</v>
      </c>
      <c r="B32" s="4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2"/>
    </sheetView>
  </sheetViews>
  <sheetFormatPr defaultRowHeight="12.75" x14ac:dyDescent="0.2"/>
  <cols>
    <col min="1" max="1" width="11.28515625" bestFit="1" customWidth="1"/>
    <col min="2" max="2" width="20.5703125" bestFit="1" customWidth="1"/>
    <col min="3" max="3" width="10.7109375" bestFit="1" customWidth="1"/>
  </cols>
  <sheetData>
    <row r="1" spans="1:3" x14ac:dyDescent="0.2">
      <c r="A1" t="s">
        <v>4964</v>
      </c>
      <c r="B1" t="s">
        <v>4860</v>
      </c>
      <c r="C1" t="s">
        <v>4861</v>
      </c>
    </row>
    <row r="2" spans="1:3" x14ac:dyDescent="0.2">
      <c r="A2" t="s">
        <v>1380</v>
      </c>
      <c r="B2" t="s">
        <v>161</v>
      </c>
      <c r="C2">
        <v>2</v>
      </c>
    </row>
    <row r="3" spans="1:3" x14ac:dyDescent="0.2">
      <c r="A3" t="s">
        <v>1380</v>
      </c>
      <c r="B3" t="s">
        <v>148</v>
      </c>
      <c r="C3">
        <v>5</v>
      </c>
    </row>
    <row r="4" spans="1:3" x14ac:dyDescent="0.2">
      <c r="A4" t="s">
        <v>1380</v>
      </c>
      <c r="B4" t="s">
        <v>170</v>
      </c>
      <c r="C4">
        <v>4</v>
      </c>
    </row>
    <row r="5" spans="1:3" x14ac:dyDescent="0.2">
      <c r="A5" t="s">
        <v>1380</v>
      </c>
      <c r="B5" t="s">
        <v>152</v>
      </c>
      <c r="C5">
        <v>4</v>
      </c>
    </row>
    <row r="6" spans="1:3" x14ac:dyDescent="0.2">
      <c r="A6" t="s">
        <v>1380</v>
      </c>
      <c r="B6" t="s">
        <v>184</v>
      </c>
      <c r="C6">
        <v>5</v>
      </c>
    </row>
    <row r="7" spans="1:3" x14ac:dyDescent="0.2">
      <c r="A7" t="s">
        <v>1380</v>
      </c>
      <c r="B7" t="s">
        <v>224</v>
      </c>
      <c r="C7">
        <v>5</v>
      </c>
    </row>
    <row r="8" spans="1:3" x14ac:dyDescent="0.2">
      <c r="A8" t="s">
        <v>1380</v>
      </c>
      <c r="B8" t="s">
        <v>158</v>
      </c>
      <c r="C8">
        <v>3</v>
      </c>
    </row>
    <row r="9" spans="1:3" x14ac:dyDescent="0.2">
      <c r="A9" t="s">
        <v>1380</v>
      </c>
      <c r="B9" t="s">
        <v>4862</v>
      </c>
      <c r="C9">
        <v>6</v>
      </c>
    </row>
    <row r="10" spans="1:3" x14ac:dyDescent="0.2">
      <c r="A10" t="s">
        <v>1380</v>
      </c>
      <c r="B10" t="s">
        <v>205</v>
      </c>
      <c r="C10">
        <v>5</v>
      </c>
    </row>
    <row r="11" spans="1:3" x14ac:dyDescent="0.2">
      <c r="A11" t="s">
        <v>1380</v>
      </c>
      <c r="B11" t="s">
        <v>1008</v>
      </c>
      <c r="C11">
        <v>7</v>
      </c>
    </row>
    <row r="12" spans="1:3" x14ac:dyDescent="0.2">
      <c r="A12" t="s">
        <v>1380</v>
      </c>
      <c r="B12" t="s">
        <v>1013</v>
      </c>
      <c r="C12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24"/>
  <sheetViews>
    <sheetView tabSelected="1" topLeftCell="A40" workbookViewId="0">
      <selection activeCell="D21" sqref="D21"/>
    </sheetView>
  </sheetViews>
  <sheetFormatPr defaultRowHeight="12.75" x14ac:dyDescent="0.2"/>
  <cols>
    <col min="1" max="1" width="58.85546875" bestFit="1" customWidth="1"/>
    <col min="2" max="2" width="29.7109375" bestFit="1" customWidth="1"/>
    <col min="3" max="3" width="39.140625" bestFit="1" customWidth="1"/>
    <col min="4" max="4" width="20.5703125" bestFit="1" customWidth="1"/>
    <col min="7" max="7" width="15.5703125" customWidth="1"/>
    <col min="8" max="8" width="7.7109375" bestFit="1" customWidth="1"/>
  </cols>
  <sheetData>
    <row r="1" spans="1:9" x14ac:dyDescent="0.2">
      <c r="A1" s="12" t="s">
        <v>136</v>
      </c>
      <c r="B1" s="13" t="s">
        <v>137</v>
      </c>
      <c r="C1" s="13" t="s">
        <v>138</v>
      </c>
      <c r="D1" s="13" t="s">
        <v>139</v>
      </c>
      <c r="E1" s="13" t="s">
        <v>140</v>
      </c>
      <c r="F1" s="14" t="s">
        <v>141</v>
      </c>
      <c r="G1" s="13" t="s">
        <v>142</v>
      </c>
      <c r="H1" s="13" t="s">
        <v>143</v>
      </c>
      <c r="I1" s="13" t="s">
        <v>144</v>
      </c>
    </row>
    <row r="2" spans="1:9" x14ac:dyDescent="0.2">
      <c r="A2" t="s">
        <v>145</v>
      </c>
      <c r="B2" t="s">
        <v>146</v>
      </c>
      <c r="C2" t="s">
        <v>147</v>
      </c>
      <c r="D2" s="15" t="s">
        <v>148</v>
      </c>
      <c r="F2" s="16">
        <v>6</v>
      </c>
    </row>
    <row r="3" spans="1:9" x14ac:dyDescent="0.2">
      <c r="A3" t="s">
        <v>149</v>
      </c>
      <c r="B3" t="s">
        <v>150</v>
      </c>
      <c r="C3" t="s">
        <v>151</v>
      </c>
      <c r="D3" t="s">
        <v>152</v>
      </c>
      <c r="F3">
        <v>5</v>
      </c>
    </row>
    <row r="4" spans="1:9" x14ac:dyDescent="0.2">
      <c r="A4" t="s">
        <v>149</v>
      </c>
      <c r="B4" t="s">
        <v>150</v>
      </c>
      <c r="C4" t="s">
        <v>151</v>
      </c>
      <c r="D4" t="s">
        <v>152</v>
      </c>
      <c r="F4">
        <v>5</v>
      </c>
    </row>
    <row r="5" spans="1:9" x14ac:dyDescent="0.2">
      <c r="A5" t="s">
        <v>149</v>
      </c>
      <c r="B5" t="s">
        <v>150</v>
      </c>
      <c r="C5" t="s">
        <v>151</v>
      </c>
      <c r="D5" t="s">
        <v>152</v>
      </c>
      <c r="F5">
        <v>5</v>
      </c>
    </row>
    <row r="6" spans="1:9" x14ac:dyDescent="0.2">
      <c r="A6" t="s">
        <v>149</v>
      </c>
      <c r="B6" t="s">
        <v>150</v>
      </c>
      <c r="C6" t="s">
        <v>151</v>
      </c>
      <c r="D6" t="s">
        <v>152</v>
      </c>
      <c r="F6">
        <v>5</v>
      </c>
    </row>
    <row r="7" spans="1:9" x14ac:dyDescent="0.2">
      <c r="A7" t="s">
        <v>149</v>
      </c>
      <c r="B7" t="s">
        <v>150</v>
      </c>
      <c r="C7" t="s">
        <v>151</v>
      </c>
      <c r="D7" t="s">
        <v>152</v>
      </c>
      <c r="F7">
        <v>5</v>
      </c>
    </row>
    <row r="8" spans="1:9" x14ac:dyDescent="0.2">
      <c r="A8" t="s">
        <v>153</v>
      </c>
      <c r="B8" t="s">
        <v>150</v>
      </c>
      <c r="C8" t="s">
        <v>154</v>
      </c>
      <c r="D8" t="s">
        <v>152</v>
      </c>
      <c r="F8">
        <v>5</v>
      </c>
    </row>
    <row r="9" spans="1:9" x14ac:dyDescent="0.2">
      <c r="A9" t="s">
        <v>155</v>
      </c>
      <c r="B9" t="s">
        <v>156</v>
      </c>
      <c r="C9" t="s">
        <v>157</v>
      </c>
      <c r="D9" t="s">
        <v>158</v>
      </c>
      <c r="F9">
        <v>3</v>
      </c>
    </row>
    <row r="10" spans="1:9" x14ac:dyDescent="0.2">
      <c r="A10" t="s">
        <v>155</v>
      </c>
      <c r="B10" t="s">
        <v>156</v>
      </c>
      <c r="C10" t="s">
        <v>157</v>
      </c>
      <c r="D10" t="s">
        <v>158</v>
      </c>
      <c r="F10">
        <v>3</v>
      </c>
    </row>
    <row r="11" spans="1:9" x14ac:dyDescent="0.2">
      <c r="A11" t="s">
        <v>155</v>
      </c>
      <c r="B11" t="s">
        <v>156</v>
      </c>
      <c r="C11" t="s">
        <v>157</v>
      </c>
      <c r="D11" t="s">
        <v>158</v>
      </c>
      <c r="F11">
        <v>3</v>
      </c>
    </row>
    <row r="12" spans="1:9" x14ac:dyDescent="0.2">
      <c r="A12" t="s">
        <v>159</v>
      </c>
      <c r="B12" t="s">
        <v>156</v>
      </c>
      <c r="C12" t="s">
        <v>160</v>
      </c>
      <c r="D12" t="s">
        <v>161</v>
      </c>
      <c r="F12">
        <v>2</v>
      </c>
    </row>
    <row r="13" spans="1:9" x14ac:dyDescent="0.2">
      <c r="A13" t="s">
        <v>159</v>
      </c>
      <c r="B13" t="s">
        <v>156</v>
      </c>
      <c r="C13" t="s">
        <v>160</v>
      </c>
      <c r="D13" t="s">
        <v>161</v>
      </c>
      <c r="F13">
        <v>2</v>
      </c>
    </row>
    <row r="14" spans="1:9" x14ac:dyDescent="0.2">
      <c r="A14" t="s">
        <v>159</v>
      </c>
      <c r="B14" t="s">
        <v>156</v>
      </c>
      <c r="C14" t="s">
        <v>160</v>
      </c>
      <c r="D14" t="s">
        <v>161</v>
      </c>
      <c r="F14">
        <v>2</v>
      </c>
    </row>
    <row r="15" spans="1:9" x14ac:dyDescent="0.2">
      <c r="A15" t="s">
        <v>159</v>
      </c>
      <c r="B15" t="s">
        <v>156</v>
      </c>
      <c r="C15" t="s">
        <v>160</v>
      </c>
      <c r="D15" t="s">
        <v>161</v>
      </c>
      <c r="F15">
        <v>2</v>
      </c>
    </row>
    <row r="16" spans="1:9" x14ac:dyDescent="0.2">
      <c r="A16" t="s">
        <v>162</v>
      </c>
      <c r="B16" t="s">
        <v>156</v>
      </c>
      <c r="C16" t="s">
        <v>163</v>
      </c>
      <c r="D16" t="s">
        <v>158</v>
      </c>
      <c r="F16">
        <v>3</v>
      </c>
    </row>
    <row r="17" spans="1:6" x14ac:dyDescent="0.2">
      <c r="A17" t="s">
        <v>162</v>
      </c>
      <c r="B17" t="s">
        <v>156</v>
      </c>
      <c r="C17" t="s">
        <v>163</v>
      </c>
      <c r="D17" t="s">
        <v>158</v>
      </c>
      <c r="F17">
        <v>3</v>
      </c>
    </row>
    <row r="18" spans="1:6" x14ac:dyDescent="0.2">
      <c r="A18" t="s">
        <v>164</v>
      </c>
      <c r="B18" t="s">
        <v>156</v>
      </c>
      <c r="C18" t="s">
        <v>165</v>
      </c>
      <c r="D18" t="s">
        <v>161</v>
      </c>
      <c r="F18">
        <v>2</v>
      </c>
    </row>
    <row r="19" spans="1:6" x14ac:dyDescent="0.2">
      <c r="A19" t="s">
        <v>166</v>
      </c>
    </row>
    <row r="20" spans="1:6" x14ac:dyDescent="0.2">
      <c r="A20" t="s">
        <v>167</v>
      </c>
      <c r="B20" t="s">
        <v>168</v>
      </c>
      <c r="C20" t="s">
        <v>169</v>
      </c>
      <c r="D20" t="s">
        <v>170</v>
      </c>
      <c r="F20">
        <v>5</v>
      </c>
    </row>
    <row r="21" spans="1:6" x14ac:dyDescent="0.2">
      <c r="A21" t="s">
        <v>171</v>
      </c>
      <c r="F21">
        <v>3</v>
      </c>
    </row>
    <row r="22" spans="1:6" x14ac:dyDescent="0.2">
      <c r="A22" t="s">
        <v>172</v>
      </c>
      <c r="F22">
        <v>5</v>
      </c>
    </row>
    <row r="23" spans="1:6" x14ac:dyDescent="0.2">
      <c r="A23" t="s">
        <v>173</v>
      </c>
      <c r="D23" s="17" t="s">
        <v>161</v>
      </c>
      <c r="F23">
        <v>2</v>
      </c>
    </row>
    <row r="24" spans="1:6" x14ac:dyDescent="0.2">
      <c r="A24" t="s">
        <v>174</v>
      </c>
      <c r="D24" t="s">
        <v>170</v>
      </c>
      <c r="F24">
        <v>5</v>
      </c>
    </row>
    <row r="25" spans="1:6" x14ac:dyDescent="0.2">
      <c r="A25" t="s">
        <v>175</v>
      </c>
      <c r="D25" s="17" t="s">
        <v>170</v>
      </c>
      <c r="F25">
        <v>5</v>
      </c>
    </row>
    <row r="26" spans="1:6" x14ac:dyDescent="0.2">
      <c r="A26" t="s">
        <v>176</v>
      </c>
      <c r="B26" t="s">
        <v>177</v>
      </c>
      <c r="C26" t="s">
        <v>178</v>
      </c>
      <c r="D26" t="s">
        <v>170</v>
      </c>
      <c r="F26">
        <v>5</v>
      </c>
    </row>
    <row r="27" spans="1:6" x14ac:dyDescent="0.2">
      <c r="A27" t="s">
        <v>179</v>
      </c>
      <c r="B27" t="s">
        <v>177</v>
      </c>
      <c r="C27" t="s">
        <v>180</v>
      </c>
      <c r="D27" t="s">
        <v>170</v>
      </c>
      <c r="F27">
        <v>5</v>
      </c>
    </row>
    <row r="28" spans="1:6" x14ac:dyDescent="0.2">
      <c r="A28" t="s">
        <v>181</v>
      </c>
      <c r="B28" t="s">
        <v>182</v>
      </c>
      <c r="C28" t="s">
        <v>183</v>
      </c>
      <c r="D28" t="s">
        <v>184</v>
      </c>
      <c r="F28">
        <v>6</v>
      </c>
    </row>
    <row r="29" spans="1:6" x14ac:dyDescent="0.2">
      <c r="A29" t="s">
        <v>185</v>
      </c>
      <c r="B29" t="s">
        <v>182</v>
      </c>
      <c r="C29" t="s">
        <v>186</v>
      </c>
      <c r="D29" t="s">
        <v>184</v>
      </c>
      <c r="F29">
        <v>6</v>
      </c>
    </row>
    <row r="30" spans="1:6" x14ac:dyDescent="0.2">
      <c r="A30" t="s">
        <v>187</v>
      </c>
      <c r="B30" t="s">
        <v>182</v>
      </c>
      <c r="C30" t="s">
        <v>188</v>
      </c>
      <c r="D30" t="s">
        <v>161</v>
      </c>
      <c r="F30">
        <v>2</v>
      </c>
    </row>
    <row r="31" spans="1:6" x14ac:dyDescent="0.2">
      <c r="A31" t="s">
        <v>189</v>
      </c>
      <c r="B31" t="s">
        <v>182</v>
      </c>
      <c r="C31" t="s">
        <v>190</v>
      </c>
      <c r="D31" t="s">
        <v>152</v>
      </c>
      <c r="F31">
        <v>5</v>
      </c>
    </row>
    <row r="32" spans="1:6" x14ac:dyDescent="0.2">
      <c r="A32" t="s">
        <v>191</v>
      </c>
      <c r="B32" t="s">
        <v>182</v>
      </c>
      <c r="C32" t="s">
        <v>192</v>
      </c>
      <c r="D32" t="s">
        <v>158</v>
      </c>
      <c r="F32">
        <v>3</v>
      </c>
    </row>
    <row r="33" spans="1:6" x14ac:dyDescent="0.2">
      <c r="A33" t="s">
        <v>191</v>
      </c>
      <c r="B33" t="s">
        <v>182</v>
      </c>
      <c r="C33" t="s">
        <v>192</v>
      </c>
      <c r="D33" t="s">
        <v>158</v>
      </c>
      <c r="F33">
        <v>3</v>
      </c>
    </row>
    <row r="34" spans="1:6" x14ac:dyDescent="0.2">
      <c r="A34" t="s">
        <v>193</v>
      </c>
      <c r="B34" t="s">
        <v>182</v>
      </c>
      <c r="C34" t="s">
        <v>194</v>
      </c>
      <c r="D34" t="s">
        <v>170</v>
      </c>
      <c r="F34">
        <v>5</v>
      </c>
    </row>
    <row r="35" spans="1:6" x14ac:dyDescent="0.2">
      <c r="A35" t="s">
        <v>195</v>
      </c>
      <c r="B35" t="s">
        <v>182</v>
      </c>
      <c r="C35" t="s">
        <v>196</v>
      </c>
      <c r="D35" t="s">
        <v>158</v>
      </c>
      <c r="F35">
        <v>3</v>
      </c>
    </row>
    <row r="36" spans="1:6" x14ac:dyDescent="0.2">
      <c r="A36" t="s">
        <v>195</v>
      </c>
      <c r="B36" t="s">
        <v>182</v>
      </c>
      <c r="C36" t="s">
        <v>196</v>
      </c>
      <c r="D36" t="s">
        <v>158</v>
      </c>
      <c r="F36">
        <v>3</v>
      </c>
    </row>
    <row r="37" spans="1:6" x14ac:dyDescent="0.2">
      <c r="A37" t="s">
        <v>197</v>
      </c>
      <c r="B37" t="s">
        <v>182</v>
      </c>
      <c r="C37" t="s">
        <v>198</v>
      </c>
      <c r="D37" t="s">
        <v>158</v>
      </c>
      <c r="F37">
        <v>3</v>
      </c>
    </row>
    <row r="38" spans="1:6" x14ac:dyDescent="0.2">
      <c r="A38" t="s">
        <v>199</v>
      </c>
      <c r="B38" t="s">
        <v>182</v>
      </c>
      <c r="C38" t="s">
        <v>200</v>
      </c>
      <c r="D38" t="s">
        <v>158</v>
      </c>
      <c r="F38">
        <v>3</v>
      </c>
    </row>
    <row r="39" spans="1:6" x14ac:dyDescent="0.2">
      <c r="A39" t="s">
        <v>199</v>
      </c>
      <c r="B39" t="s">
        <v>182</v>
      </c>
      <c r="C39" t="s">
        <v>200</v>
      </c>
      <c r="D39" t="s">
        <v>158</v>
      </c>
      <c r="F39">
        <v>3</v>
      </c>
    </row>
    <row r="40" spans="1:6" x14ac:dyDescent="0.2">
      <c r="A40" t="s">
        <v>201</v>
      </c>
      <c r="B40" t="s">
        <v>182</v>
      </c>
      <c r="C40" t="s">
        <v>202</v>
      </c>
      <c r="D40" t="s">
        <v>170</v>
      </c>
      <c r="F40">
        <v>5</v>
      </c>
    </row>
    <row r="41" spans="1:6" x14ac:dyDescent="0.2">
      <c r="A41" t="s">
        <v>201</v>
      </c>
      <c r="B41" t="s">
        <v>182</v>
      </c>
      <c r="C41" t="s">
        <v>202</v>
      </c>
      <c r="D41" t="s">
        <v>170</v>
      </c>
      <c r="F41">
        <v>5</v>
      </c>
    </row>
    <row r="42" spans="1:6" x14ac:dyDescent="0.2">
      <c r="A42" t="s">
        <v>201</v>
      </c>
      <c r="B42" t="s">
        <v>182</v>
      </c>
      <c r="C42" t="s">
        <v>202</v>
      </c>
      <c r="D42" t="s">
        <v>170</v>
      </c>
      <c r="F42">
        <v>5</v>
      </c>
    </row>
    <row r="43" spans="1:6" x14ac:dyDescent="0.2">
      <c r="A43" t="s">
        <v>203</v>
      </c>
      <c r="B43" t="s">
        <v>182</v>
      </c>
      <c r="C43" t="s">
        <v>204</v>
      </c>
      <c r="D43" t="s">
        <v>205</v>
      </c>
      <c r="F43">
        <v>6</v>
      </c>
    </row>
    <row r="44" spans="1:6" x14ac:dyDescent="0.2">
      <c r="A44" t="s">
        <v>206</v>
      </c>
      <c r="B44" t="s">
        <v>182</v>
      </c>
      <c r="C44" t="s">
        <v>178</v>
      </c>
      <c r="D44" t="s">
        <v>170</v>
      </c>
      <c r="F44">
        <v>5</v>
      </c>
    </row>
    <row r="45" spans="1:6" x14ac:dyDescent="0.2">
      <c r="A45" t="s">
        <v>207</v>
      </c>
      <c r="B45" t="s">
        <v>182</v>
      </c>
      <c r="C45" t="s">
        <v>208</v>
      </c>
      <c r="D45" t="s">
        <v>158</v>
      </c>
      <c r="F45">
        <v>3</v>
      </c>
    </row>
    <row r="46" spans="1:6" x14ac:dyDescent="0.2">
      <c r="A46" t="s">
        <v>207</v>
      </c>
      <c r="B46" t="s">
        <v>182</v>
      </c>
      <c r="C46" t="s">
        <v>208</v>
      </c>
      <c r="D46" t="s">
        <v>161</v>
      </c>
      <c r="F46">
        <v>2</v>
      </c>
    </row>
    <row r="47" spans="1:6" x14ac:dyDescent="0.2">
      <c r="A47" t="s">
        <v>209</v>
      </c>
      <c r="B47" t="s">
        <v>182</v>
      </c>
      <c r="C47" t="s">
        <v>210</v>
      </c>
      <c r="D47" t="s">
        <v>170</v>
      </c>
      <c r="F47">
        <v>5</v>
      </c>
    </row>
    <row r="48" spans="1:6" x14ac:dyDescent="0.2">
      <c r="A48" t="s">
        <v>211</v>
      </c>
      <c r="B48" t="s">
        <v>182</v>
      </c>
      <c r="C48" t="s">
        <v>212</v>
      </c>
      <c r="D48" t="s">
        <v>158</v>
      </c>
      <c r="F48">
        <v>3</v>
      </c>
    </row>
    <row r="49" spans="1:6" x14ac:dyDescent="0.2">
      <c r="A49" t="s">
        <v>213</v>
      </c>
      <c r="B49" t="s">
        <v>182</v>
      </c>
      <c r="C49" t="s">
        <v>214</v>
      </c>
      <c r="D49" t="s">
        <v>170</v>
      </c>
      <c r="F49">
        <v>5</v>
      </c>
    </row>
    <row r="50" spans="1:6" x14ac:dyDescent="0.2">
      <c r="A50" t="s">
        <v>215</v>
      </c>
      <c r="B50" t="s">
        <v>182</v>
      </c>
      <c r="C50" t="s">
        <v>216</v>
      </c>
      <c r="D50" t="s">
        <v>158</v>
      </c>
      <c r="F50">
        <v>3</v>
      </c>
    </row>
    <row r="51" spans="1:6" x14ac:dyDescent="0.2">
      <c r="A51" t="s">
        <v>217</v>
      </c>
      <c r="B51" t="s">
        <v>182</v>
      </c>
      <c r="C51" t="s">
        <v>218</v>
      </c>
      <c r="D51" t="s">
        <v>184</v>
      </c>
      <c r="F51">
        <v>6</v>
      </c>
    </row>
    <row r="52" spans="1:6" x14ac:dyDescent="0.2">
      <c r="A52" t="s">
        <v>219</v>
      </c>
      <c r="B52" t="s">
        <v>182</v>
      </c>
      <c r="C52" t="s">
        <v>220</v>
      </c>
      <c r="D52" t="s">
        <v>158</v>
      </c>
      <c r="F52">
        <v>3</v>
      </c>
    </row>
    <row r="53" spans="1:6" x14ac:dyDescent="0.2">
      <c r="A53" t="s">
        <v>221</v>
      </c>
      <c r="B53" t="s">
        <v>222</v>
      </c>
      <c r="C53" t="s">
        <v>223</v>
      </c>
      <c r="D53" t="s">
        <v>224</v>
      </c>
      <c r="F53">
        <v>5</v>
      </c>
    </row>
    <row r="54" spans="1:6" x14ac:dyDescent="0.2">
      <c r="A54" t="s">
        <v>225</v>
      </c>
      <c r="B54" t="s">
        <v>226</v>
      </c>
      <c r="C54" t="s">
        <v>227</v>
      </c>
      <c r="D54" t="s">
        <v>148</v>
      </c>
      <c r="F54">
        <v>6</v>
      </c>
    </row>
    <row r="55" spans="1:6" x14ac:dyDescent="0.2">
      <c r="A55" t="s">
        <v>228</v>
      </c>
      <c r="D55" s="17" t="s">
        <v>158</v>
      </c>
      <c r="F55">
        <v>3</v>
      </c>
    </row>
    <row r="56" spans="1:6" x14ac:dyDescent="0.2">
      <c r="A56" t="s">
        <v>229</v>
      </c>
      <c r="D56" s="17" t="s">
        <v>158</v>
      </c>
      <c r="F56">
        <v>3</v>
      </c>
    </row>
    <row r="57" spans="1:6" x14ac:dyDescent="0.2">
      <c r="A57" t="s">
        <v>230</v>
      </c>
      <c r="D57" s="17" t="s">
        <v>158</v>
      </c>
      <c r="F57">
        <v>3</v>
      </c>
    </row>
    <row r="58" spans="1:6" x14ac:dyDescent="0.2">
      <c r="A58" t="s">
        <v>231</v>
      </c>
      <c r="D58" s="17" t="s">
        <v>158</v>
      </c>
      <c r="F58">
        <v>3</v>
      </c>
    </row>
    <row r="59" spans="1:6" x14ac:dyDescent="0.2">
      <c r="A59" t="s">
        <v>232</v>
      </c>
      <c r="D59" t="s">
        <v>161</v>
      </c>
      <c r="F59">
        <v>2</v>
      </c>
    </row>
    <row r="60" spans="1:6" x14ac:dyDescent="0.2">
      <c r="A60" t="s">
        <v>233</v>
      </c>
      <c r="D60" t="s">
        <v>161</v>
      </c>
      <c r="F60">
        <v>2</v>
      </c>
    </row>
    <row r="61" spans="1:6" x14ac:dyDescent="0.2">
      <c r="A61" t="s">
        <v>234</v>
      </c>
      <c r="D61" s="17" t="s">
        <v>158</v>
      </c>
      <c r="F61">
        <v>3</v>
      </c>
    </row>
    <row r="62" spans="1:6" x14ac:dyDescent="0.2">
      <c r="A62" t="s">
        <v>235</v>
      </c>
      <c r="D62" s="17" t="s">
        <v>158</v>
      </c>
      <c r="F62">
        <v>3</v>
      </c>
    </row>
    <row r="63" spans="1:6" x14ac:dyDescent="0.2">
      <c r="A63" t="s">
        <v>236</v>
      </c>
      <c r="D63" s="17" t="s">
        <v>158</v>
      </c>
      <c r="F63">
        <v>3</v>
      </c>
    </row>
    <row r="64" spans="1:6" x14ac:dyDescent="0.2">
      <c r="A64" t="s">
        <v>237</v>
      </c>
      <c r="D64" s="17" t="s">
        <v>158</v>
      </c>
      <c r="F64">
        <v>3</v>
      </c>
    </row>
    <row r="65" spans="1:6" x14ac:dyDescent="0.2">
      <c r="A65" t="s">
        <v>238</v>
      </c>
      <c r="D65" t="s">
        <v>161</v>
      </c>
      <c r="F65">
        <v>2</v>
      </c>
    </row>
    <row r="66" spans="1:6" x14ac:dyDescent="0.2">
      <c r="A66" t="s">
        <v>239</v>
      </c>
      <c r="D66" t="s">
        <v>161</v>
      </c>
      <c r="F66">
        <v>2</v>
      </c>
    </row>
    <row r="67" spans="1:6" x14ac:dyDescent="0.2">
      <c r="A67" t="s">
        <v>240</v>
      </c>
      <c r="D67" t="s">
        <v>161</v>
      </c>
      <c r="F67">
        <v>2</v>
      </c>
    </row>
    <row r="68" spans="1:6" x14ac:dyDescent="0.2">
      <c r="A68" t="s">
        <v>241</v>
      </c>
      <c r="D68" t="s">
        <v>161</v>
      </c>
      <c r="F68">
        <v>2</v>
      </c>
    </row>
    <row r="69" spans="1:6" x14ac:dyDescent="0.2">
      <c r="A69" t="s">
        <v>242</v>
      </c>
      <c r="B69" t="s">
        <v>243</v>
      </c>
      <c r="C69" t="s">
        <v>244</v>
      </c>
      <c r="D69" t="s">
        <v>170</v>
      </c>
      <c r="F69">
        <v>5</v>
      </c>
    </row>
    <row r="70" spans="1:6" x14ac:dyDescent="0.2">
      <c r="A70" t="s">
        <v>245</v>
      </c>
      <c r="B70" t="s">
        <v>246</v>
      </c>
      <c r="C70" t="s">
        <v>243</v>
      </c>
      <c r="D70" t="s">
        <v>161</v>
      </c>
      <c r="F70" t="s">
        <v>247</v>
      </c>
    </row>
    <row r="71" spans="1:6" x14ac:dyDescent="0.2">
      <c r="A71" t="s">
        <v>248</v>
      </c>
      <c r="B71" t="s">
        <v>246</v>
      </c>
      <c r="C71" t="s">
        <v>249</v>
      </c>
      <c r="D71" t="s">
        <v>158</v>
      </c>
      <c r="F71">
        <v>3</v>
      </c>
    </row>
    <row r="72" spans="1:6" x14ac:dyDescent="0.2">
      <c r="A72" t="s">
        <v>250</v>
      </c>
      <c r="D72" s="17" t="s">
        <v>158</v>
      </c>
      <c r="F72">
        <v>3</v>
      </c>
    </row>
    <row r="73" spans="1:6" x14ac:dyDescent="0.2">
      <c r="A73" t="s">
        <v>251</v>
      </c>
      <c r="D73" t="s">
        <v>170</v>
      </c>
      <c r="F73">
        <v>5</v>
      </c>
    </row>
    <row r="74" spans="1:6" x14ac:dyDescent="0.2">
      <c r="A74" t="s">
        <v>252</v>
      </c>
      <c r="D74" t="s">
        <v>170</v>
      </c>
      <c r="F74">
        <v>5</v>
      </c>
    </row>
    <row r="75" spans="1:6" x14ac:dyDescent="0.2">
      <c r="A75" t="s">
        <v>253</v>
      </c>
      <c r="D75" s="17" t="s">
        <v>161</v>
      </c>
      <c r="F75">
        <v>2</v>
      </c>
    </row>
    <row r="76" spans="1:6" x14ac:dyDescent="0.2">
      <c r="A76" t="s">
        <v>254</v>
      </c>
      <c r="D76" s="17" t="s">
        <v>158</v>
      </c>
      <c r="F76">
        <v>3</v>
      </c>
    </row>
    <row r="77" spans="1:6" x14ac:dyDescent="0.2">
      <c r="A77" t="s">
        <v>255</v>
      </c>
      <c r="D77" s="17" t="s">
        <v>158</v>
      </c>
      <c r="F77">
        <v>3</v>
      </c>
    </row>
    <row r="78" spans="1:6" x14ac:dyDescent="0.2">
      <c r="A78" t="s">
        <v>256</v>
      </c>
      <c r="D78" s="17" t="s">
        <v>161</v>
      </c>
      <c r="F78">
        <v>2</v>
      </c>
    </row>
    <row r="79" spans="1:6" x14ac:dyDescent="0.2">
      <c r="A79" t="s">
        <v>257</v>
      </c>
      <c r="D79" s="17" t="s">
        <v>161</v>
      </c>
      <c r="F79">
        <v>2</v>
      </c>
    </row>
    <row r="80" spans="1:6" x14ac:dyDescent="0.2">
      <c r="A80" t="s">
        <v>258</v>
      </c>
      <c r="D80" s="17" t="s">
        <v>158</v>
      </c>
      <c r="F80">
        <v>3</v>
      </c>
    </row>
    <row r="81" spans="1:6" x14ac:dyDescent="0.2">
      <c r="A81" t="s">
        <v>259</v>
      </c>
      <c r="D81" s="17" t="s">
        <v>158</v>
      </c>
      <c r="F81">
        <v>3</v>
      </c>
    </row>
    <row r="82" spans="1:6" x14ac:dyDescent="0.2">
      <c r="A82" t="s">
        <v>260</v>
      </c>
      <c r="D82" s="17" t="s">
        <v>158</v>
      </c>
      <c r="F82">
        <v>3</v>
      </c>
    </row>
    <row r="83" spans="1:6" x14ac:dyDescent="0.2">
      <c r="A83" t="s">
        <v>261</v>
      </c>
      <c r="D83" s="17" t="s">
        <v>158</v>
      </c>
      <c r="F83">
        <v>3</v>
      </c>
    </row>
    <row r="84" spans="1:6" x14ac:dyDescent="0.2">
      <c r="A84" t="s">
        <v>262</v>
      </c>
      <c r="D84" s="17" t="s">
        <v>158</v>
      </c>
      <c r="F84">
        <v>3</v>
      </c>
    </row>
    <row r="85" spans="1:6" x14ac:dyDescent="0.2">
      <c r="A85" t="s">
        <v>263</v>
      </c>
      <c r="D85" s="17" t="s">
        <v>158</v>
      </c>
      <c r="F85">
        <v>3</v>
      </c>
    </row>
    <row r="86" spans="1:6" x14ac:dyDescent="0.2">
      <c r="A86" t="s">
        <v>264</v>
      </c>
      <c r="D86" s="17" t="s">
        <v>161</v>
      </c>
      <c r="F86">
        <v>2</v>
      </c>
    </row>
    <row r="87" spans="1:6" x14ac:dyDescent="0.2">
      <c r="A87" t="s">
        <v>265</v>
      </c>
      <c r="D87" s="17" t="s">
        <v>158</v>
      </c>
      <c r="F87">
        <v>3</v>
      </c>
    </row>
    <row r="88" spans="1:6" x14ac:dyDescent="0.2">
      <c r="A88" t="s">
        <v>266</v>
      </c>
      <c r="D88" s="17" t="s">
        <v>158</v>
      </c>
      <c r="F88">
        <v>3</v>
      </c>
    </row>
    <row r="89" spans="1:6" x14ac:dyDescent="0.2">
      <c r="A89" t="s">
        <v>267</v>
      </c>
      <c r="D89" s="17" t="s">
        <v>158</v>
      </c>
      <c r="F89">
        <v>3</v>
      </c>
    </row>
    <row r="90" spans="1:6" x14ac:dyDescent="0.2">
      <c r="A90" t="s">
        <v>268</v>
      </c>
      <c r="D90" s="17" t="s">
        <v>158</v>
      </c>
      <c r="F90">
        <v>3</v>
      </c>
    </row>
    <row r="91" spans="1:6" x14ac:dyDescent="0.2">
      <c r="A91" t="s">
        <v>269</v>
      </c>
      <c r="D91" s="17" t="s">
        <v>158</v>
      </c>
      <c r="F91">
        <v>3</v>
      </c>
    </row>
    <row r="92" spans="1:6" x14ac:dyDescent="0.2">
      <c r="A92" t="s">
        <v>270</v>
      </c>
      <c r="D92" s="17" t="s">
        <v>158</v>
      </c>
      <c r="F92">
        <v>3</v>
      </c>
    </row>
    <row r="93" spans="1:6" x14ac:dyDescent="0.2">
      <c r="A93" t="s">
        <v>271</v>
      </c>
      <c r="D93" s="17" t="s">
        <v>158</v>
      </c>
      <c r="F93">
        <v>3</v>
      </c>
    </row>
    <row r="94" spans="1:6" x14ac:dyDescent="0.2">
      <c r="A94" t="s">
        <v>272</v>
      </c>
      <c r="D94" s="17" t="s">
        <v>161</v>
      </c>
      <c r="F94">
        <v>2</v>
      </c>
    </row>
    <row r="95" spans="1:6" x14ac:dyDescent="0.2">
      <c r="A95" t="s">
        <v>273</v>
      </c>
      <c r="D95" s="17" t="s">
        <v>161</v>
      </c>
      <c r="F95">
        <v>2</v>
      </c>
    </row>
    <row r="96" spans="1:6" x14ac:dyDescent="0.2">
      <c r="A96" t="s">
        <v>274</v>
      </c>
      <c r="D96" s="17" t="s">
        <v>158</v>
      </c>
      <c r="F96">
        <v>3</v>
      </c>
    </row>
    <row r="97" spans="1:6" x14ac:dyDescent="0.2">
      <c r="A97" t="s">
        <v>275</v>
      </c>
      <c r="D97" s="17" t="s">
        <v>158</v>
      </c>
      <c r="F97">
        <v>3</v>
      </c>
    </row>
    <row r="98" spans="1:6" x14ac:dyDescent="0.2">
      <c r="A98" t="s">
        <v>276</v>
      </c>
      <c r="D98" s="17" t="s">
        <v>158</v>
      </c>
      <c r="F98">
        <v>3</v>
      </c>
    </row>
    <row r="99" spans="1:6" x14ac:dyDescent="0.2">
      <c r="A99" t="s">
        <v>277</v>
      </c>
      <c r="D99" s="17" t="s">
        <v>161</v>
      </c>
      <c r="F99">
        <v>2</v>
      </c>
    </row>
    <row r="100" spans="1:6" x14ac:dyDescent="0.2">
      <c r="A100" t="s">
        <v>278</v>
      </c>
      <c r="D100" s="17" t="s">
        <v>161</v>
      </c>
      <c r="F100">
        <v>2</v>
      </c>
    </row>
    <row r="101" spans="1:6" x14ac:dyDescent="0.2">
      <c r="A101" t="s">
        <v>279</v>
      </c>
      <c r="D101" s="17" t="s">
        <v>158</v>
      </c>
      <c r="F101">
        <v>3</v>
      </c>
    </row>
    <row r="102" spans="1:6" x14ac:dyDescent="0.2">
      <c r="A102" t="s">
        <v>280</v>
      </c>
      <c r="B102" t="s">
        <v>281</v>
      </c>
      <c r="C102" t="s">
        <v>282</v>
      </c>
      <c r="D102" t="s">
        <v>158</v>
      </c>
      <c r="F102">
        <v>3</v>
      </c>
    </row>
    <row r="103" spans="1:6" x14ac:dyDescent="0.2">
      <c r="A103" t="s">
        <v>283</v>
      </c>
      <c r="B103" t="s">
        <v>281</v>
      </c>
      <c r="C103" t="s">
        <v>284</v>
      </c>
      <c r="D103" t="s">
        <v>158</v>
      </c>
      <c r="F103">
        <v>3</v>
      </c>
    </row>
    <row r="104" spans="1:6" x14ac:dyDescent="0.2">
      <c r="A104" t="s">
        <v>285</v>
      </c>
      <c r="B104" t="s">
        <v>286</v>
      </c>
      <c r="C104" t="s">
        <v>287</v>
      </c>
      <c r="D104" t="s">
        <v>148</v>
      </c>
      <c r="F104">
        <v>6</v>
      </c>
    </row>
    <row r="105" spans="1:6" x14ac:dyDescent="0.2">
      <c r="A105" t="s">
        <v>288</v>
      </c>
      <c r="B105" t="s">
        <v>289</v>
      </c>
      <c r="C105" t="s">
        <v>290</v>
      </c>
      <c r="D105" t="s">
        <v>170</v>
      </c>
      <c r="F105">
        <v>5</v>
      </c>
    </row>
    <row r="106" spans="1:6" x14ac:dyDescent="0.2">
      <c r="A106" t="s">
        <v>291</v>
      </c>
      <c r="B106" t="s">
        <v>292</v>
      </c>
      <c r="C106" t="s">
        <v>293</v>
      </c>
      <c r="D106" t="s">
        <v>152</v>
      </c>
      <c r="F106">
        <v>5</v>
      </c>
    </row>
    <row r="107" spans="1:6" x14ac:dyDescent="0.2">
      <c r="A107" t="s">
        <v>294</v>
      </c>
      <c r="B107" t="s">
        <v>292</v>
      </c>
      <c r="C107" t="s">
        <v>295</v>
      </c>
      <c r="D107" t="s">
        <v>148</v>
      </c>
      <c r="F107">
        <v>6</v>
      </c>
    </row>
    <row r="108" spans="1:6" x14ac:dyDescent="0.2">
      <c r="A108" t="s">
        <v>296</v>
      </c>
      <c r="B108" t="s">
        <v>297</v>
      </c>
      <c r="C108" t="s">
        <v>298</v>
      </c>
      <c r="D108" t="s">
        <v>152</v>
      </c>
      <c r="F108">
        <v>5</v>
      </c>
    </row>
    <row r="109" spans="1:6" x14ac:dyDescent="0.2">
      <c r="A109" t="s">
        <v>299</v>
      </c>
      <c r="B109" t="s">
        <v>300</v>
      </c>
      <c r="C109" t="s">
        <v>301</v>
      </c>
      <c r="D109" t="s">
        <v>184</v>
      </c>
      <c r="F109">
        <v>6</v>
      </c>
    </row>
    <row r="110" spans="1:6" x14ac:dyDescent="0.2">
      <c r="A110" t="s">
        <v>302</v>
      </c>
      <c r="B110" t="s">
        <v>303</v>
      </c>
      <c r="C110" t="s">
        <v>304</v>
      </c>
      <c r="D110" t="s">
        <v>148</v>
      </c>
      <c r="F110">
        <v>6</v>
      </c>
    </row>
    <row r="111" spans="1:6" x14ac:dyDescent="0.2">
      <c r="A111" t="s">
        <v>305</v>
      </c>
      <c r="B111" t="s">
        <v>306</v>
      </c>
      <c r="C111" t="s">
        <v>307</v>
      </c>
      <c r="D111" t="s">
        <v>148</v>
      </c>
      <c r="F111">
        <v>6</v>
      </c>
    </row>
    <row r="112" spans="1:6" x14ac:dyDescent="0.2">
      <c r="A112" t="s">
        <v>308</v>
      </c>
      <c r="B112" t="s">
        <v>309</v>
      </c>
      <c r="C112" t="s">
        <v>310</v>
      </c>
      <c r="D112" t="s">
        <v>184</v>
      </c>
      <c r="F112">
        <v>6</v>
      </c>
    </row>
    <row r="113" spans="1:6" x14ac:dyDescent="0.2">
      <c r="A113" t="s">
        <v>311</v>
      </c>
      <c r="B113" t="s">
        <v>309</v>
      </c>
      <c r="C113" t="s">
        <v>312</v>
      </c>
      <c r="D113" t="s">
        <v>184</v>
      </c>
      <c r="F113">
        <v>6</v>
      </c>
    </row>
    <row r="114" spans="1:6" x14ac:dyDescent="0.2">
      <c r="A114" t="s">
        <v>313</v>
      </c>
      <c r="B114" t="s">
        <v>309</v>
      </c>
      <c r="C114" t="s">
        <v>314</v>
      </c>
      <c r="D114" t="s">
        <v>224</v>
      </c>
      <c r="F114">
        <v>5</v>
      </c>
    </row>
    <row r="115" spans="1:6" x14ac:dyDescent="0.2">
      <c r="A115" t="s">
        <v>315</v>
      </c>
      <c r="B115" t="s">
        <v>316</v>
      </c>
      <c r="C115" t="s">
        <v>304</v>
      </c>
      <c r="D115" t="s">
        <v>148</v>
      </c>
      <c r="F115">
        <v>6</v>
      </c>
    </row>
    <row r="116" spans="1:6" x14ac:dyDescent="0.2">
      <c r="A116" t="s">
        <v>317</v>
      </c>
      <c r="B116" t="s">
        <v>318</v>
      </c>
      <c r="C116" t="s">
        <v>319</v>
      </c>
      <c r="D116" t="s">
        <v>161</v>
      </c>
      <c r="F116" t="s">
        <v>247</v>
      </c>
    </row>
    <row r="117" spans="1:6" x14ac:dyDescent="0.2">
      <c r="A117" t="s">
        <v>320</v>
      </c>
      <c r="B117" t="s">
        <v>318</v>
      </c>
      <c r="C117" t="s">
        <v>321</v>
      </c>
      <c r="D117" t="s">
        <v>161</v>
      </c>
      <c r="F117" t="s">
        <v>247</v>
      </c>
    </row>
    <row r="118" spans="1:6" x14ac:dyDescent="0.2">
      <c r="A118" t="s">
        <v>322</v>
      </c>
      <c r="B118" t="s">
        <v>318</v>
      </c>
      <c r="C118" t="s">
        <v>323</v>
      </c>
      <c r="D118" t="s">
        <v>161</v>
      </c>
      <c r="F118" t="s">
        <v>247</v>
      </c>
    </row>
    <row r="119" spans="1:6" x14ac:dyDescent="0.2">
      <c r="A119" t="s">
        <v>324</v>
      </c>
      <c r="B119" t="s">
        <v>318</v>
      </c>
      <c r="C119" t="s">
        <v>325</v>
      </c>
      <c r="D119" t="s">
        <v>161</v>
      </c>
      <c r="F119" t="s">
        <v>247</v>
      </c>
    </row>
    <row r="120" spans="1:6" x14ac:dyDescent="0.2">
      <c r="A120" t="s">
        <v>326</v>
      </c>
      <c r="B120" t="s">
        <v>318</v>
      </c>
      <c r="C120" t="s">
        <v>327</v>
      </c>
      <c r="D120" t="s">
        <v>161</v>
      </c>
      <c r="F120" t="s">
        <v>247</v>
      </c>
    </row>
    <row r="121" spans="1:6" x14ac:dyDescent="0.2">
      <c r="A121" t="s">
        <v>328</v>
      </c>
      <c r="B121" t="s">
        <v>318</v>
      </c>
      <c r="C121" t="s">
        <v>329</v>
      </c>
      <c r="D121" t="s">
        <v>161</v>
      </c>
      <c r="F121" t="s">
        <v>247</v>
      </c>
    </row>
    <row r="122" spans="1:6" x14ac:dyDescent="0.2">
      <c r="A122" t="s">
        <v>330</v>
      </c>
      <c r="B122" t="s">
        <v>318</v>
      </c>
      <c r="C122" t="s">
        <v>331</v>
      </c>
      <c r="D122" t="s">
        <v>161</v>
      </c>
      <c r="F122" t="s">
        <v>247</v>
      </c>
    </row>
    <row r="123" spans="1:6" x14ac:dyDescent="0.2">
      <c r="A123" t="s">
        <v>332</v>
      </c>
      <c r="B123" t="s">
        <v>318</v>
      </c>
      <c r="C123" t="s">
        <v>333</v>
      </c>
      <c r="D123" t="s">
        <v>161</v>
      </c>
      <c r="F123" t="s">
        <v>247</v>
      </c>
    </row>
    <row r="124" spans="1:6" x14ac:dyDescent="0.2">
      <c r="A124" t="s">
        <v>334</v>
      </c>
      <c r="B124" t="s">
        <v>318</v>
      </c>
      <c r="C124" t="s">
        <v>335</v>
      </c>
      <c r="D124" t="s">
        <v>161</v>
      </c>
      <c r="F124" t="s">
        <v>247</v>
      </c>
    </row>
    <row r="125" spans="1:6" x14ac:dyDescent="0.2">
      <c r="A125" t="s">
        <v>336</v>
      </c>
      <c r="B125" t="s">
        <v>318</v>
      </c>
      <c r="C125" t="s">
        <v>337</v>
      </c>
      <c r="D125" t="s">
        <v>161</v>
      </c>
      <c r="F125" t="s">
        <v>247</v>
      </c>
    </row>
    <row r="126" spans="1:6" x14ac:dyDescent="0.2">
      <c r="A126" t="s">
        <v>338</v>
      </c>
      <c r="B126" t="s">
        <v>339</v>
      </c>
      <c r="C126" t="s">
        <v>340</v>
      </c>
      <c r="D126" t="s">
        <v>224</v>
      </c>
      <c r="F126">
        <v>5</v>
      </c>
    </row>
    <row r="127" spans="1:6" x14ac:dyDescent="0.2">
      <c r="A127" t="s">
        <v>341</v>
      </c>
      <c r="B127" t="s">
        <v>339</v>
      </c>
      <c r="C127" t="s">
        <v>342</v>
      </c>
      <c r="D127" t="s">
        <v>148</v>
      </c>
      <c r="F127">
        <v>6</v>
      </c>
    </row>
    <row r="128" spans="1:6" x14ac:dyDescent="0.2">
      <c r="A128" t="s">
        <v>343</v>
      </c>
      <c r="B128" t="s">
        <v>339</v>
      </c>
      <c r="C128" t="s">
        <v>344</v>
      </c>
      <c r="D128" t="s">
        <v>148</v>
      </c>
      <c r="F128">
        <v>6</v>
      </c>
    </row>
    <row r="129" spans="1:6" x14ac:dyDescent="0.2">
      <c r="A129" t="s">
        <v>345</v>
      </c>
      <c r="B129" t="s">
        <v>339</v>
      </c>
      <c r="C129" t="s">
        <v>346</v>
      </c>
      <c r="D129" t="s">
        <v>148</v>
      </c>
      <c r="F129">
        <v>6</v>
      </c>
    </row>
    <row r="130" spans="1:6" x14ac:dyDescent="0.2">
      <c r="A130" t="s">
        <v>345</v>
      </c>
      <c r="B130" t="s">
        <v>339</v>
      </c>
      <c r="C130" t="s">
        <v>346</v>
      </c>
      <c r="D130" t="s">
        <v>148</v>
      </c>
      <c r="F130">
        <v>6</v>
      </c>
    </row>
    <row r="131" spans="1:6" x14ac:dyDescent="0.2">
      <c r="A131" t="s">
        <v>345</v>
      </c>
      <c r="B131" t="s">
        <v>339</v>
      </c>
      <c r="C131" t="s">
        <v>346</v>
      </c>
      <c r="D131" t="s">
        <v>148</v>
      </c>
      <c r="F131">
        <v>6</v>
      </c>
    </row>
    <row r="132" spans="1:6" x14ac:dyDescent="0.2">
      <c r="A132" t="s">
        <v>347</v>
      </c>
      <c r="B132" t="s">
        <v>339</v>
      </c>
      <c r="C132" t="s">
        <v>348</v>
      </c>
      <c r="D132" t="s">
        <v>148</v>
      </c>
      <c r="F132">
        <v>6</v>
      </c>
    </row>
    <row r="133" spans="1:6" x14ac:dyDescent="0.2">
      <c r="A133" t="s">
        <v>349</v>
      </c>
      <c r="B133" t="s">
        <v>339</v>
      </c>
      <c r="C133" t="s">
        <v>350</v>
      </c>
      <c r="D133" t="s">
        <v>184</v>
      </c>
      <c r="F133">
        <v>6</v>
      </c>
    </row>
    <row r="134" spans="1:6" x14ac:dyDescent="0.2">
      <c r="A134" t="s">
        <v>351</v>
      </c>
      <c r="B134" t="s">
        <v>339</v>
      </c>
      <c r="C134" t="s">
        <v>352</v>
      </c>
      <c r="D134" t="s">
        <v>184</v>
      </c>
      <c r="F134">
        <v>6</v>
      </c>
    </row>
    <row r="135" spans="1:6" x14ac:dyDescent="0.2">
      <c r="A135" t="s">
        <v>353</v>
      </c>
      <c r="B135" t="s">
        <v>339</v>
      </c>
      <c r="C135" t="s">
        <v>354</v>
      </c>
      <c r="D135" t="s">
        <v>161</v>
      </c>
      <c r="F135">
        <v>2</v>
      </c>
    </row>
    <row r="136" spans="1:6" x14ac:dyDescent="0.2">
      <c r="A136" t="s">
        <v>355</v>
      </c>
      <c r="B136" t="s">
        <v>339</v>
      </c>
      <c r="C136" t="s">
        <v>356</v>
      </c>
      <c r="D136" t="s">
        <v>148</v>
      </c>
      <c r="F136">
        <v>6</v>
      </c>
    </row>
    <row r="137" spans="1:6" x14ac:dyDescent="0.2">
      <c r="A137" t="s">
        <v>357</v>
      </c>
      <c r="B137" t="s">
        <v>339</v>
      </c>
      <c r="C137" t="s">
        <v>358</v>
      </c>
      <c r="D137" t="s">
        <v>158</v>
      </c>
      <c r="F137">
        <v>3</v>
      </c>
    </row>
    <row r="138" spans="1:6" x14ac:dyDescent="0.2">
      <c r="A138" t="s">
        <v>359</v>
      </c>
      <c r="B138" t="s">
        <v>339</v>
      </c>
      <c r="C138" t="s">
        <v>360</v>
      </c>
      <c r="D138" t="s">
        <v>224</v>
      </c>
      <c r="F138">
        <v>5</v>
      </c>
    </row>
    <row r="139" spans="1:6" x14ac:dyDescent="0.2">
      <c r="A139" t="s">
        <v>361</v>
      </c>
      <c r="B139" t="s">
        <v>339</v>
      </c>
      <c r="C139" t="s">
        <v>362</v>
      </c>
      <c r="D139" t="s">
        <v>184</v>
      </c>
      <c r="F139">
        <v>6</v>
      </c>
    </row>
    <row r="140" spans="1:6" x14ac:dyDescent="0.2">
      <c r="A140" t="s">
        <v>363</v>
      </c>
      <c r="B140" t="s">
        <v>339</v>
      </c>
      <c r="C140" t="s">
        <v>364</v>
      </c>
      <c r="D140" t="s">
        <v>148</v>
      </c>
      <c r="F140">
        <v>6</v>
      </c>
    </row>
    <row r="141" spans="1:6" x14ac:dyDescent="0.2">
      <c r="A141" t="s">
        <v>365</v>
      </c>
      <c r="B141" t="s">
        <v>339</v>
      </c>
      <c r="C141" t="s">
        <v>366</v>
      </c>
      <c r="D141" t="s">
        <v>170</v>
      </c>
      <c r="F141">
        <v>5</v>
      </c>
    </row>
    <row r="142" spans="1:6" x14ac:dyDescent="0.2">
      <c r="A142" t="s">
        <v>367</v>
      </c>
      <c r="B142" t="s">
        <v>368</v>
      </c>
      <c r="C142" t="s">
        <v>369</v>
      </c>
      <c r="D142" t="s">
        <v>184</v>
      </c>
      <c r="F142">
        <v>6</v>
      </c>
    </row>
    <row r="143" spans="1:6" x14ac:dyDescent="0.2">
      <c r="A143" t="s">
        <v>370</v>
      </c>
      <c r="D143" s="17" t="s">
        <v>158</v>
      </c>
      <c r="F143">
        <v>3</v>
      </c>
    </row>
    <row r="144" spans="1:6" x14ac:dyDescent="0.2">
      <c r="A144" t="s">
        <v>371</v>
      </c>
      <c r="D144" s="17" t="s">
        <v>158</v>
      </c>
      <c r="F144">
        <v>3</v>
      </c>
    </row>
    <row r="145" spans="1:6" x14ac:dyDescent="0.2">
      <c r="A145" t="s">
        <v>372</v>
      </c>
      <c r="D145" s="17" t="s">
        <v>158</v>
      </c>
      <c r="F145">
        <v>3</v>
      </c>
    </row>
    <row r="146" spans="1:6" x14ac:dyDescent="0.2">
      <c r="A146" t="s">
        <v>373</v>
      </c>
      <c r="B146" t="s">
        <v>15</v>
      </c>
      <c r="C146" t="s">
        <v>374</v>
      </c>
      <c r="D146" t="s">
        <v>161</v>
      </c>
      <c r="F146">
        <v>2</v>
      </c>
    </row>
    <row r="147" spans="1:6" x14ac:dyDescent="0.2">
      <c r="A147" t="s">
        <v>375</v>
      </c>
      <c r="D147" s="17" t="s">
        <v>158</v>
      </c>
      <c r="F147">
        <v>3</v>
      </c>
    </row>
    <row r="148" spans="1:6" x14ac:dyDescent="0.2">
      <c r="A148" t="s">
        <v>376</v>
      </c>
      <c r="D148" s="17" t="s">
        <v>158</v>
      </c>
      <c r="F148">
        <v>3</v>
      </c>
    </row>
    <row r="149" spans="1:6" x14ac:dyDescent="0.2">
      <c r="A149" t="s">
        <v>377</v>
      </c>
      <c r="B149" t="s">
        <v>378</v>
      </c>
      <c r="C149" t="s">
        <v>117</v>
      </c>
      <c r="D149" t="s">
        <v>161</v>
      </c>
      <c r="F149">
        <v>2</v>
      </c>
    </row>
    <row r="150" spans="1:6" x14ac:dyDescent="0.2">
      <c r="A150" t="s">
        <v>379</v>
      </c>
      <c r="B150" t="s">
        <v>117</v>
      </c>
      <c r="C150" t="s">
        <v>380</v>
      </c>
      <c r="D150" t="s">
        <v>158</v>
      </c>
      <c r="F150">
        <v>3</v>
      </c>
    </row>
    <row r="151" spans="1:6" x14ac:dyDescent="0.2">
      <c r="A151" t="s">
        <v>379</v>
      </c>
      <c r="B151" t="s">
        <v>117</v>
      </c>
      <c r="C151" t="s">
        <v>380</v>
      </c>
      <c r="D151" t="s">
        <v>161</v>
      </c>
      <c r="F151">
        <v>2</v>
      </c>
    </row>
    <row r="152" spans="1:6" x14ac:dyDescent="0.2">
      <c r="A152" t="s">
        <v>381</v>
      </c>
      <c r="B152" t="s">
        <v>117</v>
      </c>
      <c r="C152" t="s">
        <v>382</v>
      </c>
      <c r="D152" t="s">
        <v>170</v>
      </c>
      <c r="F152">
        <v>5</v>
      </c>
    </row>
    <row r="153" spans="1:6" x14ac:dyDescent="0.2">
      <c r="A153" t="s">
        <v>381</v>
      </c>
      <c r="B153" t="s">
        <v>117</v>
      </c>
      <c r="C153" t="s">
        <v>382</v>
      </c>
      <c r="D153" t="s">
        <v>170</v>
      </c>
      <c r="F153">
        <v>5</v>
      </c>
    </row>
    <row r="154" spans="1:6" x14ac:dyDescent="0.2">
      <c r="A154" t="s">
        <v>383</v>
      </c>
      <c r="B154" t="s">
        <v>117</v>
      </c>
      <c r="C154" t="s">
        <v>384</v>
      </c>
      <c r="D154" t="s">
        <v>161</v>
      </c>
      <c r="F154">
        <v>2</v>
      </c>
    </row>
    <row r="155" spans="1:6" x14ac:dyDescent="0.2">
      <c r="A155" t="s">
        <v>385</v>
      </c>
      <c r="B155" t="s">
        <v>117</v>
      </c>
      <c r="C155" t="s">
        <v>386</v>
      </c>
      <c r="D155" t="s">
        <v>161</v>
      </c>
      <c r="F155">
        <v>2</v>
      </c>
    </row>
    <row r="156" spans="1:6" x14ac:dyDescent="0.2">
      <c r="A156" t="s">
        <v>385</v>
      </c>
      <c r="B156" t="s">
        <v>117</v>
      </c>
      <c r="C156" t="s">
        <v>386</v>
      </c>
      <c r="D156" t="s">
        <v>161</v>
      </c>
      <c r="F156">
        <v>2</v>
      </c>
    </row>
    <row r="157" spans="1:6" x14ac:dyDescent="0.2">
      <c r="A157" t="s">
        <v>387</v>
      </c>
      <c r="B157" t="s">
        <v>117</v>
      </c>
      <c r="C157" t="s">
        <v>388</v>
      </c>
      <c r="D157" t="s">
        <v>158</v>
      </c>
      <c r="F157">
        <v>3</v>
      </c>
    </row>
    <row r="158" spans="1:6" x14ac:dyDescent="0.2">
      <c r="A158" t="s">
        <v>389</v>
      </c>
      <c r="B158" t="s">
        <v>117</v>
      </c>
      <c r="C158" t="s">
        <v>390</v>
      </c>
      <c r="D158" t="s">
        <v>161</v>
      </c>
      <c r="F158">
        <v>2</v>
      </c>
    </row>
    <row r="159" spans="1:6" x14ac:dyDescent="0.2">
      <c r="A159" t="s">
        <v>389</v>
      </c>
      <c r="B159" t="s">
        <v>117</v>
      </c>
      <c r="C159" t="s">
        <v>390</v>
      </c>
      <c r="D159" t="s">
        <v>161</v>
      </c>
      <c r="F159">
        <v>2</v>
      </c>
    </row>
    <row r="160" spans="1:6" x14ac:dyDescent="0.2">
      <c r="A160" t="s">
        <v>391</v>
      </c>
      <c r="B160" t="s">
        <v>117</v>
      </c>
      <c r="C160" t="s">
        <v>392</v>
      </c>
      <c r="D160" t="s">
        <v>170</v>
      </c>
      <c r="F160">
        <v>5</v>
      </c>
    </row>
    <row r="161" spans="1:6" x14ac:dyDescent="0.2">
      <c r="A161" t="s">
        <v>393</v>
      </c>
      <c r="B161" t="s">
        <v>117</v>
      </c>
      <c r="C161" t="s">
        <v>394</v>
      </c>
      <c r="D161" t="s">
        <v>161</v>
      </c>
      <c r="F161">
        <v>2</v>
      </c>
    </row>
    <row r="162" spans="1:6" x14ac:dyDescent="0.2">
      <c r="A162" t="s">
        <v>395</v>
      </c>
      <c r="B162" t="s">
        <v>117</v>
      </c>
      <c r="C162" t="s">
        <v>396</v>
      </c>
      <c r="D162" t="s">
        <v>170</v>
      </c>
      <c r="F162">
        <v>5</v>
      </c>
    </row>
    <row r="163" spans="1:6" x14ac:dyDescent="0.2">
      <c r="A163" t="s">
        <v>397</v>
      </c>
      <c r="B163" t="s">
        <v>117</v>
      </c>
      <c r="C163" t="s">
        <v>398</v>
      </c>
      <c r="D163" t="s">
        <v>170</v>
      </c>
      <c r="F163">
        <v>5</v>
      </c>
    </row>
    <row r="164" spans="1:6" x14ac:dyDescent="0.2">
      <c r="A164" t="s">
        <v>399</v>
      </c>
      <c r="B164" t="s">
        <v>117</v>
      </c>
      <c r="C164" t="s">
        <v>400</v>
      </c>
      <c r="D164" t="s">
        <v>161</v>
      </c>
      <c r="F164">
        <v>2</v>
      </c>
    </row>
    <row r="165" spans="1:6" x14ac:dyDescent="0.2">
      <c r="A165" t="s">
        <v>401</v>
      </c>
      <c r="B165" t="s">
        <v>117</v>
      </c>
      <c r="C165" t="s">
        <v>402</v>
      </c>
      <c r="D165" t="s">
        <v>148</v>
      </c>
      <c r="F165">
        <v>6</v>
      </c>
    </row>
    <row r="166" spans="1:6" x14ac:dyDescent="0.2">
      <c r="A166" t="s">
        <v>401</v>
      </c>
      <c r="B166" t="s">
        <v>117</v>
      </c>
      <c r="C166" t="s">
        <v>402</v>
      </c>
      <c r="D166" t="s">
        <v>148</v>
      </c>
      <c r="F166">
        <v>6</v>
      </c>
    </row>
    <row r="167" spans="1:6" x14ac:dyDescent="0.2">
      <c r="A167" t="s">
        <v>403</v>
      </c>
      <c r="B167" t="s">
        <v>117</v>
      </c>
      <c r="C167" t="s">
        <v>404</v>
      </c>
      <c r="D167" t="s">
        <v>161</v>
      </c>
      <c r="F167">
        <v>2</v>
      </c>
    </row>
    <row r="168" spans="1:6" x14ac:dyDescent="0.2">
      <c r="A168" t="s">
        <v>405</v>
      </c>
      <c r="B168" t="s">
        <v>117</v>
      </c>
      <c r="C168" t="s">
        <v>406</v>
      </c>
      <c r="D168" t="s">
        <v>161</v>
      </c>
      <c r="F168">
        <v>2</v>
      </c>
    </row>
    <row r="169" spans="1:6" x14ac:dyDescent="0.2">
      <c r="A169" t="s">
        <v>407</v>
      </c>
      <c r="D169" t="s">
        <v>408</v>
      </c>
      <c r="F169">
        <v>2</v>
      </c>
    </row>
    <row r="170" spans="1:6" x14ac:dyDescent="0.2">
      <c r="A170" t="s">
        <v>409</v>
      </c>
      <c r="D170" s="17" t="s">
        <v>410</v>
      </c>
      <c r="F170">
        <v>2</v>
      </c>
    </row>
    <row r="171" spans="1:6" x14ac:dyDescent="0.2">
      <c r="A171" t="s">
        <v>411</v>
      </c>
      <c r="D171" s="17" t="s">
        <v>410</v>
      </c>
      <c r="F171">
        <v>2</v>
      </c>
    </row>
    <row r="172" spans="1:6" x14ac:dyDescent="0.2">
      <c r="A172" t="s">
        <v>412</v>
      </c>
      <c r="D172" s="17" t="s">
        <v>410</v>
      </c>
      <c r="F172">
        <v>2</v>
      </c>
    </row>
    <row r="173" spans="1:6" x14ac:dyDescent="0.2">
      <c r="A173" t="s">
        <v>413</v>
      </c>
      <c r="D173" s="17" t="s">
        <v>410</v>
      </c>
      <c r="F173">
        <v>2</v>
      </c>
    </row>
    <row r="174" spans="1:6" x14ac:dyDescent="0.2">
      <c r="A174" t="s">
        <v>414</v>
      </c>
      <c r="D174" s="17" t="s">
        <v>410</v>
      </c>
      <c r="F174">
        <v>2</v>
      </c>
    </row>
    <row r="175" spans="1:6" x14ac:dyDescent="0.2">
      <c r="A175" t="s">
        <v>415</v>
      </c>
      <c r="D175" s="17" t="s">
        <v>410</v>
      </c>
      <c r="F175">
        <v>2</v>
      </c>
    </row>
    <row r="176" spans="1:6" x14ac:dyDescent="0.2">
      <c r="A176" t="s">
        <v>416</v>
      </c>
      <c r="D176" t="s">
        <v>410</v>
      </c>
      <c r="F176">
        <v>2</v>
      </c>
    </row>
    <row r="177" spans="1:6" x14ac:dyDescent="0.2">
      <c r="A177" t="s">
        <v>417</v>
      </c>
      <c r="D177" t="s">
        <v>410</v>
      </c>
      <c r="F177">
        <v>2</v>
      </c>
    </row>
    <row r="178" spans="1:6" x14ac:dyDescent="0.2">
      <c r="A178" t="s">
        <v>418</v>
      </c>
      <c r="D178" s="17" t="s">
        <v>410</v>
      </c>
      <c r="F178">
        <v>2</v>
      </c>
    </row>
    <row r="179" spans="1:6" x14ac:dyDescent="0.2">
      <c r="A179" t="s">
        <v>419</v>
      </c>
      <c r="D179" s="17" t="s">
        <v>410</v>
      </c>
      <c r="F179">
        <v>2</v>
      </c>
    </row>
    <row r="180" spans="1:6" x14ac:dyDescent="0.2">
      <c r="A180" t="s">
        <v>420</v>
      </c>
      <c r="D180" t="s">
        <v>410</v>
      </c>
      <c r="F180">
        <v>2</v>
      </c>
    </row>
    <row r="181" spans="1:6" x14ac:dyDescent="0.2">
      <c r="A181" t="s">
        <v>421</v>
      </c>
      <c r="D181" s="17" t="s">
        <v>410</v>
      </c>
      <c r="F181">
        <v>2</v>
      </c>
    </row>
    <row r="182" spans="1:6" x14ac:dyDescent="0.2">
      <c r="A182" t="s">
        <v>422</v>
      </c>
      <c r="D182" t="s">
        <v>410</v>
      </c>
      <c r="F182">
        <v>2</v>
      </c>
    </row>
    <row r="183" spans="1:6" x14ac:dyDescent="0.2">
      <c r="A183" t="s">
        <v>423</v>
      </c>
      <c r="D183" t="s">
        <v>410</v>
      </c>
      <c r="F183">
        <v>2</v>
      </c>
    </row>
    <row r="184" spans="1:6" x14ac:dyDescent="0.2">
      <c r="A184" t="s">
        <v>424</v>
      </c>
      <c r="D184" t="s">
        <v>410</v>
      </c>
      <c r="F184">
        <v>2</v>
      </c>
    </row>
    <row r="185" spans="1:6" x14ac:dyDescent="0.2">
      <c r="A185" t="s">
        <v>425</v>
      </c>
      <c r="D185" t="s">
        <v>410</v>
      </c>
      <c r="F185">
        <v>2</v>
      </c>
    </row>
    <row r="186" spans="1:6" x14ac:dyDescent="0.2">
      <c r="A186" t="s">
        <v>426</v>
      </c>
      <c r="D186" t="s">
        <v>410</v>
      </c>
      <c r="F186">
        <v>2</v>
      </c>
    </row>
    <row r="187" spans="1:6" x14ac:dyDescent="0.2">
      <c r="A187" t="s">
        <v>427</v>
      </c>
      <c r="D187" t="s">
        <v>410</v>
      </c>
      <c r="F187">
        <v>2</v>
      </c>
    </row>
    <row r="188" spans="1:6" x14ac:dyDescent="0.2">
      <c r="A188" t="s">
        <v>428</v>
      </c>
      <c r="D188" t="s">
        <v>410</v>
      </c>
      <c r="F188">
        <v>2</v>
      </c>
    </row>
    <row r="189" spans="1:6" x14ac:dyDescent="0.2">
      <c r="A189" t="s">
        <v>429</v>
      </c>
      <c r="D189" s="17" t="s">
        <v>410</v>
      </c>
      <c r="F189">
        <v>2</v>
      </c>
    </row>
    <row r="190" spans="1:6" x14ac:dyDescent="0.2">
      <c r="A190" t="s">
        <v>429</v>
      </c>
      <c r="D190" s="17" t="s">
        <v>410</v>
      </c>
      <c r="F190">
        <v>2</v>
      </c>
    </row>
    <row r="191" spans="1:6" x14ac:dyDescent="0.2">
      <c r="A191" t="s">
        <v>430</v>
      </c>
      <c r="D191" t="s">
        <v>410</v>
      </c>
      <c r="F191">
        <v>2</v>
      </c>
    </row>
    <row r="192" spans="1:6" x14ac:dyDescent="0.2">
      <c r="A192" t="s">
        <v>431</v>
      </c>
      <c r="D192" t="s">
        <v>148</v>
      </c>
      <c r="F192">
        <v>6</v>
      </c>
    </row>
    <row r="193" spans="1:6" x14ac:dyDescent="0.2">
      <c r="A193" t="s">
        <v>432</v>
      </c>
      <c r="B193" t="s">
        <v>433</v>
      </c>
      <c r="C193" t="s">
        <v>87</v>
      </c>
      <c r="D193" t="s">
        <v>158</v>
      </c>
      <c r="F193">
        <v>3</v>
      </c>
    </row>
    <row r="194" spans="1:6" x14ac:dyDescent="0.2">
      <c r="A194" t="s">
        <v>434</v>
      </c>
      <c r="B194" t="s">
        <v>435</v>
      </c>
      <c r="C194" t="s">
        <v>87</v>
      </c>
      <c r="D194" t="s">
        <v>158</v>
      </c>
      <c r="F194">
        <v>3</v>
      </c>
    </row>
    <row r="195" spans="1:6" x14ac:dyDescent="0.2">
      <c r="A195" t="s">
        <v>436</v>
      </c>
      <c r="D195" s="17" t="s">
        <v>161</v>
      </c>
      <c r="F195">
        <v>2</v>
      </c>
    </row>
    <row r="196" spans="1:6" x14ac:dyDescent="0.2">
      <c r="A196" t="s">
        <v>437</v>
      </c>
      <c r="D196" s="17" t="s">
        <v>161</v>
      </c>
      <c r="F196">
        <v>2</v>
      </c>
    </row>
    <row r="197" spans="1:6" x14ac:dyDescent="0.2">
      <c r="A197" t="s">
        <v>438</v>
      </c>
      <c r="B197" t="s">
        <v>87</v>
      </c>
      <c r="C197" t="s">
        <v>87</v>
      </c>
      <c r="D197" t="s">
        <v>158</v>
      </c>
      <c r="F197">
        <v>3</v>
      </c>
    </row>
    <row r="198" spans="1:6" x14ac:dyDescent="0.2">
      <c r="A198" t="s">
        <v>439</v>
      </c>
      <c r="D198" s="17" t="s">
        <v>158</v>
      </c>
      <c r="F198">
        <v>3</v>
      </c>
    </row>
    <row r="199" spans="1:6" x14ac:dyDescent="0.2">
      <c r="A199" t="s">
        <v>440</v>
      </c>
      <c r="D199" s="17" t="s">
        <v>158</v>
      </c>
      <c r="F199">
        <v>3</v>
      </c>
    </row>
    <row r="200" spans="1:6" x14ac:dyDescent="0.2">
      <c r="A200" t="s">
        <v>441</v>
      </c>
      <c r="D200" s="17" t="s">
        <v>161</v>
      </c>
      <c r="F200">
        <v>2</v>
      </c>
    </row>
    <row r="201" spans="1:6" x14ac:dyDescent="0.2">
      <c r="A201" t="s">
        <v>442</v>
      </c>
      <c r="B201" t="s">
        <v>443</v>
      </c>
      <c r="C201" t="s">
        <v>444</v>
      </c>
      <c r="D201" t="s">
        <v>152</v>
      </c>
      <c r="F201">
        <v>5</v>
      </c>
    </row>
    <row r="202" spans="1:6" x14ac:dyDescent="0.2">
      <c r="A202" t="s">
        <v>445</v>
      </c>
      <c r="B202" t="s">
        <v>446</v>
      </c>
      <c r="C202" t="s">
        <v>447</v>
      </c>
      <c r="D202" t="s">
        <v>184</v>
      </c>
      <c r="F202">
        <v>6</v>
      </c>
    </row>
    <row r="203" spans="1:6" x14ac:dyDescent="0.2">
      <c r="A203" t="s">
        <v>445</v>
      </c>
      <c r="B203" t="s">
        <v>446</v>
      </c>
      <c r="C203" t="s">
        <v>447</v>
      </c>
      <c r="D203" t="s">
        <v>184</v>
      </c>
      <c r="F203">
        <v>6</v>
      </c>
    </row>
    <row r="204" spans="1:6" x14ac:dyDescent="0.2">
      <c r="A204" t="s">
        <v>445</v>
      </c>
      <c r="B204" t="s">
        <v>446</v>
      </c>
      <c r="C204" t="s">
        <v>447</v>
      </c>
      <c r="D204" t="s">
        <v>184</v>
      </c>
      <c r="F204">
        <v>6</v>
      </c>
    </row>
    <row r="205" spans="1:6" x14ac:dyDescent="0.2">
      <c r="A205" t="s">
        <v>445</v>
      </c>
      <c r="B205" t="s">
        <v>446</v>
      </c>
      <c r="C205" t="s">
        <v>447</v>
      </c>
      <c r="D205" t="s">
        <v>184</v>
      </c>
      <c r="F205">
        <v>6</v>
      </c>
    </row>
    <row r="206" spans="1:6" x14ac:dyDescent="0.2">
      <c r="A206" t="s">
        <v>448</v>
      </c>
      <c r="B206" t="s">
        <v>446</v>
      </c>
      <c r="C206" t="s">
        <v>449</v>
      </c>
      <c r="D206" t="s">
        <v>148</v>
      </c>
      <c r="F206">
        <v>6</v>
      </c>
    </row>
    <row r="207" spans="1:6" x14ac:dyDescent="0.2">
      <c r="A207" t="s">
        <v>448</v>
      </c>
      <c r="B207" t="s">
        <v>446</v>
      </c>
      <c r="C207" t="s">
        <v>449</v>
      </c>
      <c r="D207" t="s">
        <v>148</v>
      </c>
      <c r="F207">
        <v>6</v>
      </c>
    </row>
    <row r="208" spans="1:6" x14ac:dyDescent="0.2">
      <c r="A208" t="s">
        <v>450</v>
      </c>
      <c r="B208" t="s">
        <v>446</v>
      </c>
      <c r="C208" t="s">
        <v>451</v>
      </c>
      <c r="D208" t="s">
        <v>161</v>
      </c>
      <c r="F208">
        <v>2</v>
      </c>
    </row>
    <row r="209" spans="1:6" x14ac:dyDescent="0.2">
      <c r="A209" t="s">
        <v>450</v>
      </c>
      <c r="B209" t="s">
        <v>446</v>
      </c>
      <c r="C209" t="s">
        <v>451</v>
      </c>
      <c r="D209" t="s">
        <v>161</v>
      </c>
      <c r="F209">
        <v>2</v>
      </c>
    </row>
    <row r="210" spans="1:6" x14ac:dyDescent="0.2">
      <c r="A210" t="s">
        <v>450</v>
      </c>
      <c r="B210" t="s">
        <v>446</v>
      </c>
      <c r="C210" t="s">
        <v>451</v>
      </c>
      <c r="D210" t="s">
        <v>161</v>
      </c>
      <c r="F210">
        <v>2</v>
      </c>
    </row>
    <row r="211" spans="1:6" x14ac:dyDescent="0.2">
      <c r="A211" t="s">
        <v>450</v>
      </c>
      <c r="B211" t="s">
        <v>446</v>
      </c>
      <c r="C211" t="s">
        <v>451</v>
      </c>
      <c r="D211" t="s">
        <v>161</v>
      </c>
      <c r="F211">
        <v>2</v>
      </c>
    </row>
    <row r="212" spans="1:6" x14ac:dyDescent="0.2">
      <c r="A212" t="s">
        <v>452</v>
      </c>
      <c r="B212" t="s">
        <v>446</v>
      </c>
      <c r="C212" t="s">
        <v>446</v>
      </c>
      <c r="D212" t="s">
        <v>161</v>
      </c>
      <c r="F212" t="s">
        <v>247</v>
      </c>
    </row>
    <row r="213" spans="1:6" x14ac:dyDescent="0.2">
      <c r="A213" t="s">
        <v>452</v>
      </c>
      <c r="B213" t="s">
        <v>446</v>
      </c>
      <c r="C213" t="s">
        <v>446</v>
      </c>
      <c r="D213" t="s">
        <v>161</v>
      </c>
      <c r="F213" t="s">
        <v>247</v>
      </c>
    </row>
    <row r="214" spans="1:6" x14ac:dyDescent="0.2">
      <c r="A214" t="s">
        <v>452</v>
      </c>
      <c r="B214" t="s">
        <v>446</v>
      </c>
      <c r="C214" t="s">
        <v>446</v>
      </c>
      <c r="D214" t="s">
        <v>161</v>
      </c>
      <c r="F214" t="s">
        <v>247</v>
      </c>
    </row>
    <row r="215" spans="1:6" x14ac:dyDescent="0.2">
      <c r="A215" t="s">
        <v>452</v>
      </c>
      <c r="B215" t="s">
        <v>446</v>
      </c>
      <c r="C215" t="s">
        <v>446</v>
      </c>
      <c r="D215" t="s">
        <v>158</v>
      </c>
      <c r="F215">
        <v>3</v>
      </c>
    </row>
    <row r="216" spans="1:6" x14ac:dyDescent="0.2">
      <c r="A216" t="s">
        <v>453</v>
      </c>
      <c r="B216" t="s">
        <v>446</v>
      </c>
      <c r="C216" t="s">
        <v>454</v>
      </c>
      <c r="D216" t="s">
        <v>184</v>
      </c>
      <c r="F216">
        <v>6</v>
      </c>
    </row>
    <row r="217" spans="1:6" x14ac:dyDescent="0.2">
      <c r="A217" t="s">
        <v>453</v>
      </c>
      <c r="B217" t="s">
        <v>446</v>
      </c>
      <c r="C217" t="s">
        <v>454</v>
      </c>
      <c r="D217" t="s">
        <v>184</v>
      </c>
      <c r="F217">
        <v>6</v>
      </c>
    </row>
    <row r="218" spans="1:6" x14ac:dyDescent="0.2">
      <c r="A218" t="s">
        <v>455</v>
      </c>
      <c r="B218" t="s">
        <v>446</v>
      </c>
      <c r="C218" t="s">
        <v>456</v>
      </c>
      <c r="D218" t="s">
        <v>161</v>
      </c>
      <c r="F218" t="s">
        <v>247</v>
      </c>
    </row>
    <row r="219" spans="1:6" x14ac:dyDescent="0.2">
      <c r="A219" t="s">
        <v>455</v>
      </c>
      <c r="B219" t="s">
        <v>446</v>
      </c>
      <c r="C219" t="s">
        <v>456</v>
      </c>
      <c r="D219" t="s">
        <v>161</v>
      </c>
      <c r="F219" t="s">
        <v>247</v>
      </c>
    </row>
    <row r="220" spans="1:6" x14ac:dyDescent="0.2">
      <c r="A220" t="s">
        <v>455</v>
      </c>
      <c r="B220" t="s">
        <v>446</v>
      </c>
      <c r="C220" t="s">
        <v>456</v>
      </c>
      <c r="D220" t="s">
        <v>161</v>
      </c>
      <c r="F220" t="s">
        <v>247</v>
      </c>
    </row>
    <row r="221" spans="1:6" x14ac:dyDescent="0.2">
      <c r="A221" t="s">
        <v>455</v>
      </c>
      <c r="B221" t="s">
        <v>446</v>
      </c>
      <c r="C221" t="s">
        <v>456</v>
      </c>
      <c r="D221" t="s">
        <v>161</v>
      </c>
      <c r="F221" t="s">
        <v>247</v>
      </c>
    </row>
    <row r="222" spans="1:6" x14ac:dyDescent="0.2">
      <c r="A222" t="s">
        <v>455</v>
      </c>
      <c r="B222" t="s">
        <v>446</v>
      </c>
      <c r="C222" t="s">
        <v>456</v>
      </c>
      <c r="D222" t="s">
        <v>161</v>
      </c>
      <c r="F222">
        <v>2</v>
      </c>
    </row>
    <row r="223" spans="1:6" x14ac:dyDescent="0.2">
      <c r="A223" t="s">
        <v>457</v>
      </c>
      <c r="B223" t="s">
        <v>446</v>
      </c>
      <c r="C223" t="s">
        <v>458</v>
      </c>
      <c r="D223" t="s">
        <v>184</v>
      </c>
      <c r="F223">
        <v>6</v>
      </c>
    </row>
    <row r="224" spans="1:6" x14ac:dyDescent="0.2">
      <c r="A224" t="s">
        <v>459</v>
      </c>
      <c r="B224" t="s">
        <v>446</v>
      </c>
      <c r="C224" t="s">
        <v>460</v>
      </c>
      <c r="D224" t="s">
        <v>161</v>
      </c>
      <c r="F224">
        <v>2</v>
      </c>
    </row>
    <row r="225" spans="1:6" x14ac:dyDescent="0.2">
      <c r="A225" t="s">
        <v>459</v>
      </c>
      <c r="B225" t="s">
        <v>446</v>
      </c>
      <c r="C225" t="s">
        <v>460</v>
      </c>
      <c r="D225" t="s">
        <v>161</v>
      </c>
      <c r="F225">
        <v>2</v>
      </c>
    </row>
    <row r="226" spans="1:6" x14ac:dyDescent="0.2">
      <c r="A226" t="s">
        <v>459</v>
      </c>
      <c r="B226" t="s">
        <v>446</v>
      </c>
      <c r="C226" t="s">
        <v>460</v>
      </c>
      <c r="D226" t="s">
        <v>161</v>
      </c>
      <c r="F226">
        <v>2</v>
      </c>
    </row>
    <row r="227" spans="1:6" x14ac:dyDescent="0.2">
      <c r="A227" t="s">
        <v>461</v>
      </c>
      <c r="B227" t="s">
        <v>446</v>
      </c>
      <c r="C227" t="s">
        <v>462</v>
      </c>
      <c r="D227" t="s">
        <v>148</v>
      </c>
      <c r="F227">
        <v>6</v>
      </c>
    </row>
    <row r="228" spans="1:6" x14ac:dyDescent="0.2">
      <c r="A228" t="s">
        <v>461</v>
      </c>
      <c r="B228" t="s">
        <v>446</v>
      </c>
      <c r="C228" t="s">
        <v>462</v>
      </c>
      <c r="D228" t="s">
        <v>148</v>
      </c>
      <c r="F228">
        <v>6</v>
      </c>
    </row>
    <row r="229" spans="1:6" x14ac:dyDescent="0.2">
      <c r="A229" t="s">
        <v>461</v>
      </c>
      <c r="B229" t="s">
        <v>446</v>
      </c>
      <c r="C229" t="s">
        <v>462</v>
      </c>
      <c r="D229" t="s">
        <v>148</v>
      </c>
      <c r="F229">
        <v>6</v>
      </c>
    </row>
    <row r="230" spans="1:6" x14ac:dyDescent="0.2">
      <c r="A230" t="s">
        <v>461</v>
      </c>
      <c r="B230" t="s">
        <v>446</v>
      </c>
      <c r="C230" t="s">
        <v>462</v>
      </c>
      <c r="D230" t="s">
        <v>148</v>
      </c>
      <c r="F230">
        <v>6</v>
      </c>
    </row>
    <row r="231" spans="1:6" x14ac:dyDescent="0.2">
      <c r="A231" t="s">
        <v>463</v>
      </c>
      <c r="B231" t="s">
        <v>446</v>
      </c>
      <c r="C231" t="s">
        <v>464</v>
      </c>
      <c r="D231" t="s">
        <v>170</v>
      </c>
      <c r="F231">
        <v>5</v>
      </c>
    </row>
    <row r="232" spans="1:6" x14ac:dyDescent="0.2">
      <c r="A232" t="s">
        <v>463</v>
      </c>
      <c r="B232" t="s">
        <v>446</v>
      </c>
      <c r="C232" t="s">
        <v>464</v>
      </c>
      <c r="D232" t="s">
        <v>170</v>
      </c>
      <c r="F232">
        <v>5</v>
      </c>
    </row>
    <row r="233" spans="1:6" x14ac:dyDescent="0.2">
      <c r="A233" t="s">
        <v>463</v>
      </c>
      <c r="B233" t="s">
        <v>446</v>
      </c>
      <c r="C233" t="s">
        <v>464</v>
      </c>
      <c r="D233" t="s">
        <v>170</v>
      </c>
      <c r="F233">
        <v>5</v>
      </c>
    </row>
    <row r="234" spans="1:6" x14ac:dyDescent="0.2">
      <c r="A234" t="s">
        <v>463</v>
      </c>
      <c r="B234" t="s">
        <v>446</v>
      </c>
      <c r="C234" t="s">
        <v>464</v>
      </c>
      <c r="D234" t="s">
        <v>170</v>
      </c>
      <c r="F234">
        <v>5</v>
      </c>
    </row>
    <row r="235" spans="1:6" x14ac:dyDescent="0.2">
      <c r="A235" t="s">
        <v>465</v>
      </c>
      <c r="B235" t="s">
        <v>446</v>
      </c>
      <c r="C235" t="s">
        <v>466</v>
      </c>
      <c r="D235" t="s">
        <v>152</v>
      </c>
      <c r="F235">
        <v>5</v>
      </c>
    </row>
    <row r="236" spans="1:6" x14ac:dyDescent="0.2">
      <c r="A236" t="s">
        <v>465</v>
      </c>
      <c r="B236" t="s">
        <v>446</v>
      </c>
      <c r="C236" t="s">
        <v>466</v>
      </c>
      <c r="D236" t="s">
        <v>152</v>
      </c>
      <c r="F236">
        <v>5</v>
      </c>
    </row>
    <row r="237" spans="1:6" x14ac:dyDescent="0.2">
      <c r="A237" t="s">
        <v>465</v>
      </c>
      <c r="B237" t="s">
        <v>446</v>
      </c>
      <c r="C237" t="s">
        <v>466</v>
      </c>
      <c r="D237" t="s">
        <v>152</v>
      </c>
      <c r="F237">
        <v>5</v>
      </c>
    </row>
    <row r="238" spans="1:6" x14ac:dyDescent="0.2">
      <c r="A238" t="s">
        <v>467</v>
      </c>
      <c r="B238" t="s">
        <v>446</v>
      </c>
      <c r="C238" t="s">
        <v>468</v>
      </c>
      <c r="D238" t="s">
        <v>161</v>
      </c>
      <c r="F238" t="s">
        <v>247</v>
      </c>
    </row>
    <row r="239" spans="1:6" x14ac:dyDescent="0.2">
      <c r="A239" t="s">
        <v>467</v>
      </c>
      <c r="B239" t="s">
        <v>446</v>
      </c>
      <c r="C239" t="s">
        <v>468</v>
      </c>
      <c r="D239" t="s">
        <v>161</v>
      </c>
      <c r="F239" t="s">
        <v>247</v>
      </c>
    </row>
    <row r="240" spans="1:6" x14ac:dyDescent="0.2">
      <c r="A240" t="s">
        <v>467</v>
      </c>
      <c r="B240" t="s">
        <v>446</v>
      </c>
      <c r="C240" t="s">
        <v>468</v>
      </c>
      <c r="D240" t="s">
        <v>158</v>
      </c>
      <c r="F240">
        <v>3</v>
      </c>
    </row>
    <row r="241" spans="1:6" x14ac:dyDescent="0.2">
      <c r="A241" t="s">
        <v>467</v>
      </c>
      <c r="B241" t="s">
        <v>446</v>
      </c>
      <c r="C241" t="s">
        <v>468</v>
      </c>
      <c r="D241" t="s">
        <v>158</v>
      </c>
      <c r="F241">
        <v>3</v>
      </c>
    </row>
    <row r="242" spans="1:6" x14ac:dyDescent="0.2">
      <c r="A242" t="s">
        <v>467</v>
      </c>
      <c r="B242" t="s">
        <v>446</v>
      </c>
      <c r="C242" t="s">
        <v>468</v>
      </c>
      <c r="D242" t="s">
        <v>158</v>
      </c>
      <c r="F242">
        <v>3</v>
      </c>
    </row>
    <row r="243" spans="1:6" x14ac:dyDescent="0.2">
      <c r="A243" t="s">
        <v>469</v>
      </c>
      <c r="B243" t="s">
        <v>446</v>
      </c>
      <c r="C243" t="s">
        <v>470</v>
      </c>
      <c r="D243" t="s">
        <v>161</v>
      </c>
      <c r="F243" t="s">
        <v>247</v>
      </c>
    </row>
    <row r="244" spans="1:6" x14ac:dyDescent="0.2">
      <c r="A244" t="s">
        <v>469</v>
      </c>
      <c r="B244" t="s">
        <v>446</v>
      </c>
      <c r="C244" t="s">
        <v>470</v>
      </c>
      <c r="D244" t="s">
        <v>161</v>
      </c>
      <c r="F244" t="s">
        <v>247</v>
      </c>
    </row>
    <row r="245" spans="1:6" x14ac:dyDescent="0.2">
      <c r="A245" t="s">
        <v>469</v>
      </c>
      <c r="B245" t="s">
        <v>446</v>
      </c>
      <c r="C245" t="s">
        <v>470</v>
      </c>
      <c r="D245" t="s">
        <v>161</v>
      </c>
      <c r="F245" t="s">
        <v>247</v>
      </c>
    </row>
    <row r="246" spans="1:6" x14ac:dyDescent="0.2">
      <c r="A246" t="s">
        <v>469</v>
      </c>
      <c r="B246" t="s">
        <v>446</v>
      </c>
      <c r="C246" t="s">
        <v>470</v>
      </c>
      <c r="D246" t="s">
        <v>161</v>
      </c>
      <c r="F246" t="s">
        <v>247</v>
      </c>
    </row>
    <row r="247" spans="1:6" x14ac:dyDescent="0.2">
      <c r="A247" t="s">
        <v>469</v>
      </c>
      <c r="B247" t="s">
        <v>446</v>
      </c>
      <c r="C247" t="s">
        <v>470</v>
      </c>
      <c r="D247" t="s">
        <v>161</v>
      </c>
      <c r="F247" t="s">
        <v>247</v>
      </c>
    </row>
    <row r="248" spans="1:6" x14ac:dyDescent="0.2">
      <c r="A248" t="s">
        <v>471</v>
      </c>
      <c r="B248" t="s">
        <v>446</v>
      </c>
      <c r="C248" t="s">
        <v>472</v>
      </c>
      <c r="D248" t="s">
        <v>161</v>
      </c>
      <c r="F248" t="s">
        <v>247</v>
      </c>
    </row>
    <row r="249" spans="1:6" x14ac:dyDescent="0.2">
      <c r="A249" t="s">
        <v>473</v>
      </c>
      <c r="B249" t="s">
        <v>446</v>
      </c>
      <c r="C249" t="s">
        <v>474</v>
      </c>
      <c r="D249" t="s">
        <v>170</v>
      </c>
      <c r="F249">
        <v>5</v>
      </c>
    </row>
    <row r="250" spans="1:6" x14ac:dyDescent="0.2">
      <c r="A250" t="s">
        <v>473</v>
      </c>
      <c r="B250" t="s">
        <v>446</v>
      </c>
      <c r="C250" t="s">
        <v>474</v>
      </c>
      <c r="D250" t="s">
        <v>170</v>
      </c>
      <c r="F250">
        <v>5</v>
      </c>
    </row>
    <row r="251" spans="1:6" x14ac:dyDescent="0.2">
      <c r="A251" t="s">
        <v>473</v>
      </c>
      <c r="B251" t="s">
        <v>446</v>
      </c>
      <c r="C251" t="s">
        <v>474</v>
      </c>
      <c r="D251" t="s">
        <v>170</v>
      </c>
      <c r="F251">
        <v>5</v>
      </c>
    </row>
    <row r="252" spans="1:6" x14ac:dyDescent="0.2">
      <c r="A252" t="s">
        <v>473</v>
      </c>
      <c r="B252" t="s">
        <v>446</v>
      </c>
      <c r="C252" t="s">
        <v>474</v>
      </c>
      <c r="D252" t="s">
        <v>170</v>
      </c>
      <c r="F252">
        <v>5</v>
      </c>
    </row>
    <row r="253" spans="1:6" x14ac:dyDescent="0.2">
      <c r="A253" t="s">
        <v>473</v>
      </c>
      <c r="B253" t="s">
        <v>446</v>
      </c>
      <c r="C253" t="s">
        <v>474</v>
      </c>
      <c r="D253" t="s">
        <v>170</v>
      </c>
      <c r="F253">
        <v>5</v>
      </c>
    </row>
    <row r="254" spans="1:6" x14ac:dyDescent="0.2">
      <c r="A254" t="s">
        <v>473</v>
      </c>
      <c r="B254" t="s">
        <v>446</v>
      </c>
      <c r="C254" t="s">
        <v>474</v>
      </c>
      <c r="D254" t="s">
        <v>170</v>
      </c>
      <c r="F254">
        <v>5</v>
      </c>
    </row>
    <row r="255" spans="1:6" x14ac:dyDescent="0.2">
      <c r="A255" t="s">
        <v>475</v>
      </c>
      <c r="B255" t="s">
        <v>446</v>
      </c>
      <c r="C255" t="s">
        <v>476</v>
      </c>
      <c r="D255" t="s">
        <v>170</v>
      </c>
      <c r="F255">
        <v>5</v>
      </c>
    </row>
    <row r="256" spans="1:6" x14ac:dyDescent="0.2">
      <c r="A256" t="s">
        <v>477</v>
      </c>
      <c r="B256" t="s">
        <v>446</v>
      </c>
      <c r="C256" t="s">
        <v>478</v>
      </c>
      <c r="D256" t="s">
        <v>161</v>
      </c>
      <c r="F256" t="s">
        <v>247</v>
      </c>
    </row>
    <row r="257" spans="1:6" x14ac:dyDescent="0.2">
      <c r="A257" t="s">
        <v>477</v>
      </c>
      <c r="B257" t="s">
        <v>446</v>
      </c>
      <c r="C257" t="s">
        <v>478</v>
      </c>
      <c r="D257" t="s">
        <v>161</v>
      </c>
      <c r="F257" t="s">
        <v>247</v>
      </c>
    </row>
    <row r="258" spans="1:6" x14ac:dyDescent="0.2">
      <c r="A258" t="s">
        <v>477</v>
      </c>
      <c r="B258" t="s">
        <v>446</v>
      </c>
      <c r="C258" t="s">
        <v>478</v>
      </c>
      <c r="D258" t="s">
        <v>170</v>
      </c>
      <c r="F258">
        <v>5</v>
      </c>
    </row>
    <row r="259" spans="1:6" x14ac:dyDescent="0.2">
      <c r="A259" t="s">
        <v>477</v>
      </c>
      <c r="B259" t="s">
        <v>446</v>
      </c>
      <c r="C259" t="s">
        <v>478</v>
      </c>
      <c r="D259" t="s">
        <v>170</v>
      </c>
      <c r="F259">
        <v>5</v>
      </c>
    </row>
    <row r="260" spans="1:6" x14ac:dyDescent="0.2">
      <c r="A260" t="s">
        <v>477</v>
      </c>
      <c r="B260" t="s">
        <v>446</v>
      </c>
      <c r="C260" t="s">
        <v>478</v>
      </c>
      <c r="D260" t="s">
        <v>170</v>
      </c>
      <c r="F260">
        <v>5</v>
      </c>
    </row>
    <row r="261" spans="1:6" x14ac:dyDescent="0.2">
      <c r="A261" t="s">
        <v>479</v>
      </c>
      <c r="B261" t="s">
        <v>446</v>
      </c>
      <c r="C261" t="s">
        <v>480</v>
      </c>
      <c r="D261" t="s">
        <v>158</v>
      </c>
      <c r="F261">
        <v>3</v>
      </c>
    </row>
    <row r="262" spans="1:6" x14ac:dyDescent="0.2">
      <c r="A262" t="s">
        <v>479</v>
      </c>
      <c r="B262" t="s">
        <v>446</v>
      </c>
      <c r="C262" t="s">
        <v>480</v>
      </c>
      <c r="D262" t="s">
        <v>158</v>
      </c>
      <c r="F262">
        <v>3</v>
      </c>
    </row>
    <row r="263" spans="1:6" x14ac:dyDescent="0.2">
      <c r="A263" t="s">
        <v>479</v>
      </c>
      <c r="B263" t="s">
        <v>446</v>
      </c>
      <c r="C263" t="s">
        <v>480</v>
      </c>
      <c r="D263" t="s">
        <v>158</v>
      </c>
      <c r="F263">
        <v>3</v>
      </c>
    </row>
    <row r="264" spans="1:6" x14ac:dyDescent="0.2">
      <c r="A264" t="s">
        <v>479</v>
      </c>
      <c r="B264" t="s">
        <v>446</v>
      </c>
      <c r="C264" t="s">
        <v>480</v>
      </c>
      <c r="D264" t="s">
        <v>158</v>
      </c>
      <c r="F264">
        <v>3</v>
      </c>
    </row>
    <row r="265" spans="1:6" x14ac:dyDescent="0.2">
      <c r="A265" t="s">
        <v>481</v>
      </c>
      <c r="B265" t="s">
        <v>482</v>
      </c>
      <c r="C265" t="s">
        <v>447</v>
      </c>
      <c r="D265" t="s">
        <v>184</v>
      </c>
      <c r="F265">
        <v>6</v>
      </c>
    </row>
    <row r="266" spans="1:6" x14ac:dyDescent="0.2">
      <c r="A266" t="s">
        <v>481</v>
      </c>
      <c r="B266" t="s">
        <v>482</v>
      </c>
      <c r="C266" t="s">
        <v>447</v>
      </c>
      <c r="D266" t="s">
        <v>184</v>
      </c>
      <c r="F266">
        <v>6</v>
      </c>
    </row>
    <row r="267" spans="1:6" x14ac:dyDescent="0.2">
      <c r="A267" t="s">
        <v>483</v>
      </c>
      <c r="B267" t="s">
        <v>482</v>
      </c>
      <c r="C267" t="s">
        <v>451</v>
      </c>
      <c r="D267" t="s">
        <v>161</v>
      </c>
      <c r="F267">
        <v>2</v>
      </c>
    </row>
    <row r="268" spans="1:6" x14ac:dyDescent="0.2">
      <c r="A268" t="s">
        <v>484</v>
      </c>
      <c r="B268" t="s">
        <v>482</v>
      </c>
      <c r="C268" t="s">
        <v>454</v>
      </c>
      <c r="D268" t="s">
        <v>184</v>
      </c>
      <c r="F268">
        <v>6</v>
      </c>
    </row>
    <row r="269" spans="1:6" x14ac:dyDescent="0.2">
      <c r="A269" t="s">
        <v>485</v>
      </c>
      <c r="B269" t="s">
        <v>482</v>
      </c>
      <c r="C269" t="s">
        <v>456</v>
      </c>
      <c r="D269" t="s">
        <v>161</v>
      </c>
      <c r="F269" t="s">
        <v>247</v>
      </c>
    </row>
    <row r="270" spans="1:6" x14ac:dyDescent="0.2">
      <c r="A270" t="s">
        <v>485</v>
      </c>
      <c r="B270" t="s">
        <v>482</v>
      </c>
      <c r="C270" t="s">
        <v>456</v>
      </c>
      <c r="D270" t="s">
        <v>158</v>
      </c>
      <c r="F270">
        <v>3</v>
      </c>
    </row>
    <row r="271" spans="1:6" x14ac:dyDescent="0.2">
      <c r="A271" t="s">
        <v>486</v>
      </c>
      <c r="B271" t="s">
        <v>482</v>
      </c>
      <c r="C271" t="s">
        <v>460</v>
      </c>
      <c r="D271" t="s">
        <v>184</v>
      </c>
      <c r="F271">
        <v>6</v>
      </c>
    </row>
    <row r="272" spans="1:6" x14ac:dyDescent="0.2">
      <c r="A272" t="s">
        <v>487</v>
      </c>
      <c r="B272" t="s">
        <v>482</v>
      </c>
      <c r="C272" t="s">
        <v>464</v>
      </c>
      <c r="D272" t="s">
        <v>170</v>
      </c>
      <c r="F272">
        <v>5</v>
      </c>
    </row>
    <row r="273" spans="1:6" x14ac:dyDescent="0.2">
      <c r="A273" t="s">
        <v>488</v>
      </c>
      <c r="B273" t="s">
        <v>482</v>
      </c>
      <c r="C273" t="s">
        <v>468</v>
      </c>
      <c r="D273" t="s">
        <v>158</v>
      </c>
      <c r="F273">
        <v>3</v>
      </c>
    </row>
    <row r="274" spans="1:6" x14ac:dyDescent="0.2">
      <c r="A274" t="s">
        <v>488</v>
      </c>
      <c r="B274" t="s">
        <v>482</v>
      </c>
      <c r="C274" t="s">
        <v>468</v>
      </c>
      <c r="D274" t="s">
        <v>158</v>
      </c>
      <c r="F274">
        <v>3</v>
      </c>
    </row>
    <row r="275" spans="1:6" x14ac:dyDescent="0.2">
      <c r="A275" t="s">
        <v>489</v>
      </c>
      <c r="B275" t="s">
        <v>482</v>
      </c>
      <c r="C275" t="s">
        <v>474</v>
      </c>
      <c r="D275" t="s">
        <v>170</v>
      </c>
      <c r="F275">
        <v>5</v>
      </c>
    </row>
    <row r="276" spans="1:6" x14ac:dyDescent="0.2">
      <c r="A276" t="s">
        <v>489</v>
      </c>
      <c r="B276" t="s">
        <v>482</v>
      </c>
      <c r="C276" t="s">
        <v>474</v>
      </c>
      <c r="D276" t="s">
        <v>170</v>
      </c>
      <c r="F276">
        <v>5</v>
      </c>
    </row>
    <row r="277" spans="1:6" x14ac:dyDescent="0.2">
      <c r="A277" t="s">
        <v>489</v>
      </c>
      <c r="B277" t="s">
        <v>482</v>
      </c>
      <c r="C277" t="s">
        <v>474</v>
      </c>
      <c r="D277" t="s">
        <v>170</v>
      </c>
      <c r="F277">
        <v>5</v>
      </c>
    </row>
    <row r="278" spans="1:6" x14ac:dyDescent="0.2">
      <c r="A278" t="s">
        <v>489</v>
      </c>
      <c r="B278" t="s">
        <v>482</v>
      </c>
      <c r="C278" t="s">
        <v>474</v>
      </c>
      <c r="D278" t="s">
        <v>170</v>
      </c>
      <c r="F278">
        <v>5</v>
      </c>
    </row>
    <row r="279" spans="1:6" x14ac:dyDescent="0.2">
      <c r="A279" t="s">
        <v>489</v>
      </c>
      <c r="B279" t="s">
        <v>482</v>
      </c>
      <c r="C279" t="s">
        <v>474</v>
      </c>
      <c r="D279" t="s">
        <v>170</v>
      </c>
      <c r="F279">
        <v>5</v>
      </c>
    </row>
    <row r="280" spans="1:6" x14ac:dyDescent="0.2">
      <c r="A280" t="s">
        <v>489</v>
      </c>
      <c r="B280" t="s">
        <v>482</v>
      </c>
      <c r="C280" t="s">
        <v>474</v>
      </c>
      <c r="D280" t="s">
        <v>170</v>
      </c>
      <c r="F280">
        <v>5</v>
      </c>
    </row>
    <row r="281" spans="1:6" x14ac:dyDescent="0.2">
      <c r="A281" t="s">
        <v>489</v>
      </c>
      <c r="B281" t="s">
        <v>482</v>
      </c>
      <c r="C281" t="s">
        <v>474</v>
      </c>
      <c r="D281" t="s">
        <v>170</v>
      </c>
      <c r="F281">
        <v>5</v>
      </c>
    </row>
    <row r="282" spans="1:6" x14ac:dyDescent="0.2">
      <c r="A282" t="s">
        <v>489</v>
      </c>
      <c r="B282" t="s">
        <v>482</v>
      </c>
      <c r="C282" t="s">
        <v>474</v>
      </c>
      <c r="D282" t="s">
        <v>170</v>
      </c>
      <c r="F282">
        <v>5</v>
      </c>
    </row>
    <row r="283" spans="1:6" x14ac:dyDescent="0.2">
      <c r="A283" t="s">
        <v>489</v>
      </c>
      <c r="B283" t="s">
        <v>482</v>
      </c>
      <c r="C283" t="s">
        <v>474</v>
      </c>
      <c r="D283" t="s">
        <v>170</v>
      </c>
      <c r="F283">
        <v>5</v>
      </c>
    </row>
    <row r="284" spans="1:6" x14ac:dyDescent="0.2">
      <c r="A284" t="s">
        <v>490</v>
      </c>
      <c r="B284" t="s">
        <v>482</v>
      </c>
      <c r="C284" t="s">
        <v>476</v>
      </c>
      <c r="D284" t="s">
        <v>170</v>
      </c>
      <c r="F284">
        <v>5</v>
      </c>
    </row>
    <row r="285" spans="1:6" x14ac:dyDescent="0.2">
      <c r="A285" t="s">
        <v>491</v>
      </c>
      <c r="B285" t="s">
        <v>482</v>
      </c>
      <c r="C285" t="s">
        <v>480</v>
      </c>
      <c r="D285" t="s">
        <v>161</v>
      </c>
      <c r="F285">
        <v>2</v>
      </c>
    </row>
    <row r="286" spans="1:6" x14ac:dyDescent="0.2">
      <c r="A286" t="s">
        <v>491</v>
      </c>
      <c r="B286" t="s">
        <v>482</v>
      </c>
      <c r="C286" t="s">
        <v>480</v>
      </c>
      <c r="D286" t="s">
        <v>161</v>
      </c>
      <c r="F286">
        <v>2</v>
      </c>
    </row>
    <row r="287" spans="1:6" x14ac:dyDescent="0.2">
      <c r="A287" t="s">
        <v>491</v>
      </c>
      <c r="B287" t="s">
        <v>482</v>
      </c>
      <c r="C287" t="s">
        <v>480</v>
      </c>
      <c r="D287" t="s">
        <v>161</v>
      </c>
      <c r="F287">
        <v>2</v>
      </c>
    </row>
    <row r="288" spans="1:6" x14ac:dyDescent="0.2">
      <c r="A288" t="s">
        <v>491</v>
      </c>
      <c r="B288" t="s">
        <v>482</v>
      </c>
      <c r="C288" t="s">
        <v>480</v>
      </c>
      <c r="D288" t="s">
        <v>161</v>
      </c>
      <c r="F288">
        <v>2</v>
      </c>
    </row>
    <row r="289" spans="1:6" x14ac:dyDescent="0.2">
      <c r="A289" t="s">
        <v>492</v>
      </c>
      <c r="B289" t="s">
        <v>468</v>
      </c>
      <c r="C289" t="s">
        <v>446</v>
      </c>
      <c r="D289" t="s">
        <v>161</v>
      </c>
      <c r="F289" t="s">
        <v>247</v>
      </c>
    </row>
    <row r="290" spans="1:6" x14ac:dyDescent="0.2">
      <c r="A290" t="s">
        <v>493</v>
      </c>
      <c r="B290" t="s">
        <v>468</v>
      </c>
      <c r="C290" t="s">
        <v>474</v>
      </c>
      <c r="D290" t="s">
        <v>170</v>
      </c>
      <c r="F290">
        <v>5</v>
      </c>
    </row>
    <row r="291" spans="1:6" x14ac:dyDescent="0.2">
      <c r="A291" t="s">
        <v>493</v>
      </c>
      <c r="B291" t="s">
        <v>468</v>
      </c>
      <c r="C291" t="s">
        <v>474</v>
      </c>
      <c r="D291" t="s">
        <v>170</v>
      </c>
      <c r="F291">
        <v>5</v>
      </c>
    </row>
    <row r="292" spans="1:6" x14ac:dyDescent="0.2">
      <c r="A292" t="s">
        <v>493</v>
      </c>
      <c r="B292" t="s">
        <v>468</v>
      </c>
      <c r="C292" t="s">
        <v>474</v>
      </c>
      <c r="D292" t="s">
        <v>170</v>
      </c>
      <c r="F292">
        <v>5</v>
      </c>
    </row>
    <row r="293" spans="1:6" x14ac:dyDescent="0.2">
      <c r="A293" t="s">
        <v>493</v>
      </c>
      <c r="B293" t="s">
        <v>468</v>
      </c>
      <c r="C293" t="s">
        <v>474</v>
      </c>
      <c r="D293" t="s">
        <v>170</v>
      </c>
      <c r="F293">
        <v>5</v>
      </c>
    </row>
    <row r="294" spans="1:6" x14ac:dyDescent="0.2">
      <c r="A294" t="s">
        <v>493</v>
      </c>
      <c r="B294" t="s">
        <v>468</v>
      </c>
      <c r="C294" t="s">
        <v>474</v>
      </c>
      <c r="D294" t="s">
        <v>170</v>
      </c>
      <c r="F294">
        <v>5</v>
      </c>
    </row>
    <row r="295" spans="1:6" x14ac:dyDescent="0.2">
      <c r="A295" t="s">
        <v>493</v>
      </c>
      <c r="B295" t="s">
        <v>468</v>
      </c>
      <c r="C295" t="s">
        <v>474</v>
      </c>
      <c r="D295" t="s">
        <v>170</v>
      </c>
      <c r="F295">
        <v>5</v>
      </c>
    </row>
    <row r="296" spans="1:6" x14ac:dyDescent="0.2">
      <c r="A296" t="s">
        <v>494</v>
      </c>
      <c r="B296" t="s">
        <v>495</v>
      </c>
      <c r="C296" t="s">
        <v>444</v>
      </c>
      <c r="D296" t="s">
        <v>152</v>
      </c>
      <c r="F296">
        <v>5</v>
      </c>
    </row>
    <row r="297" spans="1:6" x14ac:dyDescent="0.2">
      <c r="A297" t="s">
        <v>494</v>
      </c>
      <c r="B297" t="s">
        <v>495</v>
      </c>
      <c r="C297" t="s">
        <v>444</v>
      </c>
      <c r="D297" t="s">
        <v>152</v>
      </c>
      <c r="F297">
        <v>5</v>
      </c>
    </row>
    <row r="298" spans="1:6" x14ac:dyDescent="0.2">
      <c r="A298" t="s">
        <v>496</v>
      </c>
      <c r="B298" t="s">
        <v>495</v>
      </c>
      <c r="C298" t="s">
        <v>446</v>
      </c>
      <c r="D298" t="s">
        <v>161</v>
      </c>
      <c r="F298" t="s">
        <v>247</v>
      </c>
    </row>
    <row r="299" spans="1:6" x14ac:dyDescent="0.2">
      <c r="A299" t="s">
        <v>496</v>
      </c>
      <c r="B299" t="s">
        <v>495</v>
      </c>
      <c r="C299" t="s">
        <v>446</v>
      </c>
      <c r="D299" t="s">
        <v>161</v>
      </c>
      <c r="F299" t="s">
        <v>247</v>
      </c>
    </row>
    <row r="300" spans="1:6" x14ac:dyDescent="0.2">
      <c r="A300" t="s">
        <v>496</v>
      </c>
      <c r="B300" t="s">
        <v>495</v>
      </c>
      <c r="C300" t="s">
        <v>446</v>
      </c>
      <c r="D300" t="s">
        <v>161</v>
      </c>
      <c r="F300">
        <v>2</v>
      </c>
    </row>
    <row r="301" spans="1:6" x14ac:dyDescent="0.2">
      <c r="A301" t="s">
        <v>497</v>
      </c>
      <c r="B301" t="s">
        <v>495</v>
      </c>
      <c r="C301" t="s">
        <v>482</v>
      </c>
      <c r="D301" t="s">
        <v>161</v>
      </c>
      <c r="F301" t="s">
        <v>247</v>
      </c>
    </row>
    <row r="302" spans="1:6" x14ac:dyDescent="0.2">
      <c r="A302" t="s">
        <v>497</v>
      </c>
      <c r="B302" t="s">
        <v>495</v>
      </c>
      <c r="C302" t="s">
        <v>482</v>
      </c>
      <c r="D302" t="s">
        <v>161</v>
      </c>
      <c r="F302" t="s">
        <v>247</v>
      </c>
    </row>
    <row r="303" spans="1:6" x14ac:dyDescent="0.2">
      <c r="A303" t="s">
        <v>497</v>
      </c>
      <c r="B303" t="s">
        <v>495</v>
      </c>
      <c r="C303" t="s">
        <v>482</v>
      </c>
      <c r="D303" t="s">
        <v>158</v>
      </c>
      <c r="F303">
        <v>3</v>
      </c>
    </row>
    <row r="304" spans="1:6" x14ac:dyDescent="0.2">
      <c r="A304" t="s">
        <v>498</v>
      </c>
      <c r="B304" t="s">
        <v>495</v>
      </c>
      <c r="C304" t="s">
        <v>474</v>
      </c>
      <c r="D304" t="s">
        <v>170</v>
      </c>
      <c r="F304">
        <v>5</v>
      </c>
    </row>
    <row r="305" spans="1:6" x14ac:dyDescent="0.2">
      <c r="A305" t="s">
        <v>499</v>
      </c>
      <c r="B305" t="s">
        <v>470</v>
      </c>
      <c r="C305" t="s">
        <v>446</v>
      </c>
      <c r="D305" t="s">
        <v>161</v>
      </c>
      <c r="F305" t="s">
        <v>247</v>
      </c>
    </row>
    <row r="306" spans="1:6" x14ac:dyDescent="0.2">
      <c r="A306" t="s">
        <v>499</v>
      </c>
      <c r="B306" t="s">
        <v>470</v>
      </c>
      <c r="C306" t="s">
        <v>446</v>
      </c>
      <c r="D306" t="s">
        <v>161</v>
      </c>
      <c r="F306" t="s">
        <v>247</v>
      </c>
    </row>
    <row r="307" spans="1:6" x14ac:dyDescent="0.2">
      <c r="A307" t="s">
        <v>499</v>
      </c>
      <c r="B307" t="s">
        <v>470</v>
      </c>
      <c r="C307" t="s">
        <v>446</v>
      </c>
      <c r="D307" t="s">
        <v>161</v>
      </c>
      <c r="F307" t="s">
        <v>247</v>
      </c>
    </row>
    <row r="308" spans="1:6" x14ac:dyDescent="0.2">
      <c r="A308" t="s">
        <v>499</v>
      </c>
      <c r="B308" t="s">
        <v>470</v>
      </c>
      <c r="C308" t="s">
        <v>446</v>
      </c>
      <c r="D308" t="s">
        <v>161</v>
      </c>
      <c r="F308">
        <v>2</v>
      </c>
    </row>
    <row r="309" spans="1:6" x14ac:dyDescent="0.2">
      <c r="A309" t="s">
        <v>500</v>
      </c>
      <c r="B309" t="s">
        <v>470</v>
      </c>
      <c r="C309" t="s">
        <v>458</v>
      </c>
      <c r="D309" t="s">
        <v>184</v>
      </c>
      <c r="F309">
        <v>6</v>
      </c>
    </row>
    <row r="310" spans="1:6" x14ac:dyDescent="0.2">
      <c r="A310" t="s">
        <v>501</v>
      </c>
      <c r="B310" t="s">
        <v>470</v>
      </c>
      <c r="C310" t="s">
        <v>502</v>
      </c>
      <c r="D310" t="s">
        <v>161</v>
      </c>
      <c r="F310" t="s">
        <v>247</v>
      </c>
    </row>
    <row r="311" spans="1:6" x14ac:dyDescent="0.2">
      <c r="A311" t="s">
        <v>501</v>
      </c>
      <c r="B311" t="s">
        <v>470</v>
      </c>
      <c r="C311" t="s">
        <v>502</v>
      </c>
      <c r="D311" t="s">
        <v>161</v>
      </c>
      <c r="F311" t="s">
        <v>247</v>
      </c>
    </row>
    <row r="312" spans="1:6" x14ac:dyDescent="0.2">
      <c r="A312" t="s">
        <v>501</v>
      </c>
      <c r="B312" t="s">
        <v>470</v>
      </c>
      <c r="C312" t="s">
        <v>502</v>
      </c>
      <c r="D312" t="s">
        <v>158</v>
      </c>
      <c r="F312">
        <v>3</v>
      </c>
    </row>
    <row r="313" spans="1:6" x14ac:dyDescent="0.2">
      <c r="A313" t="s">
        <v>503</v>
      </c>
      <c r="B313" t="s">
        <v>480</v>
      </c>
      <c r="C313" t="s">
        <v>446</v>
      </c>
      <c r="D313" t="s">
        <v>158</v>
      </c>
      <c r="F313">
        <v>3</v>
      </c>
    </row>
    <row r="314" spans="1:6" x14ac:dyDescent="0.2">
      <c r="A314" t="s">
        <v>504</v>
      </c>
      <c r="B314" t="s">
        <v>505</v>
      </c>
      <c r="C314" t="s">
        <v>506</v>
      </c>
      <c r="D314" t="s">
        <v>184</v>
      </c>
      <c r="F314">
        <v>6</v>
      </c>
    </row>
    <row r="315" spans="1:6" x14ac:dyDescent="0.2">
      <c r="A315" t="s">
        <v>507</v>
      </c>
      <c r="B315" t="s">
        <v>508</v>
      </c>
      <c r="C315" t="s">
        <v>509</v>
      </c>
      <c r="D315" t="s">
        <v>161</v>
      </c>
      <c r="F315" t="s">
        <v>247</v>
      </c>
    </row>
    <row r="316" spans="1:6" x14ac:dyDescent="0.2">
      <c r="A316" t="s">
        <v>507</v>
      </c>
      <c r="B316" t="s">
        <v>508</v>
      </c>
      <c r="C316" t="s">
        <v>509</v>
      </c>
      <c r="D316" t="s">
        <v>161</v>
      </c>
      <c r="F316" t="s">
        <v>247</v>
      </c>
    </row>
    <row r="317" spans="1:6" x14ac:dyDescent="0.2">
      <c r="A317" t="s">
        <v>507</v>
      </c>
      <c r="B317" t="s">
        <v>508</v>
      </c>
      <c r="C317" t="s">
        <v>509</v>
      </c>
      <c r="D317" t="s">
        <v>161</v>
      </c>
      <c r="F317">
        <v>2</v>
      </c>
    </row>
    <row r="318" spans="1:6" x14ac:dyDescent="0.2">
      <c r="A318" t="s">
        <v>510</v>
      </c>
      <c r="B318" t="s">
        <v>508</v>
      </c>
      <c r="C318" t="s">
        <v>511</v>
      </c>
      <c r="D318" t="s">
        <v>161</v>
      </c>
      <c r="F318" t="s">
        <v>247</v>
      </c>
    </row>
    <row r="319" spans="1:6" x14ac:dyDescent="0.2">
      <c r="A319" t="s">
        <v>510</v>
      </c>
      <c r="B319" t="s">
        <v>508</v>
      </c>
      <c r="C319" t="s">
        <v>511</v>
      </c>
      <c r="D319" t="s">
        <v>161</v>
      </c>
      <c r="F319">
        <v>2</v>
      </c>
    </row>
    <row r="320" spans="1:6" x14ac:dyDescent="0.2">
      <c r="A320" t="s">
        <v>510</v>
      </c>
      <c r="B320" t="s">
        <v>508</v>
      </c>
      <c r="C320" t="s">
        <v>511</v>
      </c>
      <c r="D320" t="s">
        <v>161</v>
      </c>
      <c r="F320">
        <v>2</v>
      </c>
    </row>
    <row r="321" spans="1:6" x14ac:dyDescent="0.2">
      <c r="A321" t="s">
        <v>512</v>
      </c>
      <c r="B321" t="s">
        <v>103</v>
      </c>
      <c r="C321" t="s">
        <v>103</v>
      </c>
      <c r="D321" t="s">
        <v>158</v>
      </c>
      <c r="F321">
        <v>3</v>
      </c>
    </row>
    <row r="322" spans="1:6" x14ac:dyDescent="0.2">
      <c r="A322" t="s">
        <v>513</v>
      </c>
      <c r="B322" t="s">
        <v>103</v>
      </c>
      <c r="C322" t="s">
        <v>514</v>
      </c>
      <c r="D322" t="s">
        <v>161</v>
      </c>
      <c r="F322" t="s">
        <v>247</v>
      </c>
    </row>
    <row r="323" spans="1:6" x14ac:dyDescent="0.2">
      <c r="A323" t="s">
        <v>515</v>
      </c>
      <c r="B323" t="s">
        <v>103</v>
      </c>
      <c r="C323" t="s">
        <v>516</v>
      </c>
      <c r="D323" t="s">
        <v>161</v>
      </c>
      <c r="F323" t="s">
        <v>247</v>
      </c>
    </row>
    <row r="324" spans="1:6" x14ac:dyDescent="0.2">
      <c r="A324" t="s">
        <v>517</v>
      </c>
      <c r="B324" t="s">
        <v>103</v>
      </c>
      <c r="C324" t="s">
        <v>518</v>
      </c>
      <c r="D324" t="s">
        <v>158</v>
      </c>
      <c r="F324">
        <v>3</v>
      </c>
    </row>
    <row r="325" spans="1:6" x14ac:dyDescent="0.2">
      <c r="A325" t="s">
        <v>519</v>
      </c>
      <c r="B325" t="s">
        <v>103</v>
      </c>
      <c r="C325" t="s">
        <v>104</v>
      </c>
      <c r="D325" t="s">
        <v>161</v>
      </c>
      <c r="F325" t="s">
        <v>247</v>
      </c>
    </row>
    <row r="326" spans="1:6" x14ac:dyDescent="0.2">
      <c r="A326" t="s">
        <v>519</v>
      </c>
      <c r="B326" t="s">
        <v>103</v>
      </c>
      <c r="C326" t="s">
        <v>104</v>
      </c>
      <c r="D326" t="s">
        <v>161</v>
      </c>
      <c r="F326">
        <v>2</v>
      </c>
    </row>
    <row r="327" spans="1:6" x14ac:dyDescent="0.2">
      <c r="A327" t="s">
        <v>520</v>
      </c>
      <c r="B327" t="s">
        <v>521</v>
      </c>
      <c r="C327" t="s">
        <v>522</v>
      </c>
      <c r="D327" t="s">
        <v>161</v>
      </c>
      <c r="F327">
        <v>2</v>
      </c>
    </row>
    <row r="328" spans="1:6" x14ac:dyDescent="0.2">
      <c r="A328" t="s">
        <v>523</v>
      </c>
      <c r="B328" t="s">
        <v>514</v>
      </c>
      <c r="C328" t="s">
        <v>516</v>
      </c>
      <c r="D328" t="s">
        <v>161</v>
      </c>
      <c r="F328" t="s">
        <v>247</v>
      </c>
    </row>
    <row r="329" spans="1:6" x14ac:dyDescent="0.2">
      <c r="A329" t="s">
        <v>524</v>
      </c>
      <c r="D329" t="s">
        <v>161</v>
      </c>
      <c r="F329">
        <v>2</v>
      </c>
    </row>
    <row r="330" spans="1:6" x14ac:dyDescent="0.2">
      <c r="A330" t="s">
        <v>525</v>
      </c>
      <c r="B330" t="s">
        <v>514</v>
      </c>
      <c r="C330" t="s">
        <v>526</v>
      </c>
      <c r="D330" t="s">
        <v>161</v>
      </c>
      <c r="F330" t="s">
        <v>247</v>
      </c>
    </row>
    <row r="331" spans="1:6" x14ac:dyDescent="0.2">
      <c r="A331" t="s">
        <v>527</v>
      </c>
      <c r="B331" t="s">
        <v>514</v>
      </c>
      <c r="C331" t="s">
        <v>528</v>
      </c>
      <c r="D331" t="s">
        <v>170</v>
      </c>
      <c r="F331">
        <v>5</v>
      </c>
    </row>
    <row r="332" spans="1:6" x14ac:dyDescent="0.2">
      <c r="A332" t="s">
        <v>529</v>
      </c>
      <c r="B332" t="s">
        <v>514</v>
      </c>
      <c r="C332" t="s">
        <v>530</v>
      </c>
      <c r="D332" t="s">
        <v>170</v>
      </c>
      <c r="F332">
        <v>5</v>
      </c>
    </row>
    <row r="333" spans="1:6" x14ac:dyDescent="0.2">
      <c r="A333" t="s">
        <v>531</v>
      </c>
      <c r="B333" t="s">
        <v>514</v>
      </c>
      <c r="C333" t="s">
        <v>532</v>
      </c>
      <c r="D333" t="s">
        <v>170</v>
      </c>
      <c r="F333">
        <v>5</v>
      </c>
    </row>
    <row r="334" spans="1:6" x14ac:dyDescent="0.2">
      <c r="A334" t="s">
        <v>533</v>
      </c>
      <c r="B334" t="s">
        <v>534</v>
      </c>
      <c r="C334" t="s">
        <v>518</v>
      </c>
      <c r="D334" t="s">
        <v>158</v>
      </c>
      <c r="F334">
        <v>3</v>
      </c>
    </row>
    <row r="335" spans="1:6" x14ac:dyDescent="0.2">
      <c r="A335" t="s">
        <v>535</v>
      </c>
      <c r="B335" t="s">
        <v>516</v>
      </c>
      <c r="C335" t="s">
        <v>526</v>
      </c>
      <c r="D335" t="s">
        <v>161</v>
      </c>
      <c r="F335" t="s">
        <v>247</v>
      </c>
    </row>
    <row r="336" spans="1:6" x14ac:dyDescent="0.2">
      <c r="A336" t="s">
        <v>536</v>
      </c>
      <c r="B336" t="s">
        <v>516</v>
      </c>
      <c r="C336" t="s">
        <v>530</v>
      </c>
      <c r="D336" t="s">
        <v>170</v>
      </c>
      <c r="F336">
        <v>5</v>
      </c>
    </row>
    <row r="337" spans="1:6" x14ac:dyDescent="0.2">
      <c r="A337" t="s">
        <v>537</v>
      </c>
      <c r="B337" t="s">
        <v>516</v>
      </c>
      <c r="C337" t="s">
        <v>532</v>
      </c>
      <c r="D337" t="s">
        <v>170</v>
      </c>
      <c r="F337">
        <v>5</v>
      </c>
    </row>
    <row r="338" spans="1:6" x14ac:dyDescent="0.2">
      <c r="A338" t="s">
        <v>538</v>
      </c>
      <c r="D338" t="s">
        <v>148</v>
      </c>
      <c r="F338">
        <v>6</v>
      </c>
    </row>
    <row r="339" spans="1:6" x14ac:dyDescent="0.2">
      <c r="A339" t="s">
        <v>539</v>
      </c>
      <c r="D339" s="17" t="s">
        <v>148</v>
      </c>
      <c r="F339">
        <v>6</v>
      </c>
    </row>
    <row r="340" spans="1:6" x14ac:dyDescent="0.2">
      <c r="A340" t="s">
        <v>540</v>
      </c>
      <c r="D340" s="17" t="s">
        <v>158</v>
      </c>
      <c r="F340">
        <v>3</v>
      </c>
    </row>
    <row r="341" spans="1:6" x14ac:dyDescent="0.2">
      <c r="A341" t="s">
        <v>541</v>
      </c>
      <c r="D341" s="17" t="s">
        <v>161</v>
      </c>
      <c r="F341">
        <v>2</v>
      </c>
    </row>
    <row r="342" spans="1:6" x14ac:dyDescent="0.2">
      <c r="A342" t="s">
        <v>542</v>
      </c>
      <c r="B342" t="s">
        <v>543</v>
      </c>
      <c r="C342" t="s">
        <v>544</v>
      </c>
      <c r="D342" t="s">
        <v>148</v>
      </c>
      <c r="F342">
        <v>6</v>
      </c>
    </row>
    <row r="343" spans="1:6" x14ac:dyDescent="0.2">
      <c r="A343" t="s">
        <v>545</v>
      </c>
      <c r="B343" t="s">
        <v>546</v>
      </c>
      <c r="C343" t="s">
        <v>547</v>
      </c>
      <c r="D343" t="s">
        <v>161</v>
      </c>
      <c r="F343" t="s">
        <v>247</v>
      </c>
    </row>
    <row r="344" spans="1:6" x14ac:dyDescent="0.2">
      <c r="A344" t="s">
        <v>545</v>
      </c>
      <c r="B344" t="s">
        <v>546</v>
      </c>
      <c r="C344" t="s">
        <v>547</v>
      </c>
      <c r="D344" t="s">
        <v>161</v>
      </c>
      <c r="F344" t="s">
        <v>247</v>
      </c>
    </row>
    <row r="345" spans="1:6" x14ac:dyDescent="0.2">
      <c r="A345" t="s">
        <v>548</v>
      </c>
      <c r="B345" t="s">
        <v>547</v>
      </c>
      <c r="C345" t="s">
        <v>546</v>
      </c>
      <c r="D345" t="s">
        <v>161</v>
      </c>
      <c r="F345" t="s">
        <v>247</v>
      </c>
    </row>
    <row r="346" spans="1:6" x14ac:dyDescent="0.2">
      <c r="A346" t="s">
        <v>548</v>
      </c>
      <c r="B346" t="s">
        <v>547</v>
      </c>
      <c r="C346" t="s">
        <v>546</v>
      </c>
      <c r="D346" t="s">
        <v>161</v>
      </c>
      <c r="F346" t="s">
        <v>247</v>
      </c>
    </row>
    <row r="347" spans="1:6" x14ac:dyDescent="0.2">
      <c r="A347" t="s">
        <v>549</v>
      </c>
      <c r="B347" t="s">
        <v>547</v>
      </c>
      <c r="C347" t="s">
        <v>547</v>
      </c>
      <c r="D347" t="s">
        <v>161</v>
      </c>
      <c r="F347" t="s">
        <v>247</v>
      </c>
    </row>
    <row r="348" spans="1:6" x14ac:dyDescent="0.2">
      <c r="A348" t="s">
        <v>550</v>
      </c>
      <c r="B348" t="s">
        <v>547</v>
      </c>
      <c r="C348" t="s">
        <v>551</v>
      </c>
      <c r="D348" t="s">
        <v>161</v>
      </c>
      <c r="F348" t="s">
        <v>247</v>
      </c>
    </row>
    <row r="349" spans="1:6" x14ac:dyDescent="0.2">
      <c r="A349" t="s">
        <v>552</v>
      </c>
      <c r="B349" t="s">
        <v>553</v>
      </c>
      <c r="C349" t="s">
        <v>554</v>
      </c>
      <c r="D349" t="s">
        <v>161</v>
      </c>
      <c r="F349" t="s">
        <v>247</v>
      </c>
    </row>
    <row r="350" spans="1:6" x14ac:dyDescent="0.2">
      <c r="A350" t="s">
        <v>555</v>
      </c>
      <c r="B350" t="s">
        <v>554</v>
      </c>
      <c r="C350" t="s">
        <v>556</v>
      </c>
      <c r="D350" t="s">
        <v>148</v>
      </c>
      <c r="F350">
        <v>6</v>
      </c>
    </row>
    <row r="351" spans="1:6" x14ac:dyDescent="0.2">
      <c r="A351" t="s">
        <v>557</v>
      </c>
      <c r="B351" t="s">
        <v>558</v>
      </c>
      <c r="C351" t="s">
        <v>559</v>
      </c>
      <c r="D351" t="s">
        <v>148</v>
      </c>
      <c r="F351">
        <v>6</v>
      </c>
    </row>
    <row r="352" spans="1:6" x14ac:dyDescent="0.2">
      <c r="A352" t="s">
        <v>560</v>
      </c>
      <c r="B352" t="s">
        <v>561</v>
      </c>
      <c r="C352" t="s">
        <v>562</v>
      </c>
      <c r="D352" t="s">
        <v>148</v>
      </c>
      <c r="F352">
        <v>6</v>
      </c>
    </row>
    <row r="353" spans="1:6" x14ac:dyDescent="0.2">
      <c r="A353" t="s">
        <v>563</v>
      </c>
      <c r="B353" t="s">
        <v>561</v>
      </c>
      <c r="C353" t="s">
        <v>564</v>
      </c>
      <c r="D353" t="s">
        <v>184</v>
      </c>
      <c r="F353">
        <v>6</v>
      </c>
    </row>
    <row r="354" spans="1:6" x14ac:dyDescent="0.2">
      <c r="A354" t="s">
        <v>565</v>
      </c>
      <c r="B354" t="s">
        <v>566</v>
      </c>
      <c r="C354" t="s">
        <v>562</v>
      </c>
      <c r="D354" t="s">
        <v>148</v>
      </c>
      <c r="F354">
        <v>6</v>
      </c>
    </row>
    <row r="355" spans="1:6" x14ac:dyDescent="0.2">
      <c r="A355" t="s">
        <v>567</v>
      </c>
      <c r="B355" t="s">
        <v>568</v>
      </c>
      <c r="C355" t="s">
        <v>78</v>
      </c>
      <c r="D355" t="s">
        <v>161</v>
      </c>
      <c r="F355">
        <v>2</v>
      </c>
    </row>
    <row r="356" spans="1:6" x14ac:dyDescent="0.2">
      <c r="A356" t="s">
        <v>569</v>
      </c>
      <c r="B356" t="s">
        <v>78</v>
      </c>
      <c r="C356" t="s">
        <v>79</v>
      </c>
      <c r="D356" t="s">
        <v>161</v>
      </c>
      <c r="F356" t="s">
        <v>247</v>
      </c>
    </row>
    <row r="357" spans="1:6" x14ac:dyDescent="0.2">
      <c r="A357" t="s">
        <v>569</v>
      </c>
      <c r="B357" t="s">
        <v>78</v>
      </c>
      <c r="C357" t="s">
        <v>79</v>
      </c>
      <c r="D357" t="s">
        <v>161</v>
      </c>
      <c r="F357">
        <v>2</v>
      </c>
    </row>
    <row r="358" spans="1:6" x14ac:dyDescent="0.2">
      <c r="A358" t="s">
        <v>569</v>
      </c>
      <c r="B358" t="s">
        <v>78</v>
      </c>
      <c r="C358" t="s">
        <v>79</v>
      </c>
      <c r="D358" t="s">
        <v>161</v>
      </c>
      <c r="F358">
        <v>2</v>
      </c>
    </row>
    <row r="359" spans="1:6" x14ac:dyDescent="0.2">
      <c r="A359" t="s">
        <v>569</v>
      </c>
      <c r="B359" t="s">
        <v>78</v>
      </c>
      <c r="C359" t="s">
        <v>79</v>
      </c>
      <c r="D359" t="s">
        <v>161</v>
      </c>
      <c r="F359">
        <v>2</v>
      </c>
    </row>
    <row r="360" spans="1:6" x14ac:dyDescent="0.2">
      <c r="A360" t="s">
        <v>569</v>
      </c>
      <c r="B360" t="s">
        <v>78</v>
      </c>
      <c r="C360" t="s">
        <v>79</v>
      </c>
      <c r="D360" t="s">
        <v>161</v>
      </c>
      <c r="F360">
        <v>2</v>
      </c>
    </row>
    <row r="361" spans="1:6" x14ac:dyDescent="0.2">
      <c r="A361" t="s">
        <v>569</v>
      </c>
      <c r="B361" t="s">
        <v>78</v>
      </c>
      <c r="C361" t="s">
        <v>79</v>
      </c>
      <c r="D361" t="s">
        <v>161</v>
      </c>
      <c r="F361">
        <v>2</v>
      </c>
    </row>
    <row r="362" spans="1:6" x14ac:dyDescent="0.2">
      <c r="A362" t="s">
        <v>569</v>
      </c>
      <c r="B362" t="s">
        <v>78</v>
      </c>
      <c r="C362" t="s">
        <v>79</v>
      </c>
      <c r="D362" t="s">
        <v>161</v>
      </c>
      <c r="F362">
        <v>2</v>
      </c>
    </row>
    <row r="363" spans="1:6" x14ac:dyDescent="0.2">
      <c r="A363" t="s">
        <v>569</v>
      </c>
      <c r="B363" t="s">
        <v>78</v>
      </c>
      <c r="C363" t="s">
        <v>79</v>
      </c>
      <c r="D363" t="s">
        <v>161</v>
      </c>
      <c r="F363">
        <v>2</v>
      </c>
    </row>
    <row r="364" spans="1:6" x14ac:dyDescent="0.2">
      <c r="A364" t="s">
        <v>570</v>
      </c>
      <c r="B364" t="s">
        <v>79</v>
      </c>
      <c r="C364" t="s">
        <v>571</v>
      </c>
      <c r="D364" t="s">
        <v>161</v>
      </c>
      <c r="F364">
        <v>2</v>
      </c>
    </row>
    <row r="365" spans="1:6" x14ac:dyDescent="0.2">
      <c r="A365" t="s">
        <v>570</v>
      </c>
      <c r="B365" t="s">
        <v>79</v>
      </c>
      <c r="C365" t="s">
        <v>571</v>
      </c>
      <c r="D365" t="s">
        <v>161</v>
      </c>
      <c r="F365">
        <v>2</v>
      </c>
    </row>
    <row r="366" spans="1:6" x14ac:dyDescent="0.2">
      <c r="A366" t="s">
        <v>570</v>
      </c>
      <c r="B366" t="s">
        <v>79</v>
      </c>
      <c r="C366" t="s">
        <v>571</v>
      </c>
      <c r="D366" t="s">
        <v>161</v>
      </c>
      <c r="F366">
        <v>2</v>
      </c>
    </row>
    <row r="367" spans="1:6" x14ac:dyDescent="0.2">
      <c r="A367" t="s">
        <v>572</v>
      </c>
      <c r="B367" t="s">
        <v>573</v>
      </c>
      <c r="C367" t="s">
        <v>573</v>
      </c>
      <c r="D367" t="s">
        <v>158</v>
      </c>
      <c r="F367">
        <v>3</v>
      </c>
    </row>
    <row r="368" spans="1:6" x14ac:dyDescent="0.2">
      <c r="A368" t="s">
        <v>572</v>
      </c>
      <c r="B368" t="s">
        <v>573</v>
      </c>
      <c r="C368" t="s">
        <v>573</v>
      </c>
      <c r="D368" t="s">
        <v>161</v>
      </c>
      <c r="F368">
        <v>2</v>
      </c>
    </row>
    <row r="369" spans="1:6" x14ac:dyDescent="0.2">
      <c r="A369" t="s">
        <v>572</v>
      </c>
      <c r="B369" t="s">
        <v>573</v>
      </c>
      <c r="C369" t="s">
        <v>573</v>
      </c>
      <c r="D369" t="s">
        <v>161</v>
      </c>
      <c r="F369">
        <v>2</v>
      </c>
    </row>
    <row r="370" spans="1:6" x14ac:dyDescent="0.2">
      <c r="A370" t="s">
        <v>574</v>
      </c>
      <c r="B370" t="s">
        <v>573</v>
      </c>
      <c r="C370" t="s">
        <v>575</v>
      </c>
      <c r="D370" t="s">
        <v>161</v>
      </c>
      <c r="F370">
        <v>2</v>
      </c>
    </row>
    <row r="371" spans="1:6" x14ac:dyDescent="0.2">
      <c r="A371" t="s">
        <v>576</v>
      </c>
      <c r="B371" t="s">
        <v>573</v>
      </c>
      <c r="C371" t="s">
        <v>577</v>
      </c>
      <c r="D371" t="s">
        <v>161</v>
      </c>
      <c r="F371">
        <v>2</v>
      </c>
    </row>
    <row r="372" spans="1:6" x14ac:dyDescent="0.2">
      <c r="A372" t="s">
        <v>578</v>
      </c>
      <c r="B372" t="s">
        <v>575</v>
      </c>
      <c r="C372" t="s">
        <v>573</v>
      </c>
      <c r="D372" t="s">
        <v>158</v>
      </c>
      <c r="F372">
        <v>3</v>
      </c>
    </row>
    <row r="373" spans="1:6" x14ac:dyDescent="0.2">
      <c r="A373" t="s">
        <v>579</v>
      </c>
      <c r="B373" t="s">
        <v>580</v>
      </c>
      <c r="C373" t="s">
        <v>573</v>
      </c>
      <c r="D373" t="s">
        <v>158</v>
      </c>
      <c r="F373">
        <v>3</v>
      </c>
    </row>
    <row r="374" spans="1:6" x14ac:dyDescent="0.2">
      <c r="A374" t="s">
        <v>579</v>
      </c>
      <c r="B374" t="s">
        <v>580</v>
      </c>
      <c r="C374" t="s">
        <v>573</v>
      </c>
      <c r="D374" t="s">
        <v>158</v>
      </c>
      <c r="F374">
        <v>3</v>
      </c>
    </row>
    <row r="375" spans="1:6" x14ac:dyDescent="0.2">
      <c r="A375" t="s">
        <v>579</v>
      </c>
      <c r="B375" t="s">
        <v>580</v>
      </c>
      <c r="C375" t="s">
        <v>573</v>
      </c>
      <c r="D375" t="s">
        <v>158</v>
      </c>
      <c r="F375">
        <v>3</v>
      </c>
    </row>
    <row r="376" spans="1:6" x14ac:dyDescent="0.2">
      <c r="A376" t="s">
        <v>579</v>
      </c>
      <c r="B376" t="s">
        <v>580</v>
      </c>
      <c r="C376" t="s">
        <v>573</v>
      </c>
      <c r="D376" t="s">
        <v>161</v>
      </c>
      <c r="F376">
        <v>2</v>
      </c>
    </row>
    <row r="377" spans="1:6" x14ac:dyDescent="0.2">
      <c r="A377" t="s">
        <v>581</v>
      </c>
      <c r="B377" t="s">
        <v>580</v>
      </c>
      <c r="C377" t="s">
        <v>582</v>
      </c>
      <c r="D377" t="s">
        <v>161</v>
      </c>
      <c r="F377">
        <v>2</v>
      </c>
    </row>
    <row r="378" spans="1:6" x14ac:dyDescent="0.2">
      <c r="A378" t="s">
        <v>581</v>
      </c>
      <c r="B378" t="s">
        <v>580</v>
      </c>
      <c r="C378" t="s">
        <v>582</v>
      </c>
      <c r="D378" t="s">
        <v>161</v>
      </c>
      <c r="F378">
        <v>2</v>
      </c>
    </row>
    <row r="379" spans="1:6" x14ac:dyDescent="0.2">
      <c r="A379" t="s">
        <v>583</v>
      </c>
      <c r="B379" t="s">
        <v>584</v>
      </c>
      <c r="C379" t="s">
        <v>585</v>
      </c>
      <c r="D379" t="s">
        <v>161</v>
      </c>
      <c r="F379">
        <v>2</v>
      </c>
    </row>
    <row r="380" spans="1:6" x14ac:dyDescent="0.2">
      <c r="A380" t="s">
        <v>583</v>
      </c>
      <c r="B380" t="s">
        <v>584</v>
      </c>
      <c r="C380" t="s">
        <v>585</v>
      </c>
      <c r="D380" t="s">
        <v>161</v>
      </c>
      <c r="F380">
        <v>2</v>
      </c>
    </row>
    <row r="381" spans="1:6" x14ac:dyDescent="0.2">
      <c r="A381" t="s">
        <v>586</v>
      </c>
      <c r="B381" t="s">
        <v>587</v>
      </c>
      <c r="C381" t="s">
        <v>585</v>
      </c>
      <c r="D381" t="s">
        <v>161</v>
      </c>
      <c r="F381">
        <v>2</v>
      </c>
    </row>
    <row r="382" spans="1:6" x14ac:dyDescent="0.2">
      <c r="A382" t="s">
        <v>586</v>
      </c>
      <c r="B382" t="s">
        <v>587</v>
      </c>
      <c r="C382" t="s">
        <v>585</v>
      </c>
      <c r="D382" t="s">
        <v>161</v>
      </c>
      <c r="F382">
        <v>2</v>
      </c>
    </row>
    <row r="383" spans="1:6" x14ac:dyDescent="0.2">
      <c r="A383" t="s">
        <v>586</v>
      </c>
      <c r="B383" t="s">
        <v>587</v>
      </c>
      <c r="C383" t="s">
        <v>585</v>
      </c>
      <c r="D383" t="s">
        <v>161</v>
      </c>
      <c r="F383">
        <v>2</v>
      </c>
    </row>
    <row r="384" spans="1:6" x14ac:dyDescent="0.2">
      <c r="A384" t="s">
        <v>586</v>
      </c>
      <c r="B384" t="s">
        <v>587</v>
      </c>
      <c r="C384" t="s">
        <v>585</v>
      </c>
      <c r="D384" t="s">
        <v>161</v>
      </c>
      <c r="F384">
        <v>2</v>
      </c>
    </row>
    <row r="385" spans="1:6" x14ac:dyDescent="0.2">
      <c r="A385" t="s">
        <v>588</v>
      </c>
      <c r="B385" t="s">
        <v>589</v>
      </c>
      <c r="C385" t="s">
        <v>585</v>
      </c>
      <c r="D385" t="s">
        <v>161</v>
      </c>
      <c r="F385">
        <v>2</v>
      </c>
    </row>
    <row r="386" spans="1:6" x14ac:dyDescent="0.2">
      <c r="A386" t="s">
        <v>588</v>
      </c>
      <c r="B386" t="s">
        <v>589</v>
      </c>
      <c r="C386" t="s">
        <v>585</v>
      </c>
      <c r="D386" t="s">
        <v>161</v>
      </c>
      <c r="F386">
        <v>2</v>
      </c>
    </row>
    <row r="387" spans="1:6" x14ac:dyDescent="0.2">
      <c r="A387" t="s">
        <v>588</v>
      </c>
      <c r="B387" t="s">
        <v>589</v>
      </c>
      <c r="C387" t="s">
        <v>585</v>
      </c>
      <c r="D387" t="s">
        <v>161</v>
      </c>
      <c r="F387">
        <v>2</v>
      </c>
    </row>
    <row r="388" spans="1:6" x14ac:dyDescent="0.2">
      <c r="A388" t="s">
        <v>588</v>
      </c>
      <c r="B388" t="s">
        <v>589</v>
      </c>
      <c r="C388" t="s">
        <v>585</v>
      </c>
      <c r="D388" t="s">
        <v>161</v>
      </c>
      <c r="F388">
        <v>2</v>
      </c>
    </row>
    <row r="389" spans="1:6" x14ac:dyDescent="0.2">
      <c r="A389" t="s">
        <v>588</v>
      </c>
      <c r="B389" t="s">
        <v>589</v>
      </c>
      <c r="C389" t="s">
        <v>585</v>
      </c>
      <c r="D389" t="s">
        <v>161</v>
      </c>
      <c r="F389">
        <v>2</v>
      </c>
    </row>
    <row r="390" spans="1:6" x14ac:dyDescent="0.2">
      <c r="A390" t="s">
        <v>590</v>
      </c>
      <c r="B390" t="s">
        <v>591</v>
      </c>
      <c r="C390" t="s">
        <v>592</v>
      </c>
      <c r="D390" t="s">
        <v>161</v>
      </c>
      <c r="F390">
        <v>2</v>
      </c>
    </row>
    <row r="391" spans="1:6" x14ac:dyDescent="0.2">
      <c r="A391" t="s">
        <v>593</v>
      </c>
      <c r="B391" t="s">
        <v>594</v>
      </c>
      <c r="C391" t="s">
        <v>595</v>
      </c>
      <c r="D391" t="s">
        <v>158</v>
      </c>
      <c r="F391">
        <v>3</v>
      </c>
    </row>
    <row r="392" spans="1:6" x14ac:dyDescent="0.2">
      <c r="A392" t="s">
        <v>596</v>
      </c>
      <c r="B392" t="s">
        <v>597</v>
      </c>
      <c r="C392" t="s">
        <v>598</v>
      </c>
      <c r="D392" t="s">
        <v>158</v>
      </c>
      <c r="F392">
        <v>3</v>
      </c>
    </row>
    <row r="393" spans="1:6" x14ac:dyDescent="0.2">
      <c r="A393" t="s">
        <v>599</v>
      </c>
      <c r="B393" t="s">
        <v>600</v>
      </c>
      <c r="C393" t="s">
        <v>601</v>
      </c>
      <c r="D393" t="s">
        <v>170</v>
      </c>
      <c r="F393">
        <v>5</v>
      </c>
    </row>
    <row r="394" spans="1:6" x14ac:dyDescent="0.2">
      <c r="A394" t="s">
        <v>599</v>
      </c>
      <c r="B394" t="s">
        <v>600</v>
      </c>
      <c r="C394" t="s">
        <v>601</v>
      </c>
      <c r="D394" t="s">
        <v>161</v>
      </c>
      <c r="F394">
        <v>2</v>
      </c>
    </row>
    <row r="395" spans="1:6" x14ac:dyDescent="0.2">
      <c r="A395" t="s">
        <v>602</v>
      </c>
      <c r="B395" t="s">
        <v>603</v>
      </c>
      <c r="C395" t="s">
        <v>601</v>
      </c>
      <c r="D395" t="s">
        <v>161</v>
      </c>
      <c r="F395">
        <v>2</v>
      </c>
    </row>
    <row r="396" spans="1:6" x14ac:dyDescent="0.2">
      <c r="A396" t="s">
        <v>604</v>
      </c>
      <c r="B396" t="s">
        <v>605</v>
      </c>
      <c r="C396" t="s">
        <v>606</v>
      </c>
      <c r="D396" t="s">
        <v>161</v>
      </c>
      <c r="F396">
        <v>2</v>
      </c>
    </row>
    <row r="397" spans="1:6" x14ac:dyDescent="0.2">
      <c r="A397" t="s">
        <v>604</v>
      </c>
      <c r="B397" t="s">
        <v>605</v>
      </c>
      <c r="C397" t="s">
        <v>606</v>
      </c>
      <c r="D397" t="s">
        <v>170</v>
      </c>
      <c r="F397">
        <v>5</v>
      </c>
    </row>
    <row r="398" spans="1:6" x14ac:dyDescent="0.2">
      <c r="A398" t="s">
        <v>607</v>
      </c>
      <c r="B398" t="s">
        <v>608</v>
      </c>
      <c r="C398" t="s">
        <v>606</v>
      </c>
      <c r="D398" t="s">
        <v>158</v>
      </c>
      <c r="F398">
        <v>3</v>
      </c>
    </row>
    <row r="399" spans="1:6" x14ac:dyDescent="0.2">
      <c r="A399" t="s">
        <v>607</v>
      </c>
      <c r="B399" t="s">
        <v>608</v>
      </c>
      <c r="C399" t="s">
        <v>606</v>
      </c>
      <c r="D399" t="s">
        <v>158</v>
      </c>
      <c r="F399">
        <v>3</v>
      </c>
    </row>
    <row r="400" spans="1:6" x14ac:dyDescent="0.2">
      <c r="A400" t="s">
        <v>607</v>
      </c>
      <c r="B400" t="s">
        <v>608</v>
      </c>
      <c r="C400" t="s">
        <v>606</v>
      </c>
      <c r="D400" t="s">
        <v>158</v>
      </c>
      <c r="F400">
        <v>3</v>
      </c>
    </row>
    <row r="401" spans="1:6" x14ac:dyDescent="0.2">
      <c r="A401" t="s">
        <v>609</v>
      </c>
      <c r="B401" t="s">
        <v>606</v>
      </c>
      <c r="C401" t="s">
        <v>608</v>
      </c>
      <c r="D401" t="s">
        <v>161</v>
      </c>
      <c r="F401">
        <v>2</v>
      </c>
    </row>
    <row r="402" spans="1:6" x14ac:dyDescent="0.2">
      <c r="A402" t="s">
        <v>610</v>
      </c>
      <c r="B402" t="s">
        <v>606</v>
      </c>
      <c r="C402" t="s">
        <v>611</v>
      </c>
      <c r="D402" t="s">
        <v>161</v>
      </c>
      <c r="F402">
        <v>2</v>
      </c>
    </row>
    <row r="403" spans="1:6" x14ac:dyDescent="0.2">
      <c r="A403" t="s">
        <v>610</v>
      </c>
      <c r="B403" t="s">
        <v>606</v>
      </c>
      <c r="C403" t="s">
        <v>611</v>
      </c>
      <c r="D403" t="s">
        <v>161</v>
      </c>
      <c r="F403">
        <v>2</v>
      </c>
    </row>
    <row r="404" spans="1:6" x14ac:dyDescent="0.2">
      <c r="A404" t="s">
        <v>612</v>
      </c>
      <c r="B404" t="s">
        <v>611</v>
      </c>
      <c r="C404" t="s">
        <v>606</v>
      </c>
      <c r="D404" t="s">
        <v>161</v>
      </c>
      <c r="F404" t="s">
        <v>247</v>
      </c>
    </row>
    <row r="405" spans="1:6" x14ac:dyDescent="0.2">
      <c r="A405" t="s">
        <v>612</v>
      </c>
      <c r="B405" t="s">
        <v>611</v>
      </c>
      <c r="C405" t="s">
        <v>606</v>
      </c>
      <c r="D405" t="s">
        <v>158</v>
      </c>
      <c r="F405">
        <v>3</v>
      </c>
    </row>
    <row r="406" spans="1:6" x14ac:dyDescent="0.2">
      <c r="A406" t="s">
        <v>612</v>
      </c>
      <c r="B406" t="s">
        <v>611</v>
      </c>
      <c r="C406" t="s">
        <v>606</v>
      </c>
      <c r="D406" t="s">
        <v>161</v>
      </c>
      <c r="F406">
        <v>2</v>
      </c>
    </row>
    <row r="407" spans="1:6" x14ac:dyDescent="0.2">
      <c r="A407" t="s">
        <v>613</v>
      </c>
      <c r="B407" t="s">
        <v>614</v>
      </c>
      <c r="C407" t="s">
        <v>615</v>
      </c>
      <c r="D407" t="s">
        <v>161</v>
      </c>
      <c r="F407">
        <v>2</v>
      </c>
    </row>
    <row r="408" spans="1:6" x14ac:dyDescent="0.2">
      <c r="A408" t="s">
        <v>616</v>
      </c>
      <c r="B408" t="s">
        <v>617</v>
      </c>
      <c r="C408" t="s">
        <v>615</v>
      </c>
      <c r="D408" t="s">
        <v>158</v>
      </c>
      <c r="F408">
        <v>3</v>
      </c>
    </row>
    <row r="409" spans="1:6" x14ac:dyDescent="0.2">
      <c r="A409" t="s">
        <v>616</v>
      </c>
      <c r="B409" t="s">
        <v>617</v>
      </c>
      <c r="C409" t="s">
        <v>615</v>
      </c>
      <c r="D409" t="s">
        <v>161</v>
      </c>
      <c r="F409">
        <v>2</v>
      </c>
    </row>
    <row r="410" spans="1:6" x14ac:dyDescent="0.2">
      <c r="A410" t="s">
        <v>616</v>
      </c>
      <c r="B410" t="s">
        <v>617</v>
      </c>
      <c r="C410" t="s">
        <v>615</v>
      </c>
      <c r="D410" t="s">
        <v>161</v>
      </c>
      <c r="F410">
        <v>2</v>
      </c>
    </row>
    <row r="411" spans="1:6" x14ac:dyDescent="0.2">
      <c r="A411" t="s">
        <v>616</v>
      </c>
      <c r="B411" t="s">
        <v>617</v>
      </c>
      <c r="C411" t="s">
        <v>615</v>
      </c>
      <c r="D411" t="s">
        <v>161</v>
      </c>
      <c r="F411">
        <v>2</v>
      </c>
    </row>
    <row r="412" spans="1:6" x14ac:dyDescent="0.2">
      <c r="A412" t="s">
        <v>618</v>
      </c>
      <c r="B412" t="s">
        <v>619</v>
      </c>
      <c r="C412" t="s">
        <v>615</v>
      </c>
      <c r="D412" t="s">
        <v>158</v>
      </c>
      <c r="F412">
        <v>3</v>
      </c>
    </row>
    <row r="413" spans="1:6" x14ac:dyDescent="0.2">
      <c r="A413" t="s">
        <v>620</v>
      </c>
      <c r="B413" t="s">
        <v>621</v>
      </c>
      <c r="C413" t="s">
        <v>615</v>
      </c>
      <c r="D413" t="s">
        <v>161</v>
      </c>
      <c r="F413">
        <v>2</v>
      </c>
    </row>
    <row r="414" spans="1:6" x14ac:dyDescent="0.2">
      <c r="A414" t="s">
        <v>620</v>
      </c>
      <c r="B414" t="s">
        <v>621</v>
      </c>
      <c r="C414" t="s">
        <v>615</v>
      </c>
      <c r="D414" t="s">
        <v>161</v>
      </c>
      <c r="F414">
        <v>2</v>
      </c>
    </row>
    <row r="415" spans="1:6" x14ac:dyDescent="0.2">
      <c r="A415" t="s">
        <v>620</v>
      </c>
      <c r="B415" t="s">
        <v>621</v>
      </c>
      <c r="C415" t="s">
        <v>615</v>
      </c>
      <c r="D415" t="s">
        <v>161</v>
      </c>
      <c r="F415">
        <v>2</v>
      </c>
    </row>
    <row r="416" spans="1:6" x14ac:dyDescent="0.2">
      <c r="A416" t="s">
        <v>620</v>
      </c>
      <c r="B416" t="s">
        <v>621</v>
      </c>
      <c r="C416" t="s">
        <v>615</v>
      </c>
      <c r="D416" t="s">
        <v>161</v>
      </c>
      <c r="F416">
        <v>2</v>
      </c>
    </row>
    <row r="417" spans="1:6" x14ac:dyDescent="0.2">
      <c r="A417" t="s">
        <v>620</v>
      </c>
      <c r="B417" t="s">
        <v>621</v>
      </c>
      <c r="C417" t="s">
        <v>615</v>
      </c>
      <c r="D417" t="s">
        <v>161</v>
      </c>
      <c r="F417">
        <v>2</v>
      </c>
    </row>
    <row r="418" spans="1:6" x14ac:dyDescent="0.2">
      <c r="A418" t="s">
        <v>620</v>
      </c>
      <c r="B418" t="s">
        <v>621</v>
      </c>
      <c r="C418" t="s">
        <v>615</v>
      </c>
      <c r="D418" t="s">
        <v>161</v>
      </c>
      <c r="F418">
        <v>2</v>
      </c>
    </row>
    <row r="419" spans="1:6" x14ac:dyDescent="0.2">
      <c r="A419" t="s">
        <v>622</v>
      </c>
      <c r="B419" t="s">
        <v>621</v>
      </c>
      <c r="C419" t="s">
        <v>621</v>
      </c>
      <c r="D419" t="s">
        <v>161</v>
      </c>
      <c r="F419">
        <v>2</v>
      </c>
    </row>
    <row r="420" spans="1:6" x14ac:dyDescent="0.2">
      <c r="A420" t="s">
        <v>623</v>
      </c>
      <c r="B420" t="s">
        <v>624</v>
      </c>
      <c r="C420" t="s">
        <v>625</v>
      </c>
      <c r="D420" t="s">
        <v>170</v>
      </c>
      <c r="F420">
        <v>5</v>
      </c>
    </row>
    <row r="421" spans="1:6" x14ac:dyDescent="0.2">
      <c r="A421" t="s">
        <v>623</v>
      </c>
      <c r="B421" t="s">
        <v>624</v>
      </c>
      <c r="C421" t="s">
        <v>625</v>
      </c>
      <c r="D421" t="s">
        <v>161</v>
      </c>
      <c r="F421">
        <v>2</v>
      </c>
    </row>
    <row r="422" spans="1:6" x14ac:dyDescent="0.2">
      <c r="A422" t="s">
        <v>626</v>
      </c>
      <c r="B422" t="s">
        <v>627</v>
      </c>
      <c r="C422" t="s">
        <v>625</v>
      </c>
      <c r="D422" t="s">
        <v>161</v>
      </c>
      <c r="F422">
        <v>2</v>
      </c>
    </row>
    <row r="423" spans="1:6" x14ac:dyDescent="0.2">
      <c r="A423" t="s">
        <v>628</v>
      </c>
      <c r="B423" t="s">
        <v>629</v>
      </c>
      <c r="C423" t="s">
        <v>625</v>
      </c>
      <c r="D423" t="s">
        <v>161</v>
      </c>
      <c r="F423">
        <v>2</v>
      </c>
    </row>
    <row r="424" spans="1:6" x14ac:dyDescent="0.2">
      <c r="A424" t="s">
        <v>628</v>
      </c>
      <c r="B424" t="s">
        <v>629</v>
      </c>
      <c r="C424" t="s">
        <v>625</v>
      </c>
      <c r="D424" t="s">
        <v>161</v>
      </c>
      <c r="F424">
        <v>2</v>
      </c>
    </row>
    <row r="425" spans="1:6" x14ac:dyDescent="0.2">
      <c r="A425" t="s">
        <v>628</v>
      </c>
      <c r="B425" t="s">
        <v>629</v>
      </c>
      <c r="C425" t="s">
        <v>625</v>
      </c>
      <c r="D425" t="s">
        <v>161</v>
      </c>
      <c r="F425">
        <v>2</v>
      </c>
    </row>
    <row r="426" spans="1:6" x14ac:dyDescent="0.2">
      <c r="A426" t="s">
        <v>630</v>
      </c>
      <c r="B426" t="s">
        <v>631</v>
      </c>
      <c r="C426" t="s">
        <v>632</v>
      </c>
      <c r="D426" t="s">
        <v>161</v>
      </c>
      <c r="F426">
        <v>2</v>
      </c>
    </row>
    <row r="427" spans="1:6" x14ac:dyDescent="0.2">
      <c r="A427" t="s">
        <v>630</v>
      </c>
      <c r="B427" t="s">
        <v>631</v>
      </c>
      <c r="C427" t="s">
        <v>632</v>
      </c>
      <c r="D427" t="s">
        <v>161</v>
      </c>
      <c r="F427">
        <v>2</v>
      </c>
    </row>
    <row r="428" spans="1:6" x14ac:dyDescent="0.2">
      <c r="A428" t="s">
        <v>630</v>
      </c>
      <c r="B428" t="s">
        <v>631</v>
      </c>
      <c r="C428" t="s">
        <v>632</v>
      </c>
      <c r="D428" t="s">
        <v>161</v>
      </c>
      <c r="F428">
        <v>2</v>
      </c>
    </row>
    <row r="429" spans="1:6" x14ac:dyDescent="0.2">
      <c r="A429" t="s">
        <v>630</v>
      </c>
      <c r="B429" t="s">
        <v>631</v>
      </c>
      <c r="C429" t="s">
        <v>632</v>
      </c>
      <c r="D429" t="s">
        <v>161</v>
      </c>
      <c r="F429">
        <v>2</v>
      </c>
    </row>
    <row r="430" spans="1:6" x14ac:dyDescent="0.2">
      <c r="A430" t="s">
        <v>630</v>
      </c>
      <c r="B430" t="s">
        <v>631</v>
      </c>
      <c r="C430" t="s">
        <v>632</v>
      </c>
      <c r="D430" t="s">
        <v>161</v>
      </c>
      <c r="F430">
        <v>2</v>
      </c>
    </row>
    <row r="431" spans="1:6" x14ac:dyDescent="0.2">
      <c r="A431" t="s">
        <v>633</v>
      </c>
      <c r="B431" t="s">
        <v>631</v>
      </c>
      <c r="C431" t="s">
        <v>634</v>
      </c>
      <c r="D431" t="s">
        <v>161</v>
      </c>
      <c r="F431">
        <v>2</v>
      </c>
    </row>
    <row r="432" spans="1:6" x14ac:dyDescent="0.2">
      <c r="A432" t="s">
        <v>633</v>
      </c>
      <c r="B432" t="s">
        <v>631</v>
      </c>
      <c r="C432" t="s">
        <v>634</v>
      </c>
      <c r="D432" t="s">
        <v>161</v>
      </c>
      <c r="F432">
        <v>2</v>
      </c>
    </row>
    <row r="433" spans="1:6" x14ac:dyDescent="0.2">
      <c r="A433" t="s">
        <v>635</v>
      </c>
      <c r="B433" t="s">
        <v>631</v>
      </c>
      <c r="C433" t="s">
        <v>636</v>
      </c>
      <c r="D433" t="s">
        <v>161</v>
      </c>
      <c r="F433">
        <v>2</v>
      </c>
    </row>
    <row r="434" spans="1:6" x14ac:dyDescent="0.2">
      <c r="A434" t="s">
        <v>635</v>
      </c>
      <c r="B434" t="s">
        <v>631</v>
      </c>
      <c r="C434" t="s">
        <v>636</v>
      </c>
      <c r="D434" t="s">
        <v>161</v>
      </c>
      <c r="F434">
        <v>2</v>
      </c>
    </row>
    <row r="435" spans="1:6" x14ac:dyDescent="0.2">
      <c r="A435" t="s">
        <v>637</v>
      </c>
      <c r="B435" t="s">
        <v>631</v>
      </c>
      <c r="C435" t="s">
        <v>638</v>
      </c>
      <c r="D435" t="s">
        <v>158</v>
      </c>
      <c r="F435">
        <v>3</v>
      </c>
    </row>
    <row r="436" spans="1:6" x14ac:dyDescent="0.2">
      <c r="A436" t="s">
        <v>637</v>
      </c>
      <c r="B436" t="s">
        <v>631</v>
      </c>
      <c r="C436" t="s">
        <v>638</v>
      </c>
      <c r="D436" t="s">
        <v>158</v>
      </c>
      <c r="F436">
        <v>3</v>
      </c>
    </row>
    <row r="437" spans="1:6" x14ac:dyDescent="0.2">
      <c r="A437" t="s">
        <v>637</v>
      </c>
      <c r="B437" t="s">
        <v>631</v>
      </c>
      <c r="C437" t="s">
        <v>638</v>
      </c>
      <c r="D437" t="s">
        <v>161</v>
      </c>
      <c r="F437">
        <v>2</v>
      </c>
    </row>
    <row r="438" spans="1:6" x14ac:dyDescent="0.2">
      <c r="A438" t="s">
        <v>639</v>
      </c>
      <c r="B438" t="s">
        <v>631</v>
      </c>
      <c r="C438" t="s">
        <v>640</v>
      </c>
      <c r="D438" t="s">
        <v>161</v>
      </c>
      <c r="F438">
        <v>2</v>
      </c>
    </row>
    <row r="439" spans="1:6" x14ac:dyDescent="0.2">
      <c r="A439" t="s">
        <v>639</v>
      </c>
      <c r="B439" t="s">
        <v>631</v>
      </c>
      <c r="C439" t="s">
        <v>640</v>
      </c>
      <c r="D439" t="s">
        <v>161</v>
      </c>
      <c r="F439">
        <v>2</v>
      </c>
    </row>
    <row r="440" spans="1:6" x14ac:dyDescent="0.2">
      <c r="A440" t="s">
        <v>639</v>
      </c>
      <c r="B440" t="s">
        <v>631</v>
      </c>
      <c r="C440" t="s">
        <v>640</v>
      </c>
      <c r="D440" t="s">
        <v>161</v>
      </c>
      <c r="F440">
        <v>2</v>
      </c>
    </row>
    <row r="441" spans="1:6" x14ac:dyDescent="0.2">
      <c r="A441" t="s">
        <v>639</v>
      </c>
      <c r="B441" t="s">
        <v>631</v>
      </c>
      <c r="C441" t="s">
        <v>640</v>
      </c>
      <c r="D441" t="s">
        <v>161</v>
      </c>
      <c r="F441">
        <v>2</v>
      </c>
    </row>
    <row r="442" spans="1:6" x14ac:dyDescent="0.2">
      <c r="A442" t="s">
        <v>639</v>
      </c>
      <c r="B442" t="s">
        <v>631</v>
      </c>
      <c r="C442" t="s">
        <v>640</v>
      </c>
      <c r="D442" t="s">
        <v>161</v>
      </c>
      <c r="F442">
        <v>2</v>
      </c>
    </row>
    <row r="443" spans="1:6" x14ac:dyDescent="0.2">
      <c r="A443" t="s">
        <v>641</v>
      </c>
      <c r="B443" t="s">
        <v>631</v>
      </c>
      <c r="C443" t="s">
        <v>642</v>
      </c>
      <c r="D443" t="s">
        <v>161</v>
      </c>
      <c r="F443">
        <v>2</v>
      </c>
    </row>
    <row r="444" spans="1:6" x14ac:dyDescent="0.2">
      <c r="A444" t="s">
        <v>641</v>
      </c>
      <c r="B444" t="s">
        <v>631</v>
      </c>
      <c r="C444" t="s">
        <v>642</v>
      </c>
      <c r="D444" t="s">
        <v>161</v>
      </c>
      <c r="F444">
        <v>2</v>
      </c>
    </row>
    <row r="445" spans="1:6" x14ac:dyDescent="0.2">
      <c r="A445" t="s">
        <v>641</v>
      </c>
      <c r="B445" t="s">
        <v>631</v>
      </c>
      <c r="C445" t="s">
        <v>642</v>
      </c>
      <c r="D445" t="s">
        <v>161</v>
      </c>
      <c r="F445">
        <v>2</v>
      </c>
    </row>
    <row r="446" spans="1:6" x14ac:dyDescent="0.2">
      <c r="A446" t="s">
        <v>641</v>
      </c>
      <c r="B446" t="s">
        <v>631</v>
      </c>
      <c r="C446" t="s">
        <v>642</v>
      </c>
      <c r="D446" t="s">
        <v>161</v>
      </c>
      <c r="F446">
        <v>2</v>
      </c>
    </row>
    <row r="447" spans="1:6" x14ac:dyDescent="0.2">
      <c r="A447" t="s">
        <v>641</v>
      </c>
      <c r="B447" t="s">
        <v>631</v>
      </c>
      <c r="C447" t="s">
        <v>642</v>
      </c>
      <c r="D447" t="s">
        <v>161</v>
      </c>
      <c r="F447">
        <v>2</v>
      </c>
    </row>
    <row r="448" spans="1:6" x14ac:dyDescent="0.2">
      <c r="A448" t="s">
        <v>643</v>
      </c>
      <c r="B448" t="s">
        <v>631</v>
      </c>
      <c r="C448" t="s">
        <v>644</v>
      </c>
      <c r="D448" t="s">
        <v>161</v>
      </c>
      <c r="F448">
        <v>2</v>
      </c>
    </row>
    <row r="449" spans="1:6" x14ac:dyDescent="0.2">
      <c r="A449" t="s">
        <v>643</v>
      </c>
      <c r="B449" t="s">
        <v>631</v>
      </c>
      <c r="C449" t="s">
        <v>644</v>
      </c>
      <c r="D449" t="s">
        <v>161</v>
      </c>
      <c r="F449">
        <v>2</v>
      </c>
    </row>
    <row r="450" spans="1:6" x14ac:dyDescent="0.2">
      <c r="A450" t="s">
        <v>643</v>
      </c>
      <c r="B450" t="s">
        <v>631</v>
      </c>
      <c r="C450" t="s">
        <v>644</v>
      </c>
      <c r="D450" t="s">
        <v>161</v>
      </c>
      <c r="F450">
        <v>2</v>
      </c>
    </row>
    <row r="451" spans="1:6" x14ac:dyDescent="0.2">
      <c r="A451" t="s">
        <v>645</v>
      </c>
      <c r="B451" t="s">
        <v>631</v>
      </c>
      <c r="C451" t="s">
        <v>646</v>
      </c>
      <c r="D451" t="s">
        <v>158</v>
      </c>
      <c r="F451">
        <v>3</v>
      </c>
    </row>
    <row r="452" spans="1:6" x14ac:dyDescent="0.2">
      <c r="A452" t="s">
        <v>647</v>
      </c>
      <c r="B452" t="s">
        <v>631</v>
      </c>
      <c r="C452" t="s">
        <v>648</v>
      </c>
      <c r="D452" t="s">
        <v>161</v>
      </c>
      <c r="F452">
        <v>2</v>
      </c>
    </row>
    <row r="453" spans="1:6" x14ac:dyDescent="0.2">
      <c r="A453" t="s">
        <v>647</v>
      </c>
      <c r="B453" t="s">
        <v>631</v>
      </c>
      <c r="C453" t="s">
        <v>648</v>
      </c>
      <c r="D453" t="s">
        <v>161</v>
      </c>
      <c r="F453">
        <v>2</v>
      </c>
    </row>
    <row r="454" spans="1:6" x14ac:dyDescent="0.2">
      <c r="A454" t="s">
        <v>647</v>
      </c>
      <c r="B454" t="s">
        <v>631</v>
      </c>
      <c r="C454" t="s">
        <v>648</v>
      </c>
      <c r="D454" t="s">
        <v>161</v>
      </c>
      <c r="F454">
        <v>2</v>
      </c>
    </row>
    <row r="455" spans="1:6" x14ac:dyDescent="0.2">
      <c r="A455" t="s">
        <v>647</v>
      </c>
      <c r="B455" t="s">
        <v>631</v>
      </c>
      <c r="C455" t="s">
        <v>648</v>
      </c>
      <c r="D455" t="s">
        <v>161</v>
      </c>
      <c r="F455">
        <v>2</v>
      </c>
    </row>
    <row r="456" spans="1:6" x14ac:dyDescent="0.2">
      <c r="A456" t="s">
        <v>647</v>
      </c>
      <c r="B456" t="s">
        <v>631</v>
      </c>
      <c r="C456" t="s">
        <v>648</v>
      </c>
      <c r="D456" t="s">
        <v>161</v>
      </c>
      <c r="F456">
        <v>2</v>
      </c>
    </row>
    <row r="457" spans="1:6" x14ac:dyDescent="0.2">
      <c r="A457" t="s">
        <v>649</v>
      </c>
      <c r="B457" t="s">
        <v>631</v>
      </c>
      <c r="C457" t="s">
        <v>650</v>
      </c>
      <c r="D457" t="s">
        <v>158</v>
      </c>
      <c r="F457">
        <v>3</v>
      </c>
    </row>
    <row r="458" spans="1:6" x14ac:dyDescent="0.2">
      <c r="A458" t="s">
        <v>651</v>
      </c>
      <c r="B458" t="s">
        <v>631</v>
      </c>
      <c r="C458" t="s">
        <v>652</v>
      </c>
      <c r="D458" t="s">
        <v>161</v>
      </c>
      <c r="F458">
        <v>2</v>
      </c>
    </row>
    <row r="459" spans="1:6" x14ac:dyDescent="0.2">
      <c r="A459" t="s">
        <v>653</v>
      </c>
      <c r="B459" t="s">
        <v>631</v>
      </c>
      <c r="C459" t="s">
        <v>654</v>
      </c>
      <c r="D459" t="s">
        <v>161</v>
      </c>
      <c r="F459" t="s">
        <v>247</v>
      </c>
    </row>
    <row r="460" spans="1:6" x14ac:dyDescent="0.2">
      <c r="A460" t="s">
        <v>653</v>
      </c>
      <c r="B460" t="s">
        <v>631</v>
      </c>
      <c r="C460" t="s">
        <v>654</v>
      </c>
      <c r="D460" t="s">
        <v>158</v>
      </c>
      <c r="F460">
        <v>3</v>
      </c>
    </row>
    <row r="461" spans="1:6" x14ac:dyDescent="0.2">
      <c r="A461" t="s">
        <v>655</v>
      </c>
      <c r="B461" t="s">
        <v>631</v>
      </c>
      <c r="C461" t="s">
        <v>656</v>
      </c>
      <c r="D461" t="s">
        <v>161</v>
      </c>
      <c r="F461">
        <v>2</v>
      </c>
    </row>
    <row r="462" spans="1:6" x14ac:dyDescent="0.2">
      <c r="A462" t="s">
        <v>655</v>
      </c>
      <c r="B462" t="s">
        <v>631</v>
      </c>
      <c r="C462" t="s">
        <v>656</v>
      </c>
      <c r="D462" t="s">
        <v>161</v>
      </c>
      <c r="F462">
        <v>2</v>
      </c>
    </row>
    <row r="463" spans="1:6" x14ac:dyDescent="0.2">
      <c r="A463" t="s">
        <v>657</v>
      </c>
      <c r="B463" t="s">
        <v>631</v>
      </c>
      <c r="C463" t="s">
        <v>658</v>
      </c>
      <c r="D463" t="s">
        <v>161</v>
      </c>
      <c r="F463">
        <v>2</v>
      </c>
    </row>
    <row r="464" spans="1:6" x14ac:dyDescent="0.2">
      <c r="A464" t="s">
        <v>659</v>
      </c>
      <c r="B464" t="s">
        <v>631</v>
      </c>
      <c r="C464" t="s">
        <v>660</v>
      </c>
      <c r="D464" t="s">
        <v>161</v>
      </c>
      <c r="F464">
        <v>2</v>
      </c>
    </row>
    <row r="465" spans="1:6" x14ac:dyDescent="0.2">
      <c r="A465" t="s">
        <v>659</v>
      </c>
      <c r="B465" t="s">
        <v>631</v>
      </c>
      <c r="C465" t="s">
        <v>660</v>
      </c>
      <c r="D465" t="s">
        <v>161</v>
      </c>
      <c r="F465">
        <v>2</v>
      </c>
    </row>
    <row r="466" spans="1:6" x14ac:dyDescent="0.2">
      <c r="A466" t="s">
        <v>661</v>
      </c>
      <c r="B466" t="s">
        <v>631</v>
      </c>
      <c r="C466" t="s">
        <v>662</v>
      </c>
      <c r="D466" t="s">
        <v>161</v>
      </c>
      <c r="F466">
        <v>2</v>
      </c>
    </row>
    <row r="467" spans="1:6" x14ac:dyDescent="0.2">
      <c r="A467" t="s">
        <v>663</v>
      </c>
      <c r="B467" t="s">
        <v>631</v>
      </c>
      <c r="C467" t="s">
        <v>664</v>
      </c>
      <c r="D467" t="s">
        <v>161</v>
      </c>
      <c r="F467">
        <v>2</v>
      </c>
    </row>
    <row r="468" spans="1:6" x14ac:dyDescent="0.2">
      <c r="A468" t="s">
        <v>663</v>
      </c>
      <c r="B468" t="s">
        <v>631</v>
      </c>
      <c r="C468" t="s">
        <v>664</v>
      </c>
      <c r="D468" t="s">
        <v>161</v>
      </c>
      <c r="F468">
        <v>2</v>
      </c>
    </row>
    <row r="469" spans="1:6" x14ac:dyDescent="0.2">
      <c r="A469" t="s">
        <v>663</v>
      </c>
      <c r="B469" t="s">
        <v>631</v>
      </c>
      <c r="C469" t="s">
        <v>664</v>
      </c>
      <c r="D469" t="s">
        <v>161</v>
      </c>
      <c r="F469">
        <v>2</v>
      </c>
    </row>
    <row r="470" spans="1:6" x14ac:dyDescent="0.2">
      <c r="A470" t="s">
        <v>663</v>
      </c>
      <c r="B470" t="s">
        <v>631</v>
      </c>
      <c r="C470" t="s">
        <v>664</v>
      </c>
      <c r="D470" t="s">
        <v>161</v>
      </c>
      <c r="F470">
        <v>2</v>
      </c>
    </row>
    <row r="471" spans="1:6" x14ac:dyDescent="0.2">
      <c r="A471" t="s">
        <v>665</v>
      </c>
      <c r="B471" t="s">
        <v>631</v>
      </c>
      <c r="C471" t="s">
        <v>666</v>
      </c>
      <c r="D471" t="s">
        <v>158</v>
      </c>
      <c r="F471">
        <v>3</v>
      </c>
    </row>
    <row r="472" spans="1:6" x14ac:dyDescent="0.2">
      <c r="A472" t="s">
        <v>665</v>
      </c>
      <c r="B472" t="s">
        <v>631</v>
      </c>
      <c r="C472" t="s">
        <v>666</v>
      </c>
      <c r="D472" t="s">
        <v>158</v>
      </c>
      <c r="F472">
        <v>3</v>
      </c>
    </row>
    <row r="473" spans="1:6" x14ac:dyDescent="0.2">
      <c r="A473" t="s">
        <v>667</v>
      </c>
      <c r="B473" t="s">
        <v>631</v>
      </c>
      <c r="C473" t="s">
        <v>668</v>
      </c>
      <c r="D473" t="s">
        <v>161</v>
      </c>
      <c r="F473">
        <v>2</v>
      </c>
    </row>
    <row r="474" spans="1:6" x14ac:dyDescent="0.2">
      <c r="A474" t="s">
        <v>667</v>
      </c>
      <c r="B474" t="s">
        <v>631</v>
      </c>
      <c r="C474" t="s">
        <v>668</v>
      </c>
      <c r="D474" t="s">
        <v>161</v>
      </c>
      <c r="F474">
        <v>2</v>
      </c>
    </row>
    <row r="475" spans="1:6" x14ac:dyDescent="0.2">
      <c r="A475" t="s">
        <v>667</v>
      </c>
      <c r="B475" t="s">
        <v>631</v>
      </c>
      <c r="C475" t="s">
        <v>668</v>
      </c>
      <c r="D475" t="s">
        <v>161</v>
      </c>
      <c r="F475">
        <v>2</v>
      </c>
    </row>
    <row r="476" spans="1:6" x14ac:dyDescent="0.2">
      <c r="A476" t="s">
        <v>669</v>
      </c>
      <c r="B476" t="s">
        <v>631</v>
      </c>
      <c r="C476" t="s">
        <v>670</v>
      </c>
      <c r="D476" t="s">
        <v>158</v>
      </c>
      <c r="F476" t="s">
        <v>671</v>
      </c>
    </row>
    <row r="477" spans="1:6" x14ac:dyDescent="0.2">
      <c r="A477" t="s">
        <v>669</v>
      </c>
      <c r="B477" t="s">
        <v>631</v>
      </c>
      <c r="C477" t="s">
        <v>670</v>
      </c>
      <c r="D477" t="s">
        <v>158</v>
      </c>
      <c r="F477">
        <v>3</v>
      </c>
    </row>
    <row r="478" spans="1:6" x14ac:dyDescent="0.2">
      <c r="A478" t="s">
        <v>669</v>
      </c>
      <c r="B478" t="s">
        <v>631</v>
      </c>
      <c r="C478" t="s">
        <v>670</v>
      </c>
      <c r="D478" t="s">
        <v>158</v>
      </c>
      <c r="F478">
        <v>3</v>
      </c>
    </row>
    <row r="479" spans="1:6" x14ac:dyDescent="0.2">
      <c r="A479" t="s">
        <v>669</v>
      </c>
      <c r="B479" t="s">
        <v>631</v>
      </c>
      <c r="C479" t="s">
        <v>670</v>
      </c>
      <c r="D479" t="s">
        <v>158</v>
      </c>
      <c r="F479">
        <v>3</v>
      </c>
    </row>
    <row r="480" spans="1:6" x14ac:dyDescent="0.2">
      <c r="A480" t="s">
        <v>669</v>
      </c>
      <c r="B480" t="s">
        <v>631</v>
      </c>
      <c r="C480" t="s">
        <v>670</v>
      </c>
      <c r="D480" t="s">
        <v>161</v>
      </c>
      <c r="F480">
        <v>2</v>
      </c>
    </row>
    <row r="481" spans="1:6" x14ac:dyDescent="0.2">
      <c r="A481" t="s">
        <v>672</v>
      </c>
      <c r="B481" t="s">
        <v>631</v>
      </c>
      <c r="C481" t="s">
        <v>673</v>
      </c>
      <c r="D481" t="s">
        <v>161</v>
      </c>
      <c r="F481">
        <v>2</v>
      </c>
    </row>
    <row r="482" spans="1:6" x14ac:dyDescent="0.2">
      <c r="A482" t="s">
        <v>674</v>
      </c>
      <c r="B482" t="s">
        <v>631</v>
      </c>
      <c r="C482" t="s">
        <v>675</v>
      </c>
      <c r="D482" t="s">
        <v>161</v>
      </c>
      <c r="F482">
        <v>2</v>
      </c>
    </row>
    <row r="483" spans="1:6" x14ac:dyDescent="0.2">
      <c r="A483" t="s">
        <v>674</v>
      </c>
      <c r="B483" t="s">
        <v>631</v>
      </c>
      <c r="C483" t="s">
        <v>675</v>
      </c>
      <c r="D483" t="s">
        <v>161</v>
      </c>
      <c r="F483">
        <v>2</v>
      </c>
    </row>
    <row r="484" spans="1:6" x14ac:dyDescent="0.2">
      <c r="A484" t="s">
        <v>676</v>
      </c>
      <c r="B484" t="s">
        <v>631</v>
      </c>
      <c r="C484" t="s">
        <v>677</v>
      </c>
      <c r="D484" t="s">
        <v>161</v>
      </c>
      <c r="F484" t="s">
        <v>247</v>
      </c>
    </row>
    <row r="485" spans="1:6" x14ac:dyDescent="0.2">
      <c r="A485" t="s">
        <v>676</v>
      </c>
      <c r="B485" t="s">
        <v>631</v>
      </c>
      <c r="C485" t="s">
        <v>677</v>
      </c>
      <c r="D485" t="s">
        <v>161</v>
      </c>
      <c r="F485">
        <v>2</v>
      </c>
    </row>
    <row r="486" spans="1:6" x14ac:dyDescent="0.2">
      <c r="A486" t="s">
        <v>676</v>
      </c>
      <c r="B486" t="s">
        <v>631</v>
      </c>
      <c r="C486" t="s">
        <v>677</v>
      </c>
      <c r="D486" t="s">
        <v>161</v>
      </c>
      <c r="F486">
        <v>2</v>
      </c>
    </row>
    <row r="487" spans="1:6" x14ac:dyDescent="0.2">
      <c r="A487" t="s">
        <v>678</v>
      </c>
      <c r="B487" t="s">
        <v>631</v>
      </c>
      <c r="C487" t="s">
        <v>679</v>
      </c>
      <c r="D487" t="s">
        <v>170</v>
      </c>
      <c r="F487">
        <v>5</v>
      </c>
    </row>
    <row r="488" spans="1:6" x14ac:dyDescent="0.2">
      <c r="A488" t="s">
        <v>678</v>
      </c>
      <c r="B488" t="s">
        <v>631</v>
      </c>
      <c r="C488" t="s">
        <v>679</v>
      </c>
      <c r="D488" t="s">
        <v>161</v>
      </c>
      <c r="F488">
        <v>2</v>
      </c>
    </row>
    <row r="489" spans="1:6" x14ac:dyDescent="0.2">
      <c r="A489" t="s">
        <v>678</v>
      </c>
      <c r="B489" t="s">
        <v>631</v>
      </c>
      <c r="C489" t="s">
        <v>679</v>
      </c>
      <c r="D489" t="s">
        <v>161</v>
      </c>
      <c r="F489">
        <v>2</v>
      </c>
    </row>
    <row r="490" spans="1:6" x14ac:dyDescent="0.2">
      <c r="A490" t="s">
        <v>680</v>
      </c>
      <c r="B490" t="s">
        <v>631</v>
      </c>
      <c r="C490" t="s">
        <v>681</v>
      </c>
      <c r="D490" t="s">
        <v>161</v>
      </c>
      <c r="F490">
        <v>2</v>
      </c>
    </row>
    <row r="491" spans="1:6" x14ac:dyDescent="0.2">
      <c r="A491" t="s">
        <v>680</v>
      </c>
      <c r="B491" t="s">
        <v>631</v>
      </c>
      <c r="C491" t="s">
        <v>681</v>
      </c>
      <c r="D491" t="s">
        <v>161</v>
      </c>
      <c r="F491">
        <v>2</v>
      </c>
    </row>
    <row r="492" spans="1:6" x14ac:dyDescent="0.2">
      <c r="A492" t="s">
        <v>680</v>
      </c>
      <c r="B492" t="s">
        <v>631</v>
      </c>
      <c r="C492" t="s">
        <v>681</v>
      </c>
      <c r="D492" t="s">
        <v>161</v>
      </c>
      <c r="F492">
        <v>2</v>
      </c>
    </row>
    <row r="493" spans="1:6" x14ac:dyDescent="0.2">
      <c r="A493" t="s">
        <v>682</v>
      </c>
      <c r="B493" t="s">
        <v>631</v>
      </c>
      <c r="C493" t="s">
        <v>683</v>
      </c>
      <c r="D493" t="s">
        <v>158</v>
      </c>
      <c r="F493">
        <v>3</v>
      </c>
    </row>
    <row r="494" spans="1:6" x14ac:dyDescent="0.2">
      <c r="A494" t="s">
        <v>682</v>
      </c>
      <c r="B494" t="s">
        <v>631</v>
      </c>
      <c r="C494" t="s">
        <v>683</v>
      </c>
      <c r="D494" t="s">
        <v>161</v>
      </c>
      <c r="F494">
        <v>2</v>
      </c>
    </row>
    <row r="495" spans="1:6" x14ac:dyDescent="0.2">
      <c r="A495" t="s">
        <v>682</v>
      </c>
      <c r="B495" t="s">
        <v>631</v>
      </c>
      <c r="C495" t="s">
        <v>683</v>
      </c>
      <c r="D495" t="s">
        <v>161</v>
      </c>
      <c r="F495">
        <v>2</v>
      </c>
    </row>
    <row r="496" spans="1:6" x14ac:dyDescent="0.2">
      <c r="A496" t="s">
        <v>684</v>
      </c>
      <c r="B496" t="s">
        <v>685</v>
      </c>
      <c r="C496" t="s">
        <v>686</v>
      </c>
      <c r="D496" t="s">
        <v>161</v>
      </c>
      <c r="F496">
        <v>2</v>
      </c>
    </row>
    <row r="497" spans="1:6" x14ac:dyDescent="0.2">
      <c r="A497" t="s">
        <v>687</v>
      </c>
      <c r="B497" t="s">
        <v>688</v>
      </c>
      <c r="C497" t="s">
        <v>689</v>
      </c>
      <c r="D497" t="s">
        <v>158</v>
      </c>
      <c r="F497">
        <v>3</v>
      </c>
    </row>
    <row r="498" spans="1:6" x14ac:dyDescent="0.2">
      <c r="A498" t="s">
        <v>687</v>
      </c>
      <c r="B498" t="s">
        <v>688</v>
      </c>
      <c r="C498" t="s">
        <v>689</v>
      </c>
      <c r="D498" t="s">
        <v>158</v>
      </c>
      <c r="F498">
        <v>3</v>
      </c>
    </row>
    <row r="499" spans="1:6" x14ac:dyDescent="0.2">
      <c r="A499" t="s">
        <v>690</v>
      </c>
      <c r="B499" t="s">
        <v>691</v>
      </c>
      <c r="C499" t="s">
        <v>689</v>
      </c>
      <c r="D499" t="s">
        <v>161</v>
      </c>
      <c r="F499">
        <v>2</v>
      </c>
    </row>
    <row r="500" spans="1:6" x14ac:dyDescent="0.2">
      <c r="A500" t="s">
        <v>690</v>
      </c>
      <c r="B500" t="s">
        <v>691</v>
      </c>
      <c r="C500" t="s">
        <v>689</v>
      </c>
      <c r="D500" t="s">
        <v>161</v>
      </c>
      <c r="F500">
        <v>2</v>
      </c>
    </row>
    <row r="501" spans="1:6" x14ac:dyDescent="0.2">
      <c r="A501" t="s">
        <v>690</v>
      </c>
      <c r="B501" t="s">
        <v>691</v>
      </c>
      <c r="C501" t="s">
        <v>689</v>
      </c>
      <c r="D501" t="s">
        <v>161</v>
      </c>
      <c r="F501">
        <v>2</v>
      </c>
    </row>
    <row r="502" spans="1:6" x14ac:dyDescent="0.2">
      <c r="A502" t="s">
        <v>692</v>
      </c>
      <c r="B502" t="s">
        <v>693</v>
      </c>
      <c r="C502" t="s">
        <v>694</v>
      </c>
      <c r="D502" t="s">
        <v>161</v>
      </c>
      <c r="F502">
        <v>2</v>
      </c>
    </row>
    <row r="503" spans="1:6" x14ac:dyDescent="0.2">
      <c r="A503" t="s">
        <v>692</v>
      </c>
      <c r="B503" t="s">
        <v>693</v>
      </c>
      <c r="C503" t="s">
        <v>694</v>
      </c>
      <c r="D503" t="s">
        <v>161</v>
      </c>
      <c r="F503">
        <v>2</v>
      </c>
    </row>
    <row r="504" spans="1:6" x14ac:dyDescent="0.2">
      <c r="A504" t="s">
        <v>695</v>
      </c>
      <c r="B504" t="s">
        <v>696</v>
      </c>
      <c r="C504" t="s">
        <v>697</v>
      </c>
      <c r="D504" t="s">
        <v>148</v>
      </c>
      <c r="F504">
        <v>6</v>
      </c>
    </row>
    <row r="505" spans="1:6" x14ac:dyDescent="0.2">
      <c r="A505" t="s">
        <v>695</v>
      </c>
      <c r="B505" t="s">
        <v>696</v>
      </c>
      <c r="C505" t="s">
        <v>697</v>
      </c>
      <c r="D505" t="s">
        <v>148</v>
      </c>
      <c r="F505">
        <v>6</v>
      </c>
    </row>
    <row r="506" spans="1:6" x14ac:dyDescent="0.2">
      <c r="A506" t="s">
        <v>695</v>
      </c>
      <c r="B506" t="s">
        <v>696</v>
      </c>
      <c r="C506" t="s">
        <v>697</v>
      </c>
      <c r="D506" t="s">
        <v>161</v>
      </c>
      <c r="F506">
        <v>2</v>
      </c>
    </row>
    <row r="507" spans="1:6" x14ac:dyDescent="0.2">
      <c r="A507" t="s">
        <v>698</v>
      </c>
      <c r="B507" t="s">
        <v>696</v>
      </c>
      <c r="C507" t="s">
        <v>699</v>
      </c>
      <c r="D507" t="s">
        <v>161</v>
      </c>
      <c r="F507">
        <v>2</v>
      </c>
    </row>
    <row r="508" spans="1:6" x14ac:dyDescent="0.2">
      <c r="A508" t="s">
        <v>700</v>
      </c>
      <c r="B508" t="s">
        <v>696</v>
      </c>
      <c r="C508" t="s">
        <v>701</v>
      </c>
      <c r="D508" t="s">
        <v>161</v>
      </c>
      <c r="F508">
        <v>2</v>
      </c>
    </row>
    <row r="509" spans="1:6" x14ac:dyDescent="0.2">
      <c r="A509" t="s">
        <v>702</v>
      </c>
      <c r="B509" t="s">
        <v>701</v>
      </c>
      <c r="C509" t="s">
        <v>697</v>
      </c>
      <c r="D509" t="s">
        <v>161</v>
      </c>
      <c r="F509">
        <v>2</v>
      </c>
    </row>
    <row r="510" spans="1:6" x14ac:dyDescent="0.2">
      <c r="A510" t="s">
        <v>702</v>
      </c>
      <c r="B510" t="s">
        <v>701</v>
      </c>
      <c r="C510" t="s">
        <v>697</v>
      </c>
      <c r="D510" t="s">
        <v>161</v>
      </c>
      <c r="F510">
        <v>2</v>
      </c>
    </row>
    <row r="511" spans="1:6" x14ac:dyDescent="0.2">
      <c r="A511" t="s">
        <v>702</v>
      </c>
      <c r="B511" t="s">
        <v>701</v>
      </c>
      <c r="C511" t="s">
        <v>697</v>
      </c>
      <c r="D511" t="s">
        <v>161</v>
      </c>
      <c r="F511">
        <v>2</v>
      </c>
    </row>
    <row r="512" spans="1:6" x14ac:dyDescent="0.2">
      <c r="A512" t="s">
        <v>702</v>
      </c>
      <c r="B512" t="s">
        <v>701</v>
      </c>
      <c r="C512" t="s">
        <v>697</v>
      </c>
      <c r="D512" t="s">
        <v>161</v>
      </c>
      <c r="F512">
        <v>2</v>
      </c>
    </row>
    <row r="513" spans="1:6" x14ac:dyDescent="0.2">
      <c r="A513" t="s">
        <v>702</v>
      </c>
      <c r="B513" t="s">
        <v>701</v>
      </c>
      <c r="C513" t="s">
        <v>697</v>
      </c>
      <c r="D513" t="s">
        <v>161</v>
      </c>
      <c r="F513">
        <v>2</v>
      </c>
    </row>
    <row r="514" spans="1:6" x14ac:dyDescent="0.2">
      <c r="A514" t="s">
        <v>702</v>
      </c>
      <c r="B514" t="s">
        <v>701</v>
      </c>
      <c r="C514" t="s">
        <v>697</v>
      </c>
      <c r="D514" t="s">
        <v>161</v>
      </c>
      <c r="F514">
        <v>2</v>
      </c>
    </row>
    <row r="515" spans="1:6" x14ac:dyDescent="0.2">
      <c r="A515" t="s">
        <v>703</v>
      </c>
      <c r="B515" t="s">
        <v>701</v>
      </c>
      <c r="C515" t="s">
        <v>701</v>
      </c>
      <c r="D515" t="s">
        <v>161</v>
      </c>
      <c r="F515">
        <v>2</v>
      </c>
    </row>
    <row r="516" spans="1:6" x14ac:dyDescent="0.2">
      <c r="A516" t="s">
        <v>704</v>
      </c>
      <c r="B516" t="s">
        <v>705</v>
      </c>
      <c r="C516" t="s">
        <v>706</v>
      </c>
      <c r="D516" t="s">
        <v>161</v>
      </c>
      <c r="F516">
        <v>2</v>
      </c>
    </row>
    <row r="517" spans="1:6" x14ac:dyDescent="0.2">
      <c r="A517" t="s">
        <v>704</v>
      </c>
      <c r="B517" t="s">
        <v>705</v>
      </c>
      <c r="C517" t="s">
        <v>706</v>
      </c>
      <c r="D517" t="s">
        <v>161</v>
      </c>
      <c r="F517">
        <v>2</v>
      </c>
    </row>
    <row r="518" spans="1:6" x14ac:dyDescent="0.2">
      <c r="A518" t="s">
        <v>707</v>
      </c>
      <c r="B518" t="s">
        <v>706</v>
      </c>
      <c r="C518" t="s">
        <v>706</v>
      </c>
      <c r="D518" t="s">
        <v>161</v>
      </c>
      <c r="F518">
        <v>2</v>
      </c>
    </row>
    <row r="519" spans="1:6" x14ac:dyDescent="0.2">
      <c r="A519" t="s">
        <v>707</v>
      </c>
      <c r="B519" t="s">
        <v>706</v>
      </c>
      <c r="C519" t="s">
        <v>706</v>
      </c>
      <c r="D519" t="s">
        <v>161</v>
      </c>
      <c r="F519">
        <v>2</v>
      </c>
    </row>
    <row r="520" spans="1:6" x14ac:dyDescent="0.2">
      <c r="A520" t="s">
        <v>707</v>
      </c>
      <c r="B520" t="s">
        <v>706</v>
      </c>
      <c r="C520" t="s">
        <v>706</v>
      </c>
      <c r="D520" t="s">
        <v>161</v>
      </c>
      <c r="F520">
        <v>2</v>
      </c>
    </row>
    <row r="521" spans="1:6" x14ac:dyDescent="0.2">
      <c r="A521" t="s">
        <v>707</v>
      </c>
      <c r="B521" t="s">
        <v>706</v>
      </c>
      <c r="C521" t="s">
        <v>706</v>
      </c>
      <c r="D521" t="s">
        <v>161</v>
      </c>
      <c r="F521">
        <v>2</v>
      </c>
    </row>
    <row r="522" spans="1:6" x14ac:dyDescent="0.2">
      <c r="A522" t="s">
        <v>707</v>
      </c>
      <c r="B522" t="s">
        <v>706</v>
      </c>
      <c r="C522" t="s">
        <v>706</v>
      </c>
      <c r="D522" t="s">
        <v>161</v>
      </c>
      <c r="F522">
        <v>2</v>
      </c>
    </row>
    <row r="523" spans="1:6" x14ac:dyDescent="0.2">
      <c r="A523" t="s">
        <v>708</v>
      </c>
      <c r="B523" t="s">
        <v>709</v>
      </c>
      <c r="C523" t="s">
        <v>710</v>
      </c>
      <c r="D523" t="s">
        <v>161</v>
      </c>
      <c r="F523">
        <v>2</v>
      </c>
    </row>
    <row r="524" spans="1:6" x14ac:dyDescent="0.2">
      <c r="A524" t="s">
        <v>708</v>
      </c>
      <c r="B524" t="s">
        <v>709</v>
      </c>
      <c r="C524" t="s">
        <v>710</v>
      </c>
      <c r="D524" t="s">
        <v>161</v>
      </c>
      <c r="F524">
        <v>2</v>
      </c>
    </row>
    <row r="525" spans="1:6" x14ac:dyDescent="0.2">
      <c r="A525" t="s">
        <v>711</v>
      </c>
      <c r="B525" t="s">
        <v>709</v>
      </c>
      <c r="C525" t="s">
        <v>712</v>
      </c>
      <c r="D525" t="s">
        <v>161</v>
      </c>
      <c r="F525">
        <v>2</v>
      </c>
    </row>
    <row r="526" spans="1:6" x14ac:dyDescent="0.2">
      <c r="A526" t="s">
        <v>711</v>
      </c>
      <c r="B526" t="s">
        <v>709</v>
      </c>
      <c r="C526" t="s">
        <v>712</v>
      </c>
      <c r="D526" t="s">
        <v>161</v>
      </c>
      <c r="F526">
        <v>2</v>
      </c>
    </row>
    <row r="527" spans="1:6" x14ac:dyDescent="0.2">
      <c r="A527" t="s">
        <v>711</v>
      </c>
      <c r="B527" t="s">
        <v>709</v>
      </c>
      <c r="C527" t="s">
        <v>712</v>
      </c>
      <c r="D527" t="s">
        <v>161</v>
      </c>
      <c r="F527">
        <v>2</v>
      </c>
    </row>
    <row r="528" spans="1:6" x14ac:dyDescent="0.2">
      <c r="A528" t="s">
        <v>711</v>
      </c>
      <c r="B528" t="s">
        <v>709</v>
      </c>
      <c r="C528" t="s">
        <v>712</v>
      </c>
      <c r="D528" t="s">
        <v>161</v>
      </c>
      <c r="F528">
        <v>2</v>
      </c>
    </row>
    <row r="529" spans="1:6" x14ac:dyDescent="0.2">
      <c r="A529" t="s">
        <v>711</v>
      </c>
      <c r="B529" t="s">
        <v>709</v>
      </c>
      <c r="C529" t="s">
        <v>712</v>
      </c>
      <c r="D529" t="s">
        <v>161</v>
      </c>
      <c r="F529">
        <v>2</v>
      </c>
    </row>
    <row r="530" spans="1:6" x14ac:dyDescent="0.2">
      <c r="A530" t="s">
        <v>713</v>
      </c>
      <c r="B530" t="s">
        <v>714</v>
      </c>
      <c r="C530" t="s">
        <v>714</v>
      </c>
      <c r="D530" t="s">
        <v>158</v>
      </c>
      <c r="F530">
        <v>3</v>
      </c>
    </row>
    <row r="531" spans="1:6" x14ac:dyDescent="0.2">
      <c r="A531" t="s">
        <v>715</v>
      </c>
      <c r="B531" t="s">
        <v>714</v>
      </c>
      <c r="C531" t="s">
        <v>716</v>
      </c>
      <c r="D531" t="s">
        <v>158</v>
      </c>
      <c r="F531">
        <v>3</v>
      </c>
    </row>
    <row r="532" spans="1:6" x14ac:dyDescent="0.2">
      <c r="A532" t="s">
        <v>717</v>
      </c>
      <c r="B532" t="s">
        <v>714</v>
      </c>
      <c r="C532" t="s">
        <v>718</v>
      </c>
      <c r="D532" t="s">
        <v>161</v>
      </c>
      <c r="F532" t="s">
        <v>247</v>
      </c>
    </row>
    <row r="533" spans="1:6" x14ac:dyDescent="0.2">
      <c r="A533" t="s">
        <v>719</v>
      </c>
      <c r="B533" t="s">
        <v>714</v>
      </c>
      <c r="C533" t="s">
        <v>720</v>
      </c>
      <c r="D533" t="s">
        <v>161</v>
      </c>
      <c r="F533">
        <v>2</v>
      </c>
    </row>
    <row r="534" spans="1:6" x14ac:dyDescent="0.2">
      <c r="A534" t="s">
        <v>719</v>
      </c>
      <c r="B534" t="s">
        <v>714</v>
      </c>
      <c r="C534" t="s">
        <v>720</v>
      </c>
      <c r="D534" t="s">
        <v>161</v>
      </c>
      <c r="F534">
        <v>2</v>
      </c>
    </row>
    <row r="535" spans="1:6" x14ac:dyDescent="0.2">
      <c r="A535" t="s">
        <v>721</v>
      </c>
      <c r="B535" t="s">
        <v>722</v>
      </c>
      <c r="C535" t="s">
        <v>718</v>
      </c>
      <c r="D535" t="s">
        <v>161</v>
      </c>
      <c r="F535" t="s">
        <v>247</v>
      </c>
    </row>
    <row r="536" spans="1:6" x14ac:dyDescent="0.2">
      <c r="A536" t="s">
        <v>723</v>
      </c>
      <c r="B536" t="s">
        <v>724</v>
      </c>
      <c r="C536" t="s">
        <v>725</v>
      </c>
      <c r="D536" t="s">
        <v>161</v>
      </c>
      <c r="F536" t="s">
        <v>247</v>
      </c>
    </row>
    <row r="537" spans="1:6" x14ac:dyDescent="0.2">
      <c r="A537" t="s">
        <v>723</v>
      </c>
      <c r="B537" t="s">
        <v>724</v>
      </c>
      <c r="C537" t="s">
        <v>725</v>
      </c>
      <c r="D537" t="s">
        <v>161</v>
      </c>
      <c r="F537">
        <v>2</v>
      </c>
    </row>
    <row r="538" spans="1:6" x14ac:dyDescent="0.2">
      <c r="A538" t="s">
        <v>726</v>
      </c>
      <c r="B538" t="s">
        <v>724</v>
      </c>
      <c r="C538" t="s">
        <v>727</v>
      </c>
      <c r="D538" t="s">
        <v>158</v>
      </c>
      <c r="F538">
        <v>3</v>
      </c>
    </row>
    <row r="539" spans="1:6" x14ac:dyDescent="0.2">
      <c r="A539" t="s">
        <v>728</v>
      </c>
      <c r="B539" t="s">
        <v>724</v>
      </c>
      <c r="C539" t="s">
        <v>722</v>
      </c>
      <c r="D539" t="s">
        <v>158</v>
      </c>
      <c r="F539">
        <v>3</v>
      </c>
    </row>
    <row r="540" spans="1:6" x14ac:dyDescent="0.2">
      <c r="A540" t="s">
        <v>729</v>
      </c>
      <c r="B540" t="s">
        <v>724</v>
      </c>
      <c r="C540" t="s">
        <v>718</v>
      </c>
      <c r="D540" t="s">
        <v>158</v>
      </c>
      <c r="F540">
        <v>3</v>
      </c>
    </row>
    <row r="541" spans="1:6" x14ac:dyDescent="0.2">
      <c r="A541" t="s">
        <v>729</v>
      </c>
      <c r="B541" t="s">
        <v>724</v>
      </c>
      <c r="C541" t="s">
        <v>718</v>
      </c>
      <c r="D541" t="s">
        <v>158</v>
      </c>
      <c r="F541">
        <v>3</v>
      </c>
    </row>
    <row r="542" spans="1:6" x14ac:dyDescent="0.2">
      <c r="A542" t="s">
        <v>730</v>
      </c>
      <c r="B542" t="s">
        <v>724</v>
      </c>
      <c r="C542" t="s">
        <v>731</v>
      </c>
      <c r="D542" t="s">
        <v>158</v>
      </c>
      <c r="F542">
        <v>3</v>
      </c>
    </row>
    <row r="543" spans="1:6" x14ac:dyDescent="0.2">
      <c r="A543" t="s">
        <v>732</v>
      </c>
      <c r="B543" t="s">
        <v>724</v>
      </c>
      <c r="C543" t="s">
        <v>733</v>
      </c>
      <c r="D543" t="s">
        <v>158</v>
      </c>
      <c r="F543">
        <v>3</v>
      </c>
    </row>
    <row r="544" spans="1:6" x14ac:dyDescent="0.2">
      <c r="A544" t="s">
        <v>732</v>
      </c>
      <c r="B544" t="s">
        <v>724</v>
      </c>
      <c r="C544" t="s">
        <v>733</v>
      </c>
      <c r="D544" t="s">
        <v>158</v>
      </c>
      <c r="F544">
        <v>3</v>
      </c>
    </row>
    <row r="545" spans="1:6" x14ac:dyDescent="0.2">
      <c r="A545" t="s">
        <v>732</v>
      </c>
      <c r="B545" t="s">
        <v>724</v>
      </c>
      <c r="C545" t="s">
        <v>733</v>
      </c>
      <c r="D545" t="s">
        <v>161</v>
      </c>
      <c r="F545">
        <v>2</v>
      </c>
    </row>
    <row r="546" spans="1:6" x14ac:dyDescent="0.2">
      <c r="A546" t="s">
        <v>734</v>
      </c>
      <c r="B546" t="s">
        <v>724</v>
      </c>
      <c r="C546" t="s">
        <v>735</v>
      </c>
      <c r="D546" t="s">
        <v>161</v>
      </c>
      <c r="F546" t="s">
        <v>247</v>
      </c>
    </row>
    <row r="547" spans="1:6" x14ac:dyDescent="0.2">
      <c r="A547" t="s">
        <v>736</v>
      </c>
      <c r="B547" t="s">
        <v>724</v>
      </c>
      <c r="C547" t="s">
        <v>737</v>
      </c>
      <c r="D547" t="s">
        <v>161</v>
      </c>
      <c r="F547" t="s">
        <v>247</v>
      </c>
    </row>
    <row r="548" spans="1:6" x14ac:dyDescent="0.2">
      <c r="A548" t="s">
        <v>736</v>
      </c>
      <c r="B548" t="s">
        <v>724</v>
      </c>
      <c r="C548" t="s">
        <v>737</v>
      </c>
      <c r="D548" t="s">
        <v>161</v>
      </c>
      <c r="F548">
        <v>2</v>
      </c>
    </row>
    <row r="549" spans="1:6" x14ac:dyDescent="0.2">
      <c r="A549" t="s">
        <v>738</v>
      </c>
      <c r="B549" t="s">
        <v>724</v>
      </c>
      <c r="C549" t="s">
        <v>739</v>
      </c>
      <c r="D549" t="s">
        <v>158</v>
      </c>
      <c r="F549">
        <v>3</v>
      </c>
    </row>
    <row r="550" spans="1:6" x14ac:dyDescent="0.2">
      <c r="A550" t="s">
        <v>740</v>
      </c>
      <c r="B550" t="s">
        <v>741</v>
      </c>
      <c r="C550" t="s">
        <v>742</v>
      </c>
      <c r="D550" t="s">
        <v>161</v>
      </c>
      <c r="F550">
        <v>2</v>
      </c>
    </row>
    <row r="551" spans="1:6" x14ac:dyDescent="0.2">
      <c r="A551" t="s">
        <v>743</v>
      </c>
      <c r="B551" t="s">
        <v>744</v>
      </c>
      <c r="C551" t="s">
        <v>742</v>
      </c>
      <c r="D551" t="s">
        <v>161</v>
      </c>
      <c r="F551">
        <v>2</v>
      </c>
    </row>
    <row r="552" spans="1:6" x14ac:dyDescent="0.2">
      <c r="A552" t="s">
        <v>745</v>
      </c>
      <c r="B552" t="s">
        <v>742</v>
      </c>
      <c r="C552" t="s">
        <v>741</v>
      </c>
      <c r="D552" t="s">
        <v>161</v>
      </c>
      <c r="F552">
        <v>2</v>
      </c>
    </row>
    <row r="553" spans="1:6" x14ac:dyDescent="0.2">
      <c r="A553" t="s">
        <v>746</v>
      </c>
      <c r="B553" t="s">
        <v>747</v>
      </c>
      <c r="C553" t="s">
        <v>748</v>
      </c>
      <c r="D553" t="s">
        <v>161</v>
      </c>
      <c r="F553">
        <v>2</v>
      </c>
    </row>
    <row r="554" spans="1:6" x14ac:dyDescent="0.2">
      <c r="A554" t="s">
        <v>746</v>
      </c>
      <c r="B554" t="s">
        <v>747</v>
      </c>
      <c r="C554" t="s">
        <v>748</v>
      </c>
      <c r="D554" t="s">
        <v>161</v>
      </c>
      <c r="F554">
        <v>2</v>
      </c>
    </row>
    <row r="555" spans="1:6" x14ac:dyDescent="0.2">
      <c r="A555" t="s">
        <v>746</v>
      </c>
      <c r="B555" t="s">
        <v>747</v>
      </c>
      <c r="C555" t="s">
        <v>748</v>
      </c>
      <c r="D555" t="s">
        <v>161</v>
      </c>
      <c r="F555">
        <v>2</v>
      </c>
    </row>
    <row r="556" spans="1:6" x14ac:dyDescent="0.2">
      <c r="A556" t="s">
        <v>749</v>
      </c>
      <c r="B556" t="s">
        <v>750</v>
      </c>
      <c r="C556" t="s">
        <v>748</v>
      </c>
      <c r="D556" t="s">
        <v>158</v>
      </c>
      <c r="F556">
        <v>3</v>
      </c>
    </row>
    <row r="557" spans="1:6" x14ac:dyDescent="0.2">
      <c r="A557" t="s">
        <v>749</v>
      </c>
      <c r="B557" t="s">
        <v>750</v>
      </c>
      <c r="C557" t="s">
        <v>748</v>
      </c>
      <c r="D557" t="s">
        <v>158</v>
      </c>
      <c r="F557">
        <v>3</v>
      </c>
    </row>
    <row r="558" spans="1:6" x14ac:dyDescent="0.2">
      <c r="A558" t="s">
        <v>749</v>
      </c>
      <c r="B558" t="s">
        <v>750</v>
      </c>
      <c r="C558" t="s">
        <v>748</v>
      </c>
      <c r="D558" t="s">
        <v>158</v>
      </c>
      <c r="F558">
        <v>3</v>
      </c>
    </row>
    <row r="559" spans="1:6" x14ac:dyDescent="0.2">
      <c r="A559" t="s">
        <v>749</v>
      </c>
      <c r="B559" t="s">
        <v>750</v>
      </c>
      <c r="C559" t="s">
        <v>748</v>
      </c>
      <c r="D559" t="s">
        <v>161</v>
      </c>
      <c r="F559">
        <v>2</v>
      </c>
    </row>
    <row r="560" spans="1:6" x14ac:dyDescent="0.2">
      <c r="A560" t="s">
        <v>751</v>
      </c>
      <c r="B560" t="s">
        <v>752</v>
      </c>
      <c r="C560" t="s">
        <v>753</v>
      </c>
      <c r="D560" t="s">
        <v>161</v>
      </c>
      <c r="F560">
        <v>2</v>
      </c>
    </row>
    <row r="561" spans="1:6" x14ac:dyDescent="0.2">
      <c r="A561" t="s">
        <v>754</v>
      </c>
      <c r="B561" t="s">
        <v>755</v>
      </c>
      <c r="C561" t="s">
        <v>755</v>
      </c>
      <c r="D561" t="s">
        <v>158</v>
      </c>
      <c r="F561">
        <v>3</v>
      </c>
    </row>
    <row r="562" spans="1:6" x14ac:dyDescent="0.2">
      <c r="A562" t="s">
        <v>756</v>
      </c>
      <c r="B562" t="s">
        <v>755</v>
      </c>
      <c r="C562" t="s">
        <v>757</v>
      </c>
      <c r="D562" t="s">
        <v>158</v>
      </c>
      <c r="F562">
        <v>3</v>
      </c>
    </row>
    <row r="563" spans="1:6" x14ac:dyDescent="0.2">
      <c r="A563" t="s">
        <v>758</v>
      </c>
      <c r="B563" t="s">
        <v>757</v>
      </c>
      <c r="C563" t="s">
        <v>755</v>
      </c>
      <c r="D563" t="s">
        <v>161</v>
      </c>
      <c r="F563">
        <v>2</v>
      </c>
    </row>
    <row r="564" spans="1:6" x14ac:dyDescent="0.2">
      <c r="A564" t="s">
        <v>758</v>
      </c>
      <c r="B564" t="s">
        <v>757</v>
      </c>
      <c r="C564" t="s">
        <v>755</v>
      </c>
      <c r="D564" t="s">
        <v>161</v>
      </c>
      <c r="F564">
        <v>2</v>
      </c>
    </row>
    <row r="565" spans="1:6" x14ac:dyDescent="0.2">
      <c r="A565" t="s">
        <v>758</v>
      </c>
      <c r="B565" t="s">
        <v>757</v>
      </c>
      <c r="C565" t="s">
        <v>755</v>
      </c>
      <c r="D565" t="s">
        <v>161</v>
      </c>
      <c r="F565">
        <v>2</v>
      </c>
    </row>
    <row r="566" spans="1:6" x14ac:dyDescent="0.2">
      <c r="A566" t="s">
        <v>759</v>
      </c>
      <c r="B566" t="s">
        <v>757</v>
      </c>
      <c r="C566" t="s">
        <v>760</v>
      </c>
      <c r="D566" t="s">
        <v>161</v>
      </c>
      <c r="F566">
        <v>2</v>
      </c>
    </row>
    <row r="567" spans="1:6" x14ac:dyDescent="0.2">
      <c r="A567" t="s">
        <v>761</v>
      </c>
      <c r="B567" t="s">
        <v>757</v>
      </c>
      <c r="C567" t="s">
        <v>762</v>
      </c>
      <c r="D567" t="s">
        <v>161</v>
      </c>
      <c r="F567">
        <v>2</v>
      </c>
    </row>
    <row r="568" spans="1:6" x14ac:dyDescent="0.2">
      <c r="A568" t="s">
        <v>763</v>
      </c>
      <c r="B568" t="s">
        <v>757</v>
      </c>
      <c r="C568" t="s">
        <v>764</v>
      </c>
      <c r="D568" t="s">
        <v>158</v>
      </c>
      <c r="F568">
        <v>3</v>
      </c>
    </row>
    <row r="569" spans="1:6" x14ac:dyDescent="0.2">
      <c r="A569" t="s">
        <v>765</v>
      </c>
      <c r="B569" t="s">
        <v>757</v>
      </c>
      <c r="C569" t="s">
        <v>766</v>
      </c>
      <c r="D569" t="s">
        <v>161</v>
      </c>
      <c r="F569">
        <v>2</v>
      </c>
    </row>
    <row r="570" spans="1:6" x14ac:dyDescent="0.2">
      <c r="A570" t="s">
        <v>765</v>
      </c>
      <c r="B570" t="s">
        <v>757</v>
      </c>
      <c r="C570" t="s">
        <v>766</v>
      </c>
      <c r="D570" t="s">
        <v>161</v>
      </c>
      <c r="F570">
        <v>2</v>
      </c>
    </row>
    <row r="571" spans="1:6" x14ac:dyDescent="0.2">
      <c r="A571" t="s">
        <v>767</v>
      </c>
      <c r="B571" t="s">
        <v>757</v>
      </c>
      <c r="C571" t="s">
        <v>768</v>
      </c>
      <c r="D571" t="s">
        <v>161</v>
      </c>
      <c r="F571">
        <v>2</v>
      </c>
    </row>
    <row r="572" spans="1:6" x14ac:dyDescent="0.2">
      <c r="A572" t="s">
        <v>769</v>
      </c>
      <c r="B572" t="s">
        <v>757</v>
      </c>
      <c r="C572" t="s">
        <v>770</v>
      </c>
      <c r="D572" t="s">
        <v>161</v>
      </c>
      <c r="F572">
        <v>2</v>
      </c>
    </row>
    <row r="573" spans="1:6" x14ac:dyDescent="0.2">
      <c r="A573" t="s">
        <v>769</v>
      </c>
      <c r="B573" t="s">
        <v>757</v>
      </c>
      <c r="C573" t="s">
        <v>770</v>
      </c>
      <c r="D573" t="s">
        <v>161</v>
      </c>
      <c r="F573">
        <v>2</v>
      </c>
    </row>
    <row r="574" spans="1:6" x14ac:dyDescent="0.2">
      <c r="A574" t="s">
        <v>771</v>
      </c>
      <c r="B574" t="s">
        <v>757</v>
      </c>
      <c r="C574" t="s">
        <v>772</v>
      </c>
      <c r="D574" t="s">
        <v>161</v>
      </c>
      <c r="F574">
        <v>2</v>
      </c>
    </row>
    <row r="575" spans="1:6" x14ac:dyDescent="0.2">
      <c r="A575" t="s">
        <v>773</v>
      </c>
      <c r="B575" t="s">
        <v>757</v>
      </c>
      <c r="C575" t="s">
        <v>774</v>
      </c>
      <c r="D575" t="s">
        <v>161</v>
      </c>
      <c r="F575">
        <v>2</v>
      </c>
    </row>
    <row r="576" spans="1:6" x14ac:dyDescent="0.2">
      <c r="A576" t="s">
        <v>775</v>
      </c>
      <c r="B576" t="s">
        <v>757</v>
      </c>
      <c r="C576" t="s">
        <v>776</v>
      </c>
      <c r="D576" t="s">
        <v>170</v>
      </c>
      <c r="F576">
        <v>5</v>
      </c>
    </row>
    <row r="577" spans="1:6" x14ac:dyDescent="0.2">
      <c r="A577" t="s">
        <v>777</v>
      </c>
      <c r="B577" t="s">
        <v>778</v>
      </c>
      <c r="C577" t="s">
        <v>753</v>
      </c>
      <c r="D577" t="s">
        <v>161</v>
      </c>
      <c r="F577">
        <v>2</v>
      </c>
    </row>
    <row r="578" spans="1:6" x14ac:dyDescent="0.2">
      <c r="A578" t="s">
        <v>777</v>
      </c>
      <c r="B578" t="s">
        <v>778</v>
      </c>
      <c r="C578" t="s">
        <v>753</v>
      </c>
      <c r="D578" t="s">
        <v>161</v>
      </c>
      <c r="F578">
        <v>2</v>
      </c>
    </row>
    <row r="579" spans="1:6" x14ac:dyDescent="0.2">
      <c r="A579" t="s">
        <v>777</v>
      </c>
      <c r="B579" t="s">
        <v>778</v>
      </c>
      <c r="C579" t="s">
        <v>753</v>
      </c>
      <c r="D579" t="s">
        <v>161</v>
      </c>
      <c r="F579">
        <v>2</v>
      </c>
    </row>
    <row r="580" spans="1:6" x14ac:dyDescent="0.2">
      <c r="A580" t="s">
        <v>777</v>
      </c>
      <c r="B580" t="s">
        <v>778</v>
      </c>
      <c r="C580" t="s">
        <v>753</v>
      </c>
      <c r="D580" t="s">
        <v>161</v>
      </c>
      <c r="F580">
        <v>2</v>
      </c>
    </row>
    <row r="581" spans="1:6" x14ac:dyDescent="0.2">
      <c r="A581" t="s">
        <v>779</v>
      </c>
      <c r="B581" t="s">
        <v>780</v>
      </c>
      <c r="C581" t="s">
        <v>753</v>
      </c>
      <c r="D581" t="s">
        <v>161</v>
      </c>
      <c r="F581">
        <v>2</v>
      </c>
    </row>
    <row r="582" spans="1:6" x14ac:dyDescent="0.2">
      <c r="A582" t="s">
        <v>779</v>
      </c>
      <c r="B582" t="s">
        <v>780</v>
      </c>
      <c r="C582" t="s">
        <v>753</v>
      </c>
      <c r="D582" t="s">
        <v>161</v>
      </c>
      <c r="F582">
        <v>2</v>
      </c>
    </row>
    <row r="583" spans="1:6" x14ac:dyDescent="0.2">
      <c r="A583" t="s">
        <v>781</v>
      </c>
      <c r="B583" t="s">
        <v>770</v>
      </c>
      <c r="C583" t="s">
        <v>753</v>
      </c>
      <c r="D583" t="s">
        <v>161</v>
      </c>
      <c r="F583">
        <v>2</v>
      </c>
    </row>
    <row r="584" spans="1:6" x14ac:dyDescent="0.2">
      <c r="A584" t="s">
        <v>782</v>
      </c>
      <c r="B584" t="s">
        <v>753</v>
      </c>
      <c r="C584" t="s">
        <v>755</v>
      </c>
      <c r="D584" t="s">
        <v>161</v>
      </c>
      <c r="F584">
        <v>2</v>
      </c>
    </row>
    <row r="585" spans="1:6" x14ac:dyDescent="0.2">
      <c r="A585" t="s">
        <v>782</v>
      </c>
      <c r="B585" t="s">
        <v>753</v>
      </c>
      <c r="C585" t="s">
        <v>755</v>
      </c>
      <c r="D585" t="s">
        <v>161</v>
      </c>
      <c r="F585">
        <v>2</v>
      </c>
    </row>
    <row r="586" spans="1:6" x14ac:dyDescent="0.2">
      <c r="A586" t="s">
        <v>782</v>
      </c>
      <c r="B586" t="s">
        <v>753</v>
      </c>
      <c r="C586" t="s">
        <v>755</v>
      </c>
      <c r="D586" t="s">
        <v>161</v>
      </c>
      <c r="F586">
        <v>2</v>
      </c>
    </row>
    <row r="587" spans="1:6" x14ac:dyDescent="0.2">
      <c r="A587" t="s">
        <v>782</v>
      </c>
      <c r="B587" t="s">
        <v>753</v>
      </c>
      <c r="C587" t="s">
        <v>755</v>
      </c>
      <c r="D587" t="s">
        <v>161</v>
      </c>
      <c r="F587">
        <v>2</v>
      </c>
    </row>
    <row r="588" spans="1:6" x14ac:dyDescent="0.2">
      <c r="A588" t="s">
        <v>783</v>
      </c>
      <c r="B588" t="s">
        <v>753</v>
      </c>
      <c r="C588" t="s">
        <v>784</v>
      </c>
      <c r="D588" t="s">
        <v>161</v>
      </c>
      <c r="F588">
        <v>2</v>
      </c>
    </row>
    <row r="589" spans="1:6" x14ac:dyDescent="0.2">
      <c r="A589" t="s">
        <v>783</v>
      </c>
      <c r="B589" t="s">
        <v>753</v>
      </c>
      <c r="C589" t="s">
        <v>784</v>
      </c>
      <c r="D589" t="s">
        <v>161</v>
      </c>
      <c r="F589">
        <v>2</v>
      </c>
    </row>
    <row r="590" spans="1:6" x14ac:dyDescent="0.2">
      <c r="A590" t="s">
        <v>785</v>
      </c>
      <c r="B590" t="s">
        <v>753</v>
      </c>
      <c r="C590" t="s">
        <v>760</v>
      </c>
      <c r="D590" t="s">
        <v>161</v>
      </c>
      <c r="F590">
        <v>2</v>
      </c>
    </row>
    <row r="591" spans="1:6" x14ac:dyDescent="0.2">
      <c r="A591" t="s">
        <v>786</v>
      </c>
      <c r="B591" t="s">
        <v>753</v>
      </c>
      <c r="C591" t="s">
        <v>787</v>
      </c>
      <c r="D591" t="s">
        <v>184</v>
      </c>
      <c r="F591">
        <v>6</v>
      </c>
    </row>
    <row r="592" spans="1:6" x14ac:dyDescent="0.2">
      <c r="A592" t="s">
        <v>786</v>
      </c>
      <c r="B592" t="s">
        <v>753</v>
      </c>
      <c r="C592" t="s">
        <v>787</v>
      </c>
      <c r="D592" t="s">
        <v>184</v>
      </c>
      <c r="F592">
        <v>6</v>
      </c>
    </row>
    <row r="593" spans="1:6" x14ac:dyDescent="0.2">
      <c r="A593" t="s">
        <v>788</v>
      </c>
      <c r="B593" t="s">
        <v>753</v>
      </c>
      <c r="C593" t="s">
        <v>789</v>
      </c>
      <c r="D593" t="s">
        <v>158</v>
      </c>
      <c r="F593">
        <v>3</v>
      </c>
    </row>
    <row r="594" spans="1:6" x14ac:dyDescent="0.2">
      <c r="A594" t="s">
        <v>790</v>
      </c>
      <c r="B594" t="s">
        <v>753</v>
      </c>
      <c r="C594" t="s">
        <v>791</v>
      </c>
      <c r="D594" t="s">
        <v>170</v>
      </c>
      <c r="F594">
        <v>5</v>
      </c>
    </row>
    <row r="595" spans="1:6" x14ac:dyDescent="0.2">
      <c r="A595" t="s">
        <v>790</v>
      </c>
      <c r="B595" t="s">
        <v>753</v>
      </c>
      <c r="C595" t="s">
        <v>791</v>
      </c>
      <c r="D595" t="s">
        <v>161</v>
      </c>
      <c r="F595">
        <v>2</v>
      </c>
    </row>
    <row r="596" spans="1:6" x14ac:dyDescent="0.2">
      <c r="A596" t="s">
        <v>792</v>
      </c>
      <c r="B596" t="s">
        <v>753</v>
      </c>
      <c r="C596" t="s">
        <v>793</v>
      </c>
      <c r="D596" t="s">
        <v>224</v>
      </c>
      <c r="F596">
        <v>5</v>
      </c>
    </row>
    <row r="597" spans="1:6" x14ac:dyDescent="0.2">
      <c r="A597" t="s">
        <v>794</v>
      </c>
      <c r="B597" t="s">
        <v>753</v>
      </c>
      <c r="C597" t="s">
        <v>795</v>
      </c>
      <c r="D597" t="s">
        <v>158</v>
      </c>
      <c r="F597">
        <v>3</v>
      </c>
    </row>
    <row r="598" spans="1:6" x14ac:dyDescent="0.2">
      <c r="A598" t="s">
        <v>794</v>
      </c>
      <c r="B598" t="s">
        <v>753</v>
      </c>
      <c r="C598" t="s">
        <v>795</v>
      </c>
      <c r="D598" t="s">
        <v>161</v>
      </c>
      <c r="F598">
        <v>2</v>
      </c>
    </row>
    <row r="599" spans="1:6" x14ac:dyDescent="0.2">
      <c r="A599" t="s">
        <v>794</v>
      </c>
      <c r="B599" t="s">
        <v>753</v>
      </c>
      <c r="C599" t="s">
        <v>795</v>
      </c>
      <c r="D599" t="s">
        <v>161</v>
      </c>
      <c r="F599">
        <v>2</v>
      </c>
    </row>
    <row r="600" spans="1:6" x14ac:dyDescent="0.2">
      <c r="A600" t="s">
        <v>796</v>
      </c>
      <c r="B600" t="s">
        <v>753</v>
      </c>
      <c r="C600" t="s">
        <v>766</v>
      </c>
      <c r="D600" t="s">
        <v>161</v>
      </c>
      <c r="F600">
        <v>2</v>
      </c>
    </row>
    <row r="601" spans="1:6" x14ac:dyDescent="0.2">
      <c r="A601" t="s">
        <v>797</v>
      </c>
      <c r="B601" t="s">
        <v>753</v>
      </c>
      <c r="C601" t="s">
        <v>770</v>
      </c>
      <c r="D601" t="s">
        <v>161</v>
      </c>
      <c r="F601">
        <v>2</v>
      </c>
    </row>
    <row r="602" spans="1:6" x14ac:dyDescent="0.2">
      <c r="A602" t="s">
        <v>797</v>
      </c>
      <c r="B602" t="s">
        <v>753</v>
      </c>
      <c r="C602" t="s">
        <v>770</v>
      </c>
      <c r="D602" t="s">
        <v>161</v>
      </c>
      <c r="F602">
        <v>2</v>
      </c>
    </row>
    <row r="603" spans="1:6" x14ac:dyDescent="0.2">
      <c r="A603" t="s">
        <v>798</v>
      </c>
      <c r="B603" t="s">
        <v>753</v>
      </c>
      <c r="C603" t="s">
        <v>799</v>
      </c>
      <c r="D603" t="s">
        <v>158</v>
      </c>
      <c r="F603">
        <v>3</v>
      </c>
    </row>
    <row r="604" spans="1:6" x14ac:dyDescent="0.2">
      <c r="A604" t="s">
        <v>800</v>
      </c>
      <c r="B604" t="s">
        <v>753</v>
      </c>
      <c r="C604" t="s">
        <v>801</v>
      </c>
      <c r="D604" t="s">
        <v>158</v>
      </c>
      <c r="F604">
        <v>3</v>
      </c>
    </row>
    <row r="605" spans="1:6" x14ac:dyDescent="0.2">
      <c r="A605" t="s">
        <v>802</v>
      </c>
      <c r="B605" t="s">
        <v>753</v>
      </c>
      <c r="C605" t="s">
        <v>803</v>
      </c>
      <c r="D605" t="s">
        <v>161</v>
      </c>
      <c r="F605">
        <v>2</v>
      </c>
    </row>
    <row r="606" spans="1:6" x14ac:dyDescent="0.2">
      <c r="A606" t="s">
        <v>804</v>
      </c>
      <c r="B606" t="s">
        <v>753</v>
      </c>
      <c r="C606" t="s">
        <v>805</v>
      </c>
      <c r="D606" t="s">
        <v>161</v>
      </c>
      <c r="F606">
        <v>2</v>
      </c>
    </row>
    <row r="607" spans="1:6" x14ac:dyDescent="0.2">
      <c r="A607" t="s">
        <v>806</v>
      </c>
      <c r="B607" t="s">
        <v>753</v>
      </c>
      <c r="C607" t="s">
        <v>772</v>
      </c>
      <c r="D607" t="s">
        <v>161</v>
      </c>
      <c r="F607">
        <v>2</v>
      </c>
    </row>
    <row r="608" spans="1:6" x14ac:dyDescent="0.2">
      <c r="A608" t="s">
        <v>806</v>
      </c>
      <c r="B608" t="s">
        <v>753</v>
      </c>
      <c r="C608" t="s">
        <v>772</v>
      </c>
      <c r="D608" t="s">
        <v>161</v>
      </c>
      <c r="F608">
        <v>2</v>
      </c>
    </row>
    <row r="609" spans="1:6" x14ac:dyDescent="0.2">
      <c r="A609" t="s">
        <v>807</v>
      </c>
      <c r="B609" t="s">
        <v>753</v>
      </c>
      <c r="C609" t="s">
        <v>774</v>
      </c>
      <c r="D609" t="s">
        <v>161</v>
      </c>
      <c r="F609">
        <v>2</v>
      </c>
    </row>
    <row r="610" spans="1:6" x14ac:dyDescent="0.2">
      <c r="A610" t="s">
        <v>807</v>
      </c>
      <c r="B610" t="s">
        <v>753</v>
      </c>
      <c r="C610" t="s">
        <v>774</v>
      </c>
      <c r="D610" t="s">
        <v>161</v>
      </c>
      <c r="F610">
        <v>2</v>
      </c>
    </row>
    <row r="611" spans="1:6" x14ac:dyDescent="0.2">
      <c r="A611" t="s">
        <v>807</v>
      </c>
      <c r="B611" t="s">
        <v>753</v>
      </c>
      <c r="C611" t="s">
        <v>774</v>
      </c>
      <c r="D611" t="s">
        <v>161</v>
      </c>
      <c r="F611">
        <v>2</v>
      </c>
    </row>
    <row r="612" spans="1:6" x14ac:dyDescent="0.2">
      <c r="A612" t="s">
        <v>808</v>
      </c>
      <c r="B612" t="s">
        <v>753</v>
      </c>
      <c r="C612" t="s">
        <v>809</v>
      </c>
      <c r="D612" t="s">
        <v>158</v>
      </c>
      <c r="F612">
        <v>3</v>
      </c>
    </row>
    <row r="613" spans="1:6" x14ac:dyDescent="0.2">
      <c r="A613" t="s">
        <v>810</v>
      </c>
      <c r="B613" t="s">
        <v>753</v>
      </c>
      <c r="C613" t="s">
        <v>776</v>
      </c>
      <c r="D613" t="s">
        <v>161</v>
      </c>
      <c r="F613">
        <v>2</v>
      </c>
    </row>
    <row r="614" spans="1:6" x14ac:dyDescent="0.2">
      <c r="A614" t="s">
        <v>810</v>
      </c>
      <c r="B614" t="s">
        <v>753</v>
      </c>
      <c r="C614" t="s">
        <v>776</v>
      </c>
      <c r="D614" t="s">
        <v>161</v>
      </c>
      <c r="F614">
        <v>2</v>
      </c>
    </row>
    <row r="615" spans="1:6" x14ac:dyDescent="0.2">
      <c r="A615" t="s">
        <v>810</v>
      </c>
      <c r="B615" t="s">
        <v>753</v>
      </c>
      <c r="C615" t="s">
        <v>776</v>
      </c>
      <c r="D615" t="s">
        <v>161</v>
      </c>
      <c r="F615">
        <v>2</v>
      </c>
    </row>
    <row r="616" spans="1:6" x14ac:dyDescent="0.2">
      <c r="A616" t="s">
        <v>811</v>
      </c>
      <c r="B616" t="s">
        <v>753</v>
      </c>
      <c r="C616" t="s">
        <v>107</v>
      </c>
      <c r="D616" t="s">
        <v>158</v>
      </c>
      <c r="F616">
        <v>3</v>
      </c>
    </row>
    <row r="617" spans="1:6" x14ac:dyDescent="0.2">
      <c r="A617" t="s">
        <v>811</v>
      </c>
      <c r="B617" t="s">
        <v>753</v>
      </c>
      <c r="C617" t="s">
        <v>107</v>
      </c>
      <c r="D617" t="s">
        <v>158</v>
      </c>
      <c r="F617">
        <v>3</v>
      </c>
    </row>
    <row r="618" spans="1:6" x14ac:dyDescent="0.2">
      <c r="A618" t="s">
        <v>811</v>
      </c>
      <c r="B618" t="s">
        <v>753</v>
      </c>
      <c r="C618" t="s">
        <v>107</v>
      </c>
      <c r="D618" t="s">
        <v>158</v>
      </c>
      <c r="F618">
        <v>3</v>
      </c>
    </row>
    <row r="619" spans="1:6" x14ac:dyDescent="0.2">
      <c r="A619" t="s">
        <v>811</v>
      </c>
      <c r="B619" t="s">
        <v>753</v>
      </c>
      <c r="C619" t="s">
        <v>107</v>
      </c>
      <c r="D619" t="s">
        <v>158</v>
      </c>
      <c r="F619">
        <v>3</v>
      </c>
    </row>
    <row r="620" spans="1:6" x14ac:dyDescent="0.2">
      <c r="A620" t="s">
        <v>812</v>
      </c>
      <c r="B620" t="s">
        <v>753</v>
      </c>
      <c r="C620" t="s">
        <v>813</v>
      </c>
      <c r="D620" t="s">
        <v>158</v>
      </c>
      <c r="F620">
        <v>3</v>
      </c>
    </row>
    <row r="621" spans="1:6" x14ac:dyDescent="0.2">
      <c r="A621" t="s">
        <v>814</v>
      </c>
      <c r="B621" t="s">
        <v>753</v>
      </c>
      <c r="C621" t="s">
        <v>128</v>
      </c>
      <c r="D621" t="s">
        <v>158</v>
      </c>
      <c r="F621">
        <v>3</v>
      </c>
    </row>
    <row r="622" spans="1:6" x14ac:dyDescent="0.2">
      <c r="A622" t="s">
        <v>815</v>
      </c>
      <c r="B622" t="s">
        <v>753</v>
      </c>
      <c r="C622" t="s">
        <v>816</v>
      </c>
      <c r="D622" t="s">
        <v>161</v>
      </c>
      <c r="F622">
        <v>2</v>
      </c>
    </row>
    <row r="623" spans="1:6" x14ac:dyDescent="0.2">
      <c r="A623" t="s">
        <v>817</v>
      </c>
      <c r="B623" t="s">
        <v>818</v>
      </c>
      <c r="C623" t="s">
        <v>819</v>
      </c>
      <c r="D623" t="s">
        <v>161</v>
      </c>
      <c r="F623" t="s">
        <v>247</v>
      </c>
    </row>
    <row r="624" spans="1:6" x14ac:dyDescent="0.2">
      <c r="A624" t="s">
        <v>820</v>
      </c>
      <c r="B624" t="s">
        <v>821</v>
      </c>
      <c r="C624" t="s">
        <v>819</v>
      </c>
      <c r="D624" t="s">
        <v>161</v>
      </c>
      <c r="F624" t="s">
        <v>247</v>
      </c>
    </row>
    <row r="625" spans="1:6" x14ac:dyDescent="0.2">
      <c r="A625" t="s">
        <v>822</v>
      </c>
      <c r="B625" t="s">
        <v>823</v>
      </c>
      <c r="C625" t="s">
        <v>824</v>
      </c>
      <c r="D625" t="s">
        <v>158</v>
      </c>
      <c r="F625">
        <v>3</v>
      </c>
    </row>
    <row r="626" spans="1:6" x14ac:dyDescent="0.2">
      <c r="A626" t="s">
        <v>825</v>
      </c>
      <c r="B626" t="s">
        <v>824</v>
      </c>
      <c r="C626" t="s">
        <v>823</v>
      </c>
      <c r="D626" t="s">
        <v>158</v>
      </c>
      <c r="F626">
        <v>3</v>
      </c>
    </row>
    <row r="627" spans="1:6" x14ac:dyDescent="0.2">
      <c r="A627" t="s">
        <v>825</v>
      </c>
      <c r="B627" t="s">
        <v>824</v>
      </c>
      <c r="C627" t="s">
        <v>823</v>
      </c>
      <c r="D627" t="s">
        <v>158</v>
      </c>
      <c r="F627">
        <v>3</v>
      </c>
    </row>
    <row r="628" spans="1:6" x14ac:dyDescent="0.2">
      <c r="A628" t="s">
        <v>826</v>
      </c>
      <c r="B628" t="s">
        <v>824</v>
      </c>
      <c r="C628" t="s">
        <v>827</v>
      </c>
      <c r="D628" t="s">
        <v>161</v>
      </c>
      <c r="F628">
        <v>2</v>
      </c>
    </row>
    <row r="629" spans="1:6" x14ac:dyDescent="0.2">
      <c r="A629" t="s">
        <v>828</v>
      </c>
      <c r="B629" t="s">
        <v>829</v>
      </c>
      <c r="C629" t="s">
        <v>830</v>
      </c>
      <c r="D629" t="s">
        <v>161</v>
      </c>
      <c r="F629">
        <v>2</v>
      </c>
    </row>
    <row r="630" spans="1:6" x14ac:dyDescent="0.2">
      <c r="A630" t="s">
        <v>828</v>
      </c>
      <c r="B630" t="s">
        <v>829</v>
      </c>
      <c r="C630" t="s">
        <v>830</v>
      </c>
      <c r="D630" t="s">
        <v>161</v>
      </c>
      <c r="F630">
        <v>2</v>
      </c>
    </row>
    <row r="631" spans="1:6" x14ac:dyDescent="0.2">
      <c r="A631" t="s">
        <v>831</v>
      </c>
      <c r="B631" t="s">
        <v>832</v>
      </c>
      <c r="C631" t="s">
        <v>830</v>
      </c>
      <c r="D631" t="s">
        <v>161</v>
      </c>
      <c r="F631">
        <v>2</v>
      </c>
    </row>
    <row r="632" spans="1:6" x14ac:dyDescent="0.2">
      <c r="A632" t="s">
        <v>833</v>
      </c>
      <c r="B632" t="s">
        <v>834</v>
      </c>
      <c r="C632" t="s">
        <v>835</v>
      </c>
      <c r="D632" t="s">
        <v>161</v>
      </c>
      <c r="F632" t="s">
        <v>247</v>
      </c>
    </row>
    <row r="633" spans="1:6" x14ac:dyDescent="0.2">
      <c r="A633" t="s">
        <v>833</v>
      </c>
      <c r="B633" t="s">
        <v>834</v>
      </c>
      <c r="C633" t="s">
        <v>835</v>
      </c>
      <c r="D633" t="s">
        <v>158</v>
      </c>
      <c r="F633">
        <v>3</v>
      </c>
    </row>
    <row r="634" spans="1:6" x14ac:dyDescent="0.2">
      <c r="A634" t="s">
        <v>836</v>
      </c>
      <c r="B634" t="s">
        <v>837</v>
      </c>
      <c r="C634" t="s">
        <v>838</v>
      </c>
      <c r="D634" t="s">
        <v>161</v>
      </c>
      <c r="F634" t="s">
        <v>247</v>
      </c>
    </row>
    <row r="635" spans="1:6" x14ac:dyDescent="0.2">
      <c r="A635" t="s">
        <v>836</v>
      </c>
      <c r="B635" t="s">
        <v>837</v>
      </c>
      <c r="C635" t="s">
        <v>838</v>
      </c>
      <c r="D635" t="s">
        <v>161</v>
      </c>
      <c r="F635" t="s">
        <v>247</v>
      </c>
    </row>
    <row r="636" spans="1:6" x14ac:dyDescent="0.2">
      <c r="A636" t="s">
        <v>836</v>
      </c>
      <c r="B636" t="s">
        <v>837</v>
      </c>
      <c r="C636" t="s">
        <v>838</v>
      </c>
      <c r="D636" t="s">
        <v>158</v>
      </c>
      <c r="F636">
        <v>3</v>
      </c>
    </row>
    <row r="637" spans="1:6" x14ac:dyDescent="0.2">
      <c r="A637" t="s">
        <v>836</v>
      </c>
      <c r="B637" t="s">
        <v>837</v>
      </c>
      <c r="C637" t="s">
        <v>838</v>
      </c>
      <c r="D637" t="s">
        <v>161</v>
      </c>
      <c r="F637">
        <v>2</v>
      </c>
    </row>
    <row r="638" spans="1:6" x14ac:dyDescent="0.2">
      <c r="A638" t="s">
        <v>839</v>
      </c>
      <c r="B638" t="s">
        <v>838</v>
      </c>
      <c r="C638" t="s">
        <v>837</v>
      </c>
      <c r="D638" t="s">
        <v>161</v>
      </c>
      <c r="F638">
        <v>2</v>
      </c>
    </row>
    <row r="639" spans="1:6" x14ac:dyDescent="0.2">
      <c r="A639" t="s">
        <v>840</v>
      </c>
      <c r="B639" t="s">
        <v>841</v>
      </c>
      <c r="C639" t="s">
        <v>842</v>
      </c>
      <c r="D639" t="s">
        <v>161</v>
      </c>
      <c r="F639">
        <v>2</v>
      </c>
    </row>
    <row r="640" spans="1:6" x14ac:dyDescent="0.2">
      <c r="A640" t="s">
        <v>843</v>
      </c>
      <c r="B640" t="s">
        <v>842</v>
      </c>
      <c r="C640" t="s">
        <v>841</v>
      </c>
      <c r="D640" t="s">
        <v>161</v>
      </c>
      <c r="F640">
        <v>2</v>
      </c>
    </row>
    <row r="641" spans="1:6" x14ac:dyDescent="0.2">
      <c r="A641" t="s">
        <v>844</v>
      </c>
      <c r="B641" t="s">
        <v>842</v>
      </c>
      <c r="C641" t="s">
        <v>845</v>
      </c>
      <c r="D641" t="s">
        <v>161</v>
      </c>
      <c r="F641">
        <v>2</v>
      </c>
    </row>
    <row r="642" spans="1:6" x14ac:dyDescent="0.2">
      <c r="A642" t="s">
        <v>846</v>
      </c>
      <c r="B642" t="s">
        <v>842</v>
      </c>
      <c r="C642" t="s">
        <v>847</v>
      </c>
      <c r="D642" t="s">
        <v>161</v>
      </c>
      <c r="F642">
        <v>2</v>
      </c>
    </row>
    <row r="643" spans="1:6" x14ac:dyDescent="0.2">
      <c r="A643" t="s">
        <v>846</v>
      </c>
      <c r="B643" t="s">
        <v>842</v>
      </c>
      <c r="C643" t="s">
        <v>847</v>
      </c>
      <c r="D643" t="s">
        <v>161</v>
      </c>
      <c r="F643">
        <v>2</v>
      </c>
    </row>
    <row r="644" spans="1:6" x14ac:dyDescent="0.2">
      <c r="A644" t="s">
        <v>848</v>
      </c>
      <c r="B644" t="s">
        <v>849</v>
      </c>
      <c r="C644" t="s">
        <v>841</v>
      </c>
      <c r="D644" t="s">
        <v>161</v>
      </c>
      <c r="F644">
        <v>2</v>
      </c>
    </row>
    <row r="645" spans="1:6" x14ac:dyDescent="0.2">
      <c r="A645" t="s">
        <v>848</v>
      </c>
      <c r="B645" t="s">
        <v>849</v>
      </c>
      <c r="C645" t="s">
        <v>841</v>
      </c>
      <c r="D645" t="s">
        <v>161</v>
      </c>
      <c r="F645">
        <v>2</v>
      </c>
    </row>
    <row r="646" spans="1:6" x14ac:dyDescent="0.2">
      <c r="A646" t="s">
        <v>850</v>
      </c>
      <c r="B646" t="s">
        <v>849</v>
      </c>
      <c r="C646" t="s">
        <v>845</v>
      </c>
      <c r="D646" t="s">
        <v>161</v>
      </c>
      <c r="F646">
        <v>2</v>
      </c>
    </row>
    <row r="647" spans="1:6" x14ac:dyDescent="0.2">
      <c r="A647" t="s">
        <v>851</v>
      </c>
      <c r="B647" t="s">
        <v>849</v>
      </c>
      <c r="C647" t="s">
        <v>852</v>
      </c>
      <c r="D647" t="s">
        <v>161</v>
      </c>
      <c r="F647">
        <v>2</v>
      </c>
    </row>
    <row r="648" spans="1:6" x14ac:dyDescent="0.2">
      <c r="A648" t="s">
        <v>853</v>
      </c>
      <c r="B648" t="s">
        <v>854</v>
      </c>
      <c r="C648" t="s">
        <v>854</v>
      </c>
      <c r="D648" t="s">
        <v>161</v>
      </c>
      <c r="F648">
        <v>2</v>
      </c>
    </row>
    <row r="649" spans="1:6" x14ac:dyDescent="0.2">
      <c r="A649" t="s">
        <v>853</v>
      </c>
      <c r="B649" t="s">
        <v>854</v>
      </c>
      <c r="C649" t="s">
        <v>854</v>
      </c>
      <c r="D649" t="s">
        <v>161</v>
      </c>
      <c r="F649">
        <v>2</v>
      </c>
    </row>
    <row r="650" spans="1:6" x14ac:dyDescent="0.2">
      <c r="A650" t="s">
        <v>853</v>
      </c>
      <c r="B650" t="s">
        <v>854</v>
      </c>
      <c r="C650" t="s">
        <v>854</v>
      </c>
      <c r="D650" t="s">
        <v>161</v>
      </c>
      <c r="F650">
        <v>2</v>
      </c>
    </row>
    <row r="651" spans="1:6" x14ac:dyDescent="0.2">
      <c r="A651" t="s">
        <v>855</v>
      </c>
      <c r="B651" t="s">
        <v>854</v>
      </c>
      <c r="C651" t="s">
        <v>856</v>
      </c>
      <c r="D651" t="s">
        <v>161</v>
      </c>
      <c r="F651">
        <v>2</v>
      </c>
    </row>
    <row r="652" spans="1:6" x14ac:dyDescent="0.2">
      <c r="A652" t="s">
        <v>855</v>
      </c>
      <c r="B652" t="s">
        <v>854</v>
      </c>
      <c r="C652" t="s">
        <v>856</v>
      </c>
      <c r="D652" t="s">
        <v>161</v>
      </c>
      <c r="F652">
        <v>2</v>
      </c>
    </row>
    <row r="653" spans="1:6" x14ac:dyDescent="0.2">
      <c r="A653" t="s">
        <v>855</v>
      </c>
      <c r="B653" t="s">
        <v>854</v>
      </c>
      <c r="C653" t="s">
        <v>856</v>
      </c>
      <c r="D653" t="s">
        <v>161</v>
      </c>
      <c r="F653">
        <v>2</v>
      </c>
    </row>
    <row r="654" spans="1:6" x14ac:dyDescent="0.2">
      <c r="A654" t="s">
        <v>855</v>
      </c>
      <c r="B654" t="s">
        <v>854</v>
      </c>
      <c r="C654" t="s">
        <v>856</v>
      </c>
      <c r="D654" t="s">
        <v>161</v>
      </c>
      <c r="F654">
        <v>2</v>
      </c>
    </row>
    <row r="655" spans="1:6" x14ac:dyDescent="0.2">
      <c r="A655" t="s">
        <v>857</v>
      </c>
      <c r="B655" t="s">
        <v>854</v>
      </c>
      <c r="C655" t="s">
        <v>858</v>
      </c>
      <c r="D655" t="s">
        <v>161</v>
      </c>
      <c r="F655">
        <v>2</v>
      </c>
    </row>
    <row r="656" spans="1:6" x14ac:dyDescent="0.2">
      <c r="A656" t="s">
        <v>859</v>
      </c>
      <c r="B656" t="s">
        <v>856</v>
      </c>
      <c r="C656" t="s">
        <v>854</v>
      </c>
      <c r="D656" t="s">
        <v>161</v>
      </c>
      <c r="F656">
        <v>2</v>
      </c>
    </row>
    <row r="657" spans="1:6" x14ac:dyDescent="0.2">
      <c r="A657" t="s">
        <v>860</v>
      </c>
      <c r="B657" t="s">
        <v>861</v>
      </c>
      <c r="C657" t="s">
        <v>854</v>
      </c>
      <c r="D657" t="s">
        <v>161</v>
      </c>
      <c r="F657">
        <v>2</v>
      </c>
    </row>
    <row r="658" spans="1:6" x14ac:dyDescent="0.2">
      <c r="A658" t="s">
        <v>860</v>
      </c>
      <c r="B658" t="s">
        <v>861</v>
      </c>
      <c r="C658" t="s">
        <v>854</v>
      </c>
      <c r="D658" t="s">
        <v>161</v>
      </c>
      <c r="F658">
        <v>2</v>
      </c>
    </row>
    <row r="659" spans="1:6" x14ac:dyDescent="0.2">
      <c r="A659" t="s">
        <v>862</v>
      </c>
      <c r="B659" t="s">
        <v>861</v>
      </c>
      <c r="C659" t="s">
        <v>858</v>
      </c>
      <c r="D659" t="s">
        <v>161</v>
      </c>
      <c r="F659">
        <v>2</v>
      </c>
    </row>
    <row r="660" spans="1:6" x14ac:dyDescent="0.2">
      <c r="A660" t="s">
        <v>863</v>
      </c>
      <c r="B660" t="s">
        <v>858</v>
      </c>
      <c r="C660" t="s">
        <v>854</v>
      </c>
      <c r="D660" t="s">
        <v>161</v>
      </c>
      <c r="F660" t="s">
        <v>247</v>
      </c>
    </row>
    <row r="661" spans="1:6" x14ac:dyDescent="0.2">
      <c r="A661" t="s">
        <v>863</v>
      </c>
      <c r="B661" t="s">
        <v>858</v>
      </c>
      <c r="C661" t="s">
        <v>854</v>
      </c>
      <c r="D661" t="s">
        <v>161</v>
      </c>
      <c r="F661">
        <v>2</v>
      </c>
    </row>
    <row r="662" spans="1:6" x14ac:dyDescent="0.2">
      <c r="A662" t="s">
        <v>863</v>
      </c>
      <c r="B662" t="s">
        <v>858</v>
      </c>
      <c r="C662" t="s">
        <v>854</v>
      </c>
      <c r="D662" t="s">
        <v>161</v>
      </c>
      <c r="F662">
        <v>2</v>
      </c>
    </row>
    <row r="663" spans="1:6" x14ac:dyDescent="0.2">
      <c r="A663" t="s">
        <v>863</v>
      </c>
      <c r="B663" t="s">
        <v>858</v>
      </c>
      <c r="C663" t="s">
        <v>854</v>
      </c>
      <c r="D663" t="s">
        <v>161</v>
      </c>
      <c r="F663">
        <v>2</v>
      </c>
    </row>
    <row r="664" spans="1:6" x14ac:dyDescent="0.2">
      <c r="A664" t="s">
        <v>864</v>
      </c>
      <c r="B664" t="s">
        <v>865</v>
      </c>
      <c r="C664" t="s">
        <v>866</v>
      </c>
      <c r="D664" t="s">
        <v>158</v>
      </c>
      <c r="F664">
        <v>3</v>
      </c>
    </row>
    <row r="665" spans="1:6" x14ac:dyDescent="0.2">
      <c r="A665" t="s">
        <v>864</v>
      </c>
      <c r="B665" t="s">
        <v>865</v>
      </c>
      <c r="C665" t="s">
        <v>866</v>
      </c>
      <c r="D665" t="s">
        <v>158</v>
      </c>
      <c r="F665">
        <v>3</v>
      </c>
    </row>
    <row r="666" spans="1:6" x14ac:dyDescent="0.2">
      <c r="A666" t="s">
        <v>864</v>
      </c>
      <c r="B666" t="s">
        <v>865</v>
      </c>
      <c r="C666" t="s">
        <v>866</v>
      </c>
      <c r="D666" t="s">
        <v>161</v>
      </c>
      <c r="F666">
        <v>2</v>
      </c>
    </row>
    <row r="667" spans="1:6" x14ac:dyDescent="0.2">
      <c r="A667" t="s">
        <v>867</v>
      </c>
      <c r="B667" t="s">
        <v>868</v>
      </c>
      <c r="C667" t="s">
        <v>869</v>
      </c>
      <c r="D667" t="s">
        <v>161</v>
      </c>
      <c r="F667">
        <v>2</v>
      </c>
    </row>
    <row r="668" spans="1:6" x14ac:dyDescent="0.2">
      <c r="A668" t="s">
        <v>870</v>
      </c>
      <c r="B668" t="s">
        <v>871</v>
      </c>
      <c r="C668" t="s">
        <v>872</v>
      </c>
      <c r="D668" t="s">
        <v>158</v>
      </c>
      <c r="F668">
        <v>3</v>
      </c>
    </row>
    <row r="669" spans="1:6" x14ac:dyDescent="0.2">
      <c r="A669" t="s">
        <v>873</v>
      </c>
      <c r="B669" t="s">
        <v>874</v>
      </c>
      <c r="C669" t="s">
        <v>875</v>
      </c>
      <c r="D669" t="s">
        <v>161</v>
      </c>
      <c r="F669">
        <v>2</v>
      </c>
    </row>
    <row r="670" spans="1:6" x14ac:dyDescent="0.2">
      <c r="A670" t="s">
        <v>876</v>
      </c>
      <c r="B670" t="s">
        <v>877</v>
      </c>
      <c r="C670" t="s">
        <v>875</v>
      </c>
      <c r="D670" t="s">
        <v>158</v>
      </c>
      <c r="F670">
        <v>3</v>
      </c>
    </row>
    <row r="671" spans="1:6" x14ac:dyDescent="0.2">
      <c r="A671" t="s">
        <v>876</v>
      </c>
      <c r="B671" t="s">
        <v>877</v>
      </c>
      <c r="C671" t="s">
        <v>875</v>
      </c>
      <c r="D671" t="s">
        <v>161</v>
      </c>
      <c r="F671">
        <v>2</v>
      </c>
    </row>
    <row r="672" spans="1:6" x14ac:dyDescent="0.2">
      <c r="A672" t="s">
        <v>876</v>
      </c>
      <c r="B672" t="s">
        <v>877</v>
      </c>
      <c r="C672" t="s">
        <v>875</v>
      </c>
      <c r="D672" t="s">
        <v>161</v>
      </c>
      <c r="F672">
        <v>2</v>
      </c>
    </row>
    <row r="673" spans="1:6" x14ac:dyDescent="0.2">
      <c r="A673" t="s">
        <v>876</v>
      </c>
      <c r="B673" t="s">
        <v>877</v>
      </c>
      <c r="C673" t="s">
        <v>875</v>
      </c>
      <c r="D673" t="s">
        <v>161</v>
      </c>
      <c r="F673">
        <v>2</v>
      </c>
    </row>
    <row r="674" spans="1:6" x14ac:dyDescent="0.2">
      <c r="A674" t="s">
        <v>876</v>
      </c>
      <c r="B674" t="s">
        <v>877</v>
      </c>
      <c r="C674" t="s">
        <v>875</v>
      </c>
      <c r="D674" t="s">
        <v>161</v>
      </c>
      <c r="F674">
        <v>2</v>
      </c>
    </row>
    <row r="675" spans="1:6" x14ac:dyDescent="0.2">
      <c r="A675" t="s">
        <v>876</v>
      </c>
      <c r="B675" t="s">
        <v>877</v>
      </c>
      <c r="C675" t="s">
        <v>875</v>
      </c>
      <c r="D675" t="s">
        <v>161</v>
      </c>
      <c r="F675">
        <v>2</v>
      </c>
    </row>
    <row r="676" spans="1:6" x14ac:dyDescent="0.2">
      <c r="A676" t="s">
        <v>878</v>
      </c>
      <c r="B676" t="s">
        <v>877</v>
      </c>
      <c r="C676" t="s">
        <v>874</v>
      </c>
      <c r="D676" t="s">
        <v>161</v>
      </c>
      <c r="F676">
        <v>2</v>
      </c>
    </row>
    <row r="677" spans="1:6" x14ac:dyDescent="0.2">
      <c r="A677" t="s">
        <v>878</v>
      </c>
      <c r="B677" t="s">
        <v>877</v>
      </c>
      <c r="C677" t="s">
        <v>874</v>
      </c>
      <c r="D677" t="s">
        <v>161</v>
      </c>
      <c r="F677">
        <v>2</v>
      </c>
    </row>
    <row r="678" spans="1:6" x14ac:dyDescent="0.2">
      <c r="A678" t="s">
        <v>878</v>
      </c>
      <c r="B678" t="s">
        <v>877</v>
      </c>
      <c r="C678" t="s">
        <v>874</v>
      </c>
      <c r="D678" t="s">
        <v>161</v>
      </c>
      <c r="F678">
        <v>2</v>
      </c>
    </row>
    <row r="679" spans="1:6" x14ac:dyDescent="0.2">
      <c r="A679" t="s">
        <v>878</v>
      </c>
      <c r="B679" t="s">
        <v>877</v>
      </c>
      <c r="C679" t="s">
        <v>874</v>
      </c>
      <c r="D679" t="s">
        <v>161</v>
      </c>
      <c r="F679">
        <v>2</v>
      </c>
    </row>
    <row r="680" spans="1:6" x14ac:dyDescent="0.2">
      <c r="A680" t="s">
        <v>878</v>
      </c>
      <c r="B680" t="s">
        <v>877</v>
      </c>
      <c r="C680" t="s">
        <v>874</v>
      </c>
      <c r="D680" t="s">
        <v>161</v>
      </c>
      <c r="F680">
        <v>2</v>
      </c>
    </row>
    <row r="681" spans="1:6" x14ac:dyDescent="0.2">
      <c r="A681" t="s">
        <v>878</v>
      </c>
      <c r="B681" t="s">
        <v>877</v>
      </c>
      <c r="C681" t="s">
        <v>874</v>
      </c>
      <c r="D681" t="s">
        <v>161</v>
      </c>
      <c r="F681">
        <v>2</v>
      </c>
    </row>
    <row r="682" spans="1:6" x14ac:dyDescent="0.2">
      <c r="A682" t="s">
        <v>878</v>
      </c>
      <c r="B682" t="s">
        <v>877</v>
      </c>
      <c r="C682" t="s">
        <v>874</v>
      </c>
      <c r="D682" t="s">
        <v>161</v>
      </c>
      <c r="F682">
        <v>2</v>
      </c>
    </row>
    <row r="683" spans="1:6" x14ac:dyDescent="0.2">
      <c r="A683" t="s">
        <v>879</v>
      </c>
      <c r="B683" t="s">
        <v>880</v>
      </c>
      <c r="C683" t="s">
        <v>881</v>
      </c>
      <c r="D683" t="s">
        <v>161</v>
      </c>
      <c r="F683">
        <v>2</v>
      </c>
    </row>
    <row r="684" spans="1:6" x14ac:dyDescent="0.2">
      <c r="A684" t="s">
        <v>882</v>
      </c>
      <c r="B684" t="s">
        <v>883</v>
      </c>
      <c r="C684" t="s">
        <v>884</v>
      </c>
      <c r="D684" t="s">
        <v>158</v>
      </c>
      <c r="F684">
        <v>3</v>
      </c>
    </row>
    <row r="685" spans="1:6" x14ac:dyDescent="0.2">
      <c r="A685" t="s">
        <v>885</v>
      </c>
      <c r="B685" t="s">
        <v>883</v>
      </c>
      <c r="C685" t="s">
        <v>886</v>
      </c>
      <c r="D685" t="s">
        <v>170</v>
      </c>
      <c r="F685">
        <v>5</v>
      </c>
    </row>
    <row r="686" spans="1:6" x14ac:dyDescent="0.2">
      <c r="A686" t="s">
        <v>887</v>
      </c>
      <c r="B686" t="s">
        <v>888</v>
      </c>
      <c r="C686" t="s">
        <v>889</v>
      </c>
      <c r="D686" t="s">
        <v>161</v>
      </c>
      <c r="F686">
        <v>2</v>
      </c>
    </row>
    <row r="687" spans="1:6" x14ac:dyDescent="0.2">
      <c r="A687" t="s">
        <v>890</v>
      </c>
      <c r="B687" t="s">
        <v>891</v>
      </c>
      <c r="C687" t="s">
        <v>892</v>
      </c>
      <c r="D687" t="s">
        <v>161</v>
      </c>
      <c r="F687">
        <v>2</v>
      </c>
    </row>
    <row r="688" spans="1:6" x14ac:dyDescent="0.2">
      <c r="A688" t="s">
        <v>890</v>
      </c>
      <c r="B688" t="s">
        <v>891</v>
      </c>
      <c r="C688" t="s">
        <v>892</v>
      </c>
      <c r="D688" t="s">
        <v>161</v>
      </c>
      <c r="F688">
        <v>2</v>
      </c>
    </row>
    <row r="689" spans="1:6" x14ac:dyDescent="0.2">
      <c r="A689" t="s">
        <v>893</v>
      </c>
      <c r="B689" t="s">
        <v>891</v>
      </c>
      <c r="C689" t="s">
        <v>894</v>
      </c>
      <c r="D689" t="s">
        <v>161</v>
      </c>
      <c r="F689">
        <v>2</v>
      </c>
    </row>
    <row r="690" spans="1:6" x14ac:dyDescent="0.2">
      <c r="A690" t="s">
        <v>895</v>
      </c>
      <c r="B690" t="s">
        <v>892</v>
      </c>
      <c r="C690" t="s">
        <v>892</v>
      </c>
      <c r="D690" t="s">
        <v>161</v>
      </c>
      <c r="F690">
        <v>2</v>
      </c>
    </row>
    <row r="691" spans="1:6" x14ac:dyDescent="0.2">
      <c r="A691" t="s">
        <v>895</v>
      </c>
      <c r="B691" t="s">
        <v>892</v>
      </c>
      <c r="C691" t="s">
        <v>892</v>
      </c>
      <c r="D691" t="s">
        <v>161</v>
      </c>
      <c r="F691">
        <v>2</v>
      </c>
    </row>
    <row r="692" spans="1:6" x14ac:dyDescent="0.2">
      <c r="A692" t="s">
        <v>895</v>
      </c>
      <c r="B692" t="s">
        <v>892</v>
      </c>
      <c r="C692" t="s">
        <v>892</v>
      </c>
      <c r="D692" t="s">
        <v>161</v>
      </c>
      <c r="F692">
        <v>2</v>
      </c>
    </row>
    <row r="693" spans="1:6" x14ac:dyDescent="0.2">
      <c r="A693" t="s">
        <v>895</v>
      </c>
      <c r="B693" t="s">
        <v>892</v>
      </c>
      <c r="C693" t="s">
        <v>892</v>
      </c>
      <c r="D693" t="s">
        <v>161</v>
      </c>
      <c r="F693">
        <v>2</v>
      </c>
    </row>
    <row r="694" spans="1:6" x14ac:dyDescent="0.2">
      <c r="A694" t="s">
        <v>896</v>
      </c>
      <c r="B694" t="s">
        <v>897</v>
      </c>
      <c r="C694" t="s">
        <v>891</v>
      </c>
      <c r="D694" t="s">
        <v>161</v>
      </c>
      <c r="F694">
        <v>2</v>
      </c>
    </row>
    <row r="695" spans="1:6" x14ac:dyDescent="0.2">
      <c r="A695" t="s">
        <v>898</v>
      </c>
      <c r="B695" t="s">
        <v>899</v>
      </c>
      <c r="C695" t="s">
        <v>891</v>
      </c>
      <c r="D695" t="s">
        <v>161</v>
      </c>
      <c r="F695">
        <v>2</v>
      </c>
    </row>
    <row r="696" spans="1:6" x14ac:dyDescent="0.2">
      <c r="A696" t="s">
        <v>900</v>
      </c>
      <c r="B696" t="s">
        <v>899</v>
      </c>
      <c r="C696" t="s">
        <v>892</v>
      </c>
      <c r="D696" t="s">
        <v>161</v>
      </c>
      <c r="F696">
        <v>2</v>
      </c>
    </row>
    <row r="697" spans="1:6" x14ac:dyDescent="0.2">
      <c r="A697" t="s">
        <v>900</v>
      </c>
      <c r="B697" t="s">
        <v>899</v>
      </c>
      <c r="C697" t="s">
        <v>892</v>
      </c>
      <c r="D697" t="s">
        <v>161</v>
      </c>
      <c r="F697">
        <v>2</v>
      </c>
    </row>
    <row r="698" spans="1:6" x14ac:dyDescent="0.2">
      <c r="A698" t="s">
        <v>900</v>
      </c>
      <c r="B698" t="s">
        <v>899</v>
      </c>
      <c r="C698" t="s">
        <v>892</v>
      </c>
      <c r="D698" t="s">
        <v>161</v>
      </c>
      <c r="F698">
        <v>2</v>
      </c>
    </row>
    <row r="699" spans="1:6" x14ac:dyDescent="0.2">
      <c r="A699" t="s">
        <v>900</v>
      </c>
      <c r="B699" t="s">
        <v>899</v>
      </c>
      <c r="C699" t="s">
        <v>892</v>
      </c>
      <c r="D699" t="s">
        <v>161</v>
      </c>
      <c r="F699">
        <v>2</v>
      </c>
    </row>
    <row r="700" spans="1:6" x14ac:dyDescent="0.2">
      <c r="A700" t="s">
        <v>900</v>
      </c>
      <c r="B700" t="s">
        <v>899</v>
      </c>
      <c r="C700" t="s">
        <v>892</v>
      </c>
      <c r="D700" t="s">
        <v>161</v>
      </c>
      <c r="F700">
        <v>2</v>
      </c>
    </row>
    <row r="701" spans="1:6" x14ac:dyDescent="0.2">
      <c r="A701" t="s">
        <v>901</v>
      </c>
      <c r="B701" t="s">
        <v>902</v>
      </c>
      <c r="C701" t="s">
        <v>903</v>
      </c>
      <c r="D701" t="s">
        <v>158</v>
      </c>
      <c r="F701">
        <v>3</v>
      </c>
    </row>
    <row r="702" spans="1:6" x14ac:dyDescent="0.2">
      <c r="A702" t="s">
        <v>904</v>
      </c>
      <c r="B702" t="s">
        <v>905</v>
      </c>
      <c r="C702" t="s">
        <v>903</v>
      </c>
      <c r="D702" t="s">
        <v>161</v>
      </c>
      <c r="F702">
        <v>2</v>
      </c>
    </row>
    <row r="703" spans="1:6" x14ac:dyDescent="0.2">
      <c r="A703" t="s">
        <v>904</v>
      </c>
      <c r="B703" t="s">
        <v>905</v>
      </c>
      <c r="C703" t="s">
        <v>903</v>
      </c>
      <c r="D703" t="s">
        <v>161</v>
      </c>
      <c r="F703">
        <v>2</v>
      </c>
    </row>
    <row r="704" spans="1:6" x14ac:dyDescent="0.2">
      <c r="A704" t="s">
        <v>906</v>
      </c>
      <c r="B704" t="s">
        <v>907</v>
      </c>
      <c r="C704" t="s">
        <v>903</v>
      </c>
      <c r="D704" t="s">
        <v>161</v>
      </c>
      <c r="F704">
        <v>2</v>
      </c>
    </row>
    <row r="705" spans="1:6" x14ac:dyDescent="0.2">
      <c r="A705" t="s">
        <v>906</v>
      </c>
      <c r="B705" t="s">
        <v>907</v>
      </c>
      <c r="C705" t="s">
        <v>903</v>
      </c>
      <c r="D705" t="s">
        <v>161</v>
      </c>
      <c r="F705">
        <v>2</v>
      </c>
    </row>
    <row r="706" spans="1:6" x14ac:dyDescent="0.2">
      <c r="A706" t="s">
        <v>906</v>
      </c>
      <c r="B706" t="s">
        <v>907</v>
      </c>
      <c r="C706" t="s">
        <v>903</v>
      </c>
      <c r="D706" t="s">
        <v>161</v>
      </c>
      <c r="F706">
        <v>2</v>
      </c>
    </row>
    <row r="707" spans="1:6" x14ac:dyDescent="0.2">
      <c r="A707" t="s">
        <v>908</v>
      </c>
      <c r="B707" t="s">
        <v>909</v>
      </c>
      <c r="C707" t="s">
        <v>910</v>
      </c>
      <c r="D707" t="s">
        <v>161</v>
      </c>
      <c r="F707">
        <v>2</v>
      </c>
    </row>
    <row r="708" spans="1:6" x14ac:dyDescent="0.2">
      <c r="A708" t="s">
        <v>908</v>
      </c>
      <c r="B708" t="s">
        <v>909</v>
      </c>
      <c r="C708" t="s">
        <v>910</v>
      </c>
      <c r="D708" t="s">
        <v>161</v>
      </c>
      <c r="F708">
        <v>2</v>
      </c>
    </row>
    <row r="709" spans="1:6" x14ac:dyDescent="0.2">
      <c r="A709" t="s">
        <v>911</v>
      </c>
      <c r="B709" t="s">
        <v>912</v>
      </c>
      <c r="C709" t="s">
        <v>910</v>
      </c>
      <c r="D709" t="s">
        <v>161</v>
      </c>
      <c r="F709" t="s">
        <v>247</v>
      </c>
    </row>
    <row r="710" spans="1:6" x14ac:dyDescent="0.2">
      <c r="A710" t="s">
        <v>911</v>
      </c>
      <c r="B710" t="s">
        <v>912</v>
      </c>
      <c r="C710" t="s">
        <v>910</v>
      </c>
      <c r="D710" t="s">
        <v>161</v>
      </c>
      <c r="F710">
        <v>2</v>
      </c>
    </row>
    <row r="711" spans="1:6" x14ac:dyDescent="0.2">
      <c r="A711" t="s">
        <v>911</v>
      </c>
      <c r="B711" t="s">
        <v>912</v>
      </c>
      <c r="C711" t="s">
        <v>910</v>
      </c>
      <c r="D711" t="s">
        <v>161</v>
      </c>
      <c r="F711">
        <v>2</v>
      </c>
    </row>
    <row r="712" spans="1:6" x14ac:dyDescent="0.2">
      <c r="A712" t="s">
        <v>911</v>
      </c>
      <c r="B712" t="s">
        <v>912</v>
      </c>
      <c r="C712" t="s">
        <v>910</v>
      </c>
      <c r="D712" t="s">
        <v>161</v>
      </c>
      <c r="F712">
        <v>2</v>
      </c>
    </row>
    <row r="713" spans="1:6" x14ac:dyDescent="0.2">
      <c r="A713" t="s">
        <v>911</v>
      </c>
      <c r="B713" t="s">
        <v>912</v>
      </c>
      <c r="C713" t="s">
        <v>910</v>
      </c>
      <c r="D713" t="s">
        <v>161</v>
      </c>
      <c r="F713">
        <v>2</v>
      </c>
    </row>
    <row r="714" spans="1:6" x14ac:dyDescent="0.2">
      <c r="A714" t="s">
        <v>911</v>
      </c>
      <c r="B714" t="s">
        <v>912</v>
      </c>
      <c r="C714" t="s">
        <v>910</v>
      </c>
      <c r="D714" t="s">
        <v>161</v>
      </c>
      <c r="F714">
        <v>2</v>
      </c>
    </row>
    <row r="715" spans="1:6" x14ac:dyDescent="0.2">
      <c r="A715" t="s">
        <v>911</v>
      </c>
      <c r="B715" t="s">
        <v>912</v>
      </c>
      <c r="C715" t="s">
        <v>910</v>
      </c>
      <c r="D715" t="s">
        <v>161</v>
      </c>
      <c r="F715">
        <v>2</v>
      </c>
    </row>
    <row r="716" spans="1:6" x14ac:dyDescent="0.2">
      <c r="A716" t="s">
        <v>913</v>
      </c>
      <c r="B716" t="s">
        <v>914</v>
      </c>
      <c r="C716" t="s">
        <v>910</v>
      </c>
      <c r="D716" t="s">
        <v>161</v>
      </c>
      <c r="F716">
        <v>2</v>
      </c>
    </row>
    <row r="717" spans="1:6" x14ac:dyDescent="0.2">
      <c r="A717" t="s">
        <v>915</v>
      </c>
      <c r="B717" t="s">
        <v>916</v>
      </c>
      <c r="C717" t="s">
        <v>917</v>
      </c>
      <c r="D717" t="s">
        <v>158</v>
      </c>
      <c r="F717">
        <v>3</v>
      </c>
    </row>
    <row r="718" spans="1:6" x14ac:dyDescent="0.2">
      <c r="A718" t="s">
        <v>918</v>
      </c>
      <c r="B718" t="s">
        <v>916</v>
      </c>
      <c r="C718" t="s">
        <v>919</v>
      </c>
      <c r="D718" t="s">
        <v>158</v>
      </c>
      <c r="F718">
        <v>3</v>
      </c>
    </row>
    <row r="719" spans="1:6" x14ac:dyDescent="0.2">
      <c r="A719" t="s">
        <v>920</v>
      </c>
      <c r="B719" t="s">
        <v>921</v>
      </c>
      <c r="C719" t="s">
        <v>922</v>
      </c>
      <c r="D719" t="s">
        <v>148</v>
      </c>
      <c r="F719">
        <v>6</v>
      </c>
    </row>
    <row r="720" spans="1:6" x14ac:dyDescent="0.2">
      <c r="A720" t="s">
        <v>923</v>
      </c>
      <c r="B720" t="s">
        <v>921</v>
      </c>
      <c r="C720" t="s">
        <v>924</v>
      </c>
      <c r="D720" t="s">
        <v>148</v>
      </c>
      <c r="F720">
        <v>6</v>
      </c>
    </row>
    <row r="721" spans="1:6" x14ac:dyDescent="0.2">
      <c r="A721" t="s">
        <v>925</v>
      </c>
      <c r="B721" t="s">
        <v>921</v>
      </c>
      <c r="C721" t="s">
        <v>926</v>
      </c>
      <c r="D721" t="s">
        <v>161</v>
      </c>
      <c r="F721" t="s">
        <v>247</v>
      </c>
    </row>
    <row r="722" spans="1:6" x14ac:dyDescent="0.2">
      <c r="A722" t="s">
        <v>927</v>
      </c>
      <c r="B722" t="s">
        <v>928</v>
      </c>
      <c r="C722" t="s">
        <v>926</v>
      </c>
      <c r="D722" t="s">
        <v>158</v>
      </c>
      <c r="F722">
        <v>3</v>
      </c>
    </row>
    <row r="723" spans="1:6" x14ac:dyDescent="0.2">
      <c r="A723" t="s">
        <v>929</v>
      </c>
      <c r="B723" t="s">
        <v>926</v>
      </c>
      <c r="C723" t="s">
        <v>930</v>
      </c>
      <c r="D723" t="s">
        <v>184</v>
      </c>
      <c r="F723">
        <v>6</v>
      </c>
    </row>
    <row r="724" spans="1:6" x14ac:dyDescent="0.2">
      <c r="A724" t="s">
        <v>931</v>
      </c>
      <c r="B724" t="s">
        <v>926</v>
      </c>
      <c r="C724" t="s">
        <v>932</v>
      </c>
      <c r="D724" t="s">
        <v>148</v>
      </c>
      <c r="F724">
        <v>6</v>
      </c>
    </row>
    <row r="725" spans="1:6" x14ac:dyDescent="0.2">
      <c r="A725" t="s">
        <v>933</v>
      </c>
      <c r="B725" t="s">
        <v>926</v>
      </c>
      <c r="C725" t="s">
        <v>934</v>
      </c>
      <c r="D725" t="s">
        <v>148</v>
      </c>
      <c r="F725">
        <v>6</v>
      </c>
    </row>
    <row r="726" spans="1:6" x14ac:dyDescent="0.2">
      <c r="A726" t="s">
        <v>935</v>
      </c>
      <c r="B726" t="s">
        <v>926</v>
      </c>
      <c r="C726" t="s">
        <v>936</v>
      </c>
      <c r="D726" t="s">
        <v>184</v>
      </c>
      <c r="F726">
        <v>6</v>
      </c>
    </row>
    <row r="727" spans="1:6" x14ac:dyDescent="0.2">
      <c r="A727" t="s">
        <v>937</v>
      </c>
      <c r="B727" t="s">
        <v>926</v>
      </c>
      <c r="C727" t="s">
        <v>938</v>
      </c>
      <c r="D727" t="s">
        <v>184</v>
      </c>
      <c r="F727">
        <v>6</v>
      </c>
    </row>
    <row r="728" spans="1:6" x14ac:dyDescent="0.2">
      <c r="A728" t="s">
        <v>939</v>
      </c>
      <c r="B728" t="s">
        <v>926</v>
      </c>
      <c r="C728" t="s">
        <v>940</v>
      </c>
      <c r="D728" t="s">
        <v>184</v>
      </c>
      <c r="F728">
        <v>6</v>
      </c>
    </row>
    <row r="729" spans="1:6" x14ac:dyDescent="0.2">
      <c r="A729" t="s">
        <v>941</v>
      </c>
      <c r="B729" t="s">
        <v>926</v>
      </c>
      <c r="C729" t="s">
        <v>942</v>
      </c>
      <c r="D729" t="s">
        <v>184</v>
      </c>
      <c r="F729">
        <v>6</v>
      </c>
    </row>
    <row r="730" spans="1:6" x14ac:dyDescent="0.2">
      <c r="A730" t="s">
        <v>943</v>
      </c>
      <c r="B730" t="s">
        <v>926</v>
      </c>
      <c r="C730" t="s">
        <v>944</v>
      </c>
      <c r="D730" t="s">
        <v>148</v>
      </c>
      <c r="F730">
        <v>6</v>
      </c>
    </row>
    <row r="731" spans="1:6" x14ac:dyDescent="0.2">
      <c r="A731" t="s">
        <v>945</v>
      </c>
      <c r="B731" t="s">
        <v>926</v>
      </c>
      <c r="C731" t="s">
        <v>946</v>
      </c>
      <c r="D731" t="s">
        <v>148</v>
      </c>
      <c r="F731">
        <v>6</v>
      </c>
    </row>
    <row r="732" spans="1:6" x14ac:dyDescent="0.2">
      <c r="A732" t="s">
        <v>947</v>
      </c>
      <c r="B732" t="s">
        <v>926</v>
      </c>
      <c r="C732" t="s">
        <v>924</v>
      </c>
      <c r="D732" t="s">
        <v>148</v>
      </c>
      <c r="F732">
        <v>6</v>
      </c>
    </row>
    <row r="733" spans="1:6" x14ac:dyDescent="0.2">
      <c r="A733" t="s">
        <v>948</v>
      </c>
      <c r="B733" t="s">
        <v>926</v>
      </c>
      <c r="C733" t="s">
        <v>928</v>
      </c>
      <c r="D733" t="s">
        <v>170</v>
      </c>
      <c r="F733">
        <v>5</v>
      </c>
    </row>
    <row r="734" spans="1:6" x14ac:dyDescent="0.2">
      <c r="A734" t="s">
        <v>949</v>
      </c>
      <c r="B734" t="s">
        <v>926</v>
      </c>
      <c r="C734" t="s">
        <v>950</v>
      </c>
      <c r="D734" t="s">
        <v>184</v>
      </c>
      <c r="F734">
        <v>6</v>
      </c>
    </row>
    <row r="735" spans="1:6" x14ac:dyDescent="0.2">
      <c r="A735" t="s">
        <v>951</v>
      </c>
      <c r="B735" t="s">
        <v>926</v>
      </c>
      <c r="C735" t="s">
        <v>952</v>
      </c>
      <c r="D735" t="s">
        <v>148</v>
      </c>
      <c r="F735">
        <v>6</v>
      </c>
    </row>
    <row r="736" spans="1:6" x14ac:dyDescent="0.2">
      <c r="A736" t="s">
        <v>953</v>
      </c>
      <c r="B736" t="s">
        <v>954</v>
      </c>
      <c r="C736" t="s">
        <v>921</v>
      </c>
      <c r="D736" t="s">
        <v>161</v>
      </c>
      <c r="F736" t="s">
        <v>247</v>
      </c>
    </row>
    <row r="737" spans="1:6" x14ac:dyDescent="0.2">
      <c r="A737" t="s">
        <v>955</v>
      </c>
      <c r="B737" t="s">
        <v>956</v>
      </c>
      <c r="C737" t="s">
        <v>957</v>
      </c>
      <c r="D737" t="s">
        <v>158</v>
      </c>
      <c r="F737">
        <v>3</v>
      </c>
    </row>
    <row r="738" spans="1:6" x14ac:dyDescent="0.2">
      <c r="A738" t="s">
        <v>955</v>
      </c>
      <c r="B738" t="s">
        <v>956</v>
      </c>
      <c r="C738" t="s">
        <v>957</v>
      </c>
      <c r="D738" t="s">
        <v>161</v>
      </c>
      <c r="F738">
        <v>2</v>
      </c>
    </row>
    <row r="739" spans="1:6" x14ac:dyDescent="0.2">
      <c r="A739" t="s">
        <v>958</v>
      </c>
      <c r="B739" t="s">
        <v>956</v>
      </c>
      <c r="C739" t="s">
        <v>959</v>
      </c>
      <c r="D739" t="s">
        <v>161</v>
      </c>
      <c r="F739">
        <v>2</v>
      </c>
    </row>
    <row r="740" spans="1:6" x14ac:dyDescent="0.2">
      <c r="A740" t="s">
        <v>960</v>
      </c>
      <c r="B740" t="s">
        <v>956</v>
      </c>
      <c r="C740" t="s">
        <v>961</v>
      </c>
      <c r="D740" t="s">
        <v>158</v>
      </c>
      <c r="F740">
        <v>3</v>
      </c>
    </row>
    <row r="741" spans="1:6" x14ac:dyDescent="0.2">
      <c r="A741" t="s">
        <v>962</v>
      </c>
      <c r="D741" t="s">
        <v>161</v>
      </c>
      <c r="F741">
        <v>2</v>
      </c>
    </row>
    <row r="742" spans="1:6" x14ac:dyDescent="0.2">
      <c r="A742" t="s">
        <v>963</v>
      </c>
      <c r="D742" t="s">
        <v>158</v>
      </c>
      <c r="F742">
        <v>3</v>
      </c>
    </row>
    <row r="743" spans="1:6" x14ac:dyDescent="0.2">
      <c r="A743" t="s">
        <v>964</v>
      </c>
      <c r="D743" s="17" t="s">
        <v>158</v>
      </c>
      <c r="F743">
        <v>3</v>
      </c>
    </row>
    <row r="744" spans="1:6" x14ac:dyDescent="0.2">
      <c r="A744" t="s">
        <v>965</v>
      </c>
      <c r="D744" s="17" t="s">
        <v>158</v>
      </c>
      <c r="F744">
        <v>3</v>
      </c>
    </row>
    <row r="745" spans="1:6" x14ac:dyDescent="0.2">
      <c r="A745" t="s">
        <v>966</v>
      </c>
      <c r="B745" t="s">
        <v>967</v>
      </c>
      <c r="C745" t="s">
        <v>968</v>
      </c>
      <c r="D745" t="s">
        <v>161</v>
      </c>
      <c r="F745">
        <v>2</v>
      </c>
    </row>
    <row r="746" spans="1:6" x14ac:dyDescent="0.2">
      <c r="A746" t="s">
        <v>969</v>
      </c>
    </row>
    <row r="747" spans="1:6" x14ac:dyDescent="0.2">
      <c r="A747" t="s">
        <v>970</v>
      </c>
      <c r="D747" t="s">
        <v>161</v>
      </c>
      <c r="F747">
        <v>2</v>
      </c>
    </row>
    <row r="748" spans="1:6" x14ac:dyDescent="0.2">
      <c r="A748" t="s">
        <v>971</v>
      </c>
      <c r="B748" t="s">
        <v>12</v>
      </c>
      <c r="C748" t="s">
        <v>972</v>
      </c>
      <c r="D748" t="s">
        <v>148</v>
      </c>
      <c r="F748">
        <v>6</v>
      </c>
    </row>
    <row r="749" spans="1:6" x14ac:dyDescent="0.2">
      <c r="A749" t="s">
        <v>973</v>
      </c>
      <c r="D749" s="17" t="s">
        <v>158</v>
      </c>
      <c r="F749">
        <v>3</v>
      </c>
    </row>
    <row r="750" spans="1:6" x14ac:dyDescent="0.2">
      <c r="A750" t="s">
        <v>974</v>
      </c>
      <c r="B750" t="s">
        <v>12</v>
      </c>
      <c r="C750" t="s">
        <v>42</v>
      </c>
      <c r="D750" t="s">
        <v>148</v>
      </c>
      <c r="F750">
        <v>6</v>
      </c>
    </row>
    <row r="751" spans="1:6" x14ac:dyDescent="0.2">
      <c r="A751" t="s">
        <v>975</v>
      </c>
      <c r="B751" t="s">
        <v>12</v>
      </c>
      <c r="C751" t="s">
        <v>34</v>
      </c>
      <c r="D751" t="s">
        <v>148</v>
      </c>
      <c r="F751">
        <v>6</v>
      </c>
    </row>
    <row r="752" spans="1:6" x14ac:dyDescent="0.2">
      <c r="A752" t="s">
        <v>976</v>
      </c>
      <c r="D752" t="s">
        <v>148</v>
      </c>
      <c r="F752">
        <v>6</v>
      </c>
    </row>
    <row r="753" spans="1:6" x14ac:dyDescent="0.2">
      <c r="A753" t="s">
        <v>977</v>
      </c>
      <c r="B753" t="s">
        <v>12</v>
      </c>
      <c r="C753" t="s">
        <v>978</v>
      </c>
      <c r="D753" t="s">
        <v>148</v>
      </c>
      <c r="F753">
        <v>6</v>
      </c>
    </row>
    <row r="754" spans="1:6" x14ac:dyDescent="0.2">
      <c r="A754" t="s">
        <v>979</v>
      </c>
      <c r="D754" t="s">
        <v>148</v>
      </c>
      <c r="F754">
        <v>6</v>
      </c>
    </row>
    <row r="755" spans="1:6" x14ac:dyDescent="0.2">
      <c r="A755" t="s">
        <v>980</v>
      </c>
      <c r="D755" t="s">
        <v>148</v>
      </c>
      <c r="F755">
        <v>6</v>
      </c>
    </row>
    <row r="756" spans="1:6" x14ac:dyDescent="0.2">
      <c r="A756" t="s">
        <v>981</v>
      </c>
      <c r="B756" t="s">
        <v>12</v>
      </c>
      <c r="C756" t="s">
        <v>982</v>
      </c>
      <c r="D756" t="s">
        <v>184</v>
      </c>
      <c r="F756">
        <v>6</v>
      </c>
    </row>
    <row r="757" spans="1:6" x14ac:dyDescent="0.2">
      <c r="A757" t="s">
        <v>983</v>
      </c>
      <c r="D757" t="s">
        <v>148</v>
      </c>
      <c r="F757">
        <v>6</v>
      </c>
    </row>
    <row r="758" spans="1:6" x14ac:dyDescent="0.2">
      <c r="A758" t="s">
        <v>984</v>
      </c>
      <c r="B758" t="s">
        <v>12</v>
      </c>
      <c r="C758" t="s">
        <v>985</v>
      </c>
      <c r="D758" t="s">
        <v>184</v>
      </c>
      <c r="F758">
        <v>6</v>
      </c>
    </row>
    <row r="759" spans="1:6" x14ac:dyDescent="0.2">
      <c r="A759" t="s">
        <v>986</v>
      </c>
      <c r="B759" t="s">
        <v>12</v>
      </c>
      <c r="C759" t="s">
        <v>987</v>
      </c>
      <c r="D759" t="s">
        <v>184</v>
      </c>
      <c r="F759">
        <v>6</v>
      </c>
    </row>
    <row r="760" spans="1:6" x14ac:dyDescent="0.2">
      <c r="A760" t="s">
        <v>988</v>
      </c>
      <c r="B760" t="s">
        <v>12</v>
      </c>
      <c r="C760" t="s">
        <v>989</v>
      </c>
      <c r="D760" t="s">
        <v>990</v>
      </c>
      <c r="F760">
        <v>9</v>
      </c>
    </row>
    <row r="761" spans="1:6" x14ac:dyDescent="0.2">
      <c r="A761" t="s">
        <v>991</v>
      </c>
      <c r="B761" t="s">
        <v>12</v>
      </c>
      <c r="C761" t="s">
        <v>992</v>
      </c>
      <c r="D761" t="s">
        <v>148</v>
      </c>
      <c r="F761">
        <v>6</v>
      </c>
    </row>
    <row r="762" spans="1:6" x14ac:dyDescent="0.2">
      <c r="A762" t="s">
        <v>993</v>
      </c>
      <c r="B762" t="s">
        <v>12</v>
      </c>
      <c r="C762" t="s">
        <v>994</v>
      </c>
      <c r="D762" t="s">
        <v>148</v>
      </c>
      <c r="F762">
        <v>6</v>
      </c>
    </row>
    <row r="763" spans="1:6" x14ac:dyDescent="0.2">
      <c r="A763" t="s">
        <v>995</v>
      </c>
      <c r="B763" t="s">
        <v>12</v>
      </c>
      <c r="C763" t="s">
        <v>996</v>
      </c>
      <c r="D763" t="s">
        <v>161</v>
      </c>
      <c r="F763">
        <v>2</v>
      </c>
    </row>
    <row r="764" spans="1:6" x14ac:dyDescent="0.2">
      <c r="A764" t="s">
        <v>997</v>
      </c>
      <c r="D764" t="s">
        <v>224</v>
      </c>
      <c r="F764">
        <v>7</v>
      </c>
    </row>
    <row r="765" spans="1:6" x14ac:dyDescent="0.2">
      <c r="A765" t="s">
        <v>998</v>
      </c>
      <c r="B765" t="s">
        <v>12</v>
      </c>
      <c r="C765" t="s">
        <v>999</v>
      </c>
      <c r="D765" t="s">
        <v>148</v>
      </c>
      <c r="F765">
        <v>6</v>
      </c>
    </row>
    <row r="766" spans="1:6" x14ac:dyDescent="0.2">
      <c r="A766" t="s">
        <v>1000</v>
      </c>
      <c r="D766" t="s">
        <v>1001</v>
      </c>
      <c r="F766">
        <v>10</v>
      </c>
    </row>
    <row r="767" spans="1:6" x14ac:dyDescent="0.2">
      <c r="A767" t="s">
        <v>1002</v>
      </c>
      <c r="D767" t="s">
        <v>224</v>
      </c>
      <c r="F767">
        <v>7</v>
      </c>
    </row>
    <row r="768" spans="1:6" x14ac:dyDescent="0.2">
      <c r="A768" t="s">
        <v>1003</v>
      </c>
      <c r="B768" t="s">
        <v>12</v>
      </c>
      <c r="C768" t="s">
        <v>1004</v>
      </c>
      <c r="D768" t="s">
        <v>1005</v>
      </c>
      <c r="F768">
        <v>10</v>
      </c>
    </row>
    <row r="769" spans="1:6" x14ac:dyDescent="0.2">
      <c r="A769" t="s">
        <v>1006</v>
      </c>
      <c r="B769" t="s">
        <v>12</v>
      </c>
      <c r="C769" t="s">
        <v>1007</v>
      </c>
      <c r="D769" t="s">
        <v>1008</v>
      </c>
      <c r="F769">
        <v>8</v>
      </c>
    </row>
    <row r="770" spans="1:6" x14ac:dyDescent="0.2">
      <c r="A770" t="s">
        <v>1009</v>
      </c>
      <c r="B770" t="s">
        <v>12</v>
      </c>
      <c r="C770" t="s">
        <v>1010</v>
      </c>
      <c r="D770" t="s">
        <v>148</v>
      </c>
      <c r="F770">
        <v>6</v>
      </c>
    </row>
    <row r="771" spans="1:6" x14ac:dyDescent="0.2">
      <c r="A771" t="s">
        <v>1011</v>
      </c>
      <c r="B771" t="s">
        <v>12</v>
      </c>
      <c r="C771" t="s">
        <v>1012</v>
      </c>
      <c r="D771" t="s">
        <v>1013</v>
      </c>
      <c r="F771">
        <v>7</v>
      </c>
    </row>
    <row r="772" spans="1:6" x14ac:dyDescent="0.2">
      <c r="A772" t="s">
        <v>1014</v>
      </c>
      <c r="B772" t="s">
        <v>1015</v>
      </c>
      <c r="C772" t="s">
        <v>1016</v>
      </c>
      <c r="D772" t="s">
        <v>161</v>
      </c>
      <c r="F772">
        <v>2</v>
      </c>
    </row>
    <row r="773" spans="1:6" x14ac:dyDescent="0.2">
      <c r="A773" t="s">
        <v>1014</v>
      </c>
      <c r="B773" t="s">
        <v>1015</v>
      </c>
      <c r="C773" t="s">
        <v>1016</v>
      </c>
      <c r="D773" t="s">
        <v>161</v>
      </c>
      <c r="F773">
        <v>2</v>
      </c>
    </row>
    <row r="774" spans="1:6" x14ac:dyDescent="0.2">
      <c r="A774" t="s">
        <v>1017</v>
      </c>
      <c r="D774" t="s">
        <v>170</v>
      </c>
      <c r="F774">
        <v>5</v>
      </c>
    </row>
    <row r="775" spans="1:6" x14ac:dyDescent="0.2">
      <c r="A775" t="s">
        <v>1018</v>
      </c>
      <c r="D775" s="17" t="s">
        <v>170</v>
      </c>
      <c r="F775">
        <v>5</v>
      </c>
    </row>
    <row r="776" spans="1:6" x14ac:dyDescent="0.2">
      <c r="A776" t="s">
        <v>1019</v>
      </c>
      <c r="D776" s="17" t="s">
        <v>170</v>
      </c>
      <c r="F776">
        <v>5</v>
      </c>
    </row>
    <row r="777" spans="1:6" x14ac:dyDescent="0.2">
      <c r="A777" t="s">
        <v>1020</v>
      </c>
      <c r="D777" s="17" t="s">
        <v>170</v>
      </c>
      <c r="F777">
        <v>5</v>
      </c>
    </row>
    <row r="778" spans="1:6" x14ac:dyDescent="0.2">
      <c r="A778" t="s">
        <v>1021</v>
      </c>
      <c r="D778" s="17" t="s">
        <v>170</v>
      </c>
      <c r="F778">
        <v>5</v>
      </c>
    </row>
    <row r="779" spans="1:6" x14ac:dyDescent="0.2">
      <c r="A779" t="s">
        <v>1022</v>
      </c>
      <c r="D779" s="17" t="s">
        <v>170</v>
      </c>
      <c r="F779">
        <v>5</v>
      </c>
    </row>
    <row r="780" spans="1:6" x14ac:dyDescent="0.2">
      <c r="A780" t="s">
        <v>1023</v>
      </c>
      <c r="D780" t="s">
        <v>170</v>
      </c>
      <c r="F780">
        <v>5</v>
      </c>
    </row>
    <row r="781" spans="1:6" x14ac:dyDescent="0.2">
      <c r="A781" t="s">
        <v>1024</v>
      </c>
      <c r="D781" t="s">
        <v>170</v>
      </c>
      <c r="F781">
        <v>5</v>
      </c>
    </row>
    <row r="782" spans="1:6" x14ac:dyDescent="0.2">
      <c r="A782" t="s">
        <v>1025</v>
      </c>
      <c r="D782" t="s">
        <v>170</v>
      </c>
      <c r="F782">
        <v>5</v>
      </c>
    </row>
    <row r="783" spans="1:6" x14ac:dyDescent="0.2">
      <c r="A783" t="s">
        <v>1026</v>
      </c>
      <c r="D783" t="s">
        <v>170</v>
      </c>
      <c r="F783">
        <v>5</v>
      </c>
    </row>
    <row r="784" spans="1:6" x14ac:dyDescent="0.2">
      <c r="A784" t="s">
        <v>1027</v>
      </c>
      <c r="D784" t="s">
        <v>170</v>
      </c>
      <c r="F784">
        <v>5</v>
      </c>
    </row>
    <row r="785" spans="1:6" x14ac:dyDescent="0.2">
      <c r="A785" t="s">
        <v>1028</v>
      </c>
      <c r="D785" t="s">
        <v>170</v>
      </c>
      <c r="F785">
        <v>5</v>
      </c>
    </row>
    <row r="786" spans="1:6" x14ac:dyDescent="0.2">
      <c r="A786" t="s">
        <v>1029</v>
      </c>
      <c r="B786" t="s">
        <v>1030</v>
      </c>
      <c r="C786" t="s">
        <v>1031</v>
      </c>
      <c r="D786" t="s">
        <v>148</v>
      </c>
      <c r="F786">
        <v>6</v>
      </c>
    </row>
    <row r="787" spans="1:6" x14ac:dyDescent="0.2">
      <c r="A787" t="s">
        <v>1032</v>
      </c>
      <c r="B787" t="s">
        <v>1033</v>
      </c>
      <c r="C787" t="s">
        <v>1034</v>
      </c>
      <c r="D787" t="s">
        <v>161</v>
      </c>
      <c r="F787" t="s">
        <v>247</v>
      </c>
    </row>
    <row r="788" spans="1:6" x14ac:dyDescent="0.2">
      <c r="A788" t="s">
        <v>1035</v>
      </c>
      <c r="B788" t="s">
        <v>1036</v>
      </c>
      <c r="C788" t="s">
        <v>1034</v>
      </c>
      <c r="D788" t="s">
        <v>161</v>
      </c>
      <c r="F788" t="s">
        <v>247</v>
      </c>
    </row>
    <row r="789" spans="1:6" x14ac:dyDescent="0.2">
      <c r="A789" t="s">
        <v>1037</v>
      </c>
      <c r="B789" t="s">
        <v>1038</v>
      </c>
      <c r="C789" t="s">
        <v>1039</v>
      </c>
      <c r="D789" t="s">
        <v>161</v>
      </c>
      <c r="F789">
        <v>2</v>
      </c>
    </row>
    <row r="790" spans="1:6" x14ac:dyDescent="0.2">
      <c r="A790" t="s">
        <v>1040</v>
      </c>
      <c r="B790" t="s">
        <v>1041</v>
      </c>
      <c r="C790" t="s">
        <v>1042</v>
      </c>
      <c r="D790" t="s">
        <v>170</v>
      </c>
      <c r="F790">
        <v>5</v>
      </c>
    </row>
    <row r="791" spans="1:6" x14ac:dyDescent="0.2">
      <c r="A791" t="s">
        <v>1043</v>
      </c>
      <c r="B791" t="s">
        <v>1041</v>
      </c>
      <c r="C791" t="s">
        <v>1044</v>
      </c>
      <c r="D791" t="s">
        <v>170</v>
      </c>
      <c r="F791">
        <v>5</v>
      </c>
    </row>
    <row r="792" spans="1:6" x14ac:dyDescent="0.2">
      <c r="A792" t="s">
        <v>1045</v>
      </c>
      <c r="B792" t="s">
        <v>1041</v>
      </c>
      <c r="C792" t="s">
        <v>1046</v>
      </c>
      <c r="D792" t="s">
        <v>170</v>
      </c>
      <c r="F792">
        <v>5</v>
      </c>
    </row>
    <row r="793" spans="1:6" x14ac:dyDescent="0.2">
      <c r="A793" t="s">
        <v>1047</v>
      </c>
      <c r="B793" t="s">
        <v>1041</v>
      </c>
      <c r="C793" t="s">
        <v>1048</v>
      </c>
      <c r="D793" t="s">
        <v>170</v>
      </c>
      <c r="F793">
        <v>5</v>
      </c>
    </row>
    <row r="794" spans="1:6" x14ac:dyDescent="0.2">
      <c r="A794" t="s">
        <v>1049</v>
      </c>
      <c r="F794">
        <v>5</v>
      </c>
    </row>
    <row r="795" spans="1:6" x14ac:dyDescent="0.2">
      <c r="A795" t="s">
        <v>1050</v>
      </c>
      <c r="F795">
        <v>5</v>
      </c>
    </row>
    <row r="796" spans="1:6" x14ac:dyDescent="0.2">
      <c r="A796" t="s">
        <v>1051</v>
      </c>
      <c r="F796">
        <v>5</v>
      </c>
    </row>
    <row r="797" spans="1:6" x14ac:dyDescent="0.2">
      <c r="A797" t="s">
        <v>1052</v>
      </c>
      <c r="B797" t="s">
        <v>1053</v>
      </c>
      <c r="C797" t="s">
        <v>1054</v>
      </c>
      <c r="D797" t="s">
        <v>148</v>
      </c>
      <c r="F797">
        <v>6</v>
      </c>
    </row>
    <row r="798" spans="1:6" x14ac:dyDescent="0.2">
      <c r="A798" t="s">
        <v>1055</v>
      </c>
      <c r="B798" t="s">
        <v>1056</v>
      </c>
      <c r="C798" t="s">
        <v>1057</v>
      </c>
      <c r="D798" t="s">
        <v>148</v>
      </c>
      <c r="F798">
        <v>6</v>
      </c>
    </row>
    <row r="799" spans="1:6" x14ac:dyDescent="0.2">
      <c r="A799" t="s">
        <v>1058</v>
      </c>
      <c r="B799" t="s">
        <v>1056</v>
      </c>
      <c r="C799" t="s">
        <v>1059</v>
      </c>
      <c r="D799" t="s">
        <v>148</v>
      </c>
      <c r="F799">
        <v>6</v>
      </c>
    </row>
    <row r="800" spans="1:6" x14ac:dyDescent="0.2">
      <c r="A800" t="s">
        <v>1060</v>
      </c>
      <c r="B800" t="s">
        <v>1056</v>
      </c>
      <c r="C800" t="s">
        <v>1061</v>
      </c>
      <c r="D800" t="s">
        <v>148</v>
      </c>
      <c r="F800">
        <v>6</v>
      </c>
    </row>
    <row r="801" spans="1:6" x14ac:dyDescent="0.2">
      <c r="A801" t="s">
        <v>1062</v>
      </c>
      <c r="B801" t="s">
        <v>1063</v>
      </c>
      <c r="C801" t="s">
        <v>1054</v>
      </c>
      <c r="D801" t="s">
        <v>148</v>
      </c>
      <c r="F801">
        <v>6</v>
      </c>
    </row>
    <row r="802" spans="1:6" x14ac:dyDescent="0.2">
      <c r="A802" t="s">
        <v>1064</v>
      </c>
      <c r="B802" t="s">
        <v>1063</v>
      </c>
      <c r="C802" t="s">
        <v>1065</v>
      </c>
      <c r="D802" t="s">
        <v>184</v>
      </c>
      <c r="F802">
        <v>6</v>
      </c>
    </row>
    <row r="803" spans="1:6" x14ac:dyDescent="0.2">
      <c r="A803" t="s">
        <v>1066</v>
      </c>
      <c r="B803" t="s">
        <v>1063</v>
      </c>
      <c r="C803" t="s">
        <v>1067</v>
      </c>
      <c r="D803" t="s">
        <v>148</v>
      </c>
      <c r="F803">
        <v>6</v>
      </c>
    </row>
    <row r="804" spans="1:6" x14ac:dyDescent="0.2">
      <c r="A804" t="s">
        <v>1068</v>
      </c>
      <c r="B804" t="s">
        <v>1069</v>
      </c>
      <c r="C804" t="s">
        <v>1070</v>
      </c>
      <c r="D804" t="s">
        <v>184</v>
      </c>
      <c r="F804">
        <v>6</v>
      </c>
    </row>
    <row r="805" spans="1:6" x14ac:dyDescent="0.2">
      <c r="A805" t="s">
        <v>1071</v>
      </c>
      <c r="B805" t="s">
        <v>1069</v>
      </c>
      <c r="C805" t="s">
        <v>1072</v>
      </c>
      <c r="D805" t="s">
        <v>161</v>
      </c>
      <c r="F805" t="s">
        <v>247</v>
      </c>
    </row>
    <row r="806" spans="1:6" x14ac:dyDescent="0.2">
      <c r="A806" t="s">
        <v>1071</v>
      </c>
      <c r="B806" t="s">
        <v>1069</v>
      </c>
      <c r="C806" t="s">
        <v>1072</v>
      </c>
      <c r="D806" t="s">
        <v>161</v>
      </c>
      <c r="F806" t="s">
        <v>247</v>
      </c>
    </row>
    <row r="807" spans="1:6" x14ac:dyDescent="0.2">
      <c r="A807" t="s">
        <v>1071</v>
      </c>
      <c r="B807" t="s">
        <v>1069</v>
      </c>
      <c r="C807" t="s">
        <v>1072</v>
      </c>
      <c r="D807" t="s">
        <v>161</v>
      </c>
      <c r="F807" t="s">
        <v>247</v>
      </c>
    </row>
    <row r="808" spans="1:6" x14ac:dyDescent="0.2">
      <c r="A808" t="s">
        <v>1073</v>
      </c>
      <c r="B808" t="s">
        <v>1069</v>
      </c>
      <c r="C808" t="s">
        <v>1074</v>
      </c>
      <c r="D808" t="s">
        <v>148</v>
      </c>
      <c r="F808">
        <v>6</v>
      </c>
    </row>
    <row r="809" spans="1:6" x14ac:dyDescent="0.2">
      <c r="A809" t="s">
        <v>1075</v>
      </c>
      <c r="B809" t="s">
        <v>1069</v>
      </c>
      <c r="C809" t="s">
        <v>1076</v>
      </c>
      <c r="D809" t="s">
        <v>161</v>
      </c>
      <c r="F809" t="s">
        <v>247</v>
      </c>
    </row>
    <row r="810" spans="1:6" x14ac:dyDescent="0.2">
      <c r="A810" t="s">
        <v>1077</v>
      </c>
      <c r="B810" t="s">
        <v>1069</v>
      </c>
      <c r="C810" t="s">
        <v>1078</v>
      </c>
      <c r="D810" t="s">
        <v>158</v>
      </c>
      <c r="F810">
        <v>3</v>
      </c>
    </row>
    <row r="811" spans="1:6" x14ac:dyDescent="0.2">
      <c r="A811" t="s">
        <v>1079</v>
      </c>
      <c r="B811" t="s">
        <v>1076</v>
      </c>
      <c r="C811" t="s">
        <v>1072</v>
      </c>
      <c r="D811" t="s">
        <v>161</v>
      </c>
      <c r="F811" t="s">
        <v>247</v>
      </c>
    </row>
    <row r="812" spans="1:6" x14ac:dyDescent="0.2">
      <c r="A812" t="s">
        <v>1079</v>
      </c>
      <c r="B812" t="s">
        <v>1076</v>
      </c>
      <c r="C812" t="s">
        <v>1072</v>
      </c>
      <c r="D812" t="s">
        <v>161</v>
      </c>
      <c r="F812" t="s">
        <v>247</v>
      </c>
    </row>
    <row r="813" spans="1:6" x14ac:dyDescent="0.2">
      <c r="A813" t="s">
        <v>1079</v>
      </c>
      <c r="B813" t="s">
        <v>1076</v>
      </c>
      <c r="C813" t="s">
        <v>1072</v>
      </c>
      <c r="D813" t="s">
        <v>161</v>
      </c>
      <c r="F813" t="s">
        <v>247</v>
      </c>
    </row>
    <row r="814" spans="1:6" x14ac:dyDescent="0.2">
      <c r="A814" t="s">
        <v>1079</v>
      </c>
      <c r="B814" t="s">
        <v>1076</v>
      </c>
      <c r="C814" t="s">
        <v>1072</v>
      </c>
      <c r="D814" t="s">
        <v>161</v>
      </c>
      <c r="F814" t="s">
        <v>247</v>
      </c>
    </row>
    <row r="815" spans="1:6" x14ac:dyDescent="0.2">
      <c r="A815" t="s">
        <v>1080</v>
      </c>
      <c r="B815" t="s">
        <v>1076</v>
      </c>
      <c r="C815" t="s">
        <v>1074</v>
      </c>
      <c r="D815" t="s">
        <v>148</v>
      </c>
      <c r="F815">
        <v>6</v>
      </c>
    </row>
    <row r="816" spans="1:6" x14ac:dyDescent="0.2">
      <c r="A816" t="s">
        <v>1080</v>
      </c>
      <c r="B816" t="s">
        <v>1076</v>
      </c>
      <c r="C816" t="s">
        <v>1074</v>
      </c>
      <c r="D816" t="s">
        <v>148</v>
      </c>
      <c r="F816">
        <v>6</v>
      </c>
    </row>
    <row r="817" spans="1:6" x14ac:dyDescent="0.2">
      <c r="A817" t="s">
        <v>1080</v>
      </c>
      <c r="B817" t="s">
        <v>1076</v>
      </c>
      <c r="C817" t="s">
        <v>1074</v>
      </c>
      <c r="D817" t="s">
        <v>148</v>
      </c>
      <c r="F817">
        <v>6</v>
      </c>
    </row>
    <row r="818" spans="1:6" x14ac:dyDescent="0.2">
      <c r="A818" t="s">
        <v>1081</v>
      </c>
      <c r="B818" t="s">
        <v>1078</v>
      </c>
      <c r="C818" t="s">
        <v>1072</v>
      </c>
      <c r="D818" t="s">
        <v>161</v>
      </c>
      <c r="F818" t="s">
        <v>247</v>
      </c>
    </row>
    <row r="819" spans="1:6" x14ac:dyDescent="0.2">
      <c r="A819" t="s">
        <v>1081</v>
      </c>
      <c r="B819" t="s">
        <v>1078</v>
      </c>
      <c r="C819" t="s">
        <v>1072</v>
      </c>
      <c r="D819" t="s">
        <v>161</v>
      </c>
      <c r="F819" t="s">
        <v>247</v>
      </c>
    </row>
    <row r="820" spans="1:6" x14ac:dyDescent="0.2">
      <c r="A820" t="s">
        <v>1082</v>
      </c>
      <c r="B820" t="s">
        <v>1078</v>
      </c>
      <c r="C820" t="s">
        <v>1083</v>
      </c>
      <c r="D820" t="s">
        <v>148</v>
      </c>
      <c r="F820">
        <v>6</v>
      </c>
    </row>
    <row r="821" spans="1:6" x14ac:dyDescent="0.2">
      <c r="A821" t="s">
        <v>1084</v>
      </c>
      <c r="B821" t="s">
        <v>1078</v>
      </c>
      <c r="C821" t="s">
        <v>1074</v>
      </c>
      <c r="D821" t="s">
        <v>148</v>
      </c>
      <c r="F821">
        <v>6</v>
      </c>
    </row>
    <row r="822" spans="1:6" x14ac:dyDescent="0.2">
      <c r="A822" t="s">
        <v>1085</v>
      </c>
      <c r="F822">
        <v>6</v>
      </c>
    </row>
    <row r="823" spans="1:6" x14ac:dyDescent="0.2">
      <c r="A823" t="s">
        <v>1086</v>
      </c>
      <c r="D823" t="s">
        <v>148</v>
      </c>
      <c r="F823">
        <v>6</v>
      </c>
    </row>
    <row r="824" spans="1:6" x14ac:dyDescent="0.2">
      <c r="A824" t="s">
        <v>1087</v>
      </c>
      <c r="D824" s="17" t="s">
        <v>148</v>
      </c>
      <c r="F824">
        <v>6</v>
      </c>
    </row>
    <row r="825" spans="1:6" x14ac:dyDescent="0.2">
      <c r="A825" t="s">
        <v>1088</v>
      </c>
      <c r="B825" t="s">
        <v>1089</v>
      </c>
      <c r="C825" t="s">
        <v>1090</v>
      </c>
      <c r="D825" t="s">
        <v>148</v>
      </c>
      <c r="F825">
        <v>6</v>
      </c>
    </row>
    <row r="826" spans="1:6" x14ac:dyDescent="0.2">
      <c r="A826" t="s">
        <v>1091</v>
      </c>
      <c r="B826" t="s">
        <v>1089</v>
      </c>
      <c r="C826" t="s">
        <v>1092</v>
      </c>
      <c r="D826" t="s">
        <v>170</v>
      </c>
      <c r="F826">
        <v>5</v>
      </c>
    </row>
    <row r="827" spans="1:6" x14ac:dyDescent="0.2">
      <c r="A827" t="s">
        <v>1093</v>
      </c>
      <c r="B827" t="s">
        <v>1089</v>
      </c>
      <c r="C827" t="s">
        <v>1094</v>
      </c>
      <c r="D827" t="s">
        <v>184</v>
      </c>
      <c r="F827">
        <v>6</v>
      </c>
    </row>
    <row r="828" spans="1:6" x14ac:dyDescent="0.2">
      <c r="A828" t="s">
        <v>1095</v>
      </c>
      <c r="B828" t="s">
        <v>1089</v>
      </c>
      <c r="C828" t="s">
        <v>1096</v>
      </c>
      <c r="D828" t="s">
        <v>161</v>
      </c>
      <c r="F828">
        <v>2</v>
      </c>
    </row>
    <row r="829" spans="1:6" x14ac:dyDescent="0.2">
      <c r="A829" t="s">
        <v>1097</v>
      </c>
      <c r="B829" t="s">
        <v>1089</v>
      </c>
      <c r="C829" t="s">
        <v>1098</v>
      </c>
      <c r="D829" t="s">
        <v>148</v>
      </c>
      <c r="F829">
        <v>6</v>
      </c>
    </row>
    <row r="830" spans="1:6" x14ac:dyDescent="0.2">
      <c r="A830" t="s">
        <v>1099</v>
      </c>
      <c r="B830" t="s">
        <v>63</v>
      </c>
      <c r="C830" t="s">
        <v>64</v>
      </c>
      <c r="D830" t="s">
        <v>148</v>
      </c>
      <c r="F830">
        <v>6</v>
      </c>
    </row>
    <row r="831" spans="1:6" x14ac:dyDescent="0.2">
      <c r="A831" t="s">
        <v>1100</v>
      </c>
      <c r="B831" t="s">
        <v>1101</v>
      </c>
      <c r="C831" t="s">
        <v>64</v>
      </c>
      <c r="D831" t="s">
        <v>148</v>
      </c>
      <c r="F831">
        <v>6</v>
      </c>
    </row>
    <row r="832" spans="1:6" x14ac:dyDescent="0.2">
      <c r="A832" t="s">
        <v>1102</v>
      </c>
      <c r="B832" t="s">
        <v>1103</v>
      </c>
      <c r="C832" t="s">
        <v>126</v>
      </c>
      <c r="D832" t="s">
        <v>184</v>
      </c>
      <c r="F832">
        <v>6</v>
      </c>
    </row>
    <row r="833" spans="1:6" x14ac:dyDescent="0.2">
      <c r="A833" t="s">
        <v>1104</v>
      </c>
      <c r="B833" t="s">
        <v>1103</v>
      </c>
      <c r="C833" t="s">
        <v>1105</v>
      </c>
      <c r="D833" t="s">
        <v>224</v>
      </c>
      <c r="F833">
        <v>5</v>
      </c>
    </row>
    <row r="834" spans="1:6" x14ac:dyDescent="0.2">
      <c r="A834" t="s">
        <v>1106</v>
      </c>
      <c r="B834" t="s">
        <v>1107</v>
      </c>
      <c r="C834" t="s">
        <v>113</v>
      </c>
      <c r="D834" t="s">
        <v>161</v>
      </c>
      <c r="F834">
        <v>2</v>
      </c>
    </row>
    <row r="835" spans="1:6" x14ac:dyDescent="0.2">
      <c r="A835" t="s">
        <v>1108</v>
      </c>
      <c r="B835" t="s">
        <v>107</v>
      </c>
      <c r="C835" t="s">
        <v>107</v>
      </c>
      <c r="D835" t="s">
        <v>161</v>
      </c>
      <c r="F835" t="s">
        <v>247</v>
      </c>
    </row>
    <row r="836" spans="1:6" x14ac:dyDescent="0.2">
      <c r="A836" t="s">
        <v>1108</v>
      </c>
      <c r="B836" t="s">
        <v>107</v>
      </c>
      <c r="C836" t="s">
        <v>107</v>
      </c>
      <c r="D836" t="s">
        <v>161</v>
      </c>
      <c r="F836">
        <v>2</v>
      </c>
    </row>
    <row r="837" spans="1:6" x14ac:dyDescent="0.2">
      <c r="A837" t="s">
        <v>1109</v>
      </c>
      <c r="B837" t="s">
        <v>107</v>
      </c>
      <c r="C837" t="s">
        <v>1110</v>
      </c>
      <c r="D837" t="s">
        <v>161</v>
      </c>
      <c r="F837" t="s">
        <v>247</v>
      </c>
    </row>
    <row r="838" spans="1:6" x14ac:dyDescent="0.2">
      <c r="A838" t="s">
        <v>1111</v>
      </c>
      <c r="B838" t="s">
        <v>107</v>
      </c>
      <c r="C838" t="s">
        <v>1112</v>
      </c>
      <c r="D838" t="s">
        <v>158</v>
      </c>
      <c r="F838">
        <v>3</v>
      </c>
    </row>
    <row r="839" spans="1:6" x14ac:dyDescent="0.2">
      <c r="A839" t="s">
        <v>1113</v>
      </c>
      <c r="B839" t="s">
        <v>107</v>
      </c>
      <c r="C839" t="s">
        <v>1114</v>
      </c>
      <c r="D839" t="s">
        <v>161</v>
      </c>
      <c r="F839" t="s">
        <v>247</v>
      </c>
    </row>
    <row r="840" spans="1:6" x14ac:dyDescent="0.2">
      <c r="A840" t="s">
        <v>1115</v>
      </c>
      <c r="B840" t="s">
        <v>107</v>
      </c>
      <c r="C840" t="s">
        <v>1116</v>
      </c>
      <c r="D840" t="s">
        <v>161</v>
      </c>
      <c r="F840" t="s">
        <v>247</v>
      </c>
    </row>
    <row r="841" spans="1:6" x14ac:dyDescent="0.2">
      <c r="A841" t="s">
        <v>1117</v>
      </c>
      <c r="B841" t="s">
        <v>107</v>
      </c>
      <c r="C841" t="s">
        <v>1118</v>
      </c>
      <c r="D841" t="s">
        <v>158</v>
      </c>
      <c r="F841" t="s">
        <v>671</v>
      </c>
    </row>
    <row r="842" spans="1:6" x14ac:dyDescent="0.2">
      <c r="A842" t="s">
        <v>1117</v>
      </c>
      <c r="B842" t="s">
        <v>107</v>
      </c>
      <c r="C842" t="s">
        <v>1118</v>
      </c>
      <c r="D842" t="s">
        <v>158</v>
      </c>
      <c r="F842" t="s">
        <v>671</v>
      </c>
    </row>
    <row r="843" spans="1:6" x14ac:dyDescent="0.2">
      <c r="A843" t="s">
        <v>1117</v>
      </c>
      <c r="B843" t="s">
        <v>107</v>
      </c>
      <c r="C843" t="s">
        <v>1118</v>
      </c>
      <c r="D843" t="s">
        <v>158</v>
      </c>
      <c r="F843" t="s">
        <v>671</v>
      </c>
    </row>
    <row r="844" spans="1:6" x14ac:dyDescent="0.2">
      <c r="A844" t="s">
        <v>1117</v>
      </c>
      <c r="B844" t="s">
        <v>107</v>
      </c>
      <c r="C844" t="s">
        <v>1118</v>
      </c>
      <c r="D844" t="s">
        <v>161</v>
      </c>
      <c r="F844">
        <v>2</v>
      </c>
    </row>
    <row r="845" spans="1:6" x14ac:dyDescent="0.2">
      <c r="A845" t="s">
        <v>1119</v>
      </c>
      <c r="B845" t="s">
        <v>107</v>
      </c>
      <c r="C845" t="s">
        <v>1120</v>
      </c>
      <c r="D845" t="s">
        <v>161</v>
      </c>
      <c r="F845" t="s">
        <v>247</v>
      </c>
    </row>
    <row r="846" spans="1:6" x14ac:dyDescent="0.2">
      <c r="A846" t="s">
        <v>1121</v>
      </c>
      <c r="B846" t="s">
        <v>107</v>
      </c>
      <c r="C846" t="s">
        <v>1122</v>
      </c>
      <c r="D846" t="s">
        <v>158</v>
      </c>
      <c r="F846" t="s">
        <v>671</v>
      </c>
    </row>
    <row r="847" spans="1:6" x14ac:dyDescent="0.2">
      <c r="A847" t="s">
        <v>1121</v>
      </c>
      <c r="B847" t="s">
        <v>107</v>
      </c>
      <c r="C847" t="s">
        <v>1122</v>
      </c>
      <c r="D847" t="s">
        <v>158</v>
      </c>
      <c r="F847" t="s">
        <v>671</v>
      </c>
    </row>
    <row r="848" spans="1:6" x14ac:dyDescent="0.2">
      <c r="A848" t="s">
        <v>1123</v>
      </c>
      <c r="B848" t="s">
        <v>107</v>
      </c>
      <c r="C848" t="s">
        <v>1124</v>
      </c>
      <c r="D848" t="s">
        <v>158</v>
      </c>
      <c r="F848" t="s">
        <v>671</v>
      </c>
    </row>
    <row r="849" spans="1:6" x14ac:dyDescent="0.2">
      <c r="A849" t="s">
        <v>1123</v>
      </c>
      <c r="B849" t="s">
        <v>107</v>
      </c>
      <c r="C849" t="s">
        <v>1124</v>
      </c>
      <c r="D849" t="s">
        <v>158</v>
      </c>
      <c r="F849" t="s">
        <v>671</v>
      </c>
    </row>
    <row r="850" spans="1:6" x14ac:dyDescent="0.2">
      <c r="A850" t="s">
        <v>1123</v>
      </c>
      <c r="B850" t="s">
        <v>107</v>
      </c>
      <c r="C850" t="s">
        <v>1124</v>
      </c>
      <c r="D850" t="s">
        <v>158</v>
      </c>
      <c r="F850" t="s">
        <v>671</v>
      </c>
    </row>
    <row r="851" spans="1:6" x14ac:dyDescent="0.2">
      <c r="A851" t="s">
        <v>1125</v>
      </c>
      <c r="B851" t="s">
        <v>107</v>
      </c>
      <c r="C851" t="s">
        <v>1126</v>
      </c>
      <c r="D851" t="s">
        <v>161</v>
      </c>
      <c r="F851">
        <v>2</v>
      </c>
    </row>
    <row r="852" spans="1:6" x14ac:dyDescent="0.2">
      <c r="A852" t="s">
        <v>1125</v>
      </c>
      <c r="B852" t="s">
        <v>107</v>
      </c>
      <c r="C852" t="s">
        <v>1126</v>
      </c>
      <c r="D852" t="s">
        <v>161</v>
      </c>
      <c r="F852">
        <v>2</v>
      </c>
    </row>
    <row r="853" spans="1:6" x14ac:dyDescent="0.2">
      <c r="A853" t="s">
        <v>1127</v>
      </c>
      <c r="B853" t="s">
        <v>107</v>
      </c>
      <c r="C853" t="s">
        <v>1128</v>
      </c>
      <c r="D853" t="s">
        <v>161</v>
      </c>
      <c r="F853" t="s">
        <v>247</v>
      </c>
    </row>
    <row r="854" spans="1:6" x14ac:dyDescent="0.2">
      <c r="A854" t="s">
        <v>1129</v>
      </c>
      <c r="B854" t="s">
        <v>107</v>
      </c>
      <c r="C854" t="s">
        <v>1130</v>
      </c>
      <c r="D854" t="s">
        <v>158</v>
      </c>
      <c r="F854">
        <v>3</v>
      </c>
    </row>
    <row r="855" spans="1:6" x14ac:dyDescent="0.2">
      <c r="A855" t="s">
        <v>1131</v>
      </c>
      <c r="B855" t="s">
        <v>107</v>
      </c>
      <c r="C855" t="s">
        <v>1132</v>
      </c>
      <c r="D855" t="s">
        <v>158</v>
      </c>
      <c r="F855" t="s">
        <v>671</v>
      </c>
    </row>
    <row r="856" spans="1:6" x14ac:dyDescent="0.2">
      <c r="A856" t="s">
        <v>1131</v>
      </c>
      <c r="B856" t="s">
        <v>107</v>
      </c>
      <c r="C856" t="s">
        <v>1132</v>
      </c>
      <c r="D856" t="s">
        <v>158</v>
      </c>
      <c r="F856" t="s">
        <v>671</v>
      </c>
    </row>
    <row r="857" spans="1:6" x14ac:dyDescent="0.2">
      <c r="A857" t="s">
        <v>1133</v>
      </c>
      <c r="B857" t="s">
        <v>107</v>
      </c>
      <c r="C857" t="s">
        <v>130</v>
      </c>
      <c r="D857" t="s">
        <v>161</v>
      </c>
      <c r="F857" t="s">
        <v>247</v>
      </c>
    </row>
    <row r="858" spans="1:6" x14ac:dyDescent="0.2">
      <c r="A858" t="s">
        <v>1134</v>
      </c>
      <c r="B858" t="s">
        <v>107</v>
      </c>
      <c r="C858" t="s">
        <v>1135</v>
      </c>
      <c r="D858" t="s">
        <v>161</v>
      </c>
      <c r="F858" t="s">
        <v>247</v>
      </c>
    </row>
    <row r="859" spans="1:6" x14ac:dyDescent="0.2">
      <c r="A859" t="s">
        <v>1134</v>
      </c>
      <c r="B859" t="s">
        <v>107</v>
      </c>
      <c r="C859" t="s">
        <v>1135</v>
      </c>
      <c r="D859" t="s">
        <v>161</v>
      </c>
      <c r="F859" t="s">
        <v>247</v>
      </c>
    </row>
    <row r="860" spans="1:6" x14ac:dyDescent="0.2">
      <c r="A860" t="s">
        <v>1136</v>
      </c>
      <c r="B860" t="s">
        <v>107</v>
      </c>
      <c r="C860" t="s">
        <v>1137</v>
      </c>
      <c r="D860" t="s">
        <v>161</v>
      </c>
      <c r="F860" t="s">
        <v>247</v>
      </c>
    </row>
    <row r="861" spans="1:6" x14ac:dyDescent="0.2">
      <c r="A861" t="s">
        <v>1138</v>
      </c>
      <c r="B861" t="s">
        <v>107</v>
      </c>
      <c r="C861" t="s">
        <v>1139</v>
      </c>
      <c r="D861" t="s">
        <v>158</v>
      </c>
      <c r="F861">
        <v>3</v>
      </c>
    </row>
    <row r="862" spans="1:6" x14ac:dyDescent="0.2">
      <c r="A862" t="s">
        <v>1140</v>
      </c>
      <c r="B862" t="s">
        <v>107</v>
      </c>
      <c r="C862" t="s">
        <v>1141</v>
      </c>
      <c r="D862" t="s">
        <v>161</v>
      </c>
      <c r="F862" t="s">
        <v>247</v>
      </c>
    </row>
    <row r="863" spans="1:6" x14ac:dyDescent="0.2">
      <c r="A863" t="s">
        <v>1142</v>
      </c>
      <c r="B863" t="s">
        <v>107</v>
      </c>
      <c r="C863" t="s">
        <v>1143</v>
      </c>
      <c r="D863" t="s">
        <v>161</v>
      </c>
      <c r="F863" t="s">
        <v>247</v>
      </c>
    </row>
    <row r="864" spans="1:6" x14ac:dyDescent="0.2">
      <c r="A864" t="s">
        <v>1144</v>
      </c>
      <c r="B864" t="s">
        <v>107</v>
      </c>
      <c r="C864" t="s">
        <v>1145</v>
      </c>
      <c r="D864" t="s">
        <v>161</v>
      </c>
      <c r="F864" t="s">
        <v>247</v>
      </c>
    </row>
    <row r="865" spans="1:6" x14ac:dyDescent="0.2">
      <c r="A865" t="s">
        <v>1146</v>
      </c>
      <c r="D865" t="s">
        <v>148</v>
      </c>
      <c r="F865">
        <v>6</v>
      </c>
    </row>
    <row r="866" spans="1:6" x14ac:dyDescent="0.2">
      <c r="A866" t="s">
        <v>1147</v>
      </c>
      <c r="B866" t="s">
        <v>107</v>
      </c>
      <c r="C866" t="s">
        <v>1148</v>
      </c>
      <c r="D866" t="s">
        <v>148</v>
      </c>
      <c r="F866">
        <v>6</v>
      </c>
    </row>
    <row r="867" spans="1:6" x14ac:dyDescent="0.2">
      <c r="A867" t="s">
        <v>1147</v>
      </c>
      <c r="B867" t="s">
        <v>107</v>
      </c>
      <c r="C867" t="s">
        <v>1148</v>
      </c>
      <c r="D867" t="s">
        <v>148</v>
      </c>
      <c r="F867">
        <v>6</v>
      </c>
    </row>
    <row r="868" spans="1:6" x14ac:dyDescent="0.2">
      <c r="A868" t="s">
        <v>1149</v>
      </c>
      <c r="D868" t="s">
        <v>148</v>
      </c>
      <c r="F868">
        <v>6</v>
      </c>
    </row>
    <row r="869" spans="1:6" x14ac:dyDescent="0.2">
      <c r="A869" t="s">
        <v>1150</v>
      </c>
      <c r="B869" t="s">
        <v>107</v>
      </c>
      <c r="C869" t="s">
        <v>1151</v>
      </c>
      <c r="D869" t="s">
        <v>148</v>
      </c>
      <c r="F869">
        <v>6</v>
      </c>
    </row>
    <row r="870" spans="1:6" x14ac:dyDescent="0.2">
      <c r="A870" t="s">
        <v>1152</v>
      </c>
      <c r="B870" t="s">
        <v>107</v>
      </c>
      <c r="C870" t="s">
        <v>1153</v>
      </c>
      <c r="D870" t="s">
        <v>161</v>
      </c>
      <c r="F870">
        <v>2</v>
      </c>
    </row>
    <row r="871" spans="1:6" x14ac:dyDescent="0.2">
      <c r="A871" t="s">
        <v>1154</v>
      </c>
      <c r="B871" t="s">
        <v>107</v>
      </c>
      <c r="C871" t="s">
        <v>127</v>
      </c>
      <c r="D871" t="s">
        <v>161</v>
      </c>
      <c r="F871" t="s">
        <v>247</v>
      </c>
    </row>
    <row r="872" spans="1:6" x14ac:dyDescent="0.2">
      <c r="A872" t="s">
        <v>1155</v>
      </c>
      <c r="B872" t="s">
        <v>107</v>
      </c>
      <c r="C872" t="s">
        <v>1156</v>
      </c>
      <c r="D872" t="s">
        <v>161</v>
      </c>
      <c r="F872" t="s">
        <v>247</v>
      </c>
    </row>
    <row r="873" spans="1:6" x14ac:dyDescent="0.2">
      <c r="A873" t="s">
        <v>1157</v>
      </c>
      <c r="B873" t="s">
        <v>107</v>
      </c>
      <c r="C873" t="s">
        <v>1158</v>
      </c>
      <c r="D873" t="s">
        <v>158</v>
      </c>
      <c r="F873" t="s">
        <v>671</v>
      </c>
    </row>
    <row r="874" spans="1:6" x14ac:dyDescent="0.2">
      <c r="A874" t="s">
        <v>1159</v>
      </c>
      <c r="B874" t="s">
        <v>107</v>
      </c>
      <c r="C874" t="s">
        <v>1160</v>
      </c>
      <c r="D874" t="s">
        <v>161</v>
      </c>
      <c r="F874" t="s">
        <v>247</v>
      </c>
    </row>
    <row r="875" spans="1:6" x14ac:dyDescent="0.2">
      <c r="A875" t="s">
        <v>1161</v>
      </c>
      <c r="B875" t="s">
        <v>107</v>
      </c>
      <c r="C875" t="s">
        <v>1162</v>
      </c>
      <c r="D875" t="s">
        <v>161</v>
      </c>
      <c r="F875" t="s">
        <v>247</v>
      </c>
    </row>
    <row r="876" spans="1:6" x14ac:dyDescent="0.2">
      <c r="A876" t="s">
        <v>1161</v>
      </c>
      <c r="B876" t="s">
        <v>107</v>
      </c>
      <c r="C876" t="s">
        <v>1162</v>
      </c>
      <c r="D876" t="s">
        <v>161</v>
      </c>
      <c r="F876" t="s">
        <v>247</v>
      </c>
    </row>
    <row r="877" spans="1:6" x14ac:dyDescent="0.2">
      <c r="A877" t="s">
        <v>1163</v>
      </c>
      <c r="B877" t="s">
        <v>107</v>
      </c>
      <c r="C877" t="s">
        <v>126</v>
      </c>
      <c r="D877" t="s">
        <v>158</v>
      </c>
      <c r="F877" t="s">
        <v>671</v>
      </c>
    </row>
    <row r="878" spans="1:6" x14ac:dyDescent="0.2">
      <c r="A878" t="s">
        <v>1163</v>
      </c>
      <c r="B878" t="s">
        <v>107</v>
      </c>
      <c r="C878" t="s">
        <v>126</v>
      </c>
      <c r="D878" t="s">
        <v>158</v>
      </c>
      <c r="F878" t="s">
        <v>671</v>
      </c>
    </row>
    <row r="879" spans="1:6" x14ac:dyDescent="0.2">
      <c r="A879" t="s">
        <v>1163</v>
      </c>
      <c r="B879" t="s">
        <v>107</v>
      </c>
      <c r="C879" t="s">
        <v>126</v>
      </c>
      <c r="D879" t="s">
        <v>158</v>
      </c>
      <c r="F879" t="s">
        <v>671</v>
      </c>
    </row>
    <row r="880" spans="1:6" x14ac:dyDescent="0.2">
      <c r="A880" t="s">
        <v>1163</v>
      </c>
      <c r="B880" t="s">
        <v>107</v>
      </c>
      <c r="C880" t="s">
        <v>126</v>
      </c>
      <c r="D880" t="s">
        <v>158</v>
      </c>
      <c r="F880" t="s">
        <v>671</v>
      </c>
    </row>
    <row r="881" spans="1:6" x14ac:dyDescent="0.2">
      <c r="A881" t="s">
        <v>1163</v>
      </c>
      <c r="B881" t="s">
        <v>107</v>
      </c>
      <c r="C881" t="s">
        <v>126</v>
      </c>
      <c r="D881" t="s">
        <v>158</v>
      </c>
      <c r="F881">
        <v>3</v>
      </c>
    </row>
    <row r="882" spans="1:6" x14ac:dyDescent="0.2">
      <c r="A882" t="s">
        <v>1163</v>
      </c>
      <c r="B882" t="s">
        <v>107</v>
      </c>
      <c r="C882" t="s">
        <v>126</v>
      </c>
      <c r="D882" t="s">
        <v>158</v>
      </c>
      <c r="F882">
        <v>3</v>
      </c>
    </row>
    <row r="883" spans="1:6" x14ac:dyDescent="0.2">
      <c r="A883" t="s">
        <v>1164</v>
      </c>
      <c r="B883" t="s">
        <v>107</v>
      </c>
      <c r="C883" t="s">
        <v>125</v>
      </c>
      <c r="D883" t="s">
        <v>161</v>
      </c>
      <c r="F883">
        <v>2</v>
      </c>
    </row>
    <row r="884" spans="1:6" x14ac:dyDescent="0.2">
      <c r="A884" t="s">
        <v>1165</v>
      </c>
      <c r="B884" t="s">
        <v>107</v>
      </c>
      <c r="C884" t="s">
        <v>1166</v>
      </c>
      <c r="D884" t="s">
        <v>161</v>
      </c>
      <c r="F884" t="s">
        <v>247</v>
      </c>
    </row>
    <row r="885" spans="1:6" x14ac:dyDescent="0.2">
      <c r="A885" t="s">
        <v>1167</v>
      </c>
      <c r="B885" t="s">
        <v>107</v>
      </c>
      <c r="C885" t="s">
        <v>105</v>
      </c>
      <c r="D885" t="s">
        <v>161</v>
      </c>
      <c r="F885" t="s">
        <v>247</v>
      </c>
    </row>
    <row r="886" spans="1:6" x14ac:dyDescent="0.2">
      <c r="A886" t="s">
        <v>1168</v>
      </c>
      <c r="B886" t="s">
        <v>107</v>
      </c>
      <c r="C886" t="s">
        <v>1169</v>
      </c>
      <c r="D886" t="s">
        <v>161</v>
      </c>
      <c r="F886" t="s">
        <v>247</v>
      </c>
    </row>
    <row r="887" spans="1:6" x14ac:dyDescent="0.2">
      <c r="A887" t="s">
        <v>1170</v>
      </c>
      <c r="B887" t="s">
        <v>107</v>
      </c>
      <c r="C887" t="s">
        <v>123</v>
      </c>
      <c r="D887" t="s">
        <v>161</v>
      </c>
      <c r="F887">
        <v>2</v>
      </c>
    </row>
    <row r="888" spans="1:6" x14ac:dyDescent="0.2">
      <c r="A888" t="s">
        <v>1170</v>
      </c>
      <c r="B888" t="s">
        <v>107</v>
      </c>
      <c r="C888" t="s">
        <v>123</v>
      </c>
      <c r="D888" t="s">
        <v>161</v>
      </c>
      <c r="F888">
        <v>2</v>
      </c>
    </row>
    <row r="889" spans="1:6" x14ac:dyDescent="0.2">
      <c r="A889" t="s">
        <v>1171</v>
      </c>
      <c r="B889" t="s">
        <v>107</v>
      </c>
      <c r="C889" t="s">
        <v>1172</v>
      </c>
      <c r="D889" t="s">
        <v>161</v>
      </c>
      <c r="F889" t="s">
        <v>247</v>
      </c>
    </row>
    <row r="890" spans="1:6" x14ac:dyDescent="0.2">
      <c r="A890" t="s">
        <v>1173</v>
      </c>
      <c r="B890" t="s">
        <v>107</v>
      </c>
      <c r="C890" t="s">
        <v>1174</v>
      </c>
      <c r="D890" t="s">
        <v>161</v>
      </c>
      <c r="F890" t="s">
        <v>247</v>
      </c>
    </row>
    <row r="891" spans="1:6" x14ac:dyDescent="0.2">
      <c r="A891" t="s">
        <v>1175</v>
      </c>
      <c r="B891" t="s">
        <v>107</v>
      </c>
      <c r="C891" t="s">
        <v>1176</v>
      </c>
      <c r="D891" t="s">
        <v>158</v>
      </c>
      <c r="F891">
        <v>3</v>
      </c>
    </row>
    <row r="892" spans="1:6" x14ac:dyDescent="0.2">
      <c r="A892" t="s">
        <v>1177</v>
      </c>
      <c r="B892" t="s">
        <v>107</v>
      </c>
      <c r="C892" t="s">
        <v>106</v>
      </c>
      <c r="D892" t="s">
        <v>161</v>
      </c>
      <c r="F892" t="s">
        <v>247</v>
      </c>
    </row>
    <row r="893" spans="1:6" x14ac:dyDescent="0.2">
      <c r="A893" t="s">
        <v>1178</v>
      </c>
      <c r="B893" t="s">
        <v>107</v>
      </c>
      <c r="C893" t="s">
        <v>1105</v>
      </c>
      <c r="D893" t="s">
        <v>158</v>
      </c>
      <c r="F893" t="s">
        <v>671</v>
      </c>
    </row>
    <row r="894" spans="1:6" x14ac:dyDescent="0.2">
      <c r="A894" t="s">
        <v>1178</v>
      </c>
      <c r="B894" t="s">
        <v>107</v>
      </c>
      <c r="C894" t="s">
        <v>1105</v>
      </c>
      <c r="D894" t="s">
        <v>158</v>
      </c>
      <c r="F894" t="s">
        <v>671</v>
      </c>
    </row>
    <row r="895" spans="1:6" x14ac:dyDescent="0.2">
      <c r="A895" t="s">
        <v>1178</v>
      </c>
      <c r="B895" t="s">
        <v>107</v>
      </c>
      <c r="C895" t="s">
        <v>1105</v>
      </c>
      <c r="D895" t="s">
        <v>158</v>
      </c>
      <c r="F895" t="s">
        <v>671</v>
      </c>
    </row>
    <row r="896" spans="1:6" x14ac:dyDescent="0.2">
      <c r="A896" t="s">
        <v>1178</v>
      </c>
      <c r="B896" t="s">
        <v>107</v>
      </c>
      <c r="C896" t="s">
        <v>1105</v>
      </c>
      <c r="D896" t="s">
        <v>158</v>
      </c>
      <c r="F896" t="s">
        <v>671</v>
      </c>
    </row>
    <row r="897" spans="1:6" x14ac:dyDescent="0.2">
      <c r="A897" t="s">
        <v>1178</v>
      </c>
      <c r="B897" t="s">
        <v>107</v>
      </c>
      <c r="C897" t="s">
        <v>1105</v>
      </c>
      <c r="D897" t="s">
        <v>158</v>
      </c>
      <c r="F897">
        <v>3</v>
      </c>
    </row>
    <row r="898" spans="1:6" x14ac:dyDescent="0.2">
      <c r="A898" t="s">
        <v>1179</v>
      </c>
      <c r="B898" t="s">
        <v>107</v>
      </c>
      <c r="C898" t="s">
        <v>1180</v>
      </c>
      <c r="D898" t="s">
        <v>158</v>
      </c>
      <c r="F898">
        <v>3</v>
      </c>
    </row>
    <row r="899" spans="1:6" x14ac:dyDescent="0.2">
      <c r="A899" t="s">
        <v>1181</v>
      </c>
      <c r="B899" t="s">
        <v>107</v>
      </c>
      <c r="C899" t="s">
        <v>1182</v>
      </c>
      <c r="D899" t="s">
        <v>158</v>
      </c>
      <c r="F899" t="s">
        <v>671</v>
      </c>
    </row>
    <row r="900" spans="1:6" x14ac:dyDescent="0.2">
      <c r="A900" t="s">
        <v>1181</v>
      </c>
      <c r="B900" t="s">
        <v>107</v>
      </c>
      <c r="C900" t="s">
        <v>1182</v>
      </c>
      <c r="D900" t="s">
        <v>158</v>
      </c>
      <c r="F900" t="s">
        <v>671</v>
      </c>
    </row>
    <row r="901" spans="1:6" x14ac:dyDescent="0.2">
      <c r="A901" t="s">
        <v>1183</v>
      </c>
      <c r="B901" t="s">
        <v>107</v>
      </c>
      <c r="C901" t="s">
        <v>118</v>
      </c>
      <c r="D901" t="s">
        <v>161</v>
      </c>
      <c r="F901" t="s">
        <v>247</v>
      </c>
    </row>
    <row r="902" spans="1:6" x14ac:dyDescent="0.2">
      <c r="A902" t="s">
        <v>1183</v>
      </c>
      <c r="B902" t="s">
        <v>107</v>
      </c>
      <c r="C902" t="s">
        <v>118</v>
      </c>
      <c r="D902" t="s">
        <v>161</v>
      </c>
      <c r="F902" t="s">
        <v>247</v>
      </c>
    </row>
    <row r="903" spans="1:6" x14ac:dyDescent="0.2">
      <c r="A903" t="s">
        <v>1183</v>
      </c>
      <c r="B903" t="s">
        <v>107</v>
      </c>
      <c r="C903" t="s">
        <v>118</v>
      </c>
      <c r="D903" t="s">
        <v>161</v>
      </c>
      <c r="F903" t="s">
        <v>247</v>
      </c>
    </row>
    <row r="904" spans="1:6" x14ac:dyDescent="0.2">
      <c r="A904" t="s">
        <v>1184</v>
      </c>
      <c r="B904" t="s">
        <v>107</v>
      </c>
      <c r="C904" t="s">
        <v>1185</v>
      </c>
      <c r="D904" t="s">
        <v>161</v>
      </c>
      <c r="F904">
        <v>2</v>
      </c>
    </row>
    <row r="905" spans="1:6" x14ac:dyDescent="0.2">
      <c r="A905" t="s">
        <v>1186</v>
      </c>
      <c r="B905" t="s">
        <v>107</v>
      </c>
      <c r="C905" t="s">
        <v>1187</v>
      </c>
      <c r="D905" t="s">
        <v>158</v>
      </c>
      <c r="F905" t="s">
        <v>671</v>
      </c>
    </row>
    <row r="906" spans="1:6" x14ac:dyDescent="0.2">
      <c r="A906" t="s">
        <v>1186</v>
      </c>
      <c r="B906" t="s">
        <v>107</v>
      </c>
      <c r="C906" t="s">
        <v>1187</v>
      </c>
      <c r="D906" t="s">
        <v>158</v>
      </c>
      <c r="F906" t="s">
        <v>671</v>
      </c>
    </row>
    <row r="907" spans="1:6" x14ac:dyDescent="0.2">
      <c r="A907" t="s">
        <v>1188</v>
      </c>
      <c r="D907" s="17" t="s">
        <v>158</v>
      </c>
      <c r="F907">
        <v>3</v>
      </c>
    </row>
    <row r="908" spans="1:6" x14ac:dyDescent="0.2">
      <c r="A908" t="s">
        <v>1189</v>
      </c>
      <c r="B908" t="s">
        <v>107</v>
      </c>
      <c r="C908" t="s">
        <v>109</v>
      </c>
      <c r="D908" t="s">
        <v>161</v>
      </c>
      <c r="F908" t="s">
        <v>247</v>
      </c>
    </row>
    <row r="909" spans="1:6" x14ac:dyDescent="0.2">
      <c r="A909" t="s">
        <v>1190</v>
      </c>
      <c r="B909" t="s">
        <v>107</v>
      </c>
      <c r="C909" t="s">
        <v>1191</v>
      </c>
      <c r="D909" t="s">
        <v>161</v>
      </c>
      <c r="F909" t="s">
        <v>247</v>
      </c>
    </row>
    <row r="910" spans="1:6" x14ac:dyDescent="0.2">
      <c r="A910" t="s">
        <v>1192</v>
      </c>
      <c r="B910" t="s">
        <v>107</v>
      </c>
      <c r="C910" t="s">
        <v>1193</v>
      </c>
      <c r="D910" t="s">
        <v>158</v>
      </c>
      <c r="F910" t="s">
        <v>671</v>
      </c>
    </row>
    <row r="911" spans="1:6" x14ac:dyDescent="0.2">
      <c r="A911" t="s">
        <v>1192</v>
      </c>
      <c r="B911" t="s">
        <v>107</v>
      </c>
      <c r="C911" t="s">
        <v>1193</v>
      </c>
      <c r="D911" t="s">
        <v>158</v>
      </c>
      <c r="F911" t="s">
        <v>671</v>
      </c>
    </row>
    <row r="912" spans="1:6" x14ac:dyDescent="0.2">
      <c r="A912" t="s">
        <v>1192</v>
      </c>
      <c r="B912" t="s">
        <v>107</v>
      </c>
      <c r="C912" t="s">
        <v>1193</v>
      </c>
      <c r="D912" t="s">
        <v>158</v>
      </c>
      <c r="F912" t="s">
        <v>671</v>
      </c>
    </row>
    <row r="913" spans="1:6" x14ac:dyDescent="0.2">
      <c r="A913" t="s">
        <v>1194</v>
      </c>
      <c r="B913" t="s">
        <v>107</v>
      </c>
      <c r="C913" t="s">
        <v>1195</v>
      </c>
      <c r="D913" t="s">
        <v>161</v>
      </c>
      <c r="F913" t="s">
        <v>247</v>
      </c>
    </row>
    <row r="914" spans="1:6" x14ac:dyDescent="0.2">
      <c r="A914" t="s">
        <v>1196</v>
      </c>
      <c r="B914" t="s">
        <v>107</v>
      </c>
      <c r="C914" t="s">
        <v>1197</v>
      </c>
      <c r="D914" t="s">
        <v>161</v>
      </c>
      <c r="F914" t="s">
        <v>247</v>
      </c>
    </row>
    <row r="915" spans="1:6" x14ac:dyDescent="0.2">
      <c r="A915" t="s">
        <v>1198</v>
      </c>
      <c r="B915" t="s">
        <v>107</v>
      </c>
      <c r="C915" t="s">
        <v>1199</v>
      </c>
      <c r="D915" t="s">
        <v>158</v>
      </c>
      <c r="F915">
        <v>3</v>
      </c>
    </row>
    <row r="916" spans="1:6" x14ac:dyDescent="0.2">
      <c r="A916" t="s">
        <v>1200</v>
      </c>
      <c r="B916" t="s">
        <v>107</v>
      </c>
      <c r="C916" t="s">
        <v>1201</v>
      </c>
      <c r="D916" t="s">
        <v>184</v>
      </c>
      <c r="F916">
        <v>6</v>
      </c>
    </row>
    <row r="917" spans="1:6" x14ac:dyDescent="0.2">
      <c r="A917" t="s">
        <v>1202</v>
      </c>
      <c r="B917" t="s">
        <v>107</v>
      </c>
      <c r="C917" t="s">
        <v>1203</v>
      </c>
      <c r="D917" t="s">
        <v>158</v>
      </c>
      <c r="F917">
        <v>3</v>
      </c>
    </row>
    <row r="918" spans="1:6" x14ac:dyDescent="0.2">
      <c r="A918" t="s">
        <v>1204</v>
      </c>
      <c r="B918" t="s">
        <v>107</v>
      </c>
      <c r="C918" t="s">
        <v>1205</v>
      </c>
      <c r="D918" t="s">
        <v>158</v>
      </c>
      <c r="F918" t="s">
        <v>671</v>
      </c>
    </row>
    <row r="919" spans="1:6" x14ac:dyDescent="0.2">
      <c r="A919" t="s">
        <v>1204</v>
      </c>
      <c r="B919" t="s">
        <v>107</v>
      </c>
      <c r="C919" t="s">
        <v>1205</v>
      </c>
      <c r="D919" t="s">
        <v>158</v>
      </c>
      <c r="F919" t="s">
        <v>671</v>
      </c>
    </row>
    <row r="920" spans="1:6" x14ac:dyDescent="0.2">
      <c r="A920" t="s">
        <v>1206</v>
      </c>
      <c r="B920" t="s">
        <v>107</v>
      </c>
      <c r="C920" t="s">
        <v>1207</v>
      </c>
      <c r="D920" t="s">
        <v>224</v>
      </c>
      <c r="F920">
        <v>5</v>
      </c>
    </row>
    <row r="921" spans="1:6" x14ac:dyDescent="0.2">
      <c r="A921" t="s">
        <v>1208</v>
      </c>
      <c r="B921" t="s">
        <v>107</v>
      </c>
      <c r="C921" t="s">
        <v>119</v>
      </c>
      <c r="D921" t="s">
        <v>161</v>
      </c>
      <c r="F921" t="s">
        <v>247</v>
      </c>
    </row>
    <row r="922" spans="1:6" x14ac:dyDescent="0.2">
      <c r="A922" t="s">
        <v>1209</v>
      </c>
      <c r="B922" t="s">
        <v>107</v>
      </c>
      <c r="C922" t="s">
        <v>131</v>
      </c>
      <c r="D922" t="s">
        <v>161</v>
      </c>
      <c r="F922" t="s">
        <v>247</v>
      </c>
    </row>
    <row r="923" spans="1:6" x14ac:dyDescent="0.2">
      <c r="A923" t="s">
        <v>1209</v>
      </c>
      <c r="B923" t="s">
        <v>107</v>
      </c>
      <c r="C923" t="s">
        <v>131</v>
      </c>
      <c r="D923" t="s">
        <v>161</v>
      </c>
      <c r="F923" t="s">
        <v>247</v>
      </c>
    </row>
    <row r="924" spans="1:6" x14ac:dyDescent="0.2">
      <c r="A924" t="s">
        <v>1209</v>
      </c>
      <c r="B924" t="s">
        <v>107</v>
      </c>
      <c r="C924" t="s">
        <v>131</v>
      </c>
      <c r="D924" t="s">
        <v>161</v>
      </c>
      <c r="F924" t="s">
        <v>247</v>
      </c>
    </row>
    <row r="925" spans="1:6" x14ac:dyDescent="0.2">
      <c r="A925" t="s">
        <v>1210</v>
      </c>
      <c r="B925" t="s">
        <v>107</v>
      </c>
      <c r="C925" t="s">
        <v>110</v>
      </c>
      <c r="D925" t="s">
        <v>161</v>
      </c>
      <c r="F925" t="s">
        <v>247</v>
      </c>
    </row>
    <row r="926" spans="1:6" x14ac:dyDescent="0.2">
      <c r="A926" t="s">
        <v>1211</v>
      </c>
      <c r="B926" t="s">
        <v>107</v>
      </c>
      <c r="C926" t="s">
        <v>1212</v>
      </c>
      <c r="D926" t="s">
        <v>161</v>
      </c>
      <c r="F926" t="s">
        <v>247</v>
      </c>
    </row>
    <row r="927" spans="1:6" x14ac:dyDescent="0.2">
      <c r="A927" t="s">
        <v>1213</v>
      </c>
      <c r="B927" t="s">
        <v>107</v>
      </c>
      <c r="C927" t="s">
        <v>1214</v>
      </c>
      <c r="D927" t="s">
        <v>158</v>
      </c>
      <c r="F927" t="s">
        <v>671</v>
      </c>
    </row>
    <row r="928" spans="1:6" x14ac:dyDescent="0.2">
      <c r="A928" t="s">
        <v>1213</v>
      </c>
      <c r="B928" t="s">
        <v>107</v>
      </c>
      <c r="C928" t="s">
        <v>1214</v>
      </c>
      <c r="D928" t="s">
        <v>158</v>
      </c>
      <c r="F928" t="s">
        <v>671</v>
      </c>
    </row>
    <row r="929" spans="1:6" x14ac:dyDescent="0.2">
      <c r="A929" t="s">
        <v>1215</v>
      </c>
      <c r="B929" t="s">
        <v>107</v>
      </c>
      <c r="C929" t="s">
        <v>108</v>
      </c>
      <c r="D929" t="s">
        <v>158</v>
      </c>
      <c r="F929" t="s">
        <v>671</v>
      </c>
    </row>
    <row r="930" spans="1:6" x14ac:dyDescent="0.2">
      <c r="A930" t="s">
        <v>1215</v>
      </c>
      <c r="B930" t="s">
        <v>107</v>
      </c>
      <c r="C930" t="s">
        <v>108</v>
      </c>
      <c r="D930" t="s">
        <v>158</v>
      </c>
      <c r="F930" t="s">
        <v>671</v>
      </c>
    </row>
    <row r="931" spans="1:6" x14ac:dyDescent="0.2">
      <c r="A931" t="s">
        <v>1215</v>
      </c>
      <c r="B931" t="s">
        <v>107</v>
      </c>
      <c r="C931" t="s">
        <v>108</v>
      </c>
      <c r="D931" t="s">
        <v>158</v>
      </c>
      <c r="F931" t="s">
        <v>671</v>
      </c>
    </row>
    <row r="932" spans="1:6" x14ac:dyDescent="0.2">
      <c r="A932" t="s">
        <v>1216</v>
      </c>
      <c r="B932" t="s">
        <v>107</v>
      </c>
      <c r="C932" t="s">
        <v>1217</v>
      </c>
      <c r="D932" t="s">
        <v>158</v>
      </c>
      <c r="F932" t="s">
        <v>671</v>
      </c>
    </row>
    <row r="933" spans="1:6" x14ac:dyDescent="0.2">
      <c r="A933" t="s">
        <v>1216</v>
      </c>
      <c r="B933" t="s">
        <v>107</v>
      </c>
      <c r="C933" t="s">
        <v>1217</v>
      </c>
      <c r="D933" t="s">
        <v>158</v>
      </c>
      <c r="F933" t="s">
        <v>671</v>
      </c>
    </row>
    <row r="934" spans="1:6" x14ac:dyDescent="0.2">
      <c r="A934" t="s">
        <v>1218</v>
      </c>
      <c r="B934" t="s">
        <v>107</v>
      </c>
      <c r="C934" t="s">
        <v>1219</v>
      </c>
      <c r="D934" t="s">
        <v>158</v>
      </c>
      <c r="F934" t="s">
        <v>671</v>
      </c>
    </row>
    <row r="935" spans="1:6" x14ac:dyDescent="0.2">
      <c r="A935" t="s">
        <v>1220</v>
      </c>
      <c r="B935" t="s">
        <v>107</v>
      </c>
      <c r="C935" t="s">
        <v>1221</v>
      </c>
      <c r="D935" t="s">
        <v>161</v>
      </c>
      <c r="F935" t="s">
        <v>247</v>
      </c>
    </row>
    <row r="936" spans="1:6" x14ac:dyDescent="0.2">
      <c r="A936" t="s">
        <v>1222</v>
      </c>
      <c r="B936" t="s">
        <v>107</v>
      </c>
      <c r="C936" t="s">
        <v>113</v>
      </c>
      <c r="D936" t="s">
        <v>161</v>
      </c>
      <c r="F936" t="s">
        <v>247</v>
      </c>
    </row>
    <row r="937" spans="1:6" x14ac:dyDescent="0.2">
      <c r="A937" t="s">
        <v>1222</v>
      </c>
      <c r="B937" t="s">
        <v>107</v>
      </c>
      <c r="C937" t="s">
        <v>113</v>
      </c>
      <c r="D937" t="s">
        <v>161</v>
      </c>
      <c r="F937" t="s">
        <v>247</v>
      </c>
    </row>
    <row r="938" spans="1:6" x14ac:dyDescent="0.2">
      <c r="A938" t="s">
        <v>1223</v>
      </c>
      <c r="B938" t="s">
        <v>107</v>
      </c>
      <c r="C938" t="s">
        <v>1224</v>
      </c>
      <c r="D938" t="s">
        <v>170</v>
      </c>
      <c r="F938">
        <v>5</v>
      </c>
    </row>
    <row r="939" spans="1:6" x14ac:dyDescent="0.2">
      <c r="A939" t="s">
        <v>1225</v>
      </c>
      <c r="B939" t="s">
        <v>107</v>
      </c>
      <c r="C939" t="s">
        <v>1226</v>
      </c>
      <c r="D939" t="s">
        <v>161</v>
      </c>
      <c r="F939" t="s">
        <v>247</v>
      </c>
    </row>
    <row r="940" spans="1:6" x14ac:dyDescent="0.2">
      <c r="A940" t="s">
        <v>1227</v>
      </c>
      <c r="B940" t="s">
        <v>107</v>
      </c>
      <c r="C940" t="s">
        <v>1228</v>
      </c>
      <c r="D940" t="s">
        <v>158</v>
      </c>
      <c r="F940" t="s">
        <v>671</v>
      </c>
    </row>
    <row r="941" spans="1:6" x14ac:dyDescent="0.2">
      <c r="A941" t="s">
        <v>1229</v>
      </c>
      <c r="B941" t="s">
        <v>107</v>
      </c>
      <c r="C941" t="s">
        <v>1230</v>
      </c>
      <c r="D941" t="s">
        <v>158</v>
      </c>
      <c r="F941">
        <v>3</v>
      </c>
    </row>
    <row r="942" spans="1:6" x14ac:dyDescent="0.2">
      <c r="A942" t="s">
        <v>1231</v>
      </c>
      <c r="B942" t="s">
        <v>107</v>
      </c>
      <c r="C942" t="s">
        <v>1232</v>
      </c>
      <c r="D942" t="s">
        <v>161</v>
      </c>
      <c r="F942" t="s">
        <v>247</v>
      </c>
    </row>
    <row r="943" spans="1:6" x14ac:dyDescent="0.2">
      <c r="A943" t="s">
        <v>1231</v>
      </c>
      <c r="B943" t="s">
        <v>107</v>
      </c>
      <c r="C943" t="s">
        <v>1232</v>
      </c>
      <c r="D943" t="s">
        <v>161</v>
      </c>
      <c r="F943" t="s">
        <v>247</v>
      </c>
    </row>
    <row r="944" spans="1:6" x14ac:dyDescent="0.2">
      <c r="A944" t="s">
        <v>1233</v>
      </c>
      <c r="B944" t="s">
        <v>107</v>
      </c>
      <c r="C944" t="s">
        <v>1234</v>
      </c>
      <c r="D944" t="s">
        <v>161</v>
      </c>
      <c r="F944" t="s">
        <v>247</v>
      </c>
    </row>
    <row r="945" spans="1:6" x14ac:dyDescent="0.2">
      <c r="A945" t="s">
        <v>1235</v>
      </c>
      <c r="B945" t="s">
        <v>107</v>
      </c>
      <c r="C945" t="s">
        <v>1236</v>
      </c>
      <c r="D945" t="s">
        <v>158</v>
      </c>
      <c r="F945">
        <v>3</v>
      </c>
    </row>
    <row r="946" spans="1:6" x14ac:dyDescent="0.2">
      <c r="A946" t="s">
        <v>1237</v>
      </c>
      <c r="B946" t="s">
        <v>107</v>
      </c>
      <c r="C946" t="s">
        <v>1238</v>
      </c>
      <c r="D946" t="s">
        <v>158</v>
      </c>
      <c r="F946" t="s">
        <v>671</v>
      </c>
    </row>
    <row r="947" spans="1:6" x14ac:dyDescent="0.2">
      <c r="A947" t="s">
        <v>1239</v>
      </c>
      <c r="B947" t="s">
        <v>107</v>
      </c>
      <c r="C947" t="s">
        <v>813</v>
      </c>
      <c r="D947" t="s">
        <v>161</v>
      </c>
      <c r="F947" t="s">
        <v>247</v>
      </c>
    </row>
    <row r="948" spans="1:6" x14ac:dyDescent="0.2">
      <c r="A948" t="s">
        <v>1240</v>
      </c>
      <c r="B948" t="s">
        <v>107</v>
      </c>
      <c r="C948" t="s">
        <v>1241</v>
      </c>
      <c r="D948" t="s">
        <v>161</v>
      </c>
      <c r="F948" t="s">
        <v>247</v>
      </c>
    </row>
    <row r="949" spans="1:6" x14ac:dyDescent="0.2">
      <c r="A949" t="s">
        <v>1242</v>
      </c>
      <c r="B949" t="s">
        <v>107</v>
      </c>
      <c r="C949" t="s">
        <v>1243</v>
      </c>
      <c r="D949" t="s">
        <v>158</v>
      </c>
      <c r="F949" t="s">
        <v>671</v>
      </c>
    </row>
    <row r="950" spans="1:6" x14ac:dyDescent="0.2">
      <c r="A950" t="s">
        <v>1242</v>
      </c>
      <c r="B950" t="s">
        <v>107</v>
      </c>
      <c r="C950" t="s">
        <v>1243</v>
      </c>
      <c r="D950" t="s">
        <v>158</v>
      </c>
      <c r="F950" t="s">
        <v>671</v>
      </c>
    </row>
    <row r="951" spans="1:6" x14ac:dyDescent="0.2">
      <c r="A951" t="s">
        <v>1242</v>
      </c>
      <c r="B951" t="s">
        <v>107</v>
      </c>
      <c r="C951" t="s">
        <v>1243</v>
      </c>
      <c r="D951" t="s">
        <v>158</v>
      </c>
      <c r="F951" t="s">
        <v>671</v>
      </c>
    </row>
    <row r="952" spans="1:6" x14ac:dyDescent="0.2">
      <c r="A952" t="s">
        <v>1242</v>
      </c>
      <c r="B952" t="s">
        <v>107</v>
      </c>
      <c r="C952" t="s">
        <v>1243</v>
      </c>
      <c r="D952" t="s">
        <v>158</v>
      </c>
      <c r="F952">
        <v>3</v>
      </c>
    </row>
    <row r="953" spans="1:6" x14ac:dyDescent="0.2">
      <c r="A953" t="s">
        <v>1244</v>
      </c>
      <c r="D953" t="s">
        <v>158</v>
      </c>
      <c r="F953">
        <v>3</v>
      </c>
    </row>
    <row r="954" spans="1:6" x14ac:dyDescent="0.2">
      <c r="A954" t="s">
        <v>1245</v>
      </c>
      <c r="B954" t="s">
        <v>107</v>
      </c>
      <c r="C954" t="s">
        <v>1246</v>
      </c>
      <c r="D954" t="s">
        <v>161</v>
      </c>
      <c r="F954" t="s">
        <v>247</v>
      </c>
    </row>
    <row r="955" spans="1:6" x14ac:dyDescent="0.2">
      <c r="A955" t="s">
        <v>1247</v>
      </c>
      <c r="B955" t="s">
        <v>107</v>
      </c>
      <c r="C955" t="s">
        <v>1248</v>
      </c>
      <c r="D955" t="s">
        <v>158</v>
      </c>
      <c r="F955" t="s">
        <v>671</v>
      </c>
    </row>
    <row r="956" spans="1:6" x14ac:dyDescent="0.2">
      <c r="A956" t="s">
        <v>1247</v>
      </c>
      <c r="B956" t="s">
        <v>107</v>
      </c>
      <c r="C956" t="s">
        <v>1248</v>
      </c>
      <c r="D956" t="s">
        <v>158</v>
      </c>
      <c r="F956" t="s">
        <v>671</v>
      </c>
    </row>
    <row r="957" spans="1:6" x14ac:dyDescent="0.2">
      <c r="A957" t="s">
        <v>1249</v>
      </c>
      <c r="B957" t="s">
        <v>107</v>
      </c>
      <c r="C957" t="s">
        <v>1250</v>
      </c>
      <c r="D957" t="s">
        <v>158</v>
      </c>
      <c r="F957" t="s">
        <v>671</v>
      </c>
    </row>
    <row r="958" spans="1:6" x14ac:dyDescent="0.2">
      <c r="A958" t="s">
        <v>1249</v>
      </c>
      <c r="B958" t="s">
        <v>107</v>
      </c>
      <c r="C958" t="s">
        <v>1250</v>
      </c>
      <c r="D958" t="s">
        <v>158</v>
      </c>
      <c r="F958" t="s">
        <v>671</v>
      </c>
    </row>
    <row r="959" spans="1:6" x14ac:dyDescent="0.2">
      <c r="A959" t="s">
        <v>1251</v>
      </c>
      <c r="B959" t="s">
        <v>107</v>
      </c>
      <c r="C959" t="s">
        <v>1252</v>
      </c>
      <c r="D959" t="s">
        <v>161</v>
      </c>
      <c r="F959" t="s">
        <v>247</v>
      </c>
    </row>
    <row r="960" spans="1:6" x14ac:dyDescent="0.2">
      <c r="A960" t="s">
        <v>1253</v>
      </c>
      <c r="B960" t="s">
        <v>107</v>
      </c>
      <c r="C960" t="s">
        <v>1254</v>
      </c>
      <c r="D960" t="s">
        <v>158</v>
      </c>
      <c r="F960" t="s">
        <v>671</v>
      </c>
    </row>
    <row r="961" spans="1:6" x14ac:dyDescent="0.2">
      <c r="A961" t="s">
        <v>1253</v>
      </c>
      <c r="B961" t="s">
        <v>107</v>
      </c>
      <c r="C961" t="s">
        <v>1254</v>
      </c>
      <c r="D961" t="s">
        <v>158</v>
      </c>
      <c r="F961" t="s">
        <v>671</v>
      </c>
    </row>
    <row r="962" spans="1:6" x14ac:dyDescent="0.2">
      <c r="A962" t="s">
        <v>1253</v>
      </c>
      <c r="B962" t="s">
        <v>107</v>
      </c>
      <c r="C962" t="s">
        <v>1254</v>
      </c>
      <c r="D962" t="s">
        <v>158</v>
      </c>
      <c r="F962" t="s">
        <v>671</v>
      </c>
    </row>
    <row r="963" spans="1:6" x14ac:dyDescent="0.2">
      <c r="A963" t="s">
        <v>1255</v>
      </c>
      <c r="B963" t="s">
        <v>107</v>
      </c>
      <c r="C963" t="s">
        <v>1256</v>
      </c>
      <c r="D963" t="s">
        <v>161</v>
      </c>
      <c r="F963">
        <v>2</v>
      </c>
    </row>
    <row r="964" spans="1:6" x14ac:dyDescent="0.2">
      <c r="A964" t="s">
        <v>1257</v>
      </c>
      <c r="B964" t="s">
        <v>107</v>
      </c>
      <c r="C964" t="s">
        <v>1258</v>
      </c>
      <c r="D964" t="s">
        <v>158</v>
      </c>
      <c r="F964" t="s">
        <v>671</v>
      </c>
    </row>
    <row r="965" spans="1:6" x14ac:dyDescent="0.2">
      <c r="A965" t="s">
        <v>1257</v>
      </c>
      <c r="B965" t="s">
        <v>107</v>
      </c>
      <c r="C965" t="s">
        <v>1258</v>
      </c>
      <c r="D965" t="s">
        <v>158</v>
      </c>
      <c r="F965" t="s">
        <v>671</v>
      </c>
    </row>
    <row r="966" spans="1:6" x14ac:dyDescent="0.2">
      <c r="A966" t="s">
        <v>1257</v>
      </c>
      <c r="B966" t="s">
        <v>107</v>
      </c>
      <c r="C966" t="s">
        <v>1258</v>
      </c>
      <c r="D966" t="s">
        <v>158</v>
      </c>
      <c r="F966" t="s">
        <v>671</v>
      </c>
    </row>
    <row r="967" spans="1:6" x14ac:dyDescent="0.2">
      <c r="A967" t="s">
        <v>1257</v>
      </c>
      <c r="B967" t="s">
        <v>107</v>
      </c>
      <c r="C967" t="s">
        <v>1258</v>
      </c>
      <c r="D967" t="s">
        <v>158</v>
      </c>
      <c r="F967" t="s">
        <v>671</v>
      </c>
    </row>
    <row r="968" spans="1:6" x14ac:dyDescent="0.2">
      <c r="A968" t="s">
        <v>1257</v>
      </c>
      <c r="B968" t="s">
        <v>107</v>
      </c>
      <c r="C968" t="s">
        <v>1258</v>
      </c>
      <c r="D968" t="s">
        <v>158</v>
      </c>
      <c r="F968" t="s">
        <v>671</v>
      </c>
    </row>
    <row r="969" spans="1:6" x14ac:dyDescent="0.2">
      <c r="A969" t="s">
        <v>1257</v>
      </c>
      <c r="B969" t="s">
        <v>107</v>
      </c>
      <c r="C969" t="s">
        <v>1258</v>
      </c>
      <c r="D969" t="s">
        <v>158</v>
      </c>
      <c r="F969" t="s">
        <v>671</v>
      </c>
    </row>
    <row r="970" spans="1:6" x14ac:dyDescent="0.2">
      <c r="A970" t="s">
        <v>1259</v>
      </c>
      <c r="B970" t="s">
        <v>107</v>
      </c>
      <c r="C970" t="s">
        <v>1260</v>
      </c>
      <c r="D970" t="s">
        <v>158</v>
      </c>
      <c r="F970">
        <v>3</v>
      </c>
    </row>
    <row r="971" spans="1:6" x14ac:dyDescent="0.2">
      <c r="A971" t="s">
        <v>1261</v>
      </c>
      <c r="B971" t="s">
        <v>107</v>
      </c>
      <c r="C971" t="s">
        <v>1262</v>
      </c>
      <c r="D971" t="s">
        <v>161</v>
      </c>
      <c r="F971">
        <v>2</v>
      </c>
    </row>
    <row r="972" spans="1:6" x14ac:dyDescent="0.2">
      <c r="A972" t="s">
        <v>1263</v>
      </c>
      <c r="B972" t="s">
        <v>107</v>
      </c>
      <c r="C972" t="s">
        <v>1264</v>
      </c>
      <c r="D972" t="s">
        <v>161</v>
      </c>
      <c r="F972">
        <v>2</v>
      </c>
    </row>
    <row r="973" spans="1:6" x14ac:dyDescent="0.2">
      <c r="A973" t="s">
        <v>1265</v>
      </c>
      <c r="B973" t="s">
        <v>107</v>
      </c>
      <c r="C973" t="s">
        <v>1266</v>
      </c>
      <c r="D973" t="s">
        <v>158</v>
      </c>
      <c r="F973">
        <v>3</v>
      </c>
    </row>
    <row r="974" spans="1:6" x14ac:dyDescent="0.2">
      <c r="A974" t="s">
        <v>1267</v>
      </c>
      <c r="B974" t="s">
        <v>107</v>
      </c>
      <c r="C974" t="s">
        <v>1268</v>
      </c>
      <c r="D974" t="s">
        <v>158</v>
      </c>
      <c r="F974" t="s">
        <v>671</v>
      </c>
    </row>
    <row r="975" spans="1:6" x14ac:dyDescent="0.2">
      <c r="A975" t="s">
        <v>1269</v>
      </c>
      <c r="B975" t="s">
        <v>107</v>
      </c>
      <c r="C975" t="s">
        <v>1270</v>
      </c>
      <c r="D975" t="s">
        <v>158</v>
      </c>
      <c r="F975" t="s">
        <v>671</v>
      </c>
    </row>
    <row r="976" spans="1:6" x14ac:dyDescent="0.2">
      <c r="A976" t="s">
        <v>1269</v>
      </c>
      <c r="B976" t="s">
        <v>107</v>
      </c>
      <c r="C976" t="s">
        <v>1270</v>
      </c>
      <c r="D976" t="s">
        <v>158</v>
      </c>
      <c r="F976" t="s">
        <v>671</v>
      </c>
    </row>
    <row r="977" spans="1:6" x14ac:dyDescent="0.2">
      <c r="A977" t="s">
        <v>1269</v>
      </c>
      <c r="B977" t="s">
        <v>107</v>
      </c>
      <c r="C977" t="s">
        <v>1270</v>
      </c>
      <c r="D977" t="s">
        <v>158</v>
      </c>
      <c r="F977" t="s">
        <v>671</v>
      </c>
    </row>
    <row r="978" spans="1:6" x14ac:dyDescent="0.2">
      <c r="A978" t="s">
        <v>1271</v>
      </c>
      <c r="B978" t="s">
        <v>107</v>
      </c>
      <c r="C978" t="s">
        <v>1272</v>
      </c>
      <c r="D978" t="s">
        <v>158</v>
      </c>
      <c r="F978" t="s">
        <v>671</v>
      </c>
    </row>
    <row r="979" spans="1:6" x14ac:dyDescent="0.2">
      <c r="A979" t="s">
        <v>1271</v>
      </c>
      <c r="B979" t="s">
        <v>107</v>
      </c>
      <c r="C979" t="s">
        <v>1272</v>
      </c>
      <c r="D979" t="s">
        <v>158</v>
      </c>
      <c r="F979" t="s">
        <v>671</v>
      </c>
    </row>
    <row r="980" spans="1:6" x14ac:dyDescent="0.2">
      <c r="A980" t="s">
        <v>1271</v>
      </c>
      <c r="B980" t="s">
        <v>107</v>
      </c>
      <c r="C980" t="s">
        <v>1272</v>
      </c>
      <c r="D980" t="s">
        <v>158</v>
      </c>
      <c r="F980" t="s">
        <v>671</v>
      </c>
    </row>
    <row r="981" spans="1:6" x14ac:dyDescent="0.2">
      <c r="A981" t="s">
        <v>1271</v>
      </c>
      <c r="B981" t="s">
        <v>107</v>
      </c>
      <c r="C981" t="s">
        <v>1272</v>
      </c>
      <c r="D981" t="s">
        <v>158</v>
      </c>
      <c r="F981" t="s">
        <v>671</v>
      </c>
    </row>
    <row r="982" spans="1:6" x14ac:dyDescent="0.2">
      <c r="A982" t="s">
        <v>1273</v>
      </c>
      <c r="B982" t="s">
        <v>107</v>
      </c>
      <c r="C982" t="s">
        <v>1274</v>
      </c>
      <c r="D982" t="s">
        <v>170</v>
      </c>
      <c r="F982">
        <v>5</v>
      </c>
    </row>
    <row r="983" spans="1:6" x14ac:dyDescent="0.2">
      <c r="A983" t="s">
        <v>1275</v>
      </c>
      <c r="B983" t="s">
        <v>107</v>
      </c>
      <c r="C983" t="s">
        <v>1276</v>
      </c>
      <c r="D983" t="s">
        <v>158</v>
      </c>
      <c r="F983" t="s">
        <v>671</v>
      </c>
    </row>
    <row r="984" spans="1:6" x14ac:dyDescent="0.2">
      <c r="A984" t="s">
        <v>1277</v>
      </c>
      <c r="B984" t="s">
        <v>107</v>
      </c>
      <c r="C984" t="s">
        <v>1278</v>
      </c>
      <c r="D984" t="s">
        <v>158</v>
      </c>
      <c r="F984" t="s">
        <v>671</v>
      </c>
    </row>
    <row r="985" spans="1:6" x14ac:dyDescent="0.2">
      <c r="A985" t="s">
        <v>1277</v>
      </c>
      <c r="B985" t="s">
        <v>107</v>
      </c>
      <c r="C985" t="s">
        <v>1278</v>
      </c>
      <c r="D985" t="s">
        <v>158</v>
      </c>
      <c r="F985" t="s">
        <v>671</v>
      </c>
    </row>
    <row r="986" spans="1:6" x14ac:dyDescent="0.2">
      <c r="A986" t="s">
        <v>1277</v>
      </c>
      <c r="B986" t="s">
        <v>107</v>
      </c>
      <c r="C986" t="s">
        <v>1278</v>
      </c>
      <c r="D986" t="s">
        <v>158</v>
      </c>
      <c r="F986" t="s">
        <v>671</v>
      </c>
    </row>
    <row r="987" spans="1:6" x14ac:dyDescent="0.2">
      <c r="A987" t="s">
        <v>1279</v>
      </c>
      <c r="B987" t="s">
        <v>107</v>
      </c>
      <c r="C987" t="s">
        <v>129</v>
      </c>
      <c r="D987" t="s">
        <v>161</v>
      </c>
      <c r="F987" t="s">
        <v>247</v>
      </c>
    </row>
    <row r="988" spans="1:6" x14ac:dyDescent="0.2">
      <c r="A988" t="s">
        <v>1279</v>
      </c>
      <c r="B988" t="s">
        <v>107</v>
      </c>
      <c r="C988" t="s">
        <v>129</v>
      </c>
      <c r="D988" t="s">
        <v>161</v>
      </c>
      <c r="F988" t="s">
        <v>247</v>
      </c>
    </row>
    <row r="989" spans="1:6" x14ac:dyDescent="0.2">
      <c r="A989" t="s">
        <v>1279</v>
      </c>
      <c r="B989" t="s">
        <v>107</v>
      </c>
      <c r="C989" t="s">
        <v>129</v>
      </c>
      <c r="D989" t="s">
        <v>161</v>
      </c>
      <c r="F989" t="s">
        <v>247</v>
      </c>
    </row>
    <row r="990" spans="1:6" x14ac:dyDescent="0.2">
      <c r="A990" t="s">
        <v>1280</v>
      </c>
      <c r="B990" t="s">
        <v>107</v>
      </c>
      <c r="C990" t="s">
        <v>1281</v>
      </c>
      <c r="D990" t="s">
        <v>161</v>
      </c>
      <c r="F990" t="s">
        <v>247</v>
      </c>
    </row>
    <row r="991" spans="1:6" x14ac:dyDescent="0.2">
      <c r="A991" t="s">
        <v>1282</v>
      </c>
      <c r="B991" t="s">
        <v>107</v>
      </c>
      <c r="C991" t="s">
        <v>1283</v>
      </c>
      <c r="D991" t="s">
        <v>161</v>
      </c>
      <c r="F991" t="s">
        <v>247</v>
      </c>
    </row>
    <row r="992" spans="1:6" x14ac:dyDescent="0.2">
      <c r="A992" t="s">
        <v>1284</v>
      </c>
      <c r="B992" t="s">
        <v>107</v>
      </c>
      <c r="C992" t="s">
        <v>1285</v>
      </c>
      <c r="D992" t="s">
        <v>161</v>
      </c>
      <c r="F992" t="s">
        <v>247</v>
      </c>
    </row>
    <row r="993" spans="1:6" x14ac:dyDescent="0.2">
      <c r="A993" t="s">
        <v>1286</v>
      </c>
      <c r="B993" t="s">
        <v>107</v>
      </c>
      <c r="C993" t="s">
        <v>1287</v>
      </c>
      <c r="D993" t="s">
        <v>161</v>
      </c>
      <c r="F993" t="s">
        <v>247</v>
      </c>
    </row>
    <row r="994" spans="1:6" x14ac:dyDescent="0.2">
      <c r="A994" t="s">
        <v>1288</v>
      </c>
      <c r="B994" t="s">
        <v>107</v>
      </c>
      <c r="C994" t="s">
        <v>1289</v>
      </c>
      <c r="D994" t="s">
        <v>161</v>
      </c>
      <c r="F994" t="s">
        <v>247</v>
      </c>
    </row>
    <row r="995" spans="1:6" x14ac:dyDescent="0.2">
      <c r="A995" t="s">
        <v>1290</v>
      </c>
      <c r="B995" t="s">
        <v>107</v>
      </c>
      <c r="C995" t="s">
        <v>128</v>
      </c>
      <c r="D995" t="s">
        <v>161</v>
      </c>
      <c r="F995" t="s">
        <v>247</v>
      </c>
    </row>
    <row r="996" spans="1:6" x14ac:dyDescent="0.2">
      <c r="A996" t="s">
        <v>1290</v>
      </c>
      <c r="B996" t="s">
        <v>107</v>
      </c>
      <c r="C996" t="s">
        <v>128</v>
      </c>
      <c r="D996" t="s">
        <v>161</v>
      </c>
      <c r="F996" t="s">
        <v>247</v>
      </c>
    </row>
    <row r="997" spans="1:6" x14ac:dyDescent="0.2">
      <c r="A997" t="s">
        <v>1291</v>
      </c>
      <c r="B997" t="s">
        <v>107</v>
      </c>
      <c r="C997" t="s">
        <v>1292</v>
      </c>
      <c r="D997" t="s">
        <v>161</v>
      </c>
      <c r="F997" t="s">
        <v>247</v>
      </c>
    </row>
    <row r="998" spans="1:6" x14ac:dyDescent="0.2">
      <c r="A998" t="s">
        <v>1293</v>
      </c>
      <c r="B998" t="s">
        <v>107</v>
      </c>
      <c r="C998" t="s">
        <v>1294</v>
      </c>
      <c r="D998" t="s">
        <v>158</v>
      </c>
      <c r="F998">
        <v>3</v>
      </c>
    </row>
    <row r="999" spans="1:6" x14ac:dyDescent="0.2">
      <c r="A999" t="s">
        <v>1295</v>
      </c>
      <c r="B999" t="s">
        <v>107</v>
      </c>
      <c r="C999" t="s">
        <v>1296</v>
      </c>
      <c r="D999" t="s">
        <v>161</v>
      </c>
      <c r="F999" t="s">
        <v>247</v>
      </c>
    </row>
    <row r="1000" spans="1:6" x14ac:dyDescent="0.2">
      <c r="A1000" t="s">
        <v>1297</v>
      </c>
      <c r="B1000" t="s">
        <v>107</v>
      </c>
      <c r="C1000" t="s">
        <v>1298</v>
      </c>
      <c r="D1000" t="s">
        <v>161</v>
      </c>
      <c r="F1000" t="s">
        <v>247</v>
      </c>
    </row>
    <row r="1001" spans="1:6" x14ac:dyDescent="0.2">
      <c r="A1001" t="s">
        <v>1299</v>
      </c>
      <c r="B1001" t="s">
        <v>107</v>
      </c>
      <c r="C1001" t="s">
        <v>1300</v>
      </c>
      <c r="D1001" t="s">
        <v>161</v>
      </c>
      <c r="F1001" t="s">
        <v>247</v>
      </c>
    </row>
    <row r="1002" spans="1:6" x14ac:dyDescent="0.2">
      <c r="A1002" t="s">
        <v>1301</v>
      </c>
      <c r="B1002" t="s">
        <v>107</v>
      </c>
      <c r="C1002" t="s">
        <v>1302</v>
      </c>
      <c r="D1002" t="s">
        <v>161</v>
      </c>
      <c r="F1002">
        <v>2</v>
      </c>
    </row>
    <row r="1003" spans="1:6" x14ac:dyDescent="0.2">
      <c r="A1003" t="s">
        <v>1303</v>
      </c>
      <c r="B1003" t="s">
        <v>107</v>
      </c>
      <c r="C1003" t="s">
        <v>1304</v>
      </c>
      <c r="D1003" t="s">
        <v>158</v>
      </c>
      <c r="F1003">
        <v>3</v>
      </c>
    </row>
    <row r="1004" spans="1:6" x14ac:dyDescent="0.2">
      <c r="A1004" t="s">
        <v>1303</v>
      </c>
      <c r="B1004" t="s">
        <v>107</v>
      </c>
      <c r="C1004" t="s">
        <v>1304</v>
      </c>
      <c r="D1004" t="s">
        <v>158</v>
      </c>
      <c r="F1004">
        <v>3</v>
      </c>
    </row>
    <row r="1005" spans="1:6" x14ac:dyDescent="0.2">
      <c r="A1005" t="s">
        <v>1305</v>
      </c>
      <c r="B1005" t="s">
        <v>107</v>
      </c>
      <c r="C1005" t="s">
        <v>1306</v>
      </c>
      <c r="D1005" t="s">
        <v>161</v>
      </c>
      <c r="F1005" t="s">
        <v>247</v>
      </c>
    </row>
    <row r="1006" spans="1:6" x14ac:dyDescent="0.2">
      <c r="A1006" t="s">
        <v>1307</v>
      </c>
      <c r="B1006" t="s">
        <v>107</v>
      </c>
      <c r="C1006" t="s">
        <v>1308</v>
      </c>
      <c r="D1006" t="s">
        <v>161</v>
      </c>
      <c r="F1006" t="s">
        <v>247</v>
      </c>
    </row>
    <row r="1007" spans="1:6" x14ac:dyDescent="0.2">
      <c r="A1007" t="s">
        <v>1309</v>
      </c>
      <c r="B1007" t="s">
        <v>107</v>
      </c>
      <c r="C1007" t="s">
        <v>1310</v>
      </c>
      <c r="D1007" t="s">
        <v>161</v>
      </c>
      <c r="F1007" t="s">
        <v>247</v>
      </c>
    </row>
    <row r="1008" spans="1:6" x14ac:dyDescent="0.2">
      <c r="A1008" t="s">
        <v>1311</v>
      </c>
      <c r="B1008" t="s">
        <v>107</v>
      </c>
      <c r="C1008" t="s">
        <v>1312</v>
      </c>
      <c r="D1008" t="s">
        <v>161</v>
      </c>
      <c r="F1008" t="s">
        <v>247</v>
      </c>
    </row>
    <row r="1009" spans="1:6" x14ac:dyDescent="0.2">
      <c r="A1009" t="s">
        <v>1313</v>
      </c>
      <c r="B1009" t="s">
        <v>107</v>
      </c>
      <c r="C1009" t="s">
        <v>1314</v>
      </c>
      <c r="D1009" t="s">
        <v>161</v>
      </c>
      <c r="F1009" t="s">
        <v>247</v>
      </c>
    </row>
    <row r="1010" spans="1:6" x14ac:dyDescent="0.2">
      <c r="A1010" t="s">
        <v>1315</v>
      </c>
      <c r="B1010" t="s">
        <v>107</v>
      </c>
      <c r="C1010" t="s">
        <v>124</v>
      </c>
      <c r="D1010" t="s">
        <v>161</v>
      </c>
      <c r="F1010" t="s">
        <v>247</v>
      </c>
    </row>
    <row r="1011" spans="1:6" x14ac:dyDescent="0.2">
      <c r="A1011" t="s">
        <v>1315</v>
      </c>
      <c r="B1011" t="s">
        <v>107</v>
      </c>
      <c r="C1011" t="s">
        <v>124</v>
      </c>
      <c r="D1011" t="s">
        <v>161</v>
      </c>
      <c r="F1011" t="s">
        <v>247</v>
      </c>
    </row>
    <row r="1012" spans="1:6" x14ac:dyDescent="0.2">
      <c r="A1012" t="s">
        <v>1316</v>
      </c>
      <c r="B1012" t="s">
        <v>107</v>
      </c>
      <c r="C1012" t="s">
        <v>1317</v>
      </c>
      <c r="D1012" t="s">
        <v>158</v>
      </c>
      <c r="F1012">
        <v>3</v>
      </c>
    </row>
    <row r="1013" spans="1:6" x14ac:dyDescent="0.2">
      <c r="A1013" t="s">
        <v>1318</v>
      </c>
      <c r="B1013" t="s">
        <v>107</v>
      </c>
      <c r="C1013" t="s">
        <v>1319</v>
      </c>
      <c r="D1013" t="s">
        <v>161</v>
      </c>
      <c r="F1013">
        <v>2</v>
      </c>
    </row>
    <row r="1014" spans="1:6" x14ac:dyDescent="0.2">
      <c r="A1014" t="s">
        <v>1320</v>
      </c>
      <c r="B1014" t="s">
        <v>107</v>
      </c>
      <c r="C1014" t="s">
        <v>1321</v>
      </c>
      <c r="D1014" t="s">
        <v>158</v>
      </c>
      <c r="F1014" t="s">
        <v>671</v>
      </c>
    </row>
    <row r="1015" spans="1:6" x14ac:dyDescent="0.2">
      <c r="A1015" t="s">
        <v>1320</v>
      </c>
      <c r="B1015" t="s">
        <v>107</v>
      </c>
      <c r="C1015" t="s">
        <v>1321</v>
      </c>
      <c r="D1015" t="s">
        <v>158</v>
      </c>
      <c r="F1015" t="s">
        <v>671</v>
      </c>
    </row>
    <row r="1016" spans="1:6" x14ac:dyDescent="0.2">
      <c r="A1016" t="s">
        <v>1322</v>
      </c>
      <c r="B1016" t="s">
        <v>107</v>
      </c>
      <c r="C1016" t="s">
        <v>1323</v>
      </c>
      <c r="D1016" t="s">
        <v>158</v>
      </c>
      <c r="F1016" t="s">
        <v>671</v>
      </c>
    </row>
    <row r="1017" spans="1:6" x14ac:dyDescent="0.2">
      <c r="A1017" t="s">
        <v>1324</v>
      </c>
      <c r="B1017" t="s">
        <v>107</v>
      </c>
      <c r="C1017" t="s">
        <v>1325</v>
      </c>
      <c r="D1017" t="s">
        <v>158</v>
      </c>
      <c r="F1017" t="s">
        <v>671</v>
      </c>
    </row>
    <row r="1018" spans="1:6" x14ac:dyDescent="0.2">
      <c r="A1018" t="s">
        <v>1324</v>
      </c>
      <c r="B1018" t="s">
        <v>107</v>
      </c>
      <c r="C1018" t="s">
        <v>1325</v>
      </c>
      <c r="D1018" t="s">
        <v>158</v>
      </c>
      <c r="F1018" t="s">
        <v>671</v>
      </c>
    </row>
    <row r="1019" spans="1:6" x14ac:dyDescent="0.2">
      <c r="A1019" t="s">
        <v>1324</v>
      </c>
      <c r="B1019" t="s">
        <v>107</v>
      </c>
      <c r="C1019" t="s">
        <v>1325</v>
      </c>
      <c r="D1019" t="s">
        <v>158</v>
      </c>
      <c r="F1019" t="s">
        <v>671</v>
      </c>
    </row>
    <row r="1020" spans="1:6" x14ac:dyDescent="0.2">
      <c r="A1020" t="s">
        <v>1324</v>
      </c>
      <c r="B1020" t="s">
        <v>107</v>
      </c>
      <c r="C1020" t="s">
        <v>1325</v>
      </c>
      <c r="D1020" t="s">
        <v>158</v>
      </c>
      <c r="F1020">
        <v>3</v>
      </c>
    </row>
    <row r="1021" spans="1:6" x14ac:dyDescent="0.2">
      <c r="A1021" t="s">
        <v>1326</v>
      </c>
      <c r="B1021" t="s">
        <v>107</v>
      </c>
      <c r="C1021" t="s">
        <v>122</v>
      </c>
      <c r="D1021" t="s">
        <v>161</v>
      </c>
      <c r="F1021" t="s">
        <v>247</v>
      </c>
    </row>
    <row r="1022" spans="1:6" x14ac:dyDescent="0.2">
      <c r="A1022" t="s">
        <v>1327</v>
      </c>
      <c r="B1022" t="s">
        <v>107</v>
      </c>
      <c r="C1022" t="s">
        <v>1328</v>
      </c>
      <c r="D1022" t="s">
        <v>161</v>
      </c>
      <c r="F1022">
        <v>2</v>
      </c>
    </row>
    <row r="1023" spans="1:6" x14ac:dyDescent="0.2">
      <c r="A1023" t="s">
        <v>1329</v>
      </c>
      <c r="B1023" t="s">
        <v>107</v>
      </c>
      <c r="C1023" t="s">
        <v>1330</v>
      </c>
      <c r="D1023" t="s">
        <v>161</v>
      </c>
      <c r="F1023" t="s">
        <v>247</v>
      </c>
    </row>
    <row r="1024" spans="1:6" x14ac:dyDescent="0.2">
      <c r="A1024" t="s">
        <v>1331</v>
      </c>
      <c r="B1024" t="s">
        <v>107</v>
      </c>
      <c r="C1024" t="s">
        <v>132</v>
      </c>
      <c r="D1024" t="s">
        <v>161</v>
      </c>
      <c r="F1024" t="s">
        <v>247</v>
      </c>
    </row>
    <row r="1025" spans="1:6" x14ac:dyDescent="0.2">
      <c r="A1025" t="s">
        <v>1331</v>
      </c>
      <c r="B1025" t="s">
        <v>107</v>
      </c>
      <c r="C1025" t="s">
        <v>132</v>
      </c>
      <c r="D1025" t="s">
        <v>161</v>
      </c>
      <c r="F1025">
        <v>2</v>
      </c>
    </row>
    <row r="1026" spans="1:6" x14ac:dyDescent="0.2">
      <c r="A1026" t="s">
        <v>1332</v>
      </c>
      <c r="B1026" t="s">
        <v>107</v>
      </c>
      <c r="C1026" t="s">
        <v>1333</v>
      </c>
      <c r="D1026" t="s">
        <v>161</v>
      </c>
      <c r="F1026" t="s">
        <v>247</v>
      </c>
    </row>
    <row r="1027" spans="1:6" x14ac:dyDescent="0.2">
      <c r="A1027" t="s">
        <v>1334</v>
      </c>
      <c r="B1027" t="s">
        <v>107</v>
      </c>
      <c r="C1027" t="s">
        <v>1335</v>
      </c>
      <c r="D1027" t="s">
        <v>161</v>
      </c>
      <c r="F1027" t="s">
        <v>247</v>
      </c>
    </row>
    <row r="1028" spans="1:6" x14ac:dyDescent="0.2">
      <c r="A1028" t="s">
        <v>1336</v>
      </c>
      <c r="B1028" t="s">
        <v>107</v>
      </c>
      <c r="C1028" t="s">
        <v>816</v>
      </c>
      <c r="D1028" t="s">
        <v>161</v>
      </c>
      <c r="F1028" t="s">
        <v>247</v>
      </c>
    </row>
    <row r="1029" spans="1:6" x14ac:dyDescent="0.2">
      <c r="A1029" t="s">
        <v>1336</v>
      </c>
      <c r="B1029" t="s">
        <v>107</v>
      </c>
      <c r="C1029" t="s">
        <v>816</v>
      </c>
      <c r="D1029" t="s">
        <v>161</v>
      </c>
      <c r="F1029" t="s">
        <v>247</v>
      </c>
    </row>
    <row r="1030" spans="1:6" x14ac:dyDescent="0.2">
      <c r="A1030" t="s">
        <v>1337</v>
      </c>
      <c r="B1030" t="s">
        <v>1114</v>
      </c>
      <c r="C1030" t="s">
        <v>1110</v>
      </c>
      <c r="D1030" t="s">
        <v>161</v>
      </c>
      <c r="F1030" t="s">
        <v>247</v>
      </c>
    </row>
    <row r="1031" spans="1:6" x14ac:dyDescent="0.2">
      <c r="A1031" t="s">
        <v>1338</v>
      </c>
      <c r="B1031" t="s">
        <v>1114</v>
      </c>
      <c r="C1031" t="s">
        <v>1191</v>
      </c>
      <c r="D1031" t="s">
        <v>161</v>
      </c>
      <c r="F1031" t="s">
        <v>247</v>
      </c>
    </row>
    <row r="1032" spans="1:6" x14ac:dyDescent="0.2">
      <c r="A1032" t="s">
        <v>1339</v>
      </c>
      <c r="B1032" t="s">
        <v>1118</v>
      </c>
      <c r="C1032" t="s">
        <v>1110</v>
      </c>
      <c r="D1032" t="s">
        <v>161</v>
      </c>
      <c r="F1032" t="s">
        <v>247</v>
      </c>
    </row>
    <row r="1033" spans="1:6" x14ac:dyDescent="0.2">
      <c r="A1033" t="s">
        <v>1340</v>
      </c>
      <c r="B1033" t="s">
        <v>1118</v>
      </c>
      <c r="C1033" t="s">
        <v>1191</v>
      </c>
      <c r="D1033" t="s">
        <v>161</v>
      </c>
      <c r="F1033" t="s">
        <v>247</v>
      </c>
    </row>
    <row r="1034" spans="1:6" x14ac:dyDescent="0.2">
      <c r="A1034" t="s">
        <v>1341</v>
      </c>
      <c r="B1034" t="s">
        <v>1122</v>
      </c>
      <c r="C1034" t="s">
        <v>1110</v>
      </c>
      <c r="D1034" t="s">
        <v>161</v>
      </c>
      <c r="F1034" t="s">
        <v>247</v>
      </c>
    </row>
    <row r="1035" spans="1:6" x14ac:dyDescent="0.2">
      <c r="A1035" t="s">
        <v>1342</v>
      </c>
      <c r="B1035" t="s">
        <v>1122</v>
      </c>
      <c r="C1035" t="s">
        <v>1191</v>
      </c>
      <c r="D1035" t="s">
        <v>161</v>
      </c>
      <c r="F1035" t="s">
        <v>247</v>
      </c>
    </row>
    <row r="1036" spans="1:6" x14ac:dyDescent="0.2">
      <c r="A1036" t="s">
        <v>1343</v>
      </c>
      <c r="B1036" t="s">
        <v>1124</v>
      </c>
      <c r="C1036" t="s">
        <v>1110</v>
      </c>
      <c r="D1036" t="s">
        <v>161</v>
      </c>
      <c r="F1036" t="s">
        <v>247</v>
      </c>
    </row>
    <row r="1037" spans="1:6" x14ac:dyDescent="0.2">
      <c r="A1037" t="s">
        <v>1344</v>
      </c>
      <c r="B1037" t="s">
        <v>1124</v>
      </c>
      <c r="C1037" t="s">
        <v>1191</v>
      </c>
      <c r="D1037" t="s">
        <v>161</v>
      </c>
      <c r="F1037" t="s">
        <v>247</v>
      </c>
    </row>
    <row r="1038" spans="1:6" x14ac:dyDescent="0.2">
      <c r="A1038" t="s">
        <v>1345</v>
      </c>
      <c r="B1038" t="s">
        <v>1128</v>
      </c>
      <c r="C1038" t="s">
        <v>107</v>
      </c>
      <c r="D1038" t="s">
        <v>158</v>
      </c>
      <c r="F1038">
        <v>3</v>
      </c>
    </row>
    <row r="1039" spans="1:6" x14ac:dyDescent="0.2">
      <c r="A1039" t="s">
        <v>1345</v>
      </c>
      <c r="B1039" t="s">
        <v>1128</v>
      </c>
      <c r="C1039" t="s">
        <v>107</v>
      </c>
      <c r="D1039" t="s">
        <v>158</v>
      </c>
      <c r="F1039">
        <v>3</v>
      </c>
    </row>
    <row r="1040" spans="1:6" x14ac:dyDescent="0.2">
      <c r="A1040" t="s">
        <v>1346</v>
      </c>
      <c r="B1040" t="s">
        <v>1128</v>
      </c>
      <c r="C1040" t="s">
        <v>1110</v>
      </c>
      <c r="D1040" t="s">
        <v>161</v>
      </c>
      <c r="F1040" t="s">
        <v>247</v>
      </c>
    </row>
    <row r="1041" spans="1:6" x14ac:dyDescent="0.2">
      <c r="A1041" t="s">
        <v>1347</v>
      </c>
      <c r="B1041" t="s">
        <v>1128</v>
      </c>
      <c r="C1041" t="s">
        <v>1191</v>
      </c>
      <c r="D1041" t="s">
        <v>161</v>
      </c>
      <c r="F1041" t="s">
        <v>247</v>
      </c>
    </row>
    <row r="1042" spans="1:6" x14ac:dyDescent="0.2">
      <c r="A1042" t="s">
        <v>1348</v>
      </c>
      <c r="B1042" t="s">
        <v>1132</v>
      </c>
      <c r="C1042" t="s">
        <v>1110</v>
      </c>
      <c r="D1042" t="s">
        <v>161</v>
      </c>
      <c r="F1042" t="s">
        <v>247</v>
      </c>
    </row>
    <row r="1043" spans="1:6" x14ac:dyDescent="0.2">
      <c r="A1043" t="s">
        <v>1349</v>
      </c>
      <c r="B1043" t="s">
        <v>1132</v>
      </c>
      <c r="C1043" t="s">
        <v>1191</v>
      </c>
      <c r="D1043" t="s">
        <v>161</v>
      </c>
      <c r="F1043" t="s">
        <v>247</v>
      </c>
    </row>
    <row r="1044" spans="1:6" x14ac:dyDescent="0.2">
      <c r="A1044" t="s">
        <v>1350</v>
      </c>
      <c r="B1044" t="s">
        <v>130</v>
      </c>
      <c r="C1044" t="s">
        <v>1110</v>
      </c>
      <c r="D1044" t="s">
        <v>161</v>
      </c>
      <c r="F1044" t="s">
        <v>247</v>
      </c>
    </row>
    <row r="1045" spans="1:6" x14ac:dyDescent="0.2">
      <c r="A1045" t="s">
        <v>1351</v>
      </c>
      <c r="B1045" t="s">
        <v>130</v>
      </c>
      <c r="C1045" t="s">
        <v>1191</v>
      </c>
      <c r="D1045" t="s">
        <v>161</v>
      </c>
      <c r="F1045" t="s">
        <v>247</v>
      </c>
    </row>
    <row r="1046" spans="1:6" x14ac:dyDescent="0.2">
      <c r="A1046" t="s">
        <v>1352</v>
      </c>
      <c r="B1046" t="s">
        <v>1135</v>
      </c>
      <c r="C1046" t="s">
        <v>1110</v>
      </c>
      <c r="D1046" t="s">
        <v>161</v>
      </c>
      <c r="F1046" t="s">
        <v>247</v>
      </c>
    </row>
    <row r="1047" spans="1:6" x14ac:dyDescent="0.2">
      <c r="A1047" t="s">
        <v>1353</v>
      </c>
      <c r="B1047" t="s">
        <v>1135</v>
      </c>
      <c r="C1047" t="s">
        <v>1191</v>
      </c>
      <c r="D1047" t="s">
        <v>161</v>
      </c>
      <c r="F1047" t="s">
        <v>247</v>
      </c>
    </row>
    <row r="1048" spans="1:6" x14ac:dyDescent="0.2">
      <c r="A1048" t="s">
        <v>1354</v>
      </c>
      <c r="B1048" t="s">
        <v>1137</v>
      </c>
      <c r="C1048" t="s">
        <v>1110</v>
      </c>
      <c r="D1048" t="s">
        <v>161</v>
      </c>
      <c r="F1048" t="s">
        <v>247</v>
      </c>
    </row>
    <row r="1049" spans="1:6" x14ac:dyDescent="0.2">
      <c r="A1049" t="s">
        <v>1355</v>
      </c>
      <c r="B1049" t="s">
        <v>1137</v>
      </c>
      <c r="C1049" t="s">
        <v>1191</v>
      </c>
      <c r="D1049" t="s">
        <v>161</v>
      </c>
      <c r="F1049" t="s">
        <v>247</v>
      </c>
    </row>
    <row r="1050" spans="1:6" x14ac:dyDescent="0.2">
      <c r="A1050" t="s">
        <v>1356</v>
      </c>
      <c r="B1050" t="s">
        <v>1141</v>
      </c>
      <c r="C1050" t="s">
        <v>1110</v>
      </c>
      <c r="D1050" t="s">
        <v>161</v>
      </c>
      <c r="F1050" t="s">
        <v>247</v>
      </c>
    </row>
    <row r="1051" spans="1:6" x14ac:dyDescent="0.2">
      <c r="A1051" t="s">
        <v>1357</v>
      </c>
      <c r="B1051" t="s">
        <v>1141</v>
      </c>
      <c r="C1051" t="s">
        <v>1191</v>
      </c>
      <c r="D1051" t="s">
        <v>161</v>
      </c>
      <c r="F1051" t="s">
        <v>247</v>
      </c>
    </row>
    <row r="1052" spans="1:6" x14ac:dyDescent="0.2">
      <c r="A1052" t="s">
        <v>1358</v>
      </c>
      <c r="B1052" t="s">
        <v>1143</v>
      </c>
      <c r="C1052" t="s">
        <v>1110</v>
      </c>
      <c r="D1052" t="s">
        <v>161</v>
      </c>
      <c r="F1052" t="s">
        <v>247</v>
      </c>
    </row>
    <row r="1053" spans="1:6" x14ac:dyDescent="0.2">
      <c r="A1053" t="s">
        <v>1359</v>
      </c>
      <c r="B1053" t="s">
        <v>1143</v>
      </c>
      <c r="C1053" t="s">
        <v>1191</v>
      </c>
      <c r="D1053" t="s">
        <v>161</v>
      </c>
      <c r="F1053" t="s">
        <v>247</v>
      </c>
    </row>
    <row r="1054" spans="1:6" x14ac:dyDescent="0.2">
      <c r="A1054" t="s">
        <v>1360</v>
      </c>
      <c r="B1054" t="s">
        <v>127</v>
      </c>
      <c r="C1054" t="s">
        <v>1110</v>
      </c>
      <c r="D1054" t="s">
        <v>161</v>
      </c>
      <c r="F1054" t="s">
        <v>247</v>
      </c>
    </row>
    <row r="1055" spans="1:6" x14ac:dyDescent="0.2">
      <c r="A1055" t="s">
        <v>1361</v>
      </c>
      <c r="B1055" t="s">
        <v>127</v>
      </c>
      <c r="C1055" t="s">
        <v>1362</v>
      </c>
      <c r="D1055" t="s">
        <v>161</v>
      </c>
      <c r="F1055">
        <v>2</v>
      </c>
    </row>
    <row r="1056" spans="1:6" x14ac:dyDescent="0.2">
      <c r="A1056" t="s">
        <v>1363</v>
      </c>
      <c r="B1056" t="s">
        <v>127</v>
      </c>
      <c r="C1056" t="s">
        <v>1191</v>
      </c>
      <c r="D1056" t="s">
        <v>161</v>
      </c>
      <c r="F1056" t="s">
        <v>247</v>
      </c>
    </row>
    <row r="1057" spans="1:8" x14ac:dyDescent="0.2">
      <c r="A1057" t="s">
        <v>1364</v>
      </c>
      <c r="B1057" t="s">
        <v>127</v>
      </c>
      <c r="C1057" t="s">
        <v>1365</v>
      </c>
      <c r="D1057" t="s">
        <v>170</v>
      </c>
      <c r="F1057">
        <v>5</v>
      </c>
    </row>
    <row r="1058" spans="1:8" x14ac:dyDescent="0.2">
      <c r="A1058" t="s">
        <v>1366</v>
      </c>
      <c r="B1058" t="s">
        <v>1156</v>
      </c>
      <c r="C1058" t="s">
        <v>1110</v>
      </c>
      <c r="D1058" t="s">
        <v>161</v>
      </c>
      <c r="F1058" t="s">
        <v>247</v>
      </c>
    </row>
    <row r="1059" spans="1:8" x14ac:dyDescent="0.2">
      <c r="A1059" t="s">
        <v>1367</v>
      </c>
      <c r="B1059" t="s">
        <v>1156</v>
      </c>
      <c r="C1059" t="s">
        <v>1191</v>
      </c>
      <c r="D1059" t="s">
        <v>161</v>
      </c>
      <c r="F1059" t="s">
        <v>247</v>
      </c>
    </row>
    <row r="1060" spans="1:8" x14ac:dyDescent="0.2">
      <c r="A1060" t="s">
        <v>1368</v>
      </c>
      <c r="B1060" t="s">
        <v>1160</v>
      </c>
      <c r="C1060" t="s">
        <v>1110</v>
      </c>
      <c r="D1060" t="s">
        <v>161</v>
      </c>
      <c r="F1060" t="s">
        <v>247</v>
      </c>
    </row>
    <row r="1061" spans="1:8" x14ac:dyDescent="0.2">
      <c r="A1061" t="s">
        <v>1369</v>
      </c>
      <c r="B1061" t="s">
        <v>1160</v>
      </c>
      <c r="C1061" t="s">
        <v>1191</v>
      </c>
      <c r="D1061" t="s">
        <v>161</v>
      </c>
      <c r="F1061" t="s">
        <v>247</v>
      </c>
    </row>
    <row r="1062" spans="1:8" x14ac:dyDescent="0.2">
      <c r="A1062" t="s">
        <v>1370</v>
      </c>
      <c r="B1062" t="s">
        <v>1162</v>
      </c>
      <c r="C1062" t="s">
        <v>1110</v>
      </c>
      <c r="D1062" t="s">
        <v>161</v>
      </c>
      <c r="F1062" t="s">
        <v>247</v>
      </c>
    </row>
    <row r="1063" spans="1:8" x14ac:dyDescent="0.2">
      <c r="A1063" t="s">
        <v>1371</v>
      </c>
      <c r="B1063" t="s">
        <v>1162</v>
      </c>
      <c r="C1063" t="s">
        <v>1191</v>
      </c>
      <c r="D1063" t="s">
        <v>161</v>
      </c>
      <c r="F1063" t="s">
        <v>247</v>
      </c>
    </row>
    <row r="1064" spans="1:8" x14ac:dyDescent="0.2">
      <c r="A1064" t="s">
        <v>1372</v>
      </c>
      <c r="B1064" t="s">
        <v>126</v>
      </c>
      <c r="C1064" t="s">
        <v>1110</v>
      </c>
      <c r="D1064" t="s">
        <v>161</v>
      </c>
      <c r="F1064" t="s">
        <v>247</v>
      </c>
    </row>
    <row r="1065" spans="1:8" x14ac:dyDescent="0.2">
      <c r="A1065" t="s">
        <v>1373</v>
      </c>
      <c r="B1065" t="s">
        <v>126</v>
      </c>
      <c r="C1065" t="s">
        <v>1191</v>
      </c>
      <c r="D1065" t="s">
        <v>161</v>
      </c>
      <c r="F1065" t="s">
        <v>247</v>
      </c>
    </row>
    <row r="1066" spans="1:8" x14ac:dyDescent="0.2">
      <c r="A1066" t="s">
        <v>1374</v>
      </c>
      <c r="B1066" t="s">
        <v>1166</v>
      </c>
      <c r="C1066" t="s">
        <v>1110</v>
      </c>
      <c r="D1066" t="s">
        <v>161</v>
      </c>
      <c r="F1066" t="s">
        <v>247</v>
      </c>
    </row>
    <row r="1067" spans="1:8" x14ac:dyDescent="0.2">
      <c r="A1067" t="s">
        <v>1375</v>
      </c>
      <c r="B1067" t="s">
        <v>1166</v>
      </c>
      <c r="C1067" t="s">
        <v>1191</v>
      </c>
      <c r="D1067" t="s">
        <v>161</v>
      </c>
      <c r="F1067" t="s">
        <v>247</v>
      </c>
    </row>
    <row r="1068" spans="1:8" x14ac:dyDescent="0.2">
      <c r="A1068" t="s">
        <v>1376</v>
      </c>
      <c r="B1068" t="s">
        <v>105</v>
      </c>
      <c r="C1068" t="s">
        <v>1110</v>
      </c>
      <c r="D1068" t="s">
        <v>161</v>
      </c>
      <c r="F1068" t="s">
        <v>247</v>
      </c>
    </row>
    <row r="1069" spans="1:8" x14ac:dyDescent="0.2">
      <c r="A1069" t="s">
        <v>1377</v>
      </c>
      <c r="B1069" t="s">
        <v>105</v>
      </c>
      <c r="C1069" t="s">
        <v>1128</v>
      </c>
      <c r="D1069" t="s">
        <v>161</v>
      </c>
      <c r="F1069" t="s">
        <v>247</v>
      </c>
    </row>
    <row r="1070" spans="1:8" x14ac:dyDescent="0.2">
      <c r="A1070" t="s">
        <v>1378</v>
      </c>
      <c r="B1070" t="s">
        <v>105</v>
      </c>
      <c r="C1070" t="s">
        <v>125</v>
      </c>
      <c r="D1070" t="s">
        <v>158</v>
      </c>
      <c r="F1070" t="s">
        <v>671</v>
      </c>
    </row>
    <row r="1071" spans="1:8" x14ac:dyDescent="0.2">
      <c r="A1071" t="s">
        <v>1379</v>
      </c>
      <c r="D1071" s="15" t="s">
        <v>161</v>
      </c>
      <c r="F1071" s="16">
        <v>2</v>
      </c>
      <c r="H1071" s="15" t="s">
        <v>1380</v>
      </c>
    </row>
    <row r="1072" spans="1:8" x14ac:dyDescent="0.2">
      <c r="A1072" t="s">
        <v>1379</v>
      </c>
      <c r="B1072" t="s">
        <v>105</v>
      </c>
      <c r="C1072" t="s">
        <v>106</v>
      </c>
      <c r="D1072" t="s">
        <v>161</v>
      </c>
      <c r="F1072" t="s">
        <v>247</v>
      </c>
    </row>
    <row r="1073" spans="1:6" x14ac:dyDescent="0.2">
      <c r="A1073" t="s">
        <v>1381</v>
      </c>
      <c r="B1073" t="s">
        <v>105</v>
      </c>
      <c r="C1073" t="s">
        <v>1191</v>
      </c>
      <c r="D1073" t="s">
        <v>161</v>
      </c>
      <c r="F1073" t="s">
        <v>247</v>
      </c>
    </row>
    <row r="1074" spans="1:6" x14ac:dyDescent="0.2">
      <c r="A1074" t="s">
        <v>1382</v>
      </c>
      <c r="B1074" t="s">
        <v>1169</v>
      </c>
      <c r="C1074" t="s">
        <v>1110</v>
      </c>
      <c r="D1074" t="s">
        <v>161</v>
      </c>
      <c r="F1074" t="s">
        <v>247</v>
      </c>
    </row>
    <row r="1075" spans="1:6" x14ac:dyDescent="0.2">
      <c r="A1075" t="s">
        <v>1383</v>
      </c>
      <c r="B1075" t="s">
        <v>1169</v>
      </c>
      <c r="C1075" t="s">
        <v>1191</v>
      </c>
      <c r="D1075" t="s">
        <v>161</v>
      </c>
      <c r="F1075" t="s">
        <v>247</v>
      </c>
    </row>
    <row r="1076" spans="1:6" x14ac:dyDescent="0.2">
      <c r="A1076" t="s">
        <v>1384</v>
      </c>
      <c r="B1076" t="s">
        <v>1172</v>
      </c>
      <c r="C1076" t="s">
        <v>1110</v>
      </c>
      <c r="D1076" t="s">
        <v>161</v>
      </c>
      <c r="F1076" t="s">
        <v>247</v>
      </c>
    </row>
    <row r="1077" spans="1:6" x14ac:dyDescent="0.2">
      <c r="A1077" t="s">
        <v>1385</v>
      </c>
      <c r="B1077" t="s">
        <v>1172</v>
      </c>
      <c r="C1077" t="s">
        <v>1191</v>
      </c>
      <c r="D1077" t="s">
        <v>161</v>
      </c>
      <c r="F1077" t="s">
        <v>247</v>
      </c>
    </row>
    <row r="1078" spans="1:6" x14ac:dyDescent="0.2">
      <c r="A1078" t="s">
        <v>1386</v>
      </c>
      <c r="B1078" t="s">
        <v>1174</v>
      </c>
      <c r="C1078" t="s">
        <v>1110</v>
      </c>
      <c r="D1078" t="s">
        <v>161</v>
      </c>
      <c r="F1078" t="s">
        <v>247</v>
      </c>
    </row>
    <row r="1079" spans="1:6" x14ac:dyDescent="0.2">
      <c r="A1079" t="s">
        <v>1387</v>
      </c>
      <c r="B1079" t="s">
        <v>1174</v>
      </c>
      <c r="C1079" t="s">
        <v>1191</v>
      </c>
      <c r="D1079" t="s">
        <v>161</v>
      </c>
      <c r="F1079" t="s">
        <v>247</v>
      </c>
    </row>
    <row r="1080" spans="1:6" x14ac:dyDescent="0.2">
      <c r="A1080" t="s">
        <v>1388</v>
      </c>
      <c r="B1080" t="s">
        <v>106</v>
      </c>
      <c r="C1080" t="s">
        <v>1110</v>
      </c>
      <c r="D1080" t="s">
        <v>161</v>
      </c>
      <c r="F1080" t="s">
        <v>247</v>
      </c>
    </row>
    <row r="1081" spans="1:6" x14ac:dyDescent="0.2">
      <c r="A1081" t="s">
        <v>1389</v>
      </c>
      <c r="B1081" t="s">
        <v>106</v>
      </c>
      <c r="C1081" t="s">
        <v>1191</v>
      </c>
      <c r="D1081" t="s">
        <v>161</v>
      </c>
      <c r="F1081" t="s">
        <v>247</v>
      </c>
    </row>
    <row r="1082" spans="1:6" x14ac:dyDescent="0.2">
      <c r="A1082" t="s">
        <v>1390</v>
      </c>
      <c r="B1082" t="s">
        <v>1105</v>
      </c>
      <c r="C1082" t="s">
        <v>1110</v>
      </c>
      <c r="D1082" t="s">
        <v>161</v>
      </c>
      <c r="F1082" t="s">
        <v>247</v>
      </c>
    </row>
    <row r="1083" spans="1:6" x14ac:dyDescent="0.2">
      <c r="A1083" t="s">
        <v>1391</v>
      </c>
      <c r="B1083" t="s">
        <v>1105</v>
      </c>
      <c r="C1083" t="s">
        <v>1191</v>
      </c>
      <c r="D1083" t="s">
        <v>161</v>
      </c>
      <c r="F1083" t="s">
        <v>247</v>
      </c>
    </row>
    <row r="1084" spans="1:6" x14ac:dyDescent="0.2">
      <c r="A1084" t="s">
        <v>1392</v>
      </c>
      <c r="B1084" t="s">
        <v>1182</v>
      </c>
      <c r="C1084" t="s">
        <v>1110</v>
      </c>
      <c r="D1084" t="s">
        <v>161</v>
      </c>
      <c r="F1084" t="s">
        <v>247</v>
      </c>
    </row>
    <row r="1085" spans="1:6" x14ac:dyDescent="0.2">
      <c r="A1085" t="s">
        <v>1393</v>
      </c>
      <c r="B1085" t="s">
        <v>1182</v>
      </c>
      <c r="C1085" t="s">
        <v>1191</v>
      </c>
      <c r="D1085" t="s">
        <v>161</v>
      </c>
      <c r="F1085" t="s">
        <v>247</v>
      </c>
    </row>
    <row r="1086" spans="1:6" x14ac:dyDescent="0.2">
      <c r="A1086" t="s">
        <v>1394</v>
      </c>
      <c r="B1086" t="s">
        <v>118</v>
      </c>
      <c r="C1086" t="s">
        <v>1110</v>
      </c>
      <c r="D1086" t="s">
        <v>161</v>
      </c>
      <c r="F1086" t="s">
        <v>247</v>
      </c>
    </row>
    <row r="1087" spans="1:6" x14ac:dyDescent="0.2">
      <c r="A1087" t="s">
        <v>1395</v>
      </c>
      <c r="B1087" t="s">
        <v>118</v>
      </c>
      <c r="C1087" t="s">
        <v>1191</v>
      </c>
      <c r="D1087" t="s">
        <v>161</v>
      </c>
      <c r="F1087" t="s">
        <v>247</v>
      </c>
    </row>
    <row r="1088" spans="1:6" x14ac:dyDescent="0.2">
      <c r="A1088" t="s">
        <v>1396</v>
      </c>
      <c r="D1088" t="s">
        <v>158</v>
      </c>
      <c r="F1088">
        <v>3</v>
      </c>
    </row>
    <row r="1089" spans="1:6" x14ac:dyDescent="0.2">
      <c r="A1089" t="s">
        <v>1397</v>
      </c>
      <c r="B1089" t="s">
        <v>1398</v>
      </c>
      <c r="C1089" t="s">
        <v>113</v>
      </c>
      <c r="D1089" t="s">
        <v>161</v>
      </c>
      <c r="F1089" t="s">
        <v>247</v>
      </c>
    </row>
    <row r="1090" spans="1:6" x14ac:dyDescent="0.2">
      <c r="A1090" t="s">
        <v>1399</v>
      </c>
      <c r="B1090" t="s">
        <v>1398</v>
      </c>
      <c r="C1090" t="s">
        <v>1228</v>
      </c>
      <c r="D1090" t="s">
        <v>158</v>
      </c>
      <c r="F1090" t="s">
        <v>671</v>
      </c>
    </row>
    <row r="1091" spans="1:6" x14ac:dyDescent="0.2">
      <c r="A1091" t="s">
        <v>1400</v>
      </c>
      <c r="B1091" t="s">
        <v>109</v>
      </c>
      <c r="C1091" t="s">
        <v>107</v>
      </c>
      <c r="D1091" t="s">
        <v>161</v>
      </c>
      <c r="F1091" t="s">
        <v>247</v>
      </c>
    </row>
    <row r="1092" spans="1:6" x14ac:dyDescent="0.2">
      <c r="A1092" t="s">
        <v>1401</v>
      </c>
      <c r="B1092" t="s">
        <v>109</v>
      </c>
      <c r="C1092" t="s">
        <v>1110</v>
      </c>
      <c r="D1092" t="s">
        <v>161</v>
      </c>
      <c r="F1092" t="s">
        <v>247</v>
      </c>
    </row>
    <row r="1093" spans="1:6" x14ac:dyDescent="0.2">
      <c r="A1093" t="s">
        <v>1402</v>
      </c>
      <c r="B1093" t="s">
        <v>109</v>
      </c>
      <c r="C1093" t="s">
        <v>1114</v>
      </c>
      <c r="D1093" t="s">
        <v>161</v>
      </c>
      <c r="F1093" t="s">
        <v>247</v>
      </c>
    </row>
    <row r="1094" spans="1:6" x14ac:dyDescent="0.2">
      <c r="A1094" t="s">
        <v>1403</v>
      </c>
      <c r="B1094" t="s">
        <v>109</v>
      </c>
      <c r="C1094" t="s">
        <v>1116</v>
      </c>
      <c r="D1094" t="s">
        <v>161</v>
      </c>
      <c r="F1094">
        <v>2</v>
      </c>
    </row>
    <row r="1095" spans="1:6" x14ac:dyDescent="0.2">
      <c r="A1095" t="s">
        <v>1404</v>
      </c>
      <c r="B1095" t="s">
        <v>109</v>
      </c>
      <c r="C1095" t="s">
        <v>1118</v>
      </c>
      <c r="D1095" t="s">
        <v>158</v>
      </c>
      <c r="F1095" t="s">
        <v>671</v>
      </c>
    </row>
    <row r="1096" spans="1:6" x14ac:dyDescent="0.2">
      <c r="A1096" t="s">
        <v>1404</v>
      </c>
      <c r="B1096" t="s">
        <v>109</v>
      </c>
      <c r="C1096" t="s">
        <v>1118</v>
      </c>
      <c r="D1096" t="s">
        <v>158</v>
      </c>
      <c r="F1096" t="s">
        <v>671</v>
      </c>
    </row>
    <row r="1097" spans="1:6" x14ac:dyDescent="0.2">
      <c r="A1097" t="s">
        <v>1405</v>
      </c>
      <c r="B1097" t="s">
        <v>109</v>
      </c>
      <c r="C1097" t="s">
        <v>1122</v>
      </c>
      <c r="D1097" t="s">
        <v>158</v>
      </c>
      <c r="F1097" t="s">
        <v>671</v>
      </c>
    </row>
    <row r="1098" spans="1:6" x14ac:dyDescent="0.2">
      <c r="A1098" t="s">
        <v>1406</v>
      </c>
      <c r="B1098" t="s">
        <v>109</v>
      </c>
      <c r="C1098" t="s">
        <v>1124</v>
      </c>
      <c r="D1098" t="s">
        <v>158</v>
      </c>
      <c r="F1098" t="s">
        <v>671</v>
      </c>
    </row>
    <row r="1099" spans="1:6" x14ac:dyDescent="0.2">
      <c r="A1099" t="s">
        <v>1406</v>
      </c>
      <c r="B1099" t="s">
        <v>109</v>
      </c>
      <c r="C1099" t="s">
        <v>1124</v>
      </c>
      <c r="D1099" t="s">
        <v>158</v>
      </c>
      <c r="F1099" t="s">
        <v>671</v>
      </c>
    </row>
    <row r="1100" spans="1:6" x14ac:dyDescent="0.2">
      <c r="A1100" t="s">
        <v>1407</v>
      </c>
      <c r="B1100" t="s">
        <v>109</v>
      </c>
      <c r="C1100" t="s">
        <v>1128</v>
      </c>
      <c r="D1100" t="s">
        <v>161</v>
      </c>
      <c r="F1100" t="s">
        <v>247</v>
      </c>
    </row>
    <row r="1101" spans="1:6" x14ac:dyDescent="0.2">
      <c r="A1101" t="s">
        <v>1408</v>
      </c>
      <c r="B1101" t="s">
        <v>109</v>
      </c>
      <c r="C1101" t="s">
        <v>1132</v>
      </c>
      <c r="D1101" t="s">
        <v>158</v>
      </c>
      <c r="F1101" t="s">
        <v>671</v>
      </c>
    </row>
    <row r="1102" spans="1:6" x14ac:dyDescent="0.2">
      <c r="A1102" t="s">
        <v>1409</v>
      </c>
      <c r="B1102" t="s">
        <v>109</v>
      </c>
      <c r="C1102" t="s">
        <v>130</v>
      </c>
      <c r="D1102" t="s">
        <v>161</v>
      </c>
      <c r="F1102" t="s">
        <v>247</v>
      </c>
    </row>
    <row r="1103" spans="1:6" x14ac:dyDescent="0.2">
      <c r="A1103" t="s">
        <v>1410</v>
      </c>
      <c r="B1103" t="s">
        <v>109</v>
      </c>
      <c r="C1103" t="s">
        <v>1135</v>
      </c>
      <c r="D1103" t="s">
        <v>161</v>
      </c>
      <c r="F1103" t="s">
        <v>247</v>
      </c>
    </row>
    <row r="1104" spans="1:6" x14ac:dyDescent="0.2">
      <c r="A1104" t="s">
        <v>1411</v>
      </c>
      <c r="B1104" t="s">
        <v>109</v>
      </c>
      <c r="C1104" t="s">
        <v>1137</v>
      </c>
      <c r="D1104" t="s">
        <v>161</v>
      </c>
      <c r="F1104" t="s">
        <v>247</v>
      </c>
    </row>
    <row r="1105" spans="1:6" x14ac:dyDescent="0.2">
      <c r="A1105" t="s">
        <v>1412</v>
      </c>
      <c r="B1105" t="s">
        <v>109</v>
      </c>
      <c r="C1105" t="s">
        <v>1141</v>
      </c>
      <c r="D1105" t="s">
        <v>161</v>
      </c>
      <c r="F1105" t="s">
        <v>247</v>
      </c>
    </row>
    <row r="1106" spans="1:6" x14ac:dyDescent="0.2">
      <c r="A1106" t="s">
        <v>1413</v>
      </c>
      <c r="B1106" t="s">
        <v>109</v>
      </c>
      <c r="C1106" t="s">
        <v>1143</v>
      </c>
      <c r="D1106" t="s">
        <v>161</v>
      </c>
      <c r="F1106" t="s">
        <v>247</v>
      </c>
    </row>
    <row r="1107" spans="1:6" x14ac:dyDescent="0.2">
      <c r="A1107" t="s">
        <v>1414</v>
      </c>
      <c r="B1107" t="s">
        <v>109</v>
      </c>
      <c r="C1107" t="s">
        <v>127</v>
      </c>
      <c r="D1107" t="s">
        <v>161</v>
      </c>
      <c r="F1107" t="s">
        <v>247</v>
      </c>
    </row>
    <row r="1108" spans="1:6" x14ac:dyDescent="0.2">
      <c r="A1108" t="s">
        <v>1415</v>
      </c>
      <c r="B1108" t="s">
        <v>109</v>
      </c>
      <c r="C1108" t="s">
        <v>1156</v>
      </c>
      <c r="D1108" t="s">
        <v>161</v>
      </c>
      <c r="F1108" t="s">
        <v>247</v>
      </c>
    </row>
    <row r="1109" spans="1:6" x14ac:dyDescent="0.2">
      <c r="A1109" t="s">
        <v>1416</v>
      </c>
      <c r="B1109" t="s">
        <v>109</v>
      </c>
      <c r="C1109" t="s">
        <v>1160</v>
      </c>
      <c r="D1109" t="s">
        <v>161</v>
      </c>
      <c r="F1109" t="s">
        <v>247</v>
      </c>
    </row>
    <row r="1110" spans="1:6" x14ac:dyDescent="0.2">
      <c r="A1110" t="s">
        <v>1417</v>
      </c>
      <c r="B1110" t="s">
        <v>109</v>
      </c>
      <c r="C1110" t="s">
        <v>1162</v>
      </c>
      <c r="D1110" t="s">
        <v>161</v>
      </c>
      <c r="F1110" t="s">
        <v>247</v>
      </c>
    </row>
    <row r="1111" spans="1:6" x14ac:dyDescent="0.2">
      <c r="A1111" t="s">
        <v>1418</v>
      </c>
      <c r="B1111" t="s">
        <v>109</v>
      </c>
      <c r="C1111" t="s">
        <v>126</v>
      </c>
      <c r="D1111" t="s">
        <v>158</v>
      </c>
      <c r="F1111" t="s">
        <v>671</v>
      </c>
    </row>
    <row r="1112" spans="1:6" x14ac:dyDescent="0.2">
      <c r="A1112" t="s">
        <v>1418</v>
      </c>
      <c r="B1112" t="s">
        <v>109</v>
      </c>
      <c r="C1112" t="s">
        <v>126</v>
      </c>
      <c r="D1112" t="s">
        <v>158</v>
      </c>
      <c r="F1112" t="s">
        <v>671</v>
      </c>
    </row>
    <row r="1113" spans="1:6" x14ac:dyDescent="0.2">
      <c r="A1113" t="s">
        <v>1419</v>
      </c>
      <c r="B1113" t="s">
        <v>109</v>
      </c>
      <c r="C1113" t="s">
        <v>1166</v>
      </c>
      <c r="D1113" t="s">
        <v>161</v>
      </c>
      <c r="F1113" t="s">
        <v>247</v>
      </c>
    </row>
    <row r="1114" spans="1:6" x14ac:dyDescent="0.2">
      <c r="A1114" t="s">
        <v>1420</v>
      </c>
      <c r="B1114" t="s">
        <v>109</v>
      </c>
      <c r="C1114" t="s">
        <v>105</v>
      </c>
      <c r="D1114" t="s">
        <v>161</v>
      </c>
      <c r="F1114" t="s">
        <v>247</v>
      </c>
    </row>
    <row r="1115" spans="1:6" x14ac:dyDescent="0.2">
      <c r="A1115" t="s">
        <v>1421</v>
      </c>
      <c r="B1115" t="s">
        <v>109</v>
      </c>
      <c r="C1115" t="s">
        <v>1169</v>
      </c>
      <c r="D1115" t="s">
        <v>161</v>
      </c>
      <c r="F1115" t="s">
        <v>247</v>
      </c>
    </row>
    <row r="1116" spans="1:6" x14ac:dyDescent="0.2">
      <c r="A1116" t="s">
        <v>1422</v>
      </c>
      <c r="B1116" t="s">
        <v>109</v>
      </c>
      <c r="C1116" t="s">
        <v>123</v>
      </c>
      <c r="D1116" t="s">
        <v>158</v>
      </c>
      <c r="F1116">
        <v>3</v>
      </c>
    </row>
    <row r="1117" spans="1:6" x14ac:dyDescent="0.2">
      <c r="A1117" t="s">
        <v>1422</v>
      </c>
      <c r="B1117" t="s">
        <v>109</v>
      </c>
      <c r="C1117" t="s">
        <v>123</v>
      </c>
      <c r="D1117" t="s">
        <v>158</v>
      </c>
      <c r="F1117">
        <v>3</v>
      </c>
    </row>
    <row r="1118" spans="1:6" x14ac:dyDescent="0.2">
      <c r="A1118" t="s">
        <v>1423</v>
      </c>
      <c r="B1118" t="s">
        <v>109</v>
      </c>
      <c r="C1118" t="s">
        <v>1172</v>
      </c>
      <c r="D1118" t="s">
        <v>161</v>
      </c>
      <c r="F1118" t="s">
        <v>247</v>
      </c>
    </row>
    <row r="1119" spans="1:6" x14ac:dyDescent="0.2">
      <c r="A1119" t="s">
        <v>1424</v>
      </c>
      <c r="B1119" t="s">
        <v>109</v>
      </c>
      <c r="C1119" t="s">
        <v>1174</v>
      </c>
      <c r="D1119" t="s">
        <v>161</v>
      </c>
      <c r="F1119" t="s">
        <v>247</v>
      </c>
    </row>
    <row r="1120" spans="1:6" x14ac:dyDescent="0.2">
      <c r="A1120" t="s">
        <v>1425</v>
      </c>
      <c r="B1120" t="s">
        <v>109</v>
      </c>
      <c r="C1120" t="s">
        <v>106</v>
      </c>
      <c r="D1120" t="s">
        <v>161</v>
      </c>
      <c r="F1120" t="s">
        <v>247</v>
      </c>
    </row>
    <row r="1121" spans="1:6" x14ac:dyDescent="0.2">
      <c r="A1121" t="s">
        <v>1426</v>
      </c>
      <c r="B1121" t="s">
        <v>109</v>
      </c>
      <c r="C1121" t="s">
        <v>1105</v>
      </c>
      <c r="D1121" t="s">
        <v>158</v>
      </c>
      <c r="F1121" t="s">
        <v>671</v>
      </c>
    </row>
    <row r="1122" spans="1:6" x14ac:dyDescent="0.2">
      <c r="A1122" t="s">
        <v>1426</v>
      </c>
      <c r="B1122" t="s">
        <v>109</v>
      </c>
      <c r="C1122" t="s">
        <v>1105</v>
      </c>
      <c r="D1122" t="s">
        <v>158</v>
      </c>
      <c r="F1122" t="s">
        <v>671</v>
      </c>
    </row>
    <row r="1123" spans="1:6" x14ac:dyDescent="0.2">
      <c r="A1123" t="s">
        <v>1427</v>
      </c>
      <c r="D1123" t="s">
        <v>158</v>
      </c>
      <c r="F1123">
        <v>3</v>
      </c>
    </row>
    <row r="1124" spans="1:6" x14ac:dyDescent="0.2">
      <c r="A1124" t="s">
        <v>1428</v>
      </c>
      <c r="B1124" t="s">
        <v>109</v>
      </c>
      <c r="C1124" t="s">
        <v>1182</v>
      </c>
      <c r="D1124" t="s">
        <v>158</v>
      </c>
      <c r="F1124" t="s">
        <v>671</v>
      </c>
    </row>
    <row r="1125" spans="1:6" x14ac:dyDescent="0.2">
      <c r="A1125" t="s">
        <v>1429</v>
      </c>
      <c r="B1125" t="s">
        <v>109</v>
      </c>
      <c r="C1125" t="s">
        <v>118</v>
      </c>
      <c r="D1125" t="s">
        <v>161</v>
      </c>
      <c r="F1125" t="s">
        <v>247</v>
      </c>
    </row>
    <row r="1126" spans="1:6" x14ac:dyDescent="0.2">
      <c r="A1126" t="s">
        <v>1430</v>
      </c>
      <c r="B1126" t="s">
        <v>109</v>
      </c>
      <c r="C1126" t="s">
        <v>109</v>
      </c>
      <c r="D1126" t="s">
        <v>161</v>
      </c>
      <c r="F1126" t="s">
        <v>247</v>
      </c>
    </row>
    <row r="1127" spans="1:6" x14ac:dyDescent="0.2">
      <c r="A1127" t="s">
        <v>1431</v>
      </c>
      <c r="B1127" t="s">
        <v>109</v>
      </c>
      <c r="C1127" t="s">
        <v>1191</v>
      </c>
      <c r="D1127" t="s">
        <v>161</v>
      </c>
      <c r="F1127" t="s">
        <v>247</v>
      </c>
    </row>
    <row r="1128" spans="1:6" x14ac:dyDescent="0.2">
      <c r="A1128" t="s">
        <v>1432</v>
      </c>
      <c r="B1128" t="s">
        <v>109</v>
      </c>
      <c r="C1128" t="s">
        <v>1193</v>
      </c>
      <c r="D1128" t="s">
        <v>158</v>
      </c>
      <c r="F1128" t="s">
        <v>671</v>
      </c>
    </row>
    <row r="1129" spans="1:6" x14ac:dyDescent="0.2">
      <c r="A1129" t="s">
        <v>1432</v>
      </c>
      <c r="B1129" t="s">
        <v>109</v>
      </c>
      <c r="C1129" t="s">
        <v>1193</v>
      </c>
      <c r="D1129" t="s">
        <v>158</v>
      </c>
      <c r="F1129" t="s">
        <v>671</v>
      </c>
    </row>
    <row r="1130" spans="1:6" x14ac:dyDescent="0.2">
      <c r="A1130" t="s">
        <v>1433</v>
      </c>
      <c r="B1130" t="s">
        <v>109</v>
      </c>
      <c r="C1130" t="s">
        <v>1195</v>
      </c>
      <c r="D1130" t="s">
        <v>161</v>
      </c>
      <c r="F1130" t="s">
        <v>247</v>
      </c>
    </row>
    <row r="1131" spans="1:6" x14ac:dyDescent="0.2">
      <c r="A1131" t="s">
        <v>1434</v>
      </c>
      <c r="B1131" t="s">
        <v>109</v>
      </c>
      <c r="C1131" t="s">
        <v>1197</v>
      </c>
      <c r="D1131" t="s">
        <v>161</v>
      </c>
      <c r="F1131" t="s">
        <v>247</v>
      </c>
    </row>
    <row r="1132" spans="1:6" x14ac:dyDescent="0.2">
      <c r="A1132" t="s">
        <v>1435</v>
      </c>
      <c r="B1132" t="s">
        <v>109</v>
      </c>
      <c r="C1132" t="s">
        <v>1205</v>
      </c>
      <c r="D1132" t="s">
        <v>158</v>
      </c>
      <c r="F1132" t="s">
        <v>671</v>
      </c>
    </row>
    <row r="1133" spans="1:6" x14ac:dyDescent="0.2">
      <c r="A1133" t="s">
        <v>1436</v>
      </c>
      <c r="B1133" t="s">
        <v>109</v>
      </c>
      <c r="C1133" t="s">
        <v>119</v>
      </c>
      <c r="D1133" t="s">
        <v>161</v>
      </c>
      <c r="F1133" t="s">
        <v>247</v>
      </c>
    </row>
    <row r="1134" spans="1:6" x14ac:dyDescent="0.2">
      <c r="A1134" t="s">
        <v>1436</v>
      </c>
      <c r="B1134" t="s">
        <v>109</v>
      </c>
      <c r="C1134" t="s">
        <v>119</v>
      </c>
      <c r="D1134" t="s">
        <v>161</v>
      </c>
      <c r="F1134" t="s">
        <v>247</v>
      </c>
    </row>
    <row r="1135" spans="1:6" x14ac:dyDescent="0.2">
      <c r="A1135" t="s">
        <v>1437</v>
      </c>
      <c r="B1135" t="s">
        <v>109</v>
      </c>
      <c r="C1135" t="s">
        <v>131</v>
      </c>
      <c r="D1135" t="s">
        <v>161</v>
      </c>
      <c r="F1135" t="s">
        <v>247</v>
      </c>
    </row>
    <row r="1136" spans="1:6" x14ac:dyDescent="0.2">
      <c r="A1136" t="s">
        <v>1438</v>
      </c>
      <c r="B1136" t="s">
        <v>109</v>
      </c>
      <c r="C1136" t="s">
        <v>1212</v>
      </c>
      <c r="D1136" t="s">
        <v>161</v>
      </c>
      <c r="F1136" t="s">
        <v>247</v>
      </c>
    </row>
    <row r="1137" spans="1:6" x14ac:dyDescent="0.2">
      <c r="A1137" t="s">
        <v>1439</v>
      </c>
      <c r="B1137" t="s">
        <v>109</v>
      </c>
      <c r="C1137" t="s">
        <v>1214</v>
      </c>
      <c r="D1137" t="s">
        <v>158</v>
      </c>
      <c r="F1137" t="s">
        <v>671</v>
      </c>
    </row>
    <row r="1138" spans="1:6" x14ac:dyDescent="0.2">
      <c r="A1138" t="s">
        <v>1440</v>
      </c>
      <c r="B1138" t="s">
        <v>109</v>
      </c>
      <c r="C1138" t="s">
        <v>108</v>
      </c>
      <c r="D1138" t="s">
        <v>158</v>
      </c>
      <c r="F1138" t="s">
        <v>671</v>
      </c>
    </row>
    <row r="1139" spans="1:6" x14ac:dyDescent="0.2">
      <c r="A1139" t="s">
        <v>1440</v>
      </c>
      <c r="B1139" t="s">
        <v>109</v>
      </c>
      <c r="C1139" t="s">
        <v>108</v>
      </c>
      <c r="D1139" t="s">
        <v>158</v>
      </c>
      <c r="F1139" t="s">
        <v>671</v>
      </c>
    </row>
    <row r="1140" spans="1:6" x14ac:dyDescent="0.2">
      <c r="A1140" t="s">
        <v>1441</v>
      </c>
      <c r="B1140" t="s">
        <v>109</v>
      </c>
      <c r="C1140" t="s">
        <v>1217</v>
      </c>
      <c r="D1140" t="s">
        <v>158</v>
      </c>
      <c r="F1140" t="s">
        <v>671</v>
      </c>
    </row>
    <row r="1141" spans="1:6" x14ac:dyDescent="0.2">
      <c r="A1141" t="s">
        <v>1442</v>
      </c>
      <c r="B1141" t="s">
        <v>109</v>
      </c>
      <c r="C1141" t="s">
        <v>1219</v>
      </c>
      <c r="D1141" t="s">
        <v>158</v>
      </c>
      <c r="F1141" t="s">
        <v>671</v>
      </c>
    </row>
    <row r="1142" spans="1:6" x14ac:dyDescent="0.2">
      <c r="A1142" t="s">
        <v>1443</v>
      </c>
      <c r="B1142" t="s">
        <v>109</v>
      </c>
      <c r="C1142" t="s">
        <v>1221</v>
      </c>
      <c r="D1142" t="s">
        <v>161</v>
      </c>
      <c r="F1142" t="s">
        <v>247</v>
      </c>
    </row>
    <row r="1143" spans="1:6" x14ac:dyDescent="0.2">
      <c r="A1143" t="s">
        <v>1443</v>
      </c>
      <c r="B1143" t="s">
        <v>109</v>
      </c>
      <c r="C1143" t="s">
        <v>1221</v>
      </c>
      <c r="D1143" t="s">
        <v>161</v>
      </c>
      <c r="F1143" t="s">
        <v>247</v>
      </c>
    </row>
    <row r="1144" spans="1:6" x14ac:dyDescent="0.2">
      <c r="A1144" t="s">
        <v>1444</v>
      </c>
      <c r="B1144" t="s">
        <v>109</v>
      </c>
      <c r="C1144" t="s">
        <v>113</v>
      </c>
      <c r="D1144" t="s">
        <v>161</v>
      </c>
      <c r="F1144" t="s">
        <v>247</v>
      </c>
    </row>
    <row r="1145" spans="1:6" x14ac:dyDescent="0.2">
      <c r="A1145" t="s">
        <v>1444</v>
      </c>
      <c r="B1145" t="s">
        <v>109</v>
      </c>
      <c r="C1145" t="s">
        <v>113</v>
      </c>
      <c r="D1145" t="s">
        <v>161</v>
      </c>
      <c r="F1145" t="s">
        <v>247</v>
      </c>
    </row>
    <row r="1146" spans="1:6" x14ac:dyDescent="0.2">
      <c r="A1146" t="s">
        <v>1445</v>
      </c>
      <c r="B1146" t="s">
        <v>109</v>
      </c>
      <c r="C1146" t="s">
        <v>1224</v>
      </c>
      <c r="D1146" t="s">
        <v>161</v>
      </c>
      <c r="F1146">
        <v>2</v>
      </c>
    </row>
    <row r="1147" spans="1:6" x14ac:dyDescent="0.2">
      <c r="A1147" t="s">
        <v>1446</v>
      </c>
      <c r="B1147" t="s">
        <v>109</v>
      </c>
      <c r="C1147" t="s">
        <v>1232</v>
      </c>
      <c r="D1147" t="s">
        <v>161</v>
      </c>
      <c r="F1147" t="s">
        <v>247</v>
      </c>
    </row>
    <row r="1148" spans="1:6" x14ac:dyDescent="0.2">
      <c r="A1148" t="s">
        <v>1447</v>
      </c>
      <c r="B1148" t="s">
        <v>109</v>
      </c>
      <c r="C1148" t="s">
        <v>1234</v>
      </c>
      <c r="D1148" t="s">
        <v>161</v>
      </c>
      <c r="F1148" t="s">
        <v>247</v>
      </c>
    </row>
    <row r="1149" spans="1:6" x14ac:dyDescent="0.2">
      <c r="A1149" t="s">
        <v>1448</v>
      </c>
      <c r="B1149" t="s">
        <v>109</v>
      </c>
      <c r="C1149" t="s">
        <v>1238</v>
      </c>
      <c r="D1149" t="s">
        <v>158</v>
      </c>
      <c r="F1149" t="s">
        <v>671</v>
      </c>
    </row>
    <row r="1150" spans="1:6" x14ac:dyDescent="0.2">
      <c r="A1150" t="s">
        <v>1449</v>
      </c>
      <c r="B1150" t="s">
        <v>109</v>
      </c>
      <c r="C1150" t="s">
        <v>813</v>
      </c>
      <c r="D1150" t="s">
        <v>161</v>
      </c>
      <c r="F1150" t="s">
        <v>247</v>
      </c>
    </row>
    <row r="1151" spans="1:6" x14ac:dyDescent="0.2">
      <c r="A1151" t="s">
        <v>1450</v>
      </c>
      <c r="B1151" t="s">
        <v>109</v>
      </c>
      <c r="C1151" t="s">
        <v>1241</v>
      </c>
      <c r="D1151" t="s">
        <v>161</v>
      </c>
      <c r="F1151" t="s">
        <v>247</v>
      </c>
    </row>
    <row r="1152" spans="1:6" x14ac:dyDescent="0.2">
      <c r="A1152" t="s">
        <v>1451</v>
      </c>
      <c r="B1152" t="s">
        <v>109</v>
      </c>
      <c r="C1152" t="s">
        <v>1243</v>
      </c>
      <c r="D1152" t="s">
        <v>158</v>
      </c>
      <c r="F1152" t="s">
        <v>671</v>
      </c>
    </row>
    <row r="1153" spans="1:6" x14ac:dyDescent="0.2">
      <c r="A1153" t="s">
        <v>1452</v>
      </c>
      <c r="B1153" t="s">
        <v>109</v>
      </c>
      <c r="C1153" t="s">
        <v>1246</v>
      </c>
      <c r="D1153" t="s">
        <v>161</v>
      </c>
      <c r="F1153" t="s">
        <v>247</v>
      </c>
    </row>
    <row r="1154" spans="1:6" x14ac:dyDescent="0.2">
      <c r="A1154" t="s">
        <v>1453</v>
      </c>
      <c r="B1154" t="s">
        <v>109</v>
      </c>
      <c r="C1154" t="s">
        <v>1248</v>
      </c>
      <c r="D1154" t="s">
        <v>158</v>
      </c>
      <c r="F1154" t="s">
        <v>671</v>
      </c>
    </row>
    <row r="1155" spans="1:6" x14ac:dyDescent="0.2">
      <c r="A1155" t="s">
        <v>1454</v>
      </c>
      <c r="B1155" t="s">
        <v>109</v>
      </c>
      <c r="C1155" t="s">
        <v>1250</v>
      </c>
      <c r="D1155" t="s">
        <v>158</v>
      </c>
      <c r="F1155" t="s">
        <v>671</v>
      </c>
    </row>
    <row r="1156" spans="1:6" x14ac:dyDescent="0.2">
      <c r="A1156" t="s">
        <v>1455</v>
      </c>
      <c r="B1156" t="s">
        <v>109</v>
      </c>
      <c r="C1156" t="s">
        <v>1252</v>
      </c>
      <c r="D1156" t="s">
        <v>161</v>
      </c>
      <c r="F1156" t="s">
        <v>247</v>
      </c>
    </row>
    <row r="1157" spans="1:6" x14ac:dyDescent="0.2">
      <c r="A1157" t="s">
        <v>1456</v>
      </c>
      <c r="B1157" t="s">
        <v>109</v>
      </c>
      <c r="C1157" t="s">
        <v>1254</v>
      </c>
      <c r="D1157" t="s">
        <v>158</v>
      </c>
      <c r="F1157" t="s">
        <v>671</v>
      </c>
    </row>
    <row r="1158" spans="1:6" x14ac:dyDescent="0.2">
      <c r="A1158" t="s">
        <v>1456</v>
      </c>
      <c r="B1158" t="s">
        <v>109</v>
      </c>
      <c r="C1158" t="s">
        <v>1254</v>
      </c>
      <c r="D1158" t="s">
        <v>158</v>
      </c>
      <c r="F1158" t="s">
        <v>671</v>
      </c>
    </row>
    <row r="1159" spans="1:6" x14ac:dyDescent="0.2">
      <c r="A1159" t="s">
        <v>1457</v>
      </c>
      <c r="B1159" t="s">
        <v>109</v>
      </c>
      <c r="C1159" t="s">
        <v>1258</v>
      </c>
      <c r="D1159" t="s">
        <v>158</v>
      </c>
      <c r="F1159" t="s">
        <v>671</v>
      </c>
    </row>
    <row r="1160" spans="1:6" x14ac:dyDescent="0.2">
      <c r="A1160" t="s">
        <v>1457</v>
      </c>
      <c r="B1160" t="s">
        <v>109</v>
      </c>
      <c r="C1160" t="s">
        <v>1258</v>
      </c>
      <c r="D1160" t="s">
        <v>158</v>
      </c>
      <c r="F1160" t="s">
        <v>671</v>
      </c>
    </row>
    <row r="1161" spans="1:6" x14ac:dyDescent="0.2">
      <c r="A1161" t="s">
        <v>1457</v>
      </c>
      <c r="B1161" t="s">
        <v>109</v>
      </c>
      <c r="C1161" t="s">
        <v>1258</v>
      </c>
      <c r="D1161" t="s">
        <v>158</v>
      </c>
      <c r="F1161" t="s">
        <v>671</v>
      </c>
    </row>
    <row r="1162" spans="1:6" x14ac:dyDescent="0.2">
      <c r="A1162" t="s">
        <v>1458</v>
      </c>
      <c r="B1162" t="s">
        <v>109</v>
      </c>
      <c r="C1162" t="s">
        <v>1264</v>
      </c>
      <c r="D1162" t="s">
        <v>158</v>
      </c>
      <c r="F1162">
        <v>3</v>
      </c>
    </row>
    <row r="1163" spans="1:6" x14ac:dyDescent="0.2">
      <c r="A1163" t="s">
        <v>1459</v>
      </c>
      <c r="B1163" t="s">
        <v>109</v>
      </c>
      <c r="C1163" t="s">
        <v>1270</v>
      </c>
      <c r="D1163" t="s">
        <v>158</v>
      </c>
      <c r="F1163" t="s">
        <v>671</v>
      </c>
    </row>
    <row r="1164" spans="1:6" x14ac:dyDescent="0.2">
      <c r="A1164" t="s">
        <v>1459</v>
      </c>
      <c r="B1164" t="s">
        <v>109</v>
      </c>
      <c r="C1164" t="s">
        <v>1270</v>
      </c>
      <c r="D1164" t="s">
        <v>158</v>
      </c>
      <c r="F1164" t="s">
        <v>671</v>
      </c>
    </row>
    <row r="1165" spans="1:6" x14ac:dyDescent="0.2">
      <c r="A1165" t="s">
        <v>1460</v>
      </c>
      <c r="B1165" t="s">
        <v>109</v>
      </c>
      <c r="C1165" t="s">
        <v>1272</v>
      </c>
      <c r="D1165" t="s">
        <v>158</v>
      </c>
      <c r="F1165" t="s">
        <v>671</v>
      </c>
    </row>
    <row r="1166" spans="1:6" x14ac:dyDescent="0.2">
      <c r="A1166" t="s">
        <v>1460</v>
      </c>
      <c r="B1166" t="s">
        <v>109</v>
      </c>
      <c r="C1166" t="s">
        <v>1272</v>
      </c>
      <c r="D1166" t="s">
        <v>158</v>
      </c>
      <c r="F1166" t="s">
        <v>671</v>
      </c>
    </row>
    <row r="1167" spans="1:6" x14ac:dyDescent="0.2">
      <c r="A1167" t="s">
        <v>1461</v>
      </c>
      <c r="B1167" t="s">
        <v>109</v>
      </c>
      <c r="C1167" t="s">
        <v>1278</v>
      </c>
      <c r="D1167" t="s">
        <v>158</v>
      </c>
      <c r="F1167" t="s">
        <v>671</v>
      </c>
    </row>
    <row r="1168" spans="1:6" x14ac:dyDescent="0.2">
      <c r="A1168" t="s">
        <v>1461</v>
      </c>
      <c r="B1168" t="s">
        <v>109</v>
      </c>
      <c r="C1168" t="s">
        <v>1278</v>
      </c>
      <c r="D1168" t="s">
        <v>158</v>
      </c>
      <c r="F1168" t="s">
        <v>671</v>
      </c>
    </row>
    <row r="1169" spans="1:6" x14ac:dyDescent="0.2">
      <c r="A1169" t="s">
        <v>1462</v>
      </c>
      <c r="B1169" t="s">
        <v>109</v>
      </c>
      <c r="C1169" t="s">
        <v>129</v>
      </c>
      <c r="D1169" t="s">
        <v>161</v>
      </c>
      <c r="F1169" t="s">
        <v>247</v>
      </c>
    </row>
    <row r="1170" spans="1:6" x14ac:dyDescent="0.2">
      <c r="A1170" t="s">
        <v>1463</v>
      </c>
      <c r="B1170" t="s">
        <v>109</v>
      </c>
      <c r="C1170" t="s">
        <v>1281</v>
      </c>
      <c r="D1170" t="s">
        <v>161</v>
      </c>
      <c r="F1170" t="s">
        <v>247</v>
      </c>
    </row>
    <row r="1171" spans="1:6" x14ac:dyDescent="0.2">
      <c r="A1171" t="s">
        <v>1464</v>
      </c>
      <c r="B1171" t="s">
        <v>109</v>
      </c>
      <c r="C1171" t="s">
        <v>1283</v>
      </c>
      <c r="D1171" t="s">
        <v>161</v>
      </c>
      <c r="F1171" t="s">
        <v>247</v>
      </c>
    </row>
    <row r="1172" spans="1:6" x14ac:dyDescent="0.2">
      <c r="A1172" t="s">
        <v>1465</v>
      </c>
      <c r="B1172" t="s">
        <v>109</v>
      </c>
      <c r="C1172" t="s">
        <v>1285</v>
      </c>
      <c r="D1172" t="s">
        <v>161</v>
      </c>
      <c r="F1172" t="s">
        <v>247</v>
      </c>
    </row>
    <row r="1173" spans="1:6" x14ac:dyDescent="0.2">
      <c r="A1173" t="s">
        <v>1466</v>
      </c>
      <c r="B1173" t="s">
        <v>109</v>
      </c>
      <c r="C1173" t="s">
        <v>1287</v>
      </c>
      <c r="D1173" t="s">
        <v>161</v>
      </c>
      <c r="F1173" t="s">
        <v>247</v>
      </c>
    </row>
    <row r="1174" spans="1:6" x14ac:dyDescent="0.2">
      <c r="A1174" t="s">
        <v>1467</v>
      </c>
      <c r="B1174" t="s">
        <v>109</v>
      </c>
      <c r="C1174" t="s">
        <v>1289</v>
      </c>
      <c r="D1174" t="s">
        <v>161</v>
      </c>
      <c r="F1174" t="s">
        <v>247</v>
      </c>
    </row>
    <row r="1175" spans="1:6" x14ac:dyDescent="0.2">
      <c r="A1175" t="s">
        <v>1468</v>
      </c>
      <c r="B1175" t="s">
        <v>109</v>
      </c>
      <c r="C1175" t="s">
        <v>128</v>
      </c>
      <c r="D1175" t="s">
        <v>161</v>
      </c>
      <c r="F1175" t="s">
        <v>247</v>
      </c>
    </row>
    <row r="1176" spans="1:6" x14ac:dyDescent="0.2">
      <c r="A1176" t="s">
        <v>1469</v>
      </c>
      <c r="B1176" t="s">
        <v>109</v>
      </c>
      <c r="C1176" t="s">
        <v>1292</v>
      </c>
      <c r="D1176" t="s">
        <v>161</v>
      </c>
      <c r="F1176" t="s">
        <v>247</v>
      </c>
    </row>
    <row r="1177" spans="1:6" x14ac:dyDescent="0.2">
      <c r="A1177" t="s">
        <v>1470</v>
      </c>
      <c r="B1177" t="s">
        <v>109</v>
      </c>
      <c r="C1177" t="s">
        <v>1296</v>
      </c>
      <c r="D1177" t="s">
        <v>161</v>
      </c>
      <c r="F1177" t="s">
        <v>247</v>
      </c>
    </row>
    <row r="1178" spans="1:6" x14ac:dyDescent="0.2">
      <c r="A1178" t="s">
        <v>1471</v>
      </c>
      <c r="B1178" t="s">
        <v>109</v>
      </c>
      <c r="C1178" t="s">
        <v>1472</v>
      </c>
      <c r="D1178" t="s">
        <v>158</v>
      </c>
      <c r="F1178">
        <v>3</v>
      </c>
    </row>
    <row r="1179" spans="1:6" x14ac:dyDescent="0.2">
      <c r="A1179" t="s">
        <v>1473</v>
      </c>
      <c r="B1179" t="s">
        <v>109</v>
      </c>
      <c r="C1179" t="s">
        <v>1298</v>
      </c>
      <c r="D1179" t="s">
        <v>161</v>
      </c>
      <c r="F1179" t="s">
        <v>247</v>
      </c>
    </row>
    <row r="1180" spans="1:6" x14ac:dyDescent="0.2">
      <c r="A1180" t="s">
        <v>1474</v>
      </c>
      <c r="B1180" t="s">
        <v>109</v>
      </c>
      <c r="C1180" t="s">
        <v>1300</v>
      </c>
      <c r="D1180" t="s">
        <v>161</v>
      </c>
      <c r="F1180" t="s">
        <v>247</v>
      </c>
    </row>
    <row r="1181" spans="1:6" x14ac:dyDescent="0.2">
      <c r="A1181" t="s">
        <v>1475</v>
      </c>
      <c r="B1181" t="s">
        <v>109</v>
      </c>
      <c r="C1181" t="s">
        <v>1306</v>
      </c>
      <c r="D1181" t="s">
        <v>161</v>
      </c>
      <c r="F1181" t="s">
        <v>247</v>
      </c>
    </row>
    <row r="1182" spans="1:6" x14ac:dyDescent="0.2">
      <c r="A1182" t="s">
        <v>1476</v>
      </c>
      <c r="B1182" t="s">
        <v>109</v>
      </c>
      <c r="C1182" t="s">
        <v>1308</v>
      </c>
      <c r="D1182" t="s">
        <v>161</v>
      </c>
      <c r="F1182" t="s">
        <v>247</v>
      </c>
    </row>
    <row r="1183" spans="1:6" x14ac:dyDescent="0.2">
      <c r="A1183" t="s">
        <v>1477</v>
      </c>
      <c r="B1183" t="s">
        <v>109</v>
      </c>
      <c r="C1183" t="s">
        <v>1310</v>
      </c>
      <c r="D1183" t="s">
        <v>161</v>
      </c>
      <c r="F1183" t="s">
        <v>247</v>
      </c>
    </row>
    <row r="1184" spans="1:6" x14ac:dyDescent="0.2">
      <c r="A1184" t="s">
        <v>1478</v>
      </c>
      <c r="B1184" t="s">
        <v>109</v>
      </c>
      <c r="C1184" t="s">
        <v>1312</v>
      </c>
      <c r="D1184" t="s">
        <v>161</v>
      </c>
      <c r="F1184" t="s">
        <v>247</v>
      </c>
    </row>
    <row r="1185" spans="1:6" x14ac:dyDescent="0.2">
      <c r="A1185" t="s">
        <v>1479</v>
      </c>
      <c r="B1185" t="s">
        <v>109</v>
      </c>
      <c r="C1185" t="s">
        <v>1314</v>
      </c>
      <c r="D1185" t="s">
        <v>161</v>
      </c>
      <c r="F1185" t="s">
        <v>247</v>
      </c>
    </row>
    <row r="1186" spans="1:6" x14ac:dyDescent="0.2">
      <c r="A1186" t="s">
        <v>1480</v>
      </c>
      <c r="B1186" t="s">
        <v>109</v>
      </c>
      <c r="C1186" t="s">
        <v>124</v>
      </c>
      <c r="D1186" t="s">
        <v>161</v>
      </c>
      <c r="F1186" t="s">
        <v>247</v>
      </c>
    </row>
    <row r="1187" spans="1:6" x14ac:dyDescent="0.2">
      <c r="A1187" t="s">
        <v>1481</v>
      </c>
      <c r="B1187" t="s">
        <v>109</v>
      </c>
      <c r="C1187" t="s">
        <v>1317</v>
      </c>
      <c r="D1187" t="s">
        <v>158</v>
      </c>
      <c r="F1187">
        <v>3</v>
      </c>
    </row>
    <row r="1188" spans="1:6" x14ac:dyDescent="0.2">
      <c r="A1188" t="s">
        <v>1482</v>
      </c>
      <c r="B1188" t="s">
        <v>109</v>
      </c>
      <c r="C1188" t="s">
        <v>1319</v>
      </c>
      <c r="D1188" t="s">
        <v>158</v>
      </c>
      <c r="F1188">
        <v>3</v>
      </c>
    </row>
    <row r="1189" spans="1:6" x14ac:dyDescent="0.2">
      <c r="A1189" t="s">
        <v>1483</v>
      </c>
      <c r="B1189" t="s">
        <v>109</v>
      </c>
      <c r="C1189" t="s">
        <v>1321</v>
      </c>
      <c r="D1189" t="s">
        <v>158</v>
      </c>
      <c r="F1189" t="s">
        <v>671</v>
      </c>
    </row>
    <row r="1190" spans="1:6" x14ac:dyDescent="0.2">
      <c r="A1190" t="s">
        <v>1484</v>
      </c>
      <c r="B1190" t="s">
        <v>109</v>
      </c>
      <c r="C1190" t="s">
        <v>1323</v>
      </c>
      <c r="D1190" t="s">
        <v>158</v>
      </c>
      <c r="F1190" t="s">
        <v>671</v>
      </c>
    </row>
    <row r="1191" spans="1:6" x14ac:dyDescent="0.2">
      <c r="A1191" t="s">
        <v>1485</v>
      </c>
      <c r="B1191" t="s">
        <v>109</v>
      </c>
      <c r="C1191" t="s">
        <v>1325</v>
      </c>
      <c r="D1191" t="s">
        <v>158</v>
      </c>
      <c r="F1191" t="s">
        <v>671</v>
      </c>
    </row>
    <row r="1192" spans="1:6" x14ac:dyDescent="0.2">
      <c r="A1192" t="s">
        <v>1486</v>
      </c>
      <c r="B1192" t="s">
        <v>109</v>
      </c>
      <c r="C1192" t="s">
        <v>122</v>
      </c>
      <c r="D1192" t="s">
        <v>161</v>
      </c>
      <c r="F1192" t="s">
        <v>247</v>
      </c>
    </row>
    <row r="1193" spans="1:6" x14ac:dyDescent="0.2">
      <c r="A1193" t="s">
        <v>1487</v>
      </c>
      <c r="B1193" t="s">
        <v>109</v>
      </c>
      <c r="C1193" t="s">
        <v>1330</v>
      </c>
      <c r="D1193" t="s">
        <v>161</v>
      </c>
      <c r="F1193" t="s">
        <v>247</v>
      </c>
    </row>
    <row r="1194" spans="1:6" x14ac:dyDescent="0.2">
      <c r="A1194" t="s">
        <v>1488</v>
      </c>
      <c r="B1194" t="s">
        <v>109</v>
      </c>
      <c r="C1194" t="s">
        <v>132</v>
      </c>
      <c r="D1194" t="s">
        <v>161</v>
      </c>
      <c r="F1194" t="s">
        <v>247</v>
      </c>
    </row>
    <row r="1195" spans="1:6" x14ac:dyDescent="0.2">
      <c r="A1195" t="s">
        <v>1489</v>
      </c>
      <c r="B1195" t="s">
        <v>109</v>
      </c>
      <c r="C1195" t="s">
        <v>1333</v>
      </c>
      <c r="D1195" t="s">
        <v>161</v>
      </c>
      <c r="F1195" t="s">
        <v>247</v>
      </c>
    </row>
    <row r="1196" spans="1:6" x14ac:dyDescent="0.2">
      <c r="A1196" t="s">
        <v>1490</v>
      </c>
      <c r="B1196" t="s">
        <v>109</v>
      </c>
      <c r="C1196" t="s">
        <v>1335</v>
      </c>
      <c r="D1196" t="s">
        <v>161</v>
      </c>
      <c r="F1196" t="s">
        <v>247</v>
      </c>
    </row>
    <row r="1197" spans="1:6" x14ac:dyDescent="0.2">
      <c r="A1197" t="s">
        <v>1491</v>
      </c>
      <c r="B1197" t="s">
        <v>109</v>
      </c>
      <c r="C1197" t="s">
        <v>816</v>
      </c>
      <c r="D1197" t="s">
        <v>161</v>
      </c>
      <c r="F1197" t="s">
        <v>247</v>
      </c>
    </row>
    <row r="1198" spans="1:6" x14ac:dyDescent="0.2">
      <c r="A1198" t="s">
        <v>1492</v>
      </c>
      <c r="B1198" t="s">
        <v>1193</v>
      </c>
      <c r="C1198" t="s">
        <v>1110</v>
      </c>
      <c r="D1198" t="s">
        <v>161</v>
      </c>
      <c r="F1198" t="s">
        <v>247</v>
      </c>
    </row>
    <row r="1199" spans="1:6" x14ac:dyDescent="0.2">
      <c r="A1199" t="s">
        <v>1493</v>
      </c>
      <c r="B1199" t="s">
        <v>1193</v>
      </c>
      <c r="C1199" t="s">
        <v>1191</v>
      </c>
      <c r="D1199" t="s">
        <v>161</v>
      </c>
      <c r="F1199" t="s">
        <v>247</v>
      </c>
    </row>
    <row r="1200" spans="1:6" x14ac:dyDescent="0.2">
      <c r="A1200" t="s">
        <v>1494</v>
      </c>
      <c r="B1200" t="s">
        <v>1195</v>
      </c>
      <c r="C1200" t="s">
        <v>1110</v>
      </c>
      <c r="D1200" t="s">
        <v>161</v>
      </c>
      <c r="F1200" t="s">
        <v>247</v>
      </c>
    </row>
    <row r="1201" spans="1:6" x14ac:dyDescent="0.2">
      <c r="A1201" t="s">
        <v>1495</v>
      </c>
      <c r="B1201" t="s">
        <v>1195</v>
      </c>
      <c r="C1201" t="s">
        <v>1191</v>
      </c>
      <c r="D1201" t="s">
        <v>161</v>
      </c>
      <c r="F1201" t="s">
        <v>247</v>
      </c>
    </row>
    <row r="1202" spans="1:6" x14ac:dyDescent="0.2">
      <c r="A1202" t="s">
        <v>1496</v>
      </c>
      <c r="B1202" t="s">
        <v>1197</v>
      </c>
      <c r="C1202" t="s">
        <v>1110</v>
      </c>
      <c r="D1202" t="s">
        <v>161</v>
      </c>
      <c r="F1202" t="s">
        <v>247</v>
      </c>
    </row>
    <row r="1203" spans="1:6" x14ac:dyDescent="0.2">
      <c r="A1203" t="s">
        <v>1497</v>
      </c>
      <c r="B1203" t="s">
        <v>1197</v>
      </c>
      <c r="C1203" t="s">
        <v>1191</v>
      </c>
      <c r="D1203" t="s">
        <v>161</v>
      </c>
      <c r="F1203" t="s">
        <v>247</v>
      </c>
    </row>
    <row r="1204" spans="1:6" x14ac:dyDescent="0.2">
      <c r="A1204" t="s">
        <v>1498</v>
      </c>
      <c r="B1204" t="s">
        <v>1205</v>
      </c>
      <c r="C1204" t="s">
        <v>1110</v>
      </c>
      <c r="D1204" t="s">
        <v>161</v>
      </c>
      <c r="F1204" t="s">
        <v>247</v>
      </c>
    </row>
    <row r="1205" spans="1:6" x14ac:dyDescent="0.2">
      <c r="A1205" t="s">
        <v>1499</v>
      </c>
      <c r="B1205" t="s">
        <v>1205</v>
      </c>
      <c r="C1205" t="s">
        <v>1191</v>
      </c>
      <c r="D1205" t="s">
        <v>161</v>
      </c>
      <c r="F1205" t="s">
        <v>247</v>
      </c>
    </row>
    <row r="1206" spans="1:6" x14ac:dyDescent="0.2">
      <c r="A1206" t="s">
        <v>1500</v>
      </c>
      <c r="B1206" t="s">
        <v>119</v>
      </c>
      <c r="C1206" t="s">
        <v>1110</v>
      </c>
      <c r="D1206" t="s">
        <v>161</v>
      </c>
      <c r="F1206" t="s">
        <v>247</v>
      </c>
    </row>
    <row r="1207" spans="1:6" x14ac:dyDescent="0.2">
      <c r="A1207" t="s">
        <v>1501</v>
      </c>
      <c r="B1207" t="s">
        <v>119</v>
      </c>
      <c r="C1207" t="s">
        <v>106</v>
      </c>
      <c r="D1207" t="s">
        <v>161</v>
      </c>
      <c r="F1207" t="s">
        <v>247</v>
      </c>
    </row>
    <row r="1208" spans="1:6" x14ac:dyDescent="0.2">
      <c r="A1208" t="s">
        <v>1502</v>
      </c>
      <c r="B1208" t="s">
        <v>119</v>
      </c>
      <c r="C1208" t="s">
        <v>1191</v>
      </c>
      <c r="D1208" t="s">
        <v>161</v>
      </c>
      <c r="F1208" t="s">
        <v>247</v>
      </c>
    </row>
    <row r="1209" spans="1:6" x14ac:dyDescent="0.2">
      <c r="A1209" t="s">
        <v>1503</v>
      </c>
      <c r="B1209" t="s">
        <v>131</v>
      </c>
      <c r="C1209" t="s">
        <v>1110</v>
      </c>
      <c r="D1209" t="s">
        <v>161</v>
      </c>
      <c r="F1209" t="s">
        <v>247</v>
      </c>
    </row>
    <row r="1210" spans="1:6" x14ac:dyDescent="0.2">
      <c r="A1210" t="s">
        <v>1504</v>
      </c>
      <c r="B1210" t="s">
        <v>131</v>
      </c>
      <c r="C1210" t="s">
        <v>1191</v>
      </c>
      <c r="D1210" t="s">
        <v>161</v>
      </c>
      <c r="F1210" t="s">
        <v>247</v>
      </c>
    </row>
    <row r="1211" spans="1:6" x14ac:dyDescent="0.2">
      <c r="A1211" t="s">
        <v>1505</v>
      </c>
      <c r="B1211" t="s">
        <v>110</v>
      </c>
      <c r="C1211" t="s">
        <v>1110</v>
      </c>
      <c r="D1211" t="s">
        <v>161</v>
      </c>
      <c r="F1211">
        <v>2</v>
      </c>
    </row>
    <row r="1212" spans="1:6" x14ac:dyDescent="0.2">
      <c r="A1212" t="s">
        <v>1506</v>
      </c>
      <c r="B1212" t="s">
        <v>1212</v>
      </c>
      <c r="C1212" t="s">
        <v>1110</v>
      </c>
      <c r="D1212" t="s">
        <v>161</v>
      </c>
      <c r="F1212" t="s">
        <v>247</v>
      </c>
    </row>
    <row r="1213" spans="1:6" x14ac:dyDescent="0.2">
      <c r="A1213" t="s">
        <v>1507</v>
      </c>
      <c r="B1213" t="s">
        <v>1212</v>
      </c>
      <c r="C1213" t="s">
        <v>1191</v>
      </c>
      <c r="D1213" t="s">
        <v>161</v>
      </c>
      <c r="F1213" t="s">
        <v>247</v>
      </c>
    </row>
    <row r="1214" spans="1:6" x14ac:dyDescent="0.2">
      <c r="A1214" t="s">
        <v>1508</v>
      </c>
      <c r="B1214" t="s">
        <v>1214</v>
      </c>
      <c r="C1214" t="s">
        <v>1110</v>
      </c>
      <c r="D1214" t="s">
        <v>161</v>
      </c>
      <c r="F1214" t="s">
        <v>247</v>
      </c>
    </row>
    <row r="1215" spans="1:6" x14ac:dyDescent="0.2">
      <c r="A1215" t="s">
        <v>1509</v>
      </c>
      <c r="B1215" t="s">
        <v>1214</v>
      </c>
      <c r="C1215" t="s">
        <v>1191</v>
      </c>
      <c r="D1215" t="s">
        <v>161</v>
      </c>
      <c r="F1215" t="s">
        <v>247</v>
      </c>
    </row>
    <row r="1216" spans="1:6" x14ac:dyDescent="0.2">
      <c r="A1216" t="s">
        <v>1510</v>
      </c>
      <c r="B1216" t="s">
        <v>108</v>
      </c>
      <c r="C1216" t="s">
        <v>1110</v>
      </c>
      <c r="D1216" t="s">
        <v>161</v>
      </c>
      <c r="F1216" t="s">
        <v>247</v>
      </c>
    </row>
    <row r="1217" spans="1:6" x14ac:dyDescent="0.2">
      <c r="A1217" t="s">
        <v>1511</v>
      </c>
      <c r="B1217" t="s">
        <v>108</v>
      </c>
      <c r="C1217" t="s">
        <v>1191</v>
      </c>
      <c r="D1217" t="s">
        <v>161</v>
      </c>
      <c r="F1217" t="s">
        <v>247</v>
      </c>
    </row>
    <row r="1218" spans="1:6" x14ac:dyDescent="0.2">
      <c r="A1218" t="s">
        <v>1512</v>
      </c>
      <c r="B1218" t="s">
        <v>1217</v>
      </c>
      <c r="C1218" t="s">
        <v>1110</v>
      </c>
      <c r="D1218" t="s">
        <v>161</v>
      </c>
      <c r="F1218" t="s">
        <v>247</v>
      </c>
    </row>
    <row r="1219" spans="1:6" x14ac:dyDescent="0.2">
      <c r="A1219" t="s">
        <v>1513</v>
      </c>
      <c r="B1219" t="s">
        <v>1217</v>
      </c>
      <c r="C1219" t="s">
        <v>1191</v>
      </c>
      <c r="D1219" t="s">
        <v>161</v>
      </c>
      <c r="F1219" t="s">
        <v>247</v>
      </c>
    </row>
    <row r="1220" spans="1:6" x14ac:dyDescent="0.2">
      <c r="A1220" t="s">
        <v>1514</v>
      </c>
      <c r="B1220" t="s">
        <v>1219</v>
      </c>
      <c r="C1220" t="s">
        <v>1110</v>
      </c>
      <c r="D1220" t="s">
        <v>161</v>
      </c>
      <c r="F1220" t="s">
        <v>247</v>
      </c>
    </row>
    <row r="1221" spans="1:6" x14ac:dyDescent="0.2">
      <c r="A1221" t="s">
        <v>1515</v>
      </c>
      <c r="B1221" t="s">
        <v>1219</v>
      </c>
      <c r="C1221" t="s">
        <v>1191</v>
      </c>
      <c r="D1221" t="s">
        <v>161</v>
      </c>
      <c r="F1221" t="s">
        <v>247</v>
      </c>
    </row>
    <row r="1222" spans="1:6" x14ac:dyDescent="0.2">
      <c r="A1222" t="s">
        <v>1516</v>
      </c>
      <c r="B1222" t="s">
        <v>1221</v>
      </c>
      <c r="C1222" t="s">
        <v>1110</v>
      </c>
      <c r="D1222" t="s">
        <v>161</v>
      </c>
      <c r="F1222" t="s">
        <v>247</v>
      </c>
    </row>
    <row r="1223" spans="1:6" x14ac:dyDescent="0.2">
      <c r="A1223" t="s">
        <v>1517</v>
      </c>
      <c r="B1223" t="s">
        <v>1221</v>
      </c>
      <c r="C1223" t="s">
        <v>1191</v>
      </c>
      <c r="D1223" t="s">
        <v>161</v>
      </c>
      <c r="F1223" t="s">
        <v>247</v>
      </c>
    </row>
    <row r="1224" spans="1:6" x14ac:dyDescent="0.2">
      <c r="A1224" t="s">
        <v>1518</v>
      </c>
      <c r="B1224" t="s">
        <v>1224</v>
      </c>
      <c r="C1224" t="s">
        <v>1191</v>
      </c>
      <c r="D1224" t="s">
        <v>161</v>
      </c>
      <c r="F1224">
        <v>2</v>
      </c>
    </row>
    <row r="1225" spans="1:6" x14ac:dyDescent="0.2">
      <c r="A1225" t="s">
        <v>1519</v>
      </c>
      <c r="B1225" t="s">
        <v>113</v>
      </c>
      <c r="C1225" t="s">
        <v>1110</v>
      </c>
      <c r="D1225" t="s">
        <v>161</v>
      </c>
      <c r="F1225" t="s">
        <v>247</v>
      </c>
    </row>
    <row r="1226" spans="1:6" x14ac:dyDescent="0.2">
      <c r="A1226" t="s">
        <v>1520</v>
      </c>
      <c r="B1226" t="s">
        <v>113</v>
      </c>
      <c r="C1226" t="s">
        <v>1191</v>
      </c>
      <c r="D1226" t="s">
        <v>161</v>
      </c>
      <c r="F1226" t="s">
        <v>247</v>
      </c>
    </row>
    <row r="1227" spans="1:6" x14ac:dyDescent="0.2">
      <c r="A1227" t="s">
        <v>1521</v>
      </c>
      <c r="B1227" t="s">
        <v>1232</v>
      </c>
      <c r="C1227" t="s">
        <v>1110</v>
      </c>
      <c r="D1227" t="s">
        <v>161</v>
      </c>
      <c r="F1227" t="s">
        <v>247</v>
      </c>
    </row>
    <row r="1228" spans="1:6" x14ac:dyDescent="0.2">
      <c r="A1228" t="s">
        <v>1522</v>
      </c>
      <c r="B1228" t="s">
        <v>1232</v>
      </c>
      <c r="C1228" t="s">
        <v>1191</v>
      </c>
      <c r="D1228" t="s">
        <v>161</v>
      </c>
      <c r="F1228" t="s">
        <v>247</v>
      </c>
    </row>
    <row r="1229" spans="1:6" x14ac:dyDescent="0.2">
      <c r="A1229" t="s">
        <v>1523</v>
      </c>
      <c r="B1229" t="s">
        <v>1234</v>
      </c>
      <c r="C1229" t="s">
        <v>1110</v>
      </c>
      <c r="D1229" t="s">
        <v>161</v>
      </c>
      <c r="F1229" t="s">
        <v>247</v>
      </c>
    </row>
    <row r="1230" spans="1:6" x14ac:dyDescent="0.2">
      <c r="A1230" t="s">
        <v>1524</v>
      </c>
      <c r="B1230" t="s">
        <v>1234</v>
      </c>
      <c r="C1230" t="s">
        <v>1191</v>
      </c>
      <c r="D1230" t="s">
        <v>161</v>
      </c>
      <c r="F1230" t="s">
        <v>247</v>
      </c>
    </row>
    <row r="1231" spans="1:6" x14ac:dyDescent="0.2">
      <c r="A1231" t="s">
        <v>1525</v>
      </c>
      <c r="D1231" t="s">
        <v>170</v>
      </c>
      <c r="F1231">
        <v>5</v>
      </c>
    </row>
    <row r="1232" spans="1:6" x14ac:dyDescent="0.2">
      <c r="A1232" t="s">
        <v>1526</v>
      </c>
      <c r="B1232" t="s">
        <v>1238</v>
      </c>
      <c r="C1232" t="s">
        <v>1110</v>
      </c>
      <c r="D1232" t="s">
        <v>161</v>
      </c>
      <c r="F1232" t="s">
        <v>247</v>
      </c>
    </row>
    <row r="1233" spans="1:6" x14ac:dyDescent="0.2">
      <c r="A1233" t="s">
        <v>1527</v>
      </c>
      <c r="B1233" t="s">
        <v>1238</v>
      </c>
      <c r="C1233" t="s">
        <v>1191</v>
      </c>
      <c r="D1233" t="s">
        <v>161</v>
      </c>
      <c r="F1233" t="s">
        <v>247</v>
      </c>
    </row>
    <row r="1234" spans="1:6" x14ac:dyDescent="0.2">
      <c r="A1234" t="s">
        <v>1528</v>
      </c>
      <c r="B1234" t="s">
        <v>813</v>
      </c>
      <c r="C1234" t="s">
        <v>1110</v>
      </c>
      <c r="D1234" t="s">
        <v>161</v>
      </c>
      <c r="F1234" t="s">
        <v>247</v>
      </c>
    </row>
    <row r="1235" spans="1:6" x14ac:dyDescent="0.2">
      <c r="A1235" t="s">
        <v>1529</v>
      </c>
      <c r="B1235" t="s">
        <v>813</v>
      </c>
      <c r="C1235" t="s">
        <v>1191</v>
      </c>
      <c r="D1235" t="s">
        <v>161</v>
      </c>
      <c r="F1235" t="s">
        <v>247</v>
      </c>
    </row>
    <row r="1236" spans="1:6" x14ac:dyDescent="0.2">
      <c r="A1236" t="s">
        <v>1530</v>
      </c>
      <c r="B1236" t="s">
        <v>1241</v>
      </c>
      <c r="C1236" t="s">
        <v>107</v>
      </c>
      <c r="D1236" t="s">
        <v>161</v>
      </c>
      <c r="F1236" t="s">
        <v>247</v>
      </c>
    </row>
    <row r="1237" spans="1:6" x14ac:dyDescent="0.2">
      <c r="A1237" t="s">
        <v>1530</v>
      </c>
      <c r="B1237" t="s">
        <v>1241</v>
      </c>
      <c r="C1237" t="s">
        <v>107</v>
      </c>
      <c r="D1237" t="s">
        <v>161</v>
      </c>
      <c r="F1237" t="s">
        <v>247</v>
      </c>
    </row>
    <row r="1238" spans="1:6" x14ac:dyDescent="0.2">
      <c r="A1238" t="s">
        <v>1530</v>
      </c>
      <c r="B1238" t="s">
        <v>1241</v>
      </c>
      <c r="C1238" t="s">
        <v>107</v>
      </c>
      <c r="D1238" t="s">
        <v>158</v>
      </c>
      <c r="F1238">
        <v>3</v>
      </c>
    </row>
    <row r="1239" spans="1:6" x14ac:dyDescent="0.2">
      <c r="A1239" t="s">
        <v>1530</v>
      </c>
      <c r="B1239" t="s">
        <v>1241</v>
      </c>
      <c r="C1239" t="s">
        <v>107</v>
      </c>
      <c r="D1239" t="s">
        <v>158</v>
      </c>
      <c r="F1239">
        <v>3</v>
      </c>
    </row>
    <row r="1240" spans="1:6" x14ac:dyDescent="0.2">
      <c r="A1240" t="s">
        <v>1531</v>
      </c>
      <c r="B1240" t="s">
        <v>1241</v>
      </c>
      <c r="C1240" t="s">
        <v>1110</v>
      </c>
      <c r="D1240" t="s">
        <v>161</v>
      </c>
      <c r="F1240" t="s">
        <v>247</v>
      </c>
    </row>
    <row r="1241" spans="1:6" x14ac:dyDescent="0.2">
      <c r="A1241" t="s">
        <v>1532</v>
      </c>
      <c r="B1241" t="s">
        <v>1241</v>
      </c>
      <c r="C1241" t="s">
        <v>127</v>
      </c>
      <c r="D1241" t="s">
        <v>161</v>
      </c>
      <c r="F1241" t="s">
        <v>247</v>
      </c>
    </row>
    <row r="1242" spans="1:6" x14ac:dyDescent="0.2">
      <c r="A1242" t="s">
        <v>1532</v>
      </c>
      <c r="B1242" t="s">
        <v>1241</v>
      </c>
      <c r="C1242" t="s">
        <v>127</v>
      </c>
      <c r="D1242" t="s">
        <v>161</v>
      </c>
      <c r="F1242" t="s">
        <v>247</v>
      </c>
    </row>
    <row r="1243" spans="1:6" x14ac:dyDescent="0.2">
      <c r="A1243" t="s">
        <v>1533</v>
      </c>
      <c r="B1243" t="s">
        <v>1241</v>
      </c>
      <c r="C1243" t="s">
        <v>106</v>
      </c>
      <c r="D1243" t="s">
        <v>161</v>
      </c>
      <c r="F1243" t="s">
        <v>247</v>
      </c>
    </row>
    <row r="1244" spans="1:6" x14ac:dyDescent="0.2">
      <c r="A1244" t="s">
        <v>1533</v>
      </c>
      <c r="B1244" t="s">
        <v>1241</v>
      </c>
      <c r="C1244" t="s">
        <v>106</v>
      </c>
      <c r="D1244" t="s">
        <v>161</v>
      </c>
      <c r="F1244" t="s">
        <v>247</v>
      </c>
    </row>
    <row r="1245" spans="1:6" x14ac:dyDescent="0.2">
      <c r="A1245" t="s">
        <v>1534</v>
      </c>
      <c r="B1245" t="s">
        <v>1241</v>
      </c>
      <c r="C1245" t="s">
        <v>1105</v>
      </c>
      <c r="D1245" t="s">
        <v>224</v>
      </c>
      <c r="F1245">
        <v>5</v>
      </c>
    </row>
    <row r="1246" spans="1:6" x14ac:dyDescent="0.2">
      <c r="A1246" t="s">
        <v>1535</v>
      </c>
      <c r="B1246" t="s">
        <v>1241</v>
      </c>
      <c r="C1246" t="s">
        <v>1191</v>
      </c>
      <c r="D1246" t="s">
        <v>161</v>
      </c>
      <c r="F1246" t="s">
        <v>247</v>
      </c>
    </row>
    <row r="1247" spans="1:6" x14ac:dyDescent="0.2">
      <c r="A1247" t="s">
        <v>1536</v>
      </c>
      <c r="B1247" t="s">
        <v>1241</v>
      </c>
      <c r="C1247" t="s">
        <v>113</v>
      </c>
      <c r="D1247" t="s">
        <v>158</v>
      </c>
      <c r="F1247">
        <v>3</v>
      </c>
    </row>
    <row r="1248" spans="1:6" x14ac:dyDescent="0.2">
      <c r="A1248" t="s">
        <v>1537</v>
      </c>
      <c r="B1248" t="s">
        <v>1241</v>
      </c>
      <c r="C1248" t="s">
        <v>813</v>
      </c>
      <c r="D1248" t="s">
        <v>158</v>
      </c>
      <c r="F1248">
        <v>3</v>
      </c>
    </row>
    <row r="1249" spans="1:6" x14ac:dyDescent="0.2">
      <c r="A1249" t="s">
        <v>1538</v>
      </c>
      <c r="B1249" t="s">
        <v>1241</v>
      </c>
      <c r="C1249" t="s">
        <v>128</v>
      </c>
      <c r="D1249" t="s">
        <v>161</v>
      </c>
      <c r="F1249" t="s">
        <v>247</v>
      </c>
    </row>
    <row r="1250" spans="1:6" x14ac:dyDescent="0.2">
      <c r="A1250" t="s">
        <v>1539</v>
      </c>
      <c r="B1250" t="s">
        <v>1241</v>
      </c>
      <c r="C1250" t="s">
        <v>816</v>
      </c>
      <c r="D1250" t="s">
        <v>161</v>
      </c>
      <c r="F1250">
        <v>2</v>
      </c>
    </row>
    <row r="1251" spans="1:6" x14ac:dyDescent="0.2">
      <c r="A1251" t="s">
        <v>1539</v>
      </c>
      <c r="B1251" t="s">
        <v>1241</v>
      </c>
      <c r="C1251" t="s">
        <v>816</v>
      </c>
      <c r="D1251" t="s">
        <v>161</v>
      </c>
      <c r="F1251">
        <v>2</v>
      </c>
    </row>
    <row r="1252" spans="1:6" x14ac:dyDescent="0.2">
      <c r="A1252" t="s">
        <v>1540</v>
      </c>
      <c r="B1252" t="s">
        <v>1243</v>
      </c>
      <c r="C1252" t="s">
        <v>1110</v>
      </c>
      <c r="D1252" t="s">
        <v>161</v>
      </c>
      <c r="F1252" t="s">
        <v>247</v>
      </c>
    </row>
    <row r="1253" spans="1:6" x14ac:dyDescent="0.2">
      <c r="A1253" t="s">
        <v>1541</v>
      </c>
      <c r="B1253" t="s">
        <v>1243</v>
      </c>
      <c r="C1253" t="s">
        <v>1191</v>
      </c>
      <c r="D1253" t="s">
        <v>161</v>
      </c>
      <c r="F1253" t="s">
        <v>247</v>
      </c>
    </row>
    <row r="1254" spans="1:6" x14ac:dyDescent="0.2">
      <c r="A1254" t="s">
        <v>1542</v>
      </c>
      <c r="B1254" t="s">
        <v>1246</v>
      </c>
      <c r="C1254" t="s">
        <v>1110</v>
      </c>
      <c r="D1254" t="s">
        <v>161</v>
      </c>
      <c r="F1254" t="s">
        <v>247</v>
      </c>
    </row>
    <row r="1255" spans="1:6" x14ac:dyDescent="0.2">
      <c r="A1255" t="s">
        <v>1543</v>
      </c>
      <c r="B1255" t="s">
        <v>1246</v>
      </c>
      <c r="C1255" t="s">
        <v>1191</v>
      </c>
      <c r="D1255" t="s">
        <v>161</v>
      </c>
      <c r="F1255" t="s">
        <v>247</v>
      </c>
    </row>
    <row r="1256" spans="1:6" x14ac:dyDescent="0.2">
      <c r="A1256" t="s">
        <v>1544</v>
      </c>
      <c r="B1256" t="s">
        <v>1250</v>
      </c>
      <c r="C1256" t="s">
        <v>1110</v>
      </c>
      <c r="D1256" t="s">
        <v>161</v>
      </c>
      <c r="F1256" t="s">
        <v>247</v>
      </c>
    </row>
    <row r="1257" spans="1:6" x14ac:dyDescent="0.2">
      <c r="A1257" t="s">
        <v>1545</v>
      </c>
      <c r="B1257" t="s">
        <v>1250</v>
      </c>
      <c r="C1257" t="s">
        <v>1191</v>
      </c>
      <c r="D1257" t="s">
        <v>161</v>
      </c>
      <c r="F1257" t="s">
        <v>247</v>
      </c>
    </row>
    <row r="1258" spans="1:6" x14ac:dyDescent="0.2">
      <c r="A1258" t="s">
        <v>1546</v>
      </c>
      <c r="B1258" t="s">
        <v>1248</v>
      </c>
      <c r="C1258" t="s">
        <v>1110</v>
      </c>
      <c r="D1258" t="s">
        <v>161</v>
      </c>
      <c r="F1258" t="s">
        <v>247</v>
      </c>
    </row>
    <row r="1259" spans="1:6" x14ac:dyDescent="0.2">
      <c r="A1259" t="s">
        <v>1547</v>
      </c>
      <c r="B1259" t="s">
        <v>1248</v>
      </c>
      <c r="C1259" t="s">
        <v>1191</v>
      </c>
      <c r="D1259" t="s">
        <v>161</v>
      </c>
      <c r="F1259" t="s">
        <v>247</v>
      </c>
    </row>
    <row r="1260" spans="1:6" x14ac:dyDescent="0.2">
      <c r="A1260" t="s">
        <v>1548</v>
      </c>
      <c r="B1260" t="s">
        <v>1252</v>
      </c>
      <c r="C1260" t="s">
        <v>1110</v>
      </c>
      <c r="D1260" t="s">
        <v>161</v>
      </c>
      <c r="F1260" t="s">
        <v>247</v>
      </c>
    </row>
    <row r="1261" spans="1:6" x14ac:dyDescent="0.2">
      <c r="A1261" t="s">
        <v>1549</v>
      </c>
      <c r="B1261" t="s">
        <v>1252</v>
      </c>
      <c r="C1261" t="s">
        <v>1191</v>
      </c>
      <c r="D1261" t="s">
        <v>161</v>
      </c>
      <c r="F1261" t="s">
        <v>247</v>
      </c>
    </row>
    <row r="1262" spans="1:6" x14ac:dyDescent="0.2">
      <c r="A1262" t="s">
        <v>1550</v>
      </c>
      <c r="B1262" t="s">
        <v>1254</v>
      </c>
      <c r="C1262" t="s">
        <v>1110</v>
      </c>
      <c r="D1262" t="s">
        <v>161</v>
      </c>
      <c r="F1262" t="s">
        <v>247</v>
      </c>
    </row>
    <row r="1263" spans="1:6" x14ac:dyDescent="0.2">
      <c r="A1263" t="s">
        <v>1551</v>
      </c>
      <c r="B1263" t="s">
        <v>1254</v>
      </c>
      <c r="C1263" t="s">
        <v>1191</v>
      </c>
      <c r="D1263" t="s">
        <v>161</v>
      </c>
      <c r="F1263" t="s">
        <v>247</v>
      </c>
    </row>
    <row r="1264" spans="1:6" x14ac:dyDescent="0.2">
      <c r="A1264" t="s">
        <v>1552</v>
      </c>
      <c r="B1264" t="s">
        <v>1258</v>
      </c>
      <c r="C1264" t="s">
        <v>1110</v>
      </c>
      <c r="D1264" t="s">
        <v>161</v>
      </c>
      <c r="F1264" t="s">
        <v>247</v>
      </c>
    </row>
    <row r="1265" spans="1:6" x14ac:dyDescent="0.2">
      <c r="A1265" t="s">
        <v>1553</v>
      </c>
      <c r="B1265" t="s">
        <v>1258</v>
      </c>
      <c r="C1265" t="s">
        <v>1191</v>
      </c>
      <c r="D1265" t="s">
        <v>161</v>
      </c>
      <c r="F1265" t="s">
        <v>247</v>
      </c>
    </row>
    <row r="1266" spans="1:6" x14ac:dyDescent="0.2">
      <c r="A1266" t="s">
        <v>1554</v>
      </c>
      <c r="B1266" t="s">
        <v>1260</v>
      </c>
      <c r="C1266" t="s">
        <v>1110</v>
      </c>
      <c r="D1266" t="s">
        <v>161</v>
      </c>
      <c r="F1266">
        <v>2</v>
      </c>
    </row>
    <row r="1267" spans="1:6" x14ac:dyDescent="0.2">
      <c r="A1267" t="s">
        <v>1555</v>
      </c>
      <c r="B1267" t="s">
        <v>1260</v>
      </c>
      <c r="C1267" t="s">
        <v>110</v>
      </c>
      <c r="D1267" t="s">
        <v>170</v>
      </c>
      <c r="F1267">
        <v>5</v>
      </c>
    </row>
    <row r="1268" spans="1:6" x14ac:dyDescent="0.2">
      <c r="A1268" t="s">
        <v>1556</v>
      </c>
      <c r="B1268" t="s">
        <v>1557</v>
      </c>
      <c r="C1268" t="s">
        <v>1241</v>
      </c>
      <c r="D1268" t="s">
        <v>161</v>
      </c>
      <c r="F1268" t="s">
        <v>247</v>
      </c>
    </row>
    <row r="1269" spans="1:6" x14ac:dyDescent="0.2">
      <c r="A1269" t="s">
        <v>1558</v>
      </c>
      <c r="B1269" t="s">
        <v>1264</v>
      </c>
      <c r="C1269" t="s">
        <v>1110</v>
      </c>
      <c r="D1269" t="s">
        <v>161</v>
      </c>
      <c r="F1269">
        <v>2</v>
      </c>
    </row>
    <row r="1270" spans="1:6" x14ac:dyDescent="0.2">
      <c r="A1270" t="s">
        <v>1559</v>
      </c>
      <c r="B1270" t="s">
        <v>1264</v>
      </c>
      <c r="C1270" t="s">
        <v>1191</v>
      </c>
      <c r="D1270" t="s">
        <v>161</v>
      </c>
      <c r="F1270">
        <v>2</v>
      </c>
    </row>
    <row r="1271" spans="1:6" x14ac:dyDescent="0.2">
      <c r="A1271" t="s">
        <v>1560</v>
      </c>
      <c r="D1271" s="17" t="s">
        <v>158</v>
      </c>
      <c r="F1271">
        <v>3</v>
      </c>
    </row>
    <row r="1272" spans="1:6" x14ac:dyDescent="0.2">
      <c r="A1272" t="s">
        <v>1561</v>
      </c>
      <c r="B1272" t="s">
        <v>1270</v>
      </c>
      <c r="C1272" t="s">
        <v>1110</v>
      </c>
      <c r="D1272" t="s">
        <v>161</v>
      </c>
      <c r="F1272" t="s">
        <v>247</v>
      </c>
    </row>
    <row r="1273" spans="1:6" x14ac:dyDescent="0.2">
      <c r="A1273" t="s">
        <v>1562</v>
      </c>
      <c r="B1273" t="s">
        <v>1270</v>
      </c>
      <c r="C1273" t="s">
        <v>1191</v>
      </c>
      <c r="D1273" t="s">
        <v>161</v>
      </c>
      <c r="F1273" t="s">
        <v>247</v>
      </c>
    </row>
    <row r="1274" spans="1:6" x14ac:dyDescent="0.2">
      <c r="A1274" t="s">
        <v>1563</v>
      </c>
      <c r="B1274" t="s">
        <v>1272</v>
      </c>
      <c r="C1274" t="s">
        <v>1110</v>
      </c>
      <c r="D1274" t="s">
        <v>161</v>
      </c>
      <c r="F1274" t="s">
        <v>247</v>
      </c>
    </row>
    <row r="1275" spans="1:6" x14ac:dyDescent="0.2">
      <c r="A1275" t="s">
        <v>1564</v>
      </c>
      <c r="B1275" t="s">
        <v>1272</v>
      </c>
      <c r="C1275" t="s">
        <v>1191</v>
      </c>
      <c r="D1275" t="s">
        <v>161</v>
      </c>
      <c r="F1275" t="s">
        <v>247</v>
      </c>
    </row>
    <row r="1276" spans="1:6" x14ac:dyDescent="0.2">
      <c r="A1276" t="s">
        <v>1565</v>
      </c>
      <c r="B1276" t="s">
        <v>1278</v>
      </c>
      <c r="C1276" t="s">
        <v>1110</v>
      </c>
      <c r="D1276" t="s">
        <v>161</v>
      </c>
      <c r="F1276" t="s">
        <v>247</v>
      </c>
    </row>
    <row r="1277" spans="1:6" x14ac:dyDescent="0.2">
      <c r="A1277" t="s">
        <v>1566</v>
      </c>
      <c r="B1277" t="s">
        <v>1278</v>
      </c>
      <c r="C1277" t="s">
        <v>1191</v>
      </c>
      <c r="D1277" t="s">
        <v>161</v>
      </c>
      <c r="F1277" t="s">
        <v>247</v>
      </c>
    </row>
    <row r="1278" spans="1:6" x14ac:dyDescent="0.2">
      <c r="A1278" t="s">
        <v>1567</v>
      </c>
      <c r="B1278" t="s">
        <v>129</v>
      </c>
      <c r="C1278" t="s">
        <v>1110</v>
      </c>
      <c r="D1278" t="s">
        <v>161</v>
      </c>
      <c r="F1278" t="s">
        <v>247</v>
      </c>
    </row>
    <row r="1279" spans="1:6" x14ac:dyDescent="0.2">
      <c r="A1279" t="s">
        <v>1568</v>
      </c>
      <c r="B1279" t="s">
        <v>129</v>
      </c>
      <c r="C1279" t="s">
        <v>1191</v>
      </c>
      <c r="D1279" t="s">
        <v>161</v>
      </c>
      <c r="F1279" t="s">
        <v>247</v>
      </c>
    </row>
    <row r="1280" spans="1:6" x14ac:dyDescent="0.2">
      <c r="A1280" t="s">
        <v>1569</v>
      </c>
      <c r="B1280" t="s">
        <v>1281</v>
      </c>
      <c r="C1280" t="s">
        <v>1110</v>
      </c>
      <c r="D1280" t="s">
        <v>161</v>
      </c>
      <c r="F1280" t="s">
        <v>247</v>
      </c>
    </row>
    <row r="1281" spans="1:6" x14ac:dyDescent="0.2">
      <c r="A1281" t="s">
        <v>1570</v>
      </c>
      <c r="B1281" t="s">
        <v>1281</v>
      </c>
      <c r="C1281" t="s">
        <v>1191</v>
      </c>
      <c r="D1281" t="s">
        <v>161</v>
      </c>
      <c r="F1281" t="s">
        <v>247</v>
      </c>
    </row>
    <row r="1282" spans="1:6" x14ac:dyDescent="0.2">
      <c r="A1282" t="s">
        <v>1571</v>
      </c>
      <c r="B1282" t="s">
        <v>1283</v>
      </c>
      <c r="C1282" t="s">
        <v>1110</v>
      </c>
      <c r="D1282" t="s">
        <v>161</v>
      </c>
      <c r="F1282" t="s">
        <v>247</v>
      </c>
    </row>
    <row r="1283" spans="1:6" x14ac:dyDescent="0.2">
      <c r="A1283" t="s">
        <v>1572</v>
      </c>
      <c r="B1283" t="s">
        <v>1283</v>
      </c>
      <c r="C1283" t="s">
        <v>1191</v>
      </c>
      <c r="D1283" t="s">
        <v>161</v>
      </c>
      <c r="F1283" t="s">
        <v>247</v>
      </c>
    </row>
    <row r="1284" spans="1:6" x14ac:dyDescent="0.2">
      <c r="A1284" t="s">
        <v>1573</v>
      </c>
      <c r="B1284" t="s">
        <v>1285</v>
      </c>
      <c r="C1284" t="s">
        <v>1110</v>
      </c>
      <c r="D1284" t="s">
        <v>161</v>
      </c>
      <c r="F1284" t="s">
        <v>247</v>
      </c>
    </row>
    <row r="1285" spans="1:6" x14ac:dyDescent="0.2">
      <c r="A1285" t="s">
        <v>1574</v>
      </c>
      <c r="B1285" t="s">
        <v>1285</v>
      </c>
      <c r="C1285" t="s">
        <v>1191</v>
      </c>
      <c r="D1285" t="s">
        <v>161</v>
      </c>
      <c r="F1285" t="s">
        <v>247</v>
      </c>
    </row>
    <row r="1286" spans="1:6" x14ac:dyDescent="0.2">
      <c r="A1286" t="s">
        <v>1575</v>
      </c>
      <c r="B1286" t="s">
        <v>1287</v>
      </c>
      <c r="C1286" t="s">
        <v>1110</v>
      </c>
      <c r="D1286" t="s">
        <v>161</v>
      </c>
      <c r="F1286" t="s">
        <v>247</v>
      </c>
    </row>
    <row r="1287" spans="1:6" x14ac:dyDescent="0.2">
      <c r="A1287" t="s">
        <v>1576</v>
      </c>
      <c r="B1287" t="s">
        <v>1287</v>
      </c>
      <c r="C1287" t="s">
        <v>1191</v>
      </c>
      <c r="D1287" t="s">
        <v>161</v>
      </c>
      <c r="F1287" t="s">
        <v>247</v>
      </c>
    </row>
    <row r="1288" spans="1:6" x14ac:dyDescent="0.2">
      <c r="A1288" t="s">
        <v>1577</v>
      </c>
      <c r="B1288" t="s">
        <v>1289</v>
      </c>
      <c r="C1288" t="s">
        <v>1110</v>
      </c>
      <c r="D1288" t="s">
        <v>161</v>
      </c>
      <c r="F1288" t="s">
        <v>247</v>
      </c>
    </row>
    <row r="1289" spans="1:6" x14ac:dyDescent="0.2">
      <c r="A1289" t="s">
        <v>1578</v>
      </c>
      <c r="B1289" t="s">
        <v>1289</v>
      </c>
      <c r="C1289" t="s">
        <v>1191</v>
      </c>
      <c r="D1289" t="s">
        <v>161</v>
      </c>
      <c r="F1289" t="s">
        <v>247</v>
      </c>
    </row>
    <row r="1290" spans="1:6" x14ac:dyDescent="0.2">
      <c r="A1290" t="s">
        <v>1579</v>
      </c>
      <c r="B1290" t="s">
        <v>128</v>
      </c>
      <c r="C1290" t="s">
        <v>1110</v>
      </c>
      <c r="D1290" t="s">
        <v>161</v>
      </c>
      <c r="F1290" t="s">
        <v>247</v>
      </c>
    </row>
    <row r="1291" spans="1:6" x14ac:dyDescent="0.2">
      <c r="A1291" t="s">
        <v>1580</v>
      </c>
      <c r="B1291" t="s">
        <v>128</v>
      </c>
      <c r="C1291" t="s">
        <v>1124</v>
      </c>
      <c r="D1291" t="s">
        <v>158</v>
      </c>
      <c r="F1291" t="s">
        <v>671</v>
      </c>
    </row>
    <row r="1292" spans="1:6" x14ac:dyDescent="0.2">
      <c r="A1292" t="s">
        <v>1581</v>
      </c>
      <c r="B1292" t="s">
        <v>128</v>
      </c>
      <c r="C1292" t="s">
        <v>1582</v>
      </c>
      <c r="D1292" t="s">
        <v>161</v>
      </c>
      <c r="F1292" t="s">
        <v>247</v>
      </c>
    </row>
    <row r="1293" spans="1:6" x14ac:dyDescent="0.2">
      <c r="A1293" t="s">
        <v>1583</v>
      </c>
      <c r="B1293" t="s">
        <v>128</v>
      </c>
      <c r="C1293" t="s">
        <v>1162</v>
      </c>
      <c r="D1293" t="s">
        <v>161</v>
      </c>
      <c r="F1293" t="s">
        <v>247</v>
      </c>
    </row>
    <row r="1294" spans="1:6" x14ac:dyDescent="0.2">
      <c r="A1294" t="s">
        <v>1584</v>
      </c>
      <c r="B1294" t="s">
        <v>128</v>
      </c>
      <c r="C1294" t="s">
        <v>1585</v>
      </c>
      <c r="D1294" t="s">
        <v>158</v>
      </c>
      <c r="F1294" t="s">
        <v>671</v>
      </c>
    </row>
    <row r="1295" spans="1:6" x14ac:dyDescent="0.2">
      <c r="A1295" t="s">
        <v>1586</v>
      </c>
      <c r="B1295" t="s">
        <v>128</v>
      </c>
      <c r="C1295" t="s">
        <v>1191</v>
      </c>
      <c r="D1295" t="s">
        <v>161</v>
      </c>
      <c r="F1295" t="s">
        <v>247</v>
      </c>
    </row>
    <row r="1296" spans="1:6" x14ac:dyDescent="0.2">
      <c r="A1296" t="s">
        <v>1587</v>
      </c>
      <c r="B1296" t="s">
        <v>128</v>
      </c>
      <c r="C1296" t="s">
        <v>1193</v>
      </c>
      <c r="D1296" t="s">
        <v>158</v>
      </c>
      <c r="F1296" t="s">
        <v>671</v>
      </c>
    </row>
    <row r="1297" spans="1:6" x14ac:dyDescent="0.2">
      <c r="A1297" t="s">
        <v>1588</v>
      </c>
      <c r="B1297" t="s">
        <v>128</v>
      </c>
      <c r="C1297" t="s">
        <v>128</v>
      </c>
      <c r="D1297" t="s">
        <v>161</v>
      </c>
      <c r="F1297" t="s">
        <v>247</v>
      </c>
    </row>
    <row r="1298" spans="1:6" x14ac:dyDescent="0.2">
      <c r="A1298" t="s">
        <v>1589</v>
      </c>
      <c r="B1298" t="s">
        <v>128</v>
      </c>
      <c r="C1298" t="s">
        <v>1304</v>
      </c>
      <c r="D1298" t="s">
        <v>158</v>
      </c>
      <c r="F1298" t="s">
        <v>671</v>
      </c>
    </row>
    <row r="1299" spans="1:6" x14ac:dyDescent="0.2">
      <c r="A1299" t="s">
        <v>1590</v>
      </c>
      <c r="B1299" t="s">
        <v>128</v>
      </c>
      <c r="C1299" t="s">
        <v>1591</v>
      </c>
      <c r="D1299" t="s">
        <v>158</v>
      </c>
      <c r="F1299" t="s">
        <v>671</v>
      </c>
    </row>
    <row r="1300" spans="1:6" x14ac:dyDescent="0.2">
      <c r="A1300" t="s">
        <v>1592</v>
      </c>
      <c r="B1300" t="s">
        <v>128</v>
      </c>
      <c r="C1300" t="s">
        <v>1593</v>
      </c>
      <c r="D1300" t="s">
        <v>158</v>
      </c>
      <c r="F1300" t="s">
        <v>671</v>
      </c>
    </row>
    <row r="1301" spans="1:6" x14ac:dyDescent="0.2">
      <c r="A1301" t="s">
        <v>1594</v>
      </c>
      <c r="B1301" t="s">
        <v>128</v>
      </c>
      <c r="C1301" t="s">
        <v>124</v>
      </c>
      <c r="D1301" t="s">
        <v>161</v>
      </c>
      <c r="F1301" t="s">
        <v>247</v>
      </c>
    </row>
    <row r="1302" spans="1:6" x14ac:dyDescent="0.2">
      <c r="A1302" t="s">
        <v>1595</v>
      </c>
      <c r="B1302" t="s">
        <v>1292</v>
      </c>
      <c r="C1302" t="s">
        <v>1110</v>
      </c>
      <c r="D1302" t="s">
        <v>161</v>
      </c>
      <c r="F1302" t="s">
        <v>247</v>
      </c>
    </row>
    <row r="1303" spans="1:6" x14ac:dyDescent="0.2">
      <c r="A1303" t="s">
        <v>1596</v>
      </c>
      <c r="B1303" t="s">
        <v>1292</v>
      </c>
      <c r="C1303" t="s">
        <v>1191</v>
      </c>
      <c r="D1303" t="s">
        <v>161</v>
      </c>
      <c r="F1303" t="s">
        <v>247</v>
      </c>
    </row>
    <row r="1304" spans="1:6" x14ac:dyDescent="0.2">
      <c r="A1304" t="s">
        <v>1597</v>
      </c>
      <c r="B1304" t="s">
        <v>1296</v>
      </c>
      <c r="C1304" t="s">
        <v>1110</v>
      </c>
      <c r="D1304" t="s">
        <v>161</v>
      </c>
      <c r="F1304" t="s">
        <v>247</v>
      </c>
    </row>
    <row r="1305" spans="1:6" x14ac:dyDescent="0.2">
      <c r="A1305" t="s">
        <v>1598</v>
      </c>
      <c r="B1305" t="s">
        <v>1296</v>
      </c>
      <c r="C1305" t="s">
        <v>1191</v>
      </c>
      <c r="D1305" t="s">
        <v>161</v>
      </c>
      <c r="F1305" t="s">
        <v>247</v>
      </c>
    </row>
    <row r="1306" spans="1:6" x14ac:dyDescent="0.2">
      <c r="A1306" t="s">
        <v>1599</v>
      </c>
      <c r="B1306" t="s">
        <v>1298</v>
      </c>
      <c r="C1306" t="s">
        <v>1110</v>
      </c>
      <c r="D1306" t="s">
        <v>161</v>
      </c>
      <c r="F1306" t="s">
        <v>247</v>
      </c>
    </row>
    <row r="1307" spans="1:6" x14ac:dyDescent="0.2">
      <c r="A1307" t="s">
        <v>1600</v>
      </c>
      <c r="B1307" t="s">
        <v>1298</v>
      </c>
      <c r="C1307" t="s">
        <v>1191</v>
      </c>
      <c r="D1307" t="s">
        <v>161</v>
      </c>
      <c r="F1307" t="s">
        <v>247</v>
      </c>
    </row>
    <row r="1308" spans="1:6" x14ac:dyDescent="0.2">
      <c r="A1308" t="s">
        <v>1601</v>
      </c>
      <c r="B1308" t="s">
        <v>1300</v>
      </c>
      <c r="C1308" t="s">
        <v>1110</v>
      </c>
      <c r="D1308" t="s">
        <v>161</v>
      </c>
      <c r="F1308" t="s">
        <v>247</v>
      </c>
    </row>
    <row r="1309" spans="1:6" x14ac:dyDescent="0.2">
      <c r="A1309" t="s">
        <v>1602</v>
      </c>
      <c r="B1309" t="s">
        <v>1300</v>
      </c>
      <c r="C1309" t="s">
        <v>1191</v>
      </c>
      <c r="D1309" t="s">
        <v>161</v>
      </c>
      <c r="F1309" t="s">
        <v>247</v>
      </c>
    </row>
    <row r="1310" spans="1:6" x14ac:dyDescent="0.2">
      <c r="A1310" t="s">
        <v>1603</v>
      </c>
      <c r="B1310" t="s">
        <v>1306</v>
      </c>
      <c r="C1310" t="s">
        <v>1110</v>
      </c>
      <c r="D1310" t="s">
        <v>161</v>
      </c>
      <c r="F1310" t="s">
        <v>247</v>
      </c>
    </row>
    <row r="1311" spans="1:6" x14ac:dyDescent="0.2">
      <c r="A1311" t="s">
        <v>1604</v>
      </c>
      <c r="B1311" t="s">
        <v>1306</v>
      </c>
      <c r="C1311" t="s">
        <v>1191</v>
      </c>
      <c r="D1311" t="s">
        <v>161</v>
      </c>
      <c r="F1311" t="s">
        <v>247</v>
      </c>
    </row>
    <row r="1312" spans="1:6" x14ac:dyDescent="0.2">
      <c r="A1312" t="s">
        <v>1605</v>
      </c>
      <c r="B1312" t="s">
        <v>1308</v>
      </c>
      <c r="C1312" t="s">
        <v>1110</v>
      </c>
      <c r="D1312" t="s">
        <v>161</v>
      </c>
      <c r="F1312" t="s">
        <v>247</v>
      </c>
    </row>
    <row r="1313" spans="1:6" x14ac:dyDescent="0.2">
      <c r="A1313" t="s">
        <v>1606</v>
      </c>
      <c r="B1313" t="s">
        <v>1308</v>
      </c>
      <c r="C1313" t="s">
        <v>1191</v>
      </c>
      <c r="D1313" t="s">
        <v>161</v>
      </c>
      <c r="F1313" t="s">
        <v>247</v>
      </c>
    </row>
    <row r="1314" spans="1:6" x14ac:dyDescent="0.2">
      <c r="A1314" t="s">
        <v>1607</v>
      </c>
      <c r="B1314" t="s">
        <v>1310</v>
      </c>
      <c r="C1314" t="s">
        <v>1110</v>
      </c>
      <c r="D1314" t="s">
        <v>161</v>
      </c>
      <c r="F1314" t="s">
        <v>247</v>
      </c>
    </row>
    <row r="1315" spans="1:6" x14ac:dyDescent="0.2">
      <c r="A1315" t="s">
        <v>1608</v>
      </c>
      <c r="B1315" t="s">
        <v>1310</v>
      </c>
      <c r="C1315" t="s">
        <v>1191</v>
      </c>
      <c r="D1315" t="s">
        <v>161</v>
      </c>
      <c r="F1315" t="s">
        <v>247</v>
      </c>
    </row>
    <row r="1316" spans="1:6" x14ac:dyDescent="0.2">
      <c r="A1316" t="s">
        <v>1609</v>
      </c>
      <c r="B1316" t="s">
        <v>1312</v>
      </c>
      <c r="C1316" t="s">
        <v>1110</v>
      </c>
      <c r="D1316" t="s">
        <v>161</v>
      </c>
      <c r="F1316" t="s">
        <v>247</v>
      </c>
    </row>
    <row r="1317" spans="1:6" x14ac:dyDescent="0.2">
      <c r="A1317" t="s">
        <v>1610</v>
      </c>
      <c r="B1317" t="s">
        <v>1312</v>
      </c>
      <c r="C1317" t="s">
        <v>1191</v>
      </c>
      <c r="D1317" t="s">
        <v>161</v>
      </c>
      <c r="F1317" t="s">
        <v>247</v>
      </c>
    </row>
    <row r="1318" spans="1:6" x14ac:dyDescent="0.2">
      <c r="A1318" t="s">
        <v>1611</v>
      </c>
      <c r="B1318" t="s">
        <v>1314</v>
      </c>
      <c r="C1318" t="s">
        <v>1110</v>
      </c>
      <c r="D1318" t="s">
        <v>161</v>
      </c>
      <c r="F1318" t="s">
        <v>247</v>
      </c>
    </row>
    <row r="1319" spans="1:6" x14ac:dyDescent="0.2">
      <c r="A1319" t="s">
        <v>1612</v>
      </c>
      <c r="B1319" t="s">
        <v>1314</v>
      </c>
      <c r="C1319" t="s">
        <v>1191</v>
      </c>
      <c r="D1319" t="s">
        <v>161</v>
      </c>
      <c r="F1319" t="s">
        <v>247</v>
      </c>
    </row>
    <row r="1320" spans="1:6" x14ac:dyDescent="0.2">
      <c r="A1320" t="s">
        <v>1613</v>
      </c>
      <c r="B1320" t="s">
        <v>124</v>
      </c>
      <c r="C1320" t="s">
        <v>1110</v>
      </c>
      <c r="D1320" t="s">
        <v>161</v>
      </c>
      <c r="F1320" t="s">
        <v>247</v>
      </c>
    </row>
    <row r="1321" spans="1:6" x14ac:dyDescent="0.2">
      <c r="A1321" t="s">
        <v>1614</v>
      </c>
      <c r="B1321" t="s">
        <v>124</v>
      </c>
      <c r="C1321" t="s">
        <v>1191</v>
      </c>
      <c r="D1321" t="s">
        <v>161</v>
      </c>
      <c r="F1321" t="s">
        <v>247</v>
      </c>
    </row>
    <row r="1322" spans="1:6" x14ac:dyDescent="0.2">
      <c r="A1322" t="s">
        <v>1615</v>
      </c>
      <c r="B1322" t="s">
        <v>1319</v>
      </c>
      <c r="C1322" t="s">
        <v>1110</v>
      </c>
      <c r="D1322" t="s">
        <v>161</v>
      </c>
      <c r="F1322">
        <v>2</v>
      </c>
    </row>
    <row r="1323" spans="1:6" x14ac:dyDescent="0.2">
      <c r="A1323" t="s">
        <v>1616</v>
      </c>
      <c r="B1323" t="s">
        <v>1321</v>
      </c>
      <c r="C1323" t="s">
        <v>1110</v>
      </c>
      <c r="D1323" t="s">
        <v>161</v>
      </c>
      <c r="F1323" t="s">
        <v>247</v>
      </c>
    </row>
    <row r="1324" spans="1:6" x14ac:dyDescent="0.2">
      <c r="A1324" t="s">
        <v>1617</v>
      </c>
      <c r="B1324" t="s">
        <v>1321</v>
      </c>
      <c r="C1324" t="s">
        <v>1191</v>
      </c>
      <c r="D1324" t="s">
        <v>161</v>
      </c>
      <c r="F1324" t="s">
        <v>247</v>
      </c>
    </row>
    <row r="1325" spans="1:6" x14ac:dyDescent="0.2">
      <c r="A1325" t="s">
        <v>1618</v>
      </c>
      <c r="B1325" t="s">
        <v>1323</v>
      </c>
      <c r="C1325" t="s">
        <v>1110</v>
      </c>
      <c r="D1325" t="s">
        <v>161</v>
      </c>
      <c r="F1325" t="s">
        <v>247</v>
      </c>
    </row>
    <row r="1326" spans="1:6" x14ac:dyDescent="0.2">
      <c r="A1326" t="s">
        <v>1619</v>
      </c>
      <c r="B1326" t="s">
        <v>1323</v>
      </c>
      <c r="C1326" t="s">
        <v>1191</v>
      </c>
      <c r="D1326" t="s">
        <v>161</v>
      </c>
      <c r="F1326" t="s">
        <v>247</v>
      </c>
    </row>
    <row r="1327" spans="1:6" x14ac:dyDescent="0.2">
      <c r="A1327" t="s">
        <v>1620</v>
      </c>
      <c r="B1327" t="s">
        <v>1325</v>
      </c>
      <c r="C1327" t="s">
        <v>1110</v>
      </c>
      <c r="D1327" t="s">
        <v>161</v>
      </c>
      <c r="F1327" t="s">
        <v>247</v>
      </c>
    </row>
    <row r="1328" spans="1:6" x14ac:dyDescent="0.2">
      <c r="A1328" t="s">
        <v>1621</v>
      </c>
      <c r="B1328" t="s">
        <v>1325</v>
      </c>
      <c r="C1328" t="s">
        <v>1191</v>
      </c>
      <c r="D1328" t="s">
        <v>161</v>
      </c>
      <c r="F1328" t="s">
        <v>247</v>
      </c>
    </row>
    <row r="1329" spans="1:6" x14ac:dyDescent="0.2">
      <c r="A1329" t="s">
        <v>1622</v>
      </c>
      <c r="B1329" t="s">
        <v>122</v>
      </c>
      <c r="C1329" t="s">
        <v>1110</v>
      </c>
      <c r="D1329" t="s">
        <v>161</v>
      </c>
      <c r="F1329" t="s">
        <v>247</v>
      </c>
    </row>
    <row r="1330" spans="1:6" x14ac:dyDescent="0.2">
      <c r="A1330" t="s">
        <v>1623</v>
      </c>
      <c r="B1330" t="s">
        <v>122</v>
      </c>
      <c r="C1330" t="s">
        <v>1191</v>
      </c>
      <c r="D1330" t="s">
        <v>161</v>
      </c>
      <c r="F1330" t="s">
        <v>247</v>
      </c>
    </row>
    <row r="1331" spans="1:6" x14ac:dyDescent="0.2">
      <c r="A1331" t="s">
        <v>1624</v>
      </c>
      <c r="B1331" t="s">
        <v>1330</v>
      </c>
      <c r="C1331" t="s">
        <v>1110</v>
      </c>
      <c r="D1331" t="s">
        <v>161</v>
      </c>
      <c r="F1331" t="s">
        <v>247</v>
      </c>
    </row>
    <row r="1332" spans="1:6" x14ac:dyDescent="0.2">
      <c r="A1332" t="s">
        <v>1625</v>
      </c>
      <c r="B1332" t="s">
        <v>1330</v>
      </c>
      <c r="C1332" t="s">
        <v>1191</v>
      </c>
      <c r="D1332" t="s">
        <v>161</v>
      </c>
      <c r="F1332" t="s">
        <v>247</v>
      </c>
    </row>
    <row r="1333" spans="1:6" x14ac:dyDescent="0.2">
      <c r="A1333" t="s">
        <v>1626</v>
      </c>
      <c r="B1333" t="s">
        <v>132</v>
      </c>
      <c r="C1333" t="s">
        <v>1110</v>
      </c>
      <c r="D1333" t="s">
        <v>161</v>
      </c>
      <c r="F1333" t="s">
        <v>247</v>
      </c>
    </row>
    <row r="1334" spans="1:6" x14ac:dyDescent="0.2">
      <c r="A1334" t="s">
        <v>1627</v>
      </c>
      <c r="B1334" t="s">
        <v>132</v>
      </c>
      <c r="C1334" t="s">
        <v>1191</v>
      </c>
      <c r="D1334" t="s">
        <v>161</v>
      </c>
      <c r="F1334" t="s">
        <v>247</v>
      </c>
    </row>
    <row r="1335" spans="1:6" x14ac:dyDescent="0.2">
      <c r="A1335" t="s">
        <v>1628</v>
      </c>
      <c r="B1335" t="s">
        <v>1333</v>
      </c>
      <c r="C1335" t="s">
        <v>1110</v>
      </c>
      <c r="D1335" t="s">
        <v>161</v>
      </c>
      <c r="F1335" t="s">
        <v>247</v>
      </c>
    </row>
    <row r="1336" spans="1:6" x14ac:dyDescent="0.2">
      <c r="A1336" t="s">
        <v>1629</v>
      </c>
      <c r="B1336" t="s">
        <v>1333</v>
      </c>
      <c r="C1336" t="s">
        <v>1191</v>
      </c>
      <c r="D1336" t="s">
        <v>161</v>
      </c>
      <c r="F1336" t="s">
        <v>247</v>
      </c>
    </row>
    <row r="1337" spans="1:6" x14ac:dyDescent="0.2">
      <c r="A1337" t="s">
        <v>1630</v>
      </c>
      <c r="B1337" t="s">
        <v>1335</v>
      </c>
      <c r="C1337" t="s">
        <v>1110</v>
      </c>
      <c r="D1337" t="s">
        <v>161</v>
      </c>
      <c r="F1337" t="s">
        <v>247</v>
      </c>
    </row>
    <row r="1338" spans="1:6" x14ac:dyDescent="0.2">
      <c r="A1338" t="s">
        <v>1631</v>
      </c>
      <c r="B1338" t="s">
        <v>1335</v>
      </c>
      <c r="C1338" t="s">
        <v>1191</v>
      </c>
      <c r="D1338" t="s">
        <v>161</v>
      </c>
      <c r="F1338" t="s">
        <v>247</v>
      </c>
    </row>
    <row r="1339" spans="1:6" x14ac:dyDescent="0.2">
      <c r="A1339" t="s">
        <v>1632</v>
      </c>
      <c r="B1339" t="s">
        <v>816</v>
      </c>
      <c r="C1339" t="s">
        <v>1110</v>
      </c>
      <c r="D1339" t="s">
        <v>161</v>
      </c>
      <c r="F1339" t="s">
        <v>247</v>
      </c>
    </row>
    <row r="1340" spans="1:6" x14ac:dyDescent="0.2">
      <c r="A1340" t="s">
        <v>1633</v>
      </c>
      <c r="B1340" t="s">
        <v>816</v>
      </c>
      <c r="C1340" t="s">
        <v>1191</v>
      </c>
      <c r="D1340" t="s">
        <v>161</v>
      </c>
      <c r="F1340" t="s">
        <v>247</v>
      </c>
    </row>
    <row r="1341" spans="1:6" x14ac:dyDescent="0.2">
      <c r="A1341" t="s">
        <v>1634</v>
      </c>
      <c r="B1341" t="s">
        <v>1635</v>
      </c>
      <c r="C1341" t="s">
        <v>1636</v>
      </c>
      <c r="D1341" t="s">
        <v>148</v>
      </c>
      <c r="F1341">
        <v>6</v>
      </c>
    </row>
    <row r="1342" spans="1:6" x14ac:dyDescent="0.2">
      <c r="A1342" t="s">
        <v>1637</v>
      </c>
      <c r="B1342" t="s">
        <v>1638</v>
      </c>
      <c r="C1342" t="s">
        <v>30</v>
      </c>
      <c r="D1342" t="s">
        <v>158</v>
      </c>
      <c r="F1342">
        <v>3</v>
      </c>
    </row>
    <row r="1343" spans="1:6" x14ac:dyDescent="0.2">
      <c r="A1343" t="s">
        <v>1639</v>
      </c>
      <c r="D1343" t="s">
        <v>170</v>
      </c>
      <c r="F1343">
        <v>5</v>
      </c>
    </row>
    <row r="1344" spans="1:6" x14ac:dyDescent="0.2">
      <c r="A1344" t="s">
        <v>1640</v>
      </c>
      <c r="B1344" t="s">
        <v>1641</v>
      </c>
      <c r="C1344" t="s">
        <v>1642</v>
      </c>
      <c r="D1344" t="s">
        <v>170</v>
      </c>
      <c r="F1344">
        <v>5</v>
      </c>
    </row>
    <row r="1345" spans="1:6" x14ac:dyDescent="0.2">
      <c r="A1345" t="s">
        <v>1643</v>
      </c>
      <c r="B1345" t="s">
        <v>30</v>
      </c>
      <c r="C1345" t="s">
        <v>1644</v>
      </c>
      <c r="D1345" t="s">
        <v>148</v>
      </c>
      <c r="F1345">
        <v>6</v>
      </c>
    </row>
    <row r="1346" spans="1:6" x14ac:dyDescent="0.2">
      <c r="A1346" t="s">
        <v>1643</v>
      </c>
      <c r="B1346" t="s">
        <v>30</v>
      </c>
      <c r="C1346" t="s">
        <v>1644</v>
      </c>
      <c r="D1346" t="s">
        <v>148</v>
      </c>
      <c r="F1346">
        <v>6</v>
      </c>
    </row>
    <row r="1347" spans="1:6" x14ac:dyDescent="0.2">
      <c r="A1347" t="s">
        <v>1645</v>
      </c>
      <c r="B1347" t="s">
        <v>30</v>
      </c>
      <c r="C1347" t="s">
        <v>75</v>
      </c>
      <c r="D1347" t="s">
        <v>148</v>
      </c>
      <c r="F1347">
        <v>6</v>
      </c>
    </row>
    <row r="1348" spans="1:6" x14ac:dyDescent="0.2">
      <c r="A1348" t="s">
        <v>1646</v>
      </c>
      <c r="B1348" t="s">
        <v>30</v>
      </c>
      <c r="C1348" t="s">
        <v>32</v>
      </c>
      <c r="D1348" t="s">
        <v>148</v>
      </c>
      <c r="F1348">
        <v>6</v>
      </c>
    </row>
    <row r="1349" spans="1:6" x14ac:dyDescent="0.2">
      <c r="A1349" t="s">
        <v>1646</v>
      </c>
      <c r="B1349" t="s">
        <v>30</v>
      </c>
      <c r="C1349" t="s">
        <v>32</v>
      </c>
      <c r="D1349" t="s">
        <v>148</v>
      </c>
      <c r="F1349">
        <v>6</v>
      </c>
    </row>
    <row r="1350" spans="1:6" x14ac:dyDescent="0.2">
      <c r="A1350" t="s">
        <v>1647</v>
      </c>
      <c r="B1350" t="s">
        <v>30</v>
      </c>
      <c r="C1350" t="s">
        <v>1648</v>
      </c>
      <c r="D1350" t="s">
        <v>184</v>
      </c>
      <c r="F1350">
        <v>6</v>
      </c>
    </row>
    <row r="1351" spans="1:6" x14ac:dyDescent="0.2">
      <c r="A1351" t="s">
        <v>1649</v>
      </c>
      <c r="B1351" t="s">
        <v>30</v>
      </c>
      <c r="C1351" t="s">
        <v>1638</v>
      </c>
      <c r="D1351" t="s">
        <v>158</v>
      </c>
      <c r="F1351">
        <v>3</v>
      </c>
    </row>
    <row r="1352" spans="1:6" x14ac:dyDescent="0.2">
      <c r="A1352" t="s">
        <v>1650</v>
      </c>
      <c r="F1352">
        <v>6</v>
      </c>
    </row>
    <row r="1353" spans="1:6" x14ac:dyDescent="0.2">
      <c r="A1353" t="s">
        <v>1651</v>
      </c>
      <c r="B1353" t="s">
        <v>30</v>
      </c>
      <c r="C1353" t="s">
        <v>58</v>
      </c>
      <c r="D1353" t="s">
        <v>184</v>
      </c>
      <c r="F1353">
        <v>6</v>
      </c>
    </row>
    <row r="1354" spans="1:6" x14ac:dyDescent="0.2">
      <c r="A1354" t="s">
        <v>1651</v>
      </c>
      <c r="B1354" t="s">
        <v>30</v>
      </c>
      <c r="C1354" t="s">
        <v>58</v>
      </c>
      <c r="D1354" t="s">
        <v>184</v>
      </c>
      <c r="F1354">
        <v>6</v>
      </c>
    </row>
    <row r="1355" spans="1:6" x14ac:dyDescent="0.2">
      <c r="A1355" t="s">
        <v>1652</v>
      </c>
      <c r="B1355" t="s">
        <v>30</v>
      </c>
      <c r="C1355" t="s">
        <v>1653</v>
      </c>
      <c r="D1355" t="s">
        <v>148</v>
      </c>
      <c r="F1355">
        <v>6</v>
      </c>
    </row>
    <row r="1356" spans="1:6" x14ac:dyDescent="0.2">
      <c r="A1356" t="s">
        <v>1654</v>
      </c>
      <c r="B1356" t="s">
        <v>30</v>
      </c>
      <c r="C1356" t="s">
        <v>1655</v>
      </c>
      <c r="D1356" t="s">
        <v>148</v>
      </c>
      <c r="F1356">
        <v>6</v>
      </c>
    </row>
    <row r="1357" spans="1:6" x14ac:dyDescent="0.2">
      <c r="A1357" t="s">
        <v>1654</v>
      </c>
      <c r="B1357" t="s">
        <v>30</v>
      </c>
      <c r="C1357" t="s">
        <v>1655</v>
      </c>
      <c r="D1357" t="s">
        <v>148</v>
      </c>
      <c r="F1357">
        <v>6</v>
      </c>
    </row>
    <row r="1358" spans="1:6" x14ac:dyDescent="0.2">
      <c r="A1358" t="s">
        <v>1654</v>
      </c>
      <c r="B1358" t="s">
        <v>30</v>
      </c>
      <c r="C1358" t="s">
        <v>1655</v>
      </c>
      <c r="D1358" t="s">
        <v>148</v>
      </c>
      <c r="F1358">
        <v>6</v>
      </c>
    </row>
    <row r="1359" spans="1:6" x14ac:dyDescent="0.2">
      <c r="A1359" t="s">
        <v>1654</v>
      </c>
      <c r="B1359" t="s">
        <v>30</v>
      </c>
      <c r="C1359" t="s">
        <v>1655</v>
      </c>
      <c r="D1359" t="s">
        <v>148</v>
      </c>
      <c r="F1359">
        <v>6</v>
      </c>
    </row>
    <row r="1360" spans="1:6" x14ac:dyDescent="0.2">
      <c r="A1360" t="s">
        <v>1656</v>
      </c>
      <c r="B1360" t="s">
        <v>30</v>
      </c>
      <c r="C1360" t="s">
        <v>1657</v>
      </c>
      <c r="D1360" t="s">
        <v>148</v>
      </c>
      <c r="F1360">
        <v>6</v>
      </c>
    </row>
    <row r="1361" spans="1:6" x14ac:dyDescent="0.2">
      <c r="A1361" t="s">
        <v>1658</v>
      </c>
      <c r="B1361" t="s">
        <v>30</v>
      </c>
      <c r="C1361" t="s">
        <v>1642</v>
      </c>
      <c r="D1361" t="s">
        <v>170</v>
      </c>
      <c r="F1361">
        <v>5</v>
      </c>
    </row>
    <row r="1362" spans="1:6" x14ac:dyDescent="0.2">
      <c r="A1362" t="s">
        <v>1658</v>
      </c>
      <c r="B1362" t="s">
        <v>30</v>
      </c>
      <c r="C1362" t="s">
        <v>1642</v>
      </c>
      <c r="D1362" t="s">
        <v>170</v>
      </c>
      <c r="F1362">
        <v>5</v>
      </c>
    </row>
    <row r="1363" spans="1:6" x14ac:dyDescent="0.2">
      <c r="A1363" t="s">
        <v>1659</v>
      </c>
      <c r="B1363" t="s">
        <v>1660</v>
      </c>
      <c r="C1363" t="s">
        <v>1661</v>
      </c>
      <c r="D1363" t="s">
        <v>161</v>
      </c>
      <c r="F1363">
        <v>2</v>
      </c>
    </row>
    <row r="1364" spans="1:6" x14ac:dyDescent="0.2">
      <c r="A1364" t="s">
        <v>1662</v>
      </c>
      <c r="B1364" t="s">
        <v>1663</v>
      </c>
      <c r="C1364" t="s">
        <v>1664</v>
      </c>
      <c r="D1364" t="s">
        <v>158</v>
      </c>
      <c r="F1364">
        <v>3</v>
      </c>
    </row>
    <row r="1365" spans="1:6" x14ac:dyDescent="0.2">
      <c r="A1365" t="s">
        <v>1665</v>
      </c>
      <c r="B1365" t="s">
        <v>1666</v>
      </c>
      <c r="C1365" t="s">
        <v>1667</v>
      </c>
      <c r="D1365" t="s">
        <v>148</v>
      </c>
      <c r="F1365">
        <v>6</v>
      </c>
    </row>
    <row r="1366" spans="1:6" x14ac:dyDescent="0.2">
      <c r="A1366" t="s">
        <v>1668</v>
      </c>
      <c r="B1366" t="s">
        <v>1666</v>
      </c>
      <c r="C1366" t="s">
        <v>1669</v>
      </c>
      <c r="D1366" t="s">
        <v>148</v>
      </c>
      <c r="F1366">
        <v>6</v>
      </c>
    </row>
    <row r="1367" spans="1:6" x14ac:dyDescent="0.2">
      <c r="A1367" t="s">
        <v>1668</v>
      </c>
      <c r="B1367" t="s">
        <v>1666</v>
      </c>
      <c r="C1367" t="s">
        <v>1669</v>
      </c>
      <c r="D1367" t="s">
        <v>148</v>
      </c>
      <c r="F1367">
        <v>6</v>
      </c>
    </row>
    <row r="1368" spans="1:6" x14ac:dyDescent="0.2">
      <c r="A1368" t="s">
        <v>1668</v>
      </c>
      <c r="B1368" t="s">
        <v>1666</v>
      </c>
      <c r="C1368" t="s">
        <v>1669</v>
      </c>
      <c r="D1368" t="s">
        <v>148</v>
      </c>
      <c r="F1368">
        <v>6</v>
      </c>
    </row>
    <row r="1369" spans="1:6" x14ac:dyDescent="0.2">
      <c r="A1369" t="s">
        <v>1670</v>
      </c>
      <c r="B1369" t="s">
        <v>1666</v>
      </c>
      <c r="C1369" t="s">
        <v>1671</v>
      </c>
      <c r="D1369" t="s">
        <v>224</v>
      </c>
      <c r="F1369" t="s">
        <v>1672</v>
      </c>
    </row>
    <row r="1370" spans="1:6" x14ac:dyDescent="0.2">
      <c r="A1370" t="s">
        <v>1670</v>
      </c>
      <c r="B1370" t="s">
        <v>1666</v>
      </c>
      <c r="C1370" t="s">
        <v>1671</v>
      </c>
      <c r="D1370" t="s">
        <v>224</v>
      </c>
      <c r="F1370" t="s">
        <v>1672</v>
      </c>
    </row>
    <row r="1371" spans="1:6" x14ac:dyDescent="0.2">
      <c r="A1371" t="s">
        <v>1673</v>
      </c>
      <c r="B1371" t="s">
        <v>1666</v>
      </c>
      <c r="C1371" t="s">
        <v>1674</v>
      </c>
      <c r="D1371" t="s">
        <v>170</v>
      </c>
      <c r="F1371">
        <v>5</v>
      </c>
    </row>
    <row r="1372" spans="1:6" x14ac:dyDescent="0.2">
      <c r="A1372" t="s">
        <v>1675</v>
      </c>
      <c r="B1372" t="s">
        <v>1666</v>
      </c>
      <c r="C1372" t="s">
        <v>1676</v>
      </c>
      <c r="D1372" t="s">
        <v>161</v>
      </c>
      <c r="F1372">
        <v>2</v>
      </c>
    </row>
    <row r="1373" spans="1:6" x14ac:dyDescent="0.2">
      <c r="A1373" t="s">
        <v>1677</v>
      </c>
      <c r="B1373" t="s">
        <v>1666</v>
      </c>
      <c r="C1373" t="s">
        <v>1678</v>
      </c>
      <c r="D1373" t="s">
        <v>148</v>
      </c>
      <c r="F1373">
        <v>6</v>
      </c>
    </row>
    <row r="1374" spans="1:6" x14ac:dyDescent="0.2">
      <c r="A1374" t="s">
        <v>1679</v>
      </c>
      <c r="B1374" t="s">
        <v>1666</v>
      </c>
      <c r="C1374" t="s">
        <v>1680</v>
      </c>
      <c r="D1374" t="s">
        <v>158</v>
      </c>
      <c r="F1374" t="s">
        <v>671</v>
      </c>
    </row>
    <row r="1375" spans="1:6" x14ac:dyDescent="0.2">
      <c r="A1375" t="s">
        <v>1679</v>
      </c>
      <c r="B1375" t="s">
        <v>1666</v>
      </c>
      <c r="C1375" t="s">
        <v>1680</v>
      </c>
      <c r="D1375" t="s">
        <v>158</v>
      </c>
      <c r="F1375" t="s">
        <v>671</v>
      </c>
    </row>
    <row r="1376" spans="1:6" x14ac:dyDescent="0.2">
      <c r="A1376" t="s">
        <v>1681</v>
      </c>
      <c r="B1376" t="s">
        <v>1666</v>
      </c>
      <c r="C1376" t="s">
        <v>1682</v>
      </c>
      <c r="D1376" t="s">
        <v>1013</v>
      </c>
      <c r="F1376" t="s">
        <v>1672</v>
      </c>
    </row>
    <row r="1377" spans="1:6" x14ac:dyDescent="0.2">
      <c r="A1377" t="s">
        <v>1683</v>
      </c>
      <c r="D1377" s="17" t="s">
        <v>161</v>
      </c>
      <c r="F1377">
        <v>2</v>
      </c>
    </row>
    <row r="1378" spans="1:6" x14ac:dyDescent="0.2">
      <c r="A1378" t="s">
        <v>1684</v>
      </c>
      <c r="B1378" t="s">
        <v>1685</v>
      </c>
      <c r="C1378" t="s">
        <v>1686</v>
      </c>
      <c r="D1378" t="s">
        <v>184</v>
      </c>
      <c r="F1378">
        <v>6</v>
      </c>
    </row>
    <row r="1379" spans="1:6" x14ac:dyDescent="0.2">
      <c r="A1379" t="s">
        <v>1687</v>
      </c>
      <c r="D1379" t="s">
        <v>148</v>
      </c>
      <c r="F1379">
        <v>6</v>
      </c>
    </row>
    <row r="1380" spans="1:6" x14ac:dyDescent="0.2">
      <c r="A1380" t="s">
        <v>1688</v>
      </c>
      <c r="B1380" t="s">
        <v>1689</v>
      </c>
      <c r="C1380" t="s">
        <v>1690</v>
      </c>
      <c r="D1380" t="s">
        <v>148</v>
      </c>
      <c r="F1380">
        <v>6</v>
      </c>
    </row>
    <row r="1381" spans="1:6" x14ac:dyDescent="0.2">
      <c r="A1381" t="s">
        <v>1691</v>
      </c>
      <c r="B1381" t="s">
        <v>1689</v>
      </c>
      <c r="C1381" t="s">
        <v>1692</v>
      </c>
      <c r="D1381" t="s">
        <v>148</v>
      </c>
      <c r="F1381">
        <v>6</v>
      </c>
    </row>
    <row r="1382" spans="1:6" x14ac:dyDescent="0.2">
      <c r="A1382" t="s">
        <v>1693</v>
      </c>
      <c r="B1382" t="s">
        <v>1694</v>
      </c>
      <c r="C1382" t="s">
        <v>1690</v>
      </c>
      <c r="D1382" t="s">
        <v>148</v>
      </c>
      <c r="F1382">
        <v>6</v>
      </c>
    </row>
    <row r="1383" spans="1:6" x14ac:dyDescent="0.2">
      <c r="A1383" t="s">
        <v>1695</v>
      </c>
      <c r="B1383" t="s">
        <v>1696</v>
      </c>
      <c r="C1383" t="s">
        <v>1697</v>
      </c>
      <c r="D1383" t="s">
        <v>158</v>
      </c>
      <c r="F1383">
        <v>3</v>
      </c>
    </row>
    <row r="1384" spans="1:6" x14ac:dyDescent="0.2">
      <c r="A1384" t="s">
        <v>1698</v>
      </c>
      <c r="B1384" t="s">
        <v>1699</v>
      </c>
      <c r="C1384" t="s">
        <v>1700</v>
      </c>
      <c r="D1384" t="s">
        <v>148</v>
      </c>
      <c r="F1384">
        <v>6</v>
      </c>
    </row>
    <row r="1385" spans="1:6" x14ac:dyDescent="0.2">
      <c r="A1385" t="s">
        <v>1701</v>
      </c>
      <c r="B1385" t="s">
        <v>90</v>
      </c>
      <c r="C1385" t="s">
        <v>1702</v>
      </c>
      <c r="D1385" t="s">
        <v>161</v>
      </c>
      <c r="F1385" t="s">
        <v>247</v>
      </c>
    </row>
    <row r="1386" spans="1:6" x14ac:dyDescent="0.2">
      <c r="A1386" t="s">
        <v>1701</v>
      </c>
      <c r="B1386" t="s">
        <v>90</v>
      </c>
      <c r="C1386" t="s">
        <v>1702</v>
      </c>
      <c r="D1386" t="s">
        <v>161</v>
      </c>
      <c r="F1386" t="s">
        <v>247</v>
      </c>
    </row>
    <row r="1387" spans="1:6" x14ac:dyDescent="0.2">
      <c r="A1387" t="s">
        <v>1703</v>
      </c>
      <c r="B1387" t="s">
        <v>90</v>
      </c>
      <c r="C1387" t="s">
        <v>1704</v>
      </c>
      <c r="D1387" t="s">
        <v>158</v>
      </c>
      <c r="F1387" t="s">
        <v>671</v>
      </c>
    </row>
    <row r="1388" spans="1:6" x14ac:dyDescent="0.2">
      <c r="A1388" t="s">
        <v>1705</v>
      </c>
      <c r="B1388" t="s">
        <v>90</v>
      </c>
      <c r="C1388" t="s">
        <v>1706</v>
      </c>
      <c r="D1388" t="s">
        <v>158</v>
      </c>
      <c r="F1388" t="s">
        <v>671</v>
      </c>
    </row>
    <row r="1389" spans="1:6" x14ac:dyDescent="0.2">
      <c r="A1389" t="s">
        <v>1705</v>
      </c>
      <c r="B1389" t="s">
        <v>90</v>
      </c>
      <c r="C1389" t="s">
        <v>1706</v>
      </c>
      <c r="D1389" t="s">
        <v>158</v>
      </c>
      <c r="F1389" t="s">
        <v>671</v>
      </c>
    </row>
    <row r="1390" spans="1:6" x14ac:dyDescent="0.2">
      <c r="A1390" t="s">
        <v>1707</v>
      </c>
      <c r="B1390" t="s">
        <v>90</v>
      </c>
      <c r="C1390" t="s">
        <v>93</v>
      </c>
      <c r="D1390" t="s">
        <v>158</v>
      </c>
      <c r="F1390" t="s">
        <v>671</v>
      </c>
    </row>
    <row r="1391" spans="1:6" x14ac:dyDescent="0.2">
      <c r="A1391" t="s">
        <v>1708</v>
      </c>
      <c r="B1391" t="s">
        <v>90</v>
      </c>
      <c r="C1391" t="s">
        <v>1709</v>
      </c>
      <c r="D1391" t="s">
        <v>152</v>
      </c>
      <c r="F1391">
        <v>5</v>
      </c>
    </row>
    <row r="1392" spans="1:6" x14ac:dyDescent="0.2">
      <c r="A1392" t="s">
        <v>1710</v>
      </c>
      <c r="B1392" t="s">
        <v>90</v>
      </c>
      <c r="C1392" t="s">
        <v>1711</v>
      </c>
      <c r="D1392" t="s">
        <v>161</v>
      </c>
      <c r="F1392" t="s">
        <v>247</v>
      </c>
    </row>
    <row r="1393" spans="1:6" x14ac:dyDescent="0.2">
      <c r="A1393" t="s">
        <v>1710</v>
      </c>
      <c r="B1393" t="s">
        <v>90</v>
      </c>
      <c r="C1393" t="s">
        <v>1711</v>
      </c>
      <c r="D1393" t="s">
        <v>161</v>
      </c>
      <c r="F1393" t="s">
        <v>247</v>
      </c>
    </row>
    <row r="1394" spans="1:6" x14ac:dyDescent="0.2">
      <c r="A1394" t="s">
        <v>1710</v>
      </c>
      <c r="B1394" t="s">
        <v>90</v>
      </c>
      <c r="C1394" t="s">
        <v>1711</v>
      </c>
      <c r="D1394" t="s">
        <v>161</v>
      </c>
      <c r="F1394" t="s">
        <v>247</v>
      </c>
    </row>
    <row r="1395" spans="1:6" x14ac:dyDescent="0.2">
      <c r="A1395" t="s">
        <v>1710</v>
      </c>
      <c r="B1395" t="s">
        <v>90</v>
      </c>
      <c r="C1395" t="s">
        <v>1711</v>
      </c>
      <c r="D1395" t="s">
        <v>161</v>
      </c>
      <c r="F1395" t="s">
        <v>247</v>
      </c>
    </row>
    <row r="1396" spans="1:6" x14ac:dyDescent="0.2">
      <c r="A1396" t="s">
        <v>1712</v>
      </c>
      <c r="B1396" t="s">
        <v>90</v>
      </c>
      <c r="C1396" t="s">
        <v>96</v>
      </c>
      <c r="D1396" t="s">
        <v>161</v>
      </c>
      <c r="F1396" t="s">
        <v>247</v>
      </c>
    </row>
    <row r="1397" spans="1:6" x14ac:dyDescent="0.2">
      <c r="A1397" t="s">
        <v>1712</v>
      </c>
      <c r="B1397" t="s">
        <v>90</v>
      </c>
      <c r="C1397" t="s">
        <v>96</v>
      </c>
      <c r="D1397" t="s">
        <v>161</v>
      </c>
      <c r="F1397">
        <v>2</v>
      </c>
    </row>
    <row r="1398" spans="1:6" x14ac:dyDescent="0.2">
      <c r="A1398" t="s">
        <v>1712</v>
      </c>
      <c r="B1398" t="s">
        <v>90</v>
      </c>
      <c r="C1398" t="s">
        <v>96</v>
      </c>
      <c r="D1398" t="s">
        <v>161</v>
      </c>
      <c r="F1398">
        <v>2</v>
      </c>
    </row>
    <row r="1399" spans="1:6" x14ac:dyDescent="0.2">
      <c r="A1399" t="s">
        <v>1712</v>
      </c>
      <c r="B1399" t="s">
        <v>90</v>
      </c>
      <c r="C1399" t="s">
        <v>96</v>
      </c>
      <c r="D1399" t="s">
        <v>161</v>
      </c>
      <c r="F1399">
        <v>2</v>
      </c>
    </row>
    <row r="1400" spans="1:6" x14ac:dyDescent="0.2">
      <c r="A1400" t="s">
        <v>1713</v>
      </c>
      <c r="B1400" t="s">
        <v>90</v>
      </c>
      <c r="C1400" t="s">
        <v>1714</v>
      </c>
      <c r="D1400" t="s">
        <v>161</v>
      </c>
      <c r="F1400" t="s">
        <v>247</v>
      </c>
    </row>
    <row r="1401" spans="1:6" x14ac:dyDescent="0.2">
      <c r="A1401" t="s">
        <v>1713</v>
      </c>
      <c r="B1401" t="s">
        <v>90</v>
      </c>
      <c r="C1401" t="s">
        <v>1714</v>
      </c>
      <c r="D1401" t="s">
        <v>161</v>
      </c>
      <c r="F1401" t="s">
        <v>247</v>
      </c>
    </row>
    <row r="1402" spans="1:6" x14ac:dyDescent="0.2">
      <c r="A1402" t="s">
        <v>1713</v>
      </c>
      <c r="B1402" t="s">
        <v>90</v>
      </c>
      <c r="C1402" t="s">
        <v>1714</v>
      </c>
      <c r="D1402" t="s">
        <v>161</v>
      </c>
      <c r="F1402" t="s">
        <v>247</v>
      </c>
    </row>
    <row r="1403" spans="1:6" x14ac:dyDescent="0.2">
      <c r="A1403" t="s">
        <v>1713</v>
      </c>
      <c r="B1403" t="s">
        <v>90</v>
      </c>
      <c r="C1403" t="s">
        <v>1714</v>
      </c>
      <c r="D1403" t="s">
        <v>161</v>
      </c>
      <c r="F1403" t="s">
        <v>247</v>
      </c>
    </row>
    <row r="1404" spans="1:6" x14ac:dyDescent="0.2">
      <c r="A1404" t="s">
        <v>1715</v>
      </c>
      <c r="B1404" t="s">
        <v>90</v>
      </c>
      <c r="C1404" t="s">
        <v>1716</v>
      </c>
      <c r="D1404" t="s">
        <v>161</v>
      </c>
      <c r="F1404">
        <v>2</v>
      </c>
    </row>
    <row r="1405" spans="1:6" x14ac:dyDescent="0.2">
      <c r="A1405" t="s">
        <v>1715</v>
      </c>
      <c r="B1405" t="s">
        <v>90</v>
      </c>
      <c r="C1405" t="s">
        <v>1716</v>
      </c>
      <c r="D1405" t="s">
        <v>161</v>
      </c>
      <c r="F1405">
        <v>2</v>
      </c>
    </row>
    <row r="1406" spans="1:6" x14ac:dyDescent="0.2">
      <c r="A1406" t="s">
        <v>1717</v>
      </c>
      <c r="B1406" t="s">
        <v>90</v>
      </c>
      <c r="C1406" t="s">
        <v>1718</v>
      </c>
      <c r="D1406" t="s">
        <v>161</v>
      </c>
      <c r="F1406" t="s">
        <v>247</v>
      </c>
    </row>
    <row r="1407" spans="1:6" x14ac:dyDescent="0.2">
      <c r="A1407" t="s">
        <v>1719</v>
      </c>
      <c r="B1407" t="s">
        <v>90</v>
      </c>
      <c r="C1407" t="s">
        <v>1720</v>
      </c>
      <c r="D1407" t="s">
        <v>161</v>
      </c>
      <c r="F1407" t="s">
        <v>247</v>
      </c>
    </row>
    <row r="1408" spans="1:6" x14ac:dyDescent="0.2">
      <c r="A1408" t="s">
        <v>1721</v>
      </c>
      <c r="B1408" t="s">
        <v>90</v>
      </c>
      <c r="C1408" t="s">
        <v>92</v>
      </c>
      <c r="D1408" t="s">
        <v>161</v>
      </c>
      <c r="F1408" t="s">
        <v>247</v>
      </c>
    </row>
    <row r="1409" spans="1:6" x14ac:dyDescent="0.2">
      <c r="A1409" t="s">
        <v>1721</v>
      </c>
      <c r="B1409" t="s">
        <v>90</v>
      </c>
      <c r="C1409" t="s">
        <v>92</v>
      </c>
      <c r="D1409" t="s">
        <v>161</v>
      </c>
      <c r="F1409">
        <v>2</v>
      </c>
    </row>
    <row r="1410" spans="1:6" x14ac:dyDescent="0.2">
      <c r="A1410" t="s">
        <v>1721</v>
      </c>
      <c r="B1410" t="s">
        <v>90</v>
      </c>
      <c r="C1410" t="s">
        <v>92</v>
      </c>
      <c r="D1410" t="s">
        <v>161</v>
      </c>
      <c r="F1410">
        <v>2</v>
      </c>
    </row>
    <row r="1411" spans="1:6" x14ac:dyDescent="0.2">
      <c r="A1411" t="s">
        <v>1721</v>
      </c>
      <c r="B1411" t="s">
        <v>90</v>
      </c>
      <c r="C1411" t="s">
        <v>92</v>
      </c>
      <c r="D1411" t="s">
        <v>161</v>
      </c>
      <c r="F1411">
        <v>2</v>
      </c>
    </row>
    <row r="1412" spans="1:6" x14ac:dyDescent="0.2">
      <c r="A1412" t="s">
        <v>1722</v>
      </c>
      <c r="B1412" t="s">
        <v>90</v>
      </c>
      <c r="C1412" t="s">
        <v>1723</v>
      </c>
      <c r="D1412" t="s">
        <v>161</v>
      </c>
      <c r="F1412" t="s">
        <v>247</v>
      </c>
    </row>
    <row r="1413" spans="1:6" x14ac:dyDescent="0.2">
      <c r="A1413" t="s">
        <v>1724</v>
      </c>
      <c r="B1413" t="s">
        <v>90</v>
      </c>
      <c r="C1413" t="s">
        <v>114</v>
      </c>
      <c r="D1413" t="s">
        <v>161</v>
      </c>
      <c r="F1413" t="s">
        <v>247</v>
      </c>
    </row>
    <row r="1414" spans="1:6" x14ac:dyDescent="0.2">
      <c r="A1414" t="s">
        <v>1724</v>
      </c>
      <c r="B1414" t="s">
        <v>90</v>
      </c>
      <c r="C1414" t="s">
        <v>114</v>
      </c>
      <c r="D1414" t="s">
        <v>161</v>
      </c>
      <c r="F1414">
        <v>2</v>
      </c>
    </row>
    <row r="1415" spans="1:6" x14ac:dyDescent="0.2">
      <c r="A1415" t="s">
        <v>1724</v>
      </c>
      <c r="B1415" t="s">
        <v>90</v>
      </c>
      <c r="C1415" t="s">
        <v>114</v>
      </c>
      <c r="D1415" t="s">
        <v>161</v>
      </c>
      <c r="F1415">
        <v>2</v>
      </c>
    </row>
    <row r="1416" spans="1:6" x14ac:dyDescent="0.2">
      <c r="A1416" t="s">
        <v>1724</v>
      </c>
      <c r="B1416" t="s">
        <v>90</v>
      </c>
      <c r="C1416" t="s">
        <v>114</v>
      </c>
      <c r="D1416" t="s">
        <v>161</v>
      </c>
      <c r="F1416">
        <v>2</v>
      </c>
    </row>
    <row r="1417" spans="1:6" x14ac:dyDescent="0.2">
      <c r="A1417" t="s">
        <v>1724</v>
      </c>
      <c r="B1417" t="s">
        <v>90</v>
      </c>
      <c r="C1417" t="s">
        <v>114</v>
      </c>
      <c r="D1417" t="s">
        <v>161</v>
      </c>
      <c r="F1417">
        <v>2</v>
      </c>
    </row>
    <row r="1418" spans="1:6" x14ac:dyDescent="0.2">
      <c r="A1418" t="s">
        <v>1725</v>
      </c>
      <c r="B1418" t="s">
        <v>90</v>
      </c>
      <c r="C1418" t="s">
        <v>1726</v>
      </c>
      <c r="D1418" t="s">
        <v>161</v>
      </c>
      <c r="F1418" t="s">
        <v>247</v>
      </c>
    </row>
    <row r="1419" spans="1:6" x14ac:dyDescent="0.2">
      <c r="A1419" t="s">
        <v>1727</v>
      </c>
      <c r="B1419" t="s">
        <v>90</v>
      </c>
      <c r="C1419" t="s">
        <v>1728</v>
      </c>
      <c r="D1419" t="s">
        <v>161</v>
      </c>
      <c r="F1419">
        <v>2</v>
      </c>
    </row>
    <row r="1420" spans="1:6" x14ac:dyDescent="0.2">
      <c r="A1420" t="s">
        <v>1729</v>
      </c>
      <c r="B1420" t="s">
        <v>90</v>
      </c>
      <c r="C1420" t="s">
        <v>1730</v>
      </c>
      <c r="D1420" t="s">
        <v>158</v>
      </c>
      <c r="F1420" t="s">
        <v>671</v>
      </c>
    </row>
    <row r="1421" spans="1:6" x14ac:dyDescent="0.2">
      <c r="A1421" t="s">
        <v>1729</v>
      </c>
      <c r="B1421" t="s">
        <v>90</v>
      </c>
      <c r="C1421" t="s">
        <v>1730</v>
      </c>
      <c r="D1421" t="s">
        <v>158</v>
      </c>
      <c r="F1421" t="s">
        <v>671</v>
      </c>
    </row>
    <row r="1422" spans="1:6" x14ac:dyDescent="0.2">
      <c r="A1422" t="s">
        <v>1731</v>
      </c>
      <c r="B1422" t="s">
        <v>90</v>
      </c>
      <c r="C1422" t="s">
        <v>1732</v>
      </c>
      <c r="D1422" t="s">
        <v>161</v>
      </c>
      <c r="F1422" t="s">
        <v>247</v>
      </c>
    </row>
    <row r="1423" spans="1:6" x14ac:dyDescent="0.2">
      <c r="A1423" t="s">
        <v>1733</v>
      </c>
      <c r="B1423" t="s">
        <v>90</v>
      </c>
      <c r="C1423" t="s">
        <v>1734</v>
      </c>
      <c r="D1423" t="s">
        <v>161</v>
      </c>
      <c r="F1423" t="s">
        <v>247</v>
      </c>
    </row>
    <row r="1424" spans="1:6" x14ac:dyDescent="0.2">
      <c r="A1424" t="s">
        <v>1735</v>
      </c>
      <c r="B1424" t="s">
        <v>90</v>
      </c>
      <c r="C1424" t="s">
        <v>1736</v>
      </c>
      <c r="D1424" t="s">
        <v>158</v>
      </c>
      <c r="F1424" t="s">
        <v>671</v>
      </c>
    </row>
    <row r="1425" spans="1:6" x14ac:dyDescent="0.2">
      <c r="A1425" t="s">
        <v>1735</v>
      </c>
      <c r="B1425" t="s">
        <v>90</v>
      </c>
      <c r="C1425" t="s">
        <v>1736</v>
      </c>
      <c r="D1425" t="s">
        <v>158</v>
      </c>
      <c r="F1425" t="s">
        <v>671</v>
      </c>
    </row>
    <row r="1426" spans="1:6" x14ac:dyDescent="0.2">
      <c r="A1426" t="s">
        <v>1737</v>
      </c>
      <c r="B1426" t="s">
        <v>90</v>
      </c>
      <c r="C1426" t="s">
        <v>115</v>
      </c>
      <c r="D1426" t="s">
        <v>161</v>
      </c>
      <c r="F1426" t="s">
        <v>247</v>
      </c>
    </row>
    <row r="1427" spans="1:6" x14ac:dyDescent="0.2">
      <c r="A1427" t="s">
        <v>1737</v>
      </c>
      <c r="B1427" t="s">
        <v>90</v>
      </c>
      <c r="C1427" t="s">
        <v>115</v>
      </c>
      <c r="D1427" t="s">
        <v>161</v>
      </c>
      <c r="F1427">
        <v>2</v>
      </c>
    </row>
    <row r="1428" spans="1:6" x14ac:dyDescent="0.2">
      <c r="A1428" t="s">
        <v>1738</v>
      </c>
      <c r="B1428" t="s">
        <v>90</v>
      </c>
      <c r="C1428" t="s">
        <v>1739</v>
      </c>
      <c r="D1428" t="s">
        <v>158</v>
      </c>
      <c r="F1428" t="s">
        <v>671</v>
      </c>
    </row>
    <row r="1429" spans="1:6" x14ac:dyDescent="0.2">
      <c r="A1429" t="s">
        <v>1740</v>
      </c>
      <c r="B1429" t="s">
        <v>90</v>
      </c>
      <c r="C1429" t="s">
        <v>1741</v>
      </c>
      <c r="D1429" t="s">
        <v>158</v>
      </c>
      <c r="F1429" t="s">
        <v>671</v>
      </c>
    </row>
    <row r="1430" spans="1:6" x14ac:dyDescent="0.2">
      <c r="A1430" t="s">
        <v>1742</v>
      </c>
      <c r="B1430" t="s">
        <v>90</v>
      </c>
      <c r="C1430" t="s">
        <v>1743</v>
      </c>
      <c r="D1430" t="s">
        <v>170</v>
      </c>
      <c r="F1430">
        <v>5</v>
      </c>
    </row>
    <row r="1431" spans="1:6" x14ac:dyDescent="0.2">
      <c r="A1431" t="s">
        <v>1744</v>
      </c>
      <c r="B1431" t="s">
        <v>90</v>
      </c>
      <c r="C1431" t="s">
        <v>98</v>
      </c>
      <c r="D1431" t="s">
        <v>161</v>
      </c>
      <c r="F1431" t="s">
        <v>247</v>
      </c>
    </row>
    <row r="1432" spans="1:6" x14ac:dyDescent="0.2">
      <c r="A1432" t="s">
        <v>1744</v>
      </c>
      <c r="B1432" t="s">
        <v>90</v>
      </c>
      <c r="C1432" t="s">
        <v>98</v>
      </c>
      <c r="D1432" t="s">
        <v>161</v>
      </c>
      <c r="F1432" t="s">
        <v>247</v>
      </c>
    </row>
    <row r="1433" spans="1:6" x14ac:dyDescent="0.2">
      <c r="A1433" t="s">
        <v>1744</v>
      </c>
      <c r="B1433" t="s">
        <v>90</v>
      </c>
      <c r="C1433" t="s">
        <v>98</v>
      </c>
      <c r="D1433" t="s">
        <v>161</v>
      </c>
      <c r="F1433" t="s">
        <v>247</v>
      </c>
    </row>
    <row r="1434" spans="1:6" x14ac:dyDescent="0.2">
      <c r="A1434" t="s">
        <v>1744</v>
      </c>
      <c r="B1434" t="s">
        <v>90</v>
      </c>
      <c r="C1434" t="s">
        <v>98</v>
      </c>
      <c r="D1434" t="s">
        <v>161</v>
      </c>
      <c r="F1434">
        <v>2</v>
      </c>
    </row>
    <row r="1435" spans="1:6" x14ac:dyDescent="0.2">
      <c r="A1435" t="s">
        <v>1744</v>
      </c>
      <c r="B1435" t="s">
        <v>90</v>
      </c>
      <c r="C1435" t="s">
        <v>98</v>
      </c>
      <c r="D1435" t="s">
        <v>161</v>
      </c>
      <c r="F1435">
        <v>2</v>
      </c>
    </row>
    <row r="1436" spans="1:6" x14ac:dyDescent="0.2">
      <c r="A1436" t="s">
        <v>1744</v>
      </c>
      <c r="B1436" t="s">
        <v>90</v>
      </c>
      <c r="C1436" t="s">
        <v>98</v>
      </c>
      <c r="D1436" t="s">
        <v>161</v>
      </c>
      <c r="F1436">
        <v>2</v>
      </c>
    </row>
    <row r="1437" spans="1:6" x14ac:dyDescent="0.2">
      <c r="A1437" t="s">
        <v>1744</v>
      </c>
      <c r="B1437" t="s">
        <v>90</v>
      </c>
      <c r="C1437" t="s">
        <v>98</v>
      </c>
      <c r="D1437" t="s">
        <v>161</v>
      </c>
      <c r="F1437">
        <v>2</v>
      </c>
    </row>
    <row r="1438" spans="1:6" x14ac:dyDescent="0.2">
      <c r="A1438" t="s">
        <v>1744</v>
      </c>
      <c r="B1438" t="s">
        <v>90</v>
      </c>
      <c r="C1438" t="s">
        <v>98</v>
      </c>
      <c r="D1438" t="s">
        <v>161</v>
      </c>
      <c r="F1438">
        <v>2</v>
      </c>
    </row>
    <row r="1439" spans="1:6" x14ac:dyDescent="0.2">
      <c r="A1439" t="s">
        <v>1745</v>
      </c>
      <c r="B1439" t="s">
        <v>90</v>
      </c>
      <c r="C1439" t="s">
        <v>1746</v>
      </c>
      <c r="D1439" t="s">
        <v>148</v>
      </c>
      <c r="F1439">
        <v>6</v>
      </c>
    </row>
    <row r="1440" spans="1:6" x14ac:dyDescent="0.2">
      <c r="A1440" t="s">
        <v>1745</v>
      </c>
      <c r="B1440" t="s">
        <v>90</v>
      </c>
      <c r="C1440" t="s">
        <v>1746</v>
      </c>
      <c r="D1440" t="s">
        <v>148</v>
      </c>
      <c r="F1440">
        <v>6</v>
      </c>
    </row>
    <row r="1441" spans="1:6" x14ac:dyDescent="0.2">
      <c r="A1441" t="s">
        <v>1745</v>
      </c>
      <c r="B1441" t="s">
        <v>90</v>
      </c>
      <c r="C1441" t="s">
        <v>1746</v>
      </c>
      <c r="D1441" t="s">
        <v>148</v>
      </c>
      <c r="F1441">
        <v>6</v>
      </c>
    </row>
    <row r="1442" spans="1:6" x14ac:dyDescent="0.2">
      <c r="A1442" t="s">
        <v>1745</v>
      </c>
      <c r="B1442" t="s">
        <v>90</v>
      </c>
      <c r="C1442" t="s">
        <v>1746</v>
      </c>
      <c r="D1442" t="s">
        <v>148</v>
      </c>
      <c r="F1442">
        <v>6</v>
      </c>
    </row>
    <row r="1443" spans="1:6" x14ac:dyDescent="0.2">
      <c r="A1443" t="s">
        <v>1745</v>
      </c>
      <c r="B1443" t="s">
        <v>90</v>
      </c>
      <c r="C1443" t="s">
        <v>1746</v>
      </c>
      <c r="D1443" t="s">
        <v>148</v>
      </c>
      <c r="F1443">
        <v>6</v>
      </c>
    </row>
    <row r="1444" spans="1:6" x14ac:dyDescent="0.2">
      <c r="A1444" t="s">
        <v>1747</v>
      </c>
      <c r="B1444" t="s">
        <v>90</v>
      </c>
      <c r="C1444" t="s">
        <v>1748</v>
      </c>
      <c r="D1444" t="s">
        <v>161</v>
      </c>
      <c r="F1444" t="s">
        <v>247</v>
      </c>
    </row>
    <row r="1445" spans="1:6" x14ac:dyDescent="0.2">
      <c r="A1445" t="s">
        <v>1749</v>
      </c>
      <c r="B1445" t="s">
        <v>90</v>
      </c>
      <c r="C1445" t="s">
        <v>1750</v>
      </c>
      <c r="D1445" t="s">
        <v>161</v>
      </c>
      <c r="F1445" t="s">
        <v>247</v>
      </c>
    </row>
    <row r="1446" spans="1:6" x14ac:dyDescent="0.2">
      <c r="A1446" t="s">
        <v>1751</v>
      </c>
      <c r="B1446" t="s">
        <v>90</v>
      </c>
      <c r="C1446" t="s">
        <v>1752</v>
      </c>
      <c r="D1446" t="s">
        <v>161</v>
      </c>
      <c r="F1446" t="s">
        <v>247</v>
      </c>
    </row>
    <row r="1447" spans="1:6" x14ac:dyDescent="0.2">
      <c r="A1447" t="s">
        <v>1753</v>
      </c>
      <c r="B1447" t="s">
        <v>90</v>
      </c>
      <c r="C1447" t="s">
        <v>1754</v>
      </c>
      <c r="D1447" t="s">
        <v>161</v>
      </c>
      <c r="F1447" t="s">
        <v>247</v>
      </c>
    </row>
    <row r="1448" spans="1:6" x14ac:dyDescent="0.2">
      <c r="A1448" t="s">
        <v>1755</v>
      </c>
      <c r="B1448" t="s">
        <v>90</v>
      </c>
      <c r="C1448" t="s">
        <v>1756</v>
      </c>
      <c r="D1448" t="s">
        <v>158</v>
      </c>
      <c r="F1448" t="s">
        <v>671</v>
      </c>
    </row>
    <row r="1449" spans="1:6" x14ac:dyDescent="0.2">
      <c r="A1449" t="s">
        <v>1755</v>
      </c>
      <c r="B1449" t="s">
        <v>90</v>
      </c>
      <c r="C1449" t="s">
        <v>1756</v>
      </c>
      <c r="D1449" t="s">
        <v>158</v>
      </c>
      <c r="F1449" t="s">
        <v>671</v>
      </c>
    </row>
    <row r="1450" spans="1:6" x14ac:dyDescent="0.2">
      <c r="A1450" t="s">
        <v>1757</v>
      </c>
      <c r="B1450" t="s">
        <v>90</v>
      </c>
      <c r="C1450" t="s">
        <v>1758</v>
      </c>
      <c r="D1450" t="s">
        <v>158</v>
      </c>
      <c r="F1450" t="s">
        <v>671</v>
      </c>
    </row>
    <row r="1451" spans="1:6" x14ac:dyDescent="0.2">
      <c r="A1451" t="s">
        <v>1759</v>
      </c>
      <c r="B1451" t="s">
        <v>90</v>
      </c>
      <c r="C1451" t="s">
        <v>1760</v>
      </c>
      <c r="D1451" t="s">
        <v>158</v>
      </c>
      <c r="F1451" t="s">
        <v>671</v>
      </c>
    </row>
    <row r="1452" spans="1:6" x14ac:dyDescent="0.2">
      <c r="A1452" t="s">
        <v>1759</v>
      </c>
      <c r="B1452" t="s">
        <v>90</v>
      </c>
      <c r="C1452" t="s">
        <v>1760</v>
      </c>
      <c r="D1452" t="s">
        <v>158</v>
      </c>
      <c r="F1452">
        <v>3</v>
      </c>
    </row>
    <row r="1453" spans="1:6" x14ac:dyDescent="0.2">
      <c r="A1453" t="s">
        <v>1761</v>
      </c>
      <c r="B1453" t="s">
        <v>90</v>
      </c>
      <c r="C1453" t="s">
        <v>1762</v>
      </c>
      <c r="D1453" t="s">
        <v>158</v>
      </c>
      <c r="F1453" t="s">
        <v>671</v>
      </c>
    </row>
    <row r="1454" spans="1:6" x14ac:dyDescent="0.2">
      <c r="A1454" t="s">
        <v>1763</v>
      </c>
      <c r="B1454" t="s">
        <v>90</v>
      </c>
      <c r="C1454" t="s">
        <v>94</v>
      </c>
      <c r="D1454" t="s">
        <v>158</v>
      </c>
      <c r="F1454" t="s">
        <v>671</v>
      </c>
    </row>
    <row r="1455" spans="1:6" x14ac:dyDescent="0.2">
      <c r="A1455" t="s">
        <v>1763</v>
      </c>
      <c r="B1455" t="s">
        <v>90</v>
      </c>
      <c r="C1455" t="s">
        <v>94</v>
      </c>
      <c r="D1455" t="s">
        <v>158</v>
      </c>
      <c r="F1455">
        <v>3</v>
      </c>
    </row>
    <row r="1456" spans="1:6" x14ac:dyDescent="0.2">
      <c r="A1456" t="s">
        <v>1764</v>
      </c>
      <c r="B1456" t="s">
        <v>90</v>
      </c>
      <c r="C1456" t="s">
        <v>1765</v>
      </c>
      <c r="D1456" t="s">
        <v>158</v>
      </c>
      <c r="F1456" t="s">
        <v>671</v>
      </c>
    </row>
    <row r="1457" spans="1:6" x14ac:dyDescent="0.2">
      <c r="A1457" t="s">
        <v>1764</v>
      </c>
      <c r="B1457" t="s">
        <v>90</v>
      </c>
      <c r="C1457" t="s">
        <v>1765</v>
      </c>
      <c r="D1457" t="s">
        <v>158</v>
      </c>
      <c r="F1457" t="s">
        <v>671</v>
      </c>
    </row>
    <row r="1458" spans="1:6" x14ac:dyDescent="0.2">
      <c r="A1458" t="s">
        <v>1766</v>
      </c>
      <c r="B1458" t="s">
        <v>90</v>
      </c>
      <c r="C1458" t="s">
        <v>95</v>
      </c>
      <c r="D1458" t="s">
        <v>158</v>
      </c>
      <c r="F1458" t="s">
        <v>671</v>
      </c>
    </row>
    <row r="1459" spans="1:6" x14ac:dyDescent="0.2">
      <c r="A1459" t="s">
        <v>1766</v>
      </c>
      <c r="B1459" t="s">
        <v>90</v>
      </c>
      <c r="C1459" t="s">
        <v>95</v>
      </c>
      <c r="D1459" t="s">
        <v>158</v>
      </c>
      <c r="F1459">
        <v>3</v>
      </c>
    </row>
    <row r="1460" spans="1:6" x14ac:dyDescent="0.2">
      <c r="A1460" t="s">
        <v>1767</v>
      </c>
      <c r="B1460" t="s">
        <v>90</v>
      </c>
      <c r="C1460" t="s">
        <v>1768</v>
      </c>
      <c r="D1460" t="s">
        <v>158</v>
      </c>
      <c r="F1460" t="s">
        <v>671</v>
      </c>
    </row>
    <row r="1461" spans="1:6" x14ac:dyDescent="0.2">
      <c r="A1461" t="s">
        <v>1769</v>
      </c>
      <c r="B1461" t="s">
        <v>90</v>
      </c>
      <c r="C1461" t="s">
        <v>1770</v>
      </c>
      <c r="D1461" t="s">
        <v>158</v>
      </c>
      <c r="F1461" t="s">
        <v>671</v>
      </c>
    </row>
    <row r="1462" spans="1:6" x14ac:dyDescent="0.2">
      <c r="A1462" t="s">
        <v>1769</v>
      </c>
      <c r="B1462" t="s">
        <v>90</v>
      </c>
      <c r="C1462" t="s">
        <v>1770</v>
      </c>
      <c r="D1462" t="s">
        <v>158</v>
      </c>
      <c r="F1462" t="s">
        <v>671</v>
      </c>
    </row>
    <row r="1463" spans="1:6" x14ac:dyDescent="0.2">
      <c r="A1463" t="s">
        <v>1769</v>
      </c>
      <c r="B1463" t="s">
        <v>90</v>
      </c>
      <c r="C1463" t="s">
        <v>1770</v>
      </c>
      <c r="D1463" t="s">
        <v>158</v>
      </c>
      <c r="F1463" t="s">
        <v>671</v>
      </c>
    </row>
    <row r="1464" spans="1:6" x14ac:dyDescent="0.2">
      <c r="A1464" t="s">
        <v>1771</v>
      </c>
      <c r="B1464" t="s">
        <v>90</v>
      </c>
      <c r="C1464" t="s">
        <v>97</v>
      </c>
      <c r="D1464" t="s">
        <v>158</v>
      </c>
      <c r="F1464" t="s">
        <v>671</v>
      </c>
    </row>
    <row r="1465" spans="1:6" x14ac:dyDescent="0.2">
      <c r="A1465" t="s">
        <v>1771</v>
      </c>
      <c r="B1465" t="s">
        <v>90</v>
      </c>
      <c r="C1465" t="s">
        <v>97</v>
      </c>
      <c r="D1465" t="s">
        <v>158</v>
      </c>
      <c r="F1465">
        <v>3</v>
      </c>
    </row>
    <row r="1466" spans="1:6" x14ac:dyDescent="0.2">
      <c r="A1466" t="s">
        <v>1771</v>
      </c>
      <c r="B1466" t="s">
        <v>90</v>
      </c>
      <c r="C1466" t="s">
        <v>97</v>
      </c>
      <c r="D1466" t="s">
        <v>158</v>
      </c>
      <c r="F1466">
        <v>3</v>
      </c>
    </row>
    <row r="1467" spans="1:6" x14ac:dyDescent="0.2">
      <c r="A1467" t="s">
        <v>1771</v>
      </c>
      <c r="B1467" t="s">
        <v>90</v>
      </c>
      <c r="C1467" t="s">
        <v>97</v>
      </c>
      <c r="D1467" t="s">
        <v>158</v>
      </c>
      <c r="F1467">
        <v>3</v>
      </c>
    </row>
    <row r="1468" spans="1:6" x14ac:dyDescent="0.2">
      <c r="A1468" t="s">
        <v>1772</v>
      </c>
      <c r="B1468" t="s">
        <v>90</v>
      </c>
      <c r="C1468" t="s">
        <v>1773</v>
      </c>
      <c r="D1468" t="s">
        <v>161</v>
      </c>
      <c r="F1468" t="s">
        <v>247</v>
      </c>
    </row>
    <row r="1469" spans="1:6" x14ac:dyDescent="0.2">
      <c r="A1469" t="s">
        <v>1774</v>
      </c>
      <c r="B1469" t="s">
        <v>90</v>
      </c>
      <c r="C1469" t="s">
        <v>1775</v>
      </c>
      <c r="D1469" t="s">
        <v>161</v>
      </c>
      <c r="F1469" t="s">
        <v>247</v>
      </c>
    </row>
    <row r="1470" spans="1:6" x14ac:dyDescent="0.2">
      <c r="A1470" t="s">
        <v>1776</v>
      </c>
      <c r="B1470" t="s">
        <v>90</v>
      </c>
      <c r="C1470" t="s">
        <v>1777</v>
      </c>
      <c r="D1470" t="s">
        <v>161</v>
      </c>
      <c r="F1470" t="s">
        <v>247</v>
      </c>
    </row>
    <row r="1471" spans="1:6" x14ac:dyDescent="0.2">
      <c r="A1471" t="s">
        <v>1778</v>
      </c>
      <c r="B1471" t="s">
        <v>90</v>
      </c>
      <c r="C1471" t="s">
        <v>1779</v>
      </c>
      <c r="D1471" t="s">
        <v>161</v>
      </c>
      <c r="F1471" t="s">
        <v>247</v>
      </c>
    </row>
    <row r="1472" spans="1:6" x14ac:dyDescent="0.2">
      <c r="A1472" t="s">
        <v>1778</v>
      </c>
      <c r="B1472" t="s">
        <v>90</v>
      </c>
      <c r="C1472" t="s">
        <v>1779</v>
      </c>
      <c r="D1472" t="s">
        <v>161</v>
      </c>
      <c r="F1472" t="s">
        <v>247</v>
      </c>
    </row>
    <row r="1473" spans="1:6" x14ac:dyDescent="0.2">
      <c r="A1473" t="s">
        <v>1780</v>
      </c>
      <c r="B1473" t="s">
        <v>90</v>
      </c>
      <c r="C1473" t="s">
        <v>91</v>
      </c>
      <c r="D1473" t="s">
        <v>161</v>
      </c>
      <c r="F1473" t="s">
        <v>247</v>
      </c>
    </row>
    <row r="1474" spans="1:6" x14ac:dyDescent="0.2">
      <c r="A1474" t="s">
        <v>1781</v>
      </c>
      <c r="B1474" t="s">
        <v>90</v>
      </c>
      <c r="C1474" t="s">
        <v>1782</v>
      </c>
      <c r="D1474" t="s">
        <v>161</v>
      </c>
      <c r="F1474" t="s">
        <v>247</v>
      </c>
    </row>
    <row r="1475" spans="1:6" x14ac:dyDescent="0.2">
      <c r="A1475" t="s">
        <v>1783</v>
      </c>
      <c r="B1475" t="s">
        <v>90</v>
      </c>
      <c r="C1475" t="s">
        <v>100</v>
      </c>
      <c r="D1475" t="s">
        <v>161</v>
      </c>
      <c r="F1475" t="s">
        <v>247</v>
      </c>
    </row>
    <row r="1476" spans="1:6" x14ac:dyDescent="0.2">
      <c r="A1476" t="s">
        <v>1784</v>
      </c>
      <c r="B1476" t="s">
        <v>90</v>
      </c>
      <c r="C1476" t="s">
        <v>1785</v>
      </c>
      <c r="D1476" t="s">
        <v>161</v>
      </c>
      <c r="F1476">
        <v>2</v>
      </c>
    </row>
    <row r="1477" spans="1:6" x14ac:dyDescent="0.2">
      <c r="A1477" t="s">
        <v>1786</v>
      </c>
      <c r="B1477" t="s">
        <v>1787</v>
      </c>
      <c r="C1477" t="s">
        <v>1788</v>
      </c>
      <c r="D1477" t="s">
        <v>158</v>
      </c>
      <c r="F1477" t="s">
        <v>671</v>
      </c>
    </row>
    <row r="1478" spans="1:6" x14ac:dyDescent="0.2">
      <c r="A1478" t="s">
        <v>1789</v>
      </c>
      <c r="B1478" t="s">
        <v>1790</v>
      </c>
      <c r="C1478" t="s">
        <v>1791</v>
      </c>
      <c r="D1478" t="s">
        <v>158</v>
      </c>
      <c r="F1478">
        <v>3</v>
      </c>
    </row>
    <row r="1479" spans="1:6" x14ac:dyDescent="0.2">
      <c r="A1479" t="s">
        <v>1792</v>
      </c>
      <c r="B1479" t="s">
        <v>1790</v>
      </c>
      <c r="C1479" t="s">
        <v>1793</v>
      </c>
      <c r="D1479" t="s">
        <v>148</v>
      </c>
      <c r="F1479">
        <v>6</v>
      </c>
    </row>
    <row r="1480" spans="1:6" x14ac:dyDescent="0.2">
      <c r="A1480" t="s">
        <v>1794</v>
      </c>
      <c r="B1480" t="s">
        <v>1790</v>
      </c>
      <c r="C1480" t="s">
        <v>1795</v>
      </c>
      <c r="D1480" t="s">
        <v>161</v>
      </c>
      <c r="F1480" t="s">
        <v>247</v>
      </c>
    </row>
    <row r="1481" spans="1:6" x14ac:dyDescent="0.2">
      <c r="A1481" t="s">
        <v>1796</v>
      </c>
      <c r="D1481" s="17" t="s">
        <v>158</v>
      </c>
      <c r="F1481">
        <v>3</v>
      </c>
    </row>
    <row r="1482" spans="1:6" x14ac:dyDescent="0.2">
      <c r="A1482" t="s">
        <v>1797</v>
      </c>
      <c r="B1482" t="s">
        <v>1790</v>
      </c>
      <c r="C1482" t="s">
        <v>1798</v>
      </c>
      <c r="D1482" t="s">
        <v>158</v>
      </c>
      <c r="F1482">
        <v>3</v>
      </c>
    </row>
    <row r="1483" spans="1:6" x14ac:dyDescent="0.2">
      <c r="A1483" t="s">
        <v>1799</v>
      </c>
      <c r="B1483" t="s">
        <v>1790</v>
      </c>
      <c r="C1483" t="s">
        <v>1800</v>
      </c>
      <c r="D1483" t="s">
        <v>158</v>
      </c>
      <c r="F1483" t="s">
        <v>671</v>
      </c>
    </row>
    <row r="1484" spans="1:6" x14ac:dyDescent="0.2">
      <c r="A1484" t="s">
        <v>1801</v>
      </c>
      <c r="D1484" s="17" t="s">
        <v>158</v>
      </c>
      <c r="F1484">
        <v>3</v>
      </c>
    </row>
    <row r="1485" spans="1:6" x14ac:dyDescent="0.2">
      <c r="A1485" t="s">
        <v>1802</v>
      </c>
      <c r="D1485" t="s">
        <v>158</v>
      </c>
      <c r="F1485">
        <v>3</v>
      </c>
    </row>
    <row r="1486" spans="1:6" x14ac:dyDescent="0.2">
      <c r="A1486" t="s">
        <v>1803</v>
      </c>
      <c r="B1486" t="s">
        <v>1790</v>
      </c>
      <c r="C1486" t="s">
        <v>1804</v>
      </c>
      <c r="D1486" t="s">
        <v>161</v>
      </c>
      <c r="F1486" t="s">
        <v>247</v>
      </c>
    </row>
    <row r="1487" spans="1:6" x14ac:dyDescent="0.2">
      <c r="A1487" t="s">
        <v>1805</v>
      </c>
      <c r="B1487" t="s">
        <v>1790</v>
      </c>
      <c r="C1487" t="s">
        <v>1806</v>
      </c>
      <c r="D1487" t="s">
        <v>161</v>
      </c>
      <c r="F1487" t="s">
        <v>247</v>
      </c>
    </row>
    <row r="1488" spans="1:6" x14ac:dyDescent="0.2">
      <c r="A1488" t="s">
        <v>1807</v>
      </c>
      <c r="B1488" t="s">
        <v>1790</v>
      </c>
      <c r="C1488" t="s">
        <v>1808</v>
      </c>
      <c r="D1488" t="s">
        <v>161</v>
      </c>
      <c r="F1488" t="s">
        <v>247</v>
      </c>
    </row>
    <row r="1489" spans="1:6" x14ac:dyDescent="0.2">
      <c r="A1489" t="s">
        <v>1809</v>
      </c>
      <c r="D1489" t="s">
        <v>161</v>
      </c>
      <c r="F1489">
        <v>2</v>
      </c>
    </row>
    <row r="1490" spans="1:6" x14ac:dyDescent="0.2">
      <c r="A1490" t="s">
        <v>1810</v>
      </c>
      <c r="B1490" t="s">
        <v>1790</v>
      </c>
      <c r="C1490" t="s">
        <v>1811</v>
      </c>
      <c r="D1490" t="s">
        <v>161</v>
      </c>
      <c r="F1490">
        <v>2</v>
      </c>
    </row>
    <row r="1491" spans="1:6" x14ac:dyDescent="0.2">
      <c r="A1491" t="s">
        <v>1812</v>
      </c>
      <c r="B1491" t="s">
        <v>1790</v>
      </c>
      <c r="C1491" t="s">
        <v>1813</v>
      </c>
      <c r="D1491" t="s">
        <v>152</v>
      </c>
      <c r="F1491">
        <v>5</v>
      </c>
    </row>
    <row r="1492" spans="1:6" x14ac:dyDescent="0.2">
      <c r="A1492" t="s">
        <v>1814</v>
      </c>
      <c r="B1492" t="s">
        <v>1790</v>
      </c>
      <c r="C1492" t="s">
        <v>1815</v>
      </c>
      <c r="D1492" t="s">
        <v>158</v>
      </c>
      <c r="F1492">
        <v>3</v>
      </c>
    </row>
    <row r="1493" spans="1:6" x14ac:dyDescent="0.2">
      <c r="A1493" t="s">
        <v>1816</v>
      </c>
      <c r="B1493" t="s">
        <v>1790</v>
      </c>
      <c r="C1493" t="s">
        <v>1817</v>
      </c>
      <c r="D1493" t="s">
        <v>158</v>
      </c>
      <c r="F1493" t="s">
        <v>671</v>
      </c>
    </row>
    <row r="1494" spans="1:6" x14ac:dyDescent="0.2">
      <c r="A1494" t="s">
        <v>1818</v>
      </c>
      <c r="B1494" t="s">
        <v>1790</v>
      </c>
      <c r="C1494" t="s">
        <v>1819</v>
      </c>
      <c r="D1494" t="s">
        <v>161</v>
      </c>
      <c r="F1494" t="s">
        <v>247</v>
      </c>
    </row>
    <row r="1495" spans="1:6" x14ac:dyDescent="0.2">
      <c r="A1495" t="s">
        <v>1820</v>
      </c>
      <c r="B1495" t="s">
        <v>1790</v>
      </c>
      <c r="C1495" t="s">
        <v>1821</v>
      </c>
      <c r="D1495" t="s">
        <v>161</v>
      </c>
      <c r="F1495">
        <v>2</v>
      </c>
    </row>
    <row r="1496" spans="1:6" x14ac:dyDescent="0.2">
      <c r="A1496" t="s">
        <v>1822</v>
      </c>
      <c r="B1496" t="s">
        <v>1790</v>
      </c>
      <c r="C1496" t="s">
        <v>1823</v>
      </c>
      <c r="D1496" t="s">
        <v>158</v>
      </c>
      <c r="F1496">
        <v>3</v>
      </c>
    </row>
    <row r="1497" spans="1:6" x14ac:dyDescent="0.2">
      <c r="A1497" t="s">
        <v>1824</v>
      </c>
      <c r="B1497" t="s">
        <v>1790</v>
      </c>
      <c r="C1497" t="s">
        <v>1825</v>
      </c>
      <c r="D1497" t="s">
        <v>161</v>
      </c>
      <c r="F1497" t="s">
        <v>247</v>
      </c>
    </row>
    <row r="1498" spans="1:6" x14ac:dyDescent="0.2">
      <c r="A1498" t="s">
        <v>1826</v>
      </c>
      <c r="D1498" t="s">
        <v>158</v>
      </c>
      <c r="F1498">
        <v>3</v>
      </c>
    </row>
    <row r="1499" spans="1:6" x14ac:dyDescent="0.2">
      <c r="A1499" t="s">
        <v>1827</v>
      </c>
      <c r="B1499" t="s">
        <v>1790</v>
      </c>
      <c r="C1499" t="s">
        <v>1828</v>
      </c>
      <c r="D1499" t="s">
        <v>161</v>
      </c>
      <c r="F1499" t="s">
        <v>247</v>
      </c>
    </row>
    <row r="1500" spans="1:6" x14ac:dyDescent="0.2">
      <c r="A1500" t="s">
        <v>1829</v>
      </c>
      <c r="B1500" t="s">
        <v>1790</v>
      </c>
      <c r="C1500" t="s">
        <v>1830</v>
      </c>
      <c r="D1500" t="s">
        <v>158</v>
      </c>
      <c r="F1500">
        <v>3</v>
      </c>
    </row>
    <row r="1501" spans="1:6" x14ac:dyDescent="0.2">
      <c r="A1501" t="s">
        <v>1831</v>
      </c>
      <c r="B1501" t="s">
        <v>1790</v>
      </c>
      <c r="C1501" t="s">
        <v>1832</v>
      </c>
      <c r="D1501" t="s">
        <v>158</v>
      </c>
      <c r="F1501" t="s">
        <v>671</v>
      </c>
    </row>
    <row r="1502" spans="1:6" x14ac:dyDescent="0.2">
      <c r="A1502" t="s">
        <v>1833</v>
      </c>
      <c r="D1502" t="s">
        <v>158</v>
      </c>
      <c r="F1502">
        <v>3</v>
      </c>
    </row>
    <row r="1503" spans="1:6" x14ac:dyDescent="0.2">
      <c r="A1503" t="s">
        <v>1834</v>
      </c>
      <c r="B1503" t="s">
        <v>1790</v>
      </c>
      <c r="C1503" t="s">
        <v>1835</v>
      </c>
      <c r="D1503" t="s">
        <v>161</v>
      </c>
      <c r="F1503" t="s">
        <v>247</v>
      </c>
    </row>
    <row r="1504" spans="1:6" x14ac:dyDescent="0.2">
      <c r="A1504" t="s">
        <v>1836</v>
      </c>
      <c r="B1504" t="s">
        <v>1790</v>
      </c>
      <c r="C1504" t="s">
        <v>1837</v>
      </c>
      <c r="D1504" t="s">
        <v>158</v>
      </c>
      <c r="F1504">
        <v>3</v>
      </c>
    </row>
    <row r="1505" spans="1:6" x14ac:dyDescent="0.2">
      <c r="A1505" t="s">
        <v>1838</v>
      </c>
      <c r="B1505" t="s">
        <v>1790</v>
      </c>
      <c r="C1505" t="s">
        <v>1839</v>
      </c>
      <c r="D1505" t="s">
        <v>161</v>
      </c>
      <c r="F1505">
        <v>2</v>
      </c>
    </row>
    <row r="1506" spans="1:6" x14ac:dyDescent="0.2">
      <c r="A1506" t="s">
        <v>1840</v>
      </c>
      <c r="D1506" s="17" t="s">
        <v>158</v>
      </c>
      <c r="F1506">
        <v>3</v>
      </c>
    </row>
    <row r="1507" spans="1:6" x14ac:dyDescent="0.2">
      <c r="A1507" t="s">
        <v>1841</v>
      </c>
      <c r="B1507" t="s">
        <v>1790</v>
      </c>
      <c r="C1507" t="s">
        <v>1842</v>
      </c>
      <c r="D1507" t="s">
        <v>170</v>
      </c>
      <c r="F1507">
        <v>5</v>
      </c>
    </row>
    <row r="1508" spans="1:6" x14ac:dyDescent="0.2">
      <c r="A1508" t="s">
        <v>1843</v>
      </c>
      <c r="B1508" t="s">
        <v>1790</v>
      </c>
      <c r="C1508" t="s">
        <v>1844</v>
      </c>
      <c r="D1508" t="s">
        <v>170</v>
      </c>
      <c r="F1508">
        <v>5</v>
      </c>
    </row>
    <row r="1509" spans="1:6" x14ac:dyDescent="0.2">
      <c r="A1509" t="s">
        <v>1845</v>
      </c>
      <c r="B1509" t="s">
        <v>1790</v>
      </c>
      <c r="C1509" t="s">
        <v>1846</v>
      </c>
      <c r="D1509" t="s">
        <v>158</v>
      </c>
      <c r="F1509">
        <v>3</v>
      </c>
    </row>
    <row r="1510" spans="1:6" x14ac:dyDescent="0.2">
      <c r="A1510" t="s">
        <v>1847</v>
      </c>
      <c r="B1510" t="s">
        <v>1790</v>
      </c>
      <c r="C1510" t="s">
        <v>1848</v>
      </c>
      <c r="D1510" t="s">
        <v>158</v>
      </c>
      <c r="F1510">
        <v>3</v>
      </c>
    </row>
    <row r="1511" spans="1:6" x14ac:dyDescent="0.2">
      <c r="A1511" t="s">
        <v>1849</v>
      </c>
      <c r="B1511" t="s">
        <v>1790</v>
      </c>
      <c r="C1511" t="s">
        <v>1850</v>
      </c>
      <c r="D1511" t="s">
        <v>158</v>
      </c>
      <c r="F1511" t="s">
        <v>671</v>
      </c>
    </row>
    <row r="1512" spans="1:6" x14ac:dyDescent="0.2">
      <c r="A1512" t="s">
        <v>1851</v>
      </c>
      <c r="B1512" t="s">
        <v>1790</v>
      </c>
      <c r="C1512" t="s">
        <v>1852</v>
      </c>
      <c r="D1512" t="s">
        <v>158</v>
      </c>
      <c r="F1512" t="s">
        <v>671</v>
      </c>
    </row>
    <row r="1513" spans="1:6" x14ac:dyDescent="0.2">
      <c r="A1513" t="s">
        <v>1853</v>
      </c>
      <c r="D1513" t="s">
        <v>161</v>
      </c>
      <c r="F1513">
        <v>2</v>
      </c>
    </row>
    <row r="1514" spans="1:6" x14ac:dyDescent="0.2">
      <c r="A1514" t="s">
        <v>1854</v>
      </c>
      <c r="D1514" s="17" t="s">
        <v>158</v>
      </c>
      <c r="F1514">
        <v>3</v>
      </c>
    </row>
    <row r="1515" spans="1:6" x14ac:dyDescent="0.2">
      <c r="A1515" t="s">
        <v>1855</v>
      </c>
      <c r="B1515" t="s">
        <v>1790</v>
      </c>
      <c r="C1515" t="s">
        <v>1856</v>
      </c>
      <c r="D1515" t="s">
        <v>161</v>
      </c>
      <c r="F1515" t="s">
        <v>247</v>
      </c>
    </row>
    <row r="1516" spans="1:6" x14ac:dyDescent="0.2">
      <c r="A1516" t="s">
        <v>1857</v>
      </c>
      <c r="B1516" t="s">
        <v>1790</v>
      </c>
      <c r="C1516" t="s">
        <v>1858</v>
      </c>
      <c r="D1516" t="s">
        <v>161</v>
      </c>
      <c r="F1516">
        <v>2</v>
      </c>
    </row>
    <row r="1517" spans="1:6" x14ac:dyDescent="0.2">
      <c r="A1517" t="s">
        <v>1859</v>
      </c>
      <c r="B1517" t="s">
        <v>1860</v>
      </c>
      <c r="C1517" t="s">
        <v>1861</v>
      </c>
      <c r="D1517" t="s">
        <v>184</v>
      </c>
      <c r="F1517">
        <v>6</v>
      </c>
    </row>
    <row r="1518" spans="1:6" x14ac:dyDescent="0.2">
      <c r="A1518" t="s">
        <v>1862</v>
      </c>
      <c r="B1518" t="s">
        <v>1860</v>
      </c>
      <c r="C1518" t="s">
        <v>1863</v>
      </c>
      <c r="D1518" t="s">
        <v>148</v>
      </c>
      <c r="F1518">
        <v>6</v>
      </c>
    </row>
    <row r="1519" spans="1:6" x14ac:dyDescent="0.2">
      <c r="A1519" t="s">
        <v>1864</v>
      </c>
      <c r="D1519" t="s">
        <v>152</v>
      </c>
      <c r="F1519">
        <v>6</v>
      </c>
    </row>
    <row r="1520" spans="1:6" x14ac:dyDescent="0.2">
      <c r="A1520" t="s">
        <v>1865</v>
      </c>
      <c r="B1520" t="s">
        <v>72</v>
      </c>
      <c r="C1520" t="s">
        <v>1866</v>
      </c>
      <c r="D1520" t="s">
        <v>158</v>
      </c>
      <c r="F1520">
        <v>3</v>
      </c>
    </row>
    <row r="1521" spans="1:6" x14ac:dyDescent="0.2">
      <c r="A1521" t="s">
        <v>1865</v>
      </c>
      <c r="B1521" t="s">
        <v>72</v>
      </c>
      <c r="C1521" t="s">
        <v>1866</v>
      </c>
      <c r="D1521" t="s">
        <v>158</v>
      </c>
      <c r="F1521">
        <v>3</v>
      </c>
    </row>
    <row r="1522" spans="1:6" x14ac:dyDescent="0.2">
      <c r="A1522" t="s">
        <v>1865</v>
      </c>
      <c r="B1522" t="s">
        <v>72</v>
      </c>
      <c r="C1522" t="s">
        <v>1866</v>
      </c>
      <c r="D1522" t="s">
        <v>158</v>
      </c>
      <c r="F1522">
        <v>3</v>
      </c>
    </row>
    <row r="1523" spans="1:6" x14ac:dyDescent="0.2">
      <c r="A1523" t="s">
        <v>1865</v>
      </c>
      <c r="B1523" t="s">
        <v>72</v>
      </c>
      <c r="C1523" t="s">
        <v>1866</v>
      </c>
      <c r="D1523" t="s">
        <v>158</v>
      </c>
      <c r="F1523">
        <v>3</v>
      </c>
    </row>
    <row r="1524" spans="1:6" x14ac:dyDescent="0.2">
      <c r="A1524" t="s">
        <v>1865</v>
      </c>
      <c r="B1524" t="s">
        <v>72</v>
      </c>
      <c r="C1524" t="s">
        <v>1866</v>
      </c>
      <c r="D1524" t="s">
        <v>158</v>
      </c>
      <c r="F1524">
        <v>3</v>
      </c>
    </row>
    <row r="1525" spans="1:6" x14ac:dyDescent="0.2">
      <c r="A1525" t="s">
        <v>1865</v>
      </c>
      <c r="B1525" t="s">
        <v>72</v>
      </c>
      <c r="C1525" t="s">
        <v>1866</v>
      </c>
      <c r="D1525" t="s">
        <v>158</v>
      </c>
      <c r="F1525">
        <v>3</v>
      </c>
    </row>
    <row r="1526" spans="1:6" x14ac:dyDescent="0.2">
      <c r="A1526" t="s">
        <v>1867</v>
      </c>
      <c r="B1526" t="s">
        <v>72</v>
      </c>
      <c r="C1526" t="s">
        <v>73</v>
      </c>
      <c r="D1526" t="s">
        <v>158</v>
      </c>
      <c r="F1526">
        <v>3</v>
      </c>
    </row>
    <row r="1527" spans="1:6" x14ac:dyDescent="0.2">
      <c r="A1527" t="s">
        <v>1867</v>
      </c>
      <c r="B1527" t="s">
        <v>72</v>
      </c>
      <c r="C1527" t="s">
        <v>73</v>
      </c>
      <c r="D1527" t="s">
        <v>158</v>
      </c>
      <c r="F1527">
        <v>3</v>
      </c>
    </row>
    <row r="1528" spans="1:6" x14ac:dyDescent="0.2">
      <c r="A1528" t="s">
        <v>1867</v>
      </c>
      <c r="B1528" t="s">
        <v>72</v>
      </c>
      <c r="C1528" t="s">
        <v>73</v>
      </c>
      <c r="D1528" t="s">
        <v>158</v>
      </c>
      <c r="F1528">
        <v>3</v>
      </c>
    </row>
    <row r="1529" spans="1:6" x14ac:dyDescent="0.2">
      <c r="A1529" t="s">
        <v>1868</v>
      </c>
      <c r="B1529" t="s">
        <v>1869</v>
      </c>
      <c r="C1529" t="s">
        <v>1870</v>
      </c>
      <c r="D1529" t="s">
        <v>148</v>
      </c>
      <c r="F1529">
        <v>6</v>
      </c>
    </row>
    <row r="1530" spans="1:6" x14ac:dyDescent="0.2">
      <c r="A1530" t="s">
        <v>1871</v>
      </c>
      <c r="D1530" t="s">
        <v>148</v>
      </c>
      <c r="F1530">
        <v>6</v>
      </c>
    </row>
    <row r="1531" spans="1:6" x14ac:dyDescent="0.2">
      <c r="A1531" t="s">
        <v>1872</v>
      </c>
      <c r="D1531" s="17" t="s">
        <v>158</v>
      </c>
      <c r="F1531">
        <v>3</v>
      </c>
    </row>
    <row r="1532" spans="1:6" x14ac:dyDescent="0.2">
      <c r="A1532" t="s">
        <v>1873</v>
      </c>
      <c r="F1532">
        <v>6</v>
      </c>
    </row>
    <row r="1533" spans="1:6" x14ac:dyDescent="0.2">
      <c r="A1533" t="s">
        <v>1874</v>
      </c>
      <c r="F1533">
        <v>3</v>
      </c>
    </row>
    <row r="1534" spans="1:6" x14ac:dyDescent="0.2">
      <c r="A1534" t="s">
        <v>1875</v>
      </c>
      <c r="D1534" s="17" t="s">
        <v>158</v>
      </c>
      <c r="F1534">
        <v>3</v>
      </c>
    </row>
    <row r="1535" spans="1:6" x14ac:dyDescent="0.2">
      <c r="A1535" t="s">
        <v>1876</v>
      </c>
      <c r="D1535" t="s">
        <v>161</v>
      </c>
      <c r="F1535">
        <v>2</v>
      </c>
    </row>
    <row r="1536" spans="1:6" x14ac:dyDescent="0.2">
      <c r="A1536" t="s">
        <v>1877</v>
      </c>
      <c r="F1536">
        <v>8</v>
      </c>
    </row>
    <row r="1537" spans="1:6" x14ac:dyDescent="0.2">
      <c r="A1537" t="s">
        <v>1878</v>
      </c>
      <c r="B1537" t="s">
        <v>1879</v>
      </c>
      <c r="C1537" t="s">
        <v>1880</v>
      </c>
      <c r="D1537" t="s">
        <v>148</v>
      </c>
      <c r="F1537">
        <v>6</v>
      </c>
    </row>
    <row r="1538" spans="1:6" x14ac:dyDescent="0.2">
      <c r="A1538" t="s">
        <v>1881</v>
      </c>
      <c r="B1538" t="s">
        <v>1882</v>
      </c>
      <c r="C1538" t="s">
        <v>1883</v>
      </c>
      <c r="D1538" t="s">
        <v>148</v>
      </c>
      <c r="F1538">
        <v>6</v>
      </c>
    </row>
    <row r="1539" spans="1:6" x14ac:dyDescent="0.2">
      <c r="A1539" t="s">
        <v>1884</v>
      </c>
      <c r="B1539" t="s">
        <v>1882</v>
      </c>
      <c r="C1539" t="s">
        <v>1885</v>
      </c>
      <c r="D1539" t="s">
        <v>148</v>
      </c>
      <c r="F1539">
        <v>6</v>
      </c>
    </row>
    <row r="1540" spans="1:6" x14ac:dyDescent="0.2">
      <c r="A1540" t="s">
        <v>1886</v>
      </c>
      <c r="B1540" t="s">
        <v>1887</v>
      </c>
      <c r="C1540" t="s">
        <v>1883</v>
      </c>
      <c r="D1540" t="s">
        <v>148</v>
      </c>
      <c r="F1540">
        <v>6</v>
      </c>
    </row>
    <row r="1541" spans="1:6" x14ac:dyDescent="0.2">
      <c r="A1541" t="s">
        <v>1886</v>
      </c>
      <c r="B1541" t="s">
        <v>1887</v>
      </c>
      <c r="C1541" t="s">
        <v>1883</v>
      </c>
      <c r="D1541" t="s">
        <v>148</v>
      </c>
      <c r="F1541">
        <v>6</v>
      </c>
    </row>
    <row r="1542" spans="1:6" x14ac:dyDescent="0.2">
      <c r="A1542" t="s">
        <v>1886</v>
      </c>
      <c r="B1542" t="s">
        <v>1887</v>
      </c>
      <c r="C1542" t="s">
        <v>1883</v>
      </c>
      <c r="D1542" t="s">
        <v>148</v>
      </c>
      <c r="F1542">
        <v>6</v>
      </c>
    </row>
    <row r="1543" spans="1:6" x14ac:dyDescent="0.2">
      <c r="A1543" t="s">
        <v>1886</v>
      </c>
      <c r="B1543" t="s">
        <v>1887</v>
      </c>
      <c r="C1543" t="s">
        <v>1883</v>
      </c>
      <c r="D1543" t="s">
        <v>148</v>
      </c>
      <c r="F1543">
        <v>6</v>
      </c>
    </row>
    <row r="1544" spans="1:6" x14ac:dyDescent="0.2">
      <c r="A1544" t="s">
        <v>1888</v>
      </c>
      <c r="B1544" t="s">
        <v>1887</v>
      </c>
      <c r="C1544" t="s">
        <v>1885</v>
      </c>
      <c r="D1544" t="s">
        <v>148</v>
      </c>
      <c r="F1544">
        <v>6</v>
      </c>
    </row>
    <row r="1545" spans="1:6" x14ac:dyDescent="0.2">
      <c r="A1545" t="s">
        <v>1889</v>
      </c>
      <c r="B1545" t="s">
        <v>1890</v>
      </c>
      <c r="C1545" t="s">
        <v>1891</v>
      </c>
      <c r="D1545" t="s">
        <v>148</v>
      </c>
      <c r="F1545">
        <v>6</v>
      </c>
    </row>
    <row r="1546" spans="1:6" x14ac:dyDescent="0.2">
      <c r="A1546" t="s">
        <v>1892</v>
      </c>
      <c r="B1546" t="s">
        <v>1890</v>
      </c>
      <c r="C1546" t="s">
        <v>1883</v>
      </c>
      <c r="D1546" t="s">
        <v>148</v>
      </c>
      <c r="F1546">
        <v>6</v>
      </c>
    </row>
    <row r="1547" spans="1:6" x14ac:dyDescent="0.2">
      <c r="A1547" t="s">
        <v>1893</v>
      </c>
      <c r="B1547" t="s">
        <v>1890</v>
      </c>
      <c r="C1547" t="s">
        <v>1894</v>
      </c>
      <c r="D1547" t="s">
        <v>170</v>
      </c>
      <c r="F1547">
        <v>5</v>
      </c>
    </row>
    <row r="1548" spans="1:6" x14ac:dyDescent="0.2">
      <c r="A1548" t="s">
        <v>1895</v>
      </c>
      <c r="B1548" t="s">
        <v>1890</v>
      </c>
      <c r="C1548" t="s">
        <v>1882</v>
      </c>
      <c r="D1548" t="s">
        <v>161</v>
      </c>
      <c r="F1548">
        <v>2</v>
      </c>
    </row>
    <row r="1549" spans="1:6" x14ac:dyDescent="0.2">
      <c r="A1549" t="s">
        <v>1896</v>
      </c>
      <c r="B1549" t="s">
        <v>1897</v>
      </c>
      <c r="C1549" t="s">
        <v>1898</v>
      </c>
      <c r="D1549" t="s">
        <v>148</v>
      </c>
      <c r="F1549">
        <v>6</v>
      </c>
    </row>
    <row r="1550" spans="1:6" x14ac:dyDescent="0.2">
      <c r="A1550" t="s">
        <v>1896</v>
      </c>
      <c r="B1550" t="s">
        <v>1897</v>
      </c>
      <c r="C1550" t="s">
        <v>1898</v>
      </c>
      <c r="D1550" t="s">
        <v>148</v>
      </c>
      <c r="F1550">
        <v>6</v>
      </c>
    </row>
    <row r="1551" spans="1:6" x14ac:dyDescent="0.2">
      <c r="A1551" t="s">
        <v>1896</v>
      </c>
      <c r="B1551" t="s">
        <v>1897</v>
      </c>
      <c r="C1551" t="s">
        <v>1898</v>
      </c>
      <c r="D1551" t="s">
        <v>148</v>
      </c>
      <c r="F1551">
        <v>6</v>
      </c>
    </row>
    <row r="1552" spans="1:6" x14ac:dyDescent="0.2">
      <c r="A1552" t="s">
        <v>1899</v>
      </c>
      <c r="B1552" t="s">
        <v>1900</v>
      </c>
      <c r="C1552" t="s">
        <v>1898</v>
      </c>
      <c r="D1552" t="s">
        <v>158</v>
      </c>
      <c r="F1552">
        <v>3</v>
      </c>
    </row>
    <row r="1553" spans="1:6" x14ac:dyDescent="0.2">
      <c r="A1553" t="s">
        <v>1899</v>
      </c>
      <c r="B1553" t="s">
        <v>1900</v>
      </c>
      <c r="C1553" t="s">
        <v>1898</v>
      </c>
      <c r="D1553" t="s">
        <v>158</v>
      </c>
      <c r="F1553">
        <v>3</v>
      </c>
    </row>
    <row r="1554" spans="1:6" x14ac:dyDescent="0.2">
      <c r="A1554" t="s">
        <v>1901</v>
      </c>
      <c r="B1554" t="s">
        <v>1902</v>
      </c>
      <c r="C1554" t="s">
        <v>1898</v>
      </c>
      <c r="D1554" t="s">
        <v>161</v>
      </c>
      <c r="F1554">
        <v>2</v>
      </c>
    </row>
    <row r="1555" spans="1:6" x14ac:dyDescent="0.2">
      <c r="A1555" t="s">
        <v>1903</v>
      </c>
      <c r="B1555" t="s">
        <v>1904</v>
      </c>
      <c r="C1555" t="s">
        <v>1905</v>
      </c>
      <c r="D1555" t="s">
        <v>148</v>
      </c>
      <c r="F1555">
        <v>6</v>
      </c>
    </row>
    <row r="1556" spans="1:6" x14ac:dyDescent="0.2">
      <c r="A1556" t="s">
        <v>1906</v>
      </c>
      <c r="B1556" t="s">
        <v>1898</v>
      </c>
      <c r="C1556" t="s">
        <v>1900</v>
      </c>
      <c r="D1556" t="s">
        <v>148</v>
      </c>
      <c r="F1556">
        <v>6</v>
      </c>
    </row>
    <row r="1557" spans="1:6" x14ac:dyDescent="0.2">
      <c r="A1557" t="s">
        <v>1906</v>
      </c>
      <c r="B1557" t="s">
        <v>1898</v>
      </c>
      <c r="C1557" t="s">
        <v>1900</v>
      </c>
      <c r="D1557" t="s">
        <v>148</v>
      </c>
      <c r="F1557">
        <v>6</v>
      </c>
    </row>
    <row r="1558" spans="1:6" x14ac:dyDescent="0.2">
      <c r="A1558" t="s">
        <v>1906</v>
      </c>
      <c r="B1558" t="s">
        <v>1898</v>
      </c>
      <c r="C1558" t="s">
        <v>1900</v>
      </c>
      <c r="D1558" t="s">
        <v>148</v>
      </c>
      <c r="F1558">
        <v>6</v>
      </c>
    </row>
    <row r="1559" spans="1:6" x14ac:dyDescent="0.2">
      <c r="A1559" t="s">
        <v>1907</v>
      </c>
      <c r="B1559" t="s">
        <v>1898</v>
      </c>
      <c r="C1559" t="s">
        <v>1902</v>
      </c>
      <c r="D1559" t="s">
        <v>224</v>
      </c>
      <c r="F1559">
        <v>5</v>
      </c>
    </row>
    <row r="1560" spans="1:6" x14ac:dyDescent="0.2">
      <c r="A1560" t="s">
        <v>1908</v>
      </c>
      <c r="B1560" t="s">
        <v>1898</v>
      </c>
      <c r="C1560" t="s">
        <v>1909</v>
      </c>
      <c r="D1560" t="s">
        <v>170</v>
      </c>
      <c r="F1560">
        <v>5</v>
      </c>
    </row>
    <row r="1561" spans="1:6" x14ac:dyDescent="0.2">
      <c r="A1561" t="s">
        <v>1910</v>
      </c>
      <c r="F1561">
        <v>7</v>
      </c>
    </row>
    <row r="1562" spans="1:6" x14ac:dyDescent="0.2">
      <c r="A1562" t="s">
        <v>1911</v>
      </c>
      <c r="B1562" t="s">
        <v>1912</v>
      </c>
      <c r="C1562" t="s">
        <v>1898</v>
      </c>
      <c r="D1562" t="s">
        <v>158</v>
      </c>
      <c r="F1562">
        <v>3</v>
      </c>
    </row>
    <row r="1563" spans="1:6" x14ac:dyDescent="0.2">
      <c r="A1563" t="s">
        <v>1913</v>
      </c>
      <c r="B1563" t="s">
        <v>1914</v>
      </c>
      <c r="C1563" t="s">
        <v>1915</v>
      </c>
      <c r="D1563" t="s">
        <v>148</v>
      </c>
      <c r="F1563">
        <v>6</v>
      </c>
    </row>
    <row r="1564" spans="1:6" x14ac:dyDescent="0.2">
      <c r="A1564" t="s">
        <v>1916</v>
      </c>
      <c r="B1564" t="s">
        <v>1917</v>
      </c>
      <c r="C1564" t="s">
        <v>1918</v>
      </c>
      <c r="D1564" t="s">
        <v>148</v>
      </c>
      <c r="F1564">
        <v>6</v>
      </c>
    </row>
    <row r="1565" spans="1:6" x14ac:dyDescent="0.2">
      <c r="A1565" t="s">
        <v>1919</v>
      </c>
      <c r="B1565" t="s">
        <v>85</v>
      </c>
      <c r="C1565" t="s">
        <v>1920</v>
      </c>
      <c r="D1565" t="s">
        <v>161</v>
      </c>
      <c r="F1565">
        <v>2</v>
      </c>
    </row>
    <row r="1566" spans="1:6" x14ac:dyDescent="0.2">
      <c r="A1566" t="s">
        <v>1921</v>
      </c>
      <c r="B1566" t="s">
        <v>85</v>
      </c>
      <c r="C1566" t="s">
        <v>1922</v>
      </c>
      <c r="D1566" t="s">
        <v>161</v>
      </c>
      <c r="F1566" t="s">
        <v>247</v>
      </c>
    </row>
    <row r="1567" spans="1:6" x14ac:dyDescent="0.2">
      <c r="A1567" t="s">
        <v>1921</v>
      </c>
      <c r="B1567" t="s">
        <v>85</v>
      </c>
      <c r="C1567" t="s">
        <v>1922</v>
      </c>
      <c r="D1567" t="s">
        <v>161</v>
      </c>
      <c r="F1567">
        <v>2</v>
      </c>
    </row>
    <row r="1568" spans="1:6" x14ac:dyDescent="0.2">
      <c r="A1568" t="s">
        <v>1923</v>
      </c>
      <c r="B1568" t="s">
        <v>85</v>
      </c>
      <c r="C1568" t="s">
        <v>1924</v>
      </c>
      <c r="D1568" t="s">
        <v>158</v>
      </c>
      <c r="F1568" t="s">
        <v>671</v>
      </c>
    </row>
    <row r="1569" spans="1:6" x14ac:dyDescent="0.2">
      <c r="A1569" t="s">
        <v>1923</v>
      </c>
      <c r="B1569" t="s">
        <v>85</v>
      </c>
      <c r="C1569" t="s">
        <v>1924</v>
      </c>
      <c r="D1569" t="s">
        <v>158</v>
      </c>
      <c r="F1569" t="s">
        <v>671</v>
      </c>
    </row>
    <row r="1570" spans="1:6" x14ac:dyDescent="0.2">
      <c r="A1570" t="s">
        <v>1923</v>
      </c>
      <c r="B1570" t="s">
        <v>85</v>
      </c>
      <c r="C1570" t="s">
        <v>1924</v>
      </c>
      <c r="D1570" t="s">
        <v>161</v>
      </c>
      <c r="F1570">
        <v>2</v>
      </c>
    </row>
    <row r="1571" spans="1:6" x14ac:dyDescent="0.2">
      <c r="A1571" t="s">
        <v>1925</v>
      </c>
      <c r="B1571" t="s">
        <v>85</v>
      </c>
      <c r="C1571" t="s">
        <v>1926</v>
      </c>
      <c r="D1571" t="s">
        <v>161</v>
      </c>
      <c r="F1571" t="s">
        <v>247</v>
      </c>
    </row>
    <row r="1572" spans="1:6" x14ac:dyDescent="0.2">
      <c r="A1572" t="s">
        <v>1927</v>
      </c>
      <c r="B1572" t="s">
        <v>85</v>
      </c>
      <c r="C1572" t="s">
        <v>1928</v>
      </c>
      <c r="D1572" t="s">
        <v>161</v>
      </c>
      <c r="F1572">
        <v>2</v>
      </c>
    </row>
    <row r="1573" spans="1:6" x14ac:dyDescent="0.2">
      <c r="A1573" t="s">
        <v>1929</v>
      </c>
      <c r="B1573" t="s">
        <v>85</v>
      </c>
      <c r="C1573" t="s">
        <v>1930</v>
      </c>
      <c r="D1573" t="s">
        <v>158</v>
      </c>
      <c r="F1573" t="s">
        <v>671</v>
      </c>
    </row>
    <row r="1574" spans="1:6" x14ac:dyDescent="0.2">
      <c r="A1574" t="s">
        <v>1929</v>
      </c>
      <c r="B1574" t="s">
        <v>85</v>
      </c>
      <c r="C1574" t="s">
        <v>1930</v>
      </c>
      <c r="D1574" t="s">
        <v>158</v>
      </c>
      <c r="F1574" t="s">
        <v>671</v>
      </c>
    </row>
    <row r="1575" spans="1:6" x14ac:dyDescent="0.2">
      <c r="A1575" t="s">
        <v>1931</v>
      </c>
      <c r="B1575" t="s">
        <v>85</v>
      </c>
      <c r="C1575" t="s">
        <v>1932</v>
      </c>
      <c r="D1575" t="s">
        <v>158</v>
      </c>
      <c r="F1575" t="s">
        <v>671</v>
      </c>
    </row>
    <row r="1576" spans="1:6" x14ac:dyDescent="0.2">
      <c r="A1576" t="s">
        <v>1933</v>
      </c>
      <c r="B1576" t="s">
        <v>85</v>
      </c>
      <c r="C1576" t="s">
        <v>121</v>
      </c>
      <c r="D1576" t="s">
        <v>161</v>
      </c>
      <c r="F1576" t="s">
        <v>247</v>
      </c>
    </row>
    <row r="1577" spans="1:6" x14ac:dyDescent="0.2">
      <c r="A1577" t="s">
        <v>1933</v>
      </c>
      <c r="B1577" t="s">
        <v>85</v>
      </c>
      <c r="C1577" t="s">
        <v>121</v>
      </c>
      <c r="D1577" t="s">
        <v>161</v>
      </c>
      <c r="F1577" t="s">
        <v>247</v>
      </c>
    </row>
    <row r="1578" spans="1:6" x14ac:dyDescent="0.2">
      <c r="A1578" t="s">
        <v>1933</v>
      </c>
      <c r="B1578" t="s">
        <v>85</v>
      </c>
      <c r="C1578" t="s">
        <v>121</v>
      </c>
      <c r="D1578" t="s">
        <v>161</v>
      </c>
      <c r="F1578" t="s">
        <v>247</v>
      </c>
    </row>
    <row r="1579" spans="1:6" x14ac:dyDescent="0.2">
      <c r="A1579" t="s">
        <v>1933</v>
      </c>
      <c r="B1579" t="s">
        <v>85</v>
      </c>
      <c r="C1579" t="s">
        <v>121</v>
      </c>
      <c r="D1579" t="s">
        <v>161</v>
      </c>
      <c r="F1579" t="s">
        <v>247</v>
      </c>
    </row>
    <row r="1580" spans="1:6" x14ac:dyDescent="0.2">
      <c r="A1580" t="s">
        <v>1933</v>
      </c>
      <c r="B1580" t="s">
        <v>85</v>
      </c>
      <c r="C1580" t="s">
        <v>121</v>
      </c>
      <c r="D1580" t="s">
        <v>161</v>
      </c>
      <c r="F1580">
        <v>2</v>
      </c>
    </row>
    <row r="1581" spans="1:6" x14ac:dyDescent="0.2">
      <c r="A1581" t="s">
        <v>1933</v>
      </c>
      <c r="B1581" t="s">
        <v>85</v>
      </c>
      <c r="C1581" t="s">
        <v>121</v>
      </c>
      <c r="D1581" t="s">
        <v>161</v>
      </c>
      <c r="F1581">
        <v>2</v>
      </c>
    </row>
    <row r="1582" spans="1:6" x14ac:dyDescent="0.2">
      <c r="A1582" t="s">
        <v>1933</v>
      </c>
      <c r="B1582" t="s">
        <v>85</v>
      </c>
      <c r="C1582" t="s">
        <v>121</v>
      </c>
      <c r="D1582" t="s">
        <v>161</v>
      </c>
      <c r="F1582">
        <v>2</v>
      </c>
    </row>
    <row r="1583" spans="1:6" x14ac:dyDescent="0.2">
      <c r="A1583" t="s">
        <v>1933</v>
      </c>
      <c r="B1583" t="s">
        <v>85</v>
      </c>
      <c r="C1583" t="s">
        <v>121</v>
      </c>
      <c r="D1583" t="s">
        <v>161</v>
      </c>
      <c r="F1583">
        <v>2</v>
      </c>
    </row>
    <row r="1584" spans="1:6" x14ac:dyDescent="0.2">
      <c r="A1584" t="s">
        <v>1934</v>
      </c>
      <c r="B1584" t="s">
        <v>85</v>
      </c>
      <c r="C1584" t="s">
        <v>1935</v>
      </c>
      <c r="D1584" t="s">
        <v>158</v>
      </c>
      <c r="F1584" t="s">
        <v>671</v>
      </c>
    </row>
    <row r="1585" spans="1:6" x14ac:dyDescent="0.2">
      <c r="A1585" t="s">
        <v>1936</v>
      </c>
      <c r="B1585" t="s">
        <v>85</v>
      </c>
      <c r="C1585" t="s">
        <v>1937</v>
      </c>
      <c r="D1585" t="s">
        <v>158</v>
      </c>
      <c r="F1585" t="s">
        <v>671</v>
      </c>
    </row>
    <row r="1586" spans="1:6" x14ac:dyDescent="0.2">
      <c r="A1586" t="s">
        <v>1936</v>
      </c>
      <c r="B1586" t="s">
        <v>85</v>
      </c>
      <c r="C1586" t="s">
        <v>1937</v>
      </c>
      <c r="D1586" t="s">
        <v>158</v>
      </c>
      <c r="F1586">
        <v>3</v>
      </c>
    </row>
    <row r="1587" spans="1:6" x14ac:dyDescent="0.2">
      <c r="A1587" t="s">
        <v>1936</v>
      </c>
      <c r="B1587" t="s">
        <v>85</v>
      </c>
      <c r="C1587" t="s">
        <v>1937</v>
      </c>
      <c r="D1587" t="s">
        <v>158</v>
      </c>
      <c r="F1587">
        <v>3</v>
      </c>
    </row>
    <row r="1588" spans="1:6" x14ac:dyDescent="0.2">
      <c r="A1588" t="s">
        <v>1938</v>
      </c>
      <c r="B1588" t="s">
        <v>85</v>
      </c>
      <c r="C1588" t="s">
        <v>1939</v>
      </c>
      <c r="D1588" t="s">
        <v>158</v>
      </c>
      <c r="F1588" t="s">
        <v>671</v>
      </c>
    </row>
    <row r="1589" spans="1:6" x14ac:dyDescent="0.2">
      <c r="A1589" t="s">
        <v>1940</v>
      </c>
      <c r="B1589" t="s">
        <v>85</v>
      </c>
      <c r="C1589" t="s">
        <v>1941</v>
      </c>
      <c r="D1589" t="s">
        <v>161</v>
      </c>
      <c r="F1589" t="s">
        <v>247</v>
      </c>
    </row>
    <row r="1590" spans="1:6" x14ac:dyDescent="0.2">
      <c r="A1590" t="s">
        <v>1942</v>
      </c>
      <c r="B1590" t="s">
        <v>85</v>
      </c>
      <c r="C1590" t="s">
        <v>1943</v>
      </c>
      <c r="D1590" t="s">
        <v>161</v>
      </c>
      <c r="F1590" t="s">
        <v>247</v>
      </c>
    </row>
    <row r="1591" spans="1:6" x14ac:dyDescent="0.2">
      <c r="A1591" t="s">
        <v>1944</v>
      </c>
      <c r="B1591" t="s">
        <v>85</v>
      </c>
      <c r="C1591" t="s">
        <v>1945</v>
      </c>
      <c r="D1591" t="s">
        <v>161</v>
      </c>
      <c r="F1591" t="s">
        <v>247</v>
      </c>
    </row>
    <row r="1592" spans="1:6" x14ac:dyDescent="0.2">
      <c r="A1592" t="s">
        <v>1944</v>
      </c>
      <c r="B1592" t="s">
        <v>85</v>
      </c>
      <c r="C1592" t="s">
        <v>1945</v>
      </c>
      <c r="D1592" t="s">
        <v>161</v>
      </c>
      <c r="F1592">
        <v>2</v>
      </c>
    </row>
    <row r="1593" spans="1:6" x14ac:dyDescent="0.2">
      <c r="A1593" t="s">
        <v>1944</v>
      </c>
      <c r="B1593" t="s">
        <v>85</v>
      </c>
      <c r="C1593" t="s">
        <v>1945</v>
      </c>
      <c r="D1593" t="s">
        <v>161</v>
      </c>
      <c r="F1593">
        <v>2</v>
      </c>
    </row>
    <row r="1594" spans="1:6" x14ac:dyDescent="0.2">
      <c r="A1594" t="s">
        <v>1944</v>
      </c>
      <c r="B1594" t="s">
        <v>85</v>
      </c>
      <c r="C1594" t="s">
        <v>1945</v>
      </c>
      <c r="D1594" t="s">
        <v>161</v>
      </c>
      <c r="F1594">
        <v>2</v>
      </c>
    </row>
    <row r="1595" spans="1:6" x14ac:dyDescent="0.2">
      <c r="A1595" t="s">
        <v>1946</v>
      </c>
      <c r="B1595" t="s">
        <v>85</v>
      </c>
      <c r="C1595" t="s">
        <v>1947</v>
      </c>
      <c r="D1595" t="s">
        <v>158</v>
      </c>
      <c r="F1595" t="s">
        <v>671</v>
      </c>
    </row>
    <row r="1596" spans="1:6" x14ac:dyDescent="0.2">
      <c r="A1596" t="s">
        <v>1946</v>
      </c>
      <c r="B1596" t="s">
        <v>85</v>
      </c>
      <c r="C1596" t="s">
        <v>1947</v>
      </c>
      <c r="D1596" t="s">
        <v>158</v>
      </c>
      <c r="F1596">
        <v>3</v>
      </c>
    </row>
    <row r="1597" spans="1:6" x14ac:dyDescent="0.2">
      <c r="A1597" t="s">
        <v>1946</v>
      </c>
      <c r="B1597" t="s">
        <v>85</v>
      </c>
      <c r="C1597" t="s">
        <v>1947</v>
      </c>
      <c r="D1597" t="s">
        <v>158</v>
      </c>
      <c r="F1597">
        <v>3</v>
      </c>
    </row>
    <row r="1598" spans="1:6" x14ac:dyDescent="0.2">
      <c r="A1598" t="s">
        <v>1948</v>
      </c>
      <c r="B1598" t="s">
        <v>85</v>
      </c>
      <c r="C1598" t="s">
        <v>1949</v>
      </c>
      <c r="D1598" t="s">
        <v>161</v>
      </c>
      <c r="F1598" t="s">
        <v>247</v>
      </c>
    </row>
    <row r="1599" spans="1:6" x14ac:dyDescent="0.2">
      <c r="A1599" t="s">
        <v>1948</v>
      </c>
      <c r="B1599" t="s">
        <v>85</v>
      </c>
      <c r="C1599" t="s">
        <v>1949</v>
      </c>
      <c r="D1599" t="s">
        <v>161</v>
      </c>
      <c r="F1599">
        <v>2</v>
      </c>
    </row>
    <row r="1600" spans="1:6" x14ac:dyDescent="0.2">
      <c r="A1600" t="s">
        <v>1950</v>
      </c>
      <c r="B1600" t="s">
        <v>85</v>
      </c>
      <c r="C1600" t="s">
        <v>86</v>
      </c>
      <c r="D1600" t="s">
        <v>161</v>
      </c>
      <c r="F1600" t="s">
        <v>247</v>
      </c>
    </row>
    <row r="1601" spans="1:6" x14ac:dyDescent="0.2">
      <c r="A1601" t="s">
        <v>1950</v>
      </c>
      <c r="B1601" t="s">
        <v>85</v>
      </c>
      <c r="C1601" t="s">
        <v>86</v>
      </c>
      <c r="D1601" t="s">
        <v>161</v>
      </c>
      <c r="F1601" t="s">
        <v>247</v>
      </c>
    </row>
    <row r="1602" spans="1:6" x14ac:dyDescent="0.2">
      <c r="A1602" t="s">
        <v>1950</v>
      </c>
      <c r="B1602" t="s">
        <v>85</v>
      </c>
      <c r="C1602" t="s">
        <v>86</v>
      </c>
      <c r="D1602" t="s">
        <v>161</v>
      </c>
      <c r="F1602">
        <v>2</v>
      </c>
    </row>
    <row r="1603" spans="1:6" x14ac:dyDescent="0.2">
      <c r="A1603" t="s">
        <v>1950</v>
      </c>
      <c r="B1603" t="s">
        <v>85</v>
      </c>
      <c r="C1603" t="s">
        <v>86</v>
      </c>
      <c r="D1603" t="s">
        <v>161</v>
      </c>
      <c r="F1603">
        <v>2</v>
      </c>
    </row>
    <row r="1604" spans="1:6" x14ac:dyDescent="0.2">
      <c r="A1604" t="s">
        <v>1951</v>
      </c>
      <c r="B1604" t="s">
        <v>85</v>
      </c>
      <c r="C1604" t="s">
        <v>1952</v>
      </c>
      <c r="D1604" t="s">
        <v>161</v>
      </c>
      <c r="F1604" t="s">
        <v>247</v>
      </c>
    </row>
    <row r="1605" spans="1:6" x14ac:dyDescent="0.2">
      <c r="A1605" t="s">
        <v>1951</v>
      </c>
      <c r="B1605" t="s">
        <v>85</v>
      </c>
      <c r="C1605" t="s">
        <v>1952</v>
      </c>
      <c r="D1605" t="s">
        <v>161</v>
      </c>
      <c r="F1605" t="s">
        <v>247</v>
      </c>
    </row>
    <row r="1606" spans="1:6" x14ac:dyDescent="0.2">
      <c r="A1606" t="s">
        <v>1951</v>
      </c>
      <c r="B1606" t="s">
        <v>85</v>
      </c>
      <c r="C1606" t="s">
        <v>1952</v>
      </c>
      <c r="D1606" t="s">
        <v>161</v>
      </c>
      <c r="F1606" t="s">
        <v>247</v>
      </c>
    </row>
    <row r="1607" spans="1:6" x14ac:dyDescent="0.2">
      <c r="A1607" t="s">
        <v>1953</v>
      </c>
      <c r="B1607" t="s">
        <v>1954</v>
      </c>
      <c r="C1607" t="s">
        <v>85</v>
      </c>
      <c r="D1607" t="s">
        <v>161</v>
      </c>
      <c r="F1607" t="s">
        <v>247</v>
      </c>
    </row>
    <row r="1608" spans="1:6" x14ac:dyDescent="0.2">
      <c r="A1608" t="s">
        <v>1953</v>
      </c>
      <c r="B1608" t="s">
        <v>1954</v>
      </c>
      <c r="C1608" t="s">
        <v>85</v>
      </c>
      <c r="D1608" t="s">
        <v>161</v>
      </c>
      <c r="F1608">
        <v>2</v>
      </c>
    </row>
    <row r="1609" spans="1:6" x14ac:dyDescent="0.2">
      <c r="A1609" t="s">
        <v>1953</v>
      </c>
      <c r="B1609" t="s">
        <v>1954</v>
      </c>
      <c r="C1609" t="s">
        <v>85</v>
      </c>
      <c r="D1609" t="s">
        <v>161</v>
      </c>
      <c r="F1609">
        <v>2</v>
      </c>
    </row>
    <row r="1610" spans="1:6" x14ac:dyDescent="0.2">
      <c r="A1610" t="s">
        <v>1953</v>
      </c>
      <c r="B1610" t="s">
        <v>1954</v>
      </c>
      <c r="C1610" t="s">
        <v>85</v>
      </c>
      <c r="D1610" t="s">
        <v>161</v>
      </c>
      <c r="F1610">
        <v>2</v>
      </c>
    </row>
    <row r="1611" spans="1:6" x14ac:dyDescent="0.2">
      <c r="A1611" t="s">
        <v>1953</v>
      </c>
      <c r="B1611" t="s">
        <v>1954</v>
      </c>
      <c r="C1611" t="s">
        <v>85</v>
      </c>
      <c r="D1611" t="s">
        <v>161</v>
      </c>
      <c r="F1611">
        <v>2</v>
      </c>
    </row>
    <row r="1612" spans="1:6" x14ac:dyDescent="0.2">
      <c r="A1612" t="s">
        <v>1955</v>
      </c>
      <c r="B1612" t="s">
        <v>1945</v>
      </c>
      <c r="C1612" t="s">
        <v>85</v>
      </c>
      <c r="D1612" t="s">
        <v>161</v>
      </c>
      <c r="F1612" t="s">
        <v>247</v>
      </c>
    </row>
    <row r="1613" spans="1:6" x14ac:dyDescent="0.2">
      <c r="A1613" t="s">
        <v>1956</v>
      </c>
      <c r="B1613" t="s">
        <v>1947</v>
      </c>
      <c r="C1613" t="s">
        <v>1957</v>
      </c>
      <c r="D1613" t="s">
        <v>161</v>
      </c>
      <c r="F1613">
        <v>2</v>
      </c>
    </row>
    <row r="1614" spans="1:6" x14ac:dyDescent="0.2">
      <c r="A1614" t="s">
        <v>1958</v>
      </c>
      <c r="B1614" t="s">
        <v>1959</v>
      </c>
      <c r="C1614" t="s">
        <v>1960</v>
      </c>
      <c r="D1614" t="s">
        <v>148</v>
      </c>
      <c r="F1614">
        <v>6</v>
      </c>
    </row>
    <row r="1615" spans="1:6" x14ac:dyDescent="0.2">
      <c r="A1615" t="s">
        <v>1961</v>
      </c>
      <c r="B1615" t="s">
        <v>1962</v>
      </c>
      <c r="C1615" t="s">
        <v>1963</v>
      </c>
      <c r="D1615" t="s">
        <v>170</v>
      </c>
      <c r="F1615">
        <v>5</v>
      </c>
    </row>
    <row r="1616" spans="1:6" x14ac:dyDescent="0.2">
      <c r="A1616" t="s">
        <v>1964</v>
      </c>
      <c r="B1616" t="s">
        <v>1965</v>
      </c>
      <c r="C1616" t="s">
        <v>1966</v>
      </c>
      <c r="D1616" t="s">
        <v>170</v>
      </c>
      <c r="F1616">
        <v>5</v>
      </c>
    </row>
    <row r="1617" spans="1:6" x14ac:dyDescent="0.2">
      <c r="A1617" t="s">
        <v>1967</v>
      </c>
      <c r="B1617" t="s">
        <v>1965</v>
      </c>
      <c r="C1617" t="s">
        <v>1968</v>
      </c>
      <c r="D1617" t="s">
        <v>184</v>
      </c>
      <c r="F1617">
        <v>6</v>
      </c>
    </row>
    <row r="1618" spans="1:6" x14ac:dyDescent="0.2">
      <c r="A1618" t="s">
        <v>1969</v>
      </c>
      <c r="B1618" t="s">
        <v>1970</v>
      </c>
      <c r="C1618" t="s">
        <v>1971</v>
      </c>
      <c r="D1618" t="s">
        <v>170</v>
      </c>
      <c r="F1618">
        <v>5</v>
      </c>
    </row>
    <row r="1619" spans="1:6" x14ac:dyDescent="0.2">
      <c r="A1619" t="s">
        <v>1972</v>
      </c>
      <c r="B1619" t="s">
        <v>1970</v>
      </c>
      <c r="C1619" t="s">
        <v>1973</v>
      </c>
      <c r="D1619" t="s">
        <v>161</v>
      </c>
      <c r="F1619" t="s">
        <v>247</v>
      </c>
    </row>
    <row r="1620" spans="1:6" x14ac:dyDescent="0.2">
      <c r="A1620" t="s">
        <v>1974</v>
      </c>
      <c r="B1620" t="s">
        <v>1970</v>
      </c>
      <c r="C1620" t="s">
        <v>1966</v>
      </c>
      <c r="D1620" t="s">
        <v>170</v>
      </c>
      <c r="F1620">
        <v>5</v>
      </c>
    </row>
    <row r="1621" spans="1:6" x14ac:dyDescent="0.2">
      <c r="A1621" t="s">
        <v>1974</v>
      </c>
      <c r="B1621" t="s">
        <v>1970</v>
      </c>
      <c r="C1621" t="s">
        <v>1966</v>
      </c>
      <c r="D1621" t="s">
        <v>170</v>
      </c>
      <c r="F1621">
        <v>5</v>
      </c>
    </row>
    <row r="1622" spans="1:6" x14ac:dyDescent="0.2">
      <c r="A1622" t="s">
        <v>1974</v>
      </c>
      <c r="B1622" t="s">
        <v>1970</v>
      </c>
      <c r="C1622" t="s">
        <v>1966</v>
      </c>
      <c r="D1622" t="s">
        <v>170</v>
      </c>
      <c r="F1622">
        <v>5</v>
      </c>
    </row>
    <row r="1623" spans="1:6" x14ac:dyDescent="0.2">
      <c r="A1623" t="s">
        <v>1975</v>
      </c>
      <c r="B1623" t="s">
        <v>1970</v>
      </c>
      <c r="C1623" t="s">
        <v>1960</v>
      </c>
      <c r="D1623" t="s">
        <v>148</v>
      </c>
      <c r="F1623">
        <v>6</v>
      </c>
    </row>
    <row r="1624" spans="1:6" x14ac:dyDescent="0.2">
      <c r="A1624" t="s">
        <v>1975</v>
      </c>
      <c r="B1624" t="s">
        <v>1970</v>
      </c>
      <c r="C1624" t="s">
        <v>1960</v>
      </c>
      <c r="D1624" t="s">
        <v>148</v>
      </c>
      <c r="F1624">
        <v>6</v>
      </c>
    </row>
    <row r="1625" spans="1:6" x14ac:dyDescent="0.2">
      <c r="A1625" t="s">
        <v>1975</v>
      </c>
      <c r="B1625" t="s">
        <v>1970</v>
      </c>
      <c r="C1625" t="s">
        <v>1960</v>
      </c>
      <c r="D1625" t="s">
        <v>148</v>
      </c>
      <c r="F1625">
        <v>6</v>
      </c>
    </row>
    <row r="1626" spans="1:6" x14ac:dyDescent="0.2">
      <c r="A1626" t="s">
        <v>1976</v>
      </c>
      <c r="B1626" t="s">
        <v>1970</v>
      </c>
      <c r="C1626" t="s">
        <v>1977</v>
      </c>
      <c r="D1626" t="s">
        <v>170</v>
      </c>
      <c r="F1626">
        <v>5</v>
      </c>
    </row>
    <row r="1627" spans="1:6" x14ac:dyDescent="0.2">
      <c r="A1627" t="s">
        <v>1978</v>
      </c>
      <c r="B1627" t="s">
        <v>1970</v>
      </c>
      <c r="C1627" t="s">
        <v>1979</v>
      </c>
      <c r="D1627" t="s">
        <v>161</v>
      </c>
      <c r="F1627" t="s">
        <v>247</v>
      </c>
    </row>
    <row r="1628" spans="1:6" x14ac:dyDescent="0.2">
      <c r="A1628" t="s">
        <v>1980</v>
      </c>
      <c r="D1628" t="s">
        <v>148</v>
      </c>
      <c r="F1628">
        <v>6</v>
      </c>
    </row>
    <row r="1629" spans="1:6" x14ac:dyDescent="0.2">
      <c r="A1629" t="s">
        <v>1981</v>
      </c>
      <c r="B1629" t="s">
        <v>1982</v>
      </c>
      <c r="C1629" t="s">
        <v>1983</v>
      </c>
      <c r="D1629" t="s">
        <v>148</v>
      </c>
      <c r="F1629">
        <v>6</v>
      </c>
    </row>
    <row r="1630" spans="1:6" x14ac:dyDescent="0.2">
      <c r="A1630" t="s">
        <v>1984</v>
      </c>
      <c r="B1630" t="s">
        <v>1985</v>
      </c>
      <c r="C1630" t="s">
        <v>1986</v>
      </c>
      <c r="D1630" t="s">
        <v>148</v>
      </c>
      <c r="F1630">
        <v>6</v>
      </c>
    </row>
    <row r="1631" spans="1:6" x14ac:dyDescent="0.2">
      <c r="A1631" t="s">
        <v>1984</v>
      </c>
      <c r="B1631" t="s">
        <v>1985</v>
      </c>
      <c r="C1631" t="s">
        <v>1986</v>
      </c>
      <c r="D1631" t="s">
        <v>148</v>
      </c>
      <c r="F1631">
        <v>6</v>
      </c>
    </row>
    <row r="1632" spans="1:6" x14ac:dyDescent="0.2">
      <c r="A1632" t="s">
        <v>1987</v>
      </c>
      <c r="D1632" t="s">
        <v>170</v>
      </c>
      <c r="F1632">
        <v>5</v>
      </c>
    </row>
    <row r="1633" spans="1:6" x14ac:dyDescent="0.2">
      <c r="A1633" t="s">
        <v>1988</v>
      </c>
      <c r="D1633" t="s">
        <v>170</v>
      </c>
      <c r="F1633">
        <v>5</v>
      </c>
    </row>
    <row r="1634" spans="1:6" x14ac:dyDescent="0.2">
      <c r="A1634" t="s">
        <v>1989</v>
      </c>
      <c r="D1634" t="s">
        <v>170</v>
      </c>
      <c r="F1634">
        <v>5</v>
      </c>
    </row>
    <row r="1635" spans="1:6" x14ac:dyDescent="0.2">
      <c r="A1635" t="s">
        <v>1990</v>
      </c>
      <c r="B1635" t="s">
        <v>1991</v>
      </c>
      <c r="C1635" t="s">
        <v>1992</v>
      </c>
      <c r="D1635" t="s">
        <v>170</v>
      </c>
      <c r="F1635">
        <v>5</v>
      </c>
    </row>
    <row r="1636" spans="1:6" x14ac:dyDescent="0.2">
      <c r="A1636" t="s">
        <v>1993</v>
      </c>
      <c r="B1636" t="s">
        <v>1991</v>
      </c>
      <c r="C1636" t="s">
        <v>1994</v>
      </c>
      <c r="D1636" t="s">
        <v>170</v>
      </c>
      <c r="F1636">
        <v>5</v>
      </c>
    </row>
    <row r="1637" spans="1:6" x14ac:dyDescent="0.2">
      <c r="A1637" t="s">
        <v>1995</v>
      </c>
      <c r="B1637" t="s">
        <v>1991</v>
      </c>
      <c r="C1637" t="s">
        <v>1996</v>
      </c>
      <c r="D1637" t="s">
        <v>170</v>
      </c>
      <c r="F1637">
        <v>5</v>
      </c>
    </row>
    <row r="1638" spans="1:6" x14ac:dyDescent="0.2">
      <c r="A1638" t="s">
        <v>1997</v>
      </c>
      <c r="B1638" t="s">
        <v>1991</v>
      </c>
      <c r="C1638" t="s">
        <v>1998</v>
      </c>
      <c r="D1638" t="s">
        <v>170</v>
      </c>
      <c r="F1638">
        <v>5</v>
      </c>
    </row>
    <row r="1639" spans="1:6" x14ac:dyDescent="0.2">
      <c r="A1639" t="s">
        <v>1999</v>
      </c>
      <c r="B1639" t="s">
        <v>1991</v>
      </c>
      <c r="C1639" t="s">
        <v>2000</v>
      </c>
      <c r="D1639" t="s">
        <v>170</v>
      </c>
      <c r="F1639">
        <v>5</v>
      </c>
    </row>
    <row r="1640" spans="1:6" x14ac:dyDescent="0.2">
      <c r="A1640" t="s">
        <v>2001</v>
      </c>
      <c r="B1640" t="s">
        <v>1991</v>
      </c>
      <c r="C1640" t="s">
        <v>2002</v>
      </c>
      <c r="D1640" t="s">
        <v>170</v>
      </c>
      <c r="F1640">
        <v>5</v>
      </c>
    </row>
    <row r="1641" spans="1:6" x14ac:dyDescent="0.2">
      <c r="A1641" t="s">
        <v>2003</v>
      </c>
      <c r="B1641" t="s">
        <v>2004</v>
      </c>
      <c r="C1641" t="s">
        <v>2005</v>
      </c>
      <c r="D1641" t="s">
        <v>148</v>
      </c>
      <c r="F1641">
        <v>6</v>
      </c>
    </row>
    <row r="1642" spans="1:6" x14ac:dyDescent="0.2">
      <c r="A1642" t="s">
        <v>2006</v>
      </c>
      <c r="B1642" t="s">
        <v>2004</v>
      </c>
      <c r="C1642" t="s">
        <v>2007</v>
      </c>
      <c r="D1642" t="s">
        <v>184</v>
      </c>
      <c r="F1642">
        <v>6</v>
      </c>
    </row>
    <row r="1643" spans="1:6" x14ac:dyDescent="0.2">
      <c r="A1643" t="s">
        <v>2008</v>
      </c>
      <c r="B1643" t="s">
        <v>2004</v>
      </c>
      <c r="C1643" t="s">
        <v>2009</v>
      </c>
      <c r="D1643" t="s">
        <v>148</v>
      </c>
      <c r="F1643">
        <v>6</v>
      </c>
    </row>
    <row r="1644" spans="1:6" x14ac:dyDescent="0.2">
      <c r="A1644" t="s">
        <v>2010</v>
      </c>
      <c r="B1644" t="s">
        <v>2004</v>
      </c>
      <c r="C1644" t="s">
        <v>2011</v>
      </c>
      <c r="D1644" t="s">
        <v>170</v>
      </c>
      <c r="F1644">
        <v>5</v>
      </c>
    </row>
    <row r="1645" spans="1:6" x14ac:dyDescent="0.2">
      <c r="A1645" t="s">
        <v>2012</v>
      </c>
      <c r="F1645">
        <v>5</v>
      </c>
    </row>
    <row r="1646" spans="1:6" x14ac:dyDescent="0.2">
      <c r="A1646" t="s">
        <v>2013</v>
      </c>
      <c r="B1646" t="s">
        <v>2004</v>
      </c>
      <c r="C1646" t="s">
        <v>2000</v>
      </c>
      <c r="D1646" t="s">
        <v>170</v>
      </c>
      <c r="F1646">
        <v>5</v>
      </c>
    </row>
    <row r="1647" spans="1:6" x14ac:dyDescent="0.2">
      <c r="A1647" t="s">
        <v>2014</v>
      </c>
      <c r="B1647" t="s">
        <v>2004</v>
      </c>
      <c r="C1647" t="s">
        <v>2015</v>
      </c>
      <c r="D1647" t="s">
        <v>170</v>
      </c>
      <c r="F1647">
        <v>5</v>
      </c>
    </row>
    <row r="1648" spans="1:6" x14ac:dyDescent="0.2">
      <c r="A1648" t="s">
        <v>2016</v>
      </c>
      <c r="B1648" t="s">
        <v>2004</v>
      </c>
      <c r="C1648" t="s">
        <v>2017</v>
      </c>
      <c r="D1648" t="s">
        <v>158</v>
      </c>
      <c r="F1648">
        <v>3</v>
      </c>
    </row>
    <row r="1649" spans="1:8" x14ac:dyDescent="0.2">
      <c r="A1649" t="s">
        <v>2018</v>
      </c>
      <c r="B1649" t="s">
        <v>2004</v>
      </c>
      <c r="C1649" t="s">
        <v>2019</v>
      </c>
      <c r="D1649" t="s">
        <v>170</v>
      </c>
      <c r="F1649">
        <v>5</v>
      </c>
    </row>
    <row r="1650" spans="1:8" x14ac:dyDescent="0.2">
      <c r="A1650" t="s">
        <v>2020</v>
      </c>
      <c r="B1650" t="s">
        <v>2004</v>
      </c>
      <c r="C1650" t="s">
        <v>2002</v>
      </c>
      <c r="D1650" t="s">
        <v>170</v>
      </c>
      <c r="F1650">
        <v>5</v>
      </c>
    </row>
    <row r="1651" spans="1:8" x14ac:dyDescent="0.2">
      <c r="A1651" s="12" t="s">
        <v>2021</v>
      </c>
      <c r="B1651" s="18" t="s">
        <v>2022</v>
      </c>
      <c r="C1651" s="18" t="s">
        <v>19</v>
      </c>
      <c r="D1651" s="18" t="s">
        <v>161</v>
      </c>
      <c r="E1651" s="18"/>
      <c r="F1651" s="19">
        <v>2</v>
      </c>
      <c r="G1651" s="18" t="s">
        <v>7</v>
      </c>
      <c r="H1651" s="18" t="s">
        <v>1380</v>
      </c>
    </row>
    <row r="1652" spans="1:8" x14ac:dyDescent="0.2">
      <c r="A1652" s="12" t="s">
        <v>2023</v>
      </c>
      <c r="B1652" s="18" t="s">
        <v>2024</v>
      </c>
      <c r="C1652" s="18" t="s">
        <v>2025</v>
      </c>
      <c r="D1652" s="18" t="s">
        <v>170</v>
      </c>
      <c r="E1652" s="18"/>
      <c r="F1652" s="19">
        <v>5</v>
      </c>
      <c r="G1652" s="18" t="s">
        <v>2026</v>
      </c>
      <c r="H1652" s="18" t="s">
        <v>1380</v>
      </c>
    </row>
    <row r="1653" spans="1:8" x14ac:dyDescent="0.2">
      <c r="A1653" s="12" t="s">
        <v>2023</v>
      </c>
      <c r="B1653" s="18" t="s">
        <v>2024</v>
      </c>
      <c r="C1653" s="18" t="s">
        <v>2025</v>
      </c>
      <c r="D1653" s="18" t="s">
        <v>170</v>
      </c>
      <c r="E1653" s="18"/>
      <c r="F1653" s="19">
        <v>5</v>
      </c>
      <c r="G1653" s="18" t="s">
        <v>2027</v>
      </c>
      <c r="H1653" s="18" t="s">
        <v>1380</v>
      </c>
    </row>
    <row r="1654" spans="1:8" x14ac:dyDescent="0.2">
      <c r="A1654" s="20" t="s">
        <v>2028</v>
      </c>
      <c r="B1654" s="18"/>
      <c r="C1654" s="18"/>
      <c r="D1654" s="18" t="s">
        <v>170</v>
      </c>
      <c r="E1654" s="18"/>
      <c r="F1654" s="19">
        <v>5</v>
      </c>
      <c r="G1654" s="18"/>
      <c r="H1654" s="18" t="s">
        <v>1380</v>
      </c>
    </row>
    <row r="1655" spans="1:8" x14ac:dyDescent="0.2">
      <c r="A1655" t="s">
        <v>2028</v>
      </c>
      <c r="D1655" t="s">
        <v>170</v>
      </c>
      <c r="F1655">
        <v>5</v>
      </c>
    </row>
    <row r="1656" spans="1:8" x14ac:dyDescent="0.2">
      <c r="A1656" t="s">
        <v>2029</v>
      </c>
      <c r="D1656" t="s">
        <v>170</v>
      </c>
      <c r="F1656">
        <v>5</v>
      </c>
    </row>
    <row r="1657" spans="1:8" x14ac:dyDescent="0.2">
      <c r="A1657" t="s">
        <v>2030</v>
      </c>
      <c r="D1657" t="s">
        <v>170</v>
      </c>
      <c r="F1657">
        <v>5</v>
      </c>
    </row>
    <row r="1658" spans="1:8" x14ac:dyDescent="0.2">
      <c r="A1658" t="s">
        <v>2031</v>
      </c>
      <c r="D1658" t="s">
        <v>170</v>
      </c>
      <c r="F1658">
        <v>5</v>
      </c>
    </row>
    <row r="1659" spans="1:8" x14ac:dyDescent="0.2">
      <c r="A1659" t="s">
        <v>2032</v>
      </c>
      <c r="D1659" t="s">
        <v>170</v>
      </c>
      <c r="F1659">
        <v>5</v>
      </c>
    </row>
    <row r="1660" spans="1:8" x14ac:dyDescent="0.2">
      <c r="A1660" t="s">
        <v>2033</v>
      </c>
      <c r="D1660" t="s">
        <v>170</v>
      </c>
      <c r="F1660">
        <v>5</v>
      </c>
    </row>
    <row r="1661" spans="1:8" x14ac:dyDescent="0.2">
      <c r="A1661" s="20" t="s">
        <v>2034</v>
      </c>
      <c r="B1661" s="18"/>
      <c r="C1661" s="18"/>
      <c r="D1661" s="18" t="s">
        <v>170</v>
      </c>
      <c r="E1661" s="18"/>
      <c r="F1661" s="19">
        <v>5</v>
      </c>
      <c r="G1661" s="18"/>
      <c r="H1661" s="18" t="s">
        <v>1380</v>
      </c>
    </row>
    <row r="1662" spans="1:8" x14ac:dyDescent="0.2">
      <c r="A1662" t="s">
        <v>2034</v>
      </c>
      <c r="D1662" t="s">
        <v>170</v>
      </c>
      <c r="F1662">
        <v>5</v>
      </c>
    </row>
    <row r="1663" spans="1:8" x14ac:dyDescent="0.2">
      <c r="A1663" s="20" t="s">
        <v>2035</v>
      </c>
      <c r="B1663" s="18"/>
      <c r="C1663" s="18"/>
      <c r="D1663" s="18" t="s">
        <v>170</v>
      </c>
      <c r="E1663" s="18"/>
      <c r="F1663" s="19">
        <v>5</v>
      </c>
      <c r="G1663" s="18"/>
      <c r="H1663" s="18" t="s">
        <v>1380</v>
      </c>
    </row>
    <row r="1664" spans="1:8" x14ac:dyDescent="0.2">
      <c r="A1664" t="s">
        <v>2035</v>
      </c>
      <c r="D1664" t="s">
        <v>170</v>
      </c>
      <c r="F1664">
        <v>5</v>
      </c>
    </row>
    <row r="1665" spans="1:8" x14ac:dyDescent="0.2">
      <c r="A1665" s="20" t="s">
        <v>2036</v>
      </c>
      <c r="B1665" s="18"/>
      <c r="C1665" s="18"/>
      <c r="D1665" s="18" t="s">
        <v>170</v>
      </c>
      <c r="E1665" s="18"/>
      <c r="F1665" s="19">
        <v>5</v>
      </c>
      <c r="G1665" s="18"/>
      <c r="H1665" s="18" t="s">
        <v>1380</v>
      </c>
    </row>
    <row r="1666" spans="1:8" x14ac:dyDescent="0.2">
      <c r="A1666" t="s">
        <v>2036</v>
      </c>
      <c r="D1666" t="s">
        <v>170</v>
      </c>
      <c r="F1666">
        <v>5</v>
      </c>
    </row>
    <row r="1667" spans="1:8" x14ac:dyDescent="0.2">
      <c r="A1667" t="s">
        <v>2037</v>
      </c>
      <c r="D1667" t="s">
        <v>170</v>
      </c>
      <c r="F1667">
        <v>5</v>
      </c>
    </row>
    <row r="1668" spans="1:8" x14ac:dyDescent="0.2">
      <c r="A1668" t="s">
        <v>2038</v>
      </c>
      <c r="D1668" t="s">
        <v>170</v>
      </c>
      <c r="F1668">
        <v>2</v>
      </c>
    </row>
    <row r="1669" spans="1:8" x14ac:dyDescent="0.2">
      <c r="A1669" t="s">
        <v>2039</v>
      </c>
      <c r="D1669" s="17" t="s">
        <v>170</v>
      </c>
      <c r="F1669">
        <v>5</v>
      </c>
    </row>
    <row r="1670" spans="1:8" x14ac:dyDescent="0.2">
      <c r="A1670" t="s">
        <v>2040</v>
      </c>
      <c r="D1670" t="s">
        <v>170</v>
      </c>
      <c r="F1670">
        <v>5</v>
      </c>
    </row>
    <row r="1671" spans="1:8" x14ac:dyDescent="0.2">
      <c r="A1671" s="20" t="s">
        <v>2041</v>
      </c>
      <c r="B1671" s="18"/>
      <c r="C1671" s="18"/>
      <c r="D1671" s="18" t="s">
        <v>170</v>
      </c>
      <c r="E1671" s="18"/>
      <c r="F1671" s="19">
        <v>5</v>
      </c>
      <c r="G1671" s="18"/>
      <c r="H1671" s="18" t="s">
        <v>1380</v>
      </c>
    </row>
    <row r="1672" spans="1:8" x14ac:dyDescent="0.2">
      <c r="A1672" t="s">
        <v>2041</v>
      </c>
      <c r="D1672" t="s">
        <v>170</v>
      </c>
      <c r="F1672">
        <v>5</v>
      </c>
    </row>
    <row r="1673" spans="1:8" x14ac:dyDescent="0.2">
      <c r="A1673" s="20" t="s">
        <v>2042</v>
      </c>
      <c r="B1673" s="18"/>
      <c r="C1673" s="18"/>
      <c r="D1673" s="18" t="s">
        <v>170</v>
      </c>
      <c r="E1673" s="18"/>
      <c r="F1673" s="19">
        <v>5</v>
      </c>
      <c r="G1673" s="18"/>
      <c r="H1673" s="18" t="s">
        <v>1380</v>
      </c>
    </row>
    <row r="1674" spans="1:8" x14ac:dyDescent="0.2">
      <c r="A1674" t="s">
        <v>2042</v>
      </c>
      <c r="D1674" t="s">
        <v>170</v>
      </c>
      <c r="F1674">
        <v>5</v>
      </c>
    </row>
    <row r="1675" spans="1:8" x14ac:dyDescent="0.2">
      <c r="A1675" t="s">
        <v>2043</v>
      </c>
      <c r="D1675" t="s">
        <v>170</v>
      </c>
      <c r="F1675">
        <v>5</v>
      </c>
    </row>
    <row r="1676" spans="1:8" x14ac:dyDescent="0.2">
      <c r="A1676" s="12" t="s">
        <v>2044</v>
      </c>
      <c r="B1676" s="18" t="s">
        <v>67</v>
      </c>
      <c r="C1676" s="18" t="s">
        <v>82</v>
      </c>
      <c r="D1676" s="18" t="s">
        <v>152</v>
      </c>
      <c r="E1676" s="18"/>
      <c r="F1676" s="19">
        <v>5</v>
      </c>
      <c r="G1676" s="18" t="s">
        <v>7</v>
      </c>
      <c r="H1676" s="18" t="s">
        <v>1380</v>
      </c>
    </row>
    <row r="1677" spans="1:8" x14ac:dyDescent="0.2">
      <c r="A1677" s="20" t="s">
        <v>2045</v>
      </c>
      <c r="B1677" s="18"/>
      <c r="C1677" s="18"/>
      <c r="D1677" s="18" t="s">
        <v>170</v>
      </c>
      <c r="E1677" s="18"/>
      <c r="F1677" s="19">
        <v>5</v>
      </c>
      <c r="G1677" s="18"/>
      <c r="H1677" s="18" t="s">
        <v>1380</v>
      </c>
    </row>
    <row r="1678" spans="1:8" x14ac:dyDescent="0.2">
      <c r="A1678" t="s">
        <v>2045</v>
      </c>
      <c r="D1678" t="s">
        <v>170</v>
      </c>
      <c r="F1678">
        <v>5</v>
      </c>
    </row>
    <row r="1679" spans="1:8" x14ac:dyDescent="0.2">
      <c r="A1679" s="12" t="s">
        <v>2046</v>
      </c>
      <c r="B1679" s="18" t="s">
        <v>67</v>
      </c>
      <c r="C1679" s="18" t="s">
        <v>45</v>
      </c>
      <c r="D1679" s="18" t="s">
        <v>170</v>
      </c>
      <c r="E1679" s="18"/>
      <c r="F1679" s="19">
        <v>5</v>
      </c>
      <c r="G1679" s="18" t="s">
        <v>7</v>
      </c>
      <c r="H1679" s="18" t="s">
        <v>1380</v>
      </c>
    </row>
    <row r="1680" spans="1:8" x14ac:dyDescent="0.2">
      <c r="A1680" s="12" t="s">
        <v>2047</v>
      </c>
      <c r="B1680" s="18" t="s">
        <v>67</v>
      </c>
      <c r="C1680" s="18" t="s">
        <v>2048</v>
      </c>
      <c r="D1680" s="18" t="s">
        <v>170</v>
      </c>
      <c r="E1680" s="18"/>
      <c r="F1680" s="19">
        <v>5</v>
      </c>
      <c r="G1680" s="18" t="s">
        <v>7</v>
      </c>
      <c r="H1680" s="18" t="s">
        <v>1380</v>
      </c>
    </row>
    <row r="1681" spans="1:8" x14ac:dyDescent="0.2">
      <c r="A1681" s="12" t="s">
        <v>2049</v>
      </c>
      <c r="B1681" s="18" t="s">
        <v>67</v>
      </c>
      <c r="C1681" s="18" t="s">
        <v>69</v>
      </c>
      <c r="D1681" s="18" t="s">
        <v>170</v>
      </c>
      <c r="E1681" s="18"/>
      <c r="F1681" s="19">
        <v>5</v>
      </c>
      <c r="G1681" s="18" t="s">
        <v>7</v>
      </c>
      <c r="H1681" s="18" t="s">
        <v>1380</v>
      </c>
    </row>
    <row r="1682" spans="1:8" x14ac:dyDescent="0.2">
      <c r="A1682" s="12" t="s">
        <v>2050</v>
      </c>
      <c r="B1682" s="18" t="s">
        <v>67</v>
      </c>
      <c r="C1682" s="18" t="s">
        <v>24</v>
      </c>
      <c r="D1682" s="18" t="s">
        <v>170</v>
      </c>
      <c r="E1682" s="18"/>
      <c r="F1682" s="19">
        <v>5</v>
      </c>
      <c r="G1682" s="18" t="s">
        <v>7</v>
      </c>
      <c r="H1682" s="18" t="s">
        <v>1380</v>
      </c>
    </row>
    <row r="1683" spans="1:8" x14ac:dyDescent="0.2">
      <c r="A1683" s="20" t="s">
        <v>2051</v>
      </c>
      <c r="B1683" s="18"/>
      <c r="C1683" s="18"/>
      <c r="D1683" s="18" t="s">
        <v>170</v>
      </c>
      <c r="E1683" s="18"/>
      <c r="F1683" s="19">
        <v>5</v>
      </c>
      <c r="G1683" s="18"/>
      <c r="H1683" s="18" t="s">
        <v>1380</v>
      </c>
    </row>
    <row r="1684" spans="1:8" x14ac:dyDescent="0.2">
      <c r="A1684" t="s">
        <v>2051</v>
      </c>
      <c r="D1684" t="s">
        <v>170</v>
      </c>
      <c r="F1684">
        <v>5</v>
      </c>
    </row>
    <row r="1685" spans="1:8" x14ac:dyDescent="0.2">
      <c r="A1685" s="12" t="s">
        <v>2052</v>
      </c>
      <c r="B1685" s="18" t="s">
        <v>67</v>
      </c>
      <c r="C1685" s="18" t="s">
        <v>2053</v>
      </c>
      <c r="D1685" s="18" t="s">
        <v>170</v>
      </c>
      <c r="E1685" s="18"/>
      <c r="F1685" s="19">
        <v>5</v>
      </c>
      <c r="G1685" s="18" t="s">
        <v>7</v>
      </c>
      <c r="H1685" s="18" t="s">
        <v>1380</v>
      </c>
    </row>
    <row r="1686" spans="1:8" x14ac:dyDescent="0.2">
      <c r="A1686" s="12" t="s">
        <v>2054</v>
      </c>
      <c r="B1686" s="18" t="s">
        <v>67</v>
      </c>
      <c r="C1686" s="18" t="s">
        <v>2055</v>
      </c>
      <c r="D1686" s="18" t="s">
        <v>170</v>
      </c>
      <c r="E1686" s="18"/>
      <c r="F1686" s="19">
        <v>5</v>
      </c>
      <c r="G1686" s="18" t="s">
        <v>7</v>
      </c>
      <c r="H1686" s="18" t="s">
        <v>1380</v>
      </c>
    </row>
    <row r="1687" spans="1:8" x14ac:dyDescent="0.2">
      <c r="A1687" s="20" t="s">
        <v>2056</v>
      </c>
      <c r="B1687" s="18"/>
      <c r="C1687" s="18"/>
      <c r="D1687" s="18" t="s">
        <v>170</v>
      </c>
      <c r="E1687" s="18"/>
      <c r="F1687" s="19">
        <v>5</v>
      </c>
      <c r="G1687" s="18"/>
      <c r="H1687" s="18" t="s">
        <v>1380</v>
      </c>
    </row>
    <row r="1688" spans="1:8" x14ac:dyDescent="0.2">
      <c r="A1688" t="s">
        <v>2056</v>
      </c>
      <c r="D1688" t="s">
        <v>170</v>
      </c>
      <c r="F1688">
        <v>5</v>
      </c>
    </row>
    <row r="1689" spans="1:8" x14ac:dyDescent="0.2">
      <c r="A1689" s="12" t="s">
        <v>2057</v>
      </c>
      <c r="B1689" s="18" t="s">
        <v>67</v>
      </c>
      <c r="C1689" s="18" t="s">
        <v>2058</v>
      </c>
      <c r="D1689" s="18" t="s">
        <v>170</v>
      </c>
      <c r="E1689" s="18"/>
      <c r="F1689" s="19">
        <v>5</v>
      </c>
      <c r="G1689" s="18" t="s">
        <v>7</v>
      </c>
      <c r="H1689" s="18" t="s">
        <v>1380</v>
      </c>
    </row>
    <row r="1690" spans="1:8" x14ac:dyDescent="0.2">
      <c r="A1690" s="12" t="s">
        <v>2059</v>
      </c>
      <c r="B1690" s="18" t="s">
        <v>67</v>
      </c>
      <c r="C1690" s="18" t="s">
        <v>2060</v>
      </c>
      <c r="D1690" s="18" t="s">
        <v>158</v>
      </c>
      <c r="E1690" s="18"/>
      <c r="F1690" s="19">
        <v>3</v>
      </c>
      <c r="G1690" s="18" t="s">
        <v>7</v>
      </c>
      <c r="H1690" s="18" t="s">
        <v>1380</v>
      </c>
    </row>
    <row r="1691" spans="1:8" x14ac:dyDescent="0.2">
      <c r="A1691" s="12" t="s">
        <v>2061</v>
      </c>
      <c r="B1691" s="18" t="s">
        <v>67</v>
      </c>
      <c r="C1691" s="18" t="s">
        <v>2062</v>
      </c>
      <c r="D1691" s="18" t="s">
        <v>170</v>
      </c>
      <c r="E1691" s="18"/>
      <c r="F1691" s="19">
        <v>5</v>
      </c>
      <c r="G1691" s="18" t="s">
        <v>7</v>
      </c>
      <c r="H1691" s="18" t="s">
        <v>1380</v>
      </c>
    </row>
    <row r="1692" spans="1:8" x14ac:dyDescent="0.2">
      <c r="A1692" s="12" t="s">
        <v>2063</v>
      </c>
      <c r="B1692" s="18" t="s">
        <v>67</v>
      </c>
      <c r="C1692" s="18" t="s">
        <v>101</v>
      </c>
      <c r="D1692" s="18" t="s">
        <v>170</v>
      </c>
      <c r="E1692" s="18"/>
      <c r="F1692" s="19">
        <v>5</v>
      </c>
      <c r="G1692" s="18" t="s">
        <v>7</v>
      </c>
      <c r="H1692" s="18" t="s">
        <v>1380</v>
      </c>
    </row>
    <row r="1693" spans="1:8" x14ac:dyDescent="0.2">
      <c r="A1693" s="20" t="s">
        <v>2064</v>
      </c>
      <c r="B1693" s="18"/>
      <c r="C1693" s="18"/>
      <c r="D1693" s="18" t="s">
        <v>170</v>
      </c>
      <c r="E1693" s="18"/>
      <c r="F1693" s="19">
        <v>5</v>
      </c>
      <c r="G1693" s="18"/>
      <c r="H1693" s="18" t="s">
        <v>1380</v>
      </c>
    </row>
    <row r="1694" spans="1:8" x14ac:dyDescent="0.2">
      <c r="A1694" t="s">
        <v>2064</v>
      </c>
      <c r="D1694" t="s">
        <v>170</v>
      </c>
      <c r="F1694">
        <v>5</v>
      </c>
    </row>
    <row r="1695" spans="1:8" x14ac:dyDescent="0.2">
      <c r="A1695" s="12" t="s">
        <v>2065</v>
      </c>
      <c r="B1695" s="18" t="s">
        <v>19</v>
      </c>
      <c r="C1695" s="18" t="s">
        <v>2066</v>
      </c>
      <c r="D1695" s="18" t="s">
        <v>161</v>
      </c>
      <c r="E1695" s="18"/>
      <c r="F1695" s="19">
        <v>2</v>
      </c>
      <c r="G1695" s="18" t="s">
        <v>7</v>
      </c>
      <c r="H1695" s="18" t="s">
        <v>1380</v>
      </c>
    </row>
    <row r="1696" spans="1:8" x14ac:dyDescent="0.2">
      <c r="A1696" s="12" t="s">
        <v>2067</v>
      </c>
      <c r="B1696" s="18" t="s">
        <v>19</v>
      </c>
      <c r="C1696" s="18" t="s">
        <v>2068</v>
      </c>
      <c r="D1696" s="18" t="s">
        <v>158</v>
      </c>
      <c r="E1696" s="18"/>
      <c r="F1696" s="19" t="s">
        <v>671</v>
      </c>
      <c r="G1696" s="18" t="s">
        <v>2069</v>
      </c>
      <c r="H1696" s="18" t="s">
        <v>1380</v>
      </c>
    </row>
    <row r="1697" spans="1:8" x14ac:dyDescent="0.2">
      <c r="A1697" s="12" t="s">
        <v>2067</v>
      </c>
      <c r="B1697" s="18" t="s">
        <v>19</v>
      </c>
      <c r="C1697" s="18" t="s">
        <v>2068</v>
      </c>
      <c r="D1697" s="18" t="s">
        <v>158</v>
      </c>
      <c r="E1697" s="18"/>
      <c r="F1697" s="19" t="s">
        <v>671</v>
      </c>
      <c r="G1697" s="18" t="s">
        <v>7</v>
      </c>
      <c r="H1697" s="18" t="s">
        <v>1380</v>
      </c>
    </row>
    <row r="1698" spans="1:8" x14ac:dyDescent="0.2">
      <c r="A1698" s="12" t="s">
        <v>2070</v>
      </c>
      <c r="B1698" s="18" t="s">
        <v>19</v>
      </c>
      <c r="C1698" s="18" t="s">
        <v>2071</v>
      </c>
      <c r="D1698" s="18" t="s">
        <v>158</v>
      </c>
      <c r="E1698" s="18"/>
      <c r="F1698" s="19" t="s">
        <v>671</v>
      </c>
      <c r="G1698" s="18" t="s">
        <v>7</v>
      </c>
      <c r="H1698" s="18" t="s">
        <v>1380</v>
      </c>
    </row>
    <row r="1699" spans="1:8" x14ac:dyDescent="0.2">
      <c r="A1699" t="s">
        <v>2072</v>
      </c>
      <c r="D1699" s="17" t="s">
        <v>158</v>
      </c>
      <c r="F1699">
        <v>3</v>
      </c>
    </row>
    <row r="1700" spans="1:8" x14ac:dyDescent="0.2">
      <c r="A1700" s="12" t="s">
        <v>2073</v>
      </c>
      <c r="B1700" s="18" t="s">
        <v>19</v>
      </c>
      <c r="C1700" s="18" t="s">
        <v>82</v>
      </c>
      <c r="D1700" s="18" t="s">
        <v>170</v>
      </c>
      <c r="E1700" s="18"/>
      <c r="F1700" s="19">
        <v>5</v>
      </c>
      <c r="G1700" s="18" t="s">
        <v>2027</v>
      </c>
      <c r="H1700" s="18" t="s">
        <v>1380</v>
      </c>
    </row>
    <row r="1701" spans="1:8" x14ac:dyDescent="0.2">
      <c r="A1701" s="12" t="s">
        <v>2073</v>
      </c>
      <c r="B1701" s="18" t="s">
        <v>19</v>
      </c>
      <c r="C1701" s="18" t="s">
        <v>82</v>
      </c>
      <c r="D1701" s="18" t="s">
        <v>170</v>
      </c>
      <c r="E1701" s="18"/>
      <c r="F1701" s="19">
        <v>5</v>
      </c>
      <c r="G1701" s="18" t="s">
        <v>2074</v>
      </c>
      <c r="H1701" s="18" t="s">
        <v>1380</v>
      </c>
    </row>
    <row r="1702" spans="1:8" x14ac:dyDescent="0.2">
      <c r="A1702" s="12" t="s">
        <v>2073</v>
      </c>
      <c r="B1702" s="18" t="s">
        <v>19</v>
      </c>
      <c r="C1702" s="18" t="s">
        <v>82</v>
      </c>
      <c r="D1702" s="18" t="s">
        <v>170</v>
      </c>
      <c r="E1702" s="18"/>
      <c r="F1702" s="19">
        <v>5</v>
      </c>
      <c r="G1702" s="18" t="s">
        <v>2075</v>
      </c>
      <c r="H1702" s="18" t="s">
        <v>1380</v>
      </c>
    </row>
    <row r="1703" spans="1:8" x14ac:dyDescent="0.2">
      <c r="A1703" s="12" t="s">
        <v>2073</v>
      </c>
      <c r="B1703" s="18" t="s">
        <v>19</v>
      </c>
      <c r="C1703" s="18" t="s">
        <v>82</v>
      </c>
      <c r="D1703" s="18" t="s">
        <v>170</v>
      </c>
      <c r="E1703" s="18"/>
      <c r="F1703" s="19">
        <v>5</v>
      </c>
      <c r="G1703" s="18" t="s">
        <v>7</v>
      </c>
      <c r="H1703" s="18" t="s">
        <v>1380</v>
      </c>
    </row>
    <row r="1704" spans="1:8" x14ac:dyDescent="0.2">
      <c r="A1704" s="12" t="s">
        <v>2073</v>
      </c>
      <c r="B1704" s="18" t="s">
        <v>19</v>
      </c>
      <c r="C1704" s="18" t="s">
        <v>82</v>
      </c>
      <c r="D1704" s="18" t="s">
        <v>170</v>
      </c>
      <c r="E1704" s="18"/>
      <c r="F1704" s="19">
        <v>5</v>
      </c>
      <c r="G1704" s="18" t="s">
        <v>2076</v>
      </c>
      <c r="H1704" s="18" t="s">
        <v>1380</v>
      </c>
    </row>
    <row r="1705" spans="1:8" x14ac:dyDescent="0.2">
      <c r="A1705" s="12" t="s">
        <v>2077</v>
      </c>
      <c r="B1705" s="18" t="s">
        <v>19</v>
      </c>
      <c r="C1705" s="18" t="s">
        <v>2078</v>
      </c>
      <c r="D1705" s="18" t="s">
        <v>170</v>
      </c>
      <c r="E1705" s="18"/>
      <c r="F1705" s="19">
        <v>5</v>
      </c>
      <c r="G1705" s="18" t="s">
        <v>7</v>
      </c>
      <c r="H1705" s="18" t="s">
        <v>1380</v>
      </c>
    </row>
    <row r="1706" spans="1:8" x14ac:dyDescent="0.2">
      <c r="A1706" s="12" t="s">
        <v>2079</v>
      </c>
      <c r="B1706" s="18" t="s">
        <v>19</v>
      </c>
      <c r="C1706" s="18" t="s">
        <v>2080</v>
      </c>
      <c r="D1706" s="18" t="s">
        <v>158</v>
      </c>
      <c r="E1706" s="18"/>
      <c r="F1706" s="19">
        <v>3</v>
      </c>
      <c r="G1706" s="18" t="s">
        <v>7</v>
      </c>
      <c r="H1706" s="18" t="s">
        <v>1380</v>
      </c>
    </row>
    <row r="1707" spans="1:8" x14ac:dyDescent="0.2">
      <c r="A1707" s="12" t="s">
        <v>2081</v>
      </c>
      <c r="B1707" s="18" t="s">
        <v>19</v>
      </c>
      <c r="C1707" s="18" t="s">
        <v>2082</v>
      </c>
      <c r="D1707" s="18" t="s">
        <v>158</v>
      </c>
      <c r="E1707" s="18"/>
      <c r="F1707" s="19" t="s">
        <v>671</v>
      </c>
      <c r="G1707" s="18" t="s">
        <v>7</v>
      </c>
      <c r="H1707" s="18" t="s">
        <v>1380</v>
      </c>
    </row>
    <row r="1708" spans="1:8" x14ac:dyDescent="0.2">
      <c r="A1708" t="s">
        <v>2083</v>
      </c>
      <c r="D1708" s="17" t="s">
        <v>158</v>
      </c>
      <c r="F1708">
        <v>3</v>
      </c>
    </row>
    <row r="1709" spans="1:8" x14ac:dyDescent="0.2">
      <c r="A1709" s="12" t="s">
        <v>2084</v>
      </c>
      <c r="B1709" s="18" t="s">
        <v>19</v>
      </c>
      <c r="C1709" s="18" t="s">
        <v>2085</v>
      </c>
      <c r="D1709" s="18" t="s">
        <v>184</v>
      </c>
      <c r="E1709" s="18"/>
      <c r="F1709" s="19">
        <v>6</v>
      </c>
      <c r="G1709" s="18" t="s">
        <v>7</v>
      </c>
      <c r="H1709" s="18" t="s">
        <v>1380</v>
      </c>
    </row>
    <row r="1710" spans="1:8" x14ac:dyDescent="0.2">
      <c r="A1710" s="12" t="s">
        <v>2086</v>
      </c>
      <c r="B1710" s="18" t="s">
        <v>19</v>
      </c>
      <c r="C1710" s="18" t="s">
        <v>2087</v>
      </c>
      <c r="D1710" s="18" t="s">
        <v>170</v>
      </c>
      <c r="E1710" s="18"/>
      <c r="F1710" s="19">
        <v>5</v>
      </c>
      <c r="G1710" s="18" t="s">
        <v>7</v>
      </c>
      <c r="H1710" s="18" t="s">
        <v>1380</v>
      </c>
    </row>
    <row r="1711" spans="1:8" x14ac:dyDescent="0.2">
      <c r="A1711" s="12" t="s">
        <v>2088</v>
      </c>
      <c r="B1711" s="18" t="s">
        <v>19</v>
      </c>
      <c r="C1711" s="18" t="s">
        <v>2089</v>
      </c>
      <c r="D1711" s="18" t="s">
        <v>152</v>
      </c>
      <c r="E1711" s="18"/>
      <c r="F1711" s="19">
        <v>5</v>
      </c>
      <c r="G1711" s="18" t="s">
        <v>7</v>
      </c>
      <c r="H1711" s="18" t="s">
        <v>1380</v>
      </c>
    </row>
    <row r="1712" spans="1:8" x14ac:dyDescent="0.2">
      <c r="A1712" s="12" t="s">
        <v>2090</v>
      </c>
      <c r="B1712" s="18" t="s">
        <v>19</v>
      </c>
      <c r="C1712" s="18" t="s">
        <v>2091</v>
      </c>
      <c r="D1712" s="18" t="s">
        <v>148</v>
      </c>
      <c r="E1712" s="18"/>
      <c r="F1712" s="19">
        <v>6</v>
      </c>
      <c r="G1712" s="18" t="s">
        <v>7</v>
      </c>
      <c r="H1712" s="18" t="s">
        <v>1380</v>
      </c>
    </row>
    <row r="1713" spans="1:8" x14ac:dyDescent="0.2">
      <c r="A1713" s="12" t="s">
        <v>2092</v>
      </c>
      <c r="B1713" s="18" t="s">
        <v>19</v>
      </c>
      <c r="C1713" s="18" t="s">
        <v>77</v>
      </c>
      <c r="D1713" s="18" t="s">
        <v>148</v>
      </c>
      <c r="E1713" s="18"/>
      <c r="F1713" s="19">
        <v>6</v>
      </c>
      <c r="G1713" s="18" t="s">
        <v>7</v>
      </c>
      <c r="H1713" s="18" t="s">
        <v>1380</v>
      </c>
    </row>
    <row r="1714" spans="1:8" x14ac:dyDescent="0.2">
      <c r="A1714" s="12" t="s">
        <v>2092</v>
      </c>
      <c r="B1714" s="18" t="s">
        <v>19</v>
      </c>
      <c r="C1714" s="18" t="s">
        <v>77</v>
      </c>
      <c r="D1714" s="18" t="s">
        <v>184</v>
      </c>
      <c r="E1714" s="18"/>
      <c r="F1714" s="19">
        <v>6</v>
      </c>
      <c r="G1714" s="18" t="s">
        <v>2076</v>
      </c>
      <c r="H1714" s="18" t="s">
        <v>1380</v>
      </c>
    </row>
    <row r="1715" spans="1:8" x14ac:dyDescent="0.2">
      <c r="A1715" s="12" t="s">
        <v>2093</v>
      </c>
      <c r="B1715" s="18" t="s">
        <v>19</v>
      </c>
      <c r="C1715" s="18" t="s">
        <v>2094</v>
      </c>
      <c r="D1715" s="18" t="s">
        <v>184</v>
      </c>
      <c r="E1715" s="18"/>
      <c r="F1715" s="19">
        <v>6</v>
      </c>
      <c r="G1715" s="18" t="s">
        <v>7</v>
      </c>
      <c r="H1715" s="18" t="s">
        <v>1380</v>
      </c>
    </row>
    <row r="1716" spans="1:8" x14ac:dyDescent="0.2">
      <c r="A1716" s="12" t="s">
        <v>2095</v>
      </c>
      <c r="B1716" s="18" t="s">
        <v>19</v>
      </c>
      <c r="C1716" s="18" t="s">
        <v>2096</v>
      </c>
      <c r="D1716" s="18" t="s">
        <v>148</v>
      </c>
      <c r="E1716" s="18"/>
      <c r="F1716" s="19">
        <v>6</v>
      </c>
      <c r="G1716" s="18" t="s">
        <v>7</v>
      </c>
      <c r="H1716" s="18" t="s">
        <v>1380</v>
      </c>
    </row>
    <row r="1717" spans="1:8" x14ac:dyDescent="0.2">
      <c r="A1717" s="12" t="s">
        <v>2097</v>
      </c>
      <c r="B1717" s="18" t="s">
        <v>19</v>
      </c>
      <c r="C1717" s="18" t="s">
        <v>2098</v>
      </c>
      <c r="D1717" s="18" t="s">
        <v>148</v>
      </c>
      <c r="E1717" s="18"/>
      <c r="F1717" s="19">
        <v>6</v>
      </c>
      <c r="G1717" s="18" t="s">
        <v>7</v>
      </c>
      <c r="H1717" s="18" t="s">
        <v>1380</v>
      </c>
    </row>
    <row r="1718" spans="1:8" x14ac:dyDescent="0.2">
      <c r="A1718" t="s">
        <v>2099</v>
      </c>
      <c r="D1718" t="s">
        <v>148</v>
      </c>
      <c r="F1718">
        <v>6</v>
      </c>
    </row>
    <row r="1719" spans="1:8" x14ac:dyDescent="0.2">
      <c r="A1719" t="s">
        <v>2100</v>
      </c>
      <c r="D1719" t="s">
        <v>148</v>
      </c>
      <c r="F1719">
        <v>6</v>
      </c>
    </row>
    <row r="1720" spans="1:8" x14ac:dyDescent="0.2">
      <c r="A1720" s="12" t="s">
        <v>2101</v>
      </c>
      <c r="B1720" s="18" t="s">
        <v>19</v>
      </c>
      <c r="C1720" s="18" t="s">
        <v>2102</v>
      </c>
      <c r="D1720" s="18" t="s">
        <v>148</v>
      </c>
      <c r="E1720" s="18"/>
      <c r="F1720" s="19">
        <v>6</v>
      </c>
      <c r="G1720" s="18" t="s">
        <v>7</v>
      </c>
      <c r="H1720" s="18" t="s">
        <v>1380</v>
      </c>
    </row>
    <row r="1721" spans="1:8" x14ac:dyDescent="0.2">
      <c r="A1721" s="12" t="s">
        <v>2103</v>
      </c>
      <c r="B1721" s="18" t="s">
        <v>19</v>
      </c>
      <c r="C1721" s="18" t="s">
        <v>2104</v>
      </c>
      <c r="D1721" s="18" t="s">
        <v>170</v>
      </c>
      <c r="E1721" s="18"/>
      <c r="F1721" s="19">
        <v>5</v>
      </c>
      <c r="G1721" s="18" t="s">
        <v>7</v>
      </c>
      <c r="H1721" s="18" t="s">
        <v>1380</v>
      </c>
    </row>
    <row r="1722" spans="1:8" x14ac:dyDescent="0.2">
      <c r="A1722" t="s">
        <v>2105</v>
      </c>
      <c r="D1722" s="17" t="s">
        <v>148</v>
      </c>
      <c r="F1722">
        <v>6</v>
      </c>
    </row>
    <row r="1723" spans="1:8" x14ac:dyDescent="0.2">
      <c r="A1723" s="12" t="s">
        <v>2106</v>
      </c>
      <c r="B1723" s="18" t="s">
        <v>19</v>
      </c>
      <c r="C1723" s="18" t="s">
        <v>2107</v>
      </c>
      <c r="D1723" s="18" t="s">
        <v>148</v>
      </c>
      <c r="E1723" s="18"/>
      <c r="F1723" s="19">
        <v>6</v>
      </c>
      <c r="G1723" s="18" t="s">
        <v>7</v>
      </c>
      <c r="H1723" s="18" t="s">
        <v>1380</v>
      </c>
    </row>
    <row r="1724" spans="1:8" x14ac:dyDescent="0.2">
      <c r="A1724" s="12" t="s">
        <v>2108</v>
      </c>
      <c r="B1724" s="18" t="s">
        <v>19</v>
      </c>
      <c r="C1724" s="18" t="s">
        <v>2109</v>
      </c>
      <c r="D1724" s="18" t="s">
        <v>161</v>
      </c>
      <c r="E1724" s="18"/>
      <c r="F1724" s="19">
        <v>3</v>
      </c>
      <c r="G1724" s="18" t="s">
        <v>7</v>
      </c>
      <c r="H1724" s="18" t="s">
        <v>1380</v>
      </c>
    </row>
    <row r="1725" spans="1:8" x14ac:dyDescent="0.2">
      <c r="A1725" s="12" t="s">
        <v>2110</v>
      </c>
      <c r="B1725" s="18" t="s">
        <v>19</v>
      </c>
      <c r="C1725" s="18" t="s">
        <v>2111</v>
      </c>
      <c r="D1725" s="18" t="s">
        <v>161</v>
      </c>
      <c r="E1725" s="18"/>
      <c r="F1725" s="19">
        <v>2</v>
      </c>
      <c r="G1725" s="18" t="s">
        <v>7</v>
      </c>
      <c r="H1725" s="18" t="s">
        <v>1380</v>
      </c>
    </row>
    <row r="1726" spans="1:8" x14ac:dyDescent="0.2">
      <c r="A1726" t="s">
        <v>2112</v>
      </c>
      <c r="D1726" t="s">
        <v>161</v>
      </c>
      <c r="F1726">
        <v>2</v>
      </c>
    </row>
    <row r="1727" spans="1:8" x14ac:dyDescent="0.2">
      <c r="A1727" s="12" t="s">
        <v>2113</v>
      </c>
      <c r="B1727" s="18" t="s">
        <v>19</v>
      </c>
      <c r="C1727" s="18" t="s">
        <v>2114</v>
      </c>
      <c r="D1727" s="18" t="s">
        <v>158</v>
      </c>
      <c r="E1727" s="18"/>
      <c r="F1727" s="19">
        <v>3</v>
      </c>
      <c r="G1727" s="18" t="s">
        <v>7</v>
      </c>
      <c r="H1727" s="18" t="s">
        <v>1380</v>
      </c>
    </row>
    <row r="1728" spans="1:8" x14ac:dyDescent="0.2">
      <c r="A1728" s="12" t="s">
        <v>2115</v>
      </c>
      <c r="B1728" s="18" t="s">
        <v>19</v>
      </c>
      <c r="C1728" s="18" t="s">
        <v>2116</v>
      </c>
      <c r="D1728" s="18" t="s">
        <v>158</v>
      </c>
      <c r="E1728" s="18"/>
      <c r="F1728" s="19">
        <v>3</v>
      </c>
      <c r="G1728" s="18" t="s">
        <v>7</v>
      </c>
      <c r="H1728" s="18" t="s">
        <v>1380</v>
      </c>
    </row>
    <row r="1729" spans="1:8" x14ac:dyDescent="0.2">
      <c r="A1729" s="12" t="s">
        <v>2117</v>
      </c>
      <c r="B1729" s="18" t="s">
        <v>19</v>
      </c>
      <c r="C1729" s="18" t="s">
        <v>66</v>
      </c>
      <c r="D1729" s="18" t="s">
        <v>161</v>
      </c>
      <c r="E1729" s="18"/>
      <c r="F1729" s="19" t="s">
        <v>247</v>
      </c>
      <c r="G1729" s="18" t="s">
        <v>7</v>
      </c>
      <c r="H1729" s="18" t="s">
        <v>1380</v>
      </c>
    </row>
    <row r="1730" spans="1:8" x14ac:dyDescent="0.2">
      <c r="A1730" s="12" t="s">
        <v>2117</v>
      </c>
      <c r="B1730" s="18" t="s">
        <v>19</v>
      </c>
      <c r="C1730" s="18" t="s">
        <v>66</v>
      </c>
      <c r="D1730" s="18" t="s">
        <v>161</v>
      </c>
      <c r="E1730" s="18"/>
      <c r="F1730" s="19">
        <v>2</v>
      </c>
      <c r="G1730" s="18" t="s">
        <v>2026</v>
      </c>
      <c r="H1730" s="18" t="s">
        <v>1380</v>
      </c>
    </row>
    <row r="1731" spans="1:8" x14ac:dyDescent="0.2">
      <c r="A1731" s="12" t="s">
        <v>2118</v>
      </c>
      <c r="B1731" s="18" t="s">
        <v>19</v>
      </c>
      <c r="C1731" s="18" t="s">
        <v>2119</v>
      </c>
      <c r="D1731" s="18" t="s">
        <v>170</v>
      </c>
      <c r="E1731" s="18"/>
      <c r="F1731" s="19">
        <v>5</v>
      </c>
      <c r="G1731" s="18" t="s">
        <v>7</v>
      </c>
      <c r="H1731" s="18" t="s">
        <v>1380</v>
      </c>
    </row>
    <row r="1732" spans="1:8" x14ac:dyDescent="0.2">
      <c r="A1732" s="12" t="s">
        <v>2120</v>
      </c>
      <c r="B1732" s="18" t="s">
        <v>19</v>
      </c>
      <c r="C1732" s="18" t="s">
        <v>2121</v>
      </c>
      <c r="D1732" s="18" t="s">
        <v>161</v>
      </c>
      <c r="E1732" s="18"/>
      <c r="F1732" s="19" t="s">
        <v>247</v>
      </c>
      <c r="G1732" s="18" t="s">
        <v>7</v>
      </c>
      <c r="H1732" s="18" t="s">
        <v>1380</v>
      </c>
    </row>
    <row r="1733" spans="1:8" x14ac:dyDescent="0.2">
      <c r="A1733" s="12" t="s">
        <v>2122</v>
      </c>
      <c r="B1733" s="18" t="s">
        <v>19</v>
      </c>
      <c r="C1733" s="18" t="s">
        <v>2123</v>
      </c>
      <c r="D1733" s="18" t="s">
        <v>161</v>
      </c>
      <c r="E1733" s="18"/>
      <c r="F1733" s="19">
        <v>2</v>
      </c>
      <c r="G1733" s="18" t="s">
        <v>7</v>
      </c>
      <c r="H1733" s="18" t="s">
        <v>1380</v>
      </c>
    </row>
    <row r="1734" spans="1:8" x14ac:dyDescent="0.2">
      <c r="A1734" s="12" t="s">
        <v>2124</v>
      </c>
      <c r="B1734" s="18" t="s">
        <v>19</v>
      </c>
      <c r="C1734" s="18" t="s">
        <v>2125</v>
      </c>
      <c r="D1734" s="18" t="s">
        <v>170</v>
      </c>
      <c r="E1734" s="18"/>
      <c r="F1734" s="19">
        <v>5</v>
      </c>
      <c r="G1734" s="18" t="s">
        <v>2126</v>
      </c>
      <c r="H1734" s="18" t="s">
        <v>1380</v>
      </c>
    </row>
    <row r="1735" spans="1:8" x14ac:dyDescent="0.2">
      <c r="A1735" s="12" t="s">
        <v>2124</v>
      </c>
      <c r="B1735" s="18" t="s">
        <v>19</v>
      </c>
      <c r="C1735" s="18" t="s">
        <v>2125</v>
      </c>
      <c r="D1735" s="18" t="s">
        <v>170</v>
      </c>
      <c r="E1735" s="18"/>
      <c r="F1735" s="19">
        <v>5</v>
      </c>
      <c r="G1735" s="18" t="s">
        <v>2127</v>
      </c>
      <c r="H1735" s="18" t="s">
        <v>1380</v>
      </c>
    </row>
    <row r="1736" spans="1:8" x14ac:dyDescent="0.2">
      <c r="A1736" s="12" t="s">
        <v>2128</v>
      </c>
      <c r="B1736" s="18" t="s">
        <v>19</v>
      </c>
      <c r="C1736" s="18" t="s">
        <v>2129</v>
      </c>
      <c r="D1736" s="18" t="s">
        <v>158</v>
      </c>
      <c r="E1736" s="18"/>
      <c r="F1736" s="19">
        <v>3</v>
      </c>
      <c r="G1736" s="18" t="s">
        <v>7</v>
      </c>
      <c r="H1736" s="18" t="s">
        <v>1380</v>
      </c>
    </row>
    <row r="1737" spans="1:8" x14ac:dyDescent="0.2">
      <c r="A1737" s="20" t="s">
        <v>2130</v>
      </c>
      <c r="B1737" s="18"/>
      <c r="C1737" s="18"/>
      <c r="D1737" s="18" t="s">
        <v>158</v>
      </c>
      <c r="E1737" s="18"/>
      <c r="F1737" s="19">
        <v>3</v>
      </c>
      <c r="G1737" s="18"/>
      <c r="H1737" s="18" t="s">
        <v>1380</v>
      </c>
    </row>
    <row r="1738" spans="1:8" x14ac:dyDescent="0.2">
      <c r="A1738" t="s">
        <v>2130</v>
      </c>
      <c r="D1738" t="s">
        <v>158</v>
      </c>
      <c r="F1738">
        <v>3</v>
      </c>
    </row>
    <row r="1739" spans="1:8" x14ac:dyDescent="0.2">
      <c r="A1739" s="12" t="s">
        <v>2131</v>
      </c>
      <c r="B1739" s="18" t="s">
        <v>19</v>
      </c>
      <c r="C1739" s="18" t="s">
        <v>2132</v>
      </c>
      <c r="D1739" s="18" t="s">
        <v>158</v>
      </c>
      <c r="E1739" s="18"/>
      <c r="F1739" s="19">
        <v>3</v>
      </c>
      <c r="G1739" s="18" t="s">
        <v>7</v>
      </c>
      <c r="H1739" s="18" t="s">
        <v>1380</v>
      </c>
    </row>
    <row r="1740" spans="1:8" x14ac:dyDescent="0.2">
      <c r="A1740" s="12" t="s">
        <v>2133</v>
      </c>
      <c r="B1740" s="18" t="s">
        <v>19</v>
      </c>
      <c r="C1740" s="18" t="s">
        <v>2134</v>
      </c>
      <c r="D1740" s="18" t="s">
        <v>170</v>
      </c>
      <c r="E1740" s="18"/>
      <c r="F1740" s="19">
        <v>5</v>
      </c>
      <c r="G1740" s="18" t="s">
        <v>2135</v>
      </c>
      <c r="H1740" s="18" t="s">
        <v>1380</v>
      </c>
    </row>
    <row r="1741" spans="1:8" x14ac:dyDescent="0.2">
      <c r="A1741" s="12" t="s">
        <v>2133</v>
      </c>
      <c r="B1741" s="18" t="s">
        <v>19</v>
      </c>
      <c r="C1741" s="18" t="s">
        <v>2134</v>
      </c>
      <c r="D1741" s="18" t="s">
        <v>170</v>
      </c>
      <c r="E1741" s="18"/>
      <c r="F1741" s="19">
        <v>5</v>
      </c>
      <c r="G1741" s="18" t="s">
        <v>2026</v>
      </c>
      <c r="H1741" s="18" t="s">
        <v>1380</v>
      </c>
    </row>
    <row r="1742" spans="1:8" x14ac:dyDescent="0.2">
      <c r="A1742" s="12" t="s">
        <v>2133</v>
      </c>
      <c r="B1742" s="18" t="s">
        <v>19</v>
      </c>
      <c r="C1742" s="18" t="s">
        <v>2134</v>
      </c>
      <c r="D1742" s="18" t="s">
        <v>170</v>
      </c>
      <c r="E1742" s="18"/>
      <c r="F1742" s="19">
        <v>5</v>
      </c>
      <c r="G1742" s="18" t="s">
        <v>2136</v>
      </c>
      <c r="H1742" s="18" t="s">
        <v>1380</v>
      </c>
    </row>
    <row r="1743" spans="1:8" x14ac:dyDescent="0.2">
      <c r="A1743" s="12" t="s">
        <v>2133</v>
      </c>
      <c r="B1743" s="18" t="s">
        <v>19</v>
      </c>
      <c r="C1743" s="18" t="s">
        <v>2134</v>
      </c>
      <c r="D1743" s="18" t="s">
        <v>170</v>
      </c>
      <c r="E1743" s="18"/>
      <c r="F1743" s="19">
        <v>5</v>
      </c>
      <c r="G1743" s="18" t="s">
        <v>7</v>
      </c>
      <c r="H1743" s="18" t="s">
        <v>1380</v>
      </c>
    </row>
    <row r="1744" spans="1:8" x14ac:dyDescent="0.2">
      <c r="A1744" s="12" t="s">
        <v>2137</v>
      </c>
      <c r="B1744" s="18" t="s">
        <v>19</v>
      </c>
      <c r="C1744" s="18" t="s">
        <v>2138</v>
      </c>
      <c r="D1744" s="18" t="s">
        <v>148</v>
      </c>
      <c r="E1744" s="18"/>
      <c r="F1744" s="19">
        <v>6</v>
      </c>
      <c r="G1744" s="18" t="s">
        <v>7</v>
      </c>
      <c r="H1744" s="18" t="s">
        <v>1380</v>
      </c>
    </row>
    <row r="1745" spans="1:8" x14ac:dyDescent="0.2">
      <c r="A1745" s="12" t="s">
        <v>2139</v>
      </c>
      <c r="B1745" s="18" t="s">
        <v>19</v>
      </c>
      <c r="C1745" s="18" t="s">
        <v>2140</v>
      </c>
      <c r="D1745" s="18" t="s">
        <v>184</v>
      </c>
      <c r="E1745" s="18"/>
      <c r="F1745" s="19">
        <v>6</v>
      </c>
      <c r="G1745" s="18" t="s">
        <v>7</v>
      </c>
      <c r="H1745" s="18" t="s">
        <v>1380</v>
      </c>
    </row>
    <row r="1746" spans="1:8" x14ac:dyDescent="0.2">
      <c r="A1746" s="12" t="s">
        <v>2141</v>
      </c>
      <c r="B1746" s="18" t="s">
        <v>19</v>
      </c>
      <c r="C1746" s="18" t="s">
        <v>2142</v>
      </c>
      <c r="D1746" s="18" t="s">
        <v>158</v>
      </c>
      <c r="E1746" s="18"/>
      <c r="F1746" s="19" t="s">
        <v>671</v>
      </c>
      <c r="G1746" s="18" t="s">
        <v>7</v>
      </c>
      <c r="H1746" s="18" t="s">
        <v>1380</v>
      </c>
    </row>
    <row r="1747" spans="1:8" x14ac:dyDescent="0.2">
      <c r="A1747" s="12" t="s">
        <v>2143</v>
      </c>
      <c r="B1747" s="18" t="s">
        <v>19</v>
      </c>
      <c r="C1747" s="18" t="s">
        <v>2144</v>
      </c>
      <c r="D1747" s="18" t="s">
        <v>170</v>
      </c>
      <c r="E1747" s="18"/>
      <c r="F1747" s="19">
        <v>5</v>
      </c>
      <c r="G1747" s="18" t="s">
        <v>7</v>
      </c>
      <c r="H1747" s="18" t="s">
        <v>1380</v>
      </c>
    </row>
    <row r="1748" spans="1:8" x14ac:dyDescent="0.2">
      <c r="A1748" s="12" t="s">
        <v>2143</v>
      </c>
      <c r="B1748" s="18" t="s">
        <v>19</v>
      </c>
      <c r="C1748" s="18" t="s">
        <v>2144</v>
      </c>
      <c r="D1748" s="18" t="s">
        <v>170</v>
      </c>
      <c r="E1748" s="18"/>
      <c r="F1748" s="19">
        <v>5</v>
      </c>
      <c r="G1748" s="18" t="s">
        <v>2145</v>
      </c>
      <c r="H1748" s="18" t="s">
        <v>1380</v>
      </c>
    </row>
    <row r="1749" spans="1:8" x14ac:dyDescent="0.2">
      <c r="A1749" t="s">
        <v>2146</v>
      </c>
      <c r="D1749" t="s">
        <v>170</v>
      </c>
      <c r="F1749">
        <v>5</v>
      </c>
    </row>
    <row r="1750" spans="1:8" x14ac:dyDescent="0.2">
      <c r="A1750" s="12" t="s">
        <v>2147</v>
      </c>
      <c r="B1750" s="18" t="s">
        <v>19</v>
      </c>
      <c r="C1750" s="18" t="s">
        <v>2148</v>
      </c>
      <c r="D1750" s="18" t="s">
        <v>170</v>
      </c>
      <c r="E1750" s="18"/>
      <c r="F1750" s="19">
        <v>5</v>
      </c>
      <c r="G1750" s="18" t="s">
        <v>7</v>
      </c>
      <c r="H1750" s="18" t="s">
        <v>1380</v>
      </c>
    </row>
    <row r="1751" spans="1:8" x14ac:dyDescent="0.2">
      <c r="A1751" s="12" t="s">
        <v>2149</v>
      </c>
      <c r="B1751" s="18" t="s">
        <v>19</v>
      </c>
      <c r="C1751" s="18" t="s">
        <v>2150</v>
      </c>
      <c r="D1751" s="18" t="s">
        <v>170</v>
      </c>
      <c r="E1751" s="18"/>
      <c r="F1751" s="19">
        <v>5</v>
      </c>
      <c r="G1751" s="18" t="s">
        <v>2069</v>
      </c>
      <c r="H1751" s="18" t="s">
        <v>1380</v>
      </c>
    </row>
    <row r="1752" spans="1:8" x14ac:dyDescent="0.2">
      <c r="A1752" s="12" t="s">
        <v>2149</v>
      </c>
      <c r="B1752" s="18" t="s">
        <v>19</v>
      </c>
      <c r="C1752" s="18" t="s">
        <v>2150</v>
      </c>
      <c r="D1752" s="18" t="s">
        <v>170</v>
      </c>
      <c r="E1752" s="18"/>
      <c r="F1752" s="19">
        <v>5</v>
      </c>
      <c r="G1752" s="18" t="s">
        <v>2076</v>
      </c>
      <c r="H1752" s="18" t="s">
        <v>1380</v>
      </c>
    </row>
    <row r="1753" spans="1:8" x14ac:dyDescent="0.2">
      <c r="A1753" s="12" t="s">
        <v>2149</v>
      </c>
      <c r="B1753" s="18" t="s">
        <v>19</v>
      </c>
      <c r="C1753" s="18" t="s">
        <v>2150</v>
      </c>
      <c r="D1753" s="18" t="s">
        <v>170</v>
      </c>
      <c r="E1753" s="18"/>
      <c r="F1753" s="19">
        <v>5</v>
      </c>
      <c r="G1753" s="18" t="s">
        <v>2075</v>
      </c>
      <c r="H1753" s="18" t="s">
        <v>1380</v>
      </c>
    </row>
    <row r="1754" spans="1:8" x14ac:dyDescent="0.2">
      <c r="A1754" s="12" t="s">
        <v>2149</v>
      </c>
      <c r="B1754" s="18" t="s">
        <v>19</v>
      </c>
      <c r="C1754" s="18" t="s">
        <v>2150</v>
      </c>
      <c r="D1754" s="18" t="s">
        <v>170</v>
      </c>
      <c r="E1754" s="18"/>
      <c r="F1754" s="19">
        <v>5</v>
      </c>
      <c r="G1754" s="18" t="s">
        <v>7</v>
      </c>
      <c r="H1754" s="18" t="s">
        <v>1380</v>
      </c>
    </row>
    <row r="1755" spans="1:8" x14ac:dyDescent="0.2">
      <c r="A1755" s="12" t="s">
        <v>2149</v>
      </c>
      <c r="B1755" s="18" t="s">
        <v>19</v>
      </c>
      <c r="C1755" s="18" t="s">
        <v>2150</v>
      </c>
      <c r="D1755" s="18" t="s">
        <v>170</v>
      </c>
      <c r="E1755" s="18"/>
      <c r="F1755" s="19">
        <v>5</v>
      </c>
      <c r="G1755" s="18" t="s">
        <v>2127</v>
      </c>
      <c r="H1755" s="18" t="s">
        <v>1380</v>
      </c>
    </row>
    <row r="1756" spans="1:8" x14ac:dyDescent="0.2">
      <c r="A1756" s="12" t="s">
        <v>2151</v>
      </c>
      <c r="B1756" s="18" t="s">
        <v>19</v>
      </c>
      <c r="C1756" s="18" t="s">
        <v>45</v>
      </c>
      <c r="D1756" s="18" t="s">
        <v>170</v>
      </c>
      <c r="E1756" s="18"/>
      <c r="F1756" s="19">
        <v>5</v>
      </c>
      <c r="G1756" s="18" t="s">
        <v>7</v>
      </c>
      <c r="H1756" s="18" t="s">
        <v>1380</v>
      </c>
    </row>
    <row r="1757" spans="1:8" x14ac:dyDescent="0.2">
      <c r="A1757" s="12" t="s">
        <v>2151</v>
      </c>
      <c r="B1757" s="18" t="s">
        <v>19</v>
      </c>
      <c r="C1757" s="18" t="s">
        <v>45</v>
      </c>
      <c r="D1757" s="18" t="s">
        <v>170</v>
      </c>
      <c r="E1757" s="18"/>
      <c r="F1757" s="19">
        <v>5</v>
      </c>
      <c r="G1757" s="18" t="s">
        <v>2076</v>
      </c>
      <c r="H1757" s="18" t="s">
        <v>1380</v>
      </c>
    </row>
    <row r="1758" spans="1:8" x14ac:dyDescent="0.2">
      <c r="A1758" s="12" t="s">
        <v>2152</v>
      </c>
      <c r="B1758" s="18" t="s">
        <v>19</v>
      </c>
      <c r="C1758" s="18" t="s">
        <v>37</v>
      </c>
      <c r="D1758" s="18" t="s">
        <v>152</v>
      </c>
      <c r="E1758" s="18"/>
      <c r="F1758" s="19">
        <v>5</v>
      </c>
      <c r="G1758" s="18" t="s">
        <v>7</v>
      </c>
      <c r="H1758" s="18" t="s">
        <v>1380</v>
      </c>
    </row>
    <row r="1759" spans="1:8" x14ac:dyDescent="0.2">
      <c r="A1759" s="12" t="s">
        <v>2152</v>
      </c>
      <c r="B1759" s="18" t="s">
        <v>19</v>
      </c>
      <c r="C1759" s="18" t="s">
        <v>37</v>
      </c>
      <c r="D1759" s="18" t="s">
        <v>152</v>
      </c>
      <c r="E1759" s="18"/>
      <c r="F1759" s="19">
        <v>5</v>
      </c>
      <c r="G1759" s="18" t="s">
        <v>2153</v>
      </c>
      <c r="H1759" s="18" t="s">
        <v>1380</v>
      </c>
    </row>
    <row r="1760" spans="1:8" x14ac:dyDescent="0.2">
      <c r="A1760" s="12" t="s">
        <v>2152</v>
      </c>
      <c r="B1760" s="18" t="s">
        <v>19</v>
      </c>
      <c r="C1760" s="18" t="s">
        <v>37</v>
      </c>
      <c r="D1760" s="18" t="s">
        <v>152</v>
      </c>
      <c r="E1760" s="18"/>
      <c r="F1760" s="19">
        <v>5</v>
      </c>
      <c r="G1760" s="18" t="s">
        <v>2154</v>
      </c>
      <c r="H1760" s="18" t="s">
        <v>1380</v>
      </c>
    </row>
    <row r="1761" spans="1:8" x14ac:dyDescent="0.2">
      <c r="A1761" s="12" t="s">
        <v>2152</v>
      </c>
      <c r="B1761" s="18" t="s">
        <v>19</v>
      </c>
      <c r="C1761" s="18" t="s">
        <v>37</v>
      </c>
      <c r="D1761" s="18" t="s">
        <v>152</v>
      </c>
      <c r="E1761" s="18"/>
      <c r="F1761" s="19">
        <v>5</v>
      </c>
      <c r="G1761" s="18" t="s">
        <v>2155</v>
      </c>
      <c r="H1761" s="18" t="s">
        <v>1380</v>
      </c>
    </row>
    <row r="1762" spans="1:8" x14ac:dyDescent="0.2">
      <c r="A1762" s="12" t="s">
        <v>2152</v>
      </c>
      <c r="B1762" s="18" t="s">
        <v>19</v>
      </c>
      <c r="C1762" s="18" t="s">
        <v>37</v>
      </c>
      <c r="D1762" s="18" t="s">
        <v>152</v>
      </c>
      <c r="E1762" s="18"/>
      <c r="F1762" s="19">
        <v>5</v>
      </c>
      <c r="G1762" s="18" t="s">
        <v>2156</v>
      </c>
      <c r="H1762" s="18" t="s">
        <v>1380</v>
      </c>
    </row>
    <row r="1763" spans="1:8" x14ac:dyDescent="0.2">
      <c r="A1763" s="12" t="s">
        <v>2157</v>
      </c>
      <c r="B1763" s="18" t="s">
        <v>19</v>
      </c>
      <c r="C1763" s="18" t="s">
        <v>2158</v>
      </c>
      <c r="D1763" s="18" t="s">
        <v>158</v>
      </c>
      <c r="E1763" s="18"/>
      <c r="F1763" s="19" t="s">
        <v>671</v>
      </c>
      <c r="G1763" s="18" t="s">
        <v>7</v>
      </c>
      <c r="H1763" s="18" t="s">
        <v>1380</v>
      </c>
    </row>
    <row r="1764" spans="1:8" x14ac:dyDescent="0.2">
      <c r="A1764" s="12" t="s">
        <v>2159</v>
      </c>
      <c r="B1764" s="18" t="s">
        <v>19</v>
      </c>
      <c r="C1764" s="18" t="s">
        <v>2160</v>
      </c>
      <c r="D1764" s="18" t="s">
        <v>158</v>
      </c>
      <c r="E1764" s="18"/>
      <c r="F1764" s="19">
        <v>3</v>
      </c>
      <c r="G1764" s="18" t="s">
        <v>7</v>
      </c>
      <c r="H1764" s="18" t="s">
        <v>1380</v>
      </c>
    </row>
    <row r="1765" spans="1:8" x14ac:dyDescent="0.2">
      <c r="A1765" s="12" t="s">
        <v>2161</v>
      </c>
      <c r="B1765" s="18" t="s">
        <v>19</v>
      </c>
      <c r="C1765" s="18" t="s">
        <v>2162</v>
      </c>
      <c r="D1765" s="18" t="s">
        <v>158</v>
      </c>
      <c r="E1765" s="18"/>
      <c r="F1765" s="19">
        <v>3</v>
      </c>
      <c r="G1765" s="18" t="s">
        <v>7</v>
      </c>
      <c r="H1765" s="18" t="s">
        <v>1380</v>
      </c>
    </row>
    <row r="1766" spans="1:8" x14ac:dyDescent="0.2">
      <c r="A1766" t="s">
        <v>2163</v>
      </c>
      <c r="D1766" t="s">
        <v>148</v>
      </c>
      <c r="F1766">
        <v>6</v>
      </c>
    </row>
    <row r="1767" spans="1:8" x14ac:dyDescent="0.2">
      <c r="A1767" s="12" t="s">
        <v>2164</v>
      </c>
      <c r="B1767" s="18" t="s">
        <v>19</v>
      </c>
      <c r="C1767" s="18" t="s">
        <v>69</v>
      </c>
      <c r="D1767" s="18" t="s">
        <v>170</v>
      </c>
      <c r="E1767" s="18"/>
      <c r="F1767" s="19">
        <v>5</v>
      </c>
      <c r="G1767" s="18" t="s">
        <v>2069</v>
      </c>
      <c r="H1767" s="18" t="s">
        <v>1380</v>
      </c>
    </row>
    <row r="1768" spans="1:8" x14ac:dyDescent="0.2">
      <c r="A1768" s="12" t="s">
        <v>2164</v>
      </c>
      <c r="B1768" s="18" t="s">
        <v>19</v>
      </c>
      <c r="C1768" s="18" t="s">
        <v>69</v>
      </c>
      <c r="D1768" s="18" t="s">
        <v>170</v>
      </c>
      <c r="E1768" s="18"/>
      <c r="F1768" s="19">
        <v>5</v>
      </c>
      <c r="G1768" s="18" t="s">
        <v>2027</v>
      </c>
      <c r="H1768" s="18" t="s">
        <v>1380</v>
      </c>
    </row>
    <row r="1769" spans="1:8" x14ac:dyDescent="0.2">
      <c r="A1769" s="12" t="s">
        <v>2164</v>
      </c>
      <c r="B1769" s="18" t="s">
        <v>19</v>
      </c>
      <c r="C1769" s="18" t="s">
        <v>69</v>
      </c>
      <c r="D1769" s="18" t="s">
        <v>170</v>
      </c>
      <c r="E1769" s="18"/>
      <c r="F1769" s="19">
        <v>5</v>
      </c>
      <c r="G1769" s="18" t="s">
        <v>2074</v>
      </c>
      <c r="H1769" s="18" t="s">
        <v>1380</v>
      </c>
    </row>
    <row r="1770" spans="1:8" x14ac:dyDescent="0.2">
      <c r="A1770" s="12" t="s">
        <v>2164</v>
      </c>
      <c r="B1770" s="18" t="s">
        <v>19</v>
      </c>
      <c r="C1770" s="18" t="s">
        <v>69</v>
      </c>
      <c r="D1770" s="18" t="s">
        <v>170</v>
      </c>
      <c r="E1770" s="18"/>
      <c r="F1770" s="19">
        <v>5</v>
      </c>
      <c r="G1770" s="18" t="s">
        <v>2165</v>
      </c>
      <c r="H1770" s="18" t="s">
        <v>1380</v>
      </c>
    </row>
    <row r="1771" spans="1:8" x14ac:dyDescent="0.2">
      <c r="A1771" s="12" t="s">
        <v>2164</v>
      </c>
      <c r="B1771" s="18" t="s">
        <v>19</v>
      </c>
      <c r="C1771" s="18" t="s">
        <v>69</v>
      </c>
      <c r="D1771" s="18" t="s">
        <v>170</v>
      </c>
      <c r="E1771" s="18"/>
      <c r="F1771" s="19">
        <v>5</v>
      </c>
      <c r="G1771" s="18" t="s">
        <v>7</v>
      </c>
      <c r="H1771" s="18" t="s">
        <v>1380</v>
      </c>
    </row>
    <row r="1772" spans="1:8" x14ac:dyDescent="0.2">
      <c r="A1772" s="12" t="s">
        <v>2166</v>
      </c>
      <c r="B1772" s="18" t="s">
        <v>19</v>
      </c>
      <c r="C1772" s="18" t="s">
        <v>2167</v>
      </c>
      <c r="D1772" s="18" t="s">
        <v>158</v>
      </c>
      <c r="E1772" s="18"/>
      <c r="F1772" s="19">
        <v>3</v>
      </c>
      <c r="G1772" s="18" t="s">
        <v>7</v>
      </c>
      <c r="H1772" s="18" t="s">
        <v>1380</v>
      </c>
    </row>
    <row r="1773" spans="1:8" x14ac:dyDescent="0.2">
      <c r="A1773" s="12" t="s">
        <v>2168</v>
      </c>
      <c r="B1773" s="18" t="s">
        <v>19</v>
      </c>
      <c r="C1773" s="18" t="s">
        <v>24</v>
      </c>
      <c r="D1773" s="18" t="s">
        <v>170</v>
      </c>
      <c r="E1773" s="18"/>
      <c r="F1773" s="19">
        <v>5</v>
      </c>
      <c r="G1773" s="18" t="s">
        <v>2069</v>
      </c>
      <c r="H1773" s="18" t="s">
        <v>1380</v>
      </c>
    </row>
    <row r="1774" spans="1:8" x14ac:dyDescent="0.2">
      <c r="A1774" s="12" t="s">
        <v>2168</v>
      </c>
      <c r="B1774" s="18" t="s">
        <v>19</v>
      </c>
      <c r="C1774" s="18" t="s">
        <v>24</v>
      </c>
      <c r="D1774" s="18" t="s">
        <v>170</v>
      </c>
      <c r="E1774" s="18"/>
      <c r="F1774" s="19">
        <v>5</v>
      </c>
      <c r="G1774" s="18" t="s">
        <v>2074</v>
      </c>
      <c r="H1774" s="18" t="s">
        <v>1380</v>
      </c>
    </row>
    <row r="1775" spans="1:8" x14ac:dyDescent="0.2">
      <c r="A1775" s="12" t="s">
        <v>2168</v>
      </c>
      <c r="B1775" s="18" t="s">
        <v>19</v>
      </c>
      <c r="C1775" s="18" t="s">
        <v>24</v>
      </c>
      <c r="D1775" s="18" t="s">
        <v>170</v>
      </c>
      <c r="E1775" s="18"/>
      <c r="F1775" s="19">
        <v>5</v>
      </c>
      <c r="G1775" s="18" t="s">
        <v>2169</v>
      </c>
      <c r="H1775" s="18" t="s">
        <v>1380</v>
      </c>
    </row>
    <row r="1776" spans="1:8" x14ac:dyDescent="0.2">
      <c r="A1776" s="12" t="s">
        <v>2168</v>
      </c>
      <c r="B1776" s="18" t="s">
        <v>19</v>
      </c>
      <c r="C1776" s="18" t="s">
        <v>24</v>
      </c>
      <c r="D1776" s="18" t="s">
        <v>170</v>
      </c>
      <c r="E1776" s="18"/>
      <c r="F1776" s="19">
        <v>5</v>
      </c>
      <c r="G1776" s="18" t="s">
        <v>2170</v>
      </c>
      <c r="H1776" s="18" t="s">
        <v>1380</v>
      </c>
    </row>
    <row r="1777" spans="1:8" x14ac:dyDescent="0.2">
      <c r="A1777" s="12" t="s">
        <v>2168</v>
      </c>
      <c r="B1777" s="18" t="s">
        <v>19</v>
      </c>
      <c r="C1777" s="18" t="s">
        <v>24</v>
      </c>
      <c r="D1777" s="18" t="s">
        <v>170</v>
      </c>
      <c r="E1777" s="18"/>
      <c r="F1777" s="19">
        <v>5</v>
      </c>
      <c r="G1777" s="18" t="s">
        <v>2171</v>
      </c>
      <c r="H1777" s="18" t="s">
        <v>1380</v>
      </c>
    </row>
    <row r="1778" spans="1:8" x14ac:dyDescent="0.2">
      <c r="A1778" s="12" t="s">
        <v>2168</v>
      </c>
      <c r="B1778" s="18" t="s">
        <v>19</v>
      </c>
      <c r="C1778" s="18" t="s">
        <v>24</v>
      </c>
      <c r="D1778" s="18" t="s">
        <v>170</v>
      </c>
      <c r="E1778" s="18"/>
      <c r="F1778" s="19">
        <v>5</v>
      </c>
      <c r="G1778" s="18" t="s">
        <v>7</v>
      </c>
      <c r="H1778" s="18" t="s">
        <v>1380</v>
      </c>
    </row>
    <row r="1779" spans="1:8" x14ac:dyDescent="0.2">
      <c r="A1779" s="12" t="s">
        <v>2172</v>
      </c>
      <c r="B1779" s="18" t="s">
        <v>19</v>
      </c>
      <c r="C1779" s="18" t="s">
        <v>2022</v>
      </c>
      <c r="D1779" s="18" t="s">
        <v>161</v>
      </c>
      <c r="E1779" s="18"/>
      <c r="F1779" s="19">
        <v>2</v>
      </c>
      <c r="G1779" s="18" t="s">
        <v>7</v>
      </c>
      <c r="H1779" s="18" t="s">
        <v>1380</v>
      </c>
    </row>
    <row r="1780" spans="1:8" x14ac:dyDescent="0.2">
      <c r="A1780" t="s">
        <v>2173</v>
      </c>
      <c r="D1780" t="s">
        <v>148</v>
      </c>
      <c r="F1780">
        <v>6</v>
      </c>
    </row>
    <row r="1781" spans="1:8" x14ac:dyDescent="0.2">
      <c r="A1781" t="s">
        <v>2174</v>
      </c>
      <c r="D1781" s="17" t="s">
        <v>158</v>
      </c>
      <c r="F1781">
        <v>3</v>
      </c>
    </row>
    <row r="1782" spans="1:8" x14ac:dyDescent="0.2">
      <c r="A1782" s="12" t="s">
        <v>2175</v>
      </c>
      <c r="B1782" s="18" t="s">
        <v>19</v>
      </c>
      <c r="C1782" s="18" t="s">
        <v>2176</v>
      </c>
      <c r="D1782" s="18" t="s">
        <v>158</v>
      </c>
      <c r="E1782" s="18"/>
      <c r="F1782" s="19">
        <v>3</v>
      </c>
      <c r="G1782" s="18" t="s">
        <v>7</v>
      </c>
      <c r="H1782" s="18" t="s">
        <v>1380</v>
      </c>
    </row>
    <row r="1783" spans="1:8" x14ac:dyDescent="0.2">
      <c r="A1783" s="12" t="s">
        <v>2177</v>
      </c>
      <c r="B1783" s="18" t="s">
        <v>19</v>
      </c>
      <c r="C1783" s="18" t="s">
        <v>2053</v>
      </c>
      <c r="D1783" s="18" t="s">
        <v>170</v>
      </c>
      <c r="E1783" s="18"/>
      <c r="F1783" s="19">
        <v>5</v>
      </c>
      <c r="G1783" s="18" t="s">
        <v>2136</v>
      </c>
      <c r="H1783" s="18" t="s">
        <v>1380</v>
      </c>
    </row>
    <row r="1784" spans="1:8" x14ac:dyDescent="0.2">
      <c r="A1784" s="12" t="s">
        <v>2177</v>
      </c>
      <c r="B1784" s="18" t="s">
        <v>19</v>
      </c>
      <c r="C1784" s="18" t="s">
        <v>2053</v>
      </c>
      <c r="D1784" s="18" t="s">
        <v>170</v>
      </c>
      <c r="E1784" s="18"/>
      <c r="F1784" s="19">
        <v>5</v>
      </c>
      <c r="G1784" s="18" t="s">
        <v>7</v>
      </c>
      <c r="H1784" s="18" t="s">
        <v>1380</v>
      </c>
    </row>
    <row r="1785" spans="1:8" x14ac:dyDescent="0.2">
      <c r="A1785" s="12" t="s">
        <v>2178</v>
      </c>
      <c r="B1785" s="18" t="s">
        <v>19</v>
      </c>
      <c r="C1785" s="18" t="s">
        <v>2179</v>
      </c>
      <c r="D1785" s="18" t="s">
        <v>184</v>
      </c>
      <c r="E1785" s="18"/>
      <c r="F1785" s="19">
        <v>6</v>
      </c>
      <c r="G1785" s="18" t="s">
        <v>2026</v>
      </c>
      <c r="H1785" s="18" t="s">
        <v>1380</v>
      </c>
    </row>
    <row r="1786" spans="1:8" x14ac:dyDescent="0.2">
      <c r="A1786" s="12" t="s">
        <v>2178</v>
      </c>
      <c r="B1786" s="18" t="s">
        <v>19</v>
      </c>
      <c r="C1786" s="18" t="s">
        <v>2179</v>
      </c>
      <c r="D1786" s="18" t="s">
        <v>184</v>
      </c>
      <c r="E1786" s="18"/>
      <c r="F1786" s="19">
        <v>6</v>
      </c>
      <c r="G1786" s="18" t="s">
        <v>2027</v>
      </c>
      <c r="H1786" s="18" t="s">
        <v>1380</v>
      </c>
    </row>
    <row r="1787" spans="1:8" x14ac:dyDescent="0.2">
      <c r="A1787" s="12" t="s">
        <v>2178</v>
      </c>
      <c r="B1787" s="18" t="s">
        <v>19</v>
      </c>
      <c r="C1787" s="18" t="s">
        <v>2179</v>
      </c>
      <c r="D1787" s="18" t="s">
        <v>184</v>
      </c>
      <c r="E1787" s="18"/>
      <c r="F1787" s="19">
        <v>6</v>
      </c>
      <c r="G1787" s="18" t="s">
        <v>2076</v>
      </c>
      <c r="H1787" s="18" t="s">
        <v>1380</v>
      </c>
    </row>
    <row r="1788" spans="1:8" x14ac:dyDescent="0.2">
      <c r="A1788" s="12" t="s">
        <v>2178</v>
      </c>
      <c r="B1788" s="18" t="s">
        <v>19</v>
      </c>
      <c r="C1788" s="18" t="s">
        <v>2179</v>
      </c>
      <c r="D1788" s="18" t="s">
        <v>184</v>
      </c>
      <c r="E1788" s="18"/>
      <c r="F1788" s="19">
        <v>6</v>
      </c>
      <c r="G1788" s="18" t="s">
        <v>7</v>
      </c>
      <c r="H1788" s="18" t="s">
        <v>1380</v>
      </c>
    </row>
    <row r="1789" spans="1:8" x14ac:dyDescent="0.2">
      <c r="A1789" s="12" t="s">
        <v>2180</v>
      </c>
      <c r="B1789" s="18" t="s">
        <v>19</v>
      </c>
      <c r="C1789" s="18" t="s">
        <v>2181</v>
      </c>
      <c r="D1789" s="18" t="s">
        <v>148</v>
      </c>
      <c r="E1789" s="18"/>
      <c r="F1789" s="19">
        <v>6</v>
      </c>
      <c r="G1789" s="18" t="s">
        <v>2069</v>
      </c>
      <c r="H1789" s="18" t="s">
        <v>1380</v>
      </c>
    </row>
    <row r="1790" spans="1:8" x14ac:dyDescent="0.2">
      <c r="A1790" s="12" t="s">
        <v>2180</v>
      </c>
      <c r="B1790" s="18" t="s">
        <v>19</v>
      </c>
      <c r="C1790" s="18" t="s">
        <v>2181</v>
      </c>
      <c r="D1790" s="18" t="s">
        <v>148</v>
      </c>
      <c r="E1790" s="18"/>
      <c r="F1790" s="19">
        <v>6</v>
      </c>
      <c r="G1790" s="18" t="s">
        <v>2026</v>
      </c>
      <c r="H1790" s="18" t="s">
        <v>1380</v>
      </c>
    </row>
    <row r="1791" spans="1:8" x14ac:dyDescent="0.2">
      <c r="A1791" s="12" t="s">
        <v>2180</v>
      </c>
      <c r="B1791" s="18" t="s">
        <v>19</v>
      </c>
      <c r="C1791" s="18" t="s">
        <v>2181</v>
      </c>
      <c r="D1791" s="18" t="s">
        <v>148</v>
      </c>
      <c r="E1791" s="18"/>
      <c r="F1791" s="19">
        <v>6</v>
      </c>
      <c r="G1791" s="18" t="s">
        <v>2027</v>
      </c>
      <c r="H1791" s="18" t="s">
        <v>1380</v>
      </c>
    </row>
    <row r="1792" spans="1:8" x14ac:dyDescent="0.2">
      <c r="A1792" s="12" t="s">
        <v>2180</v>
      </c>
      <c r="B1792" s="18" t="s">
        <v>19</v>
      </c>
      <c r="C1792" s="18" t="s">
        <v>2181</v>
      </c>
      <c r="D1792" s="18" t="s">
        <v>148</v>
      </c>
      <c r="E1792" s="18"/>
      <c r="F1792" s="19">
        <v>6</v>
      </c>
      <c r="G1792" s="18" t="s">
        <v>2182</v>
      </c>
      <c r="H1792" s="18" t="s">
        <v>1380</v>
      </c>
    </row>
    <row r="1793" spans="1:8" x14ac:dyDescent="0.2">
      <c r="A1793" s="12" t="s">
        <v>2180</v>
      </c>
      <c r="B1793" s="18" t="s">
        <v>19</v>
      </c>
      <c r="C1793" s="18" t="s">
        <v>2181</v>
      </c>
      <c r="D1793" s="18" t="s">
        <v>148</v>
      </c>
      <c r="E1793" s="18"/>
      <c r="F1793" s="19">
        <v>6</v>
      </c>
      <c r="G1793" s="18" t="s">
        <v>2169</v>
      </c>
      <c r="H1793" s="18" t="s">
        <v>1380</v>
      </c>
    </row>
    <row r="1794" spans="1:8" x14ac:dyDescent="0.2">
      <c r="A1794" s="12" t="s">
        <v>2180</v>
      </c>
      <c r="B1794" s="18" t="s">
        <v>19</v>
      </c>
      <c r="C1794" s="18" t="s">
        <v>2181</v>
      </c>
      <c r="D1794" s="18" t="s">
        <v>148</v>
      </c>
      <c r="E1794" s="18"/>
      <c r="F1794" s="19">
        <v>6</v>
      </c>
      <c r="G1794" s="18" t="s">
        <v>2170</v>
      </c>
      <c r="H1794" s="18" t="s">
        <v>1380</v>
      </c>
    </row>
    <row r="1795" spans="1:8" x14ac:dyDescent="0.2">
      <c r="A1795" s="12" t="s">
        <v>2180</v>
      </c>
      <c r="B1795" s="18" t="s">
        <v>19</v>
      </c>
      <c r="C1795" s="18" t="s">
        <v>2181</v>
      </c>
      <c r="D1795" s="18" t="s">
        <v>148</v>
      </c>
      <c r="E1795" s="18"/>
      <c r="F1795" s="19">
        <v>6</v>
      </c>
      <c r="G1795" s="18" t="s">
        <v>7</v>
      </c>
      <c r="H1795" s="18" t="s">
        <v>1380</v>
      </c>
    </row>
    <row r="1796" spans="1:8" x14ac:dyDescent="0.2">
      <c r="A1796" s="12" t="s">
        <v>2183</v>
      </c>
      <c r="B1796" s="18" t="s">
        <v>19</v>
      </c>
      <c r="C1796" s="18" t="s">
        <v>2055</v>
      </c>
      <c r="D1796" s="18" t="s">
        <v>170</v>
      </c>
      <c r="E1796" s="18"/>
      <c r="F1796" s="19">
        <v>5</v>
      </c>
      <c r="G1796" s="18" t="s">
        <v>2126</v>
      </c>
      <c r="H1796" s="18" t="s">
        <v>1380</v>
      </c>
    </row>
    <row r="1797" spans="1:8" x14ac:dyDescent="0.2">
      <c r="A1797" s="12" t="s">
        <v>2183</v>
      </c>
      <c r="B1797" s="18" t="s">
        <v>19</v>
      </c>
      <c r="C1797" s="18" t="s">
        <v>2055</v>
      </c>
      <c r="D1797" s="18" t="s">
        <v>170</v>
      </c>
      <c r="E1797" s="18"/>
      <c r="F1797" s="19">
        <v>5</v>
      </c>
      <c r="G1797" s="18" t="s">
        <v>7</v>
      </c>
      <c r="H1797" s="18" t="s">
        <v>1380</v>
      </c>
    </row>
    <row r="1798" spans="1:8" x14ac:dyDescent="0.2">
      <c r="A1798" s="12" t="s">
        <v>2184</v>
      </c>
      <c r="B1798" s="18" t="s">
        <v>19</v>
      </c>
      <c r="C1798" s="18" t="s">
        <v>2185</v>
      </c>
      <c r="D1798" s="18" t="s">
        <v>170</v>
      </c>
      <c r="E1798" s="18"/>
      <c r="F1798" s="19">
        <v>5</v>
      </c>
      <c r="G1798" s="18" t="s">
        <v>7</v>
      </c>
      <c r="H1798" s="18" t="s">
        <v>1380</v>
      </c>
    </row>
    <row r="1799" spans="1:8" x14ac:dyDescent="0.2">
      <c r="A1799" s="12" t="s">
        <v>2186</v>
      </c>
      <c r="B1799" s="18" t="s">
        <v>19</v>
      </c>
      <c r="C1799" s="18" t="s">
        <v>2187</v>
      </c>
      <c r="D1799" s="18" t="s">
        <v>158</v>
      </c>
      <c r="E1799" s="18"/>
      <c r="F1799" s="19">
        <v>3</v>
      </c>
      <c r="G1799" s="18" t="s">
        <v>7</v>
      </c>
      <c r="H1799" s="18" t="s">
        <v>1380</v>
      </c>
    </row>
    <row r="1800" spans="1:8" x14ac:dyDescent="0.2">
      <c r="A1800" s="12" t="s">
        <v>2188</v>
      </c>
      <c r="B1800" s="18" t="s">
        <v>19</v>
      </c>
      <c r="C1800" s="18" t="s">
        <v>2189</v>
      </c>
      <c r="D1800" s="18" t="s">
        <v>170</v>
      </c>
      <c r="E1800" s="18"/>
      <c r="F1800" s="19">
        <v>5</v>
      </c>
      <c r="G1800" s="18" t="s">
        <v>7</v>
      </c>
      <c r="H1800" s="18" t="s">
        <v>1380</v>
      </c>
    </row>
    <row r="1801" spans="1:8" x14ac:dyDescent="0.2">
      <c r="A1801" s="12" t="s">
        <v>2190</v>
      </c>
      <c r="B1801" s="18" t="s">
        <v>19</v>
      </c>
      <c r="C1801" s="18" t="s">
        <v>2060</v>
      </c>
      <c r="D1801" s="18" t="s">
        <v>170</v>
      </c>
      <c r="E1801" s="18"/>
      <c r="F1801" s="19">
        <v>5</v>
      </c>
      <c r="G1801" s="18" t="s">
        <v>2027</v>
      </c>
      <c r="H1801" s="18" t="s">
        <v>1380</v>
      </c>
    </row>
    <row r="1802" spans="1:8" x14ac:dyDescent="0.2">
      <c r="A1802" s="12" t="s">
        <v>2190</v>
      </c>
      <c r="B1802" s="18" t="s">
        <v>19</v>
      </c>
      <c r="C1802" s="18" t="s">
        <v>2060</v>
      </c>
      <c r="D1802" s="18" t="s">
        <v>170</v>
      </c>
      <c r="E1802" s="18"/>
      <c r="F1802" s="19">
        <v>5</v>
      </c>
      <c r="G1802" s="18" t="s">
        <v>2136</v>
      </c>
      <c r="H1802" s="18" t="s">
        <v>1380</v>
      </c>
    </row>
    <row r="1803" spans="1:8" x14ac:dyDescent="0.2">
      <c r="A1803" s="12" t="s">
        <v>2190</v>
      </c>
      <c r="B1803" s="18" t="s">
        <v>19</v>
      </c>
      <c r="C1803" s="18" t="s">
        <v>2060</v>
      </c>
      <c r="D1803" s="18" t="s">
        <v>170</v>
      </c>
      <c r="E1803" s="18"/>
      <c r="F1803" s="19">
        <v>5</v>
      </c>
      <c r="G1803" s="18" t="s">
        <v>7</v>
      </c>
      <c r="H1803" s="18" t="s">
        <v>1380</v>
      </c>
    </row>
    <row r="1804" spans="1:8" x14ac:dyDescent="0.2">
      <c r="A1804" s="12" t="s">
        <v>2191</v>
      </c>
      <c r="B1804" s="18" t="s">
        <v>19</v>
      </c>
      <c r="C1804" s="18" t="s">
        <v>2192</v>
      </c>
      <c r="D1804" s="18" t="s">
        <v>170</v>
      </c>
      <c r="E1804" s="18"/>
      <c r="F1804" s="19">
        <v>5</v>
      </c>
      <c r="G1804" s="18" t="s">
        <v>7</v>
      </c>
      <c r="H1804" s="18" t="s">
        <v>1380</v>
      </c>
    </row>
    <row r="1805" spans="1:8" x14ac:dyDescent="0.2">
      <c r="A1805" s="12" t="s">
        <v>2193</v>
      </c>
      <c r="B1805" s="18" t="s">
        <v>19</v>
      </c>
      <c r="C1805" s="18" t="s">
        <v>19</v>
      </c>
      <c r="D1805" s="18" t="s">
        <v>161</v>
      </c>
      <c r="E1805" s="18"/>
      <c r="F1805" s="19">
        <v>2</v>
      </c>
      <c r="G1805" s="18" t="s">
        <v>7</v>
      </c>
      <c r="H1805" s="18" t="s">
        <v>1380</v>
      </c>
    </row>
    <row r="1806" spans="1:8" x14ac:dyDescent="0.2">
      <c r="A1806" s="12" t="s">
        <v>2193</v>
      </c>
      <c r="B1806" s="18" t="s">
        <v>19</v>
      </c>
      <c r="C1806" s="18" t="s">
        <v>19</v>
      </c>
      <c r="D1806" s="18" t="s">
        <v>161</v>
      </c>
      <c r="E1806" s="18"/>
      <c r="F1806" s="19">
        <v>2</v>
      </c>
      <c r="G1806" s="18" t="s">
        <v>2026</v>
      </c>
      <c r="H1806" s="18" t="s">
        <v>1380</v>
      </c>
    </row>
    <row r="1807" spans="1:8" x14ac:dyDescent="0.2">
      <c r="A1807" s="12" t="s">
        <v>2194</v>
      </c>
      <c r="B1807" s="18" t="s">
        <v>19</v>
      </c>
      <c r="C1807" s="18" t="s">
        <v>2195</v>
      </c>
      <c r="D1807" s="18" t="s">
        <v>161</v>
      </c>
      <c r="E1807" s="18"/>
      <c r="F1807" s="19">
        <v>2</v>
      </c>
      <c r="G1807" s="18" t="s">
        <v>7</v>
      </c>
      <c r="H1807" s="18" t="s">
        <v>1380</v>
      </c>
    </row>
    <row r="1808" spans="1:8" x14ac:dyDescent="0.2">
      <c r="A1808" s="12" t="s">
        <v>2196</v>
      </c>
      <c r="B1808" s="18" t="s">
        <v>19</v>
      </c>
      <c r="C1808" s="18" t="s">
        <v>2197</v>
      </c>
      <c r="D1808" s="18" t="s">
        <v>170</v>
      </c>
      <c r="E1808" s="18"/>
      <c r="F1808" s="19">
        <v>5</v>
      </c>
      <c r="G1808" s="18" t="s">
        <v>7</v>
      </c>
      <c r="H1808" s="18" t="s">
        <v>1380</v>
      </c>
    </row>
    <row r="1809" spans="1:8" x14ac:dyDescent="0.2">
      <c r="A1809" s="12" t="s">
        <v>2198</v>
      </c>
      <c r="B1809" s="18" t="s">
        <v>19</v>
      </c>
      <c r="C1809" s="18" t="s">
        <v>2199</v>
      </c>
      <c r="D1809" s="18" t="s">
        <v>161</v>
      </c>
      <c r="E1809" s="18"/>
      <c r="F1809" s="19">
        <v>2</v>
      </c>
      <c r="G1809" s="18" t="s">
        <v>7</v>
      </c>
      <c r="H1809" s="18" t="s">
        <v>1380</v>
      </c>
    </row>
    <row r="1810" spans="1:8" x14ac:dyDescent="0.2">
      <c r="A1810" s="12" t="s">
        <v>2200</v>
      </c>
      <c r="B1810" s="18" t="s">
        <v>19</v>
      </c>
      <c r="C1810" s="18" t="s">
        <v>2201</v>
      </c>
      <c r="D1810" s="18" t="s">
        <v>161</v>
      </c>
      <c r="E1810" s="18"/>
      <c r="F1810" s="19">
        <v>2</v>
      </c>
      <c r="G1810" s="18" t="s">
        <v>7</v>
      </c>
      <c r="H1810" s="18" t="s">
        <v>1380</v>
      </c>
    </row>
    <row r="1811" spans="1:8" x14ac:dyDescent="0.2">
      <c r="A1811" s="12" t="s">
        <v>2200</v>
      </c>
      <c r="B1811" s="18" t="s">
        <v>19</v>
      </c>
      <c r="C1811" s="18" t="s">
        <v>2201</v>
      </c>
      <c r="D1811" s="18" t="s">
        <v>161</v>
      </c>
      <c r="E1811" s="18"/>
      <c r="F1811" s="19">
        <v>2</v>
      </c>
      <c r="G1811" s="18" t="s">
        <v>2136</v>
      </c>
      <c r="H1811" s="18" t="s">
        <v>1380</v>
      </c>
    </row>
    <row r="1812" spans="1:8" x14ac:dyDescent="0.2">
      <c r="A1812" s="12" t="s">
        <v>2202</v>
      </c>
      <c r="B1812" s="18" t="s">
        <v>19</v>
      </c>
      <c r="C1812" s="18" t="s">
        <v>2062</v>
      </c>
      <c r="D1812" s="18" t="s">
        <v>170</v>
      </c>
      <c r="E1812" s="18"/>
      <c r="F1812" s="19">
        <v>5</v>
      </c>
      <c r="G1812" s="18" t="s">
        <v>7</v>
      </c>
      <c r="H1812" s="18" t="s">
        <v>1380</v>
      </c>
    </row>
    <row r="1813" spans="1:8" x14ac:dyDescent="0.2">
      <c r="A1813" s="12" t="s">
        <v>2203</v>
      </c>
      <c r="B1813" s="18" t="s">
        <v>19</v>
      </c>
      <c r="C1813" s="18" t="s">
        <v>101</v>
      </c>
      <c r="D1813" s="18" t="s">
        <v>170</v>
      </c>
      <c r="E1813" s="18"/>
      <c r="F1813" s="19">
        <v>5</v>
      </c>
      <c r="G1813" s="18" t="s">
        <v>2069</v>
      </c>
      <c r="H1813" s="18" t="s">
        <v>1380</v>
      </c>
    </row>
    <row r="1814" spans="1:8" x14ac:dyDescent="0.2">
      <c r="A1814" s="12" t="s">
        <v>2203</v>
      </c>
      <c r="B1814" s="18" t="s">
        <v>19</v>
      </c>
      <c r="C1814" s="18" t="s">
        <v>101</v>
      </c>
      <c r="D1814" s="18" t="s">
        <v>170</v>
      </c>
      <c r="E1814" s="18"/>
      <c r="F1814" s="19">
        <v>5</v>
      </c>
      <c r="G1814" s="18" t="s">
        <v>2027</v>
      </c>
      <c r="H1814" s="18" t="s">
        <v>1380</v>
      </c>
    </row>
    <row r="1815" spans="1:8" x14ac:dyDescent="0.2">
      <c r="A1815" s="12" t="s">
        <v>2203</v>
      </c>
      <c r="B1815" s="18" t="s">
        <v>19</v>
      </c>
      <c r="C1815" s="18" t="s">
        <v>101</v>
      </c>
      <c r="D1815" s="18" t="s">
        <v>170</v>
      </c>
      <c r="E1815" s="18"/>
      <c r="F1815" s="19">
        <v>5</v>
      </c>
      <c r="G1815" s="18" t="s">
        <v>2074</v>
      </c>
      <c r="H1815" s="18" t="s">
        <v>1380</v>
      </c>
    </row>
    <row r="1816" spans="1:8" x14ac:dyDescent="0.2">
      <c r="A1816" s="12" t="s">
        <v>2203</v>
      </c>
      <c r="B1816" s="18" t="s">
        <v>19</v>
      </c>
      <c r="C1816" s="18" t="s">
        <v>101</v>
      </c>
      <c r="D1816" s="18" t="s">
        <v>170</v>
      </c>
      <c r="E1816" s="18"/>
      <c r="F1816" s="19">
        <v>5</v>
      </c>
      <c r="G1816" s="18" t="s">
        <v>2136</v>
      </c>
      <c r="H1816" s="18" t="s">
        <v>1380</v>
      </c>
    </row>
    <row r="1817" spans="1:8" x14ac:dyDescent="0.2">
      <c r="A1817" s="12" t="s">
        <v>2203</v>
      </c>
      <c r="B1817" s="18" t="s">
        <v>19</v>
      </c>
      <c r="C1817" s="18" t="s">
        <v>101</v>
      </c>
      <c r="D1817" s="18" t="s">
        <v>170</v>
      </c>
      <c r="E1817" s="18"/>
      <c r="F1817" s="19">
        <v>5</v>
      </c>
      <c r="G1817" s="18" t="s">
        <v>2171</v>
      </c>
      <c r="H1817" s="18" t="s">
        <v>1380</v>
      </c>
    </row>
    <row r="1818" spans="1:8" x14ac:dyDescent="0.2">
      <c r="A1818" s="12" t="s">
        <v>2203</v>
      </c>
      <c r="B1818" s="18" t="s">
        <v>19</v>
      </c>
      <c r="C1818" s="18" t="s">
        <v>101</v>
      </c>
      <c r="D1818" s="18" t="s">
        <v>170</v>
      </c>
      <c r="E1818" s="18"/>
      <c r="F1818" s="19">
        <v>5</v>
      </c>
      <c r="G1818" s="18" t="s">
        <v>7</v>
      </c>
      <c r="H1818" s="18" t="s">
        <v>1380</v>
      </c>
    </row>
    <row r="1819" spans="1:8" x14ac:dyDescent="0.2">
      <c r="A1819" s="12" t="s">
        <v>2204</v>
      </c>
      <c r="B1819" s="18" t="s">
        <v>19</v>
      </c>
      <c r="C1819" s="18" t="s">
        <v>2205</v>
      </c>
      <c r="D1819" s="18" t="s">
        <v>161</v>
      </c>
      <c r="E1819" s="18"/>
      <c r="F1819" s="19">
        <v>2</v>
      </c>
      <c r="G1819" s="18" t="s">
        <v>7</v>
      </c>
      <c r="H1819" s="18" t="s">
        <v>1380</v>
      </c>
    </row>
    <row r="1820" spans="1:8" x14ac:dyDescent="0.2">
      <c r="A1820" s="12" t="s">
        <v>2206</v>
      </c>
      <c r="B1820" s="18" t="s">
        <v>19</v>
      </c>
      <c r="C1820" s="18" t="s">
        <v>2207</v>
      </c>
      <c r="D1820" s="18" t="s">
        <v>158</v>
      </c>
      <c r="E1820" s="18"/>
      <c r="F1820" s="19">
        <v>3</v>
      </c>
      <c r="G1820" s="18" t="s">
        <v>7</v>
      </c>
      <c r="H1820" s="18" t="s">
        <v>1380</v>
      </c>
    </row>
    <row r="1821" spans="1:8" x14ac:dyDescent="0.2">
      <c r="A1821" t="s">
        <v>2208</v>
      </c>
      <c r="D1821" s="17" t="s">
        <v>158</v>
      </c>
      <c r="F1821">
        <v>3</v>
      </c>
    </row>
    <row r="1822" spans="1:8" x14ac:dyDescent="0.2">
      <c r="A1822" t="s">
        <v>2209</v>
      </c>
      <c r="D1822" t="s">
        <v>148</v>
      </c>
      <c r="F1822">
        <v>6</v>
      </c>
    </row>
    <row r="1823" spans="1:8" x14ac:dyDescent="0.2">
      <c r="A1823" s="12" t="s">
        <v>2210</v>
      </c>
      <c r="B1823" s="18" t="s">
        <v>19</v>
      </c>
      <c r="C1823" s="18" t="s">
        <v>2211</v>
      </c>
      <c r="D1823" s="18" t="s">
        <v>158</v>
      </c>
      <c r="E1823" s="18"/>
      <c r="F1823" s="19">
        <v>3</v>
      </c>
      <c r="G1823" s="18" t="s">
        <v>7</v>
      </c>
      <c r="H1823" s="18" t="s">
        <v>1380</v>
      </c>
    </row>
    <row r="1824" spans="1:8" x14ac:dyDescent="0.2">
      <c r="A1824" s="12" t="s">
        <v>2212</v>
      </c>
      <c r="B1824" s="18" t="s">
        <v>19</v>
      </c>
      <c r="C1824" s="18" t="s">
        <v>2213</v>
      </c>
      <c r="D1824" s="18" t="s">
        <v>170</v>
      </c>
      <c r="E1824" s="18"/>
      <c r="F1824" s="19">
        <v>5</v>
      </c>
      <c r="G1824" s="18" t="s">
        <v>7</v>
      </c>
      <c r="H1824" s="18" t="s">
        <v>1380</v>
      </c>
    </row>
    <row r="1825" spans="1:8" x14ac:dyDescent="0.2">
      <c r="A1825" s="12" t="s">
        <v>2214</v>
      </c>
      <c r="B1825" s="18" t="s">
        <v>19</v>
      </c>
      <c r="C1825" s="18" t="s">
        <v>2215</v>
      </c>
      <c r="D1825" s="18" t="s">
        <v>170</v>
      </c>
      <c r="E1825" s="18"/>
      <c r="F1825" s="19">
        <v>5</v>
      </c>
      <c r="G1825" s="18" t="s">
        <v>7</v>
      </c>
      <c r="H1825" s="18" t="s">
        <v>1380</v>
      </c>
    </row>
    <row r="1826" spans="1:8" x14ac:dyDescent="0.2">
      <c r="A1826" s="12" t="s">
        <v>2216</v>
      </c>
      <c r="B1826" s="18" t="s">
        <v>19</v>
      </c>
      <c r="C1826" s="18" t="s">
        <v>2217</v>
      </c>
      <c r="D1826" s="18" t="s">
        <v>161</v>
      </c>
      <c r="E1826" s="18"/>
      <c r="F1826" s="19" t="s">
        <v>247</v>
      </c>
      <c r="G1826" s="18" t="s">
        <v>7</v>
      </c>
      <c r="H1826" s="18" t="s">
        <v>1380</v>
      </c>
    </row>
    <row r="1827" spans="1:8" x14ac:dyDescent="0.2">
      <c r="A1827" s="12" t="s">
        <v>2216</v>
      </c>
      <c r="B1827" s="18" t="s">
        <v>19</v>
      </c>
      <c r="C1827" s="18" t="s">
        <v>2217</v>
      </c>
      <c r="D1827" s="18" t="s">
        <v>161</v>
      </c>
      <c r="E1827" s="18"/>
      <c r="F1827" s="19">
        <v>2</v>
      </c>
      <c r="G1827" s="18" t="s">
        <v>2218</v>
      </c>
      <c r="H1827" s="18" t="s">
        <v>1380</v>
      </c>
    </row>
    <row r="1828" spans="1:8" x14ac:dyDescent="0.2">
      <c r="A1828" s="12" t="s">
        <v>2219</v>
      </c>
      <c r="B1828" s="18" t="s">
        <v>19</v>
      </c>
      <c r="C1828" s="18" t="s">
        <v>2220</v>
      </c>
      <c r="D1828" s="18" t="s">
        <v>158</v>
      </c>
      <c r="E1828" s="18"/>
      <c r="F1828" s="19" t="s">
        <v>671</v>
      </c>
      <c r="G1828" s="18" t="s">
        <v>7</v>
      </c>
      <c r="H1828" s="18" t="s">
        <v>1380</v>
      </c>
    </row>
    <row r="1829" spans="1:8" x14ac:dyDescent="0.2">
      <c r="A1829" s="12" t="s">
        <v>2221</v>
      </c>
      <c r="B1829" s="18" t="s">
        <v>19</v>
      </c>
      <c r="C1829" s="18" t="s">
        <v>2222</v>
      </c>
      <c r="D1829" s="18" t="s">
        <v>161</v>
      </c>
      <c r="E1829" s="18"/>
      <c r="F1829" s="19">
        <v>2</v>
      </c>
      <c r="G1829" s="18" t="s">
        <v>7</v>
      </c>
      <c r="H1829" s="18" t="s">
        <v>1380</v>
      </c>
    </row>
    <row r="1830" spans="1:8" x14ac:dyDescent="0.2">
      <c r="A1830" s="12" t="s">
        <v>2221</v>
      </c>
      <c r="B1830" s="18" t="s">
        <v>19</v>
      </c>
      <c r="C1830" s="18" t="s">
        <v>2222</v>
      </c>
      <c r="D1830" s="18" t="s">
        <v>161</v>
      </c>
      <c r="E1830" s="18"/>
      <c r="F1830" s="19">
        <v>2</v>
      </c>
      <c r="G1830" s="18" t="s">
        <v>2223</v>
      </c>
      <c r="H1830" s="18" t="s">
        <v>1380</v>
      </c>
    </row>
    <row r="1831" spans="1:8" x14ac:dyDescent="0.2">
      <c r="A1831" s="12" t="s">
        <v>2224</v>
      </c>
      <c r="B1831" s="18" t="s">
        <v>19</v>
      </c>
      <c r="C1831" s="18" t="s">
        <v>2225</v>
      </c>
      <c r="D1831" s="18" t="s">
        <v>170</v>
      </c>
      <c r="E1831" s="18"/>
      <c r="F1831" s="19">
        <v>5</v>
      </c>
      <c r="G1831" s="18" t="s">
        <v>7</v>
      </c>
      <c r="H1831" s="18" t="s">
        <v>1380</v>
      </c>
    </row>
    <row r="1832" spans="1:8" x14ac:dyDescent="0.2">
      <c r="A1832" s="12" t="s">
        <v>2226</v>
      </c>
      <c r="B1832" s="18" t="s">
        <v>2201</v>
      </c>
      <c r="C1832" s="18" t="s">
        <v>19</v>
      </c>
      <c r="D1832" s="18" t="s">
        <v>161</v>
      </c>
      <c r="E1832" s="18"/>
      <c r="F1832" s="19">
        <v>2</v>
      </c>
      <c r="G1832" s="18" t="s">
        <v>7</v>
      </c>
      <c r="H1832" s="18" t="s">
        <v>1380</v>
      </c>
    </row>
    <row r="1833" spans="1:8" x14ac:dyDescent="0.2">
      <c r="A1833" s="12" t="s">
        <v>2226</v>
      </c>
      <c r="B1833" s="18" t="s">
        <v>2201</v>
      </c>
      <c r="C1833" s="18" t="s">
        <v>19</v>
      </c>
      <c r="D1833" s="18" t="s">
        <v>161</v>
      </c>
      <c r="E1833" s="18"/>
      <c r="F1833" s="19">
        <v>2</v>
      </c>
      <c r="G1833" s="18" t="s">
        <v>2136</v>
      </c>
      <c r="H1833" s="18" t="s">
        <v>1380</v>
      </c>
    </row>
    <row r="1834" spans="1:8" x14ac:dyDescent="0.2">
      <c r="A1834" t="s">
        <v>2227</v>
      </c>
      <c r="D1834" s="17" t="s">
        <v>161</v>
      </c>
      <c r="F1834">
        <v>2</v>
      </c>
    </row>
    <row r="1835" spans="1:8" x14ac:dyDescent="0.2">
      <c r="A1835" t="s">
        <v>2228</v>
      </c>
      <c r="D1835" s="17" t="s">
        <v>161</v>
      </c>
      <c r="F1835">
        <v>2</v>
      </c>
    </row>
    <row r="1836" spans="1:8" x14ac:dyDescent="0.2">
      <c r="A1836" t="s">
        <v>2229</v>
      </c>
      <c r="D1836" t="s">
        <v>170</v>
      </c>
      <c r="F1836">
        <v>5</v>
      </c>
    </row>
    <row r="1837" spans="1:8" x14ac:dyDescent="0.2">
      <c r="A1837" t="s">
        <v>2230</v>
      </c>
      <c r="D1837" t="s">
        <v>170</v>
      </c>
      <c r="F1837">
        <v>5</v>
      </c>
    </row>
    <row r="1838" spans="1:8" x14ac:dyDescent="0.2">
      <c r="A1838" t="s">
        <v>2231</v>
      </c>
      <c r="D1838" t="s">
        <v>170</v>
      </c>
      <c r="F1838">
        <v>5</v>
      </c>
    </row>
    <row r="1839" spans="1:8" x14ac:dyDescent="0.2">
      <c r="A1839" t="s">
        <v>2232</v>
      </c>
      <c r="D1839" t="s">
        <v>170</v>
      </c>
      <c r="F1839">
        <v>5</v>
      </c>
    </row>
    <row r="1840" spans="1:8" x14ac:dyDescent="0.2">
      <c r="A1840" t="s">
        <v>2233</v>
      </c>
      <c r="D1840" t="s">
        <v>170</v>
      </c>
      <c r="F1840">
        <v>5</v>
      </c>
    </row>
    <row r="1841" spans="1:6" x14ac:dyDescent="0.2">
      <c r="A1841" t="s">
        <v>2234</v>
      </c>
      <c r="B1841" t="s">
        <v>2235</v>
      </c>
      <c r="C1841" t="s">
        <v>2236</v>
      </c>
      <c r="D1841" t="s">
        <v>170</v>
      </c>
      <c r="F1841">
        <v>5</v>
      </c>
    </row>
    <row r="1842" spans="1:6" x14ac:dyDescent="0.2">
      <c r="A1842" t="s">
        <v>2237</v>
      </c>
      <c r="B1842" t="s">
        <v>2235</v>
      </c>
      <c r="C1842" t="s">
        <v>80</v>
      </c>
      <c r="D1842" t="s">
        <v>170</v>
      </c>
      <c r="F1842">
        <v>5</v>
      </c>
    </row>
    <row r="1843" spans="1:6" x14ac:dyDescent="0.2">
      <c r="A1843" t="s">
        <v>2238</v>
      </c>
      <c r="B1843" t="s">
        <v>2235</v>
      </c>
      <c r="C1843" t="s">
        <v>89</v>
      </c>
      <c r="D1843" t="s">
        <v>170</v>
      </c>
      <c r="F1843">
        <v>5</v>
      </c>
    </row>
    <row r="1844" spans="1:6" x14ac:dyDescent="0.2">
      <c r="A1844" t="s">
        <v>2239</v>
      </c>
      <c r="B1844" t="s">
        <v>2235</v>
      </c>
      <c r="C1844" t="s">
        <v>2240</v>
      </c>
      <c r="D1844" t="s">
        <v>170</v>
      </c>
      <c r="F1844">
        <v>5</v>
      </c>
    </row>
    <row r="1845" spans="1:6" x14ac:dyDescent="0.2">
      <c r="A1845" t="s">
        <v>2241</v>
      </c>
      <c r="B1845" t="s">
        <v>2235</v>
      </c>
      <c r="C1845" t="s">
        <v>2242</v>
      </c>
      <c r="D1845" t="s">
        <v>170</v>
      </c>
      <c r="F1845">
        <v>5</v>
      </c>
    </row>
    <row r="1846" spans="1:6" x14ac:dyDescent="0.2">
      <c r="A1846" t="s">
        <v>2243</v>
      </c>
      <c r="B1846" t="s">
        <v>2235</v>
      </c>
      <c r="C1846" t="s">
        <v>2244</v>
      </c>
      <c r="D1846" t="s">
        <v>184</v>
      </c>
      <c r="F1846">
        <v>6</v>
      </c>
    </row>
    <row r="1847" spans="1:6" x14ac:dyDescent="0.2">
      <c r="A1847" t="s">
        <v>2245</v>
      </c>
      <c r="B1847" t="s">
        <v>46</v>
      </c>
      <c r="C1847" t="s">
        <v>2246</v>
      </c>
      <c r="D1847" t="s">
        <v>184</v>
      </c>
      <c r="F1847">
        <v>6</v>
      </c>
    </row>
    <row r="1848" spans="1:6" x14ac:dyDescent="0.2">
      <c r="A1848" t="s">
        <v>2247</v>
      </c>
      <c r="B1848" t="s">
        <v>46</v>
      </c>
      <c r="C1848" t="s">
        <v>80</v>
      </c>
      <c r="D1848" t="s">
        <v>170</v>
      </c>
      <c r="F1848">
        <v>5</v>
      </c>
    </row>
    <row r="1849" spans="1:6" x14ac:dyDescent="0.2">
      <c r="A1849" t="s">
        <v>2247</v>
      </c>
      <c r="B1849" t="s">
        <v>46</v>
      </c>
      <c r="C1849" t="s">
        <v>80</v>
      </c>
      <c r="D1849" t="s">
        <v>170</v>
      </c>
      <c r="F1849">
        <v>5</v>
      </c>
    </row>
    <row r="1850" spans="1:6" x14ac:dyDescent="0.2">
      <c r="A1850" t="s">
        <v>2248</v>
      </c>
      <c r="B1850" t="s">
        <v>46</v>
      </c>
      <c r="C1850" t="s">
        <v>2249</v>
      </c>
      <c r="D1850" t="s">
        <v>184</v>
      </c>
      <c r="F1850">
        <v>6</v>
      </c>
    </row>
    <row r="1851" spans="1:6" x14ac:dyDescent="0.2">
      <c r="A1851" t="s">
        <v>2250</v>
      </c>
      <c r="B1851" t="s">
        <v>46</v>
      </c>
      <c r="C1851" t="s">
        <v>89</v>
      </c>
      <c r="D1851" t="s">
        <v>170</v>
      </c>
      <c r="F1851">
        <v>5</v>
      </c>
    </row>
    <row r="1852" spans="1:6" x14ac:dyDescent="0.2">
      <c r="A1852" t="s">
        <v>2250</v>
      </c>
      <c r="B1852" t="s">
        <v>46</v>
      </c>
      <c r="C1852" t="s">
        <v>89</v>
      </c>
      <c r="D1852" t="s">
        <v>170</v>
      </c>
      <c r="F1852">
        <v>5</v>
      </c>
    </row>
    <row r="1853" spans="1:6" x14ac:dyDescent="0.2">
      <c r="A1853" t="s">
        <v>2251</v>
      </c>
      <c r="B1853" t="s">
        <v>46</v>
      </c>
      <c r="C1853" t="s">
        <v>2240</v>
      </c>
      <c r="D1853" t="s">
        <v>170</v>
      </c>
      <c r="F1853">
        <v>5</v>
      </c>
    </row>
    <row r="1854" spans="1:6" x14ac:dyDescent="0.2">
      <c r="A1854" t="s">
        <v>2252</v>
      </c>
      <c r="B1854" t="s">
        <v>46</v>
      </c>
      <c r="C1854" t="s">
        <v>2244</v>
      </c>
      <c r="D1854" t="s">
        <v>170</v>
      </c>
      <c r="F1854">
        <v>5</v>
      </c>
    </row>
    <row r="1855" spans="1:6" x14ac:dyDescent="0.2">
      <c r="A1855" t="s">
        <v>2253</v>
      </c>
      <c r="D1855" t="s">
        <v>170</v>
      </c>
      <c r="F1855">
        <v>5</v>
      </c>
    </row>
    <row r="1856" spans="1:6" x14ac:dyDescent="0.2">
      <c r="A1856" t="s">
        <v>2254</v>
      </c>
      <c r="D1856" t="s">
        <v>170</v>
      </c>
      <c r="F1856">
        <v>5</v>
      </c>
    </row>
    <row r="1857" spans="1:6" x14ac:dyDescent="0.2">
      <c r="A1857" t="s">
        <v>2255</v>
      </c>
      <c r="D1857" t="s">
        <v>170</v>
      </c>
      <c r="F1857">
        <v>5</v>
      </c>
    </row>
    <row r="1858" spans="1:6" x14ac:dyDescent="0.2">
      <c r="A1858" t="s">
        <v>2256</v>
      </c>
      <c r="B1858" t="s">
        <v>2257</v>
      </c>
      <c r="C1858" t="s">
        <v>80</v>
      </c>
      <c r="D1858" t="s">
        <v>170</v>
      </c>
      <c r="F1858">
        <v>5</v>
      </c>
    </row>
    <row r="1859" spans="1:6" x14ac:dyDescent="0.2">
      <c r="A1859" t="s">
        <v>2258</v>
      </c>
      <c r="B1859" t="s">
        <v>2257</v>
      </c>
      <c r="C1859" t="s">
        <v>2244</v>
      </c>
      <c r="D1859" t="s">
        <v>170</v>
      </c>
      <c r="F1859">
        <v>5</v>
      </c>
    </row>
    <row r="1860" spans="1:6" x14ac:dyDescent="0.2">
      <c r="A1860" t="s">
        <v>2259</v>
      </c>
      <c r="D1860" t="s">
        <v>161</v>
      </c>
      <c r="F1860">
        <v>2</v>
      </c>
    </row>
    <row r="1861" spans="1:6" x14ac:dyDescent="0.2">
      <c r="A1861" t="s">
        <v>2260</v>
      </c>
      <c r="B1861" t="s">
        <v>47</v>
      </c>
      <c r="C1861" t="s">
        <v>2236</v>
      </c>
      <c r="D1861" t="s">
        <v>170</v>
      </c>
      <c r="F1861">
        <v>5</v>
      </c>
    </row>
    <row r="1862" spans="1:6" x14ac:dyDescent="0.2">
      <c r="A1862" t="s">
        <v>2261</v>
      </c>
      <c r="B1862" t="s">
        <v>47</v>
      </c>
      <c r="C1862" t="s">
        <v>2244</v>
      </c>
      <c r="D1862" t="s">
        <v>161</v>
      </c>
      <c r="F1862">
        <v>2</v>
      </c>
    </row>
    <row r="1863" spans="1:6" x14ac:dyDescent="0.2">
      <c r="A1863" t="s">
        <v>2262</v>
      </c>
      <c r="D1863" t="s">
        <v>170</v>
      </c>
      <c r="F1863">
        <v>5</v>
      </c>
    </row>
    <row r="1864" spans="1:6" x14ac:dyDescent="0.2">
      <c r="A1864" t="s">
        <v>2263</v>
      </c>
      <c r="D1864" t="s">
        <v>170</v>
      </c>
      <c r="F1864">
        <v>5</v>
      </c>
    </row>
    <row r="1865" spans="1:6" x14ac:dyDescent="0.2">
      <c r="A1865" t="s">
        <v>2264</v>
      </c>
      <c r="B1865" t="s">
        <v>2265</v>
      </c>
      <c r="C1865" t="s">
        <v>2266</v>
      </c>
      <c r="D1865" t="s">
        <v>184</v>
      </c>
      <c r="F1865">
        <v>6</v>
      </c>
    </row>
    <row r="1866" spans="1:6" x14ac:dyDescent="0.2">
      <c r="A1866" t="s">
        <v>2267</v>
      </c>
      <c r="B1866" t="s">
        <v>2265</v>
      </c>
      <c r="C1866" t="s">
        <v>2268</v>
      </c>
      <c r="D1866" t="s">
        <v>184</v>
      </c>
      <c r="F1866">
        <v>6</v>
      </c>
    </row>
    <row r="1867" spans="1:6" x14ac:dyDescent="0.2">
      <c r="A1867" t="s">
        <v>2269</v>
      </c>
      <c r="B1867" t="s">
        <v>2265</v>
      </c>
      <c r="C1867" t="s">
        <v>2270</v>
      </c>
      <c r="D1867" t="s">
        <v>148</v>
      </c>
      <c r="F1867">
        <v>6</v>
      </c>
    </row>
    <row r="1868" spans="1:6" x14ac:dyDescent="0.2">
      <c r="A1868" t="s">
        <v>2271</v>
      </c>
      <c r="B1868" t="s">
        <v>2265</v>
      </c>
      <c r="C1868" t="s">
        <v>2272</v>
      </c>
      <c r="D1868" t="s">
        <v>170</v>
      </c>
      <c r="F1868">
        <v>5</v>
      </c>
    </row>
    <row r="1869" spans="1:6" x14ac:dyDescent="0.2">
      <c r="A1869" t="s">
        <v>2273</v>
      </c>
      <c r="B1869" t="s">
        <v>2265</v>
      </c>
      <c r="C1869" t="s">
        <v>2274</v>
      </c>
      <c r="D1869" t="s">
        <v>184</v>
      </c>
      <c r="F1869">
        <v>6</v>
      </c>
    </row>
    <row r="1870" spans="1:6" x14ac:dyDescent="0.2">
      <c r="A1870" t="s">
        <v>2275</v>
      </c>
      <c r="B1870" t="s">
        <v>2265</v>
      </c>
      <c r="C1870" t="s">
        <v>2246</v>
      </c>
      <c r="D1870" t="s">
        <v>184</v>
      </c>
      <c r="F1870">
        <v>6</v>
      </c>
    </row>
    <row r="1871" spans="1:6" x14ac:dyDescent="0.2">
      <c r="A1871" t="s">
        <v>2276</v>
      </c>
      <c r="B1871" t="s">
        <v>2265</v>
      </c>
      <c r="C1871" t="s">
        <v>2277</v>
      </c>
      <c r="D1871" t="s">
        <v>148</v>
      </c>
      <c r="F1871">
        <v>6</v>
      </c>
    </row>
    <row r="1872" spans="1:6" x14ac:dyDescent="0.2">
      <c r="A1872" t="s">
        <v>2278</v>
      </c>
      <c r="B1872" t="s">
        <v>2265</v>
      </c>
      <c r="C1872" t="s">
        <v>2279</v>
      </c>
      <c r="D1872" t="s">
        <v>148</v>
      </c>
      <c r="F1872">
        <v>6</v>
      </c>
    </row>
    <row r="1873" spans="1:6" x14ac:dyDescent="0.2">
      <c r="A1873" t="s">
        <v>2280</v>
      </c>
      <c r="B1873" t="s">
        <v>2265</v>
      </c>
      <c r="C1873" t="s">
        <v>2281</v>
      </c>
      <c r="D1873" t="s">
        <v>148</v>
      </c>
      <c r="F1873">
        <v>6</v>
      </c>
    </row>
    <row r="1874" spans="1:6" x14ac:dyDescent="0.2">
      <c r="A1874" t="s">
        <v>2280</v>
      </c>
      <c r="B1874" t="s">
        <v>2265</v>
      </c>
      <c r="C1874" t="s">
        <v>2281</v>
      </c>
      <c r="D1874" t="s">
        <v>148</v>
      </c>
      <c r="F1874">
        <v>6</v>
      </c>
    </row>
    <row r="1875" spans="1:6" x14ac:dyDescent="0.2">
      <c r="A1875" t="s">
        <v>2282</v>
      </c>
      <c r="B1875" t="s">
        <v>2265</v>
      </c>
      <c r="C1875" t="s">
        <v>2283</v>
      </c>
      <c r="D1875" t="s">
        <v>184</v>
      </c>
      <c r="F1875">
        <v>6</v>
      </c>
    </row>
    <row r="1876" spans="1:6" x14ac:dyDescent="0.2">
      <c r="A1876" t="s">
        <v>2284</v>
      </c>
      <c r="B1876" t="s">
        <v>2265</v>
      </c>
      <c r="C1876" t="s">
        <v>2285</v>
      </c>
      <c r="D1876" t="s">
        <v>148</v>
      </c>
      <c r="F1876">
        <v>6</v>
      </c>
    </row>
    <row r="1877" spans="1:6" x14ac:dyDescent="0.2">
      <c r="A1877" t="s">
        <v>2286</v>
      </c>
      <c r="B1877" t="s">
        <v>2265</v>
      </c>
      <c r="C1877" t="s">
        <v>2287</v>
      </c>
      <c r="D1877" t="s">
        <v>184</v>
      </c>
      <c r="F1877">
        <v>6</v>
      </c>
    </row>
    <row r="1878" spans="1:6" x14ac:dyDescent="0.2">
      <c r="A1878" t="s">
        <v>2288</v>
      </c>
      <c r="B1878" t="s">
        <v>2265</v>
      </c>
      <c r="C1878" t="s">
        <v>2289</v>
      </c>
      <c r="D1878" t="s">
        <v>148</v>
      </c>
      <c r="F1878">
        <v>6</v>
      </c>
    </row>
    <row r="1879" spans="1:6" x14ac:dyDescent="0.2">
      <c r="A1879" t="s">
        <v>2290</v>
      </c>
      <c r="B1879" t="s">
        <v>2265</v>
      </c>
      <c r="C1879" t="s">
        <v>2291</v>
      </c>
      <c r="D1879" t="s">
        <v>184</v>
      </c>
      <c r="F1879">
        <v>6</v>
      </c>
    </row>
    <row r="1880" spans="1:6" x14ac:dyDescent="0.2">
      <c r="A1880" t="s">
        <v>2292</v>
      </c>
      <c r="B1880" t="s">
        <v>2265</v>
      </c>
      <c r="C1880" t="s">
        <v>2293</v>
      </c>
      <c r="D1880" t="s">
        <v>184</v>
      </c>
      <c r="F1880">
        <v>6</v>
      </c>
    </row>
    <row r="1881" spans="1:6" x14ac:dyDescent="0.2">
      <c r="A1881" t="s">
        <v>2294</v>
      </c>
      <c r="B1881" t="s">
        <v>2265</v>
      </c>
      <c r="C1881" t="s">
        <v>2295</v>
      </c>
      <c r="D1881" t="s">
        <v>184</v>
      </c>
      <c r="F1881">
        <v>6</v>
      </c>
    </row>
    <row r="1882" spans="1:6" x14ac:dyDescent="0.2">
      <c r="A1882" t="s">
        <v>2296</v>
      </c>
      <c r="B1882" t="s">
        <v>2265</v>
      </c>
      <c r="C1882" t="s">
        <v>2297</v>
      </c>
      <c r="D1882" t="s">
        <v>184</v>
      </c>
      <c r="F1882">
        <v>6</v>
      </c>
    </row>
    <row r="1883" spans="1:6" x14ac:dyDescent="0.2">
      <c r="A1883" t="s">
        <v>2298</v>
      </c>
      <c r="B1883" t="s">
        <v>2265</v>
      </c>
      <c r="C1883" t="s">
        <v>2299</v>
      </c>
      <c r="D1883" t="s">
        <v>148</v>
      </c>
      <c r="F1883">
        <v>6</v>
      </c>
    </row>
    <row r="1884" spans="1:6" x14ac:dyDescent="0.2">
      <c r="A1884" t="s">
        <v>2300</v>
      </c>
      <c r="B1884" t="s">
        <v>2265</v>
      </c>
      <c r="C1884" t="s">
        <v>2301</v>
      </c>
      <c r="D1884" t="s">
        <v>184</v>
      </c>
      <c r="F1884">
        <v>6</v>
      </c>
    </row>
    <row r="1885" spans="1:6" x14ac:dyDescent="0.2">
      <c r="A1885" t="s">
        <v>2302</v>
      </c>
      <c r="B1885" t="s">
        <v>2265</v>
      </c>
      <c r="C1885" t="s">
        <v>80</v>
      </c>
      <c r="D1885" t="s">
        <v>170</v>
      </c>
      <c r="F1885">
        <v>5</v>
      </c>
    </row>
    <row r="1886" spans="1:6" x14ac:dyDescent="0.2">
      <c r="A1886" t="s">
        <v>2303</v>
      </c>
      <c r="B1886" t="s">
        <v>2265</v>
      </c>
      <c r="C1886" t="s">
        <v>2304</v>
      </c>
      <c r="D1886" t="s">
        <v>170</v>
      </c>
      <c r="F1886">
        <v>5</v>
      </c>
    </row>
    <row r="1887" spans="1:6" x14ac:dyDescent="0.2">
      <c r="A1887" t="s">
        <v>2305</v>
      </c>
      <c r="B1887" t="s">
        <v>2265</v>
      </c>
      <c r="C1887" t="s">
        <v>2306</v>
      </c>
      <c r="D1887" t="s">
        <v>184</v>
      </c>
      <c r="F1887">
        <v>6</v>
      </c>
    </row>
    <row r="1888" spans="1:6" x14ac:dyDescent="0.2">
      <c r="A1888" t="s">
        <v>2307</v>
      </c>
      <c r="B1888" t="s">
        <v>2265</v>
      </c>
      <c r="C1888" t="s">
        <v>2308</v>
      </c>
      <c r="D1888" t="s">
        <v>184</v>
      </c>
      <c r="F1888">
        <v>6</v>
      </c>
    </row>
    <row r="1889" spans="1:6" x14ac:dyDescent="0.2">
      <c r="A1889" t="s">
        <v>2309</v>
      </c>
      <c r="B1889" t="s">
        <v>2265</v>
      </c>
      <c r="C1889" t="s">
        <v>2310</v>
      </c>
      <c r="D1889" t="s">
        <v>184</v>
      </c>
      <c r="F1889">
        <v>6</v>
      </c>
    </row>
    <row r="1890" spans="1:6" x14ac:dyDescent="0.2">
      <c r="A1890" t="s">
        <v>2311</v>
      </c>
      <c r="B1890" t="s">
        <v>2265</v>
      </c>
      <c r="C1890" t="s">
        <v>2312</v>
      </c>
      <c r="D1890" t="s">
        <v>184</v>
      </c>
      <c r="F1890">
        <v>6</v>
      </c>
    </row>
    <row r="1891" spans="1:6" x14ac:dyDescent="0.2">
      <c r="A1891" t="s">
        <v>2313</v>
      </c>
      <c r="B1891" t="s">
        <v>2265</v>
      </c>
      <c r="C1891" t="s">
        <v>2314</v>
      </c>
      <c r="D1891" t="s">
        <v>184</v>
      </c>
      <c r="F1891">
        <v>6</v>
      </c>
    </row>
    <row r="1892" spans="1:6" x14ac:dyDescent="0.2">
      <c r="A1892" t="s">
        <v>2315</v>
      </c>
      <c r="B1892" t="s">
        <v>2265</v>
      </c>
      <c r="C1892" t="s">
        <v>2316</v>
      </c>
      <c r="D1892" t="s">
        <v>170</v>
      </c>
      <c r="F1892">
        <v>5</v>
      </c>
    </row>
    <row r="1893" spans="1:6" x14ac:dyDescent="0.2">
      <c r="A1893" t="s">
        <v>2317</v>
      </c>
      <c r="B1893" t="s">
        <v>2265</v>
      </c>
      <c r="C1893" t="s">
        <v>2318</v>
      </c>
      <c r="D1893" t="s">
        <v>170</v>
      </c>
      <c r="F1893">
        <v>5</v>
      </c>
    </row>
    <row r="1894" spans="1:6" x14ac:dyDescent="0.2">
      <c r="A1894" t="s">
        <v>2319</v>
      </c>
      <c r="B1894" t="s">
        <v>2265</v>
      </c>
      <c r="C1894" t="s">
        <v>2320</v>
      </c>
      <c r="D1894" t="s">
        <v>148</v>
      </c>
      <c r="F1894">
        <v>6</v>
      </c>
    </row>
    <row r="1895" spans="1:6" x14ac:dyDescent="0.2">
      <c r="A1895" t="s">
        <v>2321</v>
      </c>
      <c r="B1895" t="s">
        <v>2265</v>
      </c>
      <c r="C1895" t="s">
        <v>2249</v>
      </c>
      <c r="D1895" t="s">
        <v>184</v>
      </c>
      <c r="F1895">
        <v>6</v>
      </c>
    </row>
    <row r="1896" spans="1:6" x14ac:dyDescent="0.2">
      <c r="A1896" t="s">
        <v>2322</v>
      </c>
      <c r="B1896" t="s">
        <v>2265</v>
      </c>
      <c r="C1896" t="s">
        <v>2323</v>
      </c>
      <c r="D1896" t="s">
        <v>184</v>
      </c>
      <c r="F1896">
        <v>6</v>
      </c>
    </row>
    <row r="1897" spans="1:6" x14ac:dyDescent="0.2">
      <c r="A1897" t="s">
        <v>2324</v>
      </c>
      <c r="B1897" t="s">
        <v>2265</v>
      </c>
      <c r="C1897" t="s">
        <v>2240</v>
      </c>
      <c r="D1897" t="s">
        <v>170</v>
      </c>
      <c r="F1897">
        <v>5</v>
      </c>
    </row>
    <row r="1898" spans="1:6" x14ac:dyDescent="0.2">
      <c r="A1898" t="s">
        <v>2325</v>
      </c>
      <c r="B1898" t="s">
        <v>2265</v>
      </c>
      <c r="C1898" t="s">
        <v>2326</v>
      </c>
      <c r="D1898" t="s">
        <v>170</v>
      </c>
      <c r="F1898">
        <v>5</v>
      </c>
    </row>
    <row r="1899" spans="1:6" x14ac:dyDescent="0.2">
      <c r="A1899" t="s">
        <v>2327</v>
      </c>
      <c r="B1899" t="s">
        <v>2265</v>
      </c>
      <c r="C1899" t="s">
        <v>2328</v>
      </c>
      <c r="D1899" t="s">
        <v>184</v>
      </c>
      <c r="F1899">
        <v>6</v>
      </c>
    </row>
    <row r="1900" spans="1:6" x14ac:dyDescent="0.2">
      <c r="A1900" t="s">
        <v>2329</v>
      </c>
      <c r="B1900" t="s">
        <v>2265</v>
      </c>
      <c r="C1900" t="s">
        <v>2330</v>
      </c>
      <c r="D1900" t="s">
        <v>148</v>
      </c>
      <c r="F1900">
        <v>6</v>
      </c>
    </row>
    <row r="1901" spans="1:6" x14ac:dyDescent="0.2">
      <c r="A1901" t="s">
        <v>2331</v>
      </c>
      <c r="B1901" t="s">
        <v>2265</v>
      </c>
      <c r="C1901" t="s">
        <v>2242</v>
      </c>
      <c r="D1901" t="s">
        <v>170</v>
      </c>
      <c r="F1901">
        <v>5</v>
      </c>
    </row>
    <row r="1902" spans="1:6" x14ac:dyDescent="0.2">
      <c r="A1902" t="s">
        <v>2332</v>
      </c>
      <c r="B1902" t="s">
        <v>2265</v>
      </c>
      <c r="C1902" t="s">
        <v>2333</v>
      </c>
      <c r="D1902" t="s">
        <v>224</v>
      </c>
      <c r="F1902" t="s">
        <v>1672</v>
      </c>
    </row>
    <row r="1903" spans="1:6" x14ac:dyDescent="0.2">
      <c r="A1903" t="s">
        <v>2334</v>
      </c>
      <c r="B1903" t="s">
        <v>2265</v>
      </c>
      <c r="C1903" t="s">
        <v>2335</v>
      </c>
      <c r="D1903" t="s">
        <v>170</v>
      </c>
      <c r="F1903">
        <v>5</v>
      </c>
    </row>
    <row r="1904" spans="1:6" x14ac:dyDescent="0.2">
      <c r="A1904" t="s">
        <v>2336</v>
      </c>
      <c r="B1904" t="s">
        <v>2337</v>
      </c>
      <c r="C1904" t="s">
        <v>2272</v>
      </c>
      <c r="D1904" t="s">
        <v>170</v>
      </c>
      <c r="F1904">
        <v>5</v>
      </c>
    </row>
    <row r="1905" spans="1:6" x14ac:dyDescent="0.2">
      <c r="A1905" t="s">
        <v>2338</v>
      </c>
      <c r="B1905" t="s">
        <v>2337</v>
      </c>
      <c r="C1905" t="s">
        <v>2287</v>
      </c>
      <c r="D1905" t="s">
        <v>184</v>
      </c>
      <c r="F1905">
        <v>6</v>
      </c>
    </row>
    <row r="1906" spans="1:6" x14ac:dyDescent="0.2">
      <c r="A1906" t="s">
        <v>2339</v>
      </c>
      <c r="B1906" t="s">
        <v>2337</v>
      </c>
      <c r="C1906" t="s">
        <v>80</v>
      </c>
      <c r="D1906" t="s">
        <v>170</v>
      </c>
      <c r="F1906">
        <v>5</v>
      </c>
    </row>
    <row r="1907" spans="1:6" x14ac:dyDescent="0.2">
      <c r="A1907" t="s">
        <v>2340</v>
      </c>
      <c r="B1907" t="s">
        <v>2337</v>
      </c>
      <c r="C1907" t="s">
        <v>2304</v>
      </c>
      <c r="D1907" t="s">
        <v>170</v>
      </c>
      <c r="F1907">
        <v>5</v>
      </c>
    </row>
    <row r="1908" spans="1:6" x14ac:dyDescent="0.2">
      <c r="A1908" t="s">
        <v>2341</v>
      </c>
      <c r="B1908" t="s">
        <v>2337</v>
      </c>
      <c r="C1908" t="s">
        <v>2326</v>
      </c>
      <c r="D1908" t="s">
        <v>170</v>
      </c>
      <c r="F1908">
        <v>5</v>
      </c>
    </row>
    <row r="1909" spans="1:6" x14ac:dyDescent="0.2">
      <c r="A1909" t="s">
        <v>2342</v>
      </c>
      <c r="F1909">
        <v>6</v>
      </c>
    </row>
    <row r="1910" spans="1:6" x14ac:dyDescent="0.2">
      <c r="A1910" t="s">
        <v>2343</v>
      </c>
      <c r="F1910">
        <v>6</v>
      </c>
    </row>
    <row r="1911" spans="1:6" x14ac:dyDescent="0.2">
      <c r="A1911" t="s">
        <v>2344</v>
      </c>
      <c r="D1911" t="s">
        <v>170</v>
      </c>
      <c r="F1911">
        <v>5</v>
      </c>
    </row>
    <row r="1912" spans="1:6" x14ac:dyDescent="0.2">
      <c r="A1912" t="s">
        <v>2345</v>
      </c>
      <c r="B1912" t="s">
        <v>2346</v>
      </c>
      <c r="C1912" t="s">
        <v>2346</v>
      </c>
      <c r="D1912" t="s">
        <v>161</v>
      </c>
      <c r="F1912">
        <v>2</v>
      </c>
    </row>
    <row r="1913" spans="1:6" x14ac:dyDescent="0.2">
      <c r="A1913" t="s">
        <v>2347</v>
      </c>
      <c r="B1913" t="s">
        <v>2348</v>
      </c>
      <c r="C1913" t="s">
        <v>2349</v>
      </c>
      <c r="D1913" t="s">
        <v>170</v>
      </c>
      <c r="F1913">
        <v>5</v>
      </c>
    </row>
    <row r="1914" spans="1:6" x14ac:dyDescent="0.2">
      <c r="A1914" t="s">
        <v>2350</v>
      </c>
      <c r="B1914" t="s">
        <v>22</v>
      </c>
      <c r="C1914" t="s">
        <v>2351</v>
      </c>
      <c r="D1914" t="s">
        <v>148</v>
      </c>
      <c r="F1914">
        <v>6</v>
      </c>
    </row>
    <row r="1915" spans="1:6" x14ac:dyDescent="0.2">
      <c r="A1915" t="s">
        <v>2352</v>
      </c>
      <c r="D1915" s="17" t="s">
        <v>158</v>
      </c>
      <c r="F1915">
        <v>3</v>
      </c>
    </row>
    <row r="1916" spans="1:6" x14ac:dyDescent="0.2">
      <c r="A1916" t="s">
        <v>2353</v>
      </c>
      <c r="B1916" t="s">
        <v>22</v>
      </c>
      <c r="C1916" t="s">
        <v>2354</v>
      </c>
      <c r="D1916" t="s">
        <v>161</v>
      </c>
      <c r="F1916">
        <v>2</v>
      </c>
    </row>
    <row r="1917" spans="1:6" x14ac:dyDescent="0.2">
      <c r="A1917" t="s">
        <v>2353</v>
      </c>
      <c r="B1917" t="s">
        <v>22</v>
      </c>
      <c r="C1917" t="s">
        <v>2354</v>
      </c>
      <c r="D1917" t="s">
        <v>161</v>
      </c>
      <c r="F1917">
        <v>2</v>
      </c>
    </row>
    <row r="1918" spans="1:6" x14ac:dyDescent="0.2">
      <c r="A1918" t="s">
        <v>2353</v>
      </c>
      <c r="B1918" t="s">
        <v>22</v>
      </c>
      <c r="C1918" t="s">
        <v>2354</v>
      </c>
      <c r="D1918" t="s">
        <v>161</v>
      </c>
      <c r="F1918">
        <v>2</v>
      </c>
    </row>
    <row r="1919" spans="1:6" x14ac:dyDescent="0.2">
      <c r="A1919" t="s">
        <v>2355</v>
      </c>
      <c r="B1919" t="s">
        <v>22</v>
      </c>
      <c r="C1919" t="s">
        <v>2356</v>
      </c>
      <c r="D1919" t="s">
        <v>184</v>
      </c>
      <c r="F1919">
        <v>6</v>
      </c>
    </row>
    <row r="1920" spans="1:6" x14ac:dyDescent="0.2">
      <c r="A1920" t="s">
        <v>2355</v>
      </c>
      <c r="B1920" t="s">
        <v>22</v>
      </c>
      <c r="C1920" t="s">
        <v>2356</v>
      </c>
      <c r="D1920" t="s">
        <v>148</v>
      </c>
      <c r="F1920">
        <v>6</v>
      </c>
    </row>
    <row r="1921" spans="1:6" x14ac:dyDescent="0.2">
      <c r="A1921" t="s">
        <v>2357</v>
      </c>
      <c r="B1921" t="s">
        <v>22</v>
      </c>
      <c r="C1921" t="s">
        <v>2358</v>
      </c>
      <c r="D1921" t="s">
        <v>148</v>
      </c>
      <c r="F1921">
        <v>6</v>
      </c>
    </row>
    <row r="1922" spans="1:6" x14ac:dyDescent="0.2">
      <c r="A1922" t="s">
        <v>2357</v>
      </c>
      <c r="B1922" t="s">
        <v>22</v>
      </c>
      <c r="C1922" t="s">
        <v>2358</v>
      </c>
      <c r="D1922" t="s">
        <v>148</v>
      </c>
      <c r="F1922">
        <v>6</v>
      </c>
    </row>
    <row r="1923" spans="1:6" x14ac:dyDescent="0.2">
      <c r="A1923" t="s">
        <v>2359</v>
      </c>
      <c r="B1923" t="s">
        <v>22</v>
      </c>
      <c r="C1923" t="s">
        <v>2360</v>
      </c>
      <c r="D1923" t="s">
        <v>148</v>
      </c>
      <c r="F1923">
        <v>6</v>
      </c>
    </row>
    <row r="1924" spans="1:6" x14ac:dyDescent="0.2">
      <c r="A1924" t="s">
        <v>2359</v>
      </c>
      <c r="B1924" t="s">
        <v>22</v>
      </c>
      <c r="C1924" t="s">
        <v>2360</v>
      </c>
      <c r="D1924" t="s">
        <v>148</v>
      </c>
      <c r="F1924">
        <v>6</v>
      </c>
    </row>
    <row r="1925" spans="1:6" x14ac:dyDescent="0.2">
      <c r="A1925" t="s">
        <v>2359</v>
      </c>
      <c r="B1925" t="s">
        <v>22</v>
      </c>
      <c r="C1925" t="s">
        <v>2360</v>
      </c>
      <c r="D1925" t="s">
        <v>148</v>
      </c>
      <c r="F1925">
        <v>6</v>
      </c>
    </row>
    <row r="1926" spans="1:6" x14ac:dyDescent="0.2">
      <c r="A1926" t="s">
        <v>2359</v>
      </c>
      <c r="B1926" t="s">
        <v>22</v>
      </c>
      <c r="C1926" t="s">
        <v>2360</v>
      </c>
      <c r="D1926" t="s">
        <v>148</v>
      </c>
      <c r="F1926">
        <v>6</v>
      </c>
    </row>
    <row r="1927" spans="1:6" x14ac:dyDescent="0.2">
      <c r="A1927" t="s">
        <v>2361</v>
      </c>
      <c r="B1927" t="s">
        <v>22</v>
      </c>
      <c r="C1927" t="s">
        <v>2362</v>
      </c>
      <c r="D1927" t="s">
        <v>148</v>
      </c>
      <c r="F1927">
        <v>6</v>
      </c>
    </row>
    <row r="1928" spans="1:6" x14ac:dyDescent="0.2">
      <c r="A1928" t="s">
        <v>2361</v>
      </c>
      <c r="B1928" t="s">
        <v>22</v>
      </c>
      <c r="C1928" t="s">
        <v>2362</v>
      </c>
      <c r="D1928" t="s">
        <v>148</v>
      </c>
      <c r="F1928">
        <v>6</v>
      </c>
    </row>
    <row r="1929" spans="1:6" x14ac:dyDescent="0.2">
      <c r="A1929" t="s">
        <v>2363</v>
      </c>
      <c r="B1929" t="s">
        <v>22</v>
      </c>
      <c r="C1929" t="s">
        <v>71</v>
      </c>
      <c r="D1929" t="s">
        <v>161</v>
      </c>
      <c r="F1929">
        <v>2</v>
      </c>
    </row>
    <row r="1930" spans="1:6" x14ac:dyDescent="0.2">
      <c r="A1930" t="s">
        <v>2363</v>
      </c>
      <c r="B1930" t="s">
        <v>22</v>
      </c>
      <c r="C1930" t="s">
        <v>71</v>
      </c>
      <c r="D1930" t="s">
        <v>161</v>
      </c>
      <c r="F1930">
        <v>2</v>
      </c>
    </row>
    <row r="1931" spans="1:6" x14ac:dyDescent="0.2">
      <c r="A1931" t="s">
        <v>2363</v>
      </c>
      <c r="B1931" t="s">
        <v>22</v>
      </c>
      <c r="C1931" t="s">
        <v>71</v>
      </c>
      <c r="D1931" t="s">
        <v>161</v>
      </c>
      <c r="F1931">
        <v>2</v>
      </c>
    </row>
    <row r="1932" spans="1:6" x14ac:dyDescent="0.2">
      <c r="A1932" t="s">
        <v>2363</v>
      </c>
      <c r="B1932" t="s">
        <v>22</v>
      </c>
      <c r="C1932" t="s">
        <v>71</v>
      </c>
      <c r="D1932" t="s">
        <v>161</v>
      </c>
      <c r="F1932">
        <v>2</v>
      </c>
    </row>
    <row r="1933" spans="1:6" x14ac:dyDescent="0.2">
      <c r="A1933" t="s">
        <v>2363</v>
      </c>
      <c r="B1933" t="s">
        <v>22</v>
      </c>
      <c r="C1933" t="s">
        <v>71</v>
      </c>
      <c r="D1933" t="s">
        <v>161</v>
      </c>
      <c r="F1933">
        <v>2</v>
      </c>
    </row>
    <row r="1934" spans="1:6" x14ac:dyDescent="0.2">
      <c r="A1934" t="s">
        <v>2364</v>
      </c>
      <c r="D1934" t="s">
        <v>148</v>
      </c>
      <c r="F1934">
        <v>6</v>
      </c>
    </row>
    <row r="1935" spans="1:6" x14ac:dyDescent="0.2">
      <c r="A1935" t="s">
        <v>2365</v>
      </c>
      <c r="B1935" t="s">
        <v>22</v>
      </c>
      <c r="C1935" t="s">
        <v>2366</v>
      </c>
      <c r="D1935" t="s">
        <v>161</v>
      </c>
      <c r="F1935">
        <v>2</v>
      </c>
    </row>
    <row r="1936" spans="1:6" x14ac:dyDescent="0.2">
      <c r="A1936" t="s">
        <v>2365</v>
      </c>
      <c r="B1936" t="s">
        <v>22</v>
      </c>
      <c r="C1936" t="s">
        <v>2366</v>
      </c>
      <c r="D1936" t="s">
        <v>161</v>
      </c>
      <c r="F1936">
        <v>2</v>
      </c>
    </row>
    <row r="1937" spans="1:6" x14ac:dyDescent="0.2">
      <c r="A1937" t="s">
        <v>2365</v>
      </c>
      <c r="B1937" t="s">
        <v>22</v>
      </c>
      <c r="C1937" t="s">
        <v>2366</v>
      </c>
      <c r="D1937" t="s">
        <v>161</v>
      </c>
      <c r="F1937">
        <v>2</v>
      </c>
    </row>
    <row r="1938" spans="1:6" x14ac:dyDescent="0.2">
      <c r="A1938" t="s">
        <v>2367</v>
      </c>
      <c r="B1938" t="s">
        <v>22</v>
      </c>
      <c r="C1938" t="s">
        <v>2368</v>
      </c>
      <c r="D1938" t="s">
        <v>152</v>
      </c>
      <c r="F1938">
        <v>5</v>
      </c>
    </row>
    <row r="1939" spans="1:6" x14ac:dyDescent="0.2">
      <c r="A1939" t="s">
        <v>2367</v>
      </c>
      <c r="B1939" t="s">
        <v>22</v>
      </c>
      <c r="C1939" t="s">
        <v>2368</v>
      </c>
      <c r="D1939" t="s">
        <v>152</v>
      </c>
      <c r="F1939">
        <v>5</v>
      </c>
    </row>
    <row r="1940" spans="1:6" x14ac:dyDescent="0.2">
      <c r="A1940" t="s">
        <v>2367</v>
      </c>
      <c r="B1940" t="s">
        <v>22</v>
      </c>
      <c r="C1940" t="s">
        <v>2368</v>
      </c>
      <c r="D1940" t="s">
        <v>152</v>
      </c>
      <c r="F1940">
        <v>5</v>
      </c>
    </row>
    <row r="1941" spans="1:6" x14ac:dyDescent="0.2">
      <c r="A1941" t="s">
        <v>2367</v>
      </c>
      <c r="B1941" t="s">
        <v>22</v>
      </c>
      <c r="C1941" t="s">
        <v>2368</v>
      </c>
      <c r="D1941" t="s">
        <v>152</v>
      </c>
      <c r="F1941">
        <v>5</v>
      </c>
    </row>
    <row r="1942" spans="1:6" x14ac:dyDescent="0.2">
      <c r="A1942" t="s">
        <v>2367</v>
      </c>
      <c r="B1942" t="s">
        <v>22</v>
      </c>
      <c r="C1942" t="s">
        <v>2368</v>
      </c>
      <c r="D1942" t="s">
        <v>152</v>
      </c>
      <c r="F1942">
        <v>5</v>
      </c>
    </row>
    <row r="1943" spans="1:6" x14ac:dyDescent="0.2">
      <c r="A1943" t="s">
        <v>2369</v>
      </c>
      <c r="B1943" t="s">
        <v>22</v>
      </c>
      <c r="C1943" t="s">
        <v>2370</v>
      </c>
      <c r="D1943" t="s">
        <v>161</v>
      </c>
      <c r="F1943">
        <v>2</v>
      </c>
    </row>
    <row r="1944" spans="1:6" x14ac:dyDescent="0.2">
      <c r="A1944" t="s">
        <v>2369</v>
      </c>
      <c r="B1944" t="s">
        <v>22</v>
      </c>
      <c r="C1944" t="s">
        <v>2370</v>
      </c>
      <c r="D1944" t="s">
        <v>161</v>
      </c>
      <c r="F1944">
        <v>2</v>
      </c>
    </row>
    <row r="1945" spans="1:6" x14ac:dyDescent="0.2">
      <c r="A1945" t="s">
        <v>2369</v>
      </c>
      <c r="B1945" t="s">
        <v>22</v>
      </c>
      <c r="C1945" t="s">
        <v>2370</v>
      </c>
      <c r="D1945" t="s">
        <v>161</v>
      </c>
      <c r="F1945">
        <v>2</v>
      </c>
    </row>
    <row r="1946" spans="1:6" x14ac:dyDescent="0.2">
      <c r="A1946" t="s">
        <v>2371</v>
      </c>
      <c r="B1946" t="s">
        <v>22</v>
      </c>
      <c r="C1946" t="s">
        <v>59</v>
      </c>
      <c r="D1946" t="s">
        <v>161</v>
      </c>
      <c r="F1946">
        <v>2</v>
      </c>
    </row>
    <row r="1947" spans="1:6" x14ac:dyDescent="0.2">
      <c r="A1947" t="s">
        <v>2371</v>
      </c>
      <c r="B1947" t="s">
        <v>22</v>
      </c>
      <c r="C1947" t="s">
        <v>59</v>
      </c>
      <c r="D1947" t="s">
        <v>161</v>
      </c>
      <c r="F1947">
        <v>2</v>
      </c>
    </row>
    <row r="1948" spans="1:6" x14ac:dyDescent="0.2">
      <c r="A1948" t="s">
        <v>2371</v>
      </c>
      <c r="B1948" t="s">
        <v>22</v>
      </c>
      <c r="C1948" t="s">
        <v>59</v>
      </c>
      <c r="D1948" t="s">
        <v>161</v>
      </c>
      <c r="F1948">
        <v>2</v>
      </c>
    </row>
    <row r="1949" spans="1:6" x14ac:dyDescent="0.2">
      <c r="A1949" t="s">
        <v>2371</v>
      </c>
      <c r="B1949" t="s">
        <v>22</v>
      </c>
      <c r="C1949" t="s">
        <v>59</v>
      </c>
      <c r="D1949" t="s">
        <v>161</v>
      </c>
      <c r="F1949">
        <v>2</v>
      </c>
    </row>
    <row r="1950" spans="1:6" x14ac:dyDescent="0.2">
      <c r="A1950" t="s">
        <v>2371</v>
      </c>
      <c r="B1950" t="s">
        <v>22</v>
      </c>
      <c r="C1950" t="s">
        <v>59</v>
      </c>
      <c r="D1950" t="s">
        <v>161</v>
      </c>
      <c r="F1950">
        <v>2</v>
      </c>
    </row>
    <row r="1951" spans="1:6" x14ac:dyDescent="0.2">
      <c r="A1951" t="s">
        <v>2372</v>
      </c>
      <c r="B1951" t="s">
        <v>22</v>
      </c>
      <c r="C1951" t="s">
        <v>2349</v>
      </c>
      <c r="D1951" t="s">
        <v>170</v>
      </c>
      <c r="F1951">
        <v>5</v>
      </c>
    </row>
    <row r="1952" spans="1:6" x14ac:dyDescent="0.2">
      <c r="A1952" t="s">
        <v>2372</v>
      </c>
      <c r="B1952" t="s">
        <v>22</v>
      </c>
      <c r="C1952" t="s">
        <v>2349</v>
      </c>
      <c r="D1952" t="s">
        <v>170</v>
      </c>
      <c r="F1952">
        <v>5</v>
      </c>
    </row>
    <row r="1953" spans="1:6" x14ac:dyDescent="0.2">
      <c r="A1953" t="s">
        <v>2372</v>
      </c>
      <c r="B1953" t="s">
        <v>22</v>
      </c>
      <c r="C1953" t="s">
        <v>2349</v>
      </c>
      <c r="D1953" t="s">
        <v>170</v>
      </c>
      <c r="F1953">
        <v>5</v>
      </c>
    </row>
    <row r="1954" spans="1:6" x14ac:dyDescent="0.2">
      <c r="A1954" t="s">
        <v>2372</v>
      </c>
      <c r="B1954" t="s">
        <v>22</v>
      </c>
      <c r="C1954" t="s">
        <v>2349</v>
      </c>
      <c r="D1954" t="s">
        <v>170</v>
      </c>
      <c r="F1954">
        <v>5</v>
      </c>
    </row>
    <row r="1955" spans="1:6" x14ac:dyDescent="0.2">
      <c r="A1955" t="s">
        <v>2372</v>
      </c>
      <c r="B1955" t="s">
        <v>22</v>
      </c>
      <c r="C1955" t="s">
        <v>2349</v>
      </c>
      <c r="D1955" t="s">
        <v>170</v>
      </c>
      <c r="F1955">
        <v>5</v>
      </c>
    </row>
    <row r="1956" spans="1:6" x14ac:dyDescent="0.2">
      <c r="A1956" t="s">
        <v>2372</v>
      </c>
      <c r="B1956" t="s">
        <v>22</v>
      </c>
      <c r="C1956" t="s">
        <v>2349</v>
      </c>
      <c r="D1956" t="s">
        <v>170</v>
      </c>
      <c r="F1956">
        <v>5</v>
      </c>
    </row>
    <row r="1957" spans="1:6" x14ac:dyDescent="0.2">
      <c r="A1957" t="s">
        <v>2373</v>
      </c>
      <c r="B1957" t="s">
        <v>22</v>
      </c>
      <c r="C1957" t="s">
        <v>2374</v>
      </c>
      <c r="D1957" t="s">
        <v>170</v>
      </c>
      <c r="F1957">
        <v>5</v>
      </c>
    </row>
    <row r="1958" spans="1:6" x14ac:dyDescent="0.2">
      <c r="A1958" t="s">
        <v>2375</v>
      </c>
      <c r="B1958" t="s">
        <v>22</v>
      </c>
      <c r="C1958" t="s">
        <v>2376</v>
      </c>
      <c r="D1958" t="s">
        <v>161</v>
      </c>
      <c r="F1958">
        <v>2</v>
      </c>
    </row>
    <row r="1959" spans="1:6" x14ac:dyDescent="0.2">
      <c r="A1959" t="s">
        <v>2375</v>
      </c>
      <c r="B1959" t="s">
        <v>22</v>
      </c>
      <c r="C1959" t="s">
        <v>2376</v>
      </c>
      <c r="D1959" t="s">
        <v>161</v>
      </c>
      <c r="F1959">
        <v>2</v>
      </c>
    </row>
    <row r="1960" spans="1:6" x14ac:dyDescent="0.2">
      <c r="A1960" t="s">
        <v>2375</v>
      </c>
      <c r="B1960" t="s">
        <v>22</v>
      </c>
      <c r="C1960" t="s">
        <v>2376</v>
      </c>
      <c r="D1960" t="s">
        <v>161</v>
      </c>
      <c r="F1960">
        <v>2</v>
      </c>
    </row>
    <row r="1961" spans="1:6" x14ac:dyDescent="0.2">
      <c r="A1961" t="s">
        <v>2375</v>
      </c>
      <c r="B1961" t="s">
        <v>22</v>
      </c>
      <c r="C1961" t="s">
        <v>2376</v>
      </c>
      <c r="D1961" t="s">
        <v>161</v>
      </c>
      <c r="F1961">
        <v>2</v>
      </c>
    </row>
    <row r="1962" spans="1:6" x14ac:dyDescent="0.2">
      <c r="A1962" t="s">
        <v>2377</v>
      </c>
      <c r="B1962" t="s">
        <v>2378</v>
      </c>
      <c r="C1962" t="s">
        <v>2379</v>
      </c>
      <c r="D1962" t="s">
        <v>148</v>
      </c>
      <c r="F1962">
        <v>6</v>
      </c>
    </row>
    <row r="1963" spans="1:6" x14ac:dyDescent="0.2">
      <c r="A1963" t="s">
        <v>2380</v>
      </c>
      <c r="B1963" t="s">
        <v>2366</v>
      </c>
      <c r="C1963" t="s">
        <v>10</v>
      </c>
      <c r="D1963" t="s">
        <v>158</v>
      </c>
      <c r="F1963" t="s">
        <v>671</v>
      </c>
    </row>
    <row r="1964" spans="1:6" x14ac:dyDescent="0.2">
      <c r="A1964" t="s">
        <v>2380</v>
      </c>
      <c r="B1964" t="s">
        <v>2366</v>
      </c>
      <c r="C1964" t="s">
        <v>10</v>
      </c>
      <c r="D1964" t="s">
        <v>161</v>
      </c>
      <c r="F1964">
        <v>2</v>
      </c>
    </row>
    <row r="1965" spans="1:6" x14ac:dyDescent="0.2">
      <c r="A1965" t="s">
        <v>2381</v>
      </c>
      <c r="B1965" t="s">
        <v>2382</v>
      </c>
      <c r="C1965" t="s">
        <v>2349</v>
      </c>
      <c r="D1965" t="s">
        <v>170</v>
      </c>
      <c r="F1965">
        <v>5</v>
      </c>
    </row>
    <row r="1966" spans="1:6" x14ac:dyDescent="0.2">
      <c r="A1966" t="s">
        <v>2383</v>
      </c>
      <c r="B1966" t="s">
        <v>2384</v>
      </c>
      <c r="C1966" t="s">
        <v>2385</v>
      </c>
      <c r="D1966" t="s">
        <v>158</v>
      </c>
      <c r="F1966">
        <v>3</v>
      </c>
    </row>
    <row r="1967" spans="1:6" x14ac:dyDescent="0.2">
      <c r="A1967" t="s">
        <v>2386</v>
      </c>
      <c r="F1967">
        <v>5</v>
      </c>
    </row>
    <row r="1968" spans="1:6" x14ac:dyDescent="0.2">
      <c r="A1968" t="s">
        <v>2387</v>
      </c>
      <c r="F1968">
        <v>5</v>
      </c>
    </row>
    <row r="1969" spans="1:6" x14ac:dyDescent="0.2">
      <c r="A1969" t="s">
        <v>2388</v>
      </c>
      <c r="D1969" t="s">
        <v>158</v>
      </c>
      <c r="F1969">
        <v>3</v>
      </c>
    </row>
    <row r="1970" spans="1:6" x14ac:dyDescent="0.2">
      <c r="A1970" t="s">
        <v>2389</v>
      </c>
      <c r="B1970" t="s">
        <v>2390</v>
      </c>
      <c r="C1970" t="s">
        <v>2358</v>
      </c>
      <c r="D1970" t="s">
        <v>148</v>
      </c>
      <c r="F1970">
        <v>6</v>
      </c>
    </row>
    <row r="1971" spans="1:6" x14ac:dyDescent="0.2">
      <c r="A1971" t="s">
        <v>2391</v>
      </c>
      <c r="B1971" t="s">
        <v>2390</v>
      </c>
      <c r="C1971" t="s">
        <v>71</v>
      </c>
      <c r="D1971" t="s">
        <v>158</v>
      </c>
      <c r="F1971">
        <v>3</v>
      </c>
    </row>
    <row r="1972" spans="1:6" x14ac:dyDescent="0.2">
      <c r="A1972" t="s">
        <v>2391</v>
      </c>
      <c r="B1972" t="s">
        <v>2390</v>
      </c>
      <c r="C1972" t="s">
        <v>71</v>
      </c>
      <c r="D1972" t="s">
        <v>161</v>
      </c>
      <c r="F1972">
        <v>2</v>
      </c>
    </row>
    <row r="1973" spans="1:6" x14ac:dyDescent="0.2">
      <c r="A1973" t="s">
        <v>2392</v>
      </c>
      <c r="B1973" t="s">
        <v>2390</v>
      </c>
      <c r="C1973" t="s">
        <v>2366</v>
      </c>
      <c r="D1973" t="s">
        <v>161</v>
      </c>
      <c r="F1973">
        <v>2</v>
      </c>
    </row>
    <row r="1974" spans="1:6" x14ac:dyDescent="0.2">
      <c r="A1974" t="s">
        <v>2393</v>
      </c>
      <c r="B1974" t="s">
        <v>2390</v>
      </c>
      <c r="C1974" t="s">
        <v>2394</v>
      </c>
      <c r="D1974" t="s">
        <v>170</v>
      </c>
      <c r="F1974">
        <v>5</v>
      </c>
    </row>
    <row r="1975" spans="1:6" x14ac:dyDescent="0.2">
      <c r="A1975" t="s">
        <v>2395</v>
      </c>
      <c r="B1975" t="s">
        <v>2390</v>
      </c>
      <c r="C1975" t="s">
        <v>2370</v>
      </c>
      <c r="D1975" t="s">
        <v>161</v>
      </c>
      <c r="F1975">
        <v>2</v>
      </c>
    </row>
    <row r="1976" spans="1:6" x14ac:dyDescent="0.2">
      <c r="A1976" t="s">
        <v>2395</v>
      </c>
      <c r="B1976" t="s">
        <v>2390</v>
      </c>
      <c r="C1976" t="s">
        <v>2370</v>
      </c>
      <c r="D1976" t="s">
        <v>161</v>
      </c>
      <c r="F1976">
        <v>2</v>
      </c>
    </row>
    <row r="1977" spans="1:6" x14ac:dyDescent="0.2">
      <c r="A1977" t="s">
        <v>2395</v>
      </c>
      <c r="B1977" t="s">
        <v>2390</v>
      </c>
      <c r="C1977" t="s">
        <v>2370</v>
      </c>
      <c r="D1977" t="s">
        <v>161</v>
      </c>
      <c r="F1977">
        <v>2</v>
      </c>
    </row>
    <row r="1978" spans="1:6" x14ac:dyDescent="0.2">
      <c r="A1978" t="s">
        <v>2395</v>
      </c>
      <c r="B1978" t="s">
        <v>2390</v>
      </c>
      <c r="C1978" t="s">
        <v>2370</v>
      </c>
      <c r="D1978" t="s">
        <v>161</v>
      </c>
      <c r="F1978">
        <v>2</v>
      </c>
    </row>
    <row r="1979" spans="1:6" x14ac:dyDescent="0.2">
      <c r="A1979" t="s">
        <v>2396</v>
      </c>
      <c r="B1979" t="s">
        <v>2390</v>
      </c>
      <c r="C1979" t="s">
        <v>59</v>
      </c>
      <c r="D1979" t="s">
        <v>158</v>
      </c>
      <c r="F1979">
        <v>3</v>
      </c>
    </row>
    <row r="1980" spans="1:6" x14ac:dyDescent="0.2">
      <c r="A1980" t="s">
        <v>2396</v>
      </c>
      <c r="B1980" t="s">
        <v>2390</v>
      </c>
      <c r="C1980" t="s">
        <v>59</v>
      </c>
      <c r="D1980" t="s">
        <v>161</v>
      </c>
      <c r="F1980">
        <v>2</v>
      </c>
    </row>
    <row r="1981" spans="1:6" x14ac:dyDescent="0.2">
      <c r="A1981" t="s">
        <v>2396</v>
      </c>
      <c r="B1981" t="s">
        <v>2390</v>
      </c>
      <c r="C1981" t="s">
        <v>59</v>
      </c>
      <c r="D1981" t="s">
        <v>161</v>
      </c>
      <c r="F1981">
        <v>2</v>
      </c>
    </row>
    <row r="1982" spans="1:6" x14ac:dyDescent="0.2">
      <c r="A1982" t="s">
        <v>2397</v>
      </c>
      <c r="B1982" t="s">
        <v>2390</v>
      </c>
      <c r="C1982" t="s">
        <v>2349</v>
      </c>
      <c r="D1982" t="s">
        <v>170</v>
      </c>
      <c r="F1982">
        <v>5</v>
      </c>
    </row>
    <row r="1983" spans="1:6" x14ac:dyDescent="0.2">
      <c r="A1983" t="s">
        <v>2398</v>
      </c>
      <c r="B1983" t="s">
        <v>2390</v>
      </c>
      <c r="C1983" t="s">
        <v>2376</v>
      </c>
      <c r="D1983" t="s">
        <v>161</v>
      </c>
      <c r="F1983">
        <v>2</v>
      </c>
    </row>
    <row r="1984" spans="1:6" x14ac:dyDescent="0.2">
      <c r="A1984" t="s">
        <v>2398</v>
      </c>
      <c r="B1984" t="s">
        <v>2390</v>
      </c>
      <c r="C1984" t="s">
        <v>2376</v>
      </c>
      <c r="D1984" t="s">
        <v>161</v>
      </c>
      <c r="F1984">
        <v>2</v>
      </c>
    </row>
    <row r="1985" spans="1:6" x14ac:dyDescent="0.2">
      <c r="A1985" t="s">
        <v>2399</v>
      </c>
      <c r="B1985" t="s">
        <v>2400</v>
      </c>
      <c r="C1985" t="s">
        <v>2385</v>
      </c>
      <c r="D1985" t="s">
        <v>161</v>
      </c>
      <c r="F1985">
        <v>2</v>
      </c>
    </row>
    <row r="1986" spans="1:6" x14ac:dyDescent="0.2">
      <c r="A1986" t="s">
        <v>2401</v>
      </c>
      <c r="D1986" t="s">
        <v>148</v>
      </c>
      <c r="F1986">
        <v>6</v>
      </c>
    </row>
    <row r="1987" spans="1:6" x14ac:dyDescent="0.2">
      <c r="A1987" t="s">
        <v>2402</v>
      </c>
      <c r="B1987" t="s">
        <v>2370</v>
      </c>
      <c r="C1987" t="s">
        <v>22</v>
      </c>
      <c r="D1987" t="s">
        <v>161</v>
      </c>
      <c r="F1987" t="s">
        <v>247</v>
      </c>
    </row>
    <row r="1988" spans="1:6" x14ac:dyDescent="0.2">
      <c r="A1988" t="s">
        <v>2403</v>
      </c>
      <c r="B1988" t="s">
        <v>10</v>
      </c>
      <c r="C1988" t="s">
        <v>2404</v>
      </c>
      <c r="D1988" t="s">
        <v>158</v>
      </c>
      <c r="F1988" t="s">
        <v>671</v>
      </c>
    </row>
    <row r="1989" spans="1:6" x14ac:dyDescent="0.2">
      <c r="A1989" t="s">
        <v>2405</v>
      </c>
      <c r="B1989" t="s">
        <v>10</v>
      </c>
      <c r="C1989" t="s">
        <v>2354</v>
      </c>
      <c r="D1989" t="s">
        <v>158</v>
      </c>
      <c r="F1989">
        <v>3</v>
      </c>
    </row>
    <row r="1990" spans="1:6" x14ac:dyDescent="0.2">
      <c r="A1990" t="s">
        <v>2406</v>
      </c>
      <c r="B1990" t="s">
        <v>10</v>
      </c>
      <c r="C1990" t="s">
        <v>2407</v>
      </c>
      <c r="D1990" t="s">
        <v>152</v>
      </c>
      <c r="F1990">
        <v>5</v>
      </c>
    </row>
    <row r="1991" spans="1:6" x14ac:dyDescent="0.2">
      <c r="A1991" t="s">
        <v>2408</v>
      </c>
      <c r="B1991" t="s">
        <v>10</v>
      </c>
      <c r="C1991" t="s">
        <v>2409</v>
      </c>
      <c r="D1991" t="s">
        <v>152</v>
      </c>
      <c r="F1991">
        <v>5</v>
      </c>
    </row>
    <row r="1992" spans="1:6" x14ac:dyDescent="0.2">
      <c r="A1992" t="s">
        <v>2410</v>
      </c>
      <c r="B1992" t="s">
        <v>10</v>
      </c>
      <c r="C1992" t="s">
        <v>25</v>
      </c>
      <c r="D1992" t="s">
        <v>152</v>
      </c>
      <c r="F1992">
        <v>5</v>
      </c>
    </row>
    <row r="1993" spans="1:6" x14ac:dyDescent="0.2">
      <c r="A1993" t="s">
        <v>2410</v>
      </c>
      <c r="B1993" t="s">
        <v>10</v>
      </c>
      <c r="C1993" t="s">
        <v>25</v>
      </c>
      <c r="D1993" t="s">
        <v>152</v>
      </c>
      <c r="F1993">
        <v>5</v>
      </c>
    </row>
    <row r="1994" spans="1:6" x14ac:dyDescent="0.2">
      <c r="A1994" t="s">
        <v>2411</v>
      </c>
      <c r="B1994" t="s">
        <v>10</v>
      </c>
      <c r="C1994" t="s">
        <v>111</v>
      </c>
      <c r="D1994" t="s">
        <v>158</v>
      </c>
      <c r="F1994" t="s">
        <v>671</v>
      </c>
    </row>
    <row r="1995" spans="1:6" x14ac:dyDescent="0.2">
      <c r="A1995" t="s">
        <v>2412</v>
      </c>
      <c r="B1995" t="s">
        <v>10</v>
      </c>
      <c r="C1995" t="s">
        <v>71</v>
      </c>
      <c r="D1995" t="s">
        <v>158</v>
      </c>
      <c r="F1995" t="s">
        <v>671</v>
      </c>
    </row>
    <row r="1996" spans="1:6" x14ac:dyDescent="0.2">
      <c r="A1996" t="s">
        <v>2413</v>
      </c>
      <c r="B1996" t="s">
        <v>10</v>
      </c>
      <c r="C1996" t="s">
        <v>2414</v>
      </c>
      <c r="D1996" t="s">
        <v>148</v>
      </c>
      <c r="F1996">
        <v>6</v>
      </c>
    </row>
    <row r="1997" spans="1:6" x14ac:dyDescent="0.2">
      <c r="A1997" t="s">
        <v>2413</v>
      </c>
      <c r="B1997" t="s">
        <v>10</v>
      </c>
      <c r="C1997" t="s">
        <v>2414</v>
      </c>
      <c r="D1997" t="s">
        <v>148</v>
      </c>
      <c r="F1997">
        <v>6</v>
      </c>
    </row>
    <row r="1998" spans="1:6" x14ac:dyDescent="0.2">
      <c r="A1998" t="s">
        <v>2413</v>
      </c>
      <c r="B1998" t="s">
        <v>10</v>
      </c>
      <c r="C1998" t="s">
        <v>2414</v>
      </c>
      <c r="D1998" t="s">
        <v>184</v>
      </c>
      <c r="F1998">
        <v>6</v>
      </c>
    </row>
    <row r="1999" spans="1:6" x14ac:dyDescent="0.2">
      <c r="A1999" t="s">
        <v>2415</v>
      </c>
      <c r="B1999" t="s">
        <v>10</v>
      </c>
      <c r="C1999" t="s">
        <v>2384</v>
      </c>
      <c r="D1999" t="s">
        <v>158</v>
      </c>
      <c r="F1999" t="s">
        <v>671</v>
      </c>
    </row>
    <row r="2000" spans="1:6" x14ac:dyDescent="0.2">
      <c r="A2000" t="s">
        <v>2416</v>
      </c>
      <c r="B2000" t="s">
        <v>10</v>
      </c>
      <c r="C2000" t="s">
        <v>2417</v>
      </c>
      <c r="D2000" t="s">
        <v>152</v>
      </c>
      <c r="F2000">
        <v>5</v>
      </c>
    </row>
    <row r="2001" spans="1:6" x14ac:dyDescent="0.2">
      <c r="A2001" t="s">
        <v>2416</v>
      </c>
      <c r="B2001" t="s">
        <v>10</v>
      </c>
      <c r="C2001" t="s">
        <v>2417</v>
      </c>
      <c r="D2001" t="s">
        <v>152</v>
      </c>
      <c r="F2001">
        <v>5</v>
      </c>
    </row>
    <row r="2002" spans="1:6" x14ac:dyDescent="0.2">
      <c r="A2002" t="s">
        <v>2418</v>
      </c>
      <c r="B2002" t="s">
        <v>10</v>
      </c>
      <c r="C2002" t="s">
        <v>2400</v>
      </c>
      <c r="D2002" t="s">
        <v>158</v>
      </c>
      <c r="F2002" t="s">
        <v>671</v>
      </c>
    </row>
    <row r="2003" spans="1:6" x14ac:dyDescent="0.2">
      <c r="A2003" t="s">
        <v>2419</v>
      </c>
      <c r="B2003" t="s">
        <v>10</v>
      </c>
      <c r="C2003" t="s">
        <v>84</v>
      </c>
      <c r="D2003" t="s">
        <v>158</v>
      </c>
      <c r="F2003">
        <v>3</v>
      </c>
    </row>
    <row r="2004" spans="1:6" x14ac:dyDescent="0.2">
      <c r="A2004" t="s">
        <v>2420</v>
      </c>
      <c r="B2004" t="s">
        <v>10</v>
      </c>
      <c r="C2004" t="s">
        <v>59</v>
      </c>
      <c r="D2004" t="s">
        <v>158</v>
      </c>
      <c r="F2004" t="s">
        <v>671</v>
      </c>
    </row>
    <row r="2005" spans="1:6" x14ac:dyDescent="0.2">
      <c r="A2005" t="s">
        <v>2421</v>
      </c>
      <c r="B2005" t="s">
        <v>10</v>
      </c>
      <c r="C2005" t="s">
        <v>2422</v>
      </c>
      <c r="D2005" t="s">
        <v>158</v>
      </c>
      <c r="F2005" t="s">
        <v>671</v>
      </c>
    </row>
    <row r="2006" spans="1:6" x14ac:dyDescent="0.2">
      <c r="A2006" t="s">
        <v>2423</v>
      </c>
      <c r="B2006" t="s">
        <v>10</v>
      </c>
      <c r="C2006" t="s">
        <v>2424</v>
      </c>
      <c r="D2006" t="s">
        <v>152</v>
      </c>
      <c r="F2006">
        <v>5</v>
      </c>
    </row>
    <row r="2007" spans="1:6" x14ac:dyDescent="0.2">
      <c r="A2007" t="s">
        <v>2425</v>
      </c>
      <c r="B2007" t="s">
        <v>10</v>
      </c>
      <c r="C2007" t="s">
        <v>2426</v>
      </c>
      <c r="D2007" t="s">
        <v>158</v>
      </c>
      <c r="F2007">
        <v>3</v>
      </c>
    </row>
    <row r="2008" spans="1:6" x14ac:dyDescent="0.2">
      <c r="A2008" t="s">
        <v>2427</v>
      </c>
      <c r="B2008" t="s">
        <v>10</v>
      </c>
      <c r="C2008" t="s">
        <v>2428</v>
      </c>
      <c r="D2008" t="s">
        <v>158</v>
      </c>
      <c r="F2008" t="s">
        <v>671</v>
      </c>
    </row>
    <row r="2009" spans="1:6" x14ac:dyDescent="0.2">
      <c r="A2009" t="s">
        <v>2429</v>
      </c>
      <c r="B2009" t="s">
        <v>10</v>
      </c>
      <c r="C2009" t="s">
        <v>2430</v>
      </c>
      <c r="D2009" t="s">
        <v>158</v>
      </c>
      <c r="F2009" t="s">
        <v>671</v>
      </c>
    </row>
    <row r="2010" spans="1:6" x14ac:dyDescent="0.2">
      <c r="A2010" t="s">
        <v>2431</v>
      </c>
      <c r="B2010" t="s">
        <v>10</v>
      </c>
      <c r="C2010" t="s">
        <v>83</v>
      </c>
      <c r="D2010" t="s">
        <v>158</v>
      </c>
      <c r="F2010" t="s">
        <v>671</v>
      </c>
    </row>
    <row r="2011" spans="1:6" x14ac:dyDescent="0.2">
      <c r="A2011" t="s">
        <v>2432</v>
      </c>
      <c r="B2011" t="s">
        <v>10</v>
      </c>
      <c r="C2011" t="s">
        <v>2433</v>
      </c>
      <c r="D2011" t="s">
        <v>158</v>
      </c>
      <c r="F2011" t="s">
        <v>671</v>
      </c>
    </row>
    <row r="2012" spans="1:6" x14ac:dyDescent="0.2">
      <c r="A2012" t="s">
        <v>2434</v>
      </c>
      <c r="B2012" t="s">
        <v>10</v>
      </c>
      <c r="C2012" t="s">
        <v>2435</v>
      </c>
      <c r="D2012" t="s">
        <v>158</v>
      </c>
      <c r="F2012" t="s">
        <v>671</v>
      </c>
    </row>
    <row r="2013" spans="1:6" x14ac:dyDescent="0.2">
      <c r="A2013" t="s">
        <v>2436</v>
      </c>
      <c r="D2013" t="s">
        <v>170</v>
      </c>
      <c r="F2013">
        <v>5</v>
      </c>
    </row>
    <row r="2014" spans="1:6" x14ac:dyDescent="0.2">
      <c r="A2014" t="s">
        <v>2437</v>
      </c>
      <c r="B2014" t="s">
        <v>2438</v>
      </c>
      <c r="C2014" t="s">
        <v>2439</v>
      </c>
      <c r="D2014" t="s">
        <v>152</v>
      </c>
      <c r="F2014">
        <v>5</v>
      </c>
    </row>
    <row r="2015" spans="1:6" x14ac:dyDescent="0.2">
      <c r="A2015" t="s">
        <v>2440</v>
      </c>
      <c r="B2015" t="s">
        <v>2438</v>
      </c>
      <c r="C2015" t="s">
        <v>2417</v>
      </c>
      <c r="D2015" t="s">
        <v>170</v>
      </c>
      <c r="F2015">
        <v>5</v>
      </c>
    </row>
    <row r="2016" spans="1:6" x14ac:dyDescent="0.2">
      <c r="A2016" t="s">
        <v>2441</v>
      </c>
      <c r="B2016" t="s">
        <v>2438</v>
      </c>
      <c r="C2016" t="s">
        <v>2442</v>
      </c>
      <c r="D2016" t="s">
        <v>170</v>
      </c>
      <c r="F2016">
        <v>5</v>
      </c>
    </row>
    <row r="2017" spans="1:6" x14ac:dyDescent="0.2">
      <c r="A2017" t="s">
        <v>2443</v>
      </c>
      <c r="B2017" t="s">
        <v>2438</v>
      </c>
      <c r="C2017" t="s">
        <v>2349</v>
      </c>
      <c r="D2017" t="s">
        <v>170</v>
      </c>
      <c r="F2017">
        <v>5</v>
      </c>
    </row>
    <row r="2018" spans="1:6" x14ac:dyDescent="0.2">
      <c r="A2018" t="s">
        <v>2444</v>
      </c>
      <c r="B2018" t="s">
        <v>2438</v>
      </c>
      <c r="C2018" t="s">
        <v>2445</v>
      </c>
      <c r="D2018" t="s">
        <v>170</v>
      </c>
      <c r="F2018">
        <v>5</v>
      </c>
    </row>
    <row r="2019" spans="1:6" x14ac:dyDescent="0.2">
      <c r="A2019" t="s">
        <v>2446</v>
      </c>
      <c r="B2019" t="s">
        <v>59</v>
      </c>
      <c r="C2019" t="s">
        <v>2439</v>
      </c>
      <c r="D2019" t="s">
        <v>170</v>
      </c>
      <c r="F2019">
        <v>5</v>
      </c>
    </row>
    <row r="2020" spans="1:6" x14ac:dyDescent="0.2">
      <c r="A2020" t="s">
        <v>2446</v>
      </c>
      <c r="B2020" t="s">
        <v>59</v>
      </c>
      <c r="C2020" t="s">
        <v>2439</v>
      </c>
      <c r="D2020" t="s">
        <v>152</v>
      </c>
      <c r="F2020">
        <v>5</v>
      </c>
    </row>
    <row r="2021" spans="1:6" x14ac:dyDescent="0.2">
      <c r="A2021" t="s">
        <v>2447</v>
      </c>
      <c r="B2021" t="s">
        <v>59</v>
      </c>
      <c r="C2021" t="s">
        <v>2404</v>
      </c>
      <c r="D2021" t="s">
        <v>158</v>
      </c>
      <c r="F2021" t="s">
        <v>671</v>
      </c>
    </row>
    <row r="2022" spans="1:6" x14ac:dyDescent="0.2">
      <c r="A2022" t="s">
        <v>2448</v>
      </c>
      <c r="B2022" t="s">
        <v>59</v>
      </c>
      <c r="C2022" t="s">
        <v>2354</v>
      </c>
      <c r="D2022" t="s">
        <v>158</v>
      </c>
      <c r="F2022">
        <v>3</v>
      </c>
    </row>
    <row r="2023" spans="1:6" x14ac:dyDescent="0.2">
      <c r="A2023" t="s">
        <v>2449</v>
      </c>
      <c r="B2023" t="s">
        <v>59</v>
      </c>
      <c r="C2023" t="s">
        <v>2450</v>
      </c>
      <c r="D2023" t="s">
        <v>148</v>
      </c>
      <c r="F2023">
        <v>6</v>
      </c>
    </row>
    <row r="2024" spans="1:6" x14ac:dyDescent="0.2">
      <c r="A2024" t="s">
        <v>2451</v>
      </c>
      <c r="B2024" t="s">
        <v>59</v>
      </c>
      <c r="C2024" t="s">
        <v>22</v>
      </c>
      <c r="D2024" t="s">
        <v>158</v>
      </c>
      <c r="F2024">
        <v>3</v>
      </c>
    </row>
    <row r="2025" spans="1:6" x14ac:dyDescent="0.2">
      <c r="A2025" t="s">
        <v>2452</v>
      </c>
      <c r="B2025" t="s">
        <v>59</v>
      </c>
      <c r="C2025" t="s">
        <v>2407</v>
      </c>
      <c r="D2025" t="s">
        <v>152</v>
      </c>
      <c r="F2025">
        <v>5</v>
      </c>
    </row>
    <row r="2026" spans="1:6" x14ac:dyDescent="0.2">
      <c r="A2026" t="s">
        <v>2452</v>
      </c>
      <c r="B2026" t="s">
        <v>59</v>
      </c>
      <c r="C2026" t="s">
        <v>2407</v>
      </c>
      <c r="D2026" t="s">
        <v>152</v>
      </c>
      <c r="F2026">
        <v>5</v>
      </c>
    </row>
    <row r="2027" spans="1:6" x14ac:dyDescent="0.2">
      <c r="A2027" t="s">
        <v>2453</v>
      </c>
      <c r="B2027" t="s">
        <v>59</v>
      </c>
      <c r="C2027" t="s">
        <v>2454</v>
      </c>
      <c r="D2027" t="s">
        <v>148</v>
      </c>
      <c r="F2027">
        <v>6</v>
      </c>
    </row>
    <row r="2028" spans="1:6" x14ac:dyDescent="0.2">
      <c r="A2028" t="s">
        <v>2455</v>
      </c>
      <c r="B2028" t="s">
        <v>59</v>
      </c>
      <c r="C2028" t="s">
        <v>2456</v>
      </c>
      <c r="D2028" t="s">
        <v>148</v>
      </c>
      <c r="F2028">
        <v>6</v>
      </c>
    </row>
    <row r="2029" spans="1:6" x14ac:dyDescent="0.2">
      <c r="A2029" t="s">
        <v>2457</v>
      </c>
      <c r="B2029" t="s">
        <v>59</v>
      </c>
      <c r="C2029" t="s">
        <v>25</v>
      </c>
      <c r="D2029" t="s">
        <v>152</v>
      </c>
      <c r="F2029">
        <v>5</v>
      </c>
    </row>
    <row r="2030" spans="1:6" x14ac:dyDescent="0.2">
      <c r="A2030" t="s">
        <v>2457</v>
      </c>
      <c r="B2030" t="s">
        <v>59</v>
      </c>
      <c r="C2030" t="s">
        <v>25</v>
      </c>
      <c r="D2030" t="s">
        <v>152</v>
      </c>
      <c r="F2030">
        <v>5</v>
      </c>
    </row>
    <row r="2031" spans="1:6" x14ac:dyDescent="0.2">
      <c r="A2031" t="s">
        <v>2457</v>
      </c>
      <c r="B2031" t="s">
        <v>59</v>
      </c>
      <c r="C2031" t="s">
        <v>25</v>
      </c>
      <c r="D2031" t="s">
        <v>152</v>
      </c>
      <c r="F2031">
        <v>5</v>
      </c>
    </row>
    <row r="2032" spans="1:6" x14ac:dyDescent="0.2">
      <c r="A2032" t="s">
        <v>2458</v>
      </c>
      <c r="B2032" t="s">
        <v>59</v>
      </c>
      <c r="C2032" t="s">
        <v>111</v>
      </c>
      <c r="D2032" t="s">
        <v>158</v>
      </c>
      <c r="F2032">
        <v>3</v>
      </c>
    </row>
    <row r="2033" spans="1:6" x14ac:dyDescent="0.2">
      <c r="A2033" t="s">
        <v>2459</v>
      </c>
      <c r="B2033" t="s">
        <v>59</v>
      </c>
      <c r="C2033" t="s">
        <v>71</v>
      </c>
      <c r="D2033" t="s">
        <v>158</v>
      </c>
      <c r="F2033">
        <v>3</v>
      </c>
    </row>
    <row r="2034" spans="1:6" x14ac:dyDescent="0.2">
      <c r="A2034" t="s">
        <v>2460</v>
      </c>
      <c r="B2034" t="s">
        <v>59</v>
      </c>
      <c r="C2034" t="s">
        <v>36</v>
      </c>
      <c r="D2034" t="s">
        <v>184</v>
      </c>
      <c r="F2034">
        <v>6</v>
      </c>
    </row>
    <row r="2035" spans="1:6" x14ac:dyDescent="0.2">
      <c r="A2035" t="s">
        <v>2460</v>
      </c>
      <c r="B2035" t="s">
        <v>59</v>
      </c>
      <c r="C2035" t="s">
        <v>36</v>
      </c>
      <c r="D2035" t="s">
        <v>184</v>
      </c>
      <c r="F2035">
        <v>6</v>
      </c>
    </row>
    <row r="2036" spans="1:6" x14ac:dyDescent="0.2">
      <c r="A2036" t="s">
        <v>2460</v>
      </c>
      <c r="B2036" t="s">
        <v>59</v>
      </c>
      <c r="C2036" t="s">
        <v>36</v>
      </c>
      <c r="D2036" t="s">
        <v>184</v>
      </c>
      <c r="F2036">
        <v>6</v>
      </c>
    </row>
    <row r="2037" spans="1:6" x14ac:dyDescent="0.2">
      <c r="A2037" t="s">
        <v>2461</v>
      </c>
      <c r="B2037" t="s">
        <v>59</v>
      </c>
      <c r="C2037" t="s">
        <v>2414</v>
      </c>
      <c r="D2037" t="s">
        <v>148</v>
      </c>
      <c r="F2037">
        <v>6</v>
      </c>
    </row>
    <row r="2038" spans="1:6" x14ac:dyDescent="0.2">
      <c r="A2038" t="s">
        <v>2462</v>
      </c>
      <c r="B2038" t="s">
        <v>59</v>
      </c>
      <c r="C2038" t="s">
        <v>2384</v>
      </c>
      <c r="D2038" t="s">
        <v>158</v>
      </c>
      <c r="F2038" t="s">
        <v>671</v>
      </c>
    </row>
    <row r="2039" spans="1:6" x14ac:dyDescent="0.2">
      <c r="A2039" t="s">
        <v>2463</v>
      </c>
      <c r="B2039" t="s">
        <v>59</v>
      </c>
      <c r="C2039" t="s">
        <v>2417</v>
      </c>
      <c r="D2039" t="s">
        <v>170</v>
      </c>
      <c r="F2039">
        <v>5</v>
      </c>
    </row>
    <row r="2040" spans="1:6" x14ac:dyDescent="0.2">
      <c r="A2040" t="s">
        <v>2463</v>
      </c>
      <c r="B2040" t="s">
        <v>59</v>
      </c>
      <c r="C2040" t="s">
        <v>2417</v>
      </c>
      <c r="D2040" t="s">
        <v>170</v>
      </c>
      <c r="F2040">
        <v>5</v>
      </c>
    </row>
    <row r="2041" spans="1:6" x14ac:dyDescent="0.2">
      <c r="A2041" t="s">
        <v>2464</v>
      </c>
      <c r="B2041" t="s">
        <v>59</v>
      </c>
      <c r="C2041" t="s">
        <v>2400</v>
      </c>
      <c r="D2041" t="s">
        <v>158</v>
      </c>
      <c r="F2041" t="s">
        <v>671</v>
      </c>
    </row>
    <row r="2042" spans="1:6" x14ac:dyDescent="0.2">
      <c r="A2042" t="s">
        <v>2465</v>
      </c>
      <c r="B2042" t="s">
        <v>59</v>
      </c>
      <c r="C2042" t="s">
        <v>2466</v>
      </c>
      <c r="D2042" t="s">
        <v>170</v>
      </c>
      <c r="F2042">
        <v>3</v>
      </c>
    </row>
    <row r="2043" spans="1:6" x14ac:dyDescent="0.2">
      <c r="A2043" t="s">
        <v>2467</v>
      </c>
      <c r="B2043" t="s">
        <v>59</v>
      </c>
      <c r="C2043" t="s">
        <v>2468</v>
      </c>
      <c r="D2043" t="s">
        <v>170</v>
      </c>
      <c r="F2043">
        <v>5</v>
      </c>
    </row>
    <row r="2044" spans="1:6" x14ac:dyDescent="0.2">
      <c r="A2044" t="s">
        <v>2469</v>
      </c>
      <c r="B2044" t="s">
        <v>59</v>
      </c>
      <c r="C2044" t="s">
        <v>2442</v>
      </c>
      <c r="D2044" t="s">
        <v>170</v>
      </c>
      <c r="F2044">
        <v>5</v>
      </c>
    </row>
    <row r="2045" spans="1:6" x14ac:dyDescent="0.2">
      <c r="A2045" t="s">
        <v>2469</v>
      </c>
      <c r="B2045" t="s">
        <v>59</v>
      </c>
      <c r="C2045" t="s">
        <v>2442</v>
      </c>
      <c r="D2045" t="s">
        <v>170</v>
      </c>
      <c r="F2045">
        <v>5</v>
      </c>
    </row>
    <row r="2046" spans="1:6" x14ac:dyDescent="0.2">
      <c r="A2046" t="s">
        <v>2470</v>
      </c>
      <c r="B2046" t="s">
        <v>59</v>
      </c>
      <c r="C2046" t="s">
        <v>84</v>
      </c>
      <c r="D2046" t="s">
        <v>158</v>
      </c>
      <c r="F2046" t="s">
        <v>671</v>
      </c>
    </row>
    <row r="2047" spans="1:6" x14ac:dyDescent="0.2">
      <c r="A2047" t="s">
        <v>2471</v>
      </c>
      <c r="B2047" t="s">
        <v>59</v>
      </c>
      <c r="C2047" t="s">
        <v>10</v>
      </c>
      <c r="D2047" t="s">
        <v>158</v>
      </c>
      <c r="F2047" t="s">
        <v>671</v>
      </c>
    </row>
    <row r="2048" spans="1:6" x14ac:dyDescent="0.2">
      <c r="A2048" t="s">
        <v>2472</v>
      </c>
      <c r="D2048" s="17" t="s">
        <v>158</v>
      </c>
      <c r="F2048">
        <v>3</v>
      </c>
    </row>
    <row r="2049" spans="1:6" x14ac:dyDescent="0.2">
      <c r="A2049" t="s">
        <v>2473</v>
      </c>
      <c r="B2049" t="s">
        <v>59</v>
      </c>
      <c r="C2049" t="s">
        <v>2349</v>
      </c>
      <c r="D2049" t="s">
        <v>170</v>
      </c>
      <c r="F2049">
        <v>5</v>
      </c>
    </row>
    <row r="2050" spans="1:6" x14ac:dyDescent="0.2">
      <c r="A2050" t="s">
        <v>2474</v>
      </c>
      <c r="B2050" t="s">
        <v>59</v>
      </c>
      <c r="C2050" t="s">
        <v>2475</v>
      </c>
      <c r="D2050" t="s">
        <v>184</v>
      </c>
      <c r="F2050">
        <v>6</v>
      </c>
    </row>
    <row r="2051" spans="1:6" x14ac:dyDescent="0.2">
      <c r="A2051" t="s">
        <v>2476</v>
      </c>
      <c r="B2051" t="s">
        <v>59</v>
      </c>
      <c r="C2051" t="s">
        <v>2422</v>
      </c>
      <c r="D2051" t="s">
        <v>158</v>
      </c>
      <c r="F2051">
        <v>3</v>
      </c>
    </row>
    <row r="2052" spans="1:6" x14ac:dyDescent="0.2">
      <c r="A2052" t="s">
        <v>2477</v>
      </c>
      <c r="B2052" t="s">
        <v>59</v>
      </c>
      <c r="C2052" t="s">
        <v>2424</v>
      </c>
      <c r="D2052" t="s">
        <v>152</v>
      </c>
      <c r="F2052">
        <v>5</v>
      </c>
    </row>
    <row r="2053" spans="1:6" x14ac:dyDescent="0.2">
      <c r="A2053" t="s">
        <v>2478</v>
      </c>
      <c r="B2053" t="s">
        <v>59</v>
      </c>
      <c r="C2053" t="s">
        <v>2426</v>
      </c>
      <c r="D2053" t="s">
        <v>158</v>
      </c>
      <c r="F2053">
        <v>3</v>
      </c>
    </row>
    <row r="2054" spans="1:6" x14ac:dyDescent="0.2">
      <c r="A2054" t="s">
        <v>2479</v>
      </c>
      <c r="B2054" t="s">
        <v>59</v>
      </c>
      <c r="C2054" t="s">
        <v>2480</v>
      </c>
      <c r="D2054" t="s">
        <v>148</v>
      </c>
      <c r="F2054">
        <v>6</v>
      </c>
    </row>
    <row r="2055" spans="1:6" x14ac:dyDescent="0.2">
      <c r="A2055" t="s">
        <v>2481</v>
      </c>
      <c r="B2055" t="s">
        <v>59</v>
      </c>
      <c r="C2055" t="s">
        <v>2428</v>
      </c>
      <c r="D2055" t="s">
        <v>158</v>
      </c>
      <c r="F2055">
        <v>3</v>
      </c>
    </row>
    <row r="2056" spans="1:6" x14ac:dyDescent="0.2">
      <c r="A2056" t="s">
        <v>2482</v>
      </c>
      <c r="B2056" t="s">
        <v>59</v>
      </c>
      <c r="C2056" t="s">
        <v>2430</v>
      </c>
      <c r="D2056" t="s">
        <v>158</v>
      </c>
      <c r="F2056" t="s">
        <v>671</v>
      </c>
    </row>
    <row r="2057" spans="1:6" x14ac:dyDescent="0.2">
      <c r="A2057" t="s">
        <v>2483</v>
      </c>
      <c r="B2057" t="s">
        <v>59</v>
      </c>
      <c r="C2057" t="s">
        <v>83</v>
      </c>
      <c r="D2057" t="s">
        <v>158</v>
      </c>
      <c r="F2057" t="s">
        <v>671</v>
      </c>
    </row>
    <row r="2058" spans="1:6" x14ac:dyDescent="0.2">
      <c r="A2058" t="s">
        <v>2483</v>
      </c>
      <c r="B2058" t="s">
        <v>59</v>
      </c>
      <c r="C2058" t="s">
        <v>83</v>
      </c>
      <c r="D2058" t="s">
        <v>158</v>
      </c>
      <c r="F2058">
        <v>3</v>
      </c>
    </row>
    <row r="2059" spans="1:6" x14ac:dyDescent="0.2">
      <c r="A2059" t="s">
        <v>2484</v>
      </c>
      <c r="B2059" t="s">
        <v>59</v>
      </c>
      <c r="C2059" t="s">
        <v>2433</v>
      </c>
      <c r="D2059" t="s">
        <v>158</v>
      </c>
      <c r="F2059" t="s">
        <v>671</v>
      </c>
    </row>
    <row r="2060" spans="1:6" x14ac:dyDescent="0.2">
      <c r="A2060" t="s">
        <v>2485</v>
      </c>
      <c r="B2060" t="s">
        <v>59</v>
      </c>
      <c r="C2060" t="s">
        <v>2435</v>
      </c>
      <c r="D2060" t="s">
        <v>158</v>
      </c>
      <c r="F2060">
        <v>3</v>
      </c>
    </row>
    <row r="2061" spans="1:6" x14ac:dyDescent="0.2">
      <c r="A2061" t="s">
        <v>2486</v>
      </c>
      <c r="B2061" t="s">
        <v>59</v>
      </c>
      <c r="C2061" t="s">
        <v>2487</v>
      </c>
      <c r="D2061" t="s">
        <v>170</v>
      </c>
      <c r="F2061">
        <v>5</v>
      </c>
    </row>
    <row r="2062" spans="1:6" x14ac:dyDescent="0.2">
      <c r="A2062" t="s">
        <v>2488</v>
      </c>
      <c r="B2062" t="s">
        <v>2349</v>
      </c>
      <c r="C2062" t="s">
        <v>2489</v>
      </c>
      <c r="D2062" t="s">
        <v>170</v>
      </c>
      <c r="F2062">
        <v>5</v>
      </c>
    </row>
    <row r="2063" spans="1:6" x14ac:dyDescent="0.2">
      <c r="A2063" t="s">
        <v>2490</v>
      </c>
      <c r="B2063" t="s">
        <v>2349</v>
      </c>
      <c r="C2063" t="s">
        <v>2491</v>
      </c>
      <c r="D2063" t="s">
        <v>170</v>
      </c>
      <c r="F2063">
        <v>5</v>
      </c>
    </row>
    <row r="2064" spans="1:6" x14ac:dyDescent="0.2">
      <c r="A2064" t="s">
        <v>2492</v>
      </c>
      <c r="B2064" t="s">
        <v>2422</v>
      </c>
      <c r="C2064" t="s">
        <v>2493</v>
      </c>
      <c r="D2064" t="s">
        <v>161</v>
      </c>
      <c r="F2064" t="s">
        <v>247</v>
      </c>
    </row>
    <row r="2065" spans="1:6" x14ac:dyDescent="0.2">
      <c r="A2065" t="s">
        <v>2494</v>
      </c>
      <c r="B2065" t="s">
        <v>2422</v>
      </c>
      <c r="C2065" t="s">
        <v>2404</v>
      </c>
      <c r="D2065" t="s">
        <v>158</v>
      </c>
      <c r="F2065" t="s">
        <v>671</v>
      </c>
    </row>
    <row r="2066" spans="1:6" x14ac:dyDescent="0.2">
      <c r="A2066" t="s">
        <v>2495</v>
      </c>
      <c r="B2066" t="s">
        <v>2422</v>
      </c>
      <c r="C2066" t="s">
        <v>111</v>
      </c>
      <c r="D2066" t="s">
        <v>161</v>
      </c>
      <c r="F2066" t="s">
        <v>247</v>
      </c>
    </row>
    <row r="2067" spans="1:6" x14ac:dyDescent="0.2">
      <c r="A2067" t="s">
        <v>2496</v>
      </c>
      <c r="B2067" t="s">
        <v>2422</v>
      </c>
      <c r="C2067" t="s">
        <v>71</v>
      </c>
      <c r="D2067" t="s">
        <v>161</v>
      </c>
      <c r="F2067" t="s">
        <v>247</v>
      </c>
    </row>
    <row r="2068" spans="1:6" x14ac:dyDescent="0.2">
      <c r="A2068" t="s">
        <v>2497</v>
      </c>
      <c r="B2068" t="s">
        <v>2422</v>
      </c>
      <c r="C2068" t="s">
        <v>2498</v>
      </c>
      <c r="D2068" t="s">
        <v>161</v>
      </c>
      <c r="F2068" t="s">
        <v>247</v>
      </c>
    </row>
    <row r="2069" spans="1:6" x14ac:dyDescent="0.2">
      <c r="A2069" t="s">
        <v>2499</v>
      </c>
      <c r="B2069" t="s">
        <v>2422</v>
      </c>
      <c r="C2069" t="s">
        <v>10</v>
      </c>
      <c r="D2069" t="s">
        <v>161</v>
      </c>
      <c r="F2069">
        <v>2</v>
      </c>
    </row>
    <row r="2070" spans="1:6" x14ac:dyDescent="0.2">
      <c r="A2070" t="s">
        <v>2500</v>
      </c>
      <c r="B2070" t="s">
        <v>2422</v>
      </c>
      <c r="C2070" t="s">
        <v>2428</v>
      </c>
      <c r="D2070" t="s">
        <v>161</v>
      </c>
      <c r="F2070" t="s">
        <v>247</v>
      </c>
    </row>
    <row r="2071" spans="1:6" x14ac:dyDescent="0.2">
      <c r="A2071" t="s">
        <v>2501</v>
      </c>
      <c r="B2071" t="s">
        <v>2422</v>
      </c>
      <c r="C2071" t="s">
        <v>2430</v>
      </c>
      <c r="D2071" t="s">
        <v>158</v>
      </c>
      <c r="F2071" t="s">
        <v>671</v>
      </c>
    </row>
    <row r="2072" spans="1:6" x14ac:dyDescent="0.2">
      <c r="A2072" t="s">
        <v>2502</v>
      </c>
      <c r="B2072" t="s">
        <v>2422</v>
      </c>
      <c r="C2072" t="s">
        <v>2433</v>
      </c>
      <c r="D2072" t="s">
        <v>158</v>
      </c>
      <c r="F2072" t="s">
        <v>671</v>
      </c>
    </row>
    <row r="2073" spans="1:6" x14ac:dyDescent="0.2">
      <c r="A2073" t="s">
        <v>2503</v>
      </c>
      <c r="B2073" t="s">
        <v>2422</v>
      </c>
      <c r="C2073" t="s">
        <v>2435</v>
      </c>
      <c r="D2073" t="s">
        <v>161</v>
      </c>
      <c r="F2073" t="s">
        <v>247</v>
      </c>
    </row>
    <row r="2074" spans="1:6" x14ac:dyDescent="0.2">
      <c r="A2074" t="s">
        <v>2504</v>
      </c>
      <c r="B2074" t="s">
        <v>2505</v>
      </c>
      <c r="C2074" t="s">
        <v>2506</v>
      </c>
      <c r="D2074" t="s">
        <v>148</v>
      </c>
      <c r="F2074">
        <v>6</v>
      </c>
    </row>
    <row r="2075" spans="1:6" x14ac:dyDescent="0.2">
      <c r="A2075" t="s">
        <v>2507</v>
      </c>
      <c r="B2075" t="s">
        <v>2426</v>
      </c>
      <c r="C2075" t="s">
        <v>2385</v>
      </c>
      <c r="D2075" t="s">
        <v>158</v>
      </c>
      <c r="F2075">
        <v>3</v>
      </c>
    </row>
    <row r="2076" spans="1:6" x14ac:dyDescent="0.2">
      <c r="A2076" t="s">
        <v>2508</v>
      </c>
      <c r="B2076" t="s">
        <v>83</v>
      </c>
      <c r="C2076" t="s">
        <v>2385</v>
      </c>
      <c r="D2076" t="s">
        <v>161</v>
      </c>
      <c r="F2076">
        <v>2</v>
      </c>
    </row>
    <row r="2077" spans="1:6" x14ac:dyDescent="0.2">
      <c r="A2077" t="s">
        <v>2509</v>
      </c>
      <c r="B2077" t="s">
        <v>2510</v>
      </c>
      <c r="C2077" t="s">
        <v>2511</v>
      </c>
      <c r="D2077" t="s">
        <v>148</v>
      </c>
      <c r="F2077">
        <v>6</v>
      </c>
    </row>
    <row r="2078" spans="1:6" x14ac:dyDescent="0.2">
      <c r="A2078" t="s">
        <v>2512</v>
      </c>
      <c r="B2078" t="s">
        <v>2510</v>
      </c>
      <c r="C2078" t="s">
        <v>2513</v>
      </c>
      <c r="D2078" t="s">
        <v>224</v>
      </c>
      <c r="F2078">
        <v>5</v>
      </c>
    </row>
    <row r="2079" spans="1:6" x14ac:dyDescent="0.2">
      <c r="A2079" t="s">
        <v>2514</v>
      </c>
      <c r="B2079" t="s">
        <v>2515</v>
      </c>
      <c r="C2079" t="s">
        <v>2516</v>
      </c>
      <c r="D2079" t="s">
        <v>170</v>
      </c>
      <c r="F2079">
        <v>5</v>
      </c>
    </row>
    <row r="2080" spans="1:6" x14ac:dyDescent="0.2">
      <c r="A2080" t="s">
        <v>2517</v>
      </c>
      <c r="B2080" t="s">
        <v>2518</v>
      </c>
      <c r="C2080" t="s">
        <v>2519</v>
      </c>
      <c r="D2080" t="s">
        <v>148</v>
      </c>
      <c r="F2080">
        <v>6</v>
      </c>
    </row>
    <row r="2081" spans="1:6" x14ac:dyDescent="0.2">
      <c r="A2081" t="s">
        <v>2517</v>
      </c>
      <c r="B2081" t="s">
        <v>2518</v>
      </c>
      <c r="C2081" t="s">
        <v>2519</v>
      </c>
      <c r="D2081" t="s">
        <v>148</v>
      </c>
      <c r="F2081">
        <v>6</v>
      </c>
    </row>
    <row r="2082" spans="1:6" x14ac:dyDescent="0.2">
      <c r="A2082" t="s">
        <v>2520</v>
      </c>
      <c r="B2082" t="s">
        <v>2518</v>
      </c>
      <c r="C2082" t="s">
        <v>2515</v>
      </c>
      <c r="D2082" t="s">
        <v>170</v>
      </c>
      <c r="F2082">
        <v>5</v>
      </c>
    </row>
    <row r="2083" spans="1:6" x14ac:dyDescent="0.2">
      <c r="A2083" t="s">
        <v>2521</v>
      </c>
      <c r="F2083">
        <v>5</v>
      </c>
    </row>
    <row r="2084" spans="1:6" x14ac:dyDescent="0.2">
      <c r="A2084" t="s">
        <v>2522</v>
      </c>
      <c r="D2084" t="s">
        <v>170</v>
      </c>
      <c r="F2084">
        <v>4</v>
      </c>
    </row>
    <row r="2085" spans="1:6" x14ac:dyDescent="0.2">
      <c r="A2085" t="s">
        <v>2523</v>
      </c>
      <c r="D2085" s="17" t="s">
        <v>170</v>
      </c>
      <c r="F2085">
        <v>5</v>
      </c>
    </row>
    <row r="2086" spans="1:6" x14ac:dyDescent="0.2">
      <c r="A2086" t="s">
        <v>2524</v>
      </c>
      <c r="B2086" t="s">
        <v>2525</v>
      </c>
      <c r="C2086" t="s">
        <v>2526</v>
      </c>
      <c r="D2086" t="s">
        <v>184</v>
      </c>
      <c r="F2086">
        <v>6</v>
      </c>
    </row>
    <row r="2087" spans="1:6" x14ac:dyDescent="0.2">
      <c r="A2087" t="s">
        <v>2527</v>
      </c>
      <c r="B2087" t="s">
        <v>2525</v>
      </c>
      <c r="C2087" t="s">
        <v>2528</v>
      </c>
      <c r="D2087" t="s">
        <v>184</v>
      </c>
      <c r="F2087">
        <v>6</v>
      </c>
    </row>
    <row r="2088" spans="1:6" x14ac:dyDescent="0.2">
      <c r="A2088" t="s">
        <v>2529</v>
      </c>
      <c r="B2088" t="s">
        <v>2525</v>
      </c>
      <c r="C2088" t="s">
        <v>2530</v>
      </c>
      <c r="D2088" t="s">
        <v>148</v>
      </c>
      <c r="F2088">
        <v>6</v>
      </c>
    </row>
    <row r="2089" spans="1:6" x14ac:dyDescent="0.2">
      <c r="A2089" t="s">
        <v>2531</v>
      </c>
      <c r="B2089" t="s">
        <v>2525</v>
      </c>
      <c r="C2089" t="s">
        <v>2532</v>
      </c>
      <c r="D2089" t="s">
        <v>148</v>
      </c>
      <c r="F2089">
        <v>6</v>
      </c>
    </row>
    <row r="2090" spans="1:6" x14ac:dyDescent="0.2">
      <c r="A2090" t="s">
        <v>2533</v>
      </c>
      <c r="D2090" t="s">
        <v>148</v>
      </c>
      <c r="F2090">
        <v>6</v>
      </c>
    </row>
    <row r="2091" spans="1:6" x14ac:dyDescent="0.2">
      <c r="A2091" t="s">
        <v>2534</v>
      </c>
      <c r="B2091" t="s">
        <v>2525</v>
      </c>
      <c r="C2091" t="s">
        <v>2535</v>
      </c>
      <c r="D2091" t="s">
        <v>148</v>
      </c>
      <c r="F2091">
        <v>6</v>
      </c>
    </row>
    <row r="2092" spans="1:6" x14ac:dyDescent="0.2">
      <c r="A2092" t="s">
        <v>2536</v>
      </c>
      <c r="F2092">
        <v>6</v>
      </c>
    </row>
    <row r="2093" spans="1:6" x14ac:dyDescent="0.2">
      <c r="A2093" t="s">
        <v>2537</v>
      </c>
      <c r="B2093" t="s">
        <v>2525</v>
      </c>
      <c r="C2093" t="s">
        <v>2538</v>
      </c>
      <c r="D2093" t="s">
        <v>1013</v>
      </c>
      <c r="F2093">
        <v>7</v>
      </c>
    </row>
    <row r="2094" spans="1:6" x14ac:dyDescent="0.2">
      <c r="A2094" t="s">
        <v>2539</v>
      </c>
      <c r="B2094" t="s">
        <v>2525</v>
      </c>
      <c r="C2094" t="s">
        <v>2540</v>
      </c>
      <c r="D2094" t="s">
        <v>184</v>
      </c>
      <c r="F2094">
        <v>6</v>
      </c>
    </row>
    <row r="2095" spans="1:6" x14ac:dyDescent="0.2">
      <c r="A2095" t="s">
        <v>2541</v>
      </c>
      <c r="B2095" t="s">
        <v>2542</v>
      </c>
      <c r="C2095" t="s">
        <v>2543</v>
      </c>
      <c r="D2095" t="s">
        <v>1013</v>
      </c>
      <c r="F2095">
        <v>7</v>
      </c>
    </row>
    <row r="2096" spans="1:6" x14ac:dyDescent="0.2">
      <c r="A2096" t="s">
        <v>2544</v>
      </c>
      <c r="B2096" t="s">
        <v>2542</v>
      </c>
      <c r="C2096" t="s">
        <v>2545</v>
      </c>
      <c r="D2096" t="s">
        <v>990</v>
      </c>
      <c r="F2096">
        <v>9</v>
      </c>
    </row>
    <row r="2097" spans="1:6" x14ac:dyDescent="0.2">
      <c r="A2097" t="s">
        <v>2546</v>
      </c>
      <c r="B2097" t="s">
        <v>2542</v>
      </c>
      <c r="C2097" t="s">
        <v>2547</v>
      </c>
      <c r="D2097" t="s">
        <v>1001</v>
      </c>
      <c r="F2097">
        <v>10</v>
      </c>
    </row>
    <row r="2098" spans="1:6" x14ac:dyDescent="0.2">
      <c r="A2098" t="s">
        <v>2548</v>
      </c>
      <c r="B2098" t="s">
        <v>2542</v>
      </c>
      <c r="C2098" t="s">
        <v>2549</v>
      </c>
      <c r="D2098" t="s">
        <v>1008</v>
      </c>
      <c r="F2098">
        <v>8</v>
      </c>
    </row>
    <row r="2099" spans="1:6" x14ac:dyDescent="0.2">
      <c r="A2099" t="s">
        <v>2550</v>
      </c>
      <c r="B2099" t="s">
        <v>2542</v>
      </c>
      <c r="C2099" t="s">
        <v>2551</v>
      </c>
      <c r="D2099" t="s">
        <v>1013</v>
      </c>
      <c r="F2099">
        <v>7</v>
      </c>
    </row>
    <row r="2100" spans="1:6" x14ac:dyDescent="0.2">
      <c r="A2100" t="s">
        <v>2552</v>
      </c>
      <c r="B2100" t="s">
        <v>2553</v>
      </c>
      <c r="C2100" t="s">
        <v>2554</v>
      </c>
      <c r="D2100" t="s">
        <v>152</v>
      </c>
      <c r="F2100">
        <v>5</v>
      </c>
    </row>
    <row r="2101" spans="1:6" x14ac:dyDescent="0.2">
      <c r="A2101" t="s">
        <v>2555</v>
      </c>
      <c r="B2101" t="s">
        <v>2556</v>
      </c>
      <c r="C2101" t="s">
        <v>2557</v>
      </c>
      <c r="D2101" t="s">
        <v>148</v>
      </c>
      <c r="F2101">
        <v>6</v>
      </c>
    </row>
    <row r="2102" spans="1:6" x14ac:dyDescent="0.2">
      <c r="A2102" t="s">
        <v>2555</v>
      </c>
      <c r="B2102" t="s">
        <v>2556</v>
      </c>
      <c r="C2102" t="s">
        <v>2557</v>
      </c>
      <c r="D2102" t="s">
        <v>148</v>
      </c>
      <c r="F2102">
        <v>6</v>
      </c>
    </row>
    <row r="2103" spans="1:6" x14ac:dyDescent="0.2">
      <c r="A2103" t="s">
        <v>2558</v>
      </c>
      <c r="B2103" t="s">
        <v>2559</v>
      </c>
      <c r="C2103" t="s">
        <v>2560</v>
      </c>
      <c r="D2103" t="s">
        <v>161</v>
      </c>
      <c r="F2103">
        <v>2</v>
      </c>
    </row>
    <row r="2104" spans="1:6" x14ac:dyDescent="0.2">
      <c r="A2104" t="s">
        <v>2561</v>
      </c>
      <c r="B2104" t="s">
        <v>2562</v>
      </c>
      <c r="C2104" t="s">
        <v>2563</v>
      </c>
      <c r="D2104" t="s">
        <v>148</v>
      </c>
      <c r="F2104">
        <v>6</v>
      </c>
    </row>
    <row r="2105" spans="1:6" x14ac:dyDescent="0.2">
      <c r="A2105" t="s">
        <v>2564</v>
      </c>
      <c r="B2105" t="s">
        <v>39</v>
      </c>
      <c r="C2105" t="s">
        <v>41</v>
      </c>
      <c r="D2105" t="s">
        <v>184</v>
      </c>
      <c r="F2105">
        <v>6</v>
      </c>
    </row>
    <row r="2106" spans="1:6" x14ac:dyDescent="0.2">
      <c r="A2106" t="s">
        <v>2565</v>
      </c>
      <c r="B2106" t="s">
        <v>39</v>
      </c>
      <c r="C2106" t="s">
        <v>43</v>
      </c>
      <c r="D2106" t="s">
        <v>148</v>
      </c>
      <c r="F2106">
        <v>6</v>
      </c>
    </row>
    <row r="2107" spans="1:6" x14ac:dyDescent="0.2">
      <c r="A2107" t="s">
        <v>2566</v>
      </c>
      <c r="D2107" t="s">
        <v>148</v>
      </c>
      <c r="F2107">
        <v>6</v>
      </c>
    </row>
    <row r="2108" spans="1:6" x14ac:dyDescent="0.2">
      <c r="A2108" t="s">
        <v>2567</v>
      </c>
      <c r="B2108" t="s">
        <v>39</v>
      </c>
      <c r="C2108" t="s">
        <v>40</v>
      </c>
      <c r="D2108" t="s">
        <v>148</v>
      </c>
      <c r="F2108">
        <v>6</v>
      </c>
    </row>
    <row r="2109" spans="1:6" x14ac:dyDescent="0.2">
      <c r="A2109" t="s">
        <v>2568</v>
      </c>
      <c r="B2109" t="s">
        <v>2569</v>
      </c>
      <c r="C2109" t="s">
        <v>41</v>
      </c>
      <c r="D2109" t="s">
        <v>184</v>
      </c>
      <c r="F2109">
        <v>6</v>
      </c>
    </row>
    <row r="2110" spans="1:6" x14ac:dyDescent="0.2">
      <c r="A2110" t="s">
        <v>2570</v>
      </c>
      <c r="B2110" t="s">
        <v>2569</v>
      </c>
      <c r="C2110" t="s">
        <v>43</v>
      </c>
      <c r="D2110" t="s">
        <v>148</v>
      </c>
      <c r="F2110">
        <v>6</v>
      </c>
    </row>
    <row r="2111" spans="1:6" x14ac:dyDescent="0.2">
      <c r="A2111" t="s">
        <v>2571</v>
      </c>
      <c r="D2111" t="s">
        <v>148</v>
      </c>
      <c r="F2111">
        <v>6</v>
      </c>
    </row>
    <row r="2112" spans="1:6" x14ac:dyDescent="0.2">
      <c r="A2112" t="s">
        <v>2572</v>
      </c>
      <c r="B2112" t="s">
        <v>2569</v>
      </c>
      <c r="C2112" t="s">
        <v>40</v>
      </c>
      <c r="D2112" t="s">
        <v>148</v>
      </c>
      <c r="F2112">
        <v>6</v>
      </c>
    </row>
    <row r="2113" spans="1:6" x14ac:dyDescent="0.2">
      <c r="A2113" t="s">
        <v>2573</v>
      </c>
      <c r="B2113" t="s">
        <v>2574</v>
      </c>
      <c r="C2113" t="s">
        <v>2575</v>
      </c>
      <c r="D2113" t="s">
        <v>170</v>
      </c>
      <c r="F2113">
        <v>5</v>
      </c>
    </row>
    <row r="2114" spans="1:6" x14ac:dyDescent="0.2">
      <c r="A2114" t="s">
        <v>2576</v>
      </c>
      <c r="B2114" t="s">
        <v>2577</v>
      </c>
      <c r="C2114" t="s">
        <v>2578</v>
      </c>
      <c r="D2114" t="s">
        <v>170</v>
      </c>
      <c r="F2114">
        <v>5</v>
      </c>
    </row>
    <row r="2115" spans="1:6" x14ac:dyDescent="0.2">
      <c r="A2115" t="s">
        <v>2579</v>
      </c>
      <c r="B2115" t="s">
        <v>2577</v>
      </c>
      <c r="C2115" t="s">
        <v>2580</v>
      </c>
      <c r="D2115" t="s">
        <v>170</v>
      </c>
      <c r="F2115">
        <v>5</v>
      </c>
    </row>
    <row r="2116" spans="1:6" x14ac:dyDescent="0.2">
      <c r="A2116" t="s">
        <v>2579</v>
      </c>
      <c r="B2116" t="s">
        <v>2577</v>
      </c>
      <c r="C2116" t="s">
        <v>2580</v>
      </c>
      <c r="D2116" t="s">
        <v>170</v>
      </c>
      <c r="F2116">
        <v>5</v>
      </c>
    </row>
    <row r="2117" spans="1:6" x14ac:dyDescent="0.2">
      <c r="A2117" t="s">
        <v>2581</v>
      </c>
      <c r="B2117" t="s">
        <v>2577</v>
      </c>
      <c r="C2117" t="s">
        <v>2582</v>
      </c>
      <c r="D2117" t="s">
        <v>170</v>
      </c>
      <c r="F2117">
        <v>5</v>
      </c>
    </row>
    <row r="2118" spans="1:6" x14ac:dyDescent="0.2">
      <c r="A2118" t="s">
        <v>2581</v>
      </c>
      <c r="B2118" t="s">
        <v>2577</v>
      </c>
      <c r="C2118" t="s">
        <v>2582</v>
      </c>
      <c r="D2118" t="s">
        <v>170</v>
      </c>
      <c r="F2118">
        <v>5</v>
      </c>
    </row>
    <row r="2119" spans="1:6" x14ac:dyDescent="0.2">
      <c r="A2119" t="s">
        <v>2583</v>
      </c>
      <c r="B2119" t="s">
        <v>2577</v>
      </c>
      <c r="C2119" t="s">
        <v>2584</v>
      </c>
      <c r="D2119" t="s">
        <v>170</v>
      </c>
      <c r="F2119">
        <v>5</v>
      </c>
    </row>
    <row r="2120" spans="1:6" x14ac:dyDescent="0.2">
      <c r="A2120" t="s">
        <v>2585</v>
      </c>
      <c r="B2120" t="s">
        <v>2577</v>
      </c>
      <c r="C2120" t="s">
        <v>2586</v>
      </c>
      <c r="D2120" t="s">
        <v>170</v>
      </c>
      <c r="F2120">
        <v>5</v>
      </c>
    </row>
    <row r="2121" spans="1:6" x14ac:dyDescent="0.2">
      <c r="A2121" t="s">
        <v>2585</v>
      </c>
      <c r="B2121" t="s">
        <v>2577</v>
      </c>
      <c r="C2121" t="s">
        <v>2586</v>
      </c>
      <c r="D2121" t="s">
        <v>170</v>
      </c>
      <c r="F2121">
        <v>5</v>
      </c>
    </row>
    <row r="2122" spans="1:6" x14ac:dyDescent="0.2">
      <c r="A2122" t="s">
        <v>2587</v>
      </c>
      <c r="B2122" t="s">
        <v>2577</v>
      </c>
      <c r="C2122" t="s">
        <v>2588</v>
      </c>
      <c r="D2122" t="s">
        <v>170</v>
      </c>
      <c r="F2122">
        <v>5</v>
      </c>
    </row>
    <row r="2123" spans="1:6" x14ac:dyDescent="0.2">
      <c r="A2123" t="s">
        <v>2589</v>
      </c>
      <c r="B2123" t="s">
        <v>2577</v>
      </c>
      <c r="C2123" t="s">
        <v>2590</v>
      </c>
      <c r="D2123" t="s">
        <v>170</v>
      </c>
      <c r="F2123">
        <v>5</v>
      </c>
    </row>
    <row r="2124" spans="1:6" x14ac:dyDescent="0.2">
      <c r="A212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95"/>
  <sheetViews>
    <sheetView workbookViewId="0">
      <selection sqref="A1:XFD1"/>
    </sheetView>
  </sheetViews>
  <sheetFormatPr defaultRowHeight="12.75" x14ac:dyDescent="0.2"/>
  <cols>
    <col min="1" max="1" width="14.85546875" style="5" bestFit="1" customWidth="1"/>
    <col min="2" max="2" width="9" bestFit="1" customWidth="1"/>
    <col min="3" max="3" width="33.85546875" bestFit="1" customWidth="1"/>
    <col min="4" max="4" width="42.85546875" bestFit="1" customWidth="1"/>
    <col min="5" max="5" width="11.7109375" bestFit="1" customWidth="1"/>
    <col min="6" max="6" width="24" bestFit="1" customWidth="1"/>
    <col min="7" max="7" width="17.7109375" bestFit="1" customWidth="1"/>
    <col min="8" max="8" width="29" bestFit="1" customWidth="1"/>
    <col min="9" max="9" width="39.140625" bestFit="1" customWidth="1"/>
    <col min="10" max="10" width="52.140625" bestFit="1" customWidth="1"/>
    <col min="11" max="11" width="19.28515625" style="27" bestFit="1" customWidth="1"/>
    <col min="12" max="12" width="12.42578125" style="33" bestFit="1" customWidth="1"/>
  </cols>
  <sheetData>
    <row r="1" spans="1:12" ht="22.5" customHeight="1" x14ac:dyDescent="0.2">
      <c r="A1" s="9" t="s">
        <v>4341</v>
      </c>
      <c r="B1" s="9" t="s">
        <v>0</v>
      </c>
      <c r="C1" s="9" t="s">
        <v>2709</v>
      </c>
      <c r="D1" s="9" t="s">
        <v>1</v>
      </c>
      <c r="E1" s="9" t="s">
        <v>2</v>
      </c>
      <c r="F1" s="9" t="s">
        <v>3</v>
      </c>
      <c r="G1" s="9" t="s">
        <v>2710</v>
      </c>
      <c r="H1" s="9" t="s">
        <v>4</v>
      </c>
      <c r="I1" s="9" t="s">
        <v>5</v>
      </c>
      <c r="J1" s="9" t="s">
        <v>6</v>
      </c>
      <c r="K1" s="25" t="s">
        <v>2711</v>
      </c>
      <c r="L1" s="31" t="s">
        <v>4340</v>
      </c>
    </row>
    <row r="2" spans="1:12" x14ac:dyDescent="0.2">
      <c r="A2" s="7" t="str">
        <f>VLOOKUP(D2,PIC!A:B,2,0)</f>
        <v>DAYAT</v>
      </c>
      <c r="B2" s="2">
        <v>59307364</v>
      </c>
      <c r="C2" s="2" t="s">
        <v>7</v>
      </c>
      <c r="D2" s="2" t="s">
        <v>26</v>
      </c>
      <c r="E2" s="2" t="str">
        <f>VLOOKUP(B2,[1]Sheet1!$A:$E,5,0)</f>
        <v>Completed</v>
      </c>
      <c r="F2" s="2" t="s">
        <v>2712</v>
      </c>
      <c r="G2" s="2" t="s">
        <v>2713</v>
      </c>
      <c r="H2" s="2" t="s">
        <v>2714</v>
      </c>
      <c r="I2" s="2" t="s">
        <v>27</v>
      </c>
      <c r="J2" s="2" t="s">
        <v>2715</v>
      </c>
      <c r="K2" s="26">
        <v>3400000</v>
      </c>
      <c r="L2" s="32">
        <f t="shared" ref="L2:L65" si="0">K2/$K$1472*100%</f>
        <v>1.456796061429477E-3</v>
      </c>
    </row>
    <row r="3" spans="1:12" x14ac:dyDescent="0.2">
      <c r="A3" s="7" t="str">
        <f>VLOOKUP(D3,PIC!A:B,2,0)</f>
        <v>ADE</v>
      </c>
      <c r="B3" s="2">
        <v>59307394</v>
      </c>
      <c r="C3" s="2" t="s">
        <v>7</v>
      </c>
      <c r="D3" s="2" t="s">
        <v>33</v>
      </c>
      <c r="E3" s="2" t="str">
        <f>VLOOKUP(B3,[1]Sheet1!$A:$E,5,0)</f>
        <v>Completed</v>
      </c>
      <c r="F3" s="2" t="s">
        <v>2716</v>
      </c>
      <c r="G3" s="2" t="s">
        <v>2717</v>
      </c>
      <c r="H3" s="2" t="s">
        <v>2718</v>
      </c>
      <c r="I3" s="2" t="s">
        <v>72</v>
      </c>
      <c r="J3" s="2" t="s">
        <v>73</v>
      </c>
      <c r="K3" s="26">
        <v>3360000</v>
      </c>
      <c r="L3" s="32">
        <f t="shared" si="0"/>
        <v>1.4396572842361891E-3</v>
      </c>
    </row>
    <row r="4" spans="1:12" x14ac:dyDescent="0.2">
      <c r="A4" s="7" t="str">
        <f>VLOOKUP(D4,PIC!A:B,2,0)</f>
        <v>ADE</v>
      </c>
      <c r="B4" s="2">
        <v>59307395</v>
      </c>
      <c r="C4" s="2" t="s">
        <v>7</v>
      </c>
      <c r="D4" s="2" t="s">
        <v>33</v>
      </c>
      <c r="E4" s="2" t="str">
        <f>VLOOKUP(B4,[1]Sheet1!$A:$E,5,0)</f>
        <v>Completed</v>
      </c>
      <c r="F4" s="2" t="s">
        <v>2716</v>
      </c>
      <c r="G4" s="2" t="s">
        <v>2717</v>
      </c>
      <c r="H4" s="2" t="s">
        <v>2719</v>
      </c>
      <c r="I4" s="2" t="s">
        <v>72</v>
      </c>
      <c r="J4" s="2" t="s">
        <v>73</v>
      </c>
      <c r="K4" s="26">
        <v>3360000</v>
      </c>
      <c r="L4" s="32">
        <f t="shared" si="0"/>
        <v>1.4396572842361891E-3</v>
      </c>
    </row>
    <row r="5" spans="1:12" x14ac:dyDescent="0.2">
      <c r="A5" s="7" t="str">
        <f>VLOOKUP(D5,PIC!A:B,2,0)</f>
        <v>WAHYU WISNU</v>
      </c>
      <c r="B5" s="2">
        <v>59307396</v>
      </c>
      <c r="C5" s="2" t="s">
        <v>7</v>
      </c>
      <c r="D5" s="2" t="s">
        <v>17</v>
      </c>
      <c r="E5" s="2" t="str">
        <f>VLOOKUP(B5,[1]Sheet1!$A:$E,5,0)</f>
        <v>Completed</v>
      </c>
      <c r="F5" s="2" t="s">
        <v>2712</v>
      </c>
      <c r="G5" s="2" t="s">
        <v>2720</v>
      </c>
      <c r="H5" s="2" t="s">
        <v>2721</v>
      </c>
      <c r="I5" s="2" t="s">
        <v>87</v>
      </c>
      <c r="J5" s="2" t="s">
        <v>2722</v>
      </c>
      <c r="K5" s="26">
        <v>1</v>
      </c>
      <c r="L5" s="32">
        <f t="shared" si="0"/>
        <v>4.2846942983219914E-10</v>
      </c>
    </row>
    <row r="6" spans="1:12" x14ac:dyDescent="0.2">
      <c r="A6" s="7" t="str">
        <f>VLOOKUP(D6,PIC!A:B,2,0)</f>
        <v>WAHYU WISNU</v>
      </c>
      <c r="B6" s="2">
        <v>59307397</v>
      </c>
      <c r="C6" s="2" t="s">
        <v>7</v>
      </c>
      <c r="D6" s="2" t="s">
        <v>17</v>
      </c>
      <c r="E6" s="2" t="str">
        <f>VLOOKUP(B6,[1]Sheet1!$A:$E,5,0)</f>
        <v>Completed</v>
      </c>
      <c r="F6" s="2" t="s">
        <v>2712</v>
      </c>
      <c r="G6" s="2" t="s">
        <v>2723</v>
      </c>
      <c r="H6" s="2" t="s">
        <v>2724</v>
      </c>
      <c r="I6" s="2" t="s">
        <v>87</v>
      </c>
      <c r="J6" s="2" t="s">
        <v>2725</v>
      </c>
      <c r="K6" s="26">
        <v>1</v>
      </c>
      <c r="L6" s="32">
        <f t="shared" si="0"/>
        <v>4.2846942983219914E-10</v>
      </c>
    </row>
    <row r="7" spans="1:12" x14ac:dyDescent="0.2">
      <c r="A7" s="7" t="str">
        <f>VLOOKUP(D7,PIC!A:B,2,0)</f>
        <v>DIDIK</v>
      </c>
      <c r="B7" s="2">
        <v>59307425</v>
      </c>
      <c r="C7" s="2" t="s">
        <v>7</v>
      </c>
      <c r="D7" s="2" t="s">
        <v>13</v>
      </c>
      <c r="E7" s="2" t="str">
        <f>VLOOKUP(B7,[1]Sheet1!$A:$E,5,0)</f>
        <v>Completed</v>
      </c>
      <c r="F7" s="2" t="s">
        <v>2726</v>
      </c>
      <c r="G7" s="2" t="s">
        <v>2727</v>
      </c>
      <c r="H7" s="2" t="s">
        <v>2728</v>
      </c>
      <c r="I7" s="2" t="s">
        <v>61</v>
      </c>
      <c r="J7" s="2" t="s">
        <v>2729</v>
      </c>
      <c r="K7" s="26">
        <v>1</v>
      </c>
      <c r="L7" s="32">
        <f t="shared" si="0"/>
        <v>4.2846942983219914E-10</v>
      </c>
    </row>
    <row r="8" spans="1:12" x14ac:dyDescent="0.2">
      <c r="A8" s="7" t="str">
        <f>VLOOKUP(D8,PIC!A:B,2,0)</f>
        <v>DIDIK</v>
      </c>
      <c r="B8" s="2">
        <v>59307426</v>
      </c>
      <c r="C8" s="2" t="s">
        <v>7</v>
      </c>
      <c r="D8" s="2" t="s">
        <v>13</v>
      </c>
      <c r="E8" s="2" t="str">
        <f>VLOOKUP(B8,[1]Sheet1!$A:$E,5,0)</f>
        <v>Completed</v>
      </c>
      <c r="F8" s="2" t="s">
        <v>2726</v>
      </c>
      <c r="G8" s="2" t="s">
        <v>2730</v>
      </c>
      <c r="H8" s="2" t="s">
        <v>2731</v>
      </c>
      <c r="I8" s="2" t="s">
        <v>61</v>
      </c>
      <c r="J8" s="2" t="s">
        <v>2733</v>
      </c>
      <c r="K8" s="26">
        <v>1</v>
      </c>
      <c r="L8" s="32">
        <f t="shared" si="0"/>
        <v>4.2846942983219914E-10</v>
      </c>
    </row>
    <row r="9" spans="1:12" x14ac:dyDescent="0.2">
      <c r="A9" s="7" t="str">
        <f>VLOOKUP(D9,PIC!A:B,2,0)</f>
        <v>DIDIK</v>
      </c>
      <c r="B9" s="2">
        <v>59307427</v>
      </c>
      <c r="C9" s="2" t="s">
        <v>7</v>
      </c>
      <c r="D9" s="2" t="s">
        <v>13</v>
      </c>
      <c r="E9" s="2" t="str">
        <f>VLOOKUP(B9,[1]Sheet1!$A:$E,5,0)</f>
        <v>Completed</v>
      </c>
      <c r="F9" s="2" t="s">
        <v>2726</v>
      </c>
      <c r="G9" s="2" t="s">
        <v>2734</v>
      </c>
      <c r="H9" s="2" t="s">
        <v>2735</v>
      </c>
      <c r="I9" s="2" t="s">
        <v>2736</v>
      </c>
      <c r="J9" s="2" t="s">
        <v>61</v>
      </c>
      <c r="K9" s="26">
        <v>1</v>
      </c>
      <c r="L9" s="32">
        <f t="shared" si="0"/>
        <v>4.2846942983219914E-10</v>
      </c>
    </row>
    <row r="10" spans="1:12" x14ac:dyDescent="0.2">
      <c r="A10" s="7" t="str">
        <f>VLOOKUP(D10,PIC!A:B,2,0)</f>
        <v>DIDIK</v>
      </c>
      <c r="B10" s="2">
        <v>59308077</v>
      </c>
      <c r="C10" s="2" t="s">
        <v>7</v>
      </c>
      <c r="D10" s="2" t="s">
        <v>13</v>
      </c>
      <c r="E10" s="2" t="str">
        <f>VLOOKUP(B10,[1]Sheet1!$A:$E,5,0)</f>
        <v>Completed</v>
      </c>
      <c r="F10" s="2" t="s">
        <v>2726</v>
      </c>
      <c r="G10" s="2" t="s">
        <v>2737</v>
      </c>
      <c r="H10" s="2" t="s">
        <v>2738</v>
      </c>
      <c r="I10" s="2" t="s">
        <v>61</v>
      </c>
      <c r="J10" s="2" t="s">
        <v>2739</v>
      </c>
      <c r="K10" s="26">
        <v>1</v>
      </c>
      <c r="L10" s="32">
        <f t="shared" si="0"/>
        <v>4.2846942983219914E-10</v>
      </c>
    </row>
    <row r="11" spans="1:12" x14ac:dyDescent="0.2">
      <c r="A11" s="7" t="str">
        <f>VLOOKUP(D11,PIC!A:B,2,0)</f>
        <v>DIDIK</v>
      </c>
      <c r="B11" s="2">
        <v>59308078</v>
      </c>
      <c r="C11" s="2" t="s">
        <v>7</v>
      </c>
      <c r="D11" s="2" t="s">
        <v>13</v>
      </c>
      <c r="E11" s="2" t="str">
        <f>VLOOKUP(B11,[1]Sheet1!$A:$E,5,0)</f>
        <v>Completed</v>
      </c>
      <c r="F11" s="2" t="s">
        <v>2726</v>
      </c>
      <c r="G11" s="2" t="s">
        <v>2740</v>
      </c>
      <c r="H11" s="2" t="s">
        <v>2741</v>
      </c>
      <c r="I11" s="2" t="s">
        <v>61</v>
      </c>
      <c r="J11" s="2" t="s">
        <v>2742</v>
      </c>
      <c r="K11" s="26">
        <v>1</v>
      </c>
      <c r="L11" s="32">
        <f t="shared" si="0"/>
        <v>4.2846942983219914E-10</v>
      </c>
    </row>
    <row r="12" spans="1:12" x14ac:dyDescent="0.2">
      <c r="A12" s="7" t="str">
        <f>VLOOKUP(D12,PIC!A:B,2,0)</f>
        <v>DIDIK</v>
      </c>
      <c r="B12" s="2">
        <v>59308598</v>
      </c>
      <c r="C12" s="2" t="s">
        <v>2026</v>
      </c>
      <c r="D12" s="2" t="s">
        <v>14</v>
      </c>
      <c r="E12" s="2" t="str">
        <f>VLOOKUP(B12,[1]Sheet1!$A:$E,5,0)</f>
        <v>Completed</v>
      </c>
      <c r="F12" s="2" t="s">
        <v>2712</v>
      </c>
      <c r="G12" s="2" t="s">
        <v>2743</v>
      </c>
      <c r="H12" s="2" t="s">
        <v>2744</v>
      </c>
      <c r="I12" s="2" t="s">
        <v>15</v>
      </c>
      <c r="J12" s="2" t="s">
        <v>2746</v>
      </c>
      <c r="K12" s="26">
        <v>2500000</v>
      </c>
      <c r="L12" s="32">
        <f t="shared" si="0"/>
        <v>1.0711735745804979E-3</v>
      </c>
    </row>
    <row r="13" spans="1:12" x14ac:dyDescent="0.2">
      <c r="A13" s="7" t="str">
        <f>VLOOKUP(D13,PIC!A:B,2,0)</f>
        <v>BAHAK</v>
      </c>
      <c r="B13" s="2">
        <v>59308640</v>
      </c>
      <c r="C13" s="2" t="s">
        <v>7</v>
      </c>
      <c r="D13" s="2" t="s">
        <v>18</v>
      </c>
      <c r="E13" s="2" t="str">
        <f>VLOOKUP(B13,[1]Sheet1!$A:$E,5,0)</f>
        <v>Completed</v>
      </c>
      <c r="F13" s="2" t="s">
        <v>2712</v>
      </c>
      <c r="G13" s="2" t="s">
        <v>2747</v>
      </c>
      <c r="H13" s="2" t="s">
        <v>2748</v>
      </c>
      <c r="I13" s="2" t="s">
        <v>23</v>
      </c>
      <c r="J13" s="2" t="s">
        <v>24</v>
      </c>
      <c r="K13" s="26">
        <v>3900000</v>
      </c>
      <c r="L13" s="32">
        <f t="shared" si="0"/>
        <v>1.6710307763455766E-3</v>
      </c>
    </row>
    <row r="14" spans="1:12" x14ac:dyDescent="0.2">
      <c r="A14" s="7" t="str">
        <f>VLOOKUP(D14,PIC!A:B,2,0)</f>
        <v>DIDIK</v>
      </c>
      <c r="B14" s="2">
        <v>59308657</v>
      </c>
      <c r="C14" s="2" t="s">
        <v>7</v>
      </c>
      <c r="D14" s="2" t="s">
        <v>29</v>
      </c>
      <c r="E14" s="2" t="str">
        <f>VLOOKUP(B14,[1]Sheet1!$A:$E,5,0)</f>
        <v>Completed</v>
      </c>
      <c r="F14" s="2" t="s">
        <v>2712</v>
      </c>
      <c r="G14" s="2" t="s">
        <v>2745</v>
      </c>
      <c r="H14" s="2" t="s">
        <v>2749</v>
      </c>
      <c r="I14" s="2" t="s">
        <v>30</v>
      </c>
      <c r="J14" s="2" t="s">
        <v>58</v>
      </c>
      <c r="K14" s="26">
        <v>4000000</v>
      </c>
      <c r="L14" s="32">
        <f t="shared" si="0"/>
        <v>1.7138777193287965E-3</v>
      </c>
    </row>
    <row r="15" spans="1:12" x14ac:dyDescent="0.2">
      <c r="A15" s="7" t="str">
        <f>VLOOKUP(D15,PIC!A:B,2,0)</f>
        <v>DAYAT</v>
      </c>
      <c r="B15" s="2">
        <v>59308786</v>
      </c>
      <c r="C15" s="2" t="s">
        <v>7</v>
      </c>
      <c r="D15" s="2" t="s">
        <v>11</v>
      </c>
      <c r="E15" s="2" t="str">
        <f>VLOOKUP(B15,[1]Sheet1!$A:$E,5,0)</f>
        <v>Completed</v>
      </c>
      <c r="F15" s="2" t="s">
        <v>2712</v>
      </c>
      <c r="G15" s="2" t="s">
        <v>2750</v>
      </c>
      <c r="H15" s="2" t="s">
        <v>2752</v>
      </c>
      <c r="I15" s="2" t="s">
        <v>12</v>
      </c>
      <c r="J15" s="2" t="s">
        <v>34</v>
      </c>
      <c r="K15" s="26">
        <v>2500000</v>
      </c>
      <c r="L15" s="32">
        <f t="shared" si="0"/>
        <v>1.0711735745804979E-3</v>
      </c>
    </row>
    <row r="16" spans="1:12" x14ac:dyDescent="0.2">
      <c r="A16" s="7" t="str">
        <f>VLOOKUP(D16,PIC!A:B,2,0)</f>
        <v>DIDIK</v>
      </c>
      <c r="B16" s="2">
        <v>59308792</v>
      </c>
      <c r="C16" s="2" t="s">
        <v>2026</v>
      </c>
      <c r="D16" s="2" t="s">
        <v>14</v>
      </c>
      <c r="E16" s="2" t="str">
        <f>VLOOKUP(B16,[1]Sheet1!$A:$E,5,0)</f>
        <v>Completed</v>
      </c>
      <c r="F16" s="2" t="s">
        <v>2712</v>
      </c>
      <c r="G16" s="2" t="s">
        <v>2753</v>
      </c>
      <c r="H16" s="2" t="s">
        <v>2755</v>
      </c>
      <c r="I16" s="2" t="s">
        <v>15</v>
      </c>
      <c r="J16" s="2" t="s">
        <v>2756</v>
      </c>
      <c r="K16" s="26">
        <v>1750000</v>
      </c>
      <c r="L16" s="32">
        <f t="shared" si="0"/>
        <v>7.4982150220634846E-4</v>
      </c>
    </row>
    <row r="17" spans="1:12" x14ac:dyDescent="0.2">
      <c r="A17" s="7" t="str">
        <f>VLOOKUP(D17,PIC!A:B,2,0)</f>
        <v>LUTFI</v>
      </c>
      <c r="B17" s="2">
        <v>59309058</v>
      </c>
      <c r="C17" s="2" t="s">
        <v>7</v>
      </c>
      <c r="D17" s="2" t="s">
        <v>8</v>
      </c>
      <c r="E17" s="2" t="str">
        <f>VLOOKUP(B17,[1]Sheet1!$A:$E,5,0)</f>
        <v>Completed</v>
      </c>
      <c r="F17" s="2" t="s">
        <v>2726</v>
      </c>
      <c r="G17" s="2" t="s">
        <v>2757</v>
      </c>
      <c r="H17" s="2" t="s">
        <v>2759</v>
      </c>
      <c r="I17" s="2" t="s">
        <v>90</v>
      </c>
      <c r="J17" s="2" t="s">
        <v>93</v>
      </c>
      <c r="K17" s="26">
        <v>245500</v>
      </c>
      <c r="L17" s="32">
        <f t="shared" si="0"/>
        <v>1.0518924502380489E-4</v>
      </c>
    </row>
    <row r="18" spans="1:12" x14ac:dyDescent="0.2">
      <c r="A18" s="7" t="str">
        <f>VLOOKUP(D18,PIC!A:B,2,0)</f>
        <v>LUTFI</v>
      </c>
      <c r="B18" s="2">
        <v>59309063</v>
      </c>
      <c r="C18" s="2" t="s">
        <v>7</v>
      </c>
      <c r="D18" s="2" t="s">
        <v>8</v>
      </c>
      <c r="E18" s="2" t="str">
        <f>VLOOKUP(B18,[1]Sheet1!$A:$E,5,0)</f>
        <v>Completed</v>
      </c>
      <c r="F18" s="2" t="s">
        <v>2726</v>
      </c>
      <c r="G18" s="2" t="s">
        <v>2760</v>
      </c>
      <c r="H18" s="2" t="s">
        <v>2761</v>
      </c>
      <c r="I18" s="2" t="s">
        <v>90</v>
      </c>
      <c r="J18" s="2" t="s">
        <v>1734</v>
      </c>
      <c r="K18" s="26">
        <v>662600</v>
      </c>
      <c r="L18" s="32">
        <f t="shared" si="0"/>
        <v>2.8390384420681514E-4</v>
      </c>
    </row>
    <row r="19" spans="1:12" x14ac:dyDescent="0.2">
      <c r="A19" s="7" t="str">
        <f>VLOOKUP(D19,PIC!A:B,2,0)</f>
        <v>LUTFI</v>
      </c>
      <c r="B19" s="2">
        <v>59309068</v>
      </c>
      <c r="C19" s="2" t="s">
        <v>7</v>
      </c>
      <c r="D19" s="2" t="s">
        <v>8</v>
      </c>
      <c r="E19" s="2" t="str">
        <f>VLOOKUP(B19,[1]Sheet1!$A:$E,5,0)</f>
        <v>Completed</v>
      </c>
      <c r="F19" s="2" t="s">
        <v>2726</v>
      </c>
      <c r="G19" s="2" t="s">
        <v>2750</v>
      </c>
      <c r="H19" s="2" t="s">
        <v>2762</v>
      </c>
      <c r="I19" s="2" t="s">
        <v>90</v>
      </c>
      <c r="J19" s="2" t="s">
        <v>114</v>
      </c>
      <c r="K19" s="26">
        <v>223000</v>
      </c>
      <c r="L19" s="32">
        <f t="shared" si="0"/>
        <v>9.5548682852580403E-5</v>
      </c>
    </row>
    <row r="20" spans="1:12" x14ac:dyDescent="0.2">
      <c r="A20" s="7" t="str">
        <f>VLOOKUP(D20,PIC!A:B,2,0)</f>
        <v>LUTFI</v>
      </c>
      <c r="B20" s="2">
        <v>59309070</v>
      </c>
      <c r="C20" s="2" t="s">
        <v>7</v>
      </c>
      <c r="D20" s="2" t="s">
        <v>8</v>
      </c>
      <c r="E20" s="2" t="str">
        <f>VLOOKUP(B20,[1]Sheet1!$A:$E,5,0)</f>
        <v>Completed</v>
      </c>
      <c r="F20" s="2" t="s">
        <v>2726</v>
      </c>
      <c r="G20" s="2" t="s">
        <v>2751</v>
      </c>
      <c r="H20" s="2" t="s">
        <v>2763</v>
      </c>
      <c r="I20" s="2" t="s">
        <v>90</v>
      </c>
      <c r="J20" s="2" t="s">
        <v>95</v>
      </c>
      <c r="K20" s="26">
        <v>698800</v>
      </c>
      <c r="L20" s="32">
        <f t="shared" si="0"/>
        <v>2.9941443756674078E-4</v>
      </c>
    </row>
    <row r="21" spans="1:12" x14ac:dyDescent="0.2">
      <c r="A21" s="7" t="str">
        <f>VLOOKUP(D21,PIC!A:B,2,0)</f>
        <v>LUTFI</v>
      </c>
      <c r="B21" s="2">
        <v>59309072</v>
      </c>
      <c r="C21" s="2" t="s">
        <v>7</v>
      </c>
      <c r="D21" s="2" t="s">
        <v>8</v>
      </c>
      <c r="E21" s="2" t="str">
        <f>VLOOKUP(B21,[1]Sheet1!$A:$E,5,0)</f>
        <v>Completed</v>
      </c>
      <c r="F21" s="2" t="s">
        <v>2726</v>
      </c>
      <c r="G21" s="2" t="s">
        <v>2764</v>
      </c>
      <c r="H21" s="2" t="s">
        <v>2765</v>
      </c>
      <c r="I21" s="2" t="s">
        <v>90</v>
      </c>
      <c r="J21" s="2" t="s">
        <v>97</v>
      </c>
      <c r="K21" s="26">
        <v>529000</v>
      </c>
      <c r="L21" s="32">
        <f t="shared" si="0"/>
        <v>2.2666032838123334E-4</v>
      </c>
    </row>
    <row r="22" spans="1:12" x14ac:dyDescent="0.2">
      <c r="A22" s="7" t="str">
        <f>VLOOKUP(D22,PIC!A:B,2,0)</f>
        <v>LUTFI</v>
      </c>
      <c r="B22" s="2">
        <v>59309075</v>
      </c>
      <c r="C22" s="2" t="s">
        <v>7</v>
      </c>
      <c r="D22" s="2" t="s">
        <v>8</v>
      </c>
      <c r="E22" s="2" t="str">
        <f>VLOOKUP(B22,[1]Sheet1!$A:$E,5,0)</f>
        <v>Completed</v>
      </c>
      <c r="F22" s="2" t="s">
        <v>2726</v>
      </c>
      <c r="G22" s="2" t="s">
        <v>2754</v>
      </c>
      <c r="H22" s="2" t="s">
        <v>2766</v>
      </c>
      <c r="I22" s="2" t="s">
        <v>90</v>
      </c>
      <c r="J22" s="2" t="s">
        <v>115</v>
      </c>
      <c r="K22" s="26">
        <v>376000</v>
      </c>
      <c r="L22" s="32">
        <f t="shared" si="0"/>
        <v>1.6110450561690687E-4</v>
      </c>
    </row>
    <row r="23" spans="1:12" x14ac:dyDescent="0.2">
      <c r="A23" s="7" t="str">
        <f>VLOOKUP(D23,PIC!A:B,2,0)</f>
        <v>LUTFI</v>
      </c>
      <c r="B23" s="2">
        <v>59309081</v>
      </c>
      <c r="C23" s="2" t="s">
        <v>7</v>
      </c>
      <c r="D23" s="2" t="s">
        <v>8</v>
      </c>
      <c r="E23" s="2" t="str">
        <f>VLOOKUP(B23,[1]Sheet1!$A:$E,5,0)</f>
        <v>Completed</v>
      </c>
      <c r="F23" s="2" t="s">
        <v>2726</v>
      </c>
      <c r="G23" s="2" t="s">
        <v>2767</v>
      </c>
      <c r="H23" s="2" t="s">
        <v>2768</v>
      </c>
      <c r="I23" s="2" t="s">
        <v>90</v>
      </c>
      <c r="J23" s="2" t="s">
        <v>92</v>
      </c>
      <c r="K23" s="26">
        <v>291000</v>
      </c>
      <c r="L23" s="32">
        <f t="shared" si="0"/>
        <v>1.2468460408116995E-4</v>
      </c>
    </row>
    <row r="24" spans="1:12" x14ac:dyDescent="0.2">
      <c r="A24" s="7" t="str">
        <f>VLOOKUP(D24,PIC!A:B,2,0)</f>
        <v>LUTFI</v>
      </c>
      <c r="B24" s="2">
        <v>59309088</v>
      </c>
      <c r="C24" s="2" t="s">
        <v>7</v>
      </c>
      <c r="D24" s="2" t="s">
        <v>8</v>
      </c>
      <c r="E24" s="2" t="str">
        <f>VLOOKUP(B24,[1]Sheet1!$A:$E,5,0)</f>
        <v>Completed</v>
      </c>
      <c r="F24" s="2" t="s">
        <v>2726</v>
      </c>
      <c r="G24" s="2" t="s">
        <v>2769</v>
      </c>
      <c r="H24" s="2" t="s">
        <v>2770</v>
      </c>
      <c r="I24" s="2" t="s">
        <v>90</v>
      </c>
      <c r="J24" s="2" t="s">
        <v>96</v>
      </c>
      <c r="K24" s="26">
        <v>460300</v>
      </c>
      <c r="L24" s="32">
        <f t="shared" si="0"/>
        <v>1.9722447855176125E-4</v>
      </c>
    </row>
    <row r="25" spans="1:12" x14ac:dyDescent="0.2">
      <c r="A25" s="7" t="str">
        <f>VLOOKUP(D25,PIC!A:B,2,0)</f>
        <v>LUTFI</v>
      </c>
      <c r="B25" s="2">
        <v>59309115</v>
      </c>
      <c r="C25" s="2" t="s">
        <v>2771</v>
      </c>
      <c r="D25" s="2" t="s">
        <v>8</v>
      </c>
      <c r="E25" s="2" t="str">
        <f>VLOOKUP(B25,[1]Sheet1!$A:$E,5,0)</f>
        <v>Completed</v>
      </c>
      <c r="F25" s="2" t="s">
        <v>2712</v>
      </c>
      <c r="G25" s="2" t="s">
        <v>2772</v>
      </c>
      <c r="H25" s="2" t="s">
        <v>2773</v>
      </c>
      <c r="I25" s="2" t="s">
        <v>90</v>
      </c>
      <c r="J25" s="2" t="s">
        <v>94</v>
      </c>
      <c r="K25" s="26">
        <v>2525500</v>
      </c>
      <c r="L25" s="32">
        <f t="shared" si="0"/>
        <v>1.082099545041219E-3</v>
      </c>
    </row>
    <row r="26" spans="1:12" x14ac:dyDescent="0.2">
      <c r="A26" s="7" t="str">
        <f>VLOOKUP(D26,PIC!A:B,2,0)</f>
        <v>BAHAK</v>
      </c>
      <c r="B26" s="2">
        <v>59309502</v>
      </c>
      <c r="C26" s="2" t="s">
        <v>2774</v>
      </c>
      <c r="D26" s="2" t="s">
        <v>18</v>
      </c>
      <c r="E26" s="2" t="str">
        <f>VLOOKUP(B26,[1]Sheet1!$A:$E,5,0)</f>
        <v>Completed</v>
      </c>
      <c r="F26" s="2" t="s">
        <v>2712</v>
      </c>
      <c r="G26" s="2" t="s">
        <v>2775</v>
      </c>
      <c r="H26" s="2" t="s">
        <v>2776</v>
      </c>
      <c r="I26" s="2" t="s">
        <v>19</v>
      </c>
      <c r="J26" s="2" t="s">
        <v>2091</v>
      </c>
      <c r="K26" s="26">
        <v>5000000</v>
      </c>
      <c r="L26" s="32">
        <f t="shared" si="0"/>
        <v>2.1423471491609958E-3</v>
      </c>
    </row>
    <row r="27" spans="1:12" x14ac:dyDescent="0.2">
      <c r="A27" s="7" t="str">
        <f>VLOOKUP(D27,PIC!A:B,2,0)</f>
        <v>WAHYU WISNU</v>
      </c>
      <c r="B27" s="2">
        <v>59309660</v>
      </c>
      <c r="C27" s="2" t="s">
        <v>7</v>
      </c>
      <c r="D27" s="2" t="s">
        <v>16</v>
      </c>
      <c r="E27" s="2" t="str">
        <f>VLOOKUP(B27,[1]Sheet1!$A:$E,5,0)</f>
        <v>Completed</v>
      </c>
      <c r="F27" s="2" t="s">
        <v>2712</v>
      </c>
      <c r="G27" s="2" t="s">
        <v>2758</v>
      </c>
      <c r="H27" s="2" t="s">
        <v>2777</v>
      </c>
      <c r="I27" s="2" t="s">
        <v>107</v>
      </c>
      <c r="J27" s="2" t="s">
        <v>113</v>
      </c>
      <c r="K27" s="26">
        <v>363000</v>
      </c>
      <c r="L27" s="32">
        <f t="shared" si="0"/>
        <v>1.555344030290883E-4</v>
      </c>
    </row>
    <row r="28" spans="1:12" x14ac:dyDescent="0.2">
      <c r="A28" s="7" t="str">
        <f>VLOOKUP(D28,PIC!A:B,2,0)</f>
        <v>WAHYU WISNU</v>
      </c>
      <c r="B28" s="2">
        <v>59309664</v>
      </c>
      <c r="C28" s="2" t="s">
        <v>2026</v>
      </c>
      <c r="D28" s="2" t="s">
        <v>20</v>
      </c>
      <c r="E28" s="2" t="str">
        <f>VLOOKUP(B28,[1]Sheet1!$A:$E,5,0)</f>
        <v>Completed</v>
      </c>
      <c r="F28" s="2" t="s">
        <v>2712</v>
      </c>
      <c r="G28" s="2" t="s">
        <v>2778</v>
      </c>
      <c r="H28" s="2" t="s">
        <v>2779</v>
      </c>
      <c r="I28" s="2" t="s">
        <v>78</v>
      </c>
      <c r="J28" s="2" t="s">
        <v>79</v>
      </c>
      <c r="K28" s="26">
        <v>2000000</v>
      </c>
      <c r="L28" s="32">
        <f t="shared" si="0"/>
        <v>8.5693885966439827E-4</v>
      </c>
    </row>
    <row r="29" spans="1:12" x14ac:dyDescent="0.2">
      <c r="A29" s="7" t="str">
        <f>VLOOKUP(D29,PIC!A:B,2,0)</f>
        <v>WAHYU WISNU</v>
      </c>
      <c r="B29" s="2">
        <v>59309666</v>
      </c>
      <c r="C29" s="2" t="s">
        <v>2026</v>
      </c>
      <c r="D29" s="2" t="s">
        <v>20</v>
      </c>
      <c r="E29" s="2" t="str">
        <f>VLOOKUP(B29,[1]Sheet1!$A:$E,5,0)</f>
        <v>Completed</v>
      </c>
      <c r="F29" s="2" t="s">
        <v>2712</v>
      </c>
      <c r="G29" s="2" t="s">
        <v>2780</v>
      </c>
      <c r="H29" s="2" t="s">
        <v>2781</v>
      </c>
      <c r="I29" s="2" t="s">
        <v>78</v>
      </c>
      <c r="J29" s="2" t="s">
        <v>79</v>
      </c>
      <c r="K29" s="26">
        <v>2000000</v>
      </c>
      <c r="L29" s="32">
        <f t="shared" si="0"/>
        <v>8.5693885966439827E-4</v>
      </c>
    </row>
    <row r="30" spans="1:12" x14ac:dyDescent="0.2">
      <c r="A30" s="7" t="str">
        <f>VLOOKUP(D30,PIC!A:B,2,0)</f>
        <v>DAYAT</v>
      </c>
      <c r="B30" s="2">
        <v>59310118</v>
      </c>
      <c r="C30" s="2" t="s">
        <v>7</v>
      </c>
      <c r="D30" s="2" t="s">
        <v>26</v>
      </c>
      <c r="E30" s="2" t="str">
        <f>VLOOKUP(B30,[1]Sheet1!$A:$E,5,0)</f>
        <v>Completed</v>
      </c>
      <c r="F30" s="2" t="s">
        <v>2712</v>
      </c>
      <c r="G30" s="2" t="s">
        <v>2782</v>
      </c>
      <c r="H30" s="2" t="s">
        <v>2783</v>
      </c>
      <c r="I30" s="2" t="s">
        <v>27</v>
      </c>
      <c r="J30" s="2" t="s">
        <v>28</v>
      </c>
      <c r="K30" s="26">
        <v>4380000</v>
      </c>
      <c r="L30" s="32">
        <f t="shared" si="0"/>
        <v>1.8766961026650323E-3</v>
      </c>
    </row>
    <row r="31" spans="1:12" x14ac:dyDescent="0.2">
      <c r="A31" s="7" t="str">
        <f>VLOOKUP(D31,PIC!A:B,2,0)</f>
        <v>DAYAT</v>
      </c>
      <c r="B31" s="2">
        <v>59312048</v>
      </c>
      <c r="C31" s="2" t="s">
        <v>7</v>
      </c>
      <c r="D31" s="2" t="s">
        <v>9</v>
      </c>
      <c r="E31" s="2" t="str">
        <f>VLOOKUP(B31,[1]Sheet1!$A:$E,5,0)</f>
        <v>Completed</v>
      </c>
      <c r="F31" s="2" t="s">
        <v>2712</v>
      </c>
      <c r="G31" s="2" t="s">
        <v>2786</v>
      </c>
      <c r="H31" s="2" t="s">
        <v>2787</v>
      </c>
      <c r="I31" s="2" t="s">
        <v>59</v>
      </c>
      <c r="J31" s="2" t="s">
        <v>10</v>
      </c>
      <c r="K31" s="26">
        <v>450000</v>
      </c>
      <c r="L31" s="32">
        <f t="shared" si="0"/>
        <v>1.9281124342448961E-4</v>
      </c>
    </row>
    <row r="32" spans="1:12" x14ac:dyDescent="0.2">
      <c r="A32" s="7" t="str">
        <f>VLOOKUP(D32,PIC!A:B,2,0)</f>
        <v>DAYAT</v>
      </c>
      <c r="B32" s="2">
        <v>59312069</v>
      </c>
      <c r="C32" s="2" t="s">
        <v>7</v>
      </c>
      <c r="D32" s="2" t="s">
        <v>9</v>
      </c>
      <c r="E32" s="2" t="str">
        <f>VLOOKUP(B32,[1]Sheet1!$A:$E,5,0)</f>
        <v>Completed</v>
      </c>
      <c r="F32" s="2" t="s">
        <v>2712</v>
      </c>
      <c r="G32" s="2" t="s">
        <v>2788</v>
      </c>
      <c r="H32" s="2" t="s">
        <v>2789</v>
      </c>
      <c r="I32" s="2" t="s">
        <v>59</v>
      </c>
      <c r="J32" s="2" t="s">
        <v>10</v>
      </c>
      <c r="K32" s="26">
        <v>450000</v>
      </c>
      <c r="L32" s="32">
        <f t="shared" si="0"/>
        <v>1.9281124342448961E-4</v>
      </c>
    </row>
    <row r="33" spans="1:12" x14ac:dyDescent="0.2">
      <c r="A33" s="7" t="str">
        <f>VLOOKUP(D33,PIC!A:B,2,0)</f>
        <v>DAYAT</v>
      </c>
      <c r="B33" s="2">
        <v>59312072</v>
      </c>
      <c r="C33" s="2" t="s">
        <v>7</v>
      </c>
      <c r="D33" s="2" t="s">
        <v>9</v>
      </c>
      <c r="E33" s="2" t="str">
        <f>VLOOKUP(B33,[1]Sheet1!$A:$E,5,0)</f>
        <v>Completed</v>
      </c>
      <c r="F33" s="2" t="s">
        <v>2712</v>
      </c>
      <c r="G33" s="2" t="s">
        <v>2790</v>
      </c>
      <c r="H33" s="2" t="s">
        <v>2791</v>
      </c>
      <c r="I33" s="2" t="s">
        <v>59</v>
      </c>
      <c r="J33" s="2" t="s">
        <v>10</v>
      </c>
      <c r="K33" s="26">
        <v>450000</v>
      </c>
      <c r="L33" s="32">
        <f t="shared" si="0"/>
        <v>1.9281124342448961E-4</v>
      </c>
    </row>
    <row r="34" spans="1:12" x14ac:dyDescent="0.2">
      <c r="A34" s="7" t="str">
        <f>VLOOKUP(D34,PIC!A:B,2,0)</f>
        <v>DAYAT</v>
      </c>
      <c r="B34" s="2">
        <v>59312074</v>
      </c>
      <c r="C34" s="2" t="s">
        <v>7</v>
      </c>
      <c r="D34" s="2" t="s">
        <v>9</v>
      </c>
      <c r="E34" s="2" t="str">
        <f>VLOOKUP(B34,[1]Sheet1!$A:$E,5,0)</f>
        <v>Completed</v>
      </c>
      <c r="F34" s="2" t="s">
        <v>2712</v>
      </c>
      <c r="G34" s="2" t="s">
        <v>2792</v>
      </c>
      <c r="H34" s="2" t="s">
        <v>2793</v>
      </c>
      <c r="I34" s="2" t="s">
        <v>59</v>
      </c>
      <c r="J34" s="2" t="s">
        <v>10</v>
      </c>
      <c r="K34" s="26">
        <v>450000</v>
      </c>
      <c r="L34" s="32">
        <f t="shared" si="0"/>
        <v>1.9281124342448961E-4</v>
      </c>
    </row>
    <row r="35" spans="1:12" x14ac:dyDescent="0.2">
      <c r="A35" s="7" t="str">
        <f>VLOOKUP(D35,PIC!A:B,2,0)</f>
        <v>DAYAT</v>
      </c>
      <c r="B35" s="2">
        <v>59312076</v>
      </c>
      <c r="C35" s="2" t="s">
        <v>7</v>
      </c>
      <c r="D35" s="2" t="s">
        <v>9</v>
      </c>
      <c r="E35" s="2" t="str">
        <f>VLOOKUP(B35,[1]Sheet1!$A:$E,5,0)</f>
        <v>Completed</v>
      </c>
      <c r="F35" s="2" t="s">
        <v>2712</v>
      </c>
      <c r="G35" s="2" t="s">
        <v>2794</v>
      </c>
      <c r="H35" s="2" t="s">
        <v>2795</v>
      </c>
      <c r="I35" s="2" t="s">
        <v>59</v>
      </c>
      <c r="J35" s="2" t="s">
        <v>10</v>
      </c>
      <c r="K35" s="26">
        <v>450000</v>
      </c>
      <c r="L35" s="32">
        <f t="shared" si="0"/>
        <v>1.9281124342448961E-4</v>
      </c>
    </row>
    <row r="36" spans="1:12" x14ac:dyDescent="0.2">
      <c r="A36" s="7" t="str">
        <f>VLOOKUP(D36,PIC!A:B,2,0)</f>
        <v>DAYAT</v>
      </c>
      <c r="B36" s="2">
        <v>59312100</v>
      </c>
      <c r="C36" s="2" t="s">
        <v>7</v>
      </c>
      <c r="D36" s="2" t="s">
        <v>9</v>
      </c>
      <c r="E36" s="2" t="str">
        <f>VLOOKUP(B36,[1]Sheet1!$A:$E,5,0)</f>
        <v>Completed</v>
      </c>
      <c r="F36" s="2" t="s">
        <v>2712</v>
      </c>
      <c r="G36" s="2" t="s">
        <v>2796</v>
      </c>
      <c r="H36" s="2" t="s">
        <v>2797</v>
      </c>
      <c r="I36" s="2" t="s">
        <v>59</v>
      </c>
      <c r="J36" s="2" t="s">
        <v>10</v>
      </c>
      <c r="K36" s="26">
        <v>450000</v>
      </c>
      <c r="L36" s="32">
        <f t="shared" si="0"/>
        <v>1.9281124342448961E-4</v>
      </c>
    </row>
    <row r="37" spans="1:12" x14ac:dyDescent="0.2">
      <c r="A37" s="7" t="str">
        <f>VLOOKUP(D37,PIC!A:B,2,0)</f>
        <v>DAYAT</v>
      </c>
      <c r="B37" s="2">
        <v>59312124</v>
      </c>
      <c r="C37" s="2" t="s">
        <v>7</v>
      </c>
      <c r="D37" s="2" t="s">
        <v>9</v>
      </c>
      <c r="E37" s="2" t="str">
        <f>VLOOKUP(B37,[1]Sheet1!$A:$E,5,0)</f>
        <v>Completed</v>
      </c>
      <c r="F37" s="2" t="s">
        <v>2712</v>
      </c>
      <c r="G37" s="2" t="s">
        <v>2786</v>
      </c>
      <c r="H37" s="2" t="s">
        <v>2798</v>
      </c>
      <c r="I37" s="2" t="s">
        <v>59</v>
      </c>
      <c r="J37" s="2" t="s">
        <v>10</v>
      </c>
      <c r="K37" s="26">
        <v>450000</v>
      </c>
      <c r="L37" s="32">
        <f t="shared" si="0"/>
        <v>1.9281124342448961E-4</v>
      </c>
    </row>
    <row r="38" spans="1:12" x14ac:dyDescent="0.2">
      <c r="A38" s="7" t="str">
        <f>VLOOKUP(D38,PIC!A:B,2,0)</f>
        <v>DAYAT</v>
      </c>
      <c r="B38" s="2">
        <v>59312132</v>
      </c>
      <c r="C38" s="2" t="s">
        <v>7</v>
      </c>
      <c r="D38" s="2" t="s">
        <v>9</v>
      </c>
      <c r="E38" s="2" t="str">
        <f>VLOOKUP(B38,[1]Sheet1!$A:$E,5,0)</f>
        <v>Completed</v>
      </c>
      <c r="F38" s="2" t="s">
        <v>2712</v>
      </c>
      <c r="G38" s="2" t="s">
        <v>2799</v>
      </c>
      <c r="H38" s="2" t="s">
        <v>60</v>
      </c>
      <c r="I38" s="2" t="s">
        <v>59</v>
      </c>
      <c r="J38" s="2" t="s">
        <v>10</v>
      </c>
      <c r="K38" s="26">
        <v>450000</v>
      </c>
      <c r="L38" s="32">
        <f t="shared" si="0"/>
        <v>1.9281124342448961E-4</v>
      </c>
    </row>
    <row r="39" spans="1:12" x14ac:dyDescent="0.2">
      <c r="A39" s="7" t="str">
        <f>VLOOKUP(D39,PIC!A:B,2,0)</f>
        <v>DAYAT</v>
      </c>
      <c r="B39" s="2">
        <v>59312212</v>
      </c>
      <c r="C39" s="2" t="s">
        <v>7</v>
      </c>
      <c r="D39" s="2" t="s">
        <v>9</v>
      </c>
      <c r="E39" s="2" t="str">
        <f>VLOOKUP(B39,[1]Sheet1!$A:$E,5,0)</f>
        <v>Completed</v>
      </c>
      <c r="F39" s="2" t="s">
        <v>2712</v>
      </c>
      <c r="G39" s="2" t="s">
        <v>2800</v>
      </c>
      <c r="H39" s="2" t="s">
        <v>2801</v>
      </c>
      <c r="I39" s="2" t="s">
        <v>59</v>
      </c>
      <c r="J39" s="2" t="s">
        <v>10</v>
      </c>
      <c r="K39" s="26">
        <v>450000</v>
      </c>
      <c r="L39" s="32">
        <f t="shared" si="0"/>
        <v>1.9281124342448961E-4</v>
      </c>
    </row>
    <row r="40" spans="1:12" x14ac:dyDescent="0.2">
      <c r="A40" s="7" t="str">
        <f>VLOOKUP(D40,PIC!A:B,2,0)</f>
        <v>DAYAT</v>
      </c>
      <c r="B40" s="2">
        <v>59312218</v>
      </c>
      <c r="C40" s="2" t="s">
        <v>7</v>
      </c>
      <c r="D40" s="2" t="s">
        <v>9</v>
      </c>
      <c r="E40" s="2" t="str">
        <f>VLOOKUP(B40,[1]Sheet1!$A:$E,5,0)</f>
        <v>Completed</v>
      </c>
      <c r="F40" s="2" t="s">
        <v>2712</v>
      </c>
      <c r="G40" s="2" t="s">
        <v>2802</v>
      </c>
      <c r="H40" s="2" t="s">
        <v>2803</v>
      </c>
      <c r="I40" s="2" t="s">
        <v>59</v>
      </c>
      <c r="J40" s="2" t="s">
        <v>10</v>
      </c>
      <c r="K40" s="26">
        <v>450000</v>
      </c>
      <c r="L40" s="32">
        <f t="shared" si="0"/>
        <v>1.9281124342448961E-4</v>
      </c>
    </row>
    <row r="41" spans="1:12" x14ac:dyDescent="0.2">
      <c r="A41" s="7" t="str">
        <f>VLOOKUP(D41,PIC!A:B,2,0)</f>
        <v>DAYAT</v>
      </c>
      <c r="B41" s="2">
        <v>59312343</v>
      </c>
      <c r="C41" s="2" t="s">
        <v>7</v>
      </c>
      <c r="D41" s="2" t="s">
        <v>9</v>
      </c>
      <c r="E41" s="2" t="str">
        <f>VLOOKUP(B41,[1]Sheet1!$A:$E,5,0)</f>
        <v>Completed</v>
      </c>
      <c r="F41" s="2" t="s">
        <v>2712</v>
      </c>
      <c r="G41" s="2" t="s">
        <v>2804</v>
      </c>
      <c r="H41" s="2" t="s">
        <v>2805</v>
      </c>
      <c r="I41" s="2" t="s">
        <v>59</v>
      </c>
      <c r="J41" s="2" t="s">
        <v>10</v>
      </c>
      <c r="K41" s="26">
        <v>450000</v>
      </c>
      <c r="L41" s="32">
        <f t="shared" si="0"/>
        <v>1.9281124342448961E-4</v>
      </c>
    </row>
    <row r="42" spans="1:12" x14ac:dyDescent="0.2">
      <c r="A42" s="7" t="str">
        <f>VLOOKUP(D42,PIC!A:B,2,0)</f>
        <v>DAYAT</v>
      </c>
      <c r="B42" s="2">
        <v>59312378</v>
      </c>
      <c r="C42" s="2" t="s">
        <v>7</v>
      </c>
      <c r="D42" s="2" t="s">
        <v>9</v>
      </c>
      <c r="E42" s="2" t="str">
        <f>VLOOKUP(B42,[1]Sheet1!$A:$E,5,0)</f>
        <v>Completed</v>
      </c>
      <c r="F42" s="2" t="s">
        <v>2712</v>
      </c>
      <c r="G42" s="2" t="s">
        <v>2806</v>
      </c>
      <c r="H42" s="2" t="s">
        <v>2807</v>
      </c>
      <c r="I42" s="2" t="s">
        <v>59</v>
      </c>
      <c r="J42" s="2" t="s">
        <v>10</v>
      </c>
      <c r="K42" s="26">
        <v>450000</v>
      </c>
      <c r="L42" s="32">
        <f t="shared" si="0"/>
        <v>1.9281124342448961E-4</v>
      </c>
    </row>
    <row r="43" spans="1:12" x14ac:dyDescent="0.2">
      <c r="A43" s="7" t="str">
        <f>VLOOKUP(D43,PIC!A:B,2,0)</f>
        <v>DAYAT</v>
      </c>
      <c r="B43" s="2">
        <v>59312382</v>
      </c>
      <c r="C43" s="2" t="s">
        <v>7</v>
      </c>
      <c r="D43" s="2" t="s">
        <v>9</v>
      </c>
      <c r="E43" s="2" t="str">
        <f>VLOOKUP(B43,[1]Sheet1!$A:$E,5,0)</f>
        <v>Completed</v>
      </c>
      <c r="F43" s="2" t="s">
        <v>2712</v>
      </c>
      <c r="G43" s="2" t="s">
        <v>2808</v>
      </c>
      <c r="H43" s="2" t="s">
        <v>2810</v>
      </c>
      <c r="I43" s="2" t="s">
        <v>2366</v>
      </c>
      <c r="J43" s="2" t="s">
        <v>10</v>
      </c>
      <c r="K43" s="26">
        <v>500000</v>
      </c>
      <c r="L43" s="32">
        <f t="shared" si="0"/>
        <v>2.1423471491609957E-4</v>
      </c>
    </row>
    <row r="44" spans="1:12" x14ac:dyDescent="0.2">
      <c r="A44" s="7" t="str">
        <f>VLOOKUP(D44,PIC!A:B,2,0)</f>
        <v>BAHAK</v>
      </c>
      <c r="B44" s="2">
        <v>59312414</v>
      </c>
      <c r="C44" s="2" t="s">
        <v>2811</v>
      </c>
      <c r="D44" s="2" t="s">
        <v>18</v>
      </c>
      <c r="E44" s="2" t="str">
        <f>VLOOKUP(B44,[1]Sheet1!$A:$E,5,0)</f>
        <v>Completed</v>
      </c>
      <c r="F44" s="2" t="s">
        <v>2712</v>
      </c>
      <c r="G44" s="2" t="s">
        <v>2809</v>
      </c>
      <c r="H44" s="2" t="s">
        <v>2812</v>
      </c>
      <c r="I44" s="2" t="s">
        <v>19</v>
      </c>
      <c r="J44" s="2" t="s">
        <v>77</v>
      </c>
      <c r="K44" s="26">
        <v>4350000</v>
      </c>
      <c r="L44" s="32">
        <f t="shared" si="0"/>
        <v>1.8638420197700663E-3</v>
      </c>
    </row>
    <row r="45" spans="1:12" x14ac:dyDescent="0.2">
      <c r="A45" s="7" t="str">
        <f>VLOOKUP(D45,PIC!A:B,2,0)</f>
        <v>DAYAT</v>
      </c>
      <c r="B45" s="2">
        <v>59312433</v>
      </c>
      <c r="C45" s="2" t="s">
        <v>7</v>
      </c>
      <c r="D45" s="2" t="s">
        <v>9</v>
      </c>
      <c r="E45" s="2" t="str">
        <f>VLOOKUP(B45,[1]Sheet1!$A:$E,5,0)</f>
        <v>Completed</v>
      </c>
      <c r="F45" s="2" t="s">
        <v>2726</v>
      </c>
      <c r="G45" s="2" t="s">
        <v>2814</v>
      </c>
      <c r="H45" s="2" t="s">
        <v>2815</v>
      </c>
      <c r="I45" s="2" t="s">
        <v>59</v>
      </c>
      <c r="J45" s="2" t="s">
        <v>111</v>
      </c>
      <c r="K45" s="26">
        <v>1150000</v>
      </c>
      <c r="L45" s="32">
        <f t="shared" si="0"/>
        <v>4.9273984430702898E-4</v>
      </c>
    </row>
    <row r="46" spans="1:12" x14ac:dyDescent="0.2">
      <c r="A46" s="7" t="str">
        <f>VLOOKUP(D46,PIC!A:B,2,0)</f>
        <v>BAHAK</v>
      </c>
      <c r="B46" s="2">
        <v>59312448</v>
      </c>
      <c r="C46" s="2" t="s">
        <v>2811</v>
      </c>
      <c r="D46" s="2" t="s">
        <v>18</v>
      </c>
      <c r="E46" s="2" t="str">
        <f>VLOOKUP(B46,[1]Sheet1!$A:$E,5,0)</f>
        <v>Completed</v>
      </c>
      <c r="F46" s="2" t="s">
        <v>2712</v>
      </c>
      <c r="G46" s="2" t="s">
        <v>2816</v>
      </c>
      <c r="H46" s="2" t="s">
        <v>2817</v>
      </c>
      <c r="I46" s="2" t="s">
        <v>19</v>
      </c>
      <c r="J46" s="2" t="s">
        <v>77</v>
      </c>
      <c r="K46" s="26">
        <v>4350000</v>
      </c>
      <c r="L46" s="32">
        <f t="shared" si="0"/>
        <v>1.8638420197700663E-3</v>
      </c>
    </row>
    <row r="47" spans="1:12" x14ac:dyDescent="0.2">
      <c r="A47" s="7" t="str">
        <f>VLOOKUP(D47,PIC!A:B,2,0)</f>
        <v>DAYAT</v>
      </c>
      <c r="B47" s="2">
        <v>59312497</v>
      </c>
      <c r="C47" s="2" t="s">
        <v>7</v>
      </c>
      <c r="D47" s="2" t="s">
        <v>9</v>
      </c>
      <c r="E47" s="2" t="str">
        <f>VLOOKUP(B47,[1]Sheet1!$A:$E,5,0)</f>
        <v>Completed</v>
      </c>
      <c r="F47" s="2" t="s">
        <v>2726</v>
      </c>
      <c r="G47" s="2" t="s">
        <v>2818</v>
      </c>
      <c r="H47" s="2" t="s">
        <v>2819</v>
      </c>
      <c r="I47" s="2" t="s">
        <v>59</v>
      </c>
      <c r="J47" s="2" t="s">
        <v>111</v>
      </c>
      <c r="K47" s="26">
        <v>1150000</v>
      </c>
      <c r="L47" s="32">
        <f t="shared" si="0"/>
        <v>4.9273984430702898E-4</v>
      </c>
    </row>
    <row r="48" spans="1:12" x14ac:dyDescent="0.2">
      <c r="A48" s="7" t="str">
        <f>VLOOKUP(D48,PIC!A:B,2,0)</f>
        <v>BAHAK</v>
      </c>
      <c r="B48" s="2">
        <v>59312706</v>
      </c>
      <c r="C48" s="2" t="s">
        <v>7</v>
      </c>
      <c r="D48" s="2" t="s">
        <v>18</v>
      </c>
      <c r="E48" s="2" t="str">
        <f>VLOOKUP(B48,[1]Sheet1!$A:$E,5,0)</f>
        <v>Completed</v>
      </c>
      <c r="F48" s="2" t="s">
        <v>2712</v>
      </c>
      <c r="G48" s="2" t="s">
        <v>2820</v>
      </c>
      <c r="H48" s="2" t="s">
        <v>2822</v>
      </c>
      <c r="I48" s="2" t="s">
        <v>19</v>
      </c>
      <c r="J48" s="2" t="s">
        <v>19</v>
      </c>
      <c r="K48" s="26">
        <v>900000</v>
      </c>
      <c r="L48" s="32">
        <f t="shared" si="0"/>
        <v>3.8562248684897922E-4</v>
      </c>
    </row>
    <row r="49" spans="1:12" x14ac:dyDescent="0.2">
      <c r="A49" s="7" t="str">
        <f>VLOOKUP(D49,PIC!A:B,2,0)</f>
        <v>WAHYU WISNU</v>
      </c>
      <c r="B49" s="2">
        <v>59314466</v>
      </c>
      <c r="C49" s="2" t="s">
        <v>7</v>
      </c>
      <c r="D49" s="2" t="s">
        <v>16</v>
      </c>
      <c r="E49" s="2" t="str">
        <f>VLOOKUP(B49,[1]Sheet1!$A:$E,5,0)</f>
        <v>Completed</v>
      </c>
      <c r="F49" s="2" t="s">
        <v>2712</v>
      </c>
      <c r="G49" s="2" t="s">
        <v>2823</v>
      </c>
      <c r="H49" s="2" t="s">
        <v>2824</v>
      </c>
      <c r="I49" s="2" t="s">
        <v>107</v>
      </c>
      <c r="J49" s="2" t="s">
        <v>127</v>
      </c>
      <c r="K49" s="26">
        <v>1</v>
      </c>
      <c r="L49" s="32">
        <f t="shared" si="0"/>
        <v>4.2846942983219914E-10</v>
      </c>
    </row>
    <row r="50" spans="1:12" x14ac:dyDescent="0.2">
      <c r="A50" s="7" t="str">
        <f>VLOOKUP(D50,PIC!A:B,2,0)</f>
        <v>WAHYU WISNU</v>
      </c>
      <c r="B50" s="2">
        <v>59314759</v>
      </c>
      <c r="C50" s="2" t="s">
        <v>7</v>
      </c>
      <c r="D50" s="2" t="s">
        <v>16</v>
      </c>
      <c r="E50" s="2" t="str">
        <f>VLOOKUP(B50,[1]Sheet1!$A:$E,5,0)</f>
        <v>Completed</v>
      </c>
      <c r="F50" s="2" t="s">
        <v>2712</v>
      </c>
      <c r="G50" s="2" t="s">
        <v>2825</v>
      </c>
      <c r="H50" s="2" t="s">
        <v>2826</v>
      </c>
      <c r="I50" s="2" t="s">
        <v>107</v>
      </c>
      <c r="J50" s="2" t="s">
        <v>1232</v>
      </c>
      <c r="K50" s="26">
        <v>460000</v>
      </c>
      <c r="L50" s="32">
        <f t="shared" si="0"/>
        <v>1.9709593772281161E-4</v>
      </c>
    </row>
    <row r="51" spans="1:12" x14ac:dyDescent="0.2">
      <c r="A51" s="7" t="str">
        <f>VLOOKUP(D51,PIC!A:B,2,0)</f>
        <v>WAHYU WISNU</v>
      </c>
      <c r="B51" s="2">
        <v>59315426</v>
      </c>
      <c r="C51" s="2" t="s">
        <v>7</v>
      </c>
      <c r="D51" s="2" t="s">
        <v>16</v>
      </c>
      <c r="E51" s="2" t="str">
        <f>VLOOKUP(B51,[1]Sheet1!$A:$E,5,0)</f>
        <v>Completed</v>
      </c>
      <c r="F51" s="2" t="s">
        <v>2726</v>
      </c>
      <c r="G51" s="2" t="s">
        <v>2828</v>
      </c>
      <c r="H51" s="2" t="s">
        <v>2829</v>
      </c>
      <c r="I51" s="2" t="s">
        <v>105</v>
      </c>
      <c r="J51" s="2" t="s">
        <v>106</v>
      </c>
      <c r="K51" s="26">
        <v>550000</v>
      </c>
      <c r="L51" s="32">
        <f t="shared" si="0"/>
        <v>2.3565818640770953E-4</v>
      </c>
    </row>
    <row r="52" spans="1:12" x14ac:dyDescent="0.2">
      <c r="A52" s="7" t="str">
        <f>VLOOKUP(D52,PIC!A:B,2,0)</f>
        <v>WAHYU WISNU</v>
      </c>
      <c r="B52" s="2">
        <v>59315446</v>
      </c>
      <c r="C52" s="2" t="s">
        <v>7</v>
      </c>
      <c r="D52" s="2" t="s">
        <v>16</v>
      </c>
      <c r="E52" s="2" t="str">
        <f>VLOOKUP(B52,[1]Sheet1!$A:$E,5,0)</f>
        <v>Completed</v>
      </c>
      <c r="F52" s="2" t="s">
        <v>2726</v>
      </c>
      <c r="G52" s="2" t="s">
        <v>2830</v>
      </c>
      <c r="H52" s="2" t="s">
        <v>2831</v>
      </c>
      <c r="I52" s="2" t="s">
        <v>105</v>
      </c>
      <c r="J52" s="2" t="s">
        <v>106</v>
      </c>
      <c r="K52" s="26">
        <v>550000</v>
      </c>
      <c r="L52" s="32">
        <f t="shared" si="0"/>
        <v>2.3565818640770953E-4</v>
      </c>
    </row>
    <row r="53" spans="1:12" x14ac:dyDescent="0.2">
      <c r="A53" s="7" t="str">
        <f>VLOOKUP(D53,PIC!A:B,2,0)</f>
        <v>WAHYU WISNU</v>
      </c>
      <c r="B53" s="2">
        <v>59315448</v>
      </c>
      <c r="C53" s="2" t="s">
        <v>7</v>
      </c>
      <c r="D53" s="2" t="s">
        <v>16</v>
      </c>
      <c r="E53" s="2" t="str">
        <f>VLOOKUP(B53,[1]Sheet1!$A:$E,5,0)</f>
        <v>Completed</v>
      </c>
      <c r="F53" s="2" t="s">
        <v>2726</v>
      </c>
      <c r="G53" s="2" t="s">
        <v>2833</v>
      </c>
      <c r="H53" s="2" t="s">
        <v>2834</v>
      </c>
      <c r="I53" s="2" t="s">
        <v>105</v>
      </c>
      <c r="J53" s="2" t="s">
        <v>125</v>
      </c>
      <c r="K53" s="26">
        <v>1400000</v>
      </c>
      <c r="L53" s="32">
        <f t="shared" si="0"/>
        <v>5.9985720176507879E-4</v>
      </c>
    </row>
    <row r="54" spans="1:12" x14ac:dyDescent="0.2">
      <c r="A54" s="7" t="str">
        <f>VLOOKUP(D54,PIC!A:B,2,0)</f>
        <v>WAHYU WISNU</v>
      </c>
      <c r="B54" s="2">
        <v>59315450</v>
      </c>
      <c r="C54" s="2" t="s">
        <v>7</v>
      </c>
      <c r="D54" s="2" t="s">
        <v>16</v>
      </c>
      <c r="E54" s="2" t="str">
        <f>VLOOKUP(B54,[1]Sheet1!$A:$E,5,0)</f>
        <v>Completed</v>
      </c>
      <c r="F54" s="2" t="s">
        <v>2726</v>
      </c>
      <c r="G54" s="2" t="s">
        <v>2835</v>
      </c>
      <c r="H54" s="2" t="s">
        <v>2836</v>
      </c>
      <c r="I54" s="2" t="s">
        <v>105</v>
      </c>
      <c r="J54" s="2" t="s">
        <v>125</v>
      </c>
      <c r="K54" s="26">
        <v>1400000</v>
      </c>
      <c r="L54" s="32">
        <f t="shared" si="0"/>
        <v>5.9985720176507879E-4</v>
      </c>
    </row>
    <row r="55" spans="1:12" x14ac:dyDescent="0.2">
      <c r="A55" s="7" t="str">
        <f>VLOOKUP(D55,PIC!A:B,2,0)</f>
        <v>WAHYU WISNU</v>
      </c>
      <c r="B55" s="2">
        <v>59315465</v>
      </c>
      <c r="C55" s="2" t="s">
        <v>7</v>
      </c>
      <c r="D55" s="2" t="s">
        <v>16</v>
      </c>
      <c r="E55" s="2" t="str">
        <f>VLOOKUP(B55,[1]Sheet1!$A:$E,5,0)</f>
        <v>Completed</v>
      </c>
      <c r="F55" s="2" t="s">
        <v>2726</v>
      </c>
      <c r="G55" s="2" t="s">
        <v>2837</v>
      </c>
      <c r="H55" s="2" t="s">
        <v>2838</v>
      </c>
      <c r="I55" s="2" t="s">
        <v>105</v>
      </c>
      <c r="J55" s="2" t="s">
        <v>106</v>
      </c>
      <c r="K55" s="26">
        <v>386000</v>
      </c>
      <c r="L55" s="32">
        <f t="shared" si="0"/>
        <v>1.6538919991522887E-4</v>
      </c>
    </row>
    <row r="56" spans="1:12" x14ac:dyDescent="0.2">
      <c r="A56" s="7" t="str">
        <f>VLOOKUP(D56,PIC!A:B,2,0)</f>
        <v>WAHYU WISNU</v>
      </c>
      <c r="B56" s="2">
        <v>59315475</v>
      </c>
      <c r="C56" s="2" t="s">
        <v>7</v>
      </c>
      <c r="D56" s="2" t="s">
        <v>16</v>
      </c>
      <c r="E56" s="2" t="str">
        <f>VLOOKUP(B56,[1]Sheet1!$A:$E,5,0)</f>
        <v>Completed</v>
      </c>
      <c r="F56" s="2" t="s">
        <v>2712</v>
      </c>
      <c r="G56" s="2" t="s">
        <v>2839</v>
      </c>
      <c r="H56" s="2" t="s">
        <v>2840</v>
      </c>
      <c r="I56" s="2" t="s">
        <v>107</v>
      </c>
      <c r="J56" s="2" t="s">
        <v>127</v>
      </c>
      <c r="K56" s="26">
        <v>564000</v>
      </c>
      <c r="L56" s="32">
        <f t="shared" si="0"/>
        <v>2.4165675842536031E-4</v>
      </c>
    </row>
    <row r="57" spans="1:12" x14ac:dyDescent="0.2">
      <c r="A57" s="7" t="str">
        <f>VLOOKUP(D57,PIC!A:B,2,0)</f>
        <v>WAHYU WISNU</v>
      </c>
      <c r="B57" s="2">
        <v>59315479</v>
      </c>
      <c r="C57" s="2" t="s">
        <v>7</v>
      </c>
      <c r="D57" s="2" t="s">
        <v>16</v>
      </c>
      <c r="E57" s="2" t="str">
        <f>VLOOKUP(B57,[1]Sheet1!$A:$E,5,0)</f>
        <v>Completed</v>
      </c>
      <c r="F57" s="2" t="s">
        <v>2712</v>
      </c>
      <c r="G57" s="2" t="s">
        <v>2841</v>
      </c>
      <c r="H57" s="2" t="s">
        <v>2842</v>
      </c>
      <c r="I57" s="2" t="s">
        <v>107</v>
      </c>
      <c r="J57" s="2" t="s">
        <v>122</v>
      </c>
      <c r="K57" s="26">
        <v>363000</v>
      </c>
      <c r="L57" s="32">
        <f t="shared" si="0"/>
        <v>1.555344030290883E-4</v>
      </c>
    </row>
    <row r="58" spans="1:12" x14ac:dyDescent="0.2">
      <c r="A58" s="7" t="str">
        <f>VLOOKUP(D58,PIC!A:B,2,0)</f>
        <v>WAHYU WISNU</v>
      </c>
      <c r="B58" s="2">
        <v>59315484</v>
      </c>
      <c r="C58" s="2" t="s">
        <v>7</v>
      </c>
      <c r="D58" s="2" t="s">
        <v>16</v>
      </c>
      <c r="E58" s="2" t="str">
        <f>VLOOKUP(B58,[1]Sheet1!$A:$E,5,0)</f>
        <v>Completed</v>
      </c>
      <c r="F58" s="2" t="s">
        <v>2712</v>
      </c>
      <c r="G58" s="2" t="s">
        <v>2821</v>
      </c>
      <c r="H58" s="2" t="s">
        <v>2843</v>
      </c>
      <c r="I58" s="2" t="s">
        <v>107</v>
      </c>
      <c r="J58" s="2" t="s">
        <v>1328</v>
      </c>
      <c r="K58" s="26">
        <v>884000</v>
      </c>
      <c r="L58" s="32">
        <f t="shared" si="0"/>
        <v>3.7876697597166405E-4</v>
      </c>
    </row>
    <row r="59" spans="1:12" x14ac:dyDescent="0.2">
      <c r="A59" s="7" t="str">
        <f>VLOOKUP(D59,PIC!A:B,2,0)</f>
        <v>WAHYU WISNU</v>
      </c>
      <c r="B59" s="2">
        <v>59315489</v>
      </c>
      <c r="C59" s="2" t="s">
        <v>7</v>
      </c>
      <c r="D59" s="2" t="s">
        <v>16</v>
      </c>
      <c r="E59" s="2" t="str">
        <f>VLOOKUP(B59,[1]Sheet1!$A:$E,5,0)</f>
        <v>Completed</v>
      </c>
      <c r="F59" s="2" t="s">
        <v>2712</v>
      </c>
      <c r="G59" s="2" t="s">
        <v>2845</v>
      </c>
      <c r="H59" s="2" t="s">
        <v>2846</v>
      </c>
      <c r="I59" s="2" t="s">
        <v>107</v>
      </c>
      <c r="J59" s="2" t="s">
        <v>128</v>
      </c>
      <c r="K59" s="26">
        <v>564000</v>
      </c>
      <c r="L59" s="32">
        <f t="shared" si="0"/>
        <v>2.4165675842536031E-4</v>
      </c>
    </row>
    <row r="60" spans="1:12" x14ac:dyDescent="0.2">
      <c r="A60" s="7" t="str">
        <f>VLOOKUP(D60,PIC!A:B,2,0)</f>
        <v>WAHYU WISNU</v>
      </c>
      <c r="B60" s="2">
        <v>59315497</v>
      </c>
      <c r="C60" s="2" t="s">
        <v>7</v>
      </c>
      <c r="D60" s="2" t="s">
        <v>16</v>
      </c>
      <c r="E60" s="2" t="str">
        <f>VLOOKUP(B60,[1]Sheet1!$A:$E,5,0)</f>
        <v>Completed</v>
      </c>
      <c r="F60" s="2" t="s">
        <v>2712</v>
      </c>
      <c r="G60" s="2" t="s">
        <v>2848</v>
      </c>
      <c r="H60" s="2" t="s">
        <v>2849</v>
      </c>
      <c r="I60" s="2" t="s">
        <v>107</v>
      </c>
      <c r="J60" s="2" t="s">
        <v>126</v>
      </c>
      <c r="K60" s="26">
        <v>1650000</v>
      </c>
      <c r="L60" s="32">
        <f t="shared" si="0"/>
        <v>7.069745592231286E-4</v>
      </c>
    </row>
    <row r="61" spans="1:12" x14ac:dyDescent="0.2">
      <c r="A61" s="7" t="str">
        <f>VLOOKUP(D61,PIC!A:B,2,0)</f>
        <v>WAHYU WISNU</v>
      </c>
      <c r="B61" s="2">
        <v>59315501</v>
      </c>
      <c r="C61" s="2" t="s">
        <v>7</v>
      </c>
      <c r="D61" s="2" t="s">
        <v>16</v>
      </c>
      <c r="E61" s="2" t="str">
        <f>VLOOKUP(B61,[1]Sheet1!$A:$E,5,0)</f>
        <v>Completed</v>
      </c>
      <c r="F61" s="2" t="s">
        <v>2712</v>
      </c>
      <c r="G61" s="2" t="s">
        <v>2850</v>
      </c>
      <c r="H61" s="2" t="s">
        <v>2851</v>
      </c>
      <c r="I61" s="2" t="s">
        <v>107</v>
      </c>
      <c r="J61" s="2" t="s">
        <v>813</v>
      </c>
      <c r="K61" s="26">
        <v>695000</v>
      </c>
      <c r="L61" s="32">
        <f t="shared" si="0"/>
        <v>2.9778625373337841E-4</v>
      </c>
    </row>
    <row r="62" spans="1:12" x14ac:dyDescent="0.2">
      <c r="A62" s="7" t="str">
        <f>VLOOKUP(D62,PIC!A:B,2,0)</f>
        <v>WAHYU WISNU</v>
      </c>
      <c r="B62" s="2">
        <v>59315502</v>
      </c>
      <c r="C62" s="2" t="s">
        <v>7</v>
      </c>
      <c r="D62" s="2" t="s">
        <v>16</v>
      </c>
      <c r="E62" s="2" t="str">
        <f>VLOOKUP(B62,[1]Sheet1!$A:$E,5,0)</f>
        <v>Completed</v>
      </c>
      <c r="F62" s="2" t="s">
        <v>2712</v>
      </c>
      <c r="G62" s="2" t="s">
        <v>2852</v>
      </c>
      <c r="H62" s="2" t="s">
        <v>2853</v>
      </c>
      <c r="I62" s="2" t="s">
        <v>107</v>
      </c>
      <c r="J62" s="2" t="s">
        <v>132</v>
      </c>
      <c r="K62" s="26">
        <v>589000</v>
      </c>
      <c r="L62" s="32">
        <f t="shared" si="0"/>
        <v>2.523684941711653E-4</v>
      </c>
    </row>
    <row r="63" spans="1:12" x14ac:dyDescent="0.2">
      <c r="A63" s="7" t="str">
        <f>VLOOKUP(D63,PIC!A:B,2,0)</f>
        <v>DIDIK</v>
      </c>
      <c r="B63" s="2">
        <v>59322337</v>
      </c>
      <c r="C63" s="2" t="s">
        <v>7</v>
      </c>
      <c r="D63" s="2" t="s">
        <v>13</v>
      </c>
      <c r="E63" s="2" t="str">
        <f>VLOOKUP(B63,[1]Sheet1!$A:$E,5,0)</f>
        <v>Completed</v>
      </c>
      <c r="F63" s="2" t="s">
        <v>2726</v>
      </c>
      <c r="G63" s="2" t="s">
        <v>2854</v>
      </c>
      <c r="H63" s="2" t="s">
        <v>2855</v>
      </c>
      <c r="I63" s="2" t="s">
        <v>61</v>
      </c>
      <c r="J63" s="2" t="s">
        <v>2739</v>
      </c>
      <c r="K63" s="26">
        <v>1</v>
      </c>
      <c r="L63" s="32">
        <f t="shared" si="0"/>
        <v>4.2846942983219914E-10</v>
      </c>
    </row>
    <row r="64" spans="1:12" x14ac:dyDescent="0.2">
      <c r="A64" s="7" t="str">
        <f>VLOOKUP(D64,PIC!A:B,2,0)</f>
        <v>WAHYU WISNU</v>
      </c>
      <c r="B64" s="2">
        <v>59322707</v>
      </c>
      <c r="C64" s="2" t="s">
        <v>7</v>
      </c>
      <c r="D64" s="2" t="s">
        <v>17</v>
      </c>
      <c r="E64" s="2" t="str">
        <f>VLOOKUP(B64,[1]Sheet1!$A:$E,5,0)</f>
        <v>Completed</v>
      </c>
      <c r="F64" s="2" t="s">
        <v>2712</v>
      </c>
      <c r="G64" s="2" t="s">
        <v>2856</v>
      </c>
      <c r="H64" s="2" t="s">
        <v>2857</v>
      </c>
      <c r="I64" s="2" t="s">
        <v>87</v>
      </c>
      <c r="J64" s="2" t="s">
        <v>2601</v>
      </c>
      <c r="K64" s="26">
        <v>1</v>
      </c>
      <c r="L64" s="32">
        <f t="shared" si="0"/>
        <v>4.2846942983219914E-10</v>
      </c>
    </row>
    <row r="65" spans="1:12" x14ac:dyDescent="0.2">
      <c r="A65" s="7" t="str">
        <f>VLOOKUP(D65,PIC!A:B,2,0)</f>
        <v>DIDIK</v>
      </c>
      <c r="B65" s="2">
        <v>59322338</v>
      </c>
      <c r="C65" s="2" t="s">
        <v>7</v>
      </c>
      <c r="D65" s="2" t="s">
        <v>13</v>
      </c>
      <c r="E65" s="2" t="str">
        <f>VLOOKUP(B65,[1]Sheet1!$A:$E,5,0)</f>
        <v>Completed</v>
      </c>
      <c r="F65" s="2" t="s">
        <v>2726</v>
      </c>
      <c r="G65" s="2" t="s">
        <v>2858</v>
      </c>
      <c r="H65" s="2" t="s">
        <v>2859</v>
      </c>
      <c r="I65" s="2" t="s">
        <v>61</v>
      </c>
      <c r="J65" s="2" t="s">
        <v>2739</v>
      </c>
      <c r="K65" s="26">
        <v>1</v>
      </c>
      <c r="L65" s="32">
        <f t="shared" si="0"/>
        <v>4.2846942983219914E-10</v>
      </c>
    </row>
    <row r="66" spans="1:12" x14ac:dyDescent="0.2">
      <c r="A66" s="7" t="str">
        <f>VLOOKUP(D66,PIC!A:B,2,0)</f>
        <v>DIDIK</v>
      </c>
      <c r="B66" s="2">
        <v>59322339</v>
      </c>
      <c r="C66" s="2" t="s">
        <v>7</v>
      </c>
      <c r="D66" s="2" t="s">
        <v>13</v>
      </c>
      <c r="E66" s="2" t="str">
        <f>VLOOKUP(B66,[1]Sheet1!$A:$E,5,0)</f>
        <v>Completed</v>
      </c>
      <c r="F66" s="2" t="s">
        <v>2726</v>
      </c>
      <c r="G66" s="2" t="s">
        <v>2860</v>
      </c>
      <c r="H66" s="2" t="s">
        <v>2861</v>
      </c>
      <c r="I66" s="2" t="s">
        <v>61</v>
      </c>
      <c r="J66" s="2" t="s">
        <v>2862</v>
      </c>
      <c r="K66" s="26">
        <v>1</v>
      </c>
      <c r="L66" s="32">
        <f t="shared" ref="L66:L129" si="1">K66/$K$1472*100%</f>
        <v>4.2846942983219914E-10</v>
      </c>
    </row>
    <row r="67" spans="1:12" x14ac:dyDescent="0.2">
      <c r="A67" s="7" t="str">
        <f>VLOOKUP(D67,PIC!A:B,2,0)</f>
        <v>DIDIK</v>
      </c>
      <c r="B67" s="2">
        <v>59322340</v>
      </c>
      <c r="C67" s="2" t="s">
        <v>7</v>
      </c>
      <c r="D67" s="2" t="s">
        <v>13</v>
      </c>
      <c r="E67" s="2" t="str">
        <f>VLOOKUP(B67,[1]Sheet1!$A:$E,5,0)</f>
        <v>Completed</v>
      </c>
      <c r="F67" s="2" t="s">
        <v>2726</v>
      </c>
      <c r="G67" s="2" t="s">
        <v>2863</v>
      </c>
      <c r="H67" s="2" t="s">
        <v>2864</v>
      </c>
      <c r="I67" s="2" t="s">
        <v>61</v>
      </c>
      <c r="J67" s="2" t="s">
        <v>2865</v>
      </c>
      <c r="K67" s="26">
        <v>1</v>
      </c>
      <c r="L67" s="32">
        <f t="shared" si="1"/>
        <v>4.2846942983219914E-10</v>
      </c>
    </row>
    <row r="68" spans="1:12" x14ac:dyDescent="0.2">
      <c r="A68" s="7" t="str">
        <f>VLOOKUP(D68,PIC!A:B,2,0)</f>
        <v>DAYAT</v>
      </c>
      <c r="B68" s="2">
        <v>59322706</v>
      </c>
      <c r="C68" s="2" t="s">
        <v>7</v>
      </c>
      <c r="D68" s="2" t="s">
        <v>26</v>
      </c>
      <c r="E68" s="2" t="str">
        <f>VLOOKUP(B68,[1]Sheet1!$A:$E,5,0)</f>
        <v>Completed</v>
      </c>
      <c r="F68" s="2" t="s">
        <v>2712</v>
      </c>
      <c r="G68" s="2" t="s">
        <v>2866</v>
      </c>
      <c r="H68" s="2" t="s">
        <v>2867</v>
      </c>
      <c r="I68" s="2" t="s">
        <v>27</v>
      </c>
      <c r="J68" s="2" t="s">
        <v>2868</v>
      </c>
      <c r="K68" s="26">
        <v>3500000</v>
      </c>
      <c r="L68" s="32">
        <f t="shared" si="1"/>
        <v>1.4996430044126969E-3</v>
      </c>
    </row>
    <row r="69" spans="1:12" x14ac:dyDescent="0.2">
      <c r="A69" s="7" t="str">
        <f>VLOOKUP(D69,PIC!A:B,2,0)</f>
        <v>ADE</v>
      </c>
      <c r="B69" s="2">
        <v>59322712</v>
      </c>
      <c r="C69" s="2" t="s">
        <v>7</v>
      </c>
      <c r="D69" s="2" t="s">
        <v>62</v>
      </c>
      <c r="E69" s="2" t="str">
        <f>VLOOKUP(B69,[1]Sheet1!$A:$E,5,0)</f>
        <v>Completed</v>
      </c>
      <c r="F69" s="2" t="s">
        <v>2712</v>
      </c>
      <c r="G69" s="2" t="s">
        <v>2869</v>
      </c>
      <c r="H69" s="2" t="s">
        <v>2870</v>
      </c>
      <c r="I69" s="2" t="s">
        <v>63</v>
      </c>
      <c r="J69" s="2" t="s">
        <v>64</v>
      </c>
      <c r="K69" s="26">
        <v>825000</v>
      </c>
      <c r="L69" s="32">
        <f t="shared" si="1"/>
        <v>3.534872796115643E-4</v>
      </c>
    </row>
    <row r="70" spans="1:12" x14ac:dyDescent="0.2">
      <c r="A70" s="7" t="str">
        <f>VLOOKUP(D70,PIC!A:B,2,0)</f>
        <v>WAHYU WISNU</v>
      </c>
      <c r="B70" s="2">
        <v>59322723</v>
      </c>
      <c r="C70" s="2" t="s">
        <v>7</v>
      </c>
      <c r="D70" s="2" t="s">
        <v>16</v>
      </c>
      <c r="E70" s="2" t="str">
        <f>VLOOKUP(B70,[1]Sheet1!$A:$E,5,0)</f>
        <v>Completed</v>
      </c>
      <c r="F70" s="2" t="s">
        <v>2712</v>
      </c>
      <c r="G70" s="2" t="s">
        <v>2871</v>
      </c>
      <c r="H70" s="2" t="s">
        <v>2872</v>
      </c>
      <c r="I70" s="2" t="s">
        <v>107</v>
      </c>
      <c r="J70" s="2" t="s">
        <v>1278</v>
      </c>
      <c r="K70" s="26">
        <v>985000</v>
      </c>
      <c r="L70" s="32">
        <f t="shared" si="1"/>
        <v>4.2204238838471612E-4</v>
      </c>
    </row>
    <row r="71" spans="1:12" x14ac:dyDescent="0.2">
      <c r="A71" s="7" t="str">
        <f>VLOOKUP(D71,PIC!A:B,2,0)</f>
        <v>WAHYU WISNU</v>
      </c>
      <c r="B71" s="2">
        <v>59322725</v>
      </c>
      <c r="C71" s="2" t="s">
        <v>7</v>
      </c>
      <c r="D71" s="2" t="s">
        <v>16</v>
      </c>
      <c r="E71" s="2" t="str">
        <f>VLOOKUP(B71,[1]Sheet1!$A:$E,5,0)</f>
        <v>Completed</v>
      </c>
      <c r="F71" s="2" t="s">
        <v>2712</v>
      </c>
      <c r="G71" s="2" t="s">
        <v>2873</v>
      </c>
      <c r="H71" s="2" t="s">
        <v>2874</v>
      </c>
      <c r="I71" s="2" t="s">
        <v>107</v>
      </c>
      <c r="J71" s="2" t="s">
        <v>118</v>
      </c>
      <c r="K71" s="26">
        <v>564000</v>
      </c>
      <c r="L71" s="32">
        <f t="shared" si="1"/>
        <v>2.4165675842536031E-4</v>
      </c>
    </row>
    <row r="72" spans="1:12" x14ac:dyDescent="0.2">
      <c r="A72" s="7" t="str">
        <f>VLOOKUP(D72,PIC!A:B,2,0)</f>
        <v>WAHYU WISNU</v>
      </c>
      <c r="B72" s="2">
        <v>59322726</v>
      </c>
      <c r="C72" s="2" t="s">
        <v>7</v>
      </c>
      <c r="D72" s="2" t="s">
        <v>16</v>
      </c>
      <c r="E72" s="2" t="str">
        <f>VLOOKUP(B72,[1]Sheet1!$A:$E,5,0)</f>
        <v>Completed</v>
      </c>
      <c r="F72" s="2" t="s">
        <v>2712</v>
      </c>
      <c r="G72" s="2" t="s">
        <v>2875</v>
      </c>
      <c r="H72" s="2" t="s">
        <v>2876</v>
      </c>
      <c r="I72" s="2" t="s">
        <v>107</v>
      </c>
      <c r="J72" s="2" t="s">
        <v>128</v>
      </c>
      <c r="K72" s="26">
        <v>824000</v>
      </c>
      <c r="L72" s="32">
        <f t="shared" si="1"/>
        <v>3.5305881018173209E-4</v>
      </c>
    </row>
    <row r="73" spans="1:12" x14ac:dyDescent="0.2">
      <c r="A73" s="7" t="str">
        <f>VLOOKUP(D73,PIC!A:B,2,0)</f>
        <v>WAHYU WISNU</v>
      </c>
      <c r="B73" s="2">
        <v>59322727</v>
      </c>
      <c r="C73" s="2" t="s">
        <v>7</v>
      </c>
      <c r="D73" s="2" t="s">
        <v>16</v>
      </c>
      <c r="E73" s="2" t="str">
        <f>VLOOKUP(B73,[1]Sheet1!$A:$E,5,0)</f>
        <v>Completed</v>
      </c>
      <c r="F73" s="2" t="s">
        <v>2712</v>
      </c>
      <c r="G73" s="2" t="s">
        <v>2877</v>
      </c>
      <c r="H73" s="2" t="s">
        <v>2878</v>
      </c>
      <c r="I73" s="2" t="s">
        <v>107</v>
      </c>
      <c r="J73" s="2" t="s">
        <v>113</v>
      </c>
      <c r="K73" s="26">
        <v>824000</v>
      </c>
      <c r="L73" s="32">
        <f t="shared" si="1"/>
        <v>3.5305881018173209E-4</v>
      </c>
    </row>
    <row r="74" spans="1:12" x14ac:dyDescent="0.2">
      <c r="A74" s="7" t="str">
        <f>VLOOKUP(D74,PIC!A:B,2,0)</f>
        <v>WAHYU WISNU</v>
      </c>
      <c r="B74" s="2">
        <v>59322728</v>
      </c>
      <c r="C74" s="2" t="s">
        <v>7</v>
      </c>
      <c r="D74" s="2" t="s">
        <v>16</v>
      </c>
      <c r="E74" s="2" t="str">
        <f>VLOOKUP(B74,[1]Sheet1!$A:$E,5,0)</f>
        <v>Completed</v>
      </c>
      <c r="F74" s="2" t="s">
        <v>2712</v>
      </c>
      <c r="G74" s="2" t="s">
        <v>2879</v>
      </c>
      <c r="H74" s="2" t="s">
        <v>2880</v>
      </c>
      <c r="I74" s="2" t="s">
        <v>107</v>
      </c>
      <c r="J74" s="2" t="s">
        <v>118</v>
      </c>
      <c r="K74" s="26">
        <v>741000</v>
      </c>
      <c r="L74" s="32">
        <f t="shared" si="1"/>
        <v>3.1749584750565956E-4</v>
      </c>
    </row>
    <row r="75" spans="1:12" x14ac:dyDescent="0.2">
      <c r="A75" s="7" t="str">
        <f>VLOOKUP(D75,PIC!A:B,2,0)</f>
        <v>WAHYU WISNU</v>
      </c>
      <c r="B75" s="2">
        <v>59322729</v>
      </c>
      <c r="C75" s="2" t="s">
        <v>7</v>
      </c>
      <c r="D75" s="2" t="s">
        <v>16</v>
      </c>
      <c r="E75" s="2" t="str">
        <f>VLOOKUP(B75,[1]Sheet1!$A:$E,5,0)</f>
        <v>Completed</v>
      </c>
      <c r="F75" s="2" t="s">
        <v>2712</v>
      </c>
      <c r="G75" s="2" t="s">
        <v>2881</v>
      </c>
      <c r="H75" s="2" t="s">
        <v>2882</v>
      </c>
      <c r="I75" s="2" t="s">
        <v>107</v>
      </c>
      <c r="J75" s="2" t="s">
        <v>118</v>
      </c>
      <c r="K75" s="26">
        <v>538000</v>
      </c>
      <c r="L75" s="32">
        <f t="shared" si="1"/>
        <v>2.3051655324972313E-4</v>
      </c>
    </row>
    <row r="76" spans="1:12" x14ac:dyDescent="0.2">
      <c r="A76" s="7" t="str">
        <f>VLOOKUP(D76,PIC!A:B,2,0)</f>
        <v>WAHYU WISNU</v>
      </c>
      <c r="B76" s="2">
        <v>59322730</v>
      </c>
      <c r="C76" s="2" t="s">
        <v>7</v>
      </c>
      <c r="D76" s="2" t="s">
        <v>16</v>
      </c>
      <c r="E76" s="2" t="str">
        <f>VLOOKUP(B76,[1]Sheet1!$A:$E,5,0)</f>
        <v>Completed</v>
      </c>
      <c r="F76" s="2" t="s">
        <v>2712</v>
      </c>
      <c r="G76" s="2" t="s">
        <v>2883</v>
      </c>
      <c r="H76" s="2" t="s">
        <v>2884</v>
      </c>
      <c r="I76" s="2" t="s">
        <v>107</v>
      </c>
      <c r="J76" s="2" t="s">
        <v>126</v>
      </c>
      <c r="K76" s="26">
        <v>1700000</v>
      </c>
      <c r="L76" s="32">
        <f t="shared" si="1"/>
        <v>7.2839803071473848E-4</v>
      </c>
    </row>
    <row r="77" spans="1:12" x14ac:dyDescent="0.2">
      <c r="A77" s="7" t="str">
        <f>VLOOKUP(D77,PIC!A:B,2,0)</f>
        <v>WAHYU WISNU</v>
      </c>
      <c r="B77" s="2">
        <v>59322731</v>
      </c>
      <c r="C77" s="2" t="s">
        <v>7</v>
      </c>
      <c r="D77" s="2" t="s">
        <v>16</v>
      </c>
      <c r="E77" s="2" t="str">
        <f>VLOOKUP(B77,[1]Sheet1!$A:$E,5,0)</f>
        <v>Completed</v>
      </c>
      <c r="F77" s="2" t="s">
        <v>2712</v>
      </c>
      <c r="G77" s="2" t="s">
        <v>2886</v>
      </c>
      <c r="H77" s="2" t="s">
        <v>2887</v>
      </c>
      <c r="I77" s="2" t="s">
        <v>107</v>
      </c>
      <c r="J77" s="2" t="s">
        <v>1135</v>
      </c>
      <c r="K77" s="26">
        <v>1024000</v>
      </c>
      <c r="L77" s="32">
        <f t="shared" si="1"/>
        <v>4.3875269614817192E-4</v>
      </c>
    </row>
    <row r="78" spans="1:12" x14ac:dyDescent="0.2">
      <c r="A78" s="7" t="str">
        <f>VLOOKUP(D78,PIC!A:B,2,0)</f>
        <v>DIDIK</v>
      </c>
      <c r="B78" s="2">
        <v>59322736</v>
      </c>
      <c r="C78" s="2" t="s">
        <v>7</v>
      </c>
      <c r="D78" s="2" t="s">
        <v>13</v>
      </c>
      <c r="E78" s="2" t="str">
        <f>VLOOKUP(B78,[1]Sheet1!$A:$E,5,0)</f>
        <v>Completed</v>
      </c>
      <c r="F78" s="2" t="s">
        <v>2726</v>
      </c>
      <c r="G78" s="2" t="s">
        <v>2888</v>
      </c>
      <c r="H78" s="2" t="s">
        <v>2890</v>
      </c>
      <c r="I78" s="2" t="s">
        <v>61</v>
      </c>
      <c r="J78" s="2" t="s">
        <v>81</v>
      </c>
      <c r="K78" s="26">
        <v>1</v>
      </c>
      <c r="L78" s="32">
        <f t="shared" si="1"/>
        <v>4.2846942983219914E-10</v>
      </c>
    </row>
    <row r="79" spans="1:12" x14ac:dyDescent="0.2">
      <c r="A79" s="7" t="str">
        <f>VLOOKUP(D79,PIC!A:B,2,0)</f>
        <v>DAYAT</v>
      </c>
      <c r="B79" s="2">
        <v>59322747</v>
      </c>
      <c r="C79" s="2" t="s">
        <v>7</v>
      </c>
      <c r="D79" s="2" t="s">
        <v>26</v>
      </c>
      <c r="E79" s="2" t="str">
        <f>VLOOKUP(B79,[1]Sheet1!$A:$E,5,0)</f>
        <v>Completed</v>
      </c>
      <c r="F79" s="2" t="s">
        <v>2712</v>
      </c>
      <c r="G79" s="2" t="s">
        <v>2889</v>
      </c>
      <c r="H79" s="2" t="s">
        <v>2891</v>
      </c>
      <c r="I79" s="2" t="s">
        <v>27</v>
      </c>
      <c r="J79" s="2" t="s">
        <v>2893</v>
      </c>
      <c r="K79" s="26">
        <v>3500000</v>
      </c>
      <c r="L79" s="32">
        <f t="shared" si="1"/>
        <v>1.4996430044126969E-3</v>
      </c>
    </row>
    <row r="80" spans="1:12" x14ac:dyDescent="0.2">
      <c r="A80" s="7" t="str">
        <f>VLOOKUP(D80,PIC!A:B,2,0)</f>
        <v>DIDIK</v>
      </c>
      <c r="B80" s="2">
        <v>59324732</v>
      </c>
      <c r="C80" s="2" t="s">
        <v>2136</v>
      </c>
      <c r="D80" s="2" t="s">
        <v>14</v>
      </c>
      <c r="E80" s="2" t="str">
        <f>VLOOKUP(B80,[1]Sheet1!$A:$E,5,0)</f>
        <v>Completed</v>
      </c>
      <c r="F80" s="2" t="s">
        <v>2712</v>
      </c>
      <c r="G80" s="2" t="s">
        <v>2894</v>
      </c>
      <c r="H80" s="2" t="s">
        <v>2895</v>
      </c>
      <c r="I80" s="2" t="s">
        <v>15</v>
      </c>
      <c r="J80" s="2" t="s">
        <v>374</v>
      </c>
      <c r="K80" s="26">
        <v>2300000</v>
      </c>
      <c r="L80" s="32">
        <f t="shared" si="1"/>
        <v>9.8547968861405796E-4</v>
      </c>
    </row>
    <row r="81" spans="1:12" x14ac:dyDescent="0.2">
      <c r="A81" s="7" t="str">
        <f>VLOOKUP(D81,PIC!A:B,2,0)</f>
        <v>DAYAT</v>
      </c>
      <c r="B81" s="2">
        <v>59322756</v>
      </c>
      <c r="C81" s="2" t="s">
        <v>7</v>
      </c>
      <c r="D81" s="2" t="s">
        <v>26</v>
      </c>
      <c r="E81" s="2" t="str">
        <f>VLOOKUP(B81,[1]Sheet1!$A:$E,5,0)</f>
        <v>Completed</v>
      </c>
      <c r="F81" s="2" t="s">
        <v>2712</v>
      </c>
      <c r="G81" s="2" t="s">
        <v>2896</v>
      </c>
      <c r="H81" s="2" t="s">
        <v>2897</v>
      </c>
      <c r="I81" s="2" t="s">
        <v>27</v>
      </c>
      <c r="J81" s="2" t="s">
        <v>2898</v>
      </c>
      <c r="K81" s="26">
        <v>3436000</v>
      </c>
      <c r="L81" s="32">
        <f t="shared" si="1"/>
        <v>1.4722209609034362E-3</v>
      </c>
    </row>
    <row r="82" spans="1:12" x14ac:dyDescent="0.2">
      <c r="A82" s="7" t="str">
        <f>VLOOKUP(D82,PIC!A:B,2,0)</f>
        <v>DIDIK</v>
      </c>
      <c r="B82" s="2">
        <v>59324560</v>
      </c>
      <c r="C82" s="2" t="s">
        <v>2136</v>
      </c>
      <c r="D82" s="2" t="s">
        <v>14</v>
      </c>
      <c r="E82" s="2" t="str">
        <f>VLOOKUP(B82,[1]Sheet1!$A:$E,5,0)</f>
        <v>Completed</v>
      </c>
      <c r="F82" s="2" t="s">
        <v>2712</v>
      </c>
      <c r="G82" s="2" t="s">
        <v>2899</v>
      </c>
      <c r="H82" s="2" t="s">
        <v>2900</v>
      </c>
      <c r="I82" s="2" t="s">
        <v>15</v>
      </c>
      <c r="J82" s="2" t="s">
        <v>374</v>
      </c>
      <c r="K82" s="26">
        <v>2300000</v>
      </c>
      <c r="L82" s="32">
        <f t="shared" si="1"/>
        <v>9.8547968861405796E-4</v>
      </c>
    </row>
    <row r="83" spans="1:12" x14ac:dyDescent="0.2">
      <c r="A83" s="7" t="str">
        <f>VLOOKUP(D83,PIC!A:B,2,0)</f>
        <v>DAYAT</v>
      </c>
      <c r="B83" s="2">
        <v>59325175</v>
      </c>
      <c r="C83" s="2" t="s">
        <v>7</v>
      </c>
      <c r="D83" s="2" t="s">
        <v>26</v>
      </c>
      <c r="E83" s="2" t="str">
        <f>VLOOKUP(B83,[1]Sheet1!$A:$E,5,0)</f>
        <v>Completed</v>
      </c>
      <c r="F83" s="2" t="s">
        <v>2712</v>
      </c>
      <c r="G83" s="2" t="s">
        <v>2901</v>
      </c>
      <c r="H83" s="2" t="s">
        <v>2902</v>
      </c>
      <c r="I83" s="2" t="s">
        <v>27</v>
      </c>
      <c r="J83" s="2" t="s">
        <v>2893</v>
      </c>
      <c r="K83" s="26">
        <v>3500000</v>
      </c>
      <c r="L83" s="32">
        <f t="shared" si="1"/>
        <v>1.4996430044126969E-3</v>
      </c>
    </row>
    <row r="84" spans="1:12" x14ac:dyDescent="0.2">
      <c r="A84" s="7" t="str">
        <f>VLOOKUP(D84,PIC!A:B,2,0)</f>
        <v>DIDIK</v>
      </c>
      <c r="B84" s="2">
        <v>59325219</v>
      </c>
      <c r="C84" s="2" t="s">
        <v>7</v>
      </c>
      <c r="D84" s="2" t="s">
        <v>38</v>
      </c>
      <c r="E84" s="2" t="str">
        <f>VLOOKUP(B84,[1]Sheet1!$A:$E,5,0)</f>
        <v>Completed</v>
      </c>
      <c r="F84" s="2" t="s">
        <v>2712</v>
      </c>
      <c r="G84" s="2" t="s">
        <v>2903</v>
      </c>
      <c r="H84" s="2" t="s">
        <v>2904</v>
      </c>
      <c r="I84" s="2" t="s">
        <v>39</v>
      </c>
      <c r="J84" s="2" t="s">
        <v>2906</v>
      </c>
      <c r="K84" s="26">
        <v>4450000</v>
      </c>
      <c r="L84" s="32">
        <f t="shared" si="1"/>
        <v>1.9066889627532861E-3</v>
      </c>
    </row>
    <row r="85" spans="1:12" x14ac:dyDescent="0.2">
      <c r="A85" s="7" t="str">
        <f>VLOOKUP(D85,PIC!A:B,2,0)</f>
        <v>LUTFI</v>
      </c>
      <c r="B85" s="2">
        <v>59325268</v>
      </c>
      <c r="C85" s="2" t="s">
        <v>7</v>
      </c>
      <c r="D85" s="2" t="s">
        <v>8</v>
      </c>
      <c r="E85" s="2" t="str">
        <f>VLOOKUP(B85,[1]Sheet1!$A:$E,5,0)</f>
        <v>Completed</v>
      </c>
      <c r="F85" s="2" t="s">
        <v>2726</v>
      </c>
      <c r="G85" s="2" t="s">
        <v>2907</v>
      </c>
      <c r="H85" s="2" t="s">
        <v>2909</v>
      </c>
      <c r="I85" s="2" t="s">
        <v>90</v>
      </c>
      <c r="J85" s="2" t="s">
        <v>94</v>
      </c>
      <c r="K85" s="26">
        <v>502500</v>
      </c>
      <c r="L85" s="32">
        <f t="shared" si="1"/>
        <v>2.1530588849068006E-4</v>
      </c>
    </row>
    <row r="86" spans="1:12" x14ac:dyDescent="0.2">
      <c r="A86" s="7" t="str">
        <f>VLOOKUP(D86,PIC!A:B,2,0)</f>
        <v>LUTFI</v>
      </c>
      <c r="B86" s="2">
        <v>59325271</v>
      </c>
      <c r="C86" s="2" t="s">
        <v>7</v>
      </c>
      <c r="D86" s="2" t="s">
        <v>8</v>
      </c>
      <c r="E86" s="2" t="str">
        <f>VLOOKUP(B86,[1]Sheet1!$A:$E,5,0)</f>
        <v>Completed</v>
      </c>
      <c r="F86" s="2" t="s">
        <v>2726</v>
      </c>
      <c r="G86" s="2" t="s">
        <v>2910</v>
      </c>
      <c r="H86" s="2" t="s">
        <v>2911</v>
      </c>
      <c r="I86" s="2" t="s">
        <v>90</v>
      </c>
      <c r="J86" s="2" t="s">
        <v>92</v>
      </c>
      <c r="K86" s="26">
        <v>277500</v>
      </c>
      <c r="L86" s="32">
        <f t="shared" si="1"/>
        <v>1.1890026677843526E-4</v>
      </c>
    </row>
    <row r="87" spans="1:12" x14ac:dyDescent="0.2">
      <c r="A87" s="7" t="str">
        <f>VLOOKUP(D87,PIC!A:B,2,0)</f>
        <v>DAYAT</v>
      </c>
      <c r="B87" s="2">
        <v>59325279</v>
      </c>
      <c r="C87" s="2" t="s">
        <v>7</v>
      </c>
      <c r="D87" s="2" t="s">
        <v>26</v>
      </c>
      <c r="E87" s="2" t="str">
        <f>VLOOKUP(B87,[1]Sheet1!$A:$E,5,0)</f>
        <v>Completed</v>
      </c>
      <c r="F87" s="2" t="s">
        <v>2712</v>
      </c>
      <c r="G87" s="2" t="s">
        <v>2908</v>
      </c>
      <c r="H87" s="2" t="s">
        <v>2912</v>
      </c>
      <c r="I87" s="2" t="s">
        <v>27</v>
      </c>
      <c r="J87" s="2" t="s">
        <v>65</v>
      </c>
      <c r="K87" s="26">
        <v>3500000</v>
      </c>
      <c r="L87" s="32">
        <f t="shared" si="1"/>
        <v>1.4996430044126969E-3</v>
      </c>
    </row>
    <row r="88" spans="1:12" x14ac:dyDescent="0.2">
      <c r="A88" s="7" t="str">
        <f>VLOOKUP(D88,PIC!A:B,2,0)</f>
        <v>LUTFI</v>
      </c>
      <c r="B88" s="2">
        <v>59325283</v>
      </c>
      <c r="C88" s="2" t="s">
        <v>7</v>
      </c>
      <c r="D88" s="2" t="s">
        <v>8</v>
      </c>
      <c r="E88" s="2" t="str">
        <f>VLOOKUP(B88,[1]Sheet1!$A:$E,5,0)</f>
        <v>Completed</v>
      </c>
      <c r="F88" s="2" t="s">
        <v>2726</v>
      </c>
      <c r="G88" s="2" t="s">
        <v>2913</v>
      </c>
      <c r="H88" s="2" t="s">
        <v>2914</v>
      </c>
      <c r="I88" s="2" t="s">
        <v>90</v>
      </c>
      <c r="J88" s="2" t="s">
        <v>96</v>
      </c>
      <c r="K88" s="26">
        <v>532400</v>
      </c>
      <c r="L88" s="32">
        <f t="shared" si="1"/>
        <v>2.2811712444266281E-4</v>
      </c>
    </row>
    <row r="89" spans="1:12" x14ac:dyDescent="0.2">
      <c r="A89" s="7" t="str">
        <f>VLOOKUP(D89,PIC!A:B,2,0)</f>
        <v>LUTFI</v>
      </c>
      <c r="B89" s="2">
        <v>59325285</v>
      </c>
      <c r="C89" s="2" t="s">
        <v>7</v>
      </c>
      <c r="D89" s="2" t="s">
        <v>8</v>
      </c>
      <c r="E89" s="2" t="str">
        <f>VLOOKUP(B89,[1]Sheet1!$A:$E,5,0)</f>
        <v>Completed</v>
      </c>
      <c r="F89" s="2" t="s">
        <v>2726</v>
      </c>
      <c r="G89" s="2" t="s">
        <v>2915</v>
      </c>
      <c r="H89" s="2" t="s">
        <v>2917</v>
      </c>
      <c r="I89" s="2" t="s">
        <v>90</v>
      </c>
      <c r="J89" s="2" t="s">
        <v>115</v>
      </c>
      <c r="K89" s="26">
        <v>380500</v>
      </c>
      <c r="L89" s="32">
        <f t="shared" si="1"/>
        <v>1.6303261805115178E-4</v>
      </c>
    </row>
    <row r="90" spans="1:12" x14ac:dyDescent="0.2">
      <c r="A90" s="7" t="str">
        <f>VLOOKUP(D90,PIC!A:B,2,0)</f>
        <v>LUTFI</v>
      </c>
      <c r="B90" s="2">
        <v>59325294</v>
      </c>
      <c r="C90" s="2" t="s">
        <v>7</v>
      </c>
      <c r="D90" s="2" t="s">
        <v>8</v>
      </c>
      <c r="E90" s="2" t="str">
        <f>VLOOKUP(B90,[1]Sheet1!$A:$E,5,0)</f>
        <v>Completed</v>
      </c>
      <c r="F90" s="2" t="s">
        <v>2726</v>
      </c>
      <c r="G90" s="2" t="s">
        <v>2918</v>
      </c>
      <c r="H90" s="2" t="s">
        <v>2919</v>
      </c>
      <c r="I90" s="2" t="s">
        <v>90</v>
      </c>
      <c r="J90" s="2" t="s">
        <v>1785</v>
      </c>
      <c r="K90" s="26">
        <v>330500</v>
      </c>
      <c r="L90" s="32">
        <f t="shared" si="1"/>
        <v>1.4160914655954182E-4</v>
      </c>
    </row>
    <row r="91" spans="1:12" x14ac:dyDescent="0.2">
      <c r="A91" s="7" t="str">
        <f>VLOOKUP(D91,PIC!A:B,2,0)</f>
        <v>LUTFI</v>
      </c>
      <c r="B91" s="2">
        <v>59325296</v>
      </c>
      <c r="C91" s="2" t="s">
        <v>7</v>
      </c>
      <c r="D91" s="2" t="s">
        <v>8</v>
      </c>
      <c r="E91" s="2" t="str">
        <f>VLOOKUP(B91,[1]Sheet1!$A:$E,5,0)</f>
        <v>Completed</v>
      </c>
      <c r="F91" s="2" t="s">
        <v>2726</v>
      </c>
      <c r="G91" s="2" t="s">
        <v>2920</v>
      </c>
      <c r="H91" s="2" t="s">
        <v>2921</v>
      </c>
      <c r="I91" s="2" t="s">
        <v>90</v>
      </c>
      <c r="J91" s="2" t="s">
        <v>95</v>
      </c>
      <c r="K91" s="26">
        <v>657600</v>
      </c>
      <c r="L91" s="32">
        <f t="shared" si="1"/>
        <v>2.8176149705765415E-4</v>
      </c>
    </row>
    <row r="92" spans="1:12" x14ac:dyDescent="0.2">
      <c r="A92" s="7" t="str">
        <f>VLOOKUP(D92,PIC!A:B,2,0)</f>
        <v>LUTFI</v>
      </c>
      <c r="B92" s="2">
        <v>59325297</v>
      </c>
      <c r="C92" s="2" t="s">
        <v>7</v>
      </c>
      <c r="D92" s="2" t="s">
        <v>8</v>
      </c>
      <c r="E92" s="2" t="str">
        <f>VLOOKUP(B92,[1]Sheet1!$A:$E,5,0)</f>
        <v>Completed</v>
      </c>
      <c r="F92" s="2" t="s">
        <v>2726</v>
      </c>
      <c r="G92" s="2" t="s">
        <v>2922</v>
      </c>
      <c r="H92" s="2" t="s">
        <v>2923</v>
      </c>
      <c r="I92" s="2" t="s">
        <v>90</v>
      </c>
      <c r="J92" s="2" t="s">
        <v>97</v>
      </c>
      <c r="K92" s="26">
        <v>421000</v>
      </c>
      <c r="L92" s="32">
        <f t="shared" si="1"/>
        <v>1.8038562995935584E-4</v>
      </c>
    </row>
    <row r="93" spans="1:12" x14ac:dyDescent="0.2">
      <c r="A93" s="7" t="str">
        <f>VLOOKUP(D93,PIC!A:B,2,0)</f>
        <v>DAYAT</v>
      </c>
      <c r="B93" s="2">
        <v>59325298</v>
      </c>
      <c r="C93" s="2" t="s">
        <v>7</v>
      </c>
      <c r="D93" s="2" t="s">
        <v>26</v>
      </c>
      <c r="E93" s="2" t="str">
        <f>VLOOKUP(B93,[1]Sheet1!$A:$E,5,0)</f>
        <v>Completed</v>
      </c>
      <c r="F93" s="2" t="s">
        <v>2712</v>
      </c>
      <c r="G93" s="2" t="s">
        <v>2916</v>
      </c>
      <c r="H93" s="2" t="s">
        <v>2924</v>
      </c>
      <c r="I93" s="2" t="s">
        <v>27</v>
      </c>
      <c r="J93" s="2" t="s">
        <v>2925</v>
      </c>
      <c r="K93" s="26">
        <v>3250000</v>
      </c>
      <c r="L93" s="32">
        <f t="shared" si="1"/>
        <v>1.3925256469546471E-3</v>
      </c>
    </row>
    <row r="94" spans="1:12" x14ac:dyDescent="0.2">
      <c r="A94" s="7" t="str">
        <f>VLOOKUP(D94,PIC!A:B,2,0)</f>
        <v>LUTFI</v>
      </c>
      <c r="B94" s="2">
        <v>59325299</v>
      </c>
      <c r="C94" s="2" t="s">
        <v>7</v>
      </c>
      <c r="D94" s="2" t="s">
        <v>8</v>
      </c>
      <c r="E94" s="2" t="str">
        <f>VLOOKUP(B94,[1]Sheet1!$A:$E,5,0)</f>
        <v>Completed</v>
      </c>
      <c r="F94" s="2" t="s">
        <v>2726</v>
      </c>
      <c r="G94" s="2" t="s">
        <v>2926</v>
      </c>
      <c r="H94" s="2" t="s">
        <v>2927</v>
      </c>
      <c r="I94" s="2" t="s">
        <v>90</v>
      </c>
      <c r="J94" s="2" t="s">
        <v>1734</v>
      </c>
      <c r="K94" s="26">
        <v>607000</v>
      </c>
      <c r="L94" s="32">
        <f t="shared" si="1"/>
        <v>2.6008094390814489E-4</v>
      </c>
    </row>
    <row r="95" spans="1:12" x14ac:dyDescent="0.2">
      <c r="A95" s="7" t="str">
        <f>VLOOKUP(D95,PIC!A:B,2,0)</f>
        <v>LUTFI</v>
      </c>
      <c r="B95" s="2">
        <v>59325301</v>
      </c>
      <c r="C95" s="2" t="s">
        <v>7</v>
      </c>
      <c r="D95" s="2" t="s">
        <v>8</v>
      </c>
      <c r="E95" s="2" t="str">
        <f>VLOOKUP(B95,[1]Sheet1!$A:$E,5,0)</f>
        <v>Completed</v>
      </c>
      <c r="F95" s="2" t="s">
        <v>2726</v>
      </c>
      <c r="G95" s="2" t="s">
        <v>2928</v>
      </c>
      <c r="H95" s="2" t="s">
        <v>2929</v>
      </c>
      <c r="I95" s="2" t="s">
        <v>90</v>
      </c>
      <c r="J95" s="2" t="s">
        <v>93</v>
      </c>
      <c r="K95" s="26">
        <v>266000</v>
      </c>
      <c r="L95" s="32">
        <f t="shared" si="1"/>
        <v>1.1397286833536497E-4</v>
      </c>
    </row>
    <row r="96" spans="1:12" x14ac:dyDescent="0.2">
      <c r="A96" s="7" t="str">
        <f>VLOOKUP(D96,PIC!A:B,2,0)</f>
        <v>LUTFI</v>
      </c>
      <c r="B96" s="2">
        <v>59325302</v>
      </c>
      <c r="C96" s="2" t="s">
        <v>7</v>
      </c>
      <c r="D96" s="2" t="s">
        <v>8</v>
      </c>
      <c r="E96" s="2" t="str">
        <f>VLOOKUP(B96,[1]Sheet1!$A:$E,5,0)</f>
        <v>Completed</v>
      </c>
      <c r="F96" s="2" t="s">
        <v>2726</v>
      </c>
      <c r="G96" s="2" t="s">
        <v>2930</v>
      </c>
      <c r="H96" s="2" t="s">
        <v>2931</v>
      </c>
      <c r="I96" s="2" t="s">
        <v>90</v>
      </c>
      <c r="J96" s="2" t="s">
        <v>93</v>
      </c>
      <c r="K96" s="26">
        <v>275500</v>
      </c>
      <c r="L96" s="32">
        <f t="shared" si="1"/>
        <v>1.1804332791877087E-4</v>
      </c>
    </row>
    <row r="97" spans="1:12" x14ac:dyDescent="0.2">
      <c r="A97" s="7" t="str">
        <f>VLOOKUP(D97,PIC!A:B,2,0)</f>
        <v>DAYAT</v>
      </c>
      <c r="B97" s="2">
        <v>59325442</v>
      </c>
      <c r="C97" s="2" t="s">
        <v>2136</v>
      </c>
      <c r="D97" s="2" t="s">
        <v>9</v>
      </c>
      <c r="E97" s="2" t="str">
        <f>VLOOKUP(B97,[1]Sheet1!$A:$E,5,0)</f>
        <v>Completed</v>
      </c>
      <c r="F97" s="2" t="s">
        <v>2932</v>
      </c>
      <c r="G97" s="2" t="s">
        <v>2920</v>
      </c>
      <c r="H97" s="2" t="s">
        <v>2933</v>
      </c>
      <c r="I97" s="2" t="s">
        <v>22</v>
      </c>
      <c r="J97" s="2" t="s">
        <v>2366</v>
      </c>
      <c r="K97" s="26">
        <v>1</v>
      </c>
      <c r="L97" s="32">
        <f t="shared" si="1"/>
        <v>4.2846942983219914E-10</v>
      </c>
    </row>
    <row r="98" spans="1:12" x14ac:dyDescent="0.2">
      <c r="A98" s="7" t="str">
        <f>VLOOKUP(D98,PIC!A:B,2,0)</f>
        <v>DAYAT</v>
      </c>
      <c r="B98" s="2">
        <v>59325443</v>
      </c>
      <c r="C98" s="2" t="s">
        <v>2136</v>
      </c>
      <c r="D98" s="2" t="s">
        <v>9</v>
      </c>
      <c r="E98" s="2" t="str">
        <f>VLOOKUP(B98,[1]Sheet1!$A:$E,5,0)</f>
        <v>Completed</v>
      </c>
      <c r="F98" s="2" t="s">
        <v>2932</v>
      </c>
      <c r="G98" s="2" t="s">
        <v>2920</v>
      </c>
      <c r="H98" s="2" t="s">
        <v>2934</v>
      </c>
      <c r="I98" s="2" t="s">
        <v>22</v>
      </c>
      <c r="J98" s="2" t="s">
        <v>2366</v>
      </c>
      <c r="K98" s="26">
        <v>1</v>
      </c>
      <c r="L98" s="32">
        <f t="shared" si="1"/>
        <v>4.2846942983219914E-10</v>
      </c>
    </row>
    <row r="99" spans="1:12" x14ac:dyDescent="0.2">
      <c r="A99" s="7" t="str">
        <f>VLOOKUP(D99,PIC!A:B,2,0)</f>
        <v>DIDIK</v>
      </c>
      <c r="B99" s="2">
        <v>59326694</v>
      </c>
      <c r="C99" s="2" t="s">
        <v>2136</v>
      </c>
      <c r="D99" s="2" t="s">
        <v>14</v>
      </c>
      <c r="E99" s="2" t="str">
        <f>VLOOKUP(B99,[1]Sheet1!$A:$E,5,0)</f>
        <v>Completed</v>
      </c>
      <c r="F99" s="2" t="s">
        <v>2712</v>
      </c>
      <c r="G99" s="2" t="s">
        <v>2935</v>
      </c>
      <c r="H99" s="2" t="s">
        <v>2936</v>
      </c>
      <c r="I99" s="2" t="s">
        <v>15</v>
      </c>
      <c r="J99" s="2" t="s">
        <v>374</v>
      </c>
      <c r="K99" s="26">
        <v>2300000</v>
      </c>
      <c r="L99" s="32">
        <f t="shared" si="1"/>
        <v>9.8547968861405796E-4</v>
      </c>
    </row>
    <row r="100" spans="1:12" x14ac:dyDescent="0.2">
      <c r="A100" s="7" t="str">
        <f>VLOOKUP(D100,PIC!A:B,2,0)</f>
        <v>WAHYU WISNU</v>
      </c>
      <c r="B100" s="2">
        <v>59327132</v>
      </c>
      <c r="C100" s="2" t="s">
        <v>2937</v>
      </c>
      <c r="D100" s="2" t="s">
        <v>21</v>
      </c>
      <c r="E100" s="2" t="str">
        <f>VLOOKUP(B100,[1]Sheet1!$A:$E,5,0)</f>
        <v>Completed</v>
      </c>
      <c r="F100" s="2" t="s">
        <v>2712</v>
      </c>
      <c r="G100" s="2" t="s">
        <v>2938</v>
      </c>
      <c r="H100" s="2" t="s">
        <v>2939</v>
      </c>
      <c r="I100" s="2" t="s">
        <v>85</v>
      </c>
      <c r="J100" s="2" t="s">
        <v>121</v>
      </c>
      <c r="K100" s="26">
        <v>882000</v>
      </c>
      <c r="L100" s="32">
        <f t="shared" si="1"/>
        <v>3.7791003711199964E-4</v>
      </c>
    </row>
    <row r="101" spans="1:12" x14ac:dyDescent="0.2">
      <c r="A101" s="7" t="str">
        <f>VLOOKUP(D101,PIC!A:B,2,0)</f>
        <v>WAHYU WISNU</v>
      </c>
      <c r="B101" s="2">
        <v>59327137</v>
      </c>
      <c r="C101" s="2" t="s">
        <v>7</v>
      </c>
      <c r="D101" s="2" t="s">
        <v>16</v>
      </c>
      <c r="E101" s="2" t="str">
        <f>VLOOKUP(B101,[1]Sheet1!$A:$E,5,0)</f>
        <v>Completed</v>
      </c>
      <c r="F101" s="2" t="s">
        <v>2712</v>
      </c>
      <c r="G101" s="2" t="s">
        <v>2940</v>
      </c>
      <c r="H101" s="2" t="s">
        <v>2941</v>
      </c>
      <c r="I101" s="2" t="s">
        <v>107</v>
      </c>
      <c r="J101" s="2" t="s">
        <v>128</v>
      </c>
      <c r="K101" s="26">
        <v>564000</v>
      </c>
      <c r="L101" s="32">
        <f t="shared" si="1"/>
        <v>2.4165675842536031E-4</v>
      </c>
    </row>
    <row r="102" spans="1:12" x14ac:dyDescent="0.2">
      <c r="A102" s="7" t="str">
        <f>VLOOKUP(D102,PIC!A:B,2,0)</f>
        <v>WAHYU WISNU</v>
      </c>
      <c r="B102" s="2">
        <v>59327140</v>
      </c>
      <c r="C102" s="2" t="s">
        <v>7</v>
      </c>
      <c r="D102" s="2" t="s">
        <v>16</v>
      </c>
      <c r="E102" s="2" t="str">
        <f>VLOOKUP(B102,[1]Sheet1!$A:$E,5,0)</f>
        <v>Completed</v>
      </c>
      <c r="F102" s="2" t="s">
        <v>2726</v>
      </c>
      <c r="G102" s="2" t="s">
        <v>2942</v>
      </c>
      <c r="H102" s="2" t="s">
        <v>2943</v>
      </c>
      <c r="I102" s="2" t="s">
        <v>105</v>
      </c>
      <c r="J102" s="2" t="s">
        <v>106</v>
      </c>
      <c r="K102" s="26">
        <v>386000</v>
      </c>
      <c r="L102" s="32">
        <f t="shared" si="1"/>
        <v>1.6538919991522887E-4</v>
      </c>
    </row>
    <row r="103" spans="1:12" x14ac:dyDescent="0.2">
      <c r="A103" s="7" t="str">
        <f>VLOOKUP(D103,PIC!A:B,2,0)</f>
        <v>WAHYU WISNU</v>
      </c>
      <c r="B103" s="2">
        <v>59327141</v>
      </c>
      <c r="C103" s="2" t="s">
        <v>7</v>
      </c>
      <c r="D103" s="2" t="s">
        <v>16</v>
      </c>
      <c r="E103" s="2" t="str">
        <f>VLOOKUP(B103,[1]Sheet1!$A:$E,5,0)</f>
        <v>Completed</v>
      </c>
      <c r="F103" s="2" t="s">
        <v>2726</v>
      </c>
      <c r="G103" s="2" t="s">
        <v>2944</v>
      </c>
      <c r="H103" s="2" t="s">
        <v>2945</v>
      </c>
      <c r="I103" s="2" t="s">
        <v>105</v>
      </c>
      <c r="J103" s="2" t="s">
        <v>106</v>
      </c>
      <c r="K103" s="26">
        <v>550000</v>
      </c>
      <c r="L103" s="32">
        <f t="shared" si="1"/>
        <v>2.3565818640770953E-4</v>
      </c>
    </row>
    <row r="104" spans="1:12" x14ac:dyDescent="0.2">
      <c r="A104" s="7" t="str">
        <f>VLOOKUP(D104,PIC!A:B,2,0)</f>
        <v>WAHYU WISNU</v>
      </c>
      <c r="B104" s="2">
        <v>59327153</v>
      </c>
      <c r="C104" s="2" t="s">
        <v>7</v>
      </c>
      <c r="D104" s="2" t="s">
        <v>16</v>
      </c>
      <c r="E104" s="2" t="str">
        <f>VLOOKUP(B104,[1]Sheet1!$A:$E,5,0)</f>
        <v>Completed</v>
      </c>
      <c r="F104" s="2" t="s">
        <v>2726</v>
      </c>
      <c r="G104" s="2" t="s">
        <v>2946</v>
      </c>
      <c r="H104" s="2" t="s">
        <v>2947</v>
      </c>
      <c r="I104" s="2" t="s">
        <v>105</v>
      </c>
      <c r="J104" s="2" t="s">
        <v>106</v>
      </c>
      <c r="K104" s="26">
        <v>386000</v>
      </c>
      <c r="L104" s="32">
        <f t="shared" si="1"/>
        <v>1.6538919991522887E-4</v>
      </c>
    </row>
    <row r="105" spans="1:12" x14ac:dyDescent="0.2">
      <c r="A105" s="7" t="str">
        <f>VLOOKUP(D105,PIC!A:B,2,0)</f>
        <v>WAHYU WISNU</v>
      </c>
      <c r="B105" s="2">
        <v>59327159</v>
      </c>
      <c r="C105" s="2" t="s">
        <v>7</v>
      </c>
      <c r="D105" s="2" t="s">
        <v>16</v>
      </c>
      <c r="E105" s="2" t="str">
        <f>VLOOKUP(B105,[1]Sheet1!$A:$E,5,0)</f>
        <v>Completed</v>
      </c>
      <c r="F105" s="2" t="s">
        <v>2726</v>
      </c>
      <c r="G105" s="2" t="s">
        <v>2948</v>
      </c>
      <c r="H105" s="2" t="s">
        <v>2949</v>
      </c>
      <c r="I105" s="2" t="s">
        <v>105</v>
      </c>
      <c r="J105" s="2" t="s">
        <v>106</v>
      </c>
      <c r="K105" s="26">
        <v>550000</v>
      </c>
      <c r="L105" s="32">
        <f t="shared" si="1"/>
        <v>2.3565818640770953E-4</v>
      </c>
    </row>
    <row r="106" spans="1:12" x14ac:dyDescent="0.2">
      <c r="A106" s="7" t="str">
        <f>VLOOKUP(D106,PIC!A:B,2,0)</f>
        <v>WAHYU WISNU</v>
      </c>
      <c r="B106" s="2">
        <v>59327162</v>
      </c>
      <c r="C106" s="2" t="s">
        <v>7</v>
      </c>
      <c r="D106" s="2" t="s">
        <v>16</v>
      </c>
      <c r="E106" s="2" t="str">
        <f>VLOOKUP(B106,[1]Sheet1!$A:$E,5,0)</f>
        <v>Completed</v>
      </c>
      <c r="F106" s="2" t="s">
        <v>2726</v>
      </c>
      <c r="G106" s="2" t="s">
        <v>2950</v>
      </c>
      <c r="H106" s="2" t="s">
        <v>2951</v>
      </c>
      <c r="I106" s="2" t="s">
        <v>105</v>
      </c>
      <c r="J106" s="2" t="s">
        <v>106</v>
      </c>
      <c r="K106" s="26">
        <v>550000</v>
      </c>
      <c r="L106" s="32">
        <f t="shared" si="1"/>
        <v>2.3565818640770953E-4</v>
      </c>
    </row>
    <row r="107" spans="1:12" x14ac:dyDescent="0.2">
      <c r="A107" s="7" t="str">
        <f>VLOOKUP(D107,PIC!A:B,2,0)</f>
        <v>BAHAK</v>
      </c>
      <c r="B107" s="2">
        <v>59327552</v>
      </c>
      <c r="C107" s="2" t="s">
        <v>7</v>
      </c>
      <c r="D107" s="2" t="s">
        <v>18</v>
      </c>
      <c r="E107" s="2" t="str">
        <f>VLOOKUP(B107,[1]Sheet1!$A:$E,5,0)</f>
        <v>Completed</v>
      </c>
      <c r="F107" s="2" t="s">
        <v>2712</v>
      </c>
      <c r="G107" s="2" t="s">
        <v>2952</v>
      </c>
      <c r="H107" s="2" t="s">
        <v>2953</v>
      </c>
      <c r="I107" s="2" t="s">
        <v>19</v>
      </c>
      <c r="J107" s="2" t="s">
        <v>66</v>
      </c>
      <c r="K107" s="26">
        <v>900000</v>
      </c>
      <c r="L107" s="32">
        <f t="shared" si="1"/>
        <v>3.8562248684897922E-4</v>
      </c>
    </row>
    <row r="108" spans="1:12" x14ac:dyDescent="0.2">
      <c r="A108" s="7" t="str">
        <f>VLOOKUP(D108,PIC!A:B,2,0)</f>
        <v>BAHAK</v>
      </c>
      <c r="B108" s="2">
        <v>59327560</v>
      </c>
      <c r="C108" s="2" t="s">
        <v>7</v>
      </c>
      <c r="D108" s="2" t="s">
        <v>18</v>
      </c>
      <c r="E108" s="2" t="str">
        <f>VLOOKUP(B108,[1]Sheet1!$A:$E,5,0)</f>
        <v>Completed</v>
      </c>
      <c r="F108" s="2" t="s">
        <v>2712</v>
      </c>
      <c r="G108" s="2" t="s">
        <v>2954</v>
      </c>
      <c r="H108" s="2" t="s">
        <v>2955</v>
      </c>
      <c r="I108" s="2" t="s">
        <v>19</v>
      </c>
      <c r="J108" s="2" t="s">
        <v>66</v>
      </c>
      <c r="K108" s="26">
        <v>1100000</v>
      </c>
      <c r="L108" s="32">
        <f t="shared" si="1"/>
        <v>4.7131637281541905E-4</v>
      </c>
    </row>
    <row r="109" spans="1:12" x14ac:dyDescent="0.2">
      <c r="A109" s="7" t="str">
        <f>VLOOKUP(D109,PIC!A:B,2,0)</f>
        <v>BAHAK</v>
      </c>
      <c r="B109" s="2">
        <v>59327580</v>
      </c>
      <c r="C109" s="2" t="s">
        <v>7</v>
      </c>
      <c r="D109" s="2" t="s">
        <v>18</v>
      </c>
      <c r="E109" s="2" t="str">
        <f>VLOOKUP(B109,[1]Sheet1!$A:$E,5,0)</f>
        <v>Completed</v>
      </c>
      <c r="F109" s="2" t="s">
        <v>2712</v>
      </c>
      <c r="G109" s="2" t="s">
        <v>2956</v>
      </c>
      <c r="H109" s="2" t="s">
        <v>2957</v>
      </c>
      <c r="I109" s="2" t="s">
        <v>67</v>
      </c>
      <c r="J109" s="2" t="s">
        <v>2958</v>
      </c>
      <c r="K109" s="26">
        <v>1</v>
      </c>
      <c r="L109" s="32">
        <f t="shared" si="1"/>
        <v>4.2846942983219914E-10</v>
      </c>
    </row>
    <row r="110" spans="1:12" x14ac:dyDescent="0.2">
      <c r="A110" s="7" t="str">
        <f>VLOOKUP(D110,PIC!A:B,2,0)</f>
        <v>BAHAK</v>
      </c>
      <c r="B110" s="2">
        <v>59327605</v>
      </c>
      <c r="C110" s="2" t="s">
        <v>7</v>
      </c>
      <c r="D110" s="2" t="s">
        <v>18</v>
      </c>
      <c r="E110" s="2" t="str">
        <f>VLOOKUP(B110,[1]Sheet1!$A:$E,5,0)</f>
        <v>Completed</v>
      </c>
      <c r="F110" s="2" t="s">
        <v>2712</v>
      </c>
      <c r="G110" s="2" t="s">
        <v>2813</v>
      </c>
      <c r="H110" s="2" t="s">
        <v>2959</v>
      </c>
      <c r="I110" s="2" t="s">
        <v>67</v>
      </c>
      <c r="J110" s="2" t="s">
        <v>68</v>
      </c>
      <c r="K110" s="26">
        <v>4500000</v>
      </c>
      <c r="L110" s="32">
        <f t="shared" si="1"/>
        <v>1.9281124342448962E-3</v>
      </c>
    </row>
    <row r="111" spans="1:12" x14ac:dyDescent="0.2">
      <c r="A111" s="7" t="str">
        <f>VLOOKUP(D111,PIC!A:B,2,0)</f>
        <v>BAHAK</v>
      </c>
      <c r="B111" s="2">
        <v>59327621</v>
      </c>
      <c r="C111" s="2" t="s">
        <v>7</v>
      </c>
      <c r="D111" s="2" t="s">
        <v>18</v>
      </c>
      <c r="E111" s="2" t="str">
        <f>VLOOKUP(B111,[1]Sheet1!$A:$E,5,0)</f>
        <v>Completed</v>
      </c>
      <c r="F111" s="2" t="s">
        <v>2712</v>
      </c>
      <c r="G111" s="2" t="s">
        <v>2961</v>
      </c>
      <c r="H111" s="2" t="s">
        <v>2962</v>
      </c>
      <c r="I111" s="2" t="s">
        <v>67</v>
      </c>
      <c r="J111" s="2" t="s">
        <v>68</v>
      </c>
      <c r="K111" s="26">
        <v>4369500</v>
      </c>
      <c r="L111" s="32">
        <f t="shared" si="1"/>
        <v>1.872197173651794E-3</v>
      </c>
    </row>
    <row r="112" spans="1:12" x14ac:dyDescent="0.2">
      <c r="A112" s="7" t="str">
        <f>VLOOKUP(D112,PIC!A:B,2,0)</f>
        <v>BAHAK</v>
      </c>
      <c r="B112" s="2">
        <v>59327626</v>
      </c>
      <c r="C112" s="2" t="s">
        <v>7</v>
      </c>
      <c r="D112" s="2" t="s">
        <v>18</v>
      </c>
      <c r="E112" s="2" t="str">
        <f>VLOOKUP(B112,[1]Sheet1!$A:$E,5,0)</f>
        <v>Completed</v>
      </c>
      <c r="F112" s="2" t="s">
        <v>2712</v>
      </c>
      <c r="G112" s="2" t="s">
        <v>2963</v>
      </c>
      <c r="H112" s="2" t="s">
        <v>2964</v>
      </c>
      <c r="I112" s="2" t="s">
        <v>67</v>
      </c>
      <c r="J112" s="2" t="s">
        <v>2625</v>
      </c>
      <c r="K112" s="26">
        <v>4313937</v>
      </c>
      <c r="L112" s="32">
        <f t="shared" si="1"/>
        <v>1.8483901267220277E-3</v>
      </c>
    </row>
    <row r="113" spans="1:12" x14ac:dyDescent="0.2">
      <c r="A113" s="7" t="str">
        <f>VLOOKUP(D113,PIC!A:B,2,0)</f>
        <v>BAHAK</v>
      </c>
      <c r="B113" s="2">
        <v>59327627</v>
      </c>
      <c r="C113" s="2" t="s">
        <v>7</v>
      </c>
      <c r="D113" s="2" t="s">
        <v>18</v>
      </c>
      <c r="E113" s="2" t="str">
        <f>VLOOKUP(B113,[1]Sheet1!$A:$E,5,0)</f>
        <v>Completed</v>
      </c>
      <c r="F113" s="2" t="s">
        <v>2712</v>
      </c>
      <c r="G113" s="2" t="s">
        <v>2935</v>
      </c>
      <c r="H113" s="2" t="s">
        <v>2965</v>
      </c>
      <c r="I113" s="2" t="s">
        <v>23</v>
      </c>
      <c r="J113" s="2" t="s">
        <v>82</v>
      </c>
      <c r="K113" s="26">
        <v>3500000</v>
      </c>
      <c r="L113" s="32">
        <f t="shared" si="1"/>
        <v>1.4996430044126969E-3</v>
      </c>
    </row>
    <row r="114" spans="1:12" x14ac:dyDescent="0.2">
      <c r="A114" s="7" t="str">
        <f>VLOOKUP(D114,PIC!A:B,2,0)</f>
        <v>BAHAK</v>
      </c>
      <c r="B114" s="2">
        <v>59327633</v>
      </c>
      <c r="C114" s="2" t="s">
        <v>7</v>
      </c>
      <c r="D114" s="2" t="s">
        <v>18</v>
      </c>
      <c r="E114" s="2" t="str">
        <f>VLOOKUP(B114,[1]Sheet1!$A:$E,5,0)</f>
        <v>Completed</v>
      </c>
      <c r="F114" s="2" t="s">
        <v>2712</v>
      </c>
      <c r="G114" s="2" t="s">
        <v>2966</v>
      </c>
      <c r="H114" s="2" t="s">
        <v>2967</v>
      </c>
      <c r="I114" s="2" t="s">
        <v>23</v>
      </c>
      <c r="J114" s="2" t="s">
        <v>101</v>
      </c>
      <c r="K114" s="26">
        <v>3327000</v>
      </c>
      <c r="L114" s="32">
        <f t="shared" si="1"/>
        <v>1.4255177930517266E-3</v>
      </c>
    </row>
    <row r="115" spans="1:12" x14ac:dyDescent="0.2">
      <c r="A115" s="7" t="str">
        <f>VLOOKUP(D115,PIC!A:B,2,0)</f>
        <v>BAHAK</v>
      </c>
      <c r="B115" s="2">
        <v>59327639</v>
      </c>
      <c r="C115" s="2" t="s">
        <v>7</v>
      </c>
      <c r="D115" s="2" t="s">
        <v>18</v>
      </c>
      <c r="E115" s="2" t="str">
        <f>VLOOKUP(B115,[1]Sheet1!$A:$E,5,0)</f>
        <v>Completed</v>
      </c>
      <c r="F115" s="2" t="s">
        <v>2712</v>
      </c>
      <c r="G115" s="2" t="s">
        <v>2969</v>
      </c>
      <c r="H115" s="2" t="s">
        <v>2970</v>
      </c>
      <c r="I115" s="2" t="s">
        <v>23</v>
      </c>
      <c r="J115" s="2" t="s">
        <v>69</v>
      </c>
      <c r="K115" s="26">
        <v>3316875</v>
      </c>
      <c r="L115" s="32">
        <f t="shared" si="1"/>
        <v>1.4211795400746756E-3</v>
      </c>
    </row>
    <row r="116" spans="1:12" x14ac:dyDescent="0.2">
      <c r="A116" s="7" t="str">
        <f>VLOOKUP(D116,PIC!A:B,2,0)</f>
        <v>DAYAT</v>
      </c>
      <c r="B116" s="2">
        <v>59327975</v>
      </c>
      <c r="C116" s="2" t="s">
        <v>7</v>
      </c>
      <c r="D116" s="2" t="s">
        <v>9</v>
      </c>
      <c r="E116" s="2" t="str">
        <f>VLOOKUP(B116,[1]Sheet1!$A:$E,5,0)</f>
        <v>Completed</v>
      </c>
      <c r="F116" s="2" t="s">
        <v>2712</v>
      </c>
      <c r="G116" s="2" t="s">
        <v>2971</v>
      </c>
      <c r="H116" s="2" t="s">
        <v>2972</v>
      </c>
      <c r="I116" s="2" t="s">
        <v>59</v>
      </c>
      <c r="J116" s="2" t="s">
        <v>10</v>
      </c>
      <c r="K116" s="26">
        <v>450000</v>
      </c>
      <c r="L116" s="32">
        <f t="shared" si="1"/>
        <v>1.9281124342448961E-4</v>
      </c>
    </row>
    <row r="117" spans="1:12" x14ac:dyDescent="0.2">
      <c r="A117" s="7" t="str">
        <f>VLOOKUP(D117,PIC!A:B,2,0)</f>
        <v>DAYAT</v>
      </c>
      <c r="B117" s="2">
        <v>59328059</v>
      </c>
      <c r="C117" s="2" t="s">
        <v>7</v>
      </c>
      <c r="D117" s="2" t="s">
        <v>9</v>
      </c>
      <c r="E117" s="2" t="str">
        <f>VLOOKUP(B117,[1]Sheet1!$A:$E,5,0)</f>
        <v>Completed</v>
      </c>
      <c r="F117" s="2" t="s">
        <v>2712</v>
      </c>
      <c r="G117" s="2" t="s">
        <v>2973</v>
      </c>
      <c r="H117" s="2" t="s">
        <v>2974</v>
      </c>
      <c r="I117" s="2" t="s">
        <v>59</v>
      </c>
      <c r="J117" s="2" t="s">
        <v>10</v>
      </c>
      <c r="K117" s="26">
        <v>450000</v>
      </c>
      <c r="L117" s="32">
        <f t="shared" si="1"/>
        <v>1.9281124342448961E-4</v>
      </c>
    </row>
    <row r="118" spans="1:12" x14ac:dyDescent="0.2">
      <c r="A118" s="7" t="str">
        <f>VLOOKUP(D118,PIC!A:B,2,0)</f>
        <v>DAYAT</v>
      </c>
      <c r="B118" s="2">
        <v>59328103</v>
      </c>
      <c r="C118" s="2" t="s">
        <v>7</v>
      </c>
      <c r="D118" s="2" t="s">
        <v>9</v>
      </c>
      <c r="E118" s="2" t="str">
        <f>VLOOKUP(B118,[1]Sheet1!$A:$E,5,0)</f>
        <v>Completed</v>
      </c>
      <c r="F118" s="2" t="s">
        <v>2712</v>
      </c>
      <c r="G118" s="2" t="s">
        <v>2975</v>
      </c>
      <c r="H118" s="2" t="s">
        <v>2976</v>
      </c>
      <c r="I118" s="2" t="s">
        <v>59</v>
      </c>
      <c r="J118" s="2" t="s">
        <v>10</v>
      </c>
      <c r="K118" s="26">
        <v>450000</v>
      </c>
      <c r="L118" s="32">
        <f t="shared" si="1"/>
        <v>1.9281124342448961E-4</v>
      </c>
    </row>
    <row r="119" spans="1:12" x14ac:dyDescent="0.2">
      <c r="A119" s="7" t="str">
        <f>VLOOKUP(D119,PIC!A:B,2,0)</f>
        <v>DAYAT</v>
      </c>
      <c r="B119" s="2">
        <v>59328250</v>
      </c>
      <c r="C119" s="2" t="s">
        <v>7</v>
      </c>
      <c r="D119" s="2" t="s">
        <v>9</v>
      </c>
      <c r="E119" s="2" t="str">
        <f>VLOOKUP(B119,[1]Sheet1!$A:$E,5,0)</f>
        <v>Completed</v>
      </c>
      <c r="F119" s="2" t="s">
        <v>2712</v>
      </c>
      <c r="G119" s="2" t="s">
        <v>2977</v>
      </c>
      <c r="H119" s="2" t="s">
        <v>2978</v>
      </c>
      <c r="I119" s="2" t="s">
        <v>59</v>
      </c>
      <c r="J119" s="2" t="s">
        <v>10</v>
      </c>
      <c r="K119" s="26">
        <v>450000</v>
      </c>
      <c r="L119" s="32">
        <f t="shared" si="1"/>
        <v>1.9281124342448961E-4</v>
      </c>
    </row>
    <row r="120" spans="1:12" x14ac:dyDescent="0.2">
      <c r="A120" s="7" t="str">
        <f>VLOOKUP(D120,PIC!A:B,2,0)</f>
        <v>DAYAT</v>
      </c>
      <c r="B120" s="2">
        <v>59328255</v>
      </c>
      <c r="C120" s="2" t="s">
        <v>7</v>
      </c>
      <c r="D120" s="2" t="s">
        <v>9</v>
      </c>
      <c r="E120" s="2" t="str">
        <f>VLOOKUP(B120,[1]Sheet1!$A:$E,5,0)</f>
        <v>Completed</v>
      </c>
      <c r="F120" s="2" t="s">
        <v>2712</v>
      </c>
      <c r="G120" s="2" t="s">
        <v>2979</v>
      </c>
      <c r="H120" s="2" t="s">
        <v>2980</v>
      </c>
      <c r="I120" s="2" t="s">
        <v>59</v>
      </c>
      <c r="J120" s="2" t="s">
        <v>10</v>
      </c>
      <c r="K120" s="26">
        <v>450000</v>
      </c>
      <c r="L120" s="32">
        <f t="shared" si="1"/>
        <v>1.9281124342448961E-4</v>
      </c>
    </row>
    <row r="121" spans="1:12" x14ac:dyDescent="0.2">
      <c r="A121" s="7" t="str">
        <f>VLOOKUP(D121,PIC!A:B,2,0)</f>
        <v>DAYAT</v>
      </c>
      <c r="B121" s="2">
        <v>59328411</v>
      </c>
      <c r="C121" s="2" t="s">
        <v>7</v>
      </c>
      <c r="D121" s="2" t="s">
        <v>9</v>
      </c>
      <c r="E121" s="2" t="str">
        <f>VLOOKUP(B121,[1]Sheet1!$A:$E,5,0)</f>
        <v>Completed</v>
      </c>
      <c r="F121" s="2" t="s">
        <v>2712</v>
      </c>
      <c r="G121" s="2" t="s">
        <v>2981</v>
      </c>
      <c r="H121" s="2" t="s">
        <v>2982</v>
      </c>
      <c r="I121" s="2" t="s">
        <v>59</v>
      </c>
      <c r="J121" s="2" t="s">
        <v>10</v>
      </c>
      <c r="K121" s="26">
        <v>450000</v>
      </c>
      <c r="L121" s="32">
        <f t="shared" si="1"/>
        <v>1.9281124342448961E-4</v>
      </c>
    </row>
    <row r="122" spans="1:12" x14ac:dyDescent="0.2">
      <c r="A122" s="7" t="str">
        <f>VLOOKUP(D122,PIC!A:B,2,0)</f>
        <v>DAYAT</v>
      </c>
      <c r="B122" s="2">
        <v>59328467</v>
      </c>
      <c r="C122" s="2" t="s">
        <v>7</v>
      </c>
      <c r="D122" s="2" t="s">
        <v>9</v>
      </c>
      <c r="E122" s="2" t="str">
        <f>VLOOKUP(B122,[1]Sheet1!$A:$E,5,0)</f>
        <v>Completed</v>
      </c>
      <c r="F122" s="2" t="s">
        <v>2712</v>
      </c>
      <c r="G122" s="2" t="s">
        <v>2983</v>
      </c>
      <c r="H122" s="2" t="s">
        <v>2984</v>
      </c>
      <c r="I122" s="2" t="s">
        <v>59</v>
      </c>
      <c r="J122" s="2" t="s">
        <v>10</v>
      </c>
      <c r="K122" s="26">
        <v>450000</v>
      </c>
      <c r="L122" s="32">
        <f t="shared" si="1"/>
        <v>1.9281124342448961E-4</v>
      </c>
    </row>
    <row r="123" spans="1:12" x14ac:dyDescent="0.2">
      <c r="A123" s="7" t="str">
        <f>VLOOKUP(D123,PIC!A:B,2,0)</f>
        <v>DAYAT</v>
      </c>
      <c r="B123" s="2">
        <v>59328476</v>
      </c>
      <c r="C123" s="2" t="s">
        <v>7</v>
      </c>
      <c r="D123" s="2" t="s">
        <v>9</v>
      </c>
      <c r="E123" s="2" t="str">
        <f>VLOOKUP(B123,[1]Sheet1!$A:$E,5,0)</f>
        <v>Completed</v>
      </c>
      <c r="F123" s="2" t="s">
        <v>2712</v>
      </c>
      <c r="G123" s="2" t="s">
        <v>2985</v>
      </c>
      <c r="H123" s="2" t="s">
        <v>2986</v>
      </c>
      <c r="I123" s="2" t="s">
        <v>59</v>
      </c>
      <c r="J123" s="2" t="s">
        <v>10</v>
      </c>
      <c r="K123" s="26">
        <v>450000</v>
      </c>
      <c r="L123" s="32">
        <f t="shared" si="1"/>
        <v>1.9281124342448961E-4</v>
      </c>
    </row>
    <row r="124" spans="1:12" x14ac:dyDescent="0.2">
      <c r="A124" s="7" t="str">
        <f>VLOOKUP(D124,PIC!A:B,2,0)</f>
        <v>DAYAT</v>
      </c>
      <c r="B124" s="2">
        <v>59328488</v>
      </c>
      <c r="C124" s="2" t="s">
        <v>7</v>
      </c>
      <c r="D124" s="2" t="s">
        <v>9</v>
      </c>
      <c r="E124" s="2" t="str">
        <f>VLOOKUP(B124,[1]Sheet1!$A:$E,5,0)</f>
        <v>Completed</v>
      </c>
      <c r="F124" s="2" t="s">
        <v>2712</v>
      </c>
      <c r="G124" s="2" t="s">
        <v>2987</v>
      </c>
      <c r="H124" s="2" t="s">
        <v>2988</v>
      </c>
      <c r="I124" s="2" t="s">
        <v>59</v>
      </c>
      <c r="J124" s="2" t="s">
        <v>10</v>
      </c>
      <c r="K124" s="26">
        <v>450000</v>
      </c>
      <c r="L124" s="32">
        <f t="shared" si="1"/>
        <v>1.9281124342448961E-4</v>
      </c>
    </row>
    <row r="125" spans="1:12" x14ac:dyDescent="0.2">
      <c r="A125" s="7" t="str">
        <f>VLOOKUP(D125,PIC!A:B,2,0)</f>
        <v>DAYAT</v>
      </c>
      <c r="B125" s="2">
        <v>59328573</v>
      </c>
      <c r="C125" s="2" t="s">
        <v>7</v>
      </c>
      <c r="D125" s="2" t="s">
        <v>9</v>
      </c>
      <c r="E125" s="2" t="str">
        <f>VLOOKUP(B125,[1]Sheet1!$A:$E,5,0)</f>
        <v>Completed</v>
      </c>
      <c r="F125" s="2" t="s">
        <v>2712</v>
      </c>
      <c r="G125" s="2" t="s">
        <v>2989</v>
      </c>
      <c r="H125" s="2" t="s">
        <v>2990</v>
      </c>
      <c r="I125" s="2" t="s">
        <v>59</v>
      </c>
      <c r="J125" s="2" t="s">
        <v>10</v>
      </c>
      <c r="K125" s="26">
        <v>450000</v>
      </c>
      <c r="L125" s="32">
        <f t="shared" si="1"/>
        <v>1.9281124342448961E-4</v>
      </c>
    </row>
    <row r="126" spans="1:12" x14ac:dyDescent="0.2">
      <c r="A126" s="7" t="str">
        <f>VLOOKUP(D126,PIC!A:B,2,0)</f>
        <v>DAYAT</v>
      </c>
      <c r="B126" s="2">
        <v>59328592</v>
      </c>
      <c r="C126" s="2" t="s">
        <v>7</v>
      </c>
      <c r="D126" s="2" t="s">
        <v>9</v>
      </c>
      <c r="E126" s="2" t="str">
        <f>VLOOKUP(B126,[1]Sheet1!$A:$E,5,0)</f>
        <v>Completed</v>
      </c>
      <c r="F126" s="2" t="s">
        <v>2712</v>
      </c>
      <c r="G126" s="2" t="s">
        <v>2991</v>
      </c>
      <c r="H126" s="2" t="s">
        <v>2992</v>
      </c>
      <c r="I126" s="2" t="s">
        <v>59</v>
      </c>
      <c r="J126" s="2" t="s">
        <v>10</v>
      </c>
      <c r="K126" s="26">
        <v>450000</v>
      </c>
      <c r="L126" s="32">
        <f t="shared" si="1"/>
        <v>1.9281124342448961E-4</v>
      </c>
    </row>
    <row r="127" spans="1:12" x14ac:dyDescent="0.2">
      <c r="A127" s="7" t="str">
        <f>VLOOKUP(D127,PIC!A:B,2,0)</f>
        <v>DAYAT</v>
      </c>
      <c r="B127" s="2">
        <v>59328595</v>
      </c>
      <c r="C127" s="2" t="s">
        <v>7</v>
      </c>
      <c r="D127" s="2" t="s">
        <v>9</v>
      </c>
      <c r="E127" s="2" t="str">
        <f>VLOOKUP(B127,[1]Sheet1!$A:$E,5,0)</f>
        <v>Completed</v>
      </c>
      <c r="F127" s="2" t="s">
        <v>2712</v>
      </c>
      <c r="G127" s="2" t="s">
        <v>2993</v>
      </c>
      <c r="H127" s="2" t="s">
        <v>2994</v>
      </c>
      <c r="I127" s="2" t="s">
        <v>59</v>
      </c>
      <c r="J127" s="2" t="s">
        <v>10</v>
      </c>
      <c r="K127" s="26">
        <v>450000</v>
      </c>
      <c r="L127" s="32">
        <f t="shared" si="1"/>
        <v>1.9281124342448961E-4</v>
      </c>
    </row>
    <row r="128" spans="1:12" x14ac:dyDescent="0.2">
      <c r="A128" s="7" t="str">
        <f>VLOOKUP(D128,PIC!A:B,2,0)</f>
        <v>DAYAT</v>
      </c>
      <c r="B128" s="2">
        <v>59328694</v>
      </c>
      <c r="C128" s="2" t="s">
        <v>7</v>
      </c>
      <c r="D128" s="2" t="s">
        <v>9</v>
      </c>
      <c r="E128" s="2" t="str">
        <f>VLOOKUP(B128,[1]Sheet1!$A:$E,5,0)</f>
        <v>Completed</v>
      </c>
      <c r="F128" s="2" t="s">
        <v>2712</v>
      </c>
      <c r="G128" s="2" t="s">
        <v>2995</v>
      </c>
      <c r="H128" s="2" t="s">
        <v>70</v>
      </c>
      <c r="I128" s="2" t="s">
        <v>59</v>
      </c>
      <c r="J128" s="2" t="s">
        <v>10</v>
      </c>
      <c r="K128" s="26">
        <v>450000</v>
      </c>
      <c r="L128" s="32">
        <f t="shared" si="1"/>
        <v>1.9281124342448961E-4</v>
      </c>
    </row>
    <row r="129" spans="1:12" x14ac:dyDescent="0.2">
      <c r="A129" s="7" t="str">
        <f>VLOOKUP(D129,PIC!A:B,2,0)</f>
        <v>DAYAT</v>
      </c>
      <c r="B129" s="2">
        <v>59328993</v>
      </c>
      <c r="C129" s="2" t="s">
        <v>7</v>
      </c>
      <c r="D129" s="2" t="s">
        <v>9</v>
      </c>
      <c r="E129" s="2" t="str">
        <f>VLOOKUP(B129,[1]Sheet1!$A:$E,5,0)</f>
        <v>Completed</v>
      </c>
      <c r="F129" s="2" t="s">
        <v>2712</v>
      </c>
      <c r="G129" s="2" t="s">
        <v>2996</v>
      </c>
      <c r="H129" s="2" t="s">
        <v>2997</v>
      </c>
      <c r="I129" s="2" t="s">
        <v>10</v>
      </c>
      <c r="J129" s="2" t="s">
        <v>25</v>
      </c>
      <c r="K129" s="26">
        <v>7400000</v>
      </c>
      <c r="L129" s="32">
        <f t="shared" si="1"/>
        <v>3.1706737807582737E-3</v>
      </c>
    </row>
    <row r="130" spans="1:12" x14ac:dyDescent="0.2">
      <c r="A130" s="7" t="str">
        <f>VLOOKUP(D130,PIC!A:B,2,0)</f>
        <v>DAYAT</v>
      </c>
      <c r="B130" s="2">
        <v>59329277</v>
      </c>
      <c r="C130" s="2" t="s">
        <v>7</v>
      </c>
      <c r="D130" s="2" t="s">
        <v>9</v>
      </c>
      <c r="E130" s="2" t="str">
        <f>VLOOKUP(B130,[1]Sheet1!$A:$E,5,0)</f>
        <v>Completed</v>
      </c>
      <c r="F130" s="2" t="s">
        <v>2726</v>
      </c>
      <c r="G130" s="2" t="s">
        <v>2847</v>
      </c>
      <c r="H130" s="2" t="s">
        <v>2998</v>
      </c>
      <c r="I130" s="2" t="s">
        <v>59</v>
      </c>
      <c r="J130" s="2" t="s">
        <v>2354</v>
      </c>
      <c r="K130" s="26">
        <v>1170000</v>
      </c>
      <c r="L130" s="32">
        <f t="shared" ref="L130:L193" si="2">K130/$K$1472*100%</f>
        <v>5.0130923290367304E-4</v>
      </c>
    </row>
    <row r="131" spans="1:12" x14ac:dyDescent="0.2">
      <c r="A131" s="7" t="str">
        <f>VLOOKUP(D131,PIC!A:B,2,0)</f>
        <v>DAYAT</v>
      </c>
      <c r="B131" s="2">
        <v>59329297</v>
      </c>
      <c r="C131" s="2" t="s">
        <v>7</v>
      </c>
      <c r="D131" s="2" t="s">
        <v>9</v>
      </c>
      <c r="E131" s="2" t="str">
        <f>VLOOKUP(B131,[1]Sheet1!$A:$E,5,0)</f>
        <v>Completed</v>
      </c>
      <c r="F131" s="2" t="s">
        <v>2726</v>
      </c>
      <c r="G131" s="2" t="s">
        <v>2999</v>
      </c>
      <c r="H131" s="2" t="s">
        <v>3001</v>
      </c>
      <c r="I131" s="2" t="s">
        <v>59</v>
      </c>
      <c r="J131" s="2" t="s">
        <v>2354</v>
      </c>
      <c r="K131" s="26">
        <v>1170000</v>
      </c>
      <c r="L131" s="32">
        <f t="shared" si="2"/>
        <v>5.0130923290367304E-4</v>
      </c>
    </row>
    <row r="132" spans="1:12" x14ac:dyDescent="0.2">
      <c r="A132" s="7" t="str">
        <f>VLOOKUP(D132,PIC!A:B,2,0)</f>
        <v>WAHYU WISNU</v>
      </c>
      <c r="B132" s="2">
        <v>59329877</v>
      </c>
      <c r="C132" s="2" t="s">
        <v>7</v>
      </c>
      <c r="D132" s="2" t="s">
        <v>16</v>
      </c>
      <c r="E132" s="2" t="str">
        <f>VLOOKUP(B132,[1]Sheet1!$A:$E,5,0)</f>
        <v>Completed</v>
      </c>
      <c r="F132" s="2" t="s">
        <v>2712</v>
      </c>
      <c r="G132" s="2" t="s">
        <v>2969</v>
      </c>
      <c r="H132" s="2" t="s">
        <v>3002</v>
      </c>
      <c r="I132" s="2" t="s">
        <v>107</v>
      </c>
      <c r="J132" s="2" t="s">
        <v>1135</v>
      </c>
      <c r="K132" s="26">
        <v>1</v>
      </c>
      <c r="L132" s="32">
        <f t="shared" si="2"/>
        <v>4.2846942983219914E-10</v>
      </c>
    </row>
    <row r="133" spans="1:12" x14ac:dyDescent="0.2">
      <c r="A133" s="7" t="str">
        <f>VLOOKUP(D133,PIC!A:B,2,0)</f>
        <v>WAHYU WISNU</v>
      </c>
      <c r="B133" s="2">
        <v>59329895</v>
      </c>
      <c r="C133" s="2" t="s">
        <v>7</v>
      </c>
      <c r="D133" s="2" t="s">
        <v>16</v>
      </c>
      <c r="E133" s="2" t="str">
        <f>VLOOKUP(B133,[1]Sheet1!$A:$E,5,0)</f>
        <v>Completed</v>
      </c>
      <c r="F133" s="2" t="s">
        <v>2712</v>
      </c>
      <c r="G133" s="2" t="s">
        <v>2844</v>
      </c>
      <c r="H133" s="2" t="s">
        <v>3003</v>
      </c>
      <c r="I133" s="2" t="s">
        <v>107</v>
      </c>
      <c r="J133" s="2" t="s">
        <v>119</v>
      </c>
      <c r="K133" s="26">
        <v>1</v>
      </c>
      <c r="L133" s="32">
        <f t="shared" si="2"/>
        <v>4.2846942983219914E-10</v>
      </c>
    </row>
    <row r="134" spans="1:12" x14ac:dyDescent="0.2">
      <c r="A134" s="7" t="str">
        <f>VLOOKUP(D134,PIC!A:B,2,0)</f>
        <v>WAHYU WISNU</v>
      </c>
      <c r="B134" s="2">
        <v>59329910</v>
      </c>
      <c r="C134" s="2" t="s">
        <v>7</v>
      </c>
      <c r="D134" s="2" t="s">
        <v>16</v>
      </c>
      <c r="E134" s="2" t="str">
        <f>VLOOKUP(B134,[1]Sheet1!$A:$E,5,0)</f>
        <v>Completed</v>
      </c>
      <c r="F134" s="2" t="s">
        <v>2712</v>
      </c>
      <c r="G134" s="2" t="s">
        <v>2847</v>
      </c>
      <c r="H134" s="2" t="s">
        <v>3004</v>
      </c>
      <c r="I134" s="2" t="s">
        <v>107</v>
      </c>
      <c r="J134" s="2" t="s">
        <v>129</v>
      </c>
      <c r="K134" s="26">
        <v>1</v>
      </c>
      <c r="L134" s="32">
        <f t="shared" si="2"/>
        <v>4.2846942983219914E-10</v>
      </c>
    </row>
    <row r="135" spans="1:12" x14ac:dyDescent="0.2">
      <c r="A135" s="7" t="str">
        <f>VLOOKUP(D135,PIC!A:B,2,0)</f>
        <v>WAHYU WISNU</v>
      </c>
      <c r="B135" s="2">
        <v>59329925</v>
      </c>
      <c r="C135" s="2" t="s">
        <v>2026</v>
      </c>
      <c r="D135" s="2" t="s">
        <v>20</v>
      </c>
      <c r="E135" s="2" t="str">
        <f>VLOOKUP(B135,[1]Sheet1!$A:$E,5,0)</f>
        <v>Completed</v>
      </c>
      <c r="F135" s="2" t="s">
        <v>2712</v>
      </c>
      <c r="G135" s="2" t="s">
        <v>3005</v>
      </c>
      <c r="H135" s="2" t="s">
        <v>3006</v>
      </c>
      <c r="I135" s="2" t="s">
        <v>78</v>
      </c>
      <c r="J135" s="2" t="s">
        <v>79</v>
      </c>
      <c r="K135" s="26">
        <v>2000000</v>
      </c>
      <c r="L135" s="32">
        <f t="shared" si="2"/>
        <v>8.5693885966439827E-4</v>
      </c>
    </row>
    <row r="136" spans="1:12" x14ac:dyDescent="0.2">
      <c r="A136" s="7" t="str">
        <f>VLOOKUP(D136,PIC!A:B,2,0)</f>
        <v>WAHYU WISNU</v>
      </c>
      <c r="B136" s="2">
        <v>59329947</v>
      </c>
      <c r="C136" s="2" t="s">
        <v>7</v>
      </c>
      <c r="D136" s="2" t="s">
        <v>16</v>
      </c>
      <c r="E136" s="2" t="str">
        <f>VLOOKUP(B136,[1]Sheet1!$A:$E,5,0)</f>
        <v>Completed</v>
      </c>
      <c r="F136" s="2" t="s">
        <v>2712</v>
      </c>
      <c r="G136" s="2" t="s">
        <v>3007</v>
      </c>
      <c r="H136" s="2" t="s">
        <v>3008</v>
      </c>
      <c r="I136" s="2" t="s">
        <v>107</v>
      </c>
      <c r="J136" s="2" t="s">
        <v>126</v>
      </c>
      <c r="K136" s="26">
        <v>1600000</v>
      </c>
      <c r="L136" s="32">
        <f t="shared" si="2"/>
        <v>6.8555108773151862E-4</v>
      </c>
    </row>
    <row r="137" spans="1:12" x14ac:dyDescent="0.2">
      <c r="A137" s="7" t="str">
        <f>VLOOKUP(D137,PIC!A:B,2,0)</f>
        <v>WAHYU WISNU</v>
      </c>
      <c r="B137" s="2">
        <v>59329949</v>
      </c>
      <c r="C137" s="2" t="s">
        <v>7</v>
      </c>
      <c r="D137" s="2" t="s">
        <v>16</v>
      </c>
      <c r="E137" s="2" t="str">
        <f>VLOOKUP(B137,[1]Sheet1!$A:$E,5,0)</f>
        <v>Completed</v>
      </c>
      <c r="F137" s="2" t="s">
        <v>2712</v>
      </c>
      <c r="G137" s="2" t="s">
        <v>2954</v>
      </c>
      <c r="H137" s="2" t="s">
        <v>3010</v>
      </c>
      <c r="I137" s="2" t="s">
        <v>109</v>
      </c>
      <c r="J137" s="2" t="s">
        <v>106</v>
      </c>
      <c r="K137" s="26">
        <v>1173000</v>
      </c>
      <c r="L137" s="32">
        <f t="shared" si="2"/>
        <v>5.0259464119316961E-4</v>
      </c>
    </row>
    <row r="138" spans="1:12" x14ac:dyDescent="0.2">
      <c r="A138" s="7" t="str">
        <f>VLOOKUP(D138,PIC!A:B,2,0)</f>
        <v>WAHYU WISNU</v>
      </c>
      <c r="B138" s="2">
        <v>59329951</v>
      </c>
      <c r="C138" s="2" t="s">
        <v>7</v>
      </c>
      <c r="D138" s="2" t="s">
        <v>16</v>
      </c>
      <c r="E138" s="2" t="str">
        <f>VLOOKUP(B138,[1]Sheet1!$A:$E,5,0)</f>
        <v>Completed</v>
      </c>
      <c r="F138" s="2" t="s">
        <v>2712</v>
      </c>
      <c r="G138" s="2" t="s">
        <v>3011</v>
      </c>
      <c r="H138" s="2" t="s">
        <v>3012</v>
      </c>
      <c r="I138" s="2" t="s">
        <v>107</v>
      </c>
      <c r="J138" s="2" t="s">
        <v>1126</v>
      </c>
      <c r="K138" s="26">
        <v>985000</v>
      </c>
      <c r="L138" s="32">
        <f t="shared" si="2"/>
        <v>4.2204238838471612E-4</v>
      </c>
    </row>
    <row r="139" spans="1:12" x14ac:dyDescent="0.2">
      <c r="A139" s="7" t="str">
        <f>VLOOKUP(D139,PIC!A:B,2,0)</f>
        <v>WAHYU WISNU</v>
      </c>
      <c r="B139" s="2">
        <v>59329957</v>
      </c>
      <c r="C139" s="2" t="s">
        <v>7</v>
      </c>
      <c r="D139" s="2" t="s">
        <v>16</v>
      </c>
      <c r="E139" s="2" t="str">
        <f>VLOOKUP(B139,[1]Sheet1!$A:$E,5,0)</f>
        <v>Completed</v>
      </c>
      <c r="F139" s="2" t="s">
        <v>2712</v>
      </c>
      <c r="G139" s="2" t="s">
        <v>3013</v>
      </c>
      <c r="H139" s="2" t="s">
        <v>3014</v>
      </c>
      <c r="I139" s="2" t="s">
        <v>107</v>
      </c>
      <c r="J139" s="2" t="s">
        <v>1308</v>
      </c>
      <c r="K139" s="26">
        <v>412125</v>
      </c>
      <c r="L139" s="32">
        <f t="shared" si="2"/>
        <v>1.7658296376959508E-4</v>
      </c>
    </row>
    <row r="140" spans="1:12" x14ac:dyDescent="0.2">
      <c r="A140" s="7" t="str">
        <f>VLOOKUP(D140,PIC!A:B,2,0)</f>
        <v>WAHYU WISNU</v>
      </c>
      <c r="B140" s="2">
        <v>59329958</v>
      </c>
      <c r="C140" s="2" t="s">
        <v>7</v>
      </c>
      <c r="D140" s="2" t="s">
        <v>16</v>
      </c>
      <c r="E140" s="2" t="str">
        <f>VLOOKUP(B140,[1]Sheet1!$A:$E,5,0)</f>
        <v>Completed</v>
      </c>
      <c r="F140" s="2" t="s">
        <v>2712</v>
      </c>
      <c r="G140" s="2" t="s">
        <v>3016</v>
      </c>
      <c r="H140" s="2" t="s">
        <v>3017</v>
      </c>
      <c r="I140" s="2" t="s">
        <v>107</v>
      </c>
      <c r="J140" s="2" t="s">
        <v>107</v>
      </c>
      <c r="K140" s="26">
        <v>741000</v>
      </c>
      <c r="L140" s="32">
        <f t="shared" si="2"/>
        <v>3.1749584750565956E-4</v>
      </c>
    </row>
    <row r="141" spans="1:12" x14ac:dyDescent="0.2">
      <c r="A141" s="7" t="str">
        <f>VLOOKUP(D141,PIC!A:B,2,0)</f>
        <v>WAHYU WISNU</v>
      </c>
      <c r="B141" s="2">
        <v>59329960</v>
      </c>
      <c r="C141" s="2" t="s">
        <v>7</v>
      </c>
      <c r="D141" s="2" t="s">
        <v>16</v>
      </c>
      <c r="E141" s="2" t="str">
        <f>VLOOKUP(B141,[1]Sheet1!$A:$E,5,0)</f>
        <v>Completed</v>
      </c>
      <c r="F141" s="2" t="s">
        <v>2712</v>
      </c>
      <c r="G141" s="2" t="s">
        <v>3018</v>
      </c>
      <c r="H141" s="2" t="s">
        <v>3019</v>
      </c>
      <c r="I141" s="2" t="s">
        <v>107</v>
      </c>
      <c r="J141" s="2" t="s">
        <v>813</v>
      </c>
      <c r="K141" s="26">
        <v>1515000</v>
      </c>
      <c r="L141" s="32">
        <f t="shared" si="2"/>
        <v>6.4913118619578172E-4</v>
      </c>
    </row>
    <row r="142" spans="1:12" x14ac:dyDescent="0.2">
      <c r="A142" s="7" t="str">
        <f>VLOOKUP(D142,PIC!A:B,2,0)</f>
        <v>WAHYU WISNU</v>
      </c>
      <c r="B142" s="2">
        <v>59329961</v>
      </c>
      <c r="C142" s="2" t="s">
        <v>7</v>
      </c>
      <c r="D142" s="2" t="s">
        <v>16</v>
      </c>
      <c r="E142" s="2" t="str">
        <f>VLOOKUP(B142,[1]Sheet1!$A:$E,5,0)</f>
        <v>Completed</v>
      </c>
      <c r="F142" s="2" t="s">
        <v>2712</v>
      </c>
      <c r="G142" s="2" t="s">
        <v>2832</v>
      </c>
      <c r="H142" s="2" t="s">
        <v>3020</v>
      </c>
      <c r="I142" s="2" t="s">
        <v>107</v>
      </c>
      <c r="J142" s="2" t="s">
        <v>1278</v>
      </c>
      <c r="K142" s="26">
        <v>505000</v>
      </c>
      <c r="L142" s="32">
        <f t="shared" si="2"/>
        <v>2.1637706206526056E-4</v>
      </c>
    </row>
    <row r="143" spans="1:12" x14ac:dyDescent="0.2">
      <c r="A143" s="7" t="str">
        <f>VLOOKUP(D143,PIC!A:B,2,0)</f>
        <v>WAHYU WISNU</v>
      </c>
      <c r="B143" s="2">
        <v>59329964</v>
      </c>
      <c r="C143" s="2" t="s">
        <v>7</v>
      </c>
      <c r="D143" s="2" t="s">
        <v>16</v>
      </c>
      <c r="E143" s="2" t="str">
        <f>VLOOKUP(B143,[1]Sheet1!$A:$E,5,0)</f>
        <v>Completed</v>
      </c>
      <c r="F143" s="2" t="s">
        <v>2712</v>
      </c>
      <c r="G143" s="2" t="s">
        <v>3021</v>
      </c>
      <c r="H143" s="2" t="s">
        <v>3022</v>
      </c>
      <c r="I143" s="2" t="s">
        <v>107</v>
      </c>
      <c r="J143" s="2" t="s">
        <v>813</v>
      </c>
      <c r="K143" s="26">
        <v>505000</v>
      </c>
      <c r="L143" s="32">
        <f t="shared" si="2"/>
        <v>2.1637706206526056E-4</v>
      </c>
    </row>
    <row r="144" spans="1:12" x14ac:dyDescent="0.2">
      <c r="A144" s="7" t="str">
        <f>VLOOKUP(D144,PIC!A:B,2,0)</f>
        <v>WAHYU WISNU</v>
      </c>
      <c r="B144" s="2">
        <v>59329967</v>
      </c>
      <c r="C144" s="2" t="s">
        <v>7</v>
      </c>
      <c r="D144" s="2" t="s">
        <v>16</v>
      </c>
      <c r="E144" s="2" t="str">
        <f>VLOOKUP(B144,[1]Sheet1!$A:$E,5,0)</f>
        <v>Completed</v>
      </c>
      <c r="F144" s="2" t="s">
        <v>2712</v>
      </c>
      <c r="G144" s="2" t="s">
        <v>2827</v>
      </c>
      <c r="H144" s="2" t="s">
        <v>3023</v>
      </c>
      <c r="I144" s="2" t="s">
        <v>107</v>
      </c>
      <c r="J144" s="2" t="s">
        <v>127</v>
      </c>
      <c r="K144" s="26">
        <v>363000</v>
      </c>
      <c r="L144" s="32">
        <f t="shared" si="2"/>
        <v>1.555344030290883E-4</v>
      </c>
    </row>
    <row r="145" spans="1:12" x14ac:dyDescent="0.2">
      <c r="A145" s="7" t="str">
        <f>VLOOKUP(D145,PIC!A:B,2,0)</f>
        <v>WAHYU WISNU</v>
      </c>
      <c r="B145" s="2">
        <v>59329968</v>
      </c>
      <c r="C145" s="2" t="s">
        <v>7</v>
      </c>
      <c r="D145" s="2" t="s">
        <v>16</v>
      </c>
      <c r="E145" s="2" t="str">
        <f>VLOOKUP(B145,[1]Sheet1!$A:$E,5,0)</f>
        <v>Completed</v>
      </c>
      <c r="F145" s="2" t="s">
        <v>2712</v>
      </c>
      <c r="G145" s="2" t="s">
        <v>3024</v>
      </c>
      <c r="H145" s="2" t="s">
        <v>3025</v>
      </c>
      <c r="I145" s="2" t="s">
        <v>107</v>
      </c>
      <c r="J145" s="2" t="s">
        <v>129</v>
      </c>
      <c r="K145" s="26">
        <v>977000</v>
      </c>
      <c r="L145" s="32">
        <f t="shared" si="2"/>
        <v>4.1861463294605856E-4</v>
      </c>
    </row>
    <row r="146" spans="1:12" x14ac:dyDescent="0.2">
      <c r="A146" s="7" t="str">
        <f>VLOOKUP(D146,PIC!A:B,2,0)</f>
        <v>WAHYU WISNU</v>
      </c>
      <c r="B146" s="2">
        <v>59329977</v>
      </c>
      <c r="C146" s="2" t="s">
        <v>7</v>
      </c>
      <c r="D146" s="2" t="s">
        <v>16</v>
      </c>
      <c r="E146" s="2" t="str">
        <f>VLOOKUP(B146,[1]Sheet1!$A:$E,5,0)</f>
        <v>Completed</v>
      </c>
      <c r="F146" s="2" t="s">
        <v>2712</v>
      </c>
      <c r="G146" s="2" t="s">
        <v>3000</v>
      </c>
      <c r="H146" s="2" t="s">
        <v>3026</v>
      </c>
      <c r="I146" s="2" t="s">
        <v>107</v>
      </c>
      <c r="J146" s="2" t="s">
        <v>1323</v>
      </c>
      <c r="K146" s="26">
        <v>993000</v>
      </c>
      <c r="L146" s="32">
        <f t="shared" si="2"/>
        <v>4.2547014382337373E-4</v>
      </c>
    </row>
    <row r="147" spans="1:12" x14ac:dyDescent="0.2">
      <c r="A147" s="7" t="str">
        <f>VLOOKUP(D147,PIC!A:B,2,0)</f>
        <v>DAYAT</v>
      </c>
      <c r="B147" s="2">
        <v>59335534</v>
      </c>
      <c r="C147" s="2" t="s">
        <v>7</v>
      </c>
      <c r="D147" s="2" t="s">
        <v>9</v>
      </c>
      <c r="E147" s="2" t="str">
        <f>VLOOKUP(B147,[1]Sheet1!$A:$E,5,0)</f>
        <v>Completed</v>
      </c>
      <c r="F147" s="2" t="s">
        <v>2712</v>
      </c>
      <c r="G147" s="2" t="s">
        <v>3027</v>
      </c>
      <c r="H147" s="2" t="s">
        <v>3028</v>
      </c>
      <c r="I147" s="2" t="s">
        <v>59</v>
      </c>
      <c r="J147" s="2" t="s">
        <v>10</v>
      </c>
      <c r="K147" s="26">
        <v>450000</v>
      </c>
      <c r="L147" s="32">
        <f t="shared" si="2"/>
        <v>1.9281124342448961E-4</v>
      </c>
    </row>
    <row r="148" spans="1:12" x14ac:dyDescent="0.2">
      <c r="A148" s="7" t="str">
        <f>VLOOKUP(D148,PIC!A:B,2,0)</f>
        <v>DAYAT</v>
      </c>
      <c r="B148" s="2">
        <v>59335530</v>
      </c>
      <c r="C148" s="2" t="s">
        <v>7</v>
      </c>
      <c r="D148" s="2" t="s">
        <v>9</v>
      </c>
      <c r="E148" s="2" t="str">
        <f>VLOOKUP(B148,[1]Sheet1!$A:$E,5,0)</f>
        <v>Completed</v>
      </c>
      <c r="F148" s="2" t="s">
        <v>2712</v>
      </c>
      <c r="G148" s="2" t="s">
        <v>3030</v>
      </c>
      <c r="H148" s="2" t="s">
        <v>3031</v>
      </c>
      <c r="I148" s="2" t="s">
        <v>59</v>
      </c>
      <c r="J148" s="2" t="s">
        <v>10</v>
      </c>
      <c r="K148" s="26">
        <v>450000</v>
      </c>
      <c r="L148" s="32">
        <f t="shared" si="2"/>
        <v>1.9281124342448961E-4</v>
      </c>
    </row>
    <row r="149" spans="1:12" x14ac:dyDescent="0.2">
      <c r="A149" s="7" t="str">
        <f>VLOOKUP(D149,PIC!A:B,2,0)</f>
        <v>DAYAT</v>
      </c>
      <c r="B149" s="2">
        <v>59335564</v>
      </c>
      <c r="C149" s="2" t="s">
        <v>7</v>
      </c>
      <c r="D149" s="2" t="s">
        <v>9</v>
      </c>
      <c r="E149" s="2" t="str">
        <f>VLOOKUP(B149,[1]Sheet1!$A:$E,5,0)</f>
        <v>Completed</v>
      </c>
      <c r="F149" s="2" t="s">
        <v>2712</v>
      </c>
      <c r="G149" s="2" t="s">
        <v>3032</v>
      </c>
      <c r="H149" s="2" t="s">
        <v>3033</v>
      </c>
      <c r="I149" s="2" t="s">
        <v>59</v>
      </c>
      <c r="J149" s="2" t="s">
        <v>10</v>
      </c>
      <c r="K149" s="26">
        <v>450000</v>
      </c>
      <c r="L149" s="32">
        <f t="shared" si="2"/>
        <v>1.9281124342448961E-4</v>
      </c>
    </row>
    <row r="150" spans="1:12" x14ac:dyDescent="0.2">
      <c r="A150" s="7" t="str">
        <f>VLOOKUP(D150,PIC!A:B,2,0)</f>
        <v>DAYAT</v>
      </c>
      <c r="B150" s="2">
        <v>59335571</v>
      </c>
      <c r="C150" s="2" t="s">
        <v>7</v>
      </c>
      <c r="D150" s="2" t="s">
        <v>9</v>
      </c>
      <c r="E150" s="2" t="str">
        <f>VLOOKUP(B150,[1]Sheet1!$A:$E,5,0)</f>
        <v>Completed</v>
      </c>
      <c r="F150" s="2" t="s">
        <v>2712</v>
      </c>
      <c r="G150" s="2" t="s">
        <v>3034</v>
      </c>
      <c r="H150" s="2" t="s">
        <v>3036</v>
      </c>
      <c r="I150" s="2" t="s">
        <v>59</v>
      </c>
      <c r="J150" s="2" t="s">
        <v>10</v>
      </c>
      <c r="K150" s="26">
        <v>450000</v>
      </c>
      <c r="L150" s="32">
        <f t="shared" si="2"/>
        <v>1.9281124342448961E-4</v>
      </c>
    </row>
    <row r="151" spans="1:12" x14ac:dyDescent="0.2">
      <c r="A151" s="7" t="str">
        <f>VLOOKUP(D151,PIC!A:B,2,0)</f>
        <v>DAYAT</v>
      </c>
      <c r="B151" s="2">
        <v>59335573</v>
      </c>
      <c r="C151" s="2" t="s">
        <v>7</v>
      </c>
      <c r="D151" s="2" t="s">
        <v>9</v>
      </c>
      <c r="E151" s="2" t="str">
        <f>VLOOKUP(B151,[1]Sheet1!$A:$E,5,0)</f>
        <v>Completed</v>
      </c>
      <c r="F151" s="2" t="s">
        <v>2712</v>
      </c>
      <c r="G151" s="2" t="s">
        <v>3035</v>
      </c>
      <c r="H151" s="2" t="s">
        <v>3037</v>
      </c>
      <c r="I151" s="2" t="s">
        <v>59</v>
      </c>
      <c r="J151" s="2" t="s">
        <v>10</v>
      </c>
      <c r="K151" s="26">
        <v>450000</v>
      </c>
      <c r="L151" s="32">
        <f t="shared" si="2"/>
        <v>1.9281124342448961E-4</v>
      </c>
    </row>
    <row r="152" spans="1:12" x14ac:dyDescent="0.2">
      <c r="A152" s="7" t="str">
        <f>VLOOKUP(D152,PIC!A:B,2,0)</f>
        <v>DAYAT</v>
      </c>
      <c r="B152" s="2">
        <v>59335578</v>
      </c>
      <c r="C152" s="2" t="s">
        <v>7</v>
      </c>
      <c r="D152" s="2" t="s">
        <v>9</v>
      </c>
      <c r="E152" s="2" t="str">
        <f>VLOOKUP(B152,[1]Sheet1!$A:$E,5,0)</f>
        <v>Completed</v>
      </c>
      <c r="F152" s="2" t="s">
        <v>2712</v>
      </c>
      <c r="G152" s="2" t="s">
        <v>3038</v>
      </c>
      <c r="H152" s="2" t="s">
        <v>3039</v>
      </c>
      <c r="I152" s="2" t="s">
        <v>59</v>
      </c>
      <c r="J152" s="2" t="s">
        <v>10</v>
      </c>
      <c r="K152" s="26">
        <v>450000</v>
      </c>
      <c r="L152" s="32">
        <f t="shared" si="2"/>
        <v>1.9281124342448961E-4</v>
      </c>
    </row>
    <row r="153" spans="1:12" x14ac:dyDescent="0.2">
      <c r="A153" s="7" t="str">
        <f>VLOOKUP(D153,PIC!A:B,2,0)</f>
        <v>DAYAT</v>
      </c>
      <c r="B153" s="2">
        <v>59335580</v>
      </c>
      <c r="C153" s="2" t="s">
        <v>7</v>
      </c>
      <c r="D153" s="2" t="s">
        <v>9</v>
      </c>
      <c r="E153" s="2" t="str">
        <f>VLOOKUP(B153,[1]Sheet1!$A:$E,5,0)</f>
        <v>Completed</v>
      </c>
      <c r="F153" s="2" t="s">
        <v>2712</v>
      </c>
      <c r="G153" s="2" t="s">
        <v>3040</v>
      </c>
      <c r="H153" s="2" t="s">
        <v>3041</v>
      </c>
      <c r="I153" s="2" t="s">
        <v>59</v>
      </c>
      <c r="J153" s="2" t="s">
        <v>10</v>
      </c>
      <c r="K153" s="26">
        <v>450000</v>
      </c>
      <c r="L153" s="32">
        <f t="shared" si="2"/>
        <v>1.9281124342448961E-4</v>
      </c>
    </row>
    <row r="154" spans="1:12" x14ac:dyDescent="0.2">
      <c r="A154" s="7" t="str">
        <f>VLOOKUP(D154,PIC!A:B,2,0)</f>
        <v>DAYAT</v>
      </c>
      <c r="B154" s="2">
        <v>59335584</v>
      </c>
      <c r="C154" s="2" t="s">
        <v>7</v>
      </c>
      <c r="D154" s="2" t="s">
        <v>9</v>
      </c>
      <c r="E154" s="2" t="str">
        <f>VLOOKUP(B154,[1]Sheet1!$A:$E,5,0)</f>
        <v>Completed</v>
      </c>
      <c r="F154" s="2" t="s">
        <v>2712</v>
      </c>
      <c r="G154" s="2" t="s">
        <v>3042</v>
      </c>
      <c r="H154" s="2" t="s">
        <v>3043</v>
      </c>
      <c r="I154" s="2" t="s">
        <v>59</v>
      </c>
      <c r="J154" s="2" t="s">
        <v>10</v>
      </c>
      <c r="K154" s="26">
        <v>450000</v>
      </c>
      <c r="L154" s="32">
        <f t="shared" si="2"/>
        <v>1.9281124342448961E-4</v>
      </c>
    </row>
    <row r="155" spans="1:12" x14ac:dyDescent="0.2">
      <c r="A155" s="7" t="str">
        <f>VLOOKUP(D155,PIC!A:B,2,0)</f>
        <v>DAYAT</v>
      </c>
      <c r="B155" s="2">
        <v>59335589</v>
      </c>
      <c r="C155" s="2" t="s">
        <v>7</v>
      </c>
      <c r="D155" s="2" t="s">
        <v>9</v>
      </c>
      <c r="E155" s="2" t="str">
        <f>VLOOKUP(B155,[1]Sheet1!$A:$E,5,0)</f>
        <v>Completed</v>
      </c>
      <c r="F155" s="2" t="s">
        <v>2712</v>
      </c>
      <c r="G155" s="2" t="s">
        <v>3044</v>
      </c>
      <c r="H155" s="2" t="s">
        <v>3045</v>
      </c>
      <c r="I155" s="2" t="s">
        <v>59</v>
      </c>
      <c r="J155" s="2" t="s">
        <v>10</v>
      </c>
      <c r="K155" s="26">
        <v>450000</v>
      </c>
      <c r="L155" s="32">
        <f t="shared" si="2"/>
        <v>1.9281124342448961E-4</v>
      </c>
    </row>
    <row r="156" spans="1:12" x14ac:dyDescent="0.2">
      <c r="A156" s="7" t="str">
        <f>VLOOKUP(D156,PIC!A:B,2,0)</f>
        <v>DAYAT</v>
      </c>
      <c r="B156" s="2">
        <v>59335591</v>
      </c>
      <c r="C156" s="2" t="s">
        <v>7</v>
      </c>
      <c r="D156" s="2" t="s">
        <v>9</v>
      </c>
      <c r="E156" s="2" t="str">
        <f>VLOOKUP(B156,[1]Sheet1!$A:$E,5,0)</f>
        <v>Completed</v>
      </c>
      <c r="F156" s="2" t="s">
        <v>2712</v>
      </c>
      <c r="G156" s="2" t="s">
        <v>3046</v>
      </c>
      <c r="H156" s="2" t="s">
        <v>3047</v>
      </c>
      <c r="I156" s="2" t="s">
        <v>59</v>
      </c>
      <c r="J156" s="2" t="s">
        <v>10</v>
      </c>
      <c r="K156" s="26">
        <v>450000</v>
      </c>
      <c r="L156" s="32">
        <f t="shared" si="2"/>
        <v>1.9281124342448961E-4</v>
      </c>
    </row>
    <row r="157" spans="1:12" x14ac:dyDescent="0.2">
      <c r="A157" s="7" t="str">
        <f>VLOOKUP(D157,PIC!A:B,2,0)</f>
        <v>DAYAT</v>
      </c>
      <c r="B157" s="2">
        <v>59335604</v>
      </c>
      <c r="C157" s="2" t="s">
        <v>7</v>
      </c>
      <c r="D157" s="2" t="s">
        <v>26</v>
      </c>
      <c r="E157" s="2" t="str">
        <f>VLOOKUP(B157,[1]Sheet1!$A:$E,5,0)</f>
        <v>Completed</v>
      </c>
      <c r="F157" s="2" t="s">
        <v>2712</v>
      </c>
      <c r="G157" s="2" t="s">
        <v>3048</v>
      </c>
      <c r="H157" s="2" t="s">
        <v>3049</v>
      </c>
      <c r="I157" s="2" t="s">
        <v>27</v>
      </c>
      <c r="J157" s="2" t="s">
        <v>28</v>
      </c>
      <c r="K157" s="26">
        <v>3620000</v>
      </c>
      <c r="L157" s="32">
        <f t="shared" si="2"/>
        <v>1.5510593359925608E-3</v>
      </c>
    </row>
    <row r="158" spans="1:12" x14ac:dyDescent="0.2">
      <c r="A158" s="7" t="str">
        <f>VLOOKUP(D158,PIC!A:B,2,0)</f>
        <v>DAYAT</v>
      </c>
      <c r="B158" s="2">
        <v>59335670</v>
      </c>
      <c r="C158" s="2" t="s">
        <v>7</v>
      </c>
      <c r="D158" s="2" t="s">
        <v>26</v>
      </c>
      <c r="E158" s="2" t="str">
        <f>VLOOKUP(B158,[1]Sheet1!$A:$E,5,0)</f>
        <v>Completed</v>
      </c>
      <c r="F158" s="2" t="s">
        <v>2712</v>
      </c>
      <c r="G158" s="2" t="s">
        <v>3051</v>
      </c>
      <c r="H158" s="2" t="s">
        <v>3052</v>
      </c>
      <c r="I158" s="2" t="s">
        <v>27</v>
      </c>
      <c r="J158" s="2" t="s">
        <v>35</v>
      </c>
      <c r="K158" s="26">
        <v>3400000</v>
      </c>
      <c r="L158" s="32">
        <f t="shared" si="2"/>
        <v>1.456796061429477E-3</v>
      </c>
    </row>
    <row r="159" spans="1:12" x14ac:dyDescent="0.2">
      <c r="A159" s="7" t="str">
        <f>VLOOKUP(D159,PIC!A:B,2,0)</f>
        <v>DAYAT</v>
      </c>
      <c r="B159" s="2">
        <v>59335682</v>
      </c>
      <c r="C159" s="2" t="s">
        <v>7</v>
      </c>
      <c r="D159" s="2" t="s">
        <v>26</v>
      </c>
      <c r="E159" s="2" t="str">
        <f>VLOOKUP(B159,[1]Sheet1!$A:$E,5,0)</f>
        <v>Completed</v>
      </c>
      <c r="F159" s="2" t="s">
        <v>2712</v>
      </c>
      <c r="G159" s="2" t="s">
        <v>3054</v>
      </c>
      <c r="H159" s="2" t="s">
        <v>3055</v>
      </c>
      <c r="I159" s="2" t="s">
        <v>27</v>
      </c>
      <c r="J159" s="2" t="s">
        <v>35</v>
      </c>
      <c r="K159" s="26">
        <v>3400000</v>
      </c>
      <c r="L159" s="32">
        <f t="shared" si="2"/>
        <v>1.456796061429477E-3</v>
      </c>
    </row>
    <row r="160" spans="1:12" x14ac:dyDescent="0.2">
      <c r="A160" s="7" t="str">
        <f>VLOOKUP(D160,PIC!A:B,2,0)</f>
        <v>DAYAT</v>
      </c>
      <c r="B160" s="2">
        <v>59335695</v>
      </c>
      <c r="C160" s="2" t="s">
        <v>7</v>
      </c>
      <c r="D160" s="2" t="s">
        <v>26</v>
      </c>
      <c r="E160" s="2" t="str">
        <f>VLOOKUP(B160,[1]Sheet1!$A:$E,5,0)</f>
        <v>Completed</v>
      </c>
      <c r="F160" s="2" t="s">
        <v>2712</v>
      </c>
      <c r="G160" s="2" t="s">
        <v>3056</v>
      </c>
      <c r="H160" s="2" t="s">
        <v>3057</v>
      </c>
      <c r="I160" s="2" t="s">
        <v>27</v>
      </c>
      <c r="J160" s="2" t="s">
        <v>2868</v>
      </c>
      <c r="K160" s="26">
        <v>3500000</v>
      </c>
      <c r="L160" s="32">
        <f t="shared" si="2"/>
        <v>1.4996430044126969E-3</v>
      </c>
    </row>
    <row r="161" spans="1:12" x14ac:dyDescent="0.2">
      <c r="A161" s="7" t="str">
        <f>VLOOKUP(D161,PIC!A:B,2,0)</f>
        <v>DAYAT</v>
      </c>
      <c r="B161" s="2">
        <v>59335709</v>
      </c>
      <c r="C161" s="2" t="s">
        <v>7</v>
      </c>
      <c r="D161" s="2" t="s">
        <v>9</v>
      </c>
      <c r="E161" s="2" t="str">
        <f>VLOOKUP(B161,[1]Sheet1!$A:$E,5,0)</f>
        <v>Completed</v>
      </c>
      <c r="F161" s="2" t="s">
        <v>2712</v>
      </c>
      <c r="G161" s="2" t="s">
        <v>3058</v>
      </c>
      <c r="H161" s="2" t="s">
        <v>3059</v>
      </c>
      <c r="I161" s="2" t="s">
        <v>59</v>
      </c>
      <c r="J161" s="2" t="s">
        <v>10</v>
      </c>
      <c r="K161" s="26">
        <v>450000</v>
      </c>
      <c r="L161" s="32">
        <f t="shared" si="2"/>
        <v>1.9281124342448961E-4</v>
      </c>
    </row>
    <row r="162" spans="1:12" x14ac:dyDescent="0.2">
      <c r="A162" s="7" t="str">
        <f>VLOOKUP(D162,PIC!A:B,2,0)</f>
        <v>DAYAT</v>
      </c>
      <c r="B162" s="2">
        <v>59335789</v>
      </c>
      <c r="C162" s="2" t="s">
        <v>7</v>
      </c>
      <c r="D162" s="2" t="s">
        <v>9</v>
      </c>
      <c r="E162" s="2" t="str">
        <f>VLOOKUP(B162,[1]Sheet1!$A:$E,5,0)</f>
        <v>Completed</v>
      </c>
      <c r="F162" s="2" t="s">
        <v>2712</v>
      </c>
      <c r="G162" s="2" t="s">
        <v>3060</v>
      </c>
      <c r="H162" s="2" t="s">
        <v>3061</v>
      </c>
      <c r="I162" s="2" t="s">
        <v>59</v>
      </c>
      <c r="J162" s="2" t="s">
        <v>10</v>
      </c>
      <c r="K162" s="26">
        <v>450000</v>
      </c>
      <c r="L162" s="32">
        <f t="shared" si="2"/>
        <v>1.9281124342448961E-4</v>
      </c>
    </row>
    <row r="163" spans="1:12" x14ac:dyDescent="0.2">
      <c r="A163" s="7" t="str">
        <f>VLOOKUP(D163,PIC!A:B,2,0)</f>
        <v>DAYAT</v>
      </c>
      <c r="B163" s="2">
        <v>59335962</v>
      </c>
      <c r="C163" s="2" t="s">
        <v>7</v>
      </c>
      <c r="D163" s="2" t="s">
        <v>9</v>
      </c>
      <c r="E163" s="2" t="str">
        <f>VLOOKUP(B163,[1]Sheet1!$A:$E,5,0)</f>
        <v>Completed</v>
      </c>
      <c r="F163" s="2" t="s">
        <v>2712</v>
      </c>
      <c r="G163" s="2" t="s">
        <v>3062</v>
      </c>
      <c r="H163" s="2" t="s">
        <v>3063</v>
      </c>
      <c r="I163" s="2" t="s">
        <v>59</v>
      </c>
      <c r="J163" s="2" t="s">
        <v>10</v>
      </c>
      <c r="K163" s="26">
        <v>450000</v>
      </c>
      <c r="L163" s="32">
        <f t="shared" si="2"/>
        <v>1.9281124342448961E-4</v>
      </c>
    </row>
    <row r="164" spans="1:12" x14ac:dyDescent="0.2">
      <c r="A164" s="7" t="str">
        <f>VLOOKUP(D164,PIC!A:B,2,0)</f>
        <v>DIDIK</v>
      </c>
      <c r="B164" s="2">
        <v>59347202</v>
      </c>
      <c r="C164" s="2" t="s">
        <v>7</v>
      </c>
      <c r="D164" s="2" t="s">
        <v>13</v>
      </c>
      <c r="E164" s="2" t="str">
        <f>VLOOKUP(B164,[1]Sheet1!$A:$E,5,0)</f>
        <v>Completed</v>
      </c>
      <c r="F164" s="2" t="s">
        <v>2726</v>
      </c>
      <c r="G164" s="2" t="s">
        <v>3064</v>
      </c>
      <c r="H164" s="2" t="s">
        <v>3065</v>
      </c>
      <c r="I164" s="2" t="s">
        <v>61</v>
      </c>
      <c r="J164" s="2" t="s">
        <v>81</v>
      </c>
      <c r="K164" s="26">
        <v>1</v>
      </c>
      <c r="L164" s="32">
        <f t="shared" si="2"/>
        <v>4.2846942983219914E-10</v>
      </c>
    </row>
    <row r="165" spans="1:12" x14ac:dyDescent="0.2">
      <c r="A165" s="7" t="str">
        <f>VLOOKUP(D165,PIC!A:B,2,0)</f>
        <v>DIDIK</v>
      </c>
      <c r="B165" s="2">
        <v>59347203</v>
      </c>
      <c r="C165" s="2" t="s">
        <v>7</v>
      </c>
      <c r="D165" s="2" t="s">
        <v>13</v>
      </c>
      <c r="E165" s="2" t="str">
        <f>VLOOKUP(B165,[1]Sheet1!$A:$E,5,0)</f>
        <v>Completed</v>
      </c>
      <c r="F165" s="2" t="s">
        <v>2726</v>
      </c>
      <c r="G165" s="2" t="s">
        <v>2885</v>
      </c>
      <c r="H165" s="2" t="s">
        <v>3066</v>
      </c>
      <c r="I165" s="2" t="s">
        <v>61</v>
      </c>
      <c r="J165" s="2" t="s">
        <v>3067</v>
      </c>
      <c r="K165" s="26">
        <v>1</v>
      </c>
      <c r="L165" s="32">
        <f t="shared" si="2"/>
        <v>4.2846942983219914E-10</v>
      </c>
    </row>
    <row r="166" spans="1:12" x14ac:dyDescent="0.2">
      <c r="A166" s="7" t="str">
        <f>VLOOKUP(D166,PIC!A:B,2,0)</f>
        <v>DIDIK</v>
      </c>
      <c r="B166" s="2">
        <v>59347205</v>
      </c>
      <c r="C166" s="2" t="s">
        <v>7</v>
      </c>
      <c r="D166" s="2" t="s">
        <v>13</v>
      </c>
      <c r="E166" s="2" t="str">
        <f>VLOOKUP(B166,[1]Sheet1!$A:$E,5,0)</f>
        <v>Completed</v>
      </c>
      <c r="F166" s="2" t="s">
        <v>2726</v>
      </c>
      <c r="G166" s="2" t="s">
        <v>3068</v>
      </c>
      <c r="H166" s="2" t="s">
        <v>3069</v>
      </c>
      <c r="I166" s="2" t="s">
        <v>61</v>
      </c>
      <c r="J166" s="2" t="s">
        <v>3067</v>
      </c>
      <c r="K166" s="26">
        <v>1</v>
      </c>
      <c r="L166" s="32">
        <f t="shared" si="2"/>
        <v>4.2846942983219914E-10</v>
      </c>
    </row>
    <row r="167" spans="1:12" x14ac:dyDescent="0.2">
      <c r="A167" s="7" t="str">
        <f>VLOOKUP(D167,PIC!A:B,2,0)</f>
        <v>WAHYU WISNU</v>
      </c>
      <c r="B167" s="2">
        <v>59347217</v>
      </c>
      <c r="C167" s="2" t="s">
        <v>7</v>
      </c>
      <c r="D167" s="2" t="s">
        <v>17</v>
      </c>
      <c r="E167" s="2" t="str">
        <f>VLOOKUP(B167,[1]Sheet1!$A:$E,5,0)</f>
        <v>Completed</v>
      </c>
      <c r="F167" s="2" t="s">
        <v>2712</v>
      </c>
      <c r="G167" s="2" t="s">
        <v>3070</v>
      </c>
      <c r="H167" s="2" t="s">
        <v>3071</v>
      </c>
      <c r="I167" s="2" t="s">
        <v>87</v>
      </c>
      <c r="J167" s="2" t="s">
        <v>3072</v>
      </c>
      <c r="K167" s="26">
        <v>1</v>
      </c>
      <c r="L167" s="32">
        <f t="shared" si="2"/>
        <v>4.2846942983219914E-10</v>
      </c>
    </row>
    <row r="168" spans="1:12" x14ac:dyDescent="0.2">
      <c r="A168" s="7" t="str">
        <f>VLOOKUP(D168,PIC!A:B,2,0)</f>
        <v>DAYAT</v>
      </c>
      <c r="B168" s="2">
        <v>59347277</v>
      </c>
      <c r="C168" s="2" t="s">
        <v>2136</v>
      </c>
      <c r="D168" s="2" t="s">
        <v>9</v>
      </c>
      <c r="E168" s="2" t="str">
        <f>VLOOKUP(B168,[1]Sheet1!$A:$E,5,0)</f>
        <v>Completed</v>
      </c>
      <c r="F168" s="2" t="s">
        <v>2932</v>
      </c>
      <c r="G168" s="2" t="s">
        <v>3073</v>
      </c>
      <c r="H168" s="2" t="s">
        <v>3074</v>
      </c>
      <c r="I168" s="2" t="s">
        <v>22</v>
      </c>
      <c r="J168" s="2" t="s">
        <v>71</v>
      </c>
      <c r="K168" s="26">
        <v>1</v>
      </c>
      <c r="L168" s="32">
        <f t="shared" si="2"/>
        <v>4.2846942983219914E-10</v>
      </c>
    </row>
    <row r="169" spans="1:12" x14ac:dyDescent="0.2">
      <c r="A169" s="7" t="str">
        <f>VLOOKUP(D169,PIC!A:B,2,0)</f>
        <v>ADE</v>
      </c>
      <c r="B169" s="2">
        <v>59347221</v>
      </c>
      <c r="C169" s="2" t="s">
        <v>7</v>
      </c>
      <c r="D169" s="2" t="s">
        <v>62</v>
      </c>
      <c r="E169" s="2" t="str">
        <f>VLOOKUP(B169,[1]Sheet1!$A:$E,5,0)</f>
        <v>Completed</v>
      </c>
      <c r="F169" s="2" t="s">
        <v>2712</v>
      </c>
      <c r="G169" s="2" t="s">
        <v>3075</v>
      </c>
      <c r="H169" s="2" t="s">
        <v>3076</v>
      </c>
      <c r="I169" s="2" t="s">
        <v>63</v>
      </c>
      <c r="J169" s="2" t="s">
        <v>64</v>
      </c>
      <c r="K169" s="26">
        <v>825000</v>
      </c>
      <c r="L169" s="32">
        <f t="shared" si="2"/>
        <v>3.534872796115643E-4</v>
      </c>
    </row>
    <row r="170" spans="1:12" x14ac:dyDescent="0.2">
      <c r="A170" s="7" t="str">
        <f>VLOOKUP(D170,PIC!A:B,2,0)</f>
        <v>BAHAK</v>
      </c>
      <c r="B170" s="2">
        <v>59347260</v>
      </c>
      <c r="C170" s="2" t="s">
        <v>7</v>
      </c>
      <c r="D170" s="2" t="s">
        <v>18</v>
      </c>
      <c r="E170" s="2" t="str">
        <f>VLOOKUP(B170,[1]Sheet1!$A:$E,5,0)</f>
        <v>Completed</v>
      </c>
      <c r="F170" s="2" t="s">
        <v>2712</v>
      </c>
      <c r="G170" s="2" t="s">
        <v>3077</v>
      </c>
      <c r="H170" s="2" t="s">
        <v>3078</v>
      </c>
      <c r="I170" s="2" t="s">
        <v>23</v>
      </c>
      <c r="J170" s="2" t="s">
        <v>24</v>
      </c>
      <c r="K170" s="26">
        <v>3900000</v>
      </c>
      <c r="L170" s="32">
        <f t="shared" si="2"/>
        <v>1.6710307763455766E-3</v>
      </c>
    </row>
    <row r="171" spans="1:12" x14ac:dyDescent="0.2">
      <c r="A171" s="7" t="str">
        <f>VLOOKUP(D171,PIC!A:B,2,0)</f>
        <v>DAYAT</v>
      </c>
      <c r="B171" s="2">
        <v>59347276</v>
      </c>
      <c r="C171" s="2" t="s">
        <v>2136</v>
      </c>
      <c r="D171" s="2" t="s">
        <v>9</v>
      </c>
      <c r="E171" s="2" t="str">
        <f>VLOOKUP(B171,[1]Sheet1!$A:$E,5,0)</f>
        <v>Completed</v>
      </c>
      <c r="F171" s="2" t="s">
        <v>2932</v>
      </c>
      <c r="G171" s="2" t="s">
        <v>3073</v>
      </c>
      <c r="H171" s="2" t="s">
        <v>3079</v>
      </c>
      <c r="I171" s="2" t="s">
        <v>22</v>
      </c>
      <c r="J171" s="2" t="s">
        <v>71</v>
      </c>
      <c r="K171" s="26">
        <v>1</v>
      </c>
      <c r="L171" s="32">
        <f t="shared" si="2"/>
        <v>4.2846942983219914E-10</v>
      </c>
    </row>
    <row r="172" spans="1:12" x14ac:dyDescent="0.2">
      <c r="A172" s="7" t="str">
        <f>VLOOKUP(D172,PIC!A:B,2,0)</f>
        <v>WAHYU WISNU</v>
      </c>
      <c r="B172" s="2">
        <v>59347289</v>
      </c>
      <c r="C172" s="2" t="s">
        <v>7</v>
      </c>
      <c r="D172" s="2" t="s">
        <v>16</v>
      </c>
      <c r="E172" s="2" t="str">
        <f>VLOOKUP(B172,[1]Sheet1!$A:$E,5,0)</f>
        <v>Completed</v>
      </c>
      <c r="F172" s="2" t="s">
        <v>2712</v>
      </c>
      <c r="G172" s="2" t="s">
        <v>3080</v>
      </c>
      <c r="H172" s="2" t="s">
        <v>3081</v>
      </c>
      <c r="I172" s="2" t="s">
        <v>107</v>
      </c>
      <c r="J172" s="2" t="s">
        <v>813</v>
      </c>
      <c r="K172" s="26">
        <v>695000</v>
      </c>
      <c r="L172" s="32">
        <f t="shared" si="2"/>
        <v>2.9778625373337841E-4</v>
      </c>
    </row>
    <row r="173" spans="1:12" x14ac:dyDescent="0.2">
      <c r="A173" s="7" t="str">
        <f>VLOOKUP(D173,PIC!A:B,2,0)</f>
        <v>WAHYU WISNU</v>
      </c>
      <c r="B173" s="2">
        <v>59347290</v>
      </c>
      <c r="C173" s="2" t="s">
        <v>7</v>
      </c>
      <c r="D173" s="2" t="s">
        <v>21</v>
      </c>
      <c r="E173" s="2" t="str">
        <f>VLOOKUP(B173,[1]Sheet1!$A:$E,5,0)</f>
        <v>Completed</v>
      </c>
      <c r="F173" s="2" t="s">
        <v>2712</v>
      </c>
      <c r="G173" s="2" t="s">
        <v>3083</v>
      </c>
      <c r="H173" s="2" t="s">
        <v>3084</v>
      </c>
      <c r="I173" s="2" t="s">
        <v>85</v>
      </c>
      <c r="J173" s="2" t="s">
        <v>1947</v>
      </c>
      <c r="K173" s="26">
        <v>1770000</v>
      </c>
      <c r="L173" s="32">
        <f t="shared" si="2"/>
        <v>7.5839089080299241E-4</v>
      </c>
    </row>
    <row r="174" spans="1:12" x14ac:dyDescent="0.2">
      <c r="A174" s="7" t="str">
        <f>VLOOKUP(D174,PIC!A:B,2,0)</f>
        <v>BAHAK</v>
      </c>
      <c r="B174" s="2">
        <v>59348001</v>
      </c>
      <c r="C174" s="2" t="s">
        <v>7</v>
      </c>
      <c r="D174" s="2" t="s">
        <v>18</v>
      </c>
      <c r="E174" s="2" t="str">
        <f>VLOOKUP(B174,[1]Sheet1!$A:$E,5,0)</f>
        <v>Completed</v>
      </c>
      <c r="F174" s="2" t="s">
        <v>2712</v>
      </c>
      <c r="G174" s="2" t="s">
        <v>3085</v>
      </c>
      <c r="H174" s="2" t="s">
        <v>3086</v>
      </c>
      <c r="I174" s="2" t="s">
        <v>23</v>
      </c>
      <c r="J174" s="2" t="s">
        <v>3087</v>
      </c>
      <c r="K174" s="26">
        <v>4700000</v>
      </c>
      <c r="L174" s="32">
        <f t="shared" si="2"/>
        <v>2.0138063202113361E-3</v>
      </c>
    </row>
    <row r="175" spans="1:12" x14ac:dyDescent="0.2">
      <c r="A175" s="7" t="str">
        <f>VLOOKUP(D175,PIC!A:B,2,0)</f>
        <v>BAHAK</v>
      </c>
      <c r="B175" s="2">
        <v>59348287</v>
      </c>
      <c r="C175" s="2" t="s">
        <v>7</v>
      </c>
      <c r="D175" s="2" t="s">
        <v>18</v>
      </c>
      <c r="E175" s="2" t="str">
        <f>VLOOKUP(B175,[1]Sheet1!$A:$E,5,0)</f>
        <v>Completed</v>
      </c>
      <c r="F175" s="2" t="s">
        <v>2712</v>
      </c>
      <c r="G175" s="2" t="s">
        <v>3088</v>
      </c>
      <c r="H175" s="2" t="s">
        <v>3089</v>
      </c>
      <c r="I175" s="2" t="s">
        <v>67</v>
      </c>
      <c r="J175" s="2" t="s">
        <v>3090</v>
      </c>
      <c r="K175" s="26">
        <v>4502500</v>
      </c>
      <c r="L175" s="32">
        <f t="shared" si="2"/>
        <v>1.9291836078194765E-3</v>
      </c>
    </row>
    <row r="176" spans="1:12" x14ac:dyDescent="0.2">
      <c r="A176" s="7" t="str">
        <f>VLOOKUP(D176,PIC!A:B,2,0)</f>
        <v>WAHYU WISNU</v>
      </c>
      <c r="B176" s="2">
        <v>59348666</v>
      </c>
      <c r="C176" s="2" t="s">
        <v>7</v>
      </c>
      <c r="D176" s="2" t="s">
        <v>17</v>
      </c>
      <c r="E176" s="2" t="str">
        <f>VLOOKUP(B176,[1]Sheet1!$A:$E,5,0)</f>
        <v>Completed</v>
      </c>
      <c r="F176" s="2" t="s">
        <v>2712</v>
      </c>
      <c r="G176" s="2" t="s">
        <v>3092</v>
      </c>
      <c r="H176" s="2" t="s">
        <v>3093</v>
      </c>
      <c r="I176" s="2" t="s">
        <v>87</v>
      </c>
      <c r="J176" s="2" t="s">
        <v>3094</v>
      </c>
      <c r="K176" s="26">
        <v>1</v>
      </c>
      <c r="L176" s="32">
        <f t="shared" si="2"/>
        <v>4.2846942983219914E-10</v>
      </c>
    </row>
    <row r="177" spans="1:12" x14ac:dyDescent="0.2">
      <c r="A177" s="7" t="str">
        <f>VLOOKUP(D177,PIC!A:B,2,0)</f>
        <v>ADE</v>
      </c>
      <c r="B177" s="2">
        <v>59348681</v>
      </c>
      <c r="C177" s="2" t="s">
        <v>7</v>
      </c>
      <c r="D177" s="2" t="s">
        <v>33</v>
      </c>
      <c r="E177" s="2" t="str">
        <f>VLOOKUP(B177,[1]Sheet1!$A:$E,5,0)</f>
        <v>Completed</v>
      </c>
      <c r="F177" s="2" t="s">
        <v>2716</v>
      </c>
      <c r="G177" s="2" t="s">
        <v>3095</v>
      </c>
      <c r="H177" s="2" t="s">
        <v>3096</v>
      </c>
      <c r="I177" s="2" t="s">
        <v>72</v>
      </c>
      <c r="J177" s="2" t="s">
        <v>73</v>
      </c>
      <c r="K177" s="26">
        <v>3360000</v>
      </c>
      <c r="L177" s="32">
        <f t="shared" si="2"/>
        <v>1.4396572842361891E-3</v>
      </c>
    </row>
    <row r="178" spans="1:12" x14ac:dyDescent="0.2">
      <c r="A178" s="7" t="str">
        <f>VLOOKUP(D178,PIC!A:B,2,0)</f>
        <v>ADE</v>
      </c>
      <c r="B178" s="2">
        <v>59348697</v>
      </c>
      <c r="C178" s="2" t="s">
        <v>7</v>
      </c>
      <c r="D178" s="2" t="s">
        <v>33</v>
      </c>
      <c r="E178" s="2" t="str">
        <f>VLOOKUP(B178,[1]Sheet1!$A:$E,5,0)</f>
        <v>Completed</v>
      </c>
      <c r="F178" s="2" t="s">
        <v>2716</v>
      </c>
      <c r="G178" s="2" t="s">
        <v>3095</v>
      </c>
      <c r="H178" s="2" t="s">
        <v>3097</v>
      </c>
      <c r="I178" s="2" t="s">
        <v>72</v>
      </c>
      <c r="J178" s="2" t="s">
        <v>73</v>
      </c>
      <c r="K178" s="26">
        <v>3360000</v>
      </c>
      <c r="L178" s="32">
        <f t="shared" si="2"/>
        <v>1.4396572842361891E-3</v>
      </c>
    </row>
    <row r="179" spans="1:12" x14ac:dyDescent="0.2">
      <c r="A179" s="7" t="str">
        <f>VLOOKUP(D179,PIC!A:B,2,0)</f>
        <v>WAHYU WISNU</v>
      </c>
      <c r="B179" s="2">
        <v>59349260</v>
      </c>
      <c r="C179" s="2" t="s">
        <v>2026</v>
      </c>
      <c r="D179" s="2" t="s">
        <v>20</v>
      </c>
      <c r="E179" s="2" t="str">
        <f>VLOOKUP(B179,[1]Sheet1!$A:$E,5,0)</f>
        <v>Completed</v>
      </c>
      <c r="F179" s="2" t="s">
        <v>2712</v>
      </c>
      <c r="G179" s="2" t="s">
        <v>3098</v>
      </c>
      <c r="H179" s="2" t="s">
        <v>3100</v>
      </c>
      <c r="I179" s="2" t="s">
        <v>78</v>
      </c>
      <c r="J179" s="2" t="s">
        <v>79</v>
      </c>
      <c r="K179" s="26">
        <v>2000000</v>
      </c>
      <c r="L179" s="32">
        <f t="shared" si="2"/>
        <v>8.5693885966439827E-4</v>
      </c>
    </row>
    <row r="180" spans="1:12" x14ac:dyDescent="0.2">
      <c r="A180" s="7" t="str">
        <f>VLOOKUP(D180,PIC!A:B,2,0)</f>
        <v>WAHYU WISNU</v>
      </c>
      <c r="B180" s="2">
        <v>59349262</v>
      </c>
      <c r="C180" s="2" t="s">
        <v>2026</v>
      </c>
      <c r="D180" s="2" t="s">
        <v>20</v>
      </c>
      <c r="E180" s="2" t="str">
        <f>VLOOKUP(B180,[1]Sheet1!$A:$E,5,0)</f>
        <v>Completed</v>
      </c>
      <c r="F180" s="2" t="s">
        <v>2712</v>
      </c>
      <c r="G180" s="2" t="s">
        <v>3101</v>
      </c>
      <c r="H180" s="2" t="s">
        <v>3102</v>
      </c>
      <c r="I180" s="2" t="s">
        <v>78</v>
      </c>
      <c r="J180" s="2" t="s">
        <v>79</v>
      </c>
      <c r="K180" s="26">
        <v>2000000</v>
      </c>
      <c r="L180" s="32">
        <f t="shared" si="2"/>
        <v>8.5693885966439827E-4</v>
      </c>
    </row>
    <row r="181" spans="1:12" x14ac:dyDescent="0.2">
      <c r="A181" s="7" t="str">
        <f>VLOOKUP(D181,PIC!A:B,2,0)</f>
        <v>DIDIK</v>
      </c>
      <c r="B181" s="2">
        <v>59349280</v>
      </c>
      <c r="C181" s="2" t="s">
        <v>7</v>
      </c>
      <c r="D181" s="2" t="s">
        <v>29</v>
      </c>
      <c r="E181" s="2" t="str">
        <f>VLOOKUP(B181,[1]Sheet1!$A:$E,5,0)</f>
        <v>Completed</v>
      </c>
      <c r="F181" s="2" t="s">
        <v>2712</v>
      </c>
      <c r="G181" s="2" t="s">
        <v>3099</v>
      </c>
      <c r="H181" s="2" t="s">
        <v>74</v>
      </c>
      <c r="I181" s="2" t="s">
        <v>30</v>
      </c>
      <c r="J181" s="2" t="s">
        <v>75</v>
      </c>
      <c r="K181" s="26">
        <v>4100000</v>
      </c>
      <c r="L181" s="32">
        <f t="shared" si="2"/>
        <v>1.7567246623120165E-3</v>
      </c>
    </row>
    <row r="182" spans="1:12" x14ac:dyDescent="0.2">
      <c r="A182" s="7" t="str">
        <f>VLOOKUP(D182,PIC!A:B,2,0)</f>
        <v>DAYAT</v>
      </c>
      <c r="B182" s="2">
        <v>59349335</v>
      </c>
      <c r="C182" s="2" t="s">
        <v>7</v>
      </c>
      <c r="D182" s="2" t="s">
        <v>11</v>
      </c>
      <c r="E182" s="2" t="str">
        <f>VLOOKUP(B182,[1]Sheet1!$A:$E,5,0)</f>
        <v>Completed</v>
      </c>
      <c r="F182" s="2" t="s">
        <v>2712</v>
      </c>
      <c r="G182" s="2" t="s">
        <v>3103</v>
      </c>
      <c r="H182" s="2" t="s">
        <v>3104</v>
      </c>
      <c r="I182" s="2" t="s">
        <v>12</v>
      </c>
      <c r="J182" s="2" t="s">
        <v>76</v>
      </c>
      <c r="K182" s="26">
        <v>3000000</v>
      </c>
      <c r="L182" s="32">
        <f t="shared" si="2"/>
        <v>1.2854082894965973E-3</v>
      </c>
    </row>
    <row r="183" spans="1:12" x14ac:dyDescent="0.2">
      <c r="A183" s="7" t="str">
        <f>VLOOKUP(D183,PIC!A:B,2,0)</f>
        <v>DAYAT</v>
      </c>
      <c r="B183" s="2">
        <v>59349425</v>
      </c>
      <c r="C183" s="2" t="s">
        <v>7</v>
      </c>
      <c r="D183" s="2" t="s">
        <v>9</v>
      </c>
      <c r="E183" s="2" t="str">
        <f>VLOOKUP(B183,[1]Sheet1!$A:$E,5,0)</f>
        <v>Completed</v>
      </c>
      <c r="F183" s="2" t="s">
        <v>2712</v>
      </c>
      <c r="G183" s="2" t="s">
        <v>3106</v>
      </c>
      <c r="H183" s="2" t="s">
        <v>3107</v>
      </c>
      <c r="I183" s="2" t="s">
        <v>59</v>
      </c>
      <c r="J183" s="2" t="s">
        <v>10</v>
      </c>
      <c r="K183" s="26">
        <v>450000</v>
      </c>
      <c r="L183" s="32">
        <f t="shared" si="2"/>
        <v>1.9281124342448961E-4</v>
      </c>
    </row>
    <row r="184" spans="1:12" x14ac:dyDescent="0.2">
      <c r="A184" s="7" t="str">
        <f>VLOOKUP(D184,PIC!A:B,2,0)</f>
        <v>DAYAT</v>
      </c>
      <c r="B184" s="2">
        <v>59349439</v>
      </c>
      <c r="C184" s="2" t="s">
        <v>7</v>
      </c>
      <c r="D184" s="2" t="s">
        <v>9</v>
      </c>
      <c r="E184" s="2" t="str">
        <f>VLOOKUP(B184,[1]Sheet1!$A:$E,5,0)</f>
        <v>Completed</v>
      </c>
      <c r="F184" s="2" t="s">
        <v>2712</v>
      </c>
      <c r="G184" s="2" t="s">
        <v>3108</v>
      </c>
      <c r="H184" s="2" t="s">
        <v>3109</v>
      </c>
      <c r="I184" s="2" t="s">
        <v>59</v>
      </c>
      <c r="J184" s="2" t="s">
        <v>10</v>
      </c>
      <c r="K184" s="26">
        <v>450000</v>
      </c>
      <c r="L184" s="32">
        <f t="shared" si="2"/>
        <v>1.9281124342448961E-4</v>
      </c>
    </row>
    <row r="185" spans="1:12" x14ac:dyDescent="0.2">
      <c r="A185" s="7" t="str">
        <f>VLOOKUP(D185,PIC!A:B,2,0)</f>
        <v>DAYAT</v>
      </c>
      <c r="B185" s="2">
        <v>59349455</v>
      </c>
      <c r="C185" s="2" t="s">
        <v>7</v>
      </c>
      <c r="D185" s="2" t="s">
        <v>9</v>
      </c>
      <c r="E185" s="2" t="str">
        <f>VLOOKUP(B185,[1]Sheet1!$A:$E,5,0)</f>
        <v>Completed</v>
      </c>
      <c r="F185" s="2" t="s">
        <v>2712</v>
      </c>
      <c r="G185" s="2" t="s">
        <v>3110</v>
      </c>
      <c r="H185" s="2" t="s">
        <v>3111</v>
      </c>
      <c r="I185" s="2" t="s">
        <v>59</v>
      </c>
      <c r="J185" s="2" t="s">
        <v>10</v>
      </c>
      <c r="K185" s="26">
        <v>450000</v>
      </c>
      <c r="L185" s="32">
        <f t="shared" si="2"/>
        <v>1.9281124342448961E-4</v>
      </c>
    </row>
    <row r="186" spans="1:12" x14ac:dyDescent="0.2">
      <c r="A186" s="7" t="str">
        <f>VLOOKUP(D186,PIC!A:B,2,0)</f>
        <v>DAYAT</v>
      </c>
      <c r="B186" s="2">
        <v>59349524</v>
      </c>
      <c r="C186" s="2" t="s">
        <v>7</v>
      </c>
      <c r="D186" s="2" t="s">
        <v>9</v>
      </c>
      <c r="E186" s="2" t="str">
        <f>VLOOKUP(B186,[1]Sheet1!$A:$E,5,0)</f>
        <v>Completed</v>
      </c>
      <c r="F186" s="2" t="s">
        <v>2712</v>
      </c>
      <c r="G186" s="2" t="s">
        <v>3112</v>
      </c>
      <c r="H186" s="2" t="s">
        <v>3113</v>
      </c>
      <c r="I186" s="2" t="s">
        <v>59</v>
      </c>
      <c r="J186" s="2" t="s">
        <v>10</v>
      </c>
      <c r="K186" s="26">
        <v>450000</v>
      </c>
      <c r="L186" s="32">
        <f t="shared" si="2"/>
        <v>1.9281124342448961E-4</v>
      </c>
    </row>
    <row r="187" spans="1:12" x14ac:dyDescent="0.2">
      <c r="A187" s="7" t="str">
        <f>VLOOKUP(D187,PIC!A:B,2,0)</f>
        <v>DAYAT</v>
      </c>
      <c r="B187" s="2">
        <v>59349547</v>
      </c>
      <c r="C187" s="2" t="s">
        <v>7</v>
      </c>
      <c r="D187" s="2" t="s">
        <v>9</v>
      </c>
      <c r="E187" s="2" t="str">
        <f>VLOOKUP(B187,[1]Sheet1!$A:$E,5,0)</f>
        <v>Completed</v>
      </c>
      <c r="F187" s="2" t="s">
        <v>2712</v>
      </c>
      <c r="G187" s="2" t="s">
        <v>3114</v>
      </c>
      <c r="H187" s="2" t="s">
        <v>3115</v>
      </c>
      <c r="I187" s="2" t="s">
        <v>59</v>
      </c>
      <c r="J187" s="2" t="s">
        <v>10</v>
      </c>
      <c r="K187" s="26">
        <v>450000</v>
      </c>
      <c r="L187" s="32">
        <f t="shared" si="2"/>
        <v>1.9281124342448961E-4</v>
      </c>
    </row>
    <row r="188" spans="1:12" x14ac:dyDescent="0.2">
      <c r="A188" s="7" t="str">
        <f>VLOOKUP(D188,PIC!A:B,2,0)</f>
        <v>DAYAT</v>
      </c>
      <c r="B188" s="2">
        <v>59349557</v>
      </c>
      <c r="C188" s="2" t="s">
        <v>7</v>
      </c>
      <c r="D188" s="2" t="s">
        <v>9</v>
      </c>
      <c r="E188" s="2" t="str">
        <f>VLOOKUP(B188,[1]Sheet1!$A:$E,5,0)</f>
        <v>Completed</v>
      </c>
      <c r="F188" s="2" t="s">
        <v>2712</v>
      </c>
      <c r="G188" s="2" t="s">
        <v>3116</v>
      </c>
      <c r="H188" s="2" t="s">
        <v>3117</v>
      </c>
      <c r="I188" s="2" t="s">
        <v>59</v>
      </c>
      <c r="J188" s="2" t="s">
        <v>10</v>
      </c>
      <c r="K188" s="26">
        <v>450000</v>
      </c>
      <c r="L188" s="32">
        <f t="shared" si="2"/>
        <v>1.9281124342448961E-4</v>
      </c>
    </row>
    <row r="189" spans="1:12" x14ac:dyDescent="0.2">
      <c r="A189" s="7" t="str">
        <f>VLOOKUP(D189,PIC!A:B,2,0)</f>
        <v>DAYAT</v>
      </c>
      <c r="B189" s="2">
        <v>59349587</v>
      </c>
      <c r="C189" s="2" t="s">
        <v>7</v>
      </c>
      <c r="D189" s="2" t="s">
        <v>9</v>
      </c>
      <c r="E189" s="2" t="str">
        <f>VLOOKUP(B189,[1]Sheet1!$A:$E,5,0)</f>
        <v>Completed</v>
      </c>
      <c r="F189" s="2" t="s">
        <v>2712</v>
      </c>
      <c r="G189" s="2" t="s">
        <v>3118</v>
      </c>
      <c r="H189" s="2" t="s">
        <v>3119</v>
      </c>
      <c r="I189" s="2" t="s">
        <v>59</v>
      </c>
      <c r="J189" s="2" t="s">
        <v>10</v>
      </c>
      <c r="K189" s="26">
        <v>450000</v>
      </c>
      <c r="L189" s="32">
        <f t="shared" si="2"/>
        <v>1.9281124342448961E-4</v>
      </c>
    </row>
    <row r="190" spans="1:12" x14ac:dyDescent="0.2">
      <c r="A190" s="7" t="str">
        <f>VLOOKUP(D190,PIC!A:B,2,0)</f>
        <v>DAYAT</v>
      </c>
      <c r="B190" s="2">
        <v>59349613</v>
      </c>
      <c r="C190" s="2" t="s">
        <v>7</v>
      </c>
      <c r="D190" s="2" t="s">
        <v>9</v>
      </c>
      <c r="E190" s="2" t="str">
        <f>VLOOKUP(B190,[1]Sheet1!$A:$E,5,0)</f>
        <v>Completed</v>
      </c>
      <c r="F190" s="2" t="s">
        <v>2712</v>
      </c>
      <c r="G190" s="2" t="s">
        <v>3120</v>
      </c>
      <c r="H190" s="2" t="s">
        <v>3121</v>
      </c>
      <c r="I190" s="2" t="s">
        <v>59</v>
      </c>
      <c r="J190" s="2" t="s">
        <v>10</v>
      </c>
      <c r="K190" s="26">
        <v>450000</v>
      </c>
      <c r="L190" s="32">
        <f t="shared" si="2"/>
        <v>1.9281124342448961E-4</v>
      </c>
    </row>
    <row r="191" spans="1:12" x14ac:dyDescent="0.2">
      <c r="A191" s="7" t="str">
        <f>VLOOKUP(D191,PIC!A:B,2,0)</f>
        <v>DAYAT</v>
      </c>
      <c r="B191" s="2">
        <v>59349622</v>
      </c>
      <c r="C191" s="2" t="s">
        <v>7</v>
      </c>
      <c r="D191" s="2" t="s">
        <v>9</v>
      </c>
      <c r="E191" s="2" t="str">
        <f>VLOOKUP(B191,[1]Sheet1!$A:$E,5,0)</f>
        <v>Completed</v>
      </c>
      <c r="F191" s="2" t="s">
        <v>2712</v>
      </c>
      <c r="G191" s="2" t="s">
        <v>3122</v>
      </c>
      <c r="H191" s="2" t="s">
        <v>3123</v>
      </c>
      <c r="I191" s="2" t="s">
        <v>59</v>
      </c>
      <c r="J191" s="2" t="s">
        <v>10</v>
      </c>
      <c r="K191" s="26">
        <v>450000</v>
      </c>
      <c r="L191" s="32">
        <f t="shared" si="2"/>
        <v>1.9281124342448961E-4</v>
      </c>
    </row>
    <row r="192" spans="1:12" x14ac:dyDescent="0.2">
      <c r="A192" s="7" t="str">
        <f>VLOOKUP(D192,PIC!A:B,2,0)</f>
        <v>DAYAT</v>
      </c>
      <c r="B192" s="2">
        <v>59349673</v>
      </c>
      <c r="C192" s="2" t="s">
        <v>7</v>
      </c>
      <c r="D192" s="2" t="s">
        <v>9</v>
      </c>
      <c r="E192" s="2" t="str">
        <f>VLOOKUP(B192,[1]Sheet1!$A:$E,5,0)</f>
        <v>Completed</v>
      </c>
      <c r="F192" s="2" t="s">
        <v>2712</v>
      </c>
      <c r="G192" s="2" t="s">
        <v>3124</v>
      </c>
      <c r="H192" s="2" t="s">
        <v>3126</v>
      </c>
      <c r="I192" s="2" t="s">
        <v>59</v>
      </c>
      <c r="J192" s="2" t="s">
        <v>10</v>
      </c>
      <c r="K192" s="26">
        <v>450000</v>
      </c>
      <c r="L192" s="32">
        <f t="shared" si="2"/>
        <v>1.9281124342448961E-4</v>
      </c>
    </row>
    <row r="193" spans="1:12" x14ac:dyDescent="0.2">
      <c r="A193" s="7" t="str">
        <f>VLOOKUP(D193,PIC!A:B,2,0)</f>
        <v>DAYAT</v>
      </c>
      <c r="B193" s="2">
        <v>59349696</v>
      </c>
      <c r="C193" s="2" t="s">
        <v>7</v>
      </c>
      <c r="D193" s="2" t="s">
        <v>9</v>
      </c>
      <c r="E193" s="2" t="str">
        <f>VLOOKUP(B193,[1]Sheet1!$A:$E,5,0)</f>
        <v>Completed</v>
      </c>
      <c r="F193" s="2" t="s">
        <v>2712</v>
      </c>
      <c r="G193" s="2" t="s">
        <v>3125</v>
      </c>
      <c r="H193" s="2" t="s">
        <v>3127</v>
      </c>
      <c r="I193" s="2" t="s">
        <v>59</v>
      </c>
      <c r="J193" s="2" t="s">
        <v>10</v>
      </c>
      <c r="K193" s="26">
        <v>450000</v>
      </c>
      <c r="L193" s="32">
        <f t="shared" si="2"/>
        <v>1.9281124342448961E-4</v>
      </c>
    </row>
    <row r="194" spans="1:12" x14ac:dyDescent="0.2">
      <c r="A194" s="7" t="str">
        <f>VLOOKUP(D194,PIC!A:B,2,0)</f>
        <v>DAYAT</v>
      </c>
      <c r="B194" s="2">
        <v>59349776</v>
      </c>
      <c r="C194" s="2" t="s">
        <v>7</v>
      </c>
      <c r="D194" s="2" t="s">
        <v>9</v>
      </c>
      <c r="E194" s="2" t="str">
        <f>VLOOKUP(B194,[1]Sheet1!$A:$E,5,0)</f>
        <v>Completed</v>
      </c>
      <c r="F194" s="2" t="s">
        <v>2726</v>
      </c>
      <c r="G194" s="2" t="s">
        <v>3128</v>
      </c>
      <c r="H194" s="2" t="s">
        <v>3129</v>
      </c>
      <c r="I194" s="2" t="s">
        <v>59</v>
      </c>
      <c r="J194" s="2" t="s">
        <v>2400</v>
      </c>
      <c r="K194" s="26">
        <v>1200000</v>
      </c>
      <c r="L194" s="32">
        <f t="shared" ref="L194:L257" si="3">K194/$K$1472*100%</f>
        <v>5.1416331579863896E-4</v>
      </c>
    </row>
    <row r="195" spans="1:12" x14ac:dyDescent="0.2">
      <c r="A195" s="7" t="str">
        <f>VLOOKUP(D195,PIC!A:B,2,0)</f>
        <v>DAYAT</v>
      </c>
      <c r="B195" s="2">
        <v>59349795</v>
      </c>
      <c r="C195" s="2" t="s">
        <v>7</v>
      </c>
      <c r="D195" s="2" t="s">
        <v>9</v>
      </c>
      <c r="E195" s="2" t="str">
        <f>VLOOKUP(B195,[1]Sheet1!$A:$E,5,0)</f>
        <v>Completed</v>
      </c>
      <c r="F195" s="2" t="s">
        <v>2726</v>
      </c>
      <c r="G195" s="2" t="s">
        <v>3130</v>
      </c>
      <c r="H195" s="2" t="s">
        <v>3131</v>
      </c>
      <c r="I195" s="2" t="s">
        <v>59</v>
      </c>
      <c r="J195" s="2" t="s">
        <v>83</v>
      </c>
      <c r="K195" s="26">
        <v>2060000</v>
      </c>
      <c r="L195" s="32">
        <f t="shared" si="3"/>
        <v>8.8264702545433023E-4</v>
      </c>
    </row>
    <row r="196" spans="1:12" x14ac:dyDescent="0.2">
      <c r="A196" s="7" t="str">
        <f>VLOOKUP(D196,PIC!A:B,2,0)</f>
        <v>DAYAT</v>
      </c>
      <c r="B196" s="2">
        <v>59349803</v>
      </c>
      <c r="C196" s="2" t="s">
        <v>7</v>
      </c>
      <c r="D196" s="2" t="s">
        <v>9</v>
      </c>
      <c r="E196" s="2" t="str">
        <f>VLOOKUP(B196,[1]Sheet1!$A:$E,5,0)</f>
        <v>Completed</v>
      </c>
      <c r="F196" s="2" t="s">
        <v>2712</v>
      </c>
      <c r="G196" s="2" t="s">
        <v>3132</v>
      </c>
      <c r="H196" s="2" t="s">
        <v>3133</v>
      </c>
      <c r="I196" s="2" t="s">
        <v>59</v>
      </c>
      <c r="J196" s="2" t="s">
        <v>111</v>
      </c>
      <c r="K196" s="26">
        <v>1550000</v>
      </c>
      <c r="L196" s="32">
        <f t="shared" si="3"/>
        <v>6.6412761623990864E-4</v>
      </c>
    </row>
    <row r="197" spans="1:12" x14ac:dyDescent="0.2">
      <c r="A197" s="7" t="str">
        <f>VLOOKUP(D197,PIC!A:B,2,0)</f>
        <v>LUTFI</v>
      </c>
      <c r="B197" s="2">
        <v>59350438</v>
      </c>
      <c r="C197" s="2" t="s">
        <v>7</v>
      </c>
      <c r="D197" s="2" t="s">
        <v>8</v>
      </c>
      <c r="E197" s="2" t="str">
        <f>VLOOKUP(B197,[1]Sheet1!$A:$E,5,0)</f>
        <v>Completed</v>
      </c>
      <c r="F197" s="2" t="s">
        <v>2726</v>
      </c>
      <c r="G197" s="2" t="s">
        <v>3134</v>
      </c>
      <c r="H197" s="2" t="s">
        <v>3135</v>
      </c>
      <c r="I197" s="2" t="s">
        <v>90</v>
      </c>
      <c r="J197" s="2" t="s">
        <v>95</v>
      </c>
      <c r="K197" s="26">
        <v>987800</v>
      </c>
      <c r="L197" s="32">
        <f t="shared" si="3"/>
        <v>4.2324210278824628E-4</v>
      </c>
    </row>
    <row r="198" spans="1:12" x14ac:dyDescent="0.2">
      <c r="A198" s="7" t="str">
        <f>VLOOKUP(D198,PIC!A:B,2,0)</f>
        <v>BAHAK</v>
      </c>
      <c r="B198" s="2">
        <v>59350769</v>
      </c>
      <c r="C198" s="2" t="s">
        <v>7</v>
      </c>
      <c r="D198" s="2" t="s">
        <v>18</v>
      </c>
      <c r="E198" s="2" t="str">
        <f>VLOOKUP(B198,[1]Sheet1!$A:$E,5,0)</f>
        <v>Completed</v>
      </c>
      <c r="F198" s="2" t="s">
        <v>2712</v>
      </c>
      <c r="G198" s="2" t="s">
        <v>3137</v>
      </c>
      <c r="H198" s="2" t="s">
        <v>3138</v>
      </c>
      <c r="I198" s="2" t="s">
        <v>23</v>
      </c>
      <c r="J198" s="2" t="s">
        <v>2642</v>
      </c>
      <c r="K198" s="26">
        <v>3070000</v>
      </c>
      <c r="L198" s="32">
        <f t="shared" si="3"/>
        <v>1.3154011495848513E-3</v>
      </c>
    </row>
    <row r="199" spans="1:12" x14ac:dyDescent="0.2">
      <c r="A199" s="7" t="str">
        <f>VLOOKUP(D199,PIC!A:B,2,0)</f>
        <v>BAHAK</v>
      </c>
      <c r="B199" s="2">
        <v>59350770</v>
      </c>
      <c r="C199" s="2" t="s">
        <v>7</v>
      </c>
      <c r="D199" s="2" t="s">
        <v>18</v>
      </c>
      <c r="E199" s="2" t="str">
        <f>VLOOKUP(B199,[1]Sheet1!$A:$E,5,0)</f>
        <v>Completed</v>
      </c>
      <c r="F199" s="2" t="s">
        <v>2712</v>
      </c>
      <c r="G199" s="2" t="s">
        <v>3139</v>
      </c>
      <c r="H199" s="2" t="s">
        <v>3140</v>
      </c>
      <c r="I199" s="2" t="s">
        <v>23</v>
      </c>
      <c r="J199" s="2" t="s">
        <v>2060</v>
      </c>
      <c r="K199" s="26">
        <v>3100000</v>
      </c>
      <c r="L199" s="32">
        <f t="shared" si="3"/>
        <v>1.3282552324798173E-3</v>
      </c>
    </row>
    <row r="200" spans="1:12" x14ac:dyDescent="0.2">
      <c r="A200" s="7" t="str">
        <f>VLOOKUP(D200,PIC!A:B,2,0)</f>
        <v>BAHAK</v>
      </c>
      <c r="B200" s="2">
        <v>59350773</v>
      </c>
      <c r="C200" s="2" t="s">
        <v>2811</v>
      </c>
      <c r="D200" s="2" t="s">
        <v>18</v>
      </c>
      <c r="E200" s="2" t="str">
        <f>VLOOKUP(B200,[1]Sheet1!$A:$E,5,0)</f>
        <v>Completed</v>
      </c>
      <c r="F200" s="2" t="s">
        <v>2712</v>
      </c>
      <c r="G200" s="2" t="s">
        <v>3142</v>
      </c>
      <c r="H200" s="2" t="s">
        <v>3144</v>
      </c>
      <c r="I200" s="2" t="s">
        <v>19</v>
      </c>
      <c r="J200" s="2" t="s">
        <v>77</v>
      </c>
      <c r="K200" s="26">
        <v>4350000</v>
      </c>
      <c r="L200" s="32">
        <f t="shared" si="3"/>
        <v>1.8638420197700663E-3</v>
      </c>
    </row>
    <row r="201" spans="1:12" x14ac:dyDescent="0.2">
      <c r="A201" s="7" t="str">
        <f>VLOOKUP(D201,PIC!A:B,2,0)</f>
        <v>LUTFI</v>
      </c>
      <c r="B201" s="2">
        <v>59351236</v>
      </c>
      <c r="C201" s="2" t="s">
        <v>7</v>
      </c>
      <c r="D201" s="2" t="s">
        <v>8</v>
      </c>
      <c r="E201" s="2" t="str">
        <f>VLOOKUP(B201,[1]Sheet1!$A:$E,5,0)</f>
        <v>Completed</v>
      </c>
      <c r="F201" s="2" t="s">
        <v>2726</v>
      </c>
      <c r="G201" s="2" t="s">
        <v>3145</v>
      </c>
      <c r="H201" s="2" t="s">
        <v>3146</v>
      </c>
      <c r="I201" s="2" t="s">
        <v>90</v>
      </c>
      <c r="J201" s="2" t="s">
        <v>94</v>
      </c>
      <c r="K201" s="26">
        <v>347000</v>
      </c>
      <c r="L201" s="32">
        <f t="shared" si="3"/>
        <v>1.486788921517731E-4</v>
      </c>
    </row>
    <row r="202" spans="1:12" x14ac:dyDescent="0.2">
      <c r="A202" s="7" t="str">
        <f>VLOOKUP(D202,PIC!A:B,2,0)</f>
        <v>LUTFI</v>
      </c>
      <c r="B202" s="2">
        <v>59351223</v>
      </c>
      <c r="C202" s="2" t="s">
        <v>7</v>
      </c>
      <c r="D202" s="2" t="s">
        <v>8</v>
      </c>
      <c r="E202" s="2" t="str">
        <f>VLOOKUP(B202,[1]Sheet1!$A:$E,5,0)</f>
        <v>Completed</v>
      </c>
      <c r="F202" s="2" t="s">
        <v>2726</v>
      </c>
      <c r="G202" s="2" t="s">
        <v>3147</v>
      </c>
      <c r="H202" s="2" t="s">
        <v>3148</v>
      </c>
      <c r="I202" s="2" t="s">
        <v>90</v>
      </c>
      <c r="J202" s="2" t="s">
        <v>1760</v>
      </c>
      <c r="K202" s="26">
        <v>341000</v>
      </c>
      <c r="L202" s="32">
        <f t="shared" si="3"/>
        <v>1.461080755727799E-4</v>
      </c>
    </row>
    <row r="203" spans="1:12" x14ac:dyDescent="0.2">
      <c r="A203" s="7" t="str">
        <f>VLOOKUP(D203,PIC!A:B,2,0)</f>
        <v>LUTFI</v>
      </c>
      <c r="B203" s="2">
        <v>59351231</v>
      </c>
      <c r="C203" s="2" t="s">
        <v>7</v>
      </c>
      <c r="D203" s="2" t="s">
        <v>8</v>
      </c>
      <c r="E203" s="2" t="str">
        <f>VLOOKUP(B203,[1]Sheet1!$A:$E,5,0)</f>
        <v>Completed</v>
      </c>
      <c r="F203" s="2" t="s">
        <v>2726</v>
      </c>
      <c r="G203" s="2" t="s">
        <v>3149</v>
      </c>
      <c r="H203" s="2" t="s">
        <v>3150</v>
      </c>
      <c r="I203" s="2" t="s">
        <v>90</v>
      </c>
      <c r="J203" s="2" t="s">
        <v>1734</v>
      </c>
      <c r="K203" s="26">
        <v>772200</v>
      </c>
      <c r="L203" s="32">
        <f t="shared" si="3"/>
        <v>3.3086409371642416E-4</v>
      </c>
    </row>
    <row r="204" spans="1:12" x14ac:dyDescent="0.2">
      <c r="A204" s="7" t="str">
        <f>VLOOKUP(D204,PIC!A:B,2,0)</f>
        <v>LUTFI</v>
      </c>
      <c r="B204" s="2">
        <v>59351250</v>
      </c>
      <c r="C204" s="2" t="s">
        <v>7</v>
      </c>
      <c r="D204" s="2" t="s">
        <v>8</v>
      </c>
      <c r="E204" s="2" t="str">
        <f>VLOOKUP(B204,[1]Sheet1!$A:$E,5,0)</f>
        <v>Completed</v>
      </c>
      <c r="F204" s="2" t="s">
        <v>2726</v>
      </c>
      <c r="G204" s="2" t="s">
        <v>3151</v>
      </c>
      <c r="H204" s="2" t="s">
        <v>3152</v>
      </c>
      <c r="I204" s="2" t="s">
        <v>90</v>
      </c>
      <c r="J204" s="2" t="s">
        <v>97</v>
      </c>
      <c r="K204" s="26">
        <v>681500</v>
      </c>
      <c r="L204" s="32">
        <f t="shared" si="3"/>
        <v>2.9200191643064373E-4</v>
      </c>
    </row>
    <row r="205" spans="1:12" x14ac:dyDescent="0.2">
      <c r="A205" s="7" t="str">
        <f>VLOOKUP(D205,PIC!A:B,2,0)</f>
        <v>LUTFI</v>
      </c>
      <c r="B205" s="2">
        <v>59351257</v>
      </c>
      <c r="C205" s="2" t="s">
        <v>7</v>
      </c>
      <c r="D205" s="2" t="s">
        <v>8</v>
      </c>
      <c r="E205" s="2" t="str">
        <f>VLOOKUP(B205,[1]Sheet1!$A:$E,5,0)</f>
        <v>Completed</v>
      </c>
      <c r="F205" s="2" t="s">
        <v>2726</v>
      </c>
      <c r="G205" s="2" t="s">
        <v>3153</v>
      </c>
      <c r="H205" s="2" t="s">
        <v>3154</v>
      </c>
      <c r="I205" s="2" t="s">
        <v>90</v>
      </c>
      <c r="J205" s="2" t="s">
        <v>97</v>
      </c>
      <c r="K205" s="26">
        <v>450000</v>
      </c>
      <c r="L205" s="32">
        <f t="shared" si="3"/>
        <v>1.9281124342448961E-4</v>
      </c>
    </row>
    <row r="206" spans="1:12" x14ac:dyDescent="0.2">
      <c r="A206" s="7" t="str">
        <f>VLOOKUP(D206,PIC!A:B,2,0)</f>
        <v>LUTFI</v>
      </c>
      <c r="B206" s="2">
        <v>59351260</v>
      </c>
      <c r="C206" s="2" t="s">
        <v>7</v>
      </c>
      <c r="D206" s="2" t="s">
        <v>8</v>
      </c>
      <c r="E206" s="2" t="str">
        <f>VLOOKUP(B206,[1]Sheet1!$A:$E,5,0)</f>
        <v>Completed</v>
      </c>
      <c r="F206" s="2" t="s">
        <v>2726</v>
      </c>
      <c r="G206" s="2" t="s">
        <v>3155</v>
      </c>
      <c r="H206" s="2" t="s">
        <v>3156</v>
      </c>
      <c r="I206" s="2" t="s">
        <v>90</v>
      </c>
      <c r="J206" s="2" t="s">
        <v>115</v>
      </c>
      <c r="K206" s="26">
        <v>473000</v>
      </c>
      <c r="L206" s="32">
        <f t="shared" si="3"/>
        <v>2.0266604031063019E-4</v>
      </c>
    </row>
    <row r="207" spans="1:12" x14ac:dyDescent="0.2">
      <c r="A207" s="7" t="str">
        <f>VLOOKUP(D207,PIC!A:B,2,0)</f>
        <v>LUTFI</v>
      </c>
      <c r="B207" s="2">
        <v>59351265</v>
      </c>
      <c r="C207" s="2" t="s">
        <v>7</v>
      </c>
      <c r="D207" s="2" t="s">
        <v>8</v>
      </c>
      <c r="E207" s="2" t="str">
        <f>VLOOKUP(B207,[1]Sheet1!$A:$E,5,0)</f>
        <v>Completed</v>
      </c>
      <c r="F207" s="2" t="s">
        <v>2726</v>
      </c>
      <c r="G207" s="2" t="s">
        <v>3157</v>
      </c>
      <c r="H207" s="2" t="s">
        <v>3158</v>
      </c>
      <c r="I207" s="2" t="s">
        <v>90</v>
      </c>
      <c r="J207" s="2" t="s">
        <v>96</v>
      </c>
      <c r="K207" s="26">
        <v>494600</v>
      </c>
      <c r="L207" s="32">
        <f t="shared" si="3"/>
        <v>2.1192097999500568E-4</v>
      </c>
    </row>
    <row r="208" spans="1:12" x14ac:dyDescent="0.2">
      <c r="A208" s="7" t="str">
        <f>VLOOKUP(D208,PIC!A:B,2,0)</f>
        <v>LUTFI</v>
      </c>
      <c r="B208" s="2">
        <v>59351266</v>
      </c>
      <c r="C208" s="2" t="s">
        <v>7</v>
      </c>
      <c r="D208" s="2" t="s">
        <v>8</v>
      </c>
      <c r="E208" s="2" t="str">
        <f>VLOOKUP(B208,[1]Sheet1!$A:$E,5,0)</f>
        <v>Completed</v>
      </c>
      <c r="F208" s="2" t="s">
        <v>2726</v>
      </c>
      <c r="G208" s="2" t="s">
        <v>3159</v>
      </c>
      <c r="H208" s="2" t="s">
        <v>3160</v>
      </c>
      <c r="I208" s="2" t="s">
        <v>90</v>
      </c>
      <c r="J208" s="2" t="s">
        <v>92</v>
      </c>
      <c r="K208" s="26">
        <v>421500</v>
      </c>
      <c r="L208" s="32">
        <f t="shared" si="3"/>
        <v>1.8059986467427194E-4</v>
      </c>
    </row>
    <row r="209" spans="1:12" x14ac:dyDescent="0.2">
      <c r="A209" s="7" t="str">
        <f>VLOOKUP(D209,PIC!A:B,2,0)</f>
        <v>LUTFI</v>
      </c>
      <c r="B209" s="2">
        <v>59351363</v>
      </c>
      <c r="C209" s="2" t="s">
        <v>2811</v>
      </c>
      <c r="D209" s="2" t="s">
        <v>8</v>
      </c>
      <c r="E209" s="2" t="str">
        <f>VLOOKUP(B209,[1]Sheet1!$A:$E,5,0)</f>
        <v>Completed</v>
      </c>
      <c r="F209" s="2" t="s">
        <v>2712</v>
      </c>
      <c r="G209" s="2" t="s">
        <v>3161</v>
      </c>
      <c r="H209" s="2" t="s">
        <v>3162</v>
      </c>
      <c r="I209" s="2" t="s">
        <v>90</v>
      </c>
      <c r="J209" s="2" t="s">
        <v>98</v>
      </c>
      <c r="K209" s="26">
        <v>1625000</v>
      </c>
      <c r="L209" s="32">
        <f t="shared" si="3"/>
        <v>6.9626282347732356E-4</v>
      </c>
    </row>
    <row r="210" spans="1:12" x14ac:dyDescent="0.2">
      <c r="A210" s="7" t="str">
        <f>VLOOKUP(D210,PIC!A:B,2,0)</f>
        <v>WAHYU WISNU</v>
      </c>
      <c r="B210" s="2">
        <v>59352496</v>
      </c>
      <c r="C210" s="2" t="s">
        <v>7</v>
      </c>
      <c r="D210" s="2" t="s">
        <v>17</v>
      </c>
      <c r="E210" s="2" t="str">
        <f>VLOOKUP(B210,[1]Sheet1!$A:$E,5,0)</f>
        <v>Completed</v>
      </c>
      <c r="F210" s="2" t="s">
        <v>2712</v>
      </c>
      <c r="G210" s="2" t="s">
        <v>3163</v>
      </c>
      <c r="H210" s="2" t="s">
        <v>3165</v>
      </c>
      <c r="I210" s="2" t="s">
        <v>87</v>
      </c>
      <c r="J210" s="2" t="s">
        <v>3166</v>
      </c>
      <c r="K210" s="26">
        <v>1</v>
      </c>
      <c r="L210" s="32">
        <f t="shared" si="3"/>
        <v>4.2846942983219914E-10</v>
      </c>
    </row>
    <row r="211" spans="1:12" x14ac:dyDescent="0.2">
      <c r="A211" s="7" t="str">
        <f>VLOOKUP(D211,PIC!A:B,2,0)</f>
        <v>WAHYU WISNU</v>
      </c>
      <c r="B211" s="2">
        <v>59355905</v>
      </c>
      <c r="C211" s="2" t="s">
        <v>7</v>
      </c>
      <c r="D211" s="2" t="s">
        <v>16</v>
      </c>
      <c r="E211" s="2" t="str">
        <f>VLOOKUP(B211,[1]Sheet1!$A:$E,5,0)</f>
        <v>Completed</v>
      </c>
      <c r="F211" s="2" t="s">
        <v>2712</v>
      </c>
      <c r="G211" s="2" t="s">
        <v>3120</v>
      </c>
      <c r="H211" s="2" t="s">
        <v>3168</v>
      </c>
      <c r="I211" s="2" t="s">
        <v>107</v>
      </c>
      <c r="J211" s="2" t="s">
        <v>1105</v>
      </c>
      <c r="K211" s="26">
        <v>1069000</v>
      </c>
      <c r="L211" s="32">
        <f t="shared" si="3"/>
        <v>4.5803382049062086E-4</v>
      </c>
    </row>
    <row r="212" spans="1:12" x14ac:dyDescent="0.2">
      <c r="A212" s="7" t="str">
        <f>VLOOKUP(D212,PIC!A:B,2,0)</f>
        <v>WAHYU WISNU</v>
      </c>
      <c r="B212" s="2">
        <v>59355907</v>
      </c>
      <c r="C212" s="2" t="s">
        <v>7</v>
      </c>
      <c r="D212" s="2" t="s">
        <v>16</v>
      </c>
      <c r="E212" s="2" t="str">
        <f>VLOOKUP(B212,[1]Sheet1!$A:$E,5,0)</f>
        <v>Completed</v>
      </c>
      <c r="F212" s="2" t="s">
        <v>2712</v>
      </c>
      <c r="G212" s="2" t="s">
        <v>3167</v>
      </c>
      <c r="H212" s="2" t="s">
        <v>3169</v>
      </c>
      <c r="I212" s="2" t="s">
        <v>107</v>
      </c>
      <c r="J212" s="2" t="s">
        <v>1306</v>
      </c>
      <c r="K212" s="26">
        <v>1</v>
      </c>
      <c r="L212" s="32">
        <f t="shared" si="3"/>
        <v>4.2846942983219914E-10</v>
      </c>
    </row>
    <row r="213" spans="1:12" x14ac:dyDescent="0.2">
      <c r="A213" s="7" t="str">
        <f>VLOOKUP(D213,PIC!A:B,2,0)</f>
        <v>WAHYU WISNU</v>
      </c>
      <c r="B213" s="2">
        <v>59355909</v>
      </c>
      <c r="C213" s="2" t="s">
        <v>7</v>
      </c>
      <c r="D213" s="2" t="s">
        <v>16</v>
      </c>
      <c r="E213" s="2" t="str">
        <f>VLOOKUP(B213,[1]Sheet1!$A:$E,5,0)</f>
        <v>Completed</v>
      </c>
      <c r="F213" s="2" t="s">
        <v>2712</v>
      </c>
      <c r="G213" s="2" t="s">
        <v>3170</v>
      </c>
      <c r="H213" s="2" t="s">
        <v>3171</v>
      </c>
      <c r="I213" s="2" t="s">
        <v>107</v>
      </c>
      <c r="J213" s="2" t="s">
        <v>1308</v>
      </c>
      <c r="K213" s="26">
        <v>363000</v>
      </c>
      <c r="L213" s="32">
        <f t="shared" si="3"/>
        <v>1.555344030290883E-4</v>
      </c>
    </row>
    <row r="214" spans="1:12" x14ac:dyDescent="0.2">
      <c r="A214" s="7" t="str">
        <f>VLOOKUP(D214,PIC!A:B,2,0)</f>
        <v>WAHYU WISNU</v>
      </c>
      <c r="B214" s="2">
        <v>59355911</v>
      </c>
      <c r="C214" s="2" t="s">
        <v>7</v>
      </c>
      <c r="D214" s="2" t="s">
        <v>16</v>
      </c>
      <c r="E214" s="2" t="str">
        <f>VLOOKUP(B214,[1]Sheet1!$A:$E,5,0)</f>
        <v>Completed</v>
      </c>
      <c r="F214" s="2" t="s">
        <v>2712</v>
      </c>
      <c r="G214" s="2" t="s">
        <v>2999</v>
      </c>
      <c r="H214" s="2" t="s">
        <v>3172</v>
      </c>
      <c r="I214" s="2" t="s">
        <v>107</v>
      </c>
      <c r="J214" s="2" t="s">
        <v>1306</v>
      </c>
      <c r="K214" s="26">
        <v>25001</v>
      </c>
      <c r="L214" s="32">
        <f t="shared" si="3"/>
        <v>1.0712164215234811E-5</v>
      </c>
    </row>
    <row r="215" spans="1:12" x14ac:dyDescent="0.2">
      <c r="A215" s="7" t="str">
        <f>VLOOKUP(D215,PIC!A:B,2,0)</f>
        <v>WAHYU WISNU</v>
      </c>
      <c r="B215" s="2">
        <v>59355913</v>
      </c>
      <c r="C215" s="2" t="s">
        <v>7</v>
      </c>
      <c r="D215" s="2" t="s">
        <v>16</v>
      </c>
      <c r="E215" s="2" t="str">
        <f>VLOOKUP(B215,[1]Sheet1!$A:$E,5,0)</f>
        <v>Completed</v>
      </c>
      <c r="F215" s="2" t="s">
        <v>2712</v>
      </c>
      <c r="G215" s="2" t="s">
        <v>3173</v>
      </c>
      <c r="H215" s="2" t="s">
        <v>3174</v>
      </c>
      <c r="I215" s="2" t="s">
        <v>107</v>
      </c>
      <c r="J215" s="2" t="s">
        <v>107</v>
      </c>
      <c r="K215" s="26">
        <v>1</v>
      </c>
      <c r="L215" s="32">
        <f t="shared" si="3"/>
        <v>4.2846942983219914E-10</v>
      </c>
    </row>
    <row r="216" spans="1:12" x14ac:dyDescent="0.2">
      <c r="A216" s="7" t="str">
        <f>VLOOKUP(D216,PIC!A:B,2,0)</f>
        <v>WAHYU WISNU</v>
      </c>
      <c r="B216" s="2">
        <v>59355918</v>
      </c>
      <c r="C216" s="2" t="s">
        <v>7</v>
      </c>
      <c r="D216" s="2" t="s">
        <v>16</v>
      </c>
      <c r="E216" s="2" t="str">
        <f>VLOOKUP(B216,[1]Sheet1!$A:$E,5,0)</f>
        <v>Completed</v>
      </c>
      <c r="F216" s="2" t="s">
        <v>2712</v>
      </c>
      <c r="G216" s="2" t="s">
        <v>3175</v>
      </c>
      <c r="H216" s="2" t="s">
        <v>3176</v>
      </c>
      <c r="I216" s="2" t="s">
        <v>107</v>
      </c>
      <c r="J216" s="2" t="s">
        <v>813</v>
      </c>
      <c r="K216" s="26">
        <v>1</v>
      </c>
      <c r="L216" s="32">
        <f t="shared" si="3"/>
        <v>4.2846942983219914E-10</v>
      </c>
    </row>
    <row r="217" spans="1:12" x14ac:dyDescent="0.2">
      <c r="A217" s="7" t="str">
        <f>VLOOKUP(D217,PIC!A:B,2,0)</f>
        <v>WAHYU WISNU</v>
      </c>
      <c r="B217" s="2">
        <v>59355921</v>
      </c>
      <c r="C217" s="2" t="s">
        <v>7</v>
      </c>
      <c r="D217" s="2" t="s">
        <v>16</v>
      </c>
      <c r="E217" s="2" t="str">
        <f>VLOOKUP(B217,[1]Sheet1!$A:$E,5,0)</f>
        <v>Completed</v>
      </c>
      <c r="F217" s="2" t="s">
        <v>2712</v>
      </c>
      <c r="G217" s="2" t="s">
        <v>3082</v>
      </c>
      <c r="H217" s="2" t="s">
        <v>3177</v>
      </c>
      <c r="I217" s="2" t="s">
        <v>107</v>
      </c>
      <c r="J217" s="2" t="s">
        <v>108</v>
      </c>
      <c r="K217" s="26">
        <v>775000</v>
      </c>
      <c r="L217" s="32">
        <f t="shared" si="3"/>
        <v>3.3206380811995432E-4</v>
      </c>
    </row>
    <row r="218" spans="1:12" x14ac:dyDescent="0.2">
      <c r="A218" s="7" t="str">
        <f>VLOOKUP(D218,PIC!A:B,2,0)</f>
        <v>WAHYU WISNU</v>
      </c>
      <c r="B218" s="2">
        <v>59355923</v>
      </c>
      <c r="C218" s="2" t="s">
        <v>7</v>
      </c>
      <c r="D218" s="2" t="s">
        <v>16</v>
      </c>
      <c r="E218" s="2" t="str">
        <f>VLOOKUP(B218,[1]Sheet1!$A:$E,5,0)</f>
        <v>Completed</v>
      </c>
      <c r="F218" s="2" t="s">
        <v>2712</v>
      </c>
      <c r="G218" s="2" t="s">
        <v>3120</v>
      </c>
      <c r="H218" s="2" t="s">
        <v>3178</v>
      </c>
      <c r="I218" s="2" t="s">
        <v>107</v>
      </c>
      <c r="J218" s="2" t="s">
        <v>1105</v>
      </c>
      <c r="K218" s="26">
        <v>1069000</v>
      </c>
      <c r="L218" s="32">
        <f t="shared" si="3"/>
        <v>4.5803382049062086E-4</v>
      </c>
    </row>
    <row r="219" spans="1:12" x14ac:dyDescent="0.2">
      <c r="A219" s="7" t="str">
        <f>VLOOKUP(D219,PIC!A:B,2,0)</f>
        <v>WAHYU WISNU</v>
      </c>
      <c r="B219" s="2">
        <v>59355924</v>
      </c>
      <c r="C219" s="2" t="s">
        <v>7</v>
      </c>
      <c r="D219" s="2" t="s">
        <v>16</v>
      </c>
      <c r="E219" s="2" t="str">
        <f>VLOOKUP(B219,[1]Sheet1!$A:$E,5,0)</f>
        <v>Completed</v>
      </c>
      <c r="F219" s="2" t="s">
        <v>2712</v>
      </c>
      <c r="G219" s="2" t="s">
        <v>3179</v>
      </c>
      <c r="H219" s="2" t="s">
        <v>3180</v>
      </c>
      <c r="I219" s="2" t="s">
        <v>107</v>
      </c>
      <c r="J219" s="2" t="s">
        <v>1126</v>
      </c>
      <c r="K219" s="26">
        <v>1600000</v>
      </c>
      <c r="L219" s="32">
        <f t="shared" si="3"/>
        <v>6.8555108773151862E-4</v>
      </c>
    </row>
    <row r="220" spans="1:12" x14ac:dyDescent="0.2">
      <c r="A220" s="7" t="str">
        <f>VLOOKUP(D220,PIC!A:B,2,0)</f>
        <v>WAHYU WISNU</v>
      </c>
      <c r="B220" s="2">
        <v>59355927</v>
      </c>
      <c r="C220" s="2" t="s">
        <v>7</v>
      </c>
      <c r="D220" s="2" t="s">
        <v>16</v>
      </c>
      <c r="E220" s="2" t="str">
        <f>VLOOKUP(B220,[1]Sheet1!$A:$E,5,0)</f>
        <v>Completed</v>
      </c>
      <c r="F220" s="2" t="s">
        <v>2712</v>
      </c>
      <c r="G220" s="2" t="s">
        <v>3181</v>
      </c>
      <c r="H220" s="2" t="s">
        <v>3182</v>
      </c>
      <c r="I220" s="2" t="s">
        <v>107</v>
      </c>
      <c r="J220" s="2" t="s">
        <v>1278</v>
      </c>
      <c r="K220" s="26">
        <v>985000</v>
      </c>
      <c r="L220" s="32">
        <f t="shared" si="3"/>
        <v>4.2204238838471612E-4</v>
      </c>
    </row>
    <row r="221" spans="1:12" x14ac:dyDescent="0.2">
      <c r="A221" s="7" t="str">
        <f>VLOOKUP(D221,PIC!A:B,2,0)</f>
        <v>WAHYU WISNU</v>
      </c>
      <c r="B221" s="2">
        <v>59355929</v>
      </c>
      <c r="C221" s="2" t="s">
        <v>7</v>
      </c>
      <c r="D221" s="2" t="s">
        <v>16</v>
      </c>
      <c r="E221" s="2" t="str">
        <f>VLOOKUP(B221,[1]Sheet1!$A:$E,5,0)</f>
        <v>Completed</v>
      </c>
      <c r="F221" s="2" t="s">
        <v>2712</v>
      </c>
      <c r="G221" s="2" t="s">
        <v>3183</v>
      </c>
      <c r="H221" s="2" t="s">
        <v>3184</v>
      </c>
      <c r="I221" s="2" t="s">
        <v>107</v>
      </c>
      <c r="J221" s="2" t="s">
        <v>113</v>
      </c>
      <c r="K221" s="26">
        <v>363000</v>
      </c>
      <c r="L221" s="32">
        <f t="shared" si="3"/>
        <v>1.555344030290883E-4</v>
      </c>
    </row>
    <row r="222" spans="1:12" x14ac:dyDescent="0.2">
      <c r="A222" s="7" t="str">
        <f>VLOOKUP(D222,PIC!A:B,2,0)</f>
        <v>WAHYU WISNU</v>
      </c>
      <c r="B222" s="2">
        <v>59355937</v>
      </c>
      <c r="C222" s="2" t="s">
        <v>7</v>
      </c>
      <c r="D222" s="2" t="s">
        <v>16</v>
      </c>
      <c r="E222" s="2" t="str">
        <f>VLOOKUP(B222,[1]Sheet1!$A:$E,5,0)</f>
        <v>Completed</v>
      </c>
      <c r="F222" s="2" t="s">
        <v>2712</v>
      </c>
      <c r="G222" s="2" t="s">
        <v>3185</v>
      </c>
      <c r="H222" s="2" t="s">
        <v>3186</v>
      </c>
      <c r="I222" s="2" t="s">
        <v>107</v>
      </c>
      <c r="J222" s="2" t="s">
        <v>129</v>
      </c>
      <c r="K222" s="26">
        <v>977000</v>
      </c>
      <c r="L222" s="32">
        <f t="shared" si="3"/>
        <v>4.1861463294605856E-4</v>
      </c>
    </row>
    <row r="223" spans="1:12" x14ac:dyDescent="0.2">
      <c r="A223" s="7" t="str">
        <f>VLOOKUP(D223,PIC!A:B,2,0)</f>
        <v>WAHYU WISNU</v>
      </c>
      <c r="B223" s="2">
        <v>59355940</v>
      </c>
      <c r="C223" s="2" t="s">
        <v>7</v>
      </c>
      <c r="D223" s="2" t="s">
        <v>16</v>
      </c>
      <c r="E223" s="2" t="str">
        <f>VLOOKUP(B223,[1]Sheet1!$A:$E,5,0)</f>
        <v>Completed</v>
      </c>
      <c r="F223" s="2" t="s">
        <v>2712</v>
      </c>
      <c r="G223" s="2" t="s">
        <v>3187</v>
      </c>
      <c r="H223" s="2" t="s">
        <v>3188</v>
      </c>
      <c r="I223" s="2" t="s">
        <v>107</v>
      </c>
      <c r="J223" s="2" t="s">
        <v>122</v>
      </c>
      <c r="K223" s="26">
        <v>363000</v>
      </c>
      <c r="L223" s="32">
        <f t="shared" si="3"/>
        <v>1.555344030290883E-4</v>
      </c>
    </row>
    <row r="224" spans="1:12" x14ac:dyDescent="0.2">
      <c r="A224" s="7" t="str">
        <f>VLOOKUP(D224,PIC!A:B,2,0)</f>
        <v>WAHYU WISNU</v>
      </c>
      <c r="B224" s="2">
        <v>59355947</v>
      </c>
      <c r="C224" s="2" t="s">
        <v>7</v>
      </c>
      <c r="D224" s="2" t="s">
        <v>16</v>
      </c>
      <c r="E224" s="2" t="str">
        <f>VLOOKUP(B224,[1]Sheet1!$A:$E,5,0)</f>
        <v>Completed</v>
      </c>
      <c r="F224" s="2" t="s">
        <v>2712</v>
      </c>
      <c r="G224" s="2" t="s">
        <v>3015</v>
      </c>
      <c r="H224" s="2" t="s">
        <v>3189</v>
      </c>
      <c r="I224" s="2" t="s">
        <v>107</v>
      </c>
      <c r="J224" s="2" t="s">
        <v>1260</v>
      </c>
      <c r="K224" s="26">
        <v>2190000</v>
      </c>
      <c r="L224" s="32">
        <f t="shared" si="3"/>
        <v>9.3834805133251613E-4</v>
      </c>
    </row>
    <row r="225" spans="1:12" x14ac:dyDescent="0.2">
      <c r="A225" s="7" t="str">
        <f>VLOOKUP(D225,PIC!A:B,2,0)</f>
        <v>WAHYU WISNU</v>
      </c>
      <c r="B225" s="2">
        <v>59355954</v>
      </c>
      <c r="C225" s="2" t="s">
        <v>7</v>
      </c>
      <c r="D225" s="2" t="s">
        <v>16</v>
      </c>
      <c r="E225" s="2" t="str">
        <f>VLOOKUP(B225,[1]Sheet1!$A:$E,5,0)</f>
        <v>Completed</v>
      </c>
      <c r="F225" s="2" t="s">
        <v>2712</v>
      </c>
      <c r="G225" s="2" t="s">
        <v>3009</v>
      </c>
      <c r="H225" s="2" t="s">
        <v>3190</v>
      </c>
      <c r="I225" s="2" t="s">
        <v>107</v>
      </c>
      <c r="J225" s="2" t="s">
        <v>1126</v>
      </c>
      <c r="K225" s="26">
        <v>505000</v>
      </c>
      <c r="L225" s="32">
        <f t="shared" si="3"/>
        <v>2.1637706206526056E-4</v>
      </c>
    </row>
    <row r="226" spans="1:12" x14ac:dyDescent="0.2">
      <c r="A226" s="7" t="str">
        <f>VLOOKUP(D226,PIC!A:B,2,0)</f>
        <v>WAHYU WISNU</v>
      </c>
      <c r="B226" s="2">
        <v>59355955</v>
      </c>
      <c r="C226" s="2" t="s">
        <v>7</v>
      </c>
      <c r="D226" s="2" t="s">
        <v>16</v>
      </c>
      <c r="E226" s="2" t="str">
        <f>VLOOKUP(B226,[1]Sheet1!$A:$E,5,0)</f>
        <v>Completed</v>
      </c>
      <c r="F226" s="2" t="s">
        <v>2726</v>
      </c>
      <c r="G226" s="2" t="s">
        <v>3191</v>
      </c>
      <c r="H226" s="2" t="s">
        <v>3192</v>
      </c>
      <c r="I226" s="2" t="s">
        <v>105</v>
      </c>
      <c r="J226" s="2" t="s">
        <v>106</v>
      </c>
      <c r="K226" s="26">
        <v>386000</v>
      </c>
      <c r="L226" s="32">
        <f t="shared" si="3"/>
        <v>1.6538919991522887E-4</v>
      </c>
    </row>
    <row r="227" spans="1:12" x14ac:dyDescent="0.2">
      <c r="A227" s="7" t="str">
        <f>VLOOKUP(D227,PIC!A:B,2,0)</f>
        <v>WAHYU WISNU</v>
      </c>
      <c r="B227" s="2">
        <v>59355956</v>
      </c>
      <c r="C227" s="2" t="s">
        <v>7</v>
      </c>
      <c r="D227" s="2" t="s">
        <v>16</v>
      </c>
      <c r="E227" s="2" t="str">
        <f>VLOOKUP(B227,[1]Sheet1!$A:$E,5,0)</f>
        <v>Completed</v>
      </c>
      <c r="F227" s="2" t="s">
        <v>2726</v>
      </c>
      <c r="G227" s="2" t="s">
        <v>3193</v>
      </c>
      <c r="H227" s="2" t="s">
        <v>3194</v>
      </c>
      <c r="I227" s="2" t="s">
        <v>105</v>
      </c>
      <c r="J227" s="2" t="s">
        <v>106</v>
      </c>
      <c r="K227" s="26">
        <v>550000</v>
      </c>
      <c r="L227" s="32">
        <f t="shared" si="3"/>
        <v>2.3565818640770953E-4</v>
      </c>
    </row>
    <row r="228" spans="1:12" x14ac:dyDescent="0.2">
      <c r="A228" s="7" t="str">
        <f>VLOOKUP(D228,PIC!A:B,2,0)</f>
        <v>WAHYU WISNU</v>
      </c>
      <c r="B228" s="2">
        <v>59355961</v>
      </c>
      <c r="C228" s="2" t="s">
        <v>7</v>
      </c>
      <c r="D228" s="2" t="s">
        <v>16</v>
      </c>
      <c r="E228" s="2" t="str">
        <f>VLOOKUP(B228,[1]Sheet1!$A:$E,5,0)</f>
        <v>Completed</v>
      </c>
      <c r="F228" s="2" t="s">
        <v>2726</v>
      </c>
      <c r="G228" s="2" t="s">
        <v>3195</v>
      </c>
      <c r="H228" s="2" t="s">
        <v>3196</v>
      </c>
      <c r="I228" s="2" t="s">
        <v>105</v>
      </c>
      <c r="J228" s="2" t="s">
        <v>106</v>
      </c>
      <c r="K228" s="26">
        <v>550000</v>
      </c>
      <c r="L228" s="32">
        <f t="shared" si="3"/>
        <v>2.3565818640770953E-4</v>
      </c>
    </row>
    <row r="229" spans="1:12" x14ac:dyDescent="0.2">
      <c r="A229" s="7" t="str">
        <f>VLOOKUP(D229,PIC!A:B,2,0)</f>
        <v>WAHYU WISNU</v>
      </c>
      <c r="B229" s="2">
        <v>59355962</v>
      </c>
      <c r="C229" s="2" t="s">
        <v>7</v>
      </c>
      <c r="D229" s="2" t="s">
        <v>16</v>
      </c>
      <c r="E229" s="2" t="str">
        <f>VLOOKUP(B229,[1]Sheet1!$A:$E,5,0)</f>
        <v>Completed</v>
      </c>
      <c r="F229" s="2" t="s">
        <v>2726</v>
      </c>
      <c r="G229" s="2" t="s">
        <v>3164</v>
      </c>
      <c r="H229" s="2" t="s">
        <v>3197</v>
      </c>
      <c r="I229" s="2" t="s">
        <v>105</v>
      </c>
      <c r="J229" s="2" t="s">
        <v>106</v>
      </c>
      <c r="K229" s="26">
        <v>386000</v>
      </c>
      <c r="L229" s="32">
        <f t="shared" si="3"/>
        <v>1.6538919991522887E-4</v>
      </c>
    </row>
    <row r="230" spans="1:12" x14ac:dyDescent="0.2">
      <c r="A230" s="7" t="str">
        <f>VLOOKUP(D230,PIC!A:B,2,0)</f>
        <v>WAHYU WISNU</v>
      </c>
      <c r="B230" s="2">
        <v>59355963</v>
      </c>
      <c r="C230" s="2" t="s">
        <v>7</v>
      </c>
      <c r="D230" s="2" t="s">
        <v>16</v>
      </c>
      <c r="E230" s="2" t="str">
        <f>VLOOKUP(B230,[1]Sheet1!$A:$E,5,0)</f>
        <v>Completed</v>
      </c>
      <c r="F230" s="2" t="s">
        <v>2726</v>
      </c>
      <c r="G230" s="2" t="s">
        <v>3198</v>
      </c>
      <c r="H230" s="2" t="s">
        <v>3199</v>
      </c>
      <c r="I230" s="2" t="s">
        <v>105</v>
      </c>
      <c r="J230" s="2" t="s">
        <v>106</v>
      </c>
      <c r="K230" s="26">
        <v>550000</v>
      </c>
      <c r="L230" s="32">
        <f t="shared" si="3"/>
        <v>2.3565818640770953E-4</v>
      </c>
    </row>
    <row r="231" spans="1:12" x14ac:dyDescent="0.2">
      <c r="A231" s="7" t="str">
        <f>VLOOKUP(D231,PIC!A:B,2,0)</f>
        <v>BAHAK</v>
      </c>
      <c r="B231" s="2">
        <v>59357435</v>
      </c>
      <c r="C231" s="2" t="s">
        <v>7</v>
      </c>
      <c r="D231" s="2" t="s">
        <v>18</v>
      </c>
      <c r="E231" s="2" t="str">
        <f>VLOOKUP(B231,[1]Sheet1!$A:$E,5,0)</f>
        <v>Completed</v>
      </c>
      <c r="F231" s="2" t="s">
        <v>2712</v>
      </c>
      <c r="G231" s="2" t="s">
        <v>3200</v>
      </c>
      <c r="H231" s="2" t="s">
        <v>3201</v>
      </c>
      <c r="I231" s="2" t="s">
        <v>67</v>
      </c>
      <c r="J231" s="2" t="s">
        <v>2625</v>
      </c>
      <c r="K231" s="26">
        <v>4253132</v>
      </c>
      <c r="L231" s="32">
        <f t="shared" si="3"/>
        <v>1.8223370430410807E-3</v>
      </c>
    </row>
    <row r="232" spans="1:12" x14ac:dyDescent="0.2">
      <c r="A232" s="7" t="str">
        <f>VLOOKUP(D232,PIC!A:B,2,0)</f>
        <v>WAHYU WISNU</v>
      </c>
      <c r="B232" s="2">
        <v>59355965</v>
      </c>
      <c r="C232" s="2" t="s">
        <v>7</v>
      </c>
      <c r="D232" s="2" t="s">
        <v>16</v>
      </c>
      <c r="E232" s="2" t="str">
        <f>VLOOKUP(B232,[1]Sheet1!$A:$E,5,0)</f>
        <v>Completed</v>
      </c>
      <c r="F232" s="2" t="s">
        <v>3202</v>
      </c>
      <c r="G232" s="2" t="s">
        <v>3203</v>
      </c>
      <c r="H232" s="2" t="s">
        <v>3204</v>
      </c>
      <c r="I232" s="2" t="s">
        <v>109</v>
      </c>
      <c r="J232" s="2" t="s">
        <v>1128</v>
      </c>
      <c r="K232" s="26">
        <v>440000</v>
      </c>
      <c r="L232" s="32">
        <f t="shared" si="3"/>
        <v>1.8852654912616761E-4</v>
      </c>
    </row>
    <row r="233" spans="1:12" x14ac:dyDescent="0.2">
      <c r="A233" s="7" t="str">
        <f>VLOOKUP(D233,PIC!A:B,2,0)</f>
        <v>DIDIK</v>
      </c>
      <c r="B233" s="2">
        <v>59357394</v>
      </c>
      <c r="C233" s="2" t="s">
        <v>7</v>
      </c>
      <c r="D233" s="2" t="s">
        <v>31</v>
      </c>
      <c r="E233" s="2" t="str">
        <f>VLOOKUP(B233,[1]Sheet1!$A:$E,5,0)</f>
        <v>Completed</v>
      </c>
      <c r="F233" s="2" t="s">
        <v>2712</v>
      </c>
      <c r="G233" s="2" t="s">
        <v>3205</v>
      </c>
      <c r="H233" s="2" t="s">
        <v>3206</v>
      </c>
      <c r="I233" s="2" t="s">
        <v>3207</v>
      </c>
      <c r="J233" s="2" t="s">
        <v>80</v>
      </c>
      <c r="K233" s="26">
        <v>4650000</v>
      </c>
      <c r="L233" s="32">
        <f t="shared" si="3"/>
        <v>1.992382848719726E-3</v>
      </c>
    </row>
    <row r="234" spans="1:12" x14ac:dyDescent="0.2">
      <c r="A234" s="7" t="str">
        <f>VLOOKUP(D234,PIC!A:B,2,0)</f>
        <v>DIDIK</v>
      </c>
      <c r="B234" s="2">
        <v>59357403</v>
      </c>
      <c r="C234" s="2" t="s">
        <v>7</v>
      </c>
      <c r="D234" s="2" t="s">
        <v>31</v>
      </c>
      <c r="E234" s="2" t="str">
        <f>VLOOKUP(B234,[1]Sheet1!$A:$E,5,0)</f>
        <v>Completed</v>
      </c>
      <c r="F234" s="2" t="s">
        <v>2712</v>
      </c>
      <c r="G234" s="2" t="s">
        <v>3208</v>
      </c>
      <c r="H234" s="2" t="s">
        <v>3209</v>
      </c>
      <c r="I234" s="2" t="s">
        <v>3207</v>
      </c>
      <c r="J234" s="2" t="s">
        <v>3210</v>
      </c>
      <c r="K234" s="26">
        <v>4550000</v>
      </c>
      <c r="L234" s="32">
        <f t="shared" si="3"/>
        <v>1.949535905736506E-3</v>
      </c>
    </row>
    <row r="235" spans="1:12" x14ac:dyDescent="0.2">
      <c r="A235" s="7" t="str">
        <f>VLOOKUP(D235,PIC!A:B,2,0)</f>
        <v>BAHAK</v>
      </c>
      <c r="B235" s="2">
        <v>59357433</v>
      </c>
      <c r="C235" s="2" t="s">
        <v>7</v>
      </c>
      <c r="D235" s="2" t="s">
        <v>18</v>
      </c>
      <c r="E235" s="2" t="str">
        <f>VLOOKUP(B235,[1]Sheet1!$A:$E,5,0)</f>
        <v>Completed</v>
      </c>
      <c r="F235" s="2" t="s">
        <v>2712</v>
      </c>
      <c r="G235" s="2" t="s">
        <v>3211</v>
      </c>
      <c r="H235" s="2" t="s">
        <v>3212</v>
      </c>
      <c r="I235" s="2" t="s">
        <v>67</v>
      </c>
      <c r="J235" s="2" t="s">
        <v>68</v>
      </c>
      <c r="K235" s="26">
        <v>3690000</v>
      </c>
      <c r="L235" s="32">
        <f t="shared" si="3"/>
        <v>1.5810521960808149E-3</v>
      </c>
    </row>
    <row r="236" spans="1:12" x14ac:dyDescent="0.2">
      <c r="A236" s="7" t="str">
        <f>VLOOKUP(D236,PIC!A:B,2,0)</f>
        <v>BAHAK</v>
      </c>
      <c r="B236" s="2">
        <v>59357436</v>
      </c>
      <c r="C236" s="2" t="s">
        <v>7</v>
      </c>
      <c r="D236" s="2" t="s">
        <v>18</v>
      </c>
      <c r="E236" s="2" t="str">
        <f>VLOOKUP(B236,[1]Sheet1!$A:$E,5,0)</f>
        <v>Completed</v>
      </c>
      <c r="F236" s="2" t="s">
        <v>2712</v>
      </c>
      <c r="G236" s="2" t="s">
        <v>3213</v>
      </c>
      <c r="H236" s="2" t="s">
        <v>3214</v>
      </c>
      <c r="I236" s="2" t="s">
        <v>23</v>
      </c>
      <c r="J236" s="2" t="s">
        <v>24</v>
      </c>
      <c r="K236" s="26">
        <v>3170000</v>
      </c>
      <c r="L236" s="32">
        <f t="shared" si="3"/>
        <v>1.3582480925680713E-3</v>
      </c>
    </row>
    <row r="237" spans="1:12" x14ac:dyDescent="0.2">
      <c r="A237" s="7" t="str">
        <f>VLOOKUP(D237,PIC!A:B,2,0)</f>
        <v>DAYAT</v>
      </c>
      <c r="B237" s="2">
        <v>59357852</v>
      </c>
      <c r="C237" s="2" t="s">
        <v>7</v>
      </c>
      <c r="D237" s="2" t="s">
        <v>26</v>
      </c>
      <c r="E237" s="2" t="str">
        <f>VLOOKUP(B237,[1]Sheet1!$A:$E,5,0)</f>
        <v>Completed</v>
      </c>
      <c r="F237" s="2" t="s">
        <v>2712</v>
      </c>
      <c r="G237" s="2" t="s">
        <v>3215</v>
      </c>
      <c r="H237" s="2" t="s">
        <v>3216</v>
      </c>
      <c r="I237" s="2" t="s">
        <v>27</v>
      </c>
      <c r="J237" s="2" t="s">
        <v>35</v>
      </c>
      <c r="K237" s="26">
        <v>3400000</v>
      </c>
      <c r="L237" s="32">
        <f t="shared" si="3"/>
        <v>1.456796061429477E-3</v>
      </c>
    </row>
    <row r="238" spans="1:12" x14ac:dyDescent="0.2">
      <c r="A238" s="7" t="str">
        <f>VLOOKUP(D238,PIC!A:B,2,0)</f>
        <v>DIDIK</v>
      </c>
      <c r="B238" s="2">
        <v>59358220</v>
      </c>
      <c r="C238" s="2" t="s">
        <v>7</v>
      </c>
      <c r="D238" s="2" t="s">
        <v>13</v>
      </c>
      <c r="E238" s="2" t="str">
        <f>VLOOKUP(B238,[1]Sheet1!$A:$E,5,0)</f>
        <v>Completed</v>
      </c>
      <c r="F238" s="2" t="s">
        <v>2726</v>
      </c>
      <c r="G238" s="2" t="s">
        <v>3218</v>
      </c>
      <c r="H238" s="2" t="s">
        <v>3220</v>
      </c>
      <c r="I238" s="2" t="s">
        <v>2736</v>
      </c>
      <c r="J238" s="2" t="s">
        <v>61</v>
      </c>
      <c r="K238" s="26">
        <v>1</v>
      </c>
      <c r="L238" s="32">
        <f t="shared" si="3"/>
        <v>4.2846942983219914E-10</v>
      </c>
    </row>
    <row r="239" spans="1:12" x14ac:dyDescent="0.2">
      <c r="A239" s="7" t="str">
        <f>VLOOKUP(D239,PIC!A:B,2,0)</f>
        <v>DAYAT</v>
      </c>
      <c r="B239" s="2">
        <v>59358222</v>
      </c>
      <c r="C239" s="2" t="s">
        <v>7</v>
      </c>
      <c r="D239" s="2" t="s">
        <v>9</v>
      </c>
      <c r="E239" s="2" t="str">
        <f>VLOOKUP(B239,[1]Sheet1!$A:$E,5,0)</f>
        <v>Completed</v>
      </c>
      <c r="F239" s="2" t="s">
        <v>2712</v>
      </c>
      <c r="G239" s="2" t="s">
        <v>3221</v>
      </c>
      <c r="H239" s="2" t="s">
        <v>3222</v>
      </c>
      <c r="I239" s="2" t="s">
        <v>59</v>
      </c>
      <c r="J239" s="2" t="s">
        <v>10</v>
      </c>
      <c r="K239" s="26">
        <v>450000</v>
      </c>
      <c r="L239" s="32">
        <f t="shared" si="3"/>
        <v>1.9281124342448961E-4</v>
      </c>
    </row>
    <row r="240" spans="1:12" x14ac:dyDescent="0.2">
      <c r="A240" s="7" t="str">
        <f>VLOOKUP(D240,PIC!A:B,2,0)</f>
        <v>DAYAT</v>
      </c>
      <c r="B240" s="2">
        <v>59358223</v>
      </c>
      <c r="C240" s="2" t="s">
        <v>7</v>
      </c>
      <c r="D240" s="2" t="s">
        <v>9</v>
      </c>
      <c r="E240" s="2" t="str">
        <f>VLOOKUP(B240,[1]Sheet1!$A:$E,5,0)</f>
        <v>Completed</v>
      </c>
      <c r="F240" s="2" t="s">
        <v>2726</v>
      </c>
      <c r="G240" s="2" t="s">
        <v>3223</v>
      </c>
      <c r="H240" s="2" t="s">
        <v>3224</v>
      </c>
      <c r="I240" s="2" t="s">
        <v>59</v>
      </c>
      <c r="J240" s="2" t="s">
        <v>84</v>
      </c>
      <c r="K240" s="26">
        <v>1300000</v>
      </c>
      <c r="L240" s="32">
        <f t="shared" si="3"/>
        <v>5.5701025878185882E-4</v>
      </c>
    </row>
    <row r="241" spans="1:12" x14ac:dyDescent="0.2">
      <c r="A241" s="7" t="str">
        <f>VLOOKUP(D241,PIC!A:B,2,0)</f>
        <v>DIDIK</v>
      </c>
      <c r="B241" s="2">
        <v>59358224</v>
      </c>
      <c r="C241" s="2" t="s">
        <v>7</v>
      </c>
      <c r="D241" s="2" t="s">
        <v>13</v>
      </c>
      <c r="E241" s="2" t="str">
        <f>VLOOKUP(B241,[1]Sheet1!$A:$E,5,0)</f>
        <v>Completed</v>
      </c>
      <c r="F241" s="2" t="s">
        <v>2726</v>
      </c>
      <c r="G241" s="2" t="s">
        <v>3225</v>
      </c>
      <c r="H241" s="2" t="s">
        <v>3226</v>
      </c>
      <c r="I241" s="2" t="s">
        <v>2736</v>
      </c>
      <c r="J241" s="2" t="s">
        <v>61</v>
      </c>
      <c r="K241" s="26">
        <v>1</v>
      </c>
      <c r="L241" s="32">
        <f t="shared" si="3"/>
        <v>4.2846942983219914E-10</v>
      </c>
    </row>
    <row r="242" spans="1:12" x14ac:dyDescent="0.2">
      <c r="A242" s="7" t="str">
        <f>VLOOKUP(D242,PIC!A:B,2,0)</f>
        <v>DAYAT</v>
      </c>
      <c r="B242" s="2">
        <v>59358225</v>
      </c>
      <c r="C242" s="2" t="s">
        <v>7</v>
      </c>
      <c r="D242" s="2" t="s">
        <v>9</v>
      </c>
      <c r="E242" s="2" t="str">
        <f>VLOOKUP(B242,[1]Sheet1!$A:$E,5,0)</f>
        <v>Completed</v>
      </c>
      <c r="F242" s="2" t="s">
        <v>2726</v>
      </c>
      <c r="G242" s="2" t="s">
        <v>3228</v>
      </c>
      <c r="H242" s="2" t="s">
        <v>3229</v>
      </c>
      <c r="I242" s="2" t="s">
        <v>59</v>
      </c>
      <c r="J242" s="2" t="s">
        <v>2433</v>
      </c>
      <c r="K242" s="26">
        <v>1200000</v>
      </c>
      <c r="L242" s="32">
        <f t="shared" si="3"/>
        <v>5.1416331579863896E-4</v>
      </c>
    </row>
    <row r="243" spans="1:12" x14ac:dyDescent="0.2">
      <c r="A243" s="7" t="str">
        <f>VLOOKUP(D243,PIC!A:B,2,0)</f>
        <v>DAYAT</v>
      </c>
      <c r="B243" s="2">
        <v>59358227</v>
      </c>
      <c r="C243" s="2" t="s">
        <v>7</v>
      </c>
      <c r="D243" s="2" t="s">
        <v>11</v>
      </c>
      <c r="E243" s="2" t="str">
        <f>VLOOKUP(B243,[1]Sheet1!$A:$E,5,0)</f>
        <v>Completed</v>
      </c>
      <c r="F243" s="2" t="s">
        <v>2712</v>
      </c>
      <c r="G243" s="2" t="s">
        <v>3230</v>
      </c>
      <c r="H243" s="2" t="s">
        <v>3231</v>
      </c>
      <c r="I243" s="2" t="s">
        <v>12</v>
      </c>
      <c r="J243" s="2" t="s">
        <v>34</v>
      </c>
      <c r="K243" s="26">
        <v>2650000</v>
      </c>
      <c r="L243" s="32">
        <f t="shared" si="3"/>
        <v>1.1354439890553277E-3</v>
      </c>
    </row>
    <row r="244" spans="1:12" x14ac:dyDescent="0.2">
      <c r="A244" s="7" t="str">
        <f>VLOOKUP(D244,PIC!A:B,2,0)</f>
        <v>LUTFI</v>
      </c>
      <c r="B244" s="2">
        <v>59358351</v>
      </c>
      <c r="C244" s="2" t="s">
        <v>7</v>
      </c>
      <c r="D244" s="2" t="s">
        <v>8</v>
      </c>
      <c r="E244" s="2" t="str">
        <f>VLOOKUP(B244,[1]Sheet1!$A:$E,5,0)</f>
        <v>Completed</v>
      </c>
      <c r="F244" s="2" t="s">
        <v>2726</v>
      </c>
      <c r="G244" s="2" t="s">
        <v>3232</v>
      </c>
      <c r="H244" s="2" t="s">
        <v>3233</v>
      </c>
      <c r="I244" s="2" t="s">
        <v>90</v>
      </c>
      <c r="J244" s="2" t="s">
        <v>93</v>
      </c>
      <c r="K244" s="26">
        <v>357000</v>
      </c>
      <c r="L244" s="32">
        <f t="shared" si="3"/>
        <v>1.529635864500951E-4</v>
      </c>
    </row>
    <row r="245" spans="1:12" x14ac:dyDescent="0.2">
      <c r="A245" s="7" t="str">
        <f>VLOOKUP(D245,PIC!A:B,2,0)</f>
        <v>LUTFI</v>
      </c>
      <c r="B245" s="2">
        <v>59358352</v>
      </c>
      <c r="C245" s="2" t="s">
        <v>7</v>
      </c>
      <c r="D245" s="2" t="s">
        <v>8</v>
      </c>
      <c r="E245" s="2" t="str">
        <f>VLOOKUP(B245,[1]Sheet1!$A:$E,5,0)</f>
        <v>Completed</v>
      </c>
      <c r="F245" s="2" t="s">
        <v>2726</v>
      </c>
      <c r="G245" s="2" t="s">
        <v>3234</v>
      </c>
      <c r="H245" s="2" t="s">
        <v>3235</v>
      </c>
      <c r="I245" s="2" t="s">
        <v>90</v>
      </c>
      <c r="J245" s="2" t="s">
        <v>93</v>
      </c>
      <c r="K245" s="26">
        <v>200000</v>
      </c>
      <c r="L245" s="32">
        <f t="shared" si="3"/>
        <v>8.5693885966439827E-5</v>
      </c>
    </row>
    <row r="246" spans="1:12" x14ac:dyDescent="0.2">
      <c r="A246" s="7" t="str">
        <f>VLOOKUP(D246,PIC!A:B,2,0)</f>
        <v>LUTFI</v>
      </c>
      <c r="B246" s="2">
        <v>59358353</v>
      </c>
      <c r="C246" s="2" t="s">
        <v>7</v>
      </c>
      <c r="D246" s="2" t="s">
        <v>8</v>
      </c>
      <c r="E246" s="2" t="str">
        <f>VLOOKUP(B246,[1]Sheet1!$A:$E,5,0)</f>
        <v>Completed</v>
      </c>
      <c r="F246" s="2" t="s">
        <v>2726</v>
      </c>
      <c r="G246" s="2" t="s">
        <v>3236</v>
      </c>
      <c r="H246" s="2" t="s">
        <v>3237</v>
      </c>
      <c r="I246" s="2" t="s">
        <v>90</v>
      </c>
      <c r="J246" s="2" t="s">
        <v>1785</v>
      </c>
      <c r="K246" s="26">
        <v>277000</v>
      </c>
      <c r="L246" s="32">
        <f t="shared" si="3"/>
        <v>1.1868603206351917E-4</v>
      </c>
    </row>
    <row r="247" spans="1:12" x14ac:dyDescent="0.2">
      <c r="A247" s="7" t="str">
        <f>VLOOKUP(D247,PIC!A:B,2,0)</f>
        <v>LUTFI</v>
      </c>
      <c r="B247" s="2">
        <v>59358354</v>
      </c>
      <c r="C247" s="2" t="s">
        <v>7</v>
      </c>
      <c r="D247" s="2" t="s">
        <v>8</v>
      </c>
      <c r="E247" s="2" t="str">
        <f>VLOOKUP(B247,[1]Sheet1!$A:$E,5,0)</f>
        <v>Completed</v>
      </c>
      <c r="F247" s="2" t="s">
        <v>2726</v>
      </c>
      <c r="G247" s="2" t="s">
        <v>3238</v>
      </c>
      <c r="H247" s="2" t="s">
        <v>3239</v>
      </c>
      <c r="I247" s="2" t="s">
        <v>90</v>
      </c>
      <c r="J247" s="2" t="s">
        <v>97</v>
      </c>
      <c r="K247" s="26">
        <v>662500</v>
      </c>
      <c r="L247" s="32">
        <f t="shared" si="3"/>
        <v>2.8386099726383194E-4</v>
      </c>
    </row>
    <row r="248" spans="1:12" x14ac:dyDescent="0.2">
      <c r="A248" s="7" t="str">
        <f>VLOOKUP(D248,PIC!A:B,2,0)</f>
        <v>LUTFI</v>
      </c>
      <c r="B248" s="2">
        <v>59358355</v>
      </c>
      <c r="C248" s="2" t="s">
        <v>7</v>
      </c>
      <c r="D248" s="2" t="s">
        <v>8</v>
      </c>
      <c r="E248" s="2" t="str">
        <f>VLOOKUP(B248,[1]Sheet1!$A:$E,5,0)</f>
        <v>Completed</v>
      </c>
      <c r="F248" s="2" t="s">
        <v>2726</v>
      </c>
      <c r="G248" s="2" t="s">
        <v>3240</v>
      </c>
      <c r="H248" s="2" t="s">
        <v>3241</v>
      </c>
      <c r="I248" s="2" t="s">
        <v>90</v>
      </c>
      <c r="J248" s="2" t="s">
        <v>96</v>
      </c>
      <c r="K248" s="26">
        <v>978100</v>
      </c>
      <c r="L248" s="32">
        <f t="shared" si="3"/>
        <v>4.1908594931887398E-4</v>
      </c>
    </row>
    <row r="249" spans="1:12" x14ac:dyDescent="0.2">
      <c r="A249" s="7" t="str">
        <f>VLOOKUP(D249,PIC!A:B,2,0)</f>
        <v>LUTFI</v>
      </c>
      <c r="B249" s="2">
        <v>59358356</v>
      </c>
      <c r="C249" s="2" t="s">
        <v>7</v>
      </c>
      <c r="D249" s="2" t="s">
        <v>8</v>
      </c>
      <c r="E249" s="2" t="str">
        <f>VLOOKUP(B249,[1]Sheet1!$A:$E,5,0)</f>
        <v>Completed</v>
      </c>
      <c r="F249" s="2" t="s">
        <v>2726</v>
      </c>
      <c r="G249" s="2" t="s">
        <v>3242</v>
      </c>
      <c r="H249" s="2" t="s">
        <v>3243</v>
      </c>
      <c r="I249" s="2" t="s">
        <v>90</v>
      </c>
      <c r="J249" s="2" t="s">
        <v>96</v>
      </c>
      <c r="K249" s="26">
        <v>248000</v>
      </c>
      <c r="L249" s="32">
        <f t="shared" si="3"/>
        <v>1.0626041859838538E-4</v>
      </c>
    </row>
    <row r="250" spans="1:12" x14ac:dyDescent="0.2">
      <c r="A250" s="7" t="str">
        <f>VLOOKUP(D250,PIC!A:B,2,0)</f>
        <v>LUTFI</v>
      </c>
      <c r="B250" s="2">
        <v>59358357</v>
      </c>
      <c r="C250" s="2" t="s">
        <v>7</v>
      </c>
      <c r="D250" s="2" t="s">
        <v>8</v>
      </c>
      <c r="E250" s="2" t="str">
        <f>VLOOKUP(B250,[1]Sheet1!$A:$E,5,0)</f>
        <v>Completed</v>
      </c>
      <c r="F250" s="2" t="s">
        <v>2726</v>
      </c>
      <c r="G250" s="2" t="s">
        <v>3244</v>
      </c>
      <c r="H250" s="2" t="s">
        <v>3245</v>
      </c>
      <c r="I250" s="2" t="s">
        <v>90</v>
      </c>
      <c r="J250" s="2" t="s">
        <v>115</v>
      </c>
      <c r="K250" s="26">
        <v>507000</v>
      </c>
      <c r="L250" s="32">
        <f t="shared" si="3"/>
        <v>2.1723400092492497E-4</v>
      </c>
    </row>
    <row r="251" spans="1:12" x14ac:dyDescent="0.2">
      <c r="A251" s="7" t="str">
        <f>VLOOKUP(D251,PIC!A:B,2,0)</f>
        <v>LUTFI</v>
      </c>
      <c r="B251" s="2">
        <v>59358358</v>
      </c>
      <c r="C251" s="2" t="s">
        <v>7</v>
      </c>
      <c r="D251" s="2" t="s">
        <v>8</v>
      </c>
      <c r="E251" s="2" t="str">
        <f>VLOOKUP(B251,[1]Sheet1!$A:$E,5,0)</f>
        <v>Completed</v>
      </c>
      <c r="F251" s="2" t="s">
        <v>2726</v>
      </c>
      <c r="G251" s="2" t="s">
        <v>3246</v>
      </c>
      <c r="H251" s="2" t="s">
        <v>3247</v>
      </c>
      <c r="I251" s="2" t="s">
        <v>90</v>
      </c>
      <c r="J251" s="2" t="s">
        <v>1760</v>
      </c>
      <c r="K251" s="26">
        <v>323000</v>
      </c>
      <c r="L251" s="32">
        <f t="shared" si="3"/>
        <v>1.3839562583580032E-4</v>
      </c>
    </row>
    <row r="252" spans="1:12" x14ac:dyDescent="0.2">
      <c r="A252" s="7" t="str">
        <f>VLOOKUP(D252,PIC!A:B,2,0)</f>
        <v>LUTFI</v>
      </c>
      <c r="B252" s="2">
        <v>59358359</v>
      </c>
      <c r="C252" s="2" t="s">
        <v>7</v>
      </c>
      <c r="D252" s="2" t="s">
        <v>8</v>
      </c>
      <c r="E252" s="2" t="str">
        <f>VLOOKUP(B252,[1]Sheet1!$A:$E,5,0)</f>
        <v>Completed</v>
      </c>
      <c r="F252" s="2" t="s">
        <v>2726</v>
      </c>
      <c r="G252" s="2" t="s">
        <v>3248</v>
      </c>
      <c r="H252" s="2" t="s">
        <v>3249</v>
      </c>
      <c r="I252" s="2" t="s">
        <v>90</v>
      </c>
      <c r="J252" s="2" t="s">
        <v>92</v>
      </c>
      <c r="K252" s="26">
        <v>427500</v>
      </c>
      <c r="L252" s="32">
        <f t="shared" si="3"/>
        <v>1.8317068125326514E-4</v>
      </c>
    </row>
    <row r="253" spans="1:12" x14ac:dyDescent="0.2">
      <c r="A253" s="7" t="str">
        <f>VLOOKUP(D253,PIC!A:B,2,0)</f>
        <v>LUTFI</v>
      </c>
      <c r="B253" s="2">
        <v>59358360</v>
      </c>
      <c r="C253" s="2" t="s">
        <v>7</v>
      </c>
      <c r="D253" s="2" t="s">
        <v>8</v>
      </c>
      <c r="E253" s="2" t="str">
        <f>VLOOKUP(B253,[1]Sheet1!$A:$E,5,0)</f>
        <v>Completed</v>
      </c>
      <c r="F253" s="2" t="s">
        <v>2726</v>
      </c>
      <c r="G253" s="2" t="s">
        <v>3250</v>
      </c>
      <c r="H253" s="2" t="s">
        <v>3251</v>
      </c>
      <c r="I253" s="2" t="s">
        <v>90</v>
      </c>
      <c r="J253" s="2" t="s">
        <v>100</v>
      </c>
      <c r="K253" s="26">
        <v>69001</v>
      </c>
      <c r="L253" s="32">
        <f t="shared" si="3"/>
        <v>2.9564819127851574E-5</v>
      </c>
    </row>
    <row r="254" spans="1:12" x14ac:dyDescent="0.2">
      <c r="A254" s="7" t="str">
        <f>VLOOKUP(D254,PIC!A:B,2,0)</f>
        <v>WAHYU WISNU</v>
      </c>
      <c r="B254" s="2">
        <v>59359101</v>
      </c>
      <c r="C254" s="2" t="s">
        <v>7</v>
      </c>
      <c r="D254" s="2" t="s">
        <v>17</v>
      </c>
      <c r="E254" s="2" t="str">
        <f>VLOOKUP(B254,[1]Sheet1!$A:$E,5,0)</f>
        <v>Completed</v>
      </c>
      <c r="F254" s="2" t="s">
        <v>2712</v>
      </c>
      <c r="G254" s="2" t="s">
        <v>3253</v>
      </c>
      <c r="H254" s="2" t="s">
        <v>3254</v>
      </c>
      <c r="I254" s="2" t="s">
        <v>87</v>
      </c>
      <c r="J254" s="2" t="s">
        <v>2725</v>
      </c>
      <c r="K254" s="26">
        <v>1</v>
      </c>
      <c r="L254" s="32">
        <f t="shared" si="3"/>
        <v>4.2846942983219914E-10</v>
      </c>
    </row>
    <row r="255" spans="1:12" x14ac:dyDescent="0.2">
      <c r="A255" s="7" t="str">
        <f>VLOOKUP(D255,PIC!A:B,2,0)</f>
        <v>BAHAK</v>
      </c>
      <c r="B255" s="2">
        <v>59360294</v>
      </c>
      <c r="C255" s="2" t="s">
        <v>7</v>
      </c>
      <c r="D255" s="2" t="s">
        <v>18</v>
      </c>
      <c r="E255" s="2" t="str">
        <f>VLOOKUP(B255,[1]Sheet1!$A:$E,5,0)</f>
        <v>Completed</v>
      </c>
      <c r="F255" s="2" t="s">
        <v>2712</v>
      </c>
      <c r="G255" s="2" t="s">
        <v>3255</v>
      </c>
      <c r="H255" s="2" t="s">
        <v>3256</v>
      </c>
      <c r="I255" s="2" t="s">
        <v>23</v>
      </c>
      <c r="J255" s="2" t="s">
        <v>82</v>
      </c>
      <c r="K255" s="26">
        <v>3379500</v>
      </c>
      <c r="L255" s="32">
        <f t="shared" si="3"/>
        <v>1.448012438117917E-3</v>
      </c>
    </row>
    <row r="256" spans="1:12" x14ac:dyDescent="0.2">
      <c r="A256" s="7" t="str">
        <f>VLOOKUP(D256,PIC!A:B,2,0)</f>
        <v>BAHAK</v>
      </c>
      <c r="B256" s="2">
        <v>59360295</v>
      </c>
      <c r="C256" s="2" t="s">
        <v>7</v>
      </c>
      <c r="D256" s="2" t="s">
        <v>18</v>
      </c>
      <c r="E256" s="2" t="str">
        <f>VLOOKUP(B256,[1]Sheet1!$A:$E,5,0)</f>
        <v>Completed</v>
      </c>
      <c r="F256" s="2" t="s">
        <v>2712</v>
      </c>
      <c r="G256" s="2" t="s">
        <v>3257</v>
      </c>
      <c r="H256" s="2" t="s">
        <v>3258</v>
      </c>
      <c r="I256" s="2" t="s">
        <v>23</v>
      </c>
      <c r="J256" s="2" t="s">
        <v>24</v>
      </c>
      <c r="K256" s="26">
        <v>3900000</v>
      </c>
      <c r="L256" s="32">
        <f t="shared" si="3"/>
        <v>1.6710307763455766E-3</v>
      </c>
    </row>
    <row r="257" spans="1:12" x14ac:dyDescent="0.2">
      <c r="A257" s="7" t="str">
        <f>VLOOKUP(D257,PIC!A:B,2,0)</f>
        <v>DIDIK</v>
      </c>
      <c r="B257" s="2">
        <v>59360297</v>
      </c>
      <c r="C257" s="2" t="s">
        <v>7</v>
      </c>
      <c r="D257" s="2" t="s">
        <v>13</v>
      </c>
      <c r="E257" s="2" t="str">
        <f>VLOOKUP(B257,[1]Sheet1!$A:$E,5,0)</f>
        <v>Completed</v>
      </c>
      <c r="F257" s="2" t="s">
        <v>2726</v>
      </c>
      <c r="G257" s="2" t="s">
        <v>3259</v>
      </c>
      <c r="H257" s="2" t="s">
        <v>3260</v>
      </c>
      <c r="I257" s="2" t="s">
        <v>61</v>
      </c>
      <c r="J257" s="2" t="s">
        <v>81</v>
      </c>
      <c r="K257" s="26">
        <v>1</v>
      </c>
      <c r="L257" s="32">
        <f t="shared" si="3"/>
        <v>4.2846942983219914E-10</v>
      </c>
    </row>
    <row r="258" spans="1:12" x14ac:dyDescent="0.2">
      <c r="A258" s="7" t="str">
        <f>VLOOKUP(D258,PIC!A:B,2,0)</f>
        <v>DIDIK</v>
      </c>
      <c r="B258" s="2">
        <v>59360298</v>
      </c>
      <c r="C258" s="2" t="s">
        <v>7</v>
      </c>
      <c r="D258" s="2" t="s">
        <v>13</v>
      </c>
      <c r="E258" s="2" t="str">
        <f>VLOOKUP(B258,[1]Sheet1!$A:$E,5,0)</f>
        <v>Completed</v>
      </c>
      <c r="F258" s="2" t="s">
        <v>2726</v>
      </c>
      <c r="G258" s="2" t="s">
        <v>3262</v>
      </c>
      <c r="H258" s="2" t="s">
        <v>3263</v>
      </c>
      <c r="I258" s="2" t="s">
        <v>61</v>
      </c>
      <c r="J258" s="2" t="s">
        <v>3067</v>
      </c>
      <c r="K258" s="26">
        <v>1</v>
      </c>
      <c r="L258" s="32">
        <f t="shared" ref="L258:L321" si="4">K258/$K$1472*100%</f>
        <v>4.2846942983219914E-10</v>
      </c>
    </row>
    <row r="259" spans="1:12" x14ac:dyDescent="0.2">
      <c r="A259" s="7" t="str">
        <f>VLOOKUP(D259,PIC!A:B,2,0)</f>
        <v>DIDIK</v>
      </c>
      <c r="B259" s="2">
        <v>59360310</v>
      </c>
      <c r="C259" s="2" t="s">
        <v>7</v>
      </c>
      <c r="D259" s="2" t="s">
        <v>13</v>
      </c>
      <c r="E259" s="2" t="str">
        <f>VLOOKUP(B259,[1]Sheet1!$A:$E,5,0)</f>
        <v>Completed</v>
      </c>
      <c r="F259" s="2" t="s">
        <v>2726</v>
      </c>
      <c r="G259" s="2" t="s">
        <v>3264</v>
      </c>
      <c r="H259" s="2" t="s">
        <v>3265</v>
      </c>
      <c r="I259" s="2" t="s">
        <v>61</v>
      </c>
      <c r="J259" s="2" t="s">
        <v>3267</v>
      </c>
      <c r="K259" s="26">
        <v>1</v>
      </c>
      <c r="L259" s="32">
        <f t="shared" si="4"/>
        <v>4.2846942983219914E-10</v>
      </c>
    </row>
    <row r="260" spans="1:12" x14ac:dyDescent="0.2">
      <c r="A260" s="7" t="str">
        <f>VLOOKUP(D260,PIC!A:B,2,0)</f>
        <v>BAHAK</v>
      </c>
      <c r="B260" s="2">
        <v>59360680</v>
      </c>
      <c r="C260" s="2" t="s">
        <v>7</v>
      </c>
      <c r="D260" s="2" t="s">
        <v>18</v>
      </c>
      <c r="E260" s="2" t="str">
        <f>VLOOKUP(B260,[1]Sheet1!$A:$E,5,0)</f>
        <v>Completed</v>
      </c>
      <c r="F260" s="2" t="s">
        <v>2712</v>
      </c>
      <c r="G260" s="2" t="s">
        <v>3269</v>
      </c>
      <c r="H260" s="2" t="s">
        <v>3271</v>
      </c>
      <c r="I260" s="2" t="s">
        <v>19</v>
      </c>
      <c r="J260" s="2" t="s">
        <v>37</v>
      </c>
      <c r="K260" s="26">
        <v>7050000</v>
      </c>
      <c r="L260" s="32">
        <f t="shared" si="4"/>
        <v>3.0207094803170039E-3</v>
      </c>
    </row>
    <row r="261" spans="1:12" x14ac:dyDescent="0.2">
      <c r="A261" s="7" t="str">
        <f>VLOOKUP(D261,PIC!A:B,2,0)</f>
        <v>DAYAT</v>
      </c>
      <c r="B261" s="2">
        <v>59360700</v>
      </c>
      <c r="C261" s="2" t="s">
        <v>7</v>
      </c>
      <c r="D261" s="2" t="s">
        <v>9</v>
      </c>
      <c r="E261" s="2" t="str">
        <f>VLOOKUP(B261,[1]Sheet1!$A:$E,5,0)</f>
        <v>Completed</v>
      </c>
      <c r="F261" s="2" t="s">
        <v>2712</v>
      </c>
      <c r="G261" s="2" t="s">
        <v>3272</v>
      </c>
      <c r="H261" s="2" t="s">
        <v>3273</v>
      </c>
      <c r="I261" s="2" t="s">
        <v>59</v>
      </c>
      <c r="J261" s="2" t="s">
        <v>10</v>
      </c>
      <c r="K261" s="26">
        <v>450000</v>
      </c>
      <c r="L261" s="32">
        <f t="shared" si="4"/>
        <v>1.9281124342448961E-4</v>
      </c>
    </row>
    <row r="262" spans="1:12" x14ac:dyDescent="0.2">
      <c r="A262" s="7" t="str">
        <f>VLOOKUP(D262,PIC!A:B,2,0)</f>
        <v>DAYAT</v>
      </c>
      <c r="B262" s="2">
        <v>59360701</v>
      </c>
      <c r="C262" s="2" t="s">
        <v>7</v>
      </c>
      <c r="D262" s="2" t="s">
        <v>9</v>
      </c>
      <c r="E262" s="2" t="str">
        <f>VLOOKUP(B262,[1]Sheet1!$A:$E,5,0)</f>
        <v>Completed</v>
      </c>
      <c r="F262" s="2" t="s">
        <v>2712</v>
      </c>
      <c r="G262" s="2" t="s">
        <v>3274</v>
      </c>
      <c r="H262" s="2" t="s">
        <v>3275</v>
      </c>
      <c r="I262" s="2" t="s">
        <v>59</v>
      </c>
      <c r="J262" s="2" t="s">
        <v>10</v>
      </c>
      <c r="K262" s="26">
        <v>450000</v>
      </c>
      <c r="L262" s="32">
        <f t="shared" si="4"/>
        <v>1.9281124342448961E-4</v>
      </c>
    </row>
    <row r="263" spans="1:12" x14ac:dyDescent="0.2">
      <c r="A263" s="7" t="str">
        <f>VLOOKUP(D263,PIC!A:B,2,0)</f>
        <v>DAYAT</v>
      </c>
      <c r="B263" s="2">
        <v>59360703</v>
      </c>
      <c r="C263" s="2" t="s">
        <v>7</v>
      </c>
      <c r="D263" s="2" t="s">
        <v>9</v>
      </c>
      <c r="E263" s="2" t="str">
        <f>VLOOKUP(B263,[1]Sheet1!$A:$E,5,0)</f>
        <v>Completed</v>
      </c>
      <c r="F263" s="2" t="s">
        <v>2712</v>
      </c>
      <c r="G263" s="2" t="s">
        <v>3276</v>
      </c>
      <c r="H263" s="2" t="s">
        <v>3277</v>
      </c>
      <c r="I263" s="2" t="s">
        <v>59</v>
      </c>
      <c r="J263" s="2" t="s">
        <v>10</v>
      </c>
      <c r="K263" s="26">
        <v>450000</v>
      </c>
      <c r="L263" s="32">
        <f t="shared" si="4"/>
        <v>1.9281124342448961E-4</v>
      </c>
    </row>
    <row r="264" spans="1:12" x14ac:dyDescent="0.2">
      <c r="A264" s="7" t="str">
        <f>VLOOKUP(D264,PIC!A:B,2,0)</f>
        <v>DAYAT</v>
      </c>
      <c r="B264" s="2">
        <v>59360704</v>
      </c>
      <c r="C264" s="2" t="s">
        <v>7</v>
      </c>
      <c r="D264" s="2" t="s">
        <v>9</v>
      </c>
      <c r="E264" s="2" t="str">
        <f>VLOOKUP(B264,[1]Sheet1!$A:$E,5,0)</f>
        <v>Completed</v>
      </c>
      <c r="F264" s="2" t="s">
        <v>2712</v>
      </c>
      <c r="G264" s="2" t="s">
        <v>3274</v>
      </c>
      <c r="H264" s="2" t="s">
        <v>3278</v>
      </c>
      <c r="I264" s="2" t="s">
        <v>59</v>
      </c>
      <c r="J264" s="2" t="s">
        <v>10</v>
      </c>
      <c r="K264" s="26">
        <v>450000</v>
      </c>
      <c r="L264" s="32">
        <f t="shared" si="4"/>
        <v>1.9281124342448961E-4</v>
      </c>
    </row>
    <row r="265" spans="1:12" x14ac:dyDescent="0.2">
      <c r="A265" s="7" t="str">
        <f>VLOOKUP(D265,PIC!A:B,2,0)</f>
        <v>DAYAT</v>
      </c>
      <c r="B265" s="2">
        <v>59360705</v>
      </c>
      <c r="C265" s="2" t="s">
        <v>7</v>
      </c>
      <c r="D265" s="2" t="s">
        <v>9</v>
      </c>
      <c r="E265" s="2" t="str">
        <f>VLOOKUP(B265,[1]Sheet1!$A:$E,5,0)</f>
        <v>Completed</v>
      </c>
      <c r="F265" s="2" t="s">
        <v>2712</v>
      </c>
      <c r="G265" s="2" t="s">
        <v>3269</v>
      </c>
      <c r="H265" s="2" t="s">
        <v>3279</v>
      </c>
      <c r="I265" s="2" t="s">
        <v>59</v>
      </c>
      <c r="J265" s="2" t="s">
        <v>10</v>
      </c>
      <c r="K265" s="26">
        <v>450000</v>
      </c>
      <c r="L265" s="32">
        <f t="shared" si="4"/>
        <v>1.9281124342448961E-4</v>
      </c>
    </row>
    <row r="266" spans="1:12" x14ac:dyDescent="0.2">
      <c r="A266" s="7" t="str">
        <f>VLOOKUP(D266,PIC!A:B,2,0)</f>
        <v>DAYAT</v>
      </c>
      <c r="B266" s="2">
        <v>59360706</v>
      </c>
      <c r="C266" s="2" t="s">
        <v>7</v>
      </c>
      <c r="D266" s="2" t="s">
        <v>9</v>
      </c>
      <c r="E266" s="2" t="str">
        <f>VLOOKUP(B266,[1]Sheet1!$A:$E,5,0)</f>
        <v>Completed</v>
      </c>
      <c r="F266" s="2" t="s">
        <v>2712</v>
      </c>
      <c r="G266" s="2" t="s">
        <v>3280</v>
      </c>
      <c r="H266" s="2" t="s">
        <v>3281</v>
      </c>
      <c r="I266" s="2" t="s">
        <v>59</v>
      </c>
      <c r="J266" s="2" t="s">
        <v>10</v>
      </c>
      <c r="K266" s="26">
        <v>450000</v>
      </c>
      <c r="L266" s="32">
        <f t="shared" si="4"/>
        <v>1.9281124342448961E-4</v>
      </c>
    </row>
    <row r="267" spans="1:12" x14ac:dyDescent="0.2">
      <c r="A267" s="7" t="str">
        <f>VLOOKUP(D267,PIC!A:B,2,0)</f>
        <v>DAYAT</v>
      </c>
      <c r="B267" s="2">
        <v>59360707</v>
      </c>
      <c r="C267" s="2" t="s">
        <v>7</v>
      </c>
      <c r="D267" s="2" t="s">
        <v>9</v>
      </c>
      <c r="E267" s="2" t="str">
        <f>VLOOKUP(B267,[1]Sheet1!$A:$E,5,0)</f>
        <v>Completed</v>
      </c>
      <c r="F267" s="2" t="s">
        <v>2712</v>
      </c>
      <c r="G267" s="2" t="s">
        <v>3282</v>
      </c>
      <c r="H267" s="2" t="s">
        <v>3283</v>
      </c>
      <c r="I267" s="2" t="s">
        <v>59</v>
      </c>
      <c r="J267" s="2" t="s">
        <v>10</v>
      </c>
      <c r="K267" s="26">
        <v>450000</v>
      </c>
      <c r="L267" s="32">
        <f t="shared" si="4"/>
        <v>1.9281124342448961E-4</v>
      </c>
    </row>
    <row r="268" spans="1:12" x14ac:dyDescent="0.2">
      <c r="A268" s="7" t="str">
        <f>VLOOKUP(D268,PIC!A:B,2,0)</f>
        <v>DAYAT</v>
      </c>
      <c r="B268" s="2">
        <v>59360708</v>
      </c>
      <c r="C268" s="2" t="s">
        <v>7</v>
      </c>
      <c r="D268" s="2" t="s">
        <v>9</v>
      </c>
      <c r="E268" s="2" t="str">
        <f>VLOOKUP(B268,[1]Sheet1!$A:$E,5,0)</f>
        <v>Completed</v>
      </c>
      <c r="F268" s="2" t="s">
        <v>2712</v>
      </c>
      <c r="G268" s="2" t="s">
        <v>3284</v>
      </c>
      <c r="H268" s="2" t="s">
        <v>3285</v>
      </c>
      <c r="I268" s="2" t="s">
        <v>59</v>
      </c>
      <c r="J268" s="2" t="s">
        <v>10</v>
      </c>
      <c r="K268" s="26">
        <v>450000</v>
      </c>
      <c r="L268" s="32">
        <f t="shared" si="4"/>
        <v>1.9281124342448961E-4</v>
      </c>
    </row>
    <row r="269" spans="1:12" x14ac:dyDescent="0.2">
      <c r="A269" s="7" t="str">
        <f>VLOOKUP(D269,PIC!A:B,2,0)</f>
        <v>DAYAT</v>
      </c>
      <c r="B269" s="2">
        <v>59360713</v>
      </c>
      <c r="C269" s="2" t="s">
        <v>7</v>
      </c>
      <c r="D269" s="2" t="s">
        <v>9</v>
      </c>
      <c r="E269" s="2" t="str">
        <f>VLOOKUP(B269,[1]Sheet1!$A:$E,5,0)</f>
        <v>Completed</v>
      </c>
      <c r="F269" s="2" t="s">
        <v>2712</v>
      </c>
      <c r="G269" s="2" t="s">
        <v>3286</v>
      </c>
      <c r="H269" s="2" t="s">
        <v>3287</v>
      </c>
      <c r="I269" s="2" t="s">
        <v>59</v>
      </c>
      <c r="J269" s="2" t="s">
        <v>10</v>
      </c>
      <c r="K269" s="26">
        <v>450000</v>
      </c>
      <c r="L269" s="32">
        <f t="shared" si="4"/>
        <v>1.9281124342448961E-4</v>
      </c>
    </row>
    <row r="270" spans="1:12" x14ac:dyDescent="0.2">
      <c r="A270" s="7" t="str">
        <f>VLOOKUP(D270,PIC!A:B,2,0)</f>
        <v>DAYAT</v>
      </c>
      <c r="B270" s="2">
        <v>59360714</v>
      </c>
      <c r="C270" s="2" t="s">
        <v>7</v>
      </c>
      <c r="D270" s="2" t="s">
        <v>9</v>
      </c>
      <c r="E270" s="2" t="str">
        <f>VLOOKUP(B270,[1]Sheet1!$A:$E,5,0)</f>
        <v>Completed</v>
      </c>
      <c r="F270" s="2" t="s">
        <v>2726</v>
      </c>
      <c r="G270" s="2" t="s">
        <v>3288</v>
      </c>
      <c r="H270" s="2" t="s">
        <v>3289</v>
      </c>
      <c r="I270" s="2" t="s">
        <v>59</v>
      </c>
      <c r="J270" s="2" t="s">
        <v>71</v>
      </c>
      <c r="K270" s="26">
        <v>1150000</v>
      </c>
      <c r="L270" s="32">
        <f t="shared" si="4"/>
        <v>4.9273984430702898E-4</v>
      </c>
    </row>
    <row r="271" spans="1:12" x14ac:dyDescent="0.2">
      <c r="A271" s="7" t="str">
        <f>VLOOKUP(D271,PIC!A:B,2,0)</f>
        <v>DAYAT</v>
      </c>
      <c r="B271" s="2">
        <v>59360715</v>
      </c>
      <c r="C271" s="2" t="s">
        <v>7</v>
      </c>
      <c r="D271" s="2" t="s">
        <v>9</v>
      </c>
      <c r="E271" s="2" t="str">
        <f>VLOOKUP(B271,[1]Sheet1!$A:$E,5,0)</f>
        <v>Completed</v>
      </c>
      <c r="F271" s="2" t="s">
        <v>2726</v>
      </c>
      <c r="G271" s="2" t="s">
        <v>3290</v>
      </c>
      <c r="H271" s="2" t="s">
        <v>3291</v>
      </c>
      <c r="I271" s="2" t="s">
        <v>59</v>
      </c>
      <c r="J271" s="2" t="s">
        <v>84</v>
      </c>
      <c r="K271" s="26">
        <v>1300000</v>
      </c>
      <c r="L271" s="32">
        <f t="shared" si="4"/>
        <v>5.5701025878185882E-4</v>
      </c>
    </row>
    <row r="272" spans="1:12" x14ac:dyDescent="0.2">
      <c r="A272" s="7" t="str">
        <f>VLOOKUP(D272,PIC!A:B,2,0)</f>
        <v>DAYAT</v>
      </c>
      <c r="B272" s="2">
        <v>59360778</v>
      </c>
      <c r="C272" s="2" t="s">
        <v>7</v>
      </c>
      <c r="D272" s="2" t="s">
        <v>9</v>
      </c>
      <c r="E272" s="2" t="str">
        <f>VLOOKUP(B272,[1]Sheet1!$A:$E,5,0)</f>
        <v>Completed</v>
      </c>
      <c r="F272" s="2" t="s">
        <v>2712</v>
      </c>
      <c r="G272" s="2" t="s">
        <v>3292</v>
      </c>
      <c r="H272" s="2" t="s">
        <v>3293</v>
      </c>
      <c r="I272" s="2" t="s">
        <v>10</v>
      </c>
      <c r="J272" s="2" t="s">
        <v>83</v>
      </c>
      <c r="K272" s="26">
        <v>2190000</v>
      </c>
      <c r="L272" s="32">
        <f t="shared" si="4"/>
        <v>9.3834805133251613E-4</v>
      </c>
    </row>
    <row r="273" spans="1:12" x14ac:dyDescent="0.2">
      <c r="A273" s="7" t="str">
        <f>VLOOKUP(D273,PIC!A:B,2,0)</f>
        <v>DAYAT</v>
      </c>
      <c r="B273" s="2">
        <v>59360779</v>
      </c>
      <c r="C273" s="2" t="s">
        <v>7</v>
      </c>
      <c r="D273" s="2" t="s">
        <v>26</v>
      </c>
      <c r="E273" s="2" t="str">
        <f>VLOOKUP(B273,[1]Sheet1!$A:$E,5,0)</f>
        <v>Completed</v>
      </c>
      <c r="F273" s="2" t="s">
        <v>2712</v>
      </c>
      <c r="G273" s="2" t="s">
        <v>3270</v>
      </c>
      <c r="H273" s="2" t="s">
        <v>3294</v>
      </c>
      <c r="I273" s="2" t="s">
        <v>27</v>
      </c>
      <c r="J273" s="2" t="s">
        <v>28</v>
      </c>
      <c r="K273" s="26">
        <v>3620000</v>
      </c>
      <c r="L273" s="32">
        <f t="shared" si="4"/>
        <v>1.5510593359925608E-3</v>
      </c>
    </row>
    <row r="274" spans="1:12" x14ac:dyDescent="0.2">
      <c r="A274" s="7" t="str">
        <f>VLOOKUP(D274,PIC!A:B,2,0)</f>
        <v>DAYAT</v>
      </c>
      <c r="B274" s="2">
        <v>59360781</v>
      </c>
      <c r="C274" s="2" t="s">
        <v>7</v>
      </c>
      <c r="D274" s="2" t="s">
        <v>26</v>
      </c>
      <c r="E274" s="2" t="str">
        <f>VLOOKUP(B274,[1]Sheet1!$A:$E,5,0)</f>
        <v>Completed</v>
      </c>
      <c r="F274" s="2" t="s">
        <v>2712</v>
      </c>
      <c r="G274" s="2" t="s">
        <v>3295</v>
      </c>
      <c r="H274" s="2" t="s">
        <v>3296</v>
      </c>
      <c r="I274" s="2" t="s">
        <v>27</v>
      </c>
      <c r="J274" s="2" t="s">
        <v>2893</v>
      </c>
      <c r="K274" s="26">
        <v>3500000</v>
      </c>
      <c r="L274" s="32">
        <f t="shared" si="4"/>
        <v>1.4996430044126969E-3</v>
      </c>
    </row>
    <row r="275" spans="1:12" x14ac:dyDescent="0.2">
      <c r="A275" s="7" t="str">
        <f>VLOOKUP(D275,PIC!A:B,2,0)</f>
        <v>LUTFI</v>
      </c>
      <c r="B275" s="2">
        <v>59361240</v>
      </c>
      <c r="C275" s="2" t="s">
        <v>7</v>
      </c>
      <c r="D275" s="2" t="s">
        <v>8</v>
      </c>
      <c r="E275" s="2" t="str">
        <f>VLOOKUP(B275,[1]Sheet1!$A:$E,5,0)</f>
        <v>Completed</v>
      </c>
      <c r="F275" s="2" t="s">
        <v>2726</v>
      </c>
      <c r="G275" s="2" t="s">
        <v>3297</v>
      </c>
      <c r="H275" s="2" t="s">
        <v>3298</v>
      </c>
      <c r="I275" s="2" t="s">
        <v>90</v>
      </c>
      <c r="J275" s="2" t="s">
        <v>94</v>
      </c>
      <c r="K275" s="26">
        <v>374500</v>
      </c>
      <c r="L275" s="32">
        <f t="shared" si="4"/>
        <v>1.6046180147215859E-4</v>
      </c>
    </row>
    <row r="276" spans="1:12" x14ac:dyDescent="0.2">
      <c r="A276" s="7" t="str">
        <f>VLOOKUP(D276,PIC!A:B,2,0)</f>
        <v>LUTFI</v>
      </c>
      <c r="B276" s="2">
        <v>59361243</v>
      </c>
      <c r="C276" s="2" t="s">
        <v>7</v>
      </c>
      <c r="D276" s="2" t="s">
        <v>8</v>
      </c>
      <c r="E276" s="2" t="str">
        <f>VLOOKUP(B276,[1]Sheet1!$A:$E,5,0)</f>
        <v>Completed</v>
      </c>
      <c r="F276" s="2" t="s">
        <v>2726</v>
      </c>
      <c r="G276" s="2" t="s">
        <v>3299</v>
      </c>
      <c r="H276" s="2" t="s">
        <v>3300</v>
      </c>
      <c r="I276" s="2" t="s">
        <v>90</v>
      </c>
      <c r="J276" s="2" t="s">
        <v>1734</v>
      </c>
      <c r="K276" s="26">
        <v>631800</v>
      </c>
      <c r="L276" s="32">
        <f t="shared" si="4"/>
        <v>2.7070698576798342E-4</v>
      </c>
    </row>
    <row r="277" spans="1:12" x14ac:dyDescent="0.2">
      <c r="A277" s="7" t="str">
        <f>VLOOKUP(D277,PIC!A:B,2,0)</f>
        <v>LUTFI</v>
      </c>
      <c r="B277" s="2">
        <v>59361263</v>
      </c>
      <c r="C277" s="2" t="s">
        <v>7</v>
      </c>
      <c r="D277" s="2" t="s">
        <v>8</v>
      </c>
      <c r="E277" s="2" t="str">
        <f>VLOOKUP(B277,[1]Sheet1!$A:$E,5,0)</f>
        <v>Completed</v>
      </c>
      <c r="F277" s="2" t="s">
        <v>2726</v>
      </c>
      <c r="G277" s="2" t="s">
        <v>3301</v>
      </c>
      <c r="H277" s="2" t="s">
        <v>3302</v>
      </c>
      <c r="I277" s="2" t="s">
        <v>90</v>
      </c>
      <c r="J277" s="2" t="s">
        <v>114</v>
      </c>
      <c r="K277" s="26">
        <v>198000</v>
      </c>
      <c r="L277" s="32">
        <f t="shared" si="4"/>
        <v>8.4836947106775424E-5</v>
      </c>
    </row>
    <row r="278" spans="1:12" x14ac:dyDescent="0.2">
      <c r="A278" s="7" t="str">
        <f>VLOOKUP(D278,PIC!A:B,2,0)</f>
        <v>LUTFI</v>
      </c>
      <c r="B278" s="2">
        <v>59361278</v>
      </c>
      <c r="C278" s="2" t="s">
        <v>7</v>
      </c>
      <c r="D278" s="2" t="s">
        <v>8</v>
      </c>
      <c r="E278" s="2" t="str">
        <f>VLOOKUP(B278,[1]Sheet1!$A:$E,5,0)</f>
        <v>Completed</v>
      </c>
      <c r="F278" s="2" t="s">
        <v>2726</v>
      </c>
      <c r="G278" s="2" t="s">
        <v>3303</v>
      </c>
      <c r="H278" s="2" t="s">
        <v>3304</v>
      </c>
      <c r="I278" s="2" t="s">
        <v>90</v>
      </c>
      <c r="J278" s="2" t="s">
        <v>95</v>
      </c>
      <c r="K278" s="26">
        <v>664400</v>
      </c>
      <c r="L278" s="32">
        <f t="shared" si="4"/>
        <v>2.8467508918051309E-4</v>
      </c>
    </row>
    <row r="279" spans="1:12" x14ac:dyDescent="0.2">
      <c r="A279" s="7" t="str">
        <f>VLOOKUP(D279,PIC!A:B,2,0)</f>
        <v>LUTFI</v>
      </c>
      <c r="B279" s="2">
        <v>59361283</v>
      </c>
      <c r="C279" s="2" t="s">
        <v>7</v>
      </c>
      <c r="D279" s="2" t="s">
        <v>8</v>
      </c>
      <c r="E279" s="2" t="str">
        <f>VLOOKUP(B279,[1]Sheet1!$A:$E,5,0)</f>
        <v>Completed</v>
      </c>
      <c r="F279" s="2" t="s">
        <v>2726</v>
      </c>
      <c r="G279" s="2" t="s">
        <v>3305</v>
      </c>
      <c r="H279" s="2" t="s">
        <v>3306</v>
      </c>
      <c r="I279" s="2" t="s">
        <v>90</v>
      </c>
      <c r="J279" s="2" t="s">
        <v>97</v>
      </c>
      <c r="K279" s="26">
        <v>613000</v>
      </c>
      <c r="L279" s="32">
        <f t="shared" si="4"/>
        <v>2.6265176048713808E-4</v>
      </c>
    </row>
    <row r="280" spans="1:12" x14ac:dyDescent="0.2">
      <c r="A280" s="7" t="str">
        <f>VLOOKUP(D280,PIC!A:B,2,0)</f>
        <v>LUTFI</v>
      </c>
      <c r="B280" s="2">
        <v>59361285</v>
      </c>
      <c r="C280" s="2" t="s">
        <v>7</v>
      </c>
      <c r="D280" s="2" t="s">
        <v>8</v>
      </c>
      <c r="E280" s="2" t="str">
        <f>VLOOKUP(B280,[1]Sheet1!$A:$E,5,0)</f>
        <v>Completed</v>
      </c>
      <c r="F280" s="2" t="s">
        <v>2726</v>
      </c>
      <c r="G280" s="2" t="s">
        <v>3307</v>
      </c>
      <c r="H280" s="2" t="s">
        <v>3308</v>
      </c>
      <c r="I280" s="2" t="s">
        <v>90</v>
      </c>
      <c r="J280" s="2" t="s">
        <v>115</v>
      </c>
      <c r="K280" s="26">
        <v>407000</v>
      </c>
      <c r="L280" s="32">
        <f t="shared" si="4"/>
        <v>1.7438705794170506E-4</v>
      </c>
    </row>
    <row r="281" spans="1:12" x14ac:dyDescent="0.2">
      <c r="A281" s="7" t="str">
        <f>VLOOKUP(D281,PIC!A:B,2,0)</f>
        <v>LUTFI</v>
      </c>
      <c r="B281" s="2">
        <v>59361287</v>
      </c>
      <c r="C281" s="2" t="s">
        <v>7</v>
      </c>
      <c r="D281" s="2" t="s">
        <v>8</v>
      </c>
      <c r="E281" s="2" t="str">
        <f>VLOOKUP(B281,[1]Sheet1!$A:$E,5,0)</f>
        <v>Completed</v>
      </c>
      <c r="F281" s="2" t="s">
        <v>2726</v>
      </c>
      <c r="G281" s="2" t="s">
        <v>3309</v>
      </c>
      <c r="H281" s="2" t="s">
        <v>3310</v>
      </c>
      <c r="I281" s="2" t="s">
        <v>90</v>
      </c>
      <c r="J281" s="2" t="s">
        <v>92</v>
      </c>
      <c r="K281" s="26">
        <v>258000</v>
      </c>
      <c r="L281" s="32">
        <f t="shared" si="4"/>
        <v>1.1054511289670737E-4</v>
      </c>
    </row>
    <row r="282" spans="1:12" x14ac:dyDescent="0.2">
      <c r="A282" s="7" t="str">
        <f>VLOOKUP(D282,PIC!A:B,2,0)</f>
        <v>LUTFI</v>
      </c>
      <c r="B282" s="2">
        <v>59361294</v>
      </c>
      <c r="C282" s="2" t="s">
        <v>2811</v>
      </c>
      <c r="D282" s="2" t="s">
        <v>8</v>
      </c>
      <c r="E282" s="2" t="str">
        <f>VLOOKUP(B282,[1]Sheet1!$A:$E,5,0)</f>
        <v>Completed</v>
      </c>
      <c r="F282" s="2" t="s">
        <v>2712</v>
      </c>
      <c r="G282" s="2" t="s">
        <v>3311</v>
      </c>
      <c r="H282" s="2" t="s">
        <v>3312</v>
      </c>
      <c r="I282" s="2" t="s">
        <v>90</v>
      </c>
      <c r="J282" s="2" t="s">
        <v>98</v>
      </c>
      <c r="K282" s="26">
        <v>1062500</v>
      </c>
      <c r="L282" s="32">
        <f t="shared" si="4"/>
        <v>4.5524876919671159E-4</v>
      </c>
    </row>
    <row r="283" spans="1:12" x14ac:dyDescent="0.2">
      <c r="A283" s="7" t="str">
        <f>VLOOKUP(D283,PIC!A:B,2,0)</f>
        <v>LUTFI</v>
      </c>
      <c r="B283" s="2">
        <v>59361301</v>
      </c>
      <c r="C283" s="2" t="s">
        <v>2811</v>
      </c>
      <c r="D283" s="2" t="s">
        <v>8</v>
      </c>
      <c r="E283" s="2" t="str">
        <f>VLOOKUP(B283,[1]Sheet1!$A:$E,5,0)</f>
        <v>Completed</v>
      </c>
      <c r="F283" s="2" t="s">
        <v>2712</v>
      </c>
      <c r="G283" s="2" t="s">
        <v>3136</v>
      </c>
      <c r="H283" s="2" t="s">
        <v>3313</v>
      </c>
      <c r="I283" s="2" t="s">
        <v>90</v>
      </c>
      <c r="J283" s="2" t="s">
        <v>98</v>
      </c>
      <c r="K283" s="26">
        <v>1330000</v>
      </c>
      <c r="L283" s="32">
        <f t="shared" si="4"/>
        <v>5.6986434167682486E-4</v>
      </c>
    </row>
    <row r="284" spans="1:12" x14ac:dyDescent="0.2">
      <c r="A284" s="7" t="str">
        <f>VLOOKUP(D284,PIC!A:B,2,0)</f>
        <v>LUTFI</v>
      </c>
      <c r="B284" s="2">
        <v>59361310</v>
      </c>
      <c r="C284" s="2" t="s">
        <v>2771</v>
      </c>
      <c r="D284" s="2" t="s">
        <v>8</v>
      </c>
      <c r="E284" s="2" t="str">
        <f>VLOOKUP(B284,[1]Sheet1!$A:$E,5,0)</f>
        <v>Completed</v>
      </c>
      <c r="F284" s="2" t="s">
        <v>2712</v>
      </c>
      <c r="G284" s="2" t="s">
        <v>3286</v>
      </c>
      <c r="H284" s="2" t="s">
        <v>3314</v>
      </c>
      <c r="I284" s="2" t="s">
        <v>90</v>
      </c>
      <c r="J284" s="2" t="s">
        <v>96</v>
      </c>
      <c r="K284" s="26">
        <v>1106000</v>
      </c>
      <c r="L284" s="32">
        <f t="shared" si="4"/>
        <v>4.7388718939441225E-4</v>
      </c>
    </row>
    <row r="285" spans="1:12" x14ac:dyDescent="0.2">
      <c r="A285" s="7" t="str">
        <f>VLOOKUP(D285,PIC!A:B,2,0)</f>
        <v>WAHYU WISNU</v>
      </c>
      <c r="B285" s="2">
        <v>59361495</v>
      </c>
      <c r="C285" s="2" t="s">
        <v>7</v>
      </c>
      <c r="D285" s="2" t="s">
        <v>16</v>
      </c>
      <c r="E285" s="2" t="str">
        <f>VLOOKUP(B285,[1]Sheet1!$A:$E,5,0)</f>
        <v>Completed</v>
      </c>
      <c r="F285" s="2" t="s">
        <v>2712</v>
      </c>
      <c r="G285" s="2" t="s">
        <v>3315</v>
      </c>
      <c r="H285" s="2" t="s">
        <v>3316</v>
      </c>
      <c r="I285" s="2" t="s">
        <v>107</v>
      </c>
      <c r="J285" s="2" t="s">
        <v>122</v>
      </c>
      <c r="K285" s="26">
        <v>564000</v>
      </c>
      <c r="L285" s="32">
        <f t="shared" si="4"/>
        <v>2.4165675842536031E-4</v>
      </c>
    </row>
    <row r="286" spans="1:12" x14ac:dyDescent="0.2">
      <c r="A286" s="7" t="str">
        <f>VLOOKUP(D286,PIC!A:B,2,0)</f>
        <v>WAHYU WISNU</v>
      </c>
      <c r="B286" s="2">
        <v>59361496</v>
      </c>
      <c r="C286" s="2" t="s">
        <v>7</v>
      </c>
      <c r="D286" s="2" t="s">
        <v>16</v>
      </c>
      <c r="E286" s="2" t="str">
        <f>VLOOKUP(B286,[1]Sheet1!$A:$E,5,0)</f>
        <v>Completed</v>
      </c>
      <c r="F286" s="2" t="s">
        <v>2712</v>
      </c>
      <c r="G286" s="2" t="s">
        <v>3317</v>
      </c>
      <c r="H286" s="2" t="s">
        <v>3318</v>
      </c>
      <c r="I286" s="2" t="s">
        <v>107</v>
      </c>
      <c r="J286" s="2" t="s">
        <v>128</v>
      </c>
      <c r="K286" s="26">
        <v>1172000</v>
      </c>
      <c r="L286" s="32">
        <f t="shared" si="4"/>
        <v>5.0216617176333735E-4</v>
      </c>
    </row>
    <row r="287" spans="1:12" x14ac:dyDescent="0.2">
      <c r="A287" s="7" t="str">
        <f>VLOOKUP(D287,PIC!A:B,2,0)</f>
        <v>WAHYU WISNU</v>
      </c>
      <c r="B287" s="2">
        <v>59366337</v>
      </c>
      <c r="C287" s="2" t="s">
        <v>2937</v>
      </c>
      <c r="D287" s="2" t="s">
        <v>21</v>
      </c>
      <c r="E287" s="2" t="str">
        <f>VLOOKUP(B287,[1]Sheet1!$A:$E,5,0)</f>
        <v>Completed</v>
      </c>
      <c r="F287" s="2" t="s">
        <v>2712</v>
      </c>
      <c r="G287" s="2" t="s">
        <v>3319</v>
      </c>
      <c r="H287" s="2" t="s">
        <v>3320</v>
      </c>
      <c r="I287" s="2" t="s">
        <v>85</v>
      </c>
      <c r="J287" s="2" t="s">
        <v>86</v>
      </c>
      <c r="K287" s="26">
        <v>900000</v>
      </c>
      <c r="L287" s="32">
        <f t="shared" si="4"/>
        <v>3.8562248684897922E-4</v>
      </c>
    </row>
    <row r="288" spans="1:12" x14ac:dyDescent="0.2">
      <c r="A288" s="7" t="str">
        <f>VLOOKUP(D288,PIC!A:B,2,0)</f>
        <v>DAYAT</v>
      </c>
      <c r="B288" s="2">
        <v>59357724</v>
      </c>
      <c r="C288" s="2" t="s">
        <v>7</v>
      </c>
      <c r="D288" s="2" t="s">
        <v>11</v>
      </c>
      <c r="E288" s="2" t="str">
        <f>VLOOKUP(B288,[1]Sheet1!$A:$E,5,0)</f>
        <v>Completed</v>
      </c>
      <c r="F288" s="2" t="s">
        <v>2712</v>
      </c>
      <c r="G288" s="2" t="s">
        <v>3321</v>
      </c>
      <c r="H288" s="2" t="s">
        <v>3322</v>
      </c>
      <c r="I288" s="2" t="s">
        <v>12</v>
      </c>
      <c r="J288" s="2" t="s">
        <v>3323</v>
      </c>
      <c r="K288" s="26">
        <v>3150000</v>
      </c>
      <c r="L288" s="32">
        <f t="shared" si="4"/>
        <v>1.3496787039714274E-3</v>
      </c>
    </row>
    <row r="289" spans="1:12" x14ac:dyDescent="0.2">
      <c r="A289" s="7" t="str">
        <f>VLOOKUP(D289,PIC!A:B,2,0)</f>
        <v>DAYAT</v>
      </c>
      <c r="B289" s="2">
        <v>59358228</v>
      </c>
      <c r="C289" s="2" t="s">
        <v>7</v>
      </c>
      <c r="D289" s="2" t="s">
        <v>11</v>
      </c>
      <c r="E289" s="2" t="str">
        <f>VLOOKUP(B289,[1]Sheet1!$A:$E,5,0)</f>
        <v>Completed</v>
      </c>
      <c r="F289" s="2" t="s">
        <v>2712</v>
      </c>
      <c r="G289" s="2" t="s">
        <v>3219</v>
      </c>
      <c r="H289" s="2" t="s">
        <v>3324</v>
      </c>
      <c r="I289" s="2" t="s">
        <v>12</v>
      </c>
      <c r="J289" s="2" t="s">
        <v>3325</v>
      </c>
      <c r="K289" s="26">
        <v>2800000</v>
      </c>
      <c r="L289" s="32">
        <f t="shared" si="4"/>
        <v>1.1997144035301576E-3</v>
      </c>
    </row>
    <row r="290" spans="1:12" x14ac:dyDescent="0.2">
      <c r="A290" s="7" t="str">
        <f>VLOOKUP(D290,PIC!A:B,2,0)</f>
        <v>BAHAK</v>
      </c>
      <c r="B290" s="2">
        <v>59365456</v>
      </c>
      <c r="C290" s="2" t="s">
        <v>7</v>
      </c>
      <c r="D290" s="2" t="s">
        <v>18</v>
      </c>
      <c r="E290" s="2" t="str">
        <f>VLOOKUP(B290,[1]Sheet1!$A:$E,5,0)</f>
        <v>Completed</v>
      </c>
      <c r="F290" s="2" t="s">
        <v>2712</v>
      </c>
      <c r="G290" s="2" t="s">
        <v>3326</v>
      </c>
      <c r="H290" s="2" t="s">
        <v>3327</v>
      </c>
      <c r="I290" s="2" t="s">
        <v>19</v>
      </c>
      <c r="J290" s="2" t="s">
        <v>3328</v>
      </c>
      <c r="K290" s="26">
        <v>1250000</v>
      </c>
      <c r="L290" s="32">
        <f t="shared" si="4"/>
        <v>5.3558678729024895E-4</v>
      </c>
    </row>
    <row r="291" spans="1:12" x14ac:dyDescent="0.2">
      <c r="A291" s="7" t="str">
        <f>VLOOKUP(D291,PIC!A:B,2,0)</f>
        <v>WAHYU WISNU</v>
      </c>
      <c r="B291" s="2">
        <v>59366331</v>
      </c>
      <c r="C291" s="2" t="s">
        <v>2026</v>
      </c>
      <c r="D291" s="2" t="s">
        <v>20</v>
      </c>
      <c r="E291" s="2" t="str">
        <f>VLOOKUP(B291,[1]Sheet1!$A:$E,5,0)</f>
        <v>Completed</v>
      </c>
      <c r="F291" s="2" t="s">
        <v>2712</v>
      </c>
      <c r="G291" s="2" t="s">
        <v>3329</v>
      </c>
      <c r="H291" s="2" t="s">
        <v>3330</v>
      </c>
      <c r="I291" s="2" t="s">
        <v>78</v>
      </c>
      <c r="J291" s="2" t="s">
        <v>79</v>
      </c>
      <c r="K291" s="26">
        <v>2000000</v>
      </c>
      <c r="L291" s="32">
        <f t="shared" si="4"/>
        <v>8.5693885966439827E-4</v>
      </c>
    </row>
    <row r="292" spans="1:12" x14ac:dyDescent="0.2">
      <c r="A292" s="7" t="str">
        <f>VLOOKUP(D292,PIC!A:B,2,0)</f>
        <v>DAYAT</v>
      </c>
      <c r="B292" s="2">
        <v>59364185</v>
      </c>
      <c r="C292" s="2" t="s">
        <v>7</v>
      </c>
      <c r="D292" s="2" t="s">
        <v>11</v>
      </c>
      <c r="E292" s="2" t="str">
        <f>VLOOKUP(B292,[1]Sheet1!$A:$E,5,0)</f>
        <v>Completed</v>
      </c>
      <c r="F292" s="2" t="s">
        <v>2712</v>
      </c>
      <c r="G292" s="2" t="s">
        <v>3326</v>
      </c>
      <c r="H292" s="2" t="s">
        <v>3331</v>
      </c>
      <c r="I292" s="2" t="s">
        <v>12</v>
      </c>
      <c r="J292" s="2" t="s">
        <v>992</v>
      </c>
      <c r="K292" s="26">
        <v>2600000</v>
      </c>
      <c r="L292" s="32">
        <f t="shared" si="4"/>
        <v>1.1140205175637176E-3</v>
      </c>
    </row>
    <row r="293" spans="1:12" x14ac:dyDescent="0.2">
      <c r="A293" s="7" t="str">
        <f>VLOOKUP(D293,PIC!A:B,2,0)</f>
        <v>WAHYU WISNU</v>
      </c>
      <c r="B293" s="2">
        <v>59366344</v>
      </c>
      <c r="C293" s="2" t="s">
        <v>7</v>
      </c>
      <c r="D293" s="2" t="s">
        <v>16</v>
      </c>
      <c r="E293" s="2" t="str">
        <f>VLOOKUP(B293,[1]Sheet1!$A:$E,5,0)</f>
        <v>Completed</v>
      </c>
      <c r="F293" s="2" t="s">
        <v>2712</v>
      </c>
      <c r="G293" s="2" t="s">
        <v>3332</v>
      </c>
      <c r="H293" s="2" t="s">
        <v>3333</v>
      </c>
      <c r="I293" s="2" t="s">
        <v>107</v>
      </c>
      <c r="J293" s="2" t="s">
        <v>1306</v>
      </c>
      <c r="K293" s="26">
        <v>564000</v>
      </c>
      <c r="L293" s="32">
        <f t="shared" si="4"/>
        <v>2.4165675842536031E-4</v>
      </c>
    </row>
    <row r="294" spans="1:12" x14ac:dyDescent="0.2">
      <c r="A294" s="7" t="str">
        <f>VLOOKUP(D294,PIC!A:B,2,0)</f>
        <v>WAHYU WISNU</v>
      </c>
      <c r="B294" s="2">
        <v>59366385</v>
      </c>
      <c r="C294" s="2" t="s">
        <v>7</v>
      </c>
      <c r="D294" s="2" t="s">
        <v>16</v>
      </c>
      <c r="E294" s="2" t="str">
        <f>VLOOKUP(B294,[1]Sheet1!$A:$E,5,0)</f>
        <v>Completed</v>
      </c>
      <c r="F294" s="2" t="s">
        <v>2712</v>
      </c>
      <c r="G294" s="2" t="s">
        <v>3335</v>
      </c>
      <c r="H294" s="2" t="s">
        <v>3336</v>
      </c>
      <c r="I294" s="2" t="s">
        <v>107</v>
      </c>
      <c r="J294" s="2" t="s">
        <v>1126</v>
      </c>
      <c r="K294" s="26">
        <v>985000</v>
      </c>
      <c r="L294" s="32">
        <f t="shared" si="4"/>
        <v>4.2204238838471612E-4</v>
      </c>
    </row>
    <row r="295" spans="1:12" x14ac:dyDescent="0.2">
      <c r="A295" s="7" t="str">
        <f>VLOOKUP(D295,PIC!A:B,2,0)</f>
        <v>WAHYU WISNU</v>
      </c>
      <c r="B295" s="2">
        <v>59366424</v>
      </c>
      <c r="C295" s="2" t="s">
        <v>7</v>
      </c>
      <c r="D295" s="2" t="s">
        <v>16</v>
      </c>
      <c r="E295" s="2" t="str">
        <f>VLOOKUP(B295,[1]Sheet1!$A:$E,5,0)</f>
        <v>Completed</v>
      </c>
      <c r="F295" s="2" t="s">
        <v>2712</v>
      </c>
      <c r="G295" s="2" t="s">
        <v>3337</v>
      </c>
      <c r="H295" s="2" t="s">
        <v>3338</v>
      </c>
      <c r="I295" s="2" t="s">
        <v>107</v>
      </c>
      <c r="J295" s="2" t="s">
        <v>813</v>
      </c>
      <c r="K295" s="26">
        <v>460000</v>
      </c>
      <c r="L295" s="32">
        <f t="shared" si="4"/>
        <v>1.9709593772281161E-4</v>
      </c>
    </row>
    <row r="296" spans="1:12" x14ac:dyDescent="0.2">
      <c r="A296" s="7" t="str">
        <f>VLOOKUP(D296,PIC!A:B,2,0)</f>
        <v>WAHYU WISNU</v>
      </c>
      <c r="B296" s="2">
        <v>59366453</v>
      </c>
      <c r="C296" s="2" t="s">
        <v>7</v>
      </c>
      <c r="D296" s="2" t="s">
        <v>16</v>
      </c>
      <c r="E296" s="2" t="str">
        <f>VLOOKUP(B296,[1]Sheet1!$A:$E,5,0)</f>
        <v>Completed</v>
      </c>
      <c r="F296" s="2" t="s">
        <v>2712</v>
      </c>
      <c r="G296" s="2" t="s">
        <v>3340</v>
      </c>
      <c r="H296" s="2" t="s">
        <v>3341</v>
      </c>
      <c r="I296" s="2" t="s">
        <v>107</v>
      </c>
      <c r="J296" s="2" t="s">
        <v>813</v>
      </c>
      <c r="K296" s="26">
        <v>460000</v>
      </c>
      <c r="L296" s="32">
        <f t="shared" si="4"/>
        <v>1.9709593772281161E-4</v>
      </c>
    </row>
    <row r="297" spans="1:12" x14ac:dyDescent="0.2">
      <c r="A297" s="7" t="str">
        <f>VLOOKUP(D297,PIC!A:B,2,0)</f>
        <v>WAHYU WISNU</v>
      </c>
      <c r="B297" s="2">
        <v>59366468</v>
      </c>
      <c r="C297" s="2" t="s">
        <v>7</v>
      </c>
      <c r="D297" s="2" t="s">
        <v>16</v>
      </c>
      <c r="E297" s="2" t="str">
        <f>VLOOKUP(B297,[1]Sheet1!$A:$E,5,0)</f>
        <v>Completed</v>
      </c>
      <c r="F297" s="2" t="s">
        <v>2712</v>
      </c>
      <c r="G297" s="2" t="s">
        <v>3342</v>
      </c>
      <c r="H297" s="2" t="s">
        <v>3343</v>
      </c>
      <c r="I297" s="2" t="s">
        <v>107</v>
      </c>
      <c r="J297" s="2" t="s">
        <v>1116</v>
      </c>
      <c r="K297" s="26">
        <v>1080000</v>
      </c>
      <c r="L297" s="32">
        <f t="shared" si="4"/>
        <v>4.6274698421877505E-4</v>
      </c>
    </row>
    <row r="298" spans="1:12" x14ac:dyDescent="0.2">
      <c r="A298" s="7" t="str">
        <f>VLOOKUP(D298,PIC!A:B,2,0)</f>
        <v>WAHYU WISNU</v>
      </c>
      <c r="B298" s="2">
        <v>59366469</v>
      </c>
      <c r="C298" s="2" t="s">
        <v>7</v>
      </c>
      <c r="D298" s="2" t="s">
        <v>16</v>
      </c>
      <c r="E298" s="2" t="str">
        <f>VLOOKUP(B298,[1]Sheet1!$A:$E,5,0)</f>
        <v>Completed</v>
      </c>
      <c r="F298" s="2" t="s">
        <v>2712</v>
      </c>
      <c r="G298" s="2" t="s">
        <v>3344</v>
      </c>
      <c r="H298" s="2" t="s">
        <v>3345</v>
      </c>
      <c r="I298" s="2" t="s">
        <v>107</v>
      </c>
      <c r="J298" s="2" t="s">
        <v>110</v>
      </c>
      <c r="K298" s="26">
        <v>1515000</v>
      </c>
      <c r="L298" s="32">
        <f t="shared" si="4"/>
        <v>6.4913118619578172E-4</v>
      </c>
    </row>
    <row r="299" spans="1:12" x14ac:dyDescent="0.2">
      <c r="A299" s="7" t="str">
        <f>VLOOKUP(D299,PIC!A:B,2,0)</f>
        <v>WAHYU WISNU</v>
      </c>
      <c r="B299" s="2">
        <v>59366484</v>
      </c>
      <c r="C299" s="2" t="s">
        <v>7</v>
      </c>
      <c r="D299" s="2" t="s">
        <v>21</v>
      </c>
      <c r="E299" s="2" t="str">
        <f>VLOOKUP(B299,[1]Sheet1!$A:$E,5,0)</f>
        <v>Completed</v>
      </c>
      <c r="F299" s="2" t="s">
        <v>2712</v>
      </c>
      <c r="G299" s="2" t="s">
        <v>3346</v>
      </c>
      <c r="H299" s="2" t="s">
        <v>3347</v>
      </c>
      <c r="I299" s="2" t="s">
        <v>85</v>
      </c>
      <c r="J299" s="2" t="s">
        <v>1947</v>
      </c>
      <c r="K299" s="26">
        <v>1770000</v>
      </c>
      <c r="L299" s="32">
        <f t="shared" si="4"/>
        <v>7.5839089080299241E-4</v>
      </c>
    </row>
    <row r="300" spans="1:12" x14ac:dyDescent="0.2">
      <c r="A300" s="7" t="str">
        <f>VLOOKUP(D300,PIC!A:B,2,0)</f>
        <v>WAHYU WISNU</v>
      </c>
      <c r="B300" s="2">
        <v>59366494</v>
      </c>
      <c r="C300" s="2" t="s">
        <v>7</v>
      </c>
      <c r="D300" s="2" t="s">
        <v>16</v>
      </c>
      <c r="E300" s="2" t="str">
        <f>VLOOKUP(B300,[1]Sheet1!$A:$E,5,0)</f>
        <v>Completed</v>
      </c>
      <c r="F300" s="2" t="s">
        <v>2726</v>
      </c>
      <c r="G300" s="2" t="s">
        <v>3348</v>
      </c>
      <c r="H300" s="2" t="s">
        <v>3349</v>
      </c>
      <c r="I300" s="2" t="s">
        <v>105</v>
      </c>
      <c r="J300" s="2" t="s">
        <v>106</v>
      </c>
      <c r="K300" s="26">
        <v>386000</v>
      </c>
      <c r="L300" s="32">
        <f t="shared" si="4"/>
        <v>1.6538919991522887E-4</v>
      </c>
    </row>
    <row r="301" spans="1:12" x14ac:dyDescent="0.2">
      <c r="A301" s="7" t="str">
        <f>VLOOKUP(D301,PIC!A:B,2,0)</f>
        <v>WAHYU WISNU</v>
      </c>
      <c r="B301" s="2">
        <v>59366496</v>
      </c>
      <c r="C301" s="2" t="s">
        <v>7</v>
      </c>
      <c r="D301" s="2" t="s">
        <v>16</v>
      </c>
      <c r="E301" s="2" t="str">
        <f>VLOOKUP(B301,[1]Sheet1!$A:$E,5,0)</f>
        <v>Completed</v>
      </c>
      <c r="F301" s="2" t="s">
        <v>2726</v>
      </c>
      <c r="G301" s="2" t="s">
        <v>3350</v>
      </c>
      <c r="H301" s="2" t="s">
        <v>3351</v>
      </c>
      <c r="I301" s="2" t="s">
        <v>105</v>
      </c>
      <c r="J301" s="2" t="s">
        <v>106</v>
      </c>
      <c r="K301" s="26">
        <v>550000</v>
      </c>
      <c r="L301" s="32">
        <f t="shared" si="4"/>
        <v>2.3565818640770953E-4</v>
      </c>
    </row>
    <row r="302" spans="1:12" x14ac:dyDescent="0.2">
      <c r="A302" s="7" t="str">
        <f>VLOOKUP(D302,PIC!A:B,2,0)</f>
        <v>WAHYU WISNU</v>
      </c>
      <c r="B302" s="2">
        <v>59366497</v>
      </c>
      <c r="C302" s="2" t="s">
        <v>7</v>
      </c>
      <c r="D302" s="2" t="s">
        <v>16</v>
      </c>
      <c r="E302" s="2" t="str">
        <f>VLOOKUP(B302,[1]Sheet1!$A:$E,5,0)</f>
        <v>Completed</v>
      </c>
      <c r="F302" s="2" t="s">
        <v>2726</v>
      </c>
      <c r="G302" s="2" t="s">
        <v>3352</v>
      </c>
      <c r="H302" s="2" t="s">
        <v>3353</v>
      </c>
      <c r="I302" s="2" t="s">
        <v>105</v>
      </c>
      <c r="J302" s="2" t="s">
        <v>106</v>
      </c>
      <c r="K302" s="26">
        <v>550000</v>
      </c>
      <c r="L302" s="32">
        <f t="shared" si="4"/>
        <v>2.3565818640770953E-4</v>
      </c>
    </row>
    <row r="303" spans="1:12" x14ac:dyDescent="0.2">
      <c r="A303" s="7" t="str">
        <f>VLOOKUP(D303,PIC!A:B,2,0)</f>
        <v>WAHYU WISNU</v>
      </c>
      <c r="B303" s="2">
        <v>59366545</v>
      </c>
      <c r="C303" s="2" t="s">
        <v>7</v>
      </c>
      <c r="D303" s="2" t="s">
        <v>16</v>
      </c>
      <c r="E303" s="2" t="str">
        <f>VLOOKUP(B303,[1]Sheet1!$A:$E,5,0)</f>
        <v>Completed</v>
      </c>
      <c r="F303" s="2" t="s">
        <v>2712</v>
      </c>
      <c r="G303" s="2" t="s">
        <v>3354</v>
      </c>
      <c r="H303" s="2" t="s">
        <v>3355</v>
      </c>
      <c r="I303" s="2" t="s">
        <v>107</v>
      </c>
      <c r="J303" s="2" t="s">
        <v>1197</v>
      </c>
      <c r="K303" s="26">
        <v>1</v>
      </c>
      <c r="L303" s="32">
        <f t="shared" si="4"/>
        <v>4.2846942983219914E-10</v>
      </c>
    </row>
    <row r="304" spans="1:12" x14ac:dyDescent="0.2">
      <c r="A304" s="7" t="str">
        <f>VLOOKUP(D304,PIC!A:B,2,0)</f>
        <v>WAHYU WISNU</v>
      </c>
      <c r="B304" s="2">
        <v>59366559</v>
      </c>
      <c r="C304" s="2" t="s">
        <v>7</v>
      </c>
      <c r="D304" s="2" t="s">
        <v>16</v>
      </c>
      <c r="E304" s="2" t="str">
        <f>VLOOKUP(B304,[1]Sheet1!$A:$E,5,0)</f>
        <v>Completed</v>
      </c>
      <c r="F304" s="2" t="s">
        <v>2712</v>
      </c>
      <c r="G304" s="2" t="s">
        <v>3356</v>
      </c>
      <c r="H304" s="2" t="s">
        <v>3357</v>
      </c>
      <c r="I304" s="2" t="s">
        <v>107</v>
      </c>
      <c r="J304" s="2" t="s">
        <v>1254</v>
      </c>
      <c r="K304" s="26">
        <v>505000</v>
      </c>
      <c r="L304" s="32">
        <f t="shared" si="4"/>
        <v>2.1637706206526056E-4</v>
      </c>
    </row>
    <row r="305" spans="1:12" x14ac:dyDescent="0.2">
      <c r="A305" s="7" t="str">
        <f>VLOOKUP(D305,PIC!A:B,2,0)</f>
        <v>WAHYU WISNU</v>
      </c>
      <c r="B305" s="2">
        <v>59366562</v>
      </c>
      <c r="C305" s="2" t="s">
        <v>7</v>
      </c>
      <c r="D305" s="2" t="s">
        <v>16</v>
      </c>
      <c r="E305" s="2" t="str">
        <f>VLOOKUP(B305,[1]Sheet1!$A:$E,5,0)</f>
        <v>Completed</v>
      </c>
      <c r="F305" s="2" t="s">
        <v>2712</v>
      </c>
      <c r="G305" s="2" t="s">
        <v>3358</v>
      </c>
      <c r="H305" s="2" t="s">
        <v>3359</v>
      </c>
      <c r="I305" s="2" t="s">
        <v>107</v>
      </c>
      <c r="J305" s="2" t="s">
        <v>1126</v>
      </c>
      <c r="K305" s="26">
        <v>1</v>
      </c>
      <c r="L305" s="32">
        <f t="shared" si="4"/>
        <v>4.2846942983219914E-10</v>
      </c>
    </row>
    <row r="306" spans="1:12" x14ac:dyDescent="0.2">
      <c r="A306" s="7" t="str">
        <f>VLOOKUP(D306,PIC!A:B,2,0)</f>
        <v>WAHYU WISNU</v>
      </c>
      <c r="B306" s="2">
        <v>59366564</v>
      </c>
      <c r="C306" s="2" t="s">
        <v>7</v>
      </c>
      <c r="D306" s="2" t="s">
        <v>16</v>
      </c>
      <c r="E306" s="2" t="str">
        <f>VLOOKUP(B306,[1]Sheet1!$A:$E,5,0)</f>
        <v>Completed</v>
      </c>
      <c r="F306" s="2" t="s">
        <v>2712</v>
      </c>
      <c r="G306" s="2" t="s">
        <v>3362</v>
      </c>
      <c r="H306" s="2" t="s">
        <v>3363</v>
      </c>
      <c r="I306" s="2" t="s">
        <v>107</v>
      </c>
      <c r="J306" s="2" t="s">
        <v>106</v>
      </c>
      <c r="K306" s="26">
        <v>460000</v>
      </c>
      <c r="L306" s="32">
        <f t="shared" si="4"/>
        <v>1.9709593772281161E-4</v>
      </c>
    </row>
    <row r="307" spans="1:12" x14ac:dyDescent="0.2">
      <c r="A307" s="7" t="str">
        <f>VLOOKUP(D307,PIC!A:B,2,0)</f>
        <v>WAHYU WISNU</v>
      </c>
      <c r="B307" s="2">
        <v>59366569</v>
      </c>
      <c r="C307" s="2" t="s">
        <v>7</v>
      </c>
      <c r="D307" s="2" t="s">
        <v>16</v>
      </c>
      <c r="E307" s="2" t="str">
        <f>VLOOKUP(B307,[1]Sheet1!$A:$E,5,0)</f>
        <v>Completed</v>
      </c>
      <c r="F307" s="2" t="s">
        <v>2712</v>
      </c>
      <c r="G307" s="2" t="s">
        <v>3364</v>
      </c>
      <c r="H307" s="2" t="s">
        <v>3365</v>
      </c>
      <c r="I307" s="2" t="s">
        <v>107</v>
      </c>
      <c r="J307" s="2" t="s">
        <v>1254</v>
      </c>
      <c r="K307" s="26">
        <v>505000</v>
      </c>
      <c r="L307" s="32">
        <f t="shared" si="4"/>
        <v>2.1637706206526056E-4</v>
      </c>
    </row>
    <row r="308" spans="1:12" x14ac:dyDescent="0.2">
      <c r="A308" s="7" t="str">
        <f>VLOOKUP(D308,PIC!A:B,2,0)</f>
        <v>WAHYU WISNU</v>
      </c>
      <c r="B308" s="2">
        <v>59366590</v>
      </c>
      <c r="C308" s="2" t="s">
        <v>7</v>
      </c>
      <c r="D308" s="2" t="s">
        <v>16</v>
      </c>
      <c r="E308" s="2" t="str">
        <f>VLOOKUP(B308,[1]Sheet1!$A:$E,5,0)</f>
        <v>Completed</v>
      </c>
      <c r="F308" s="2" t="s">
        <v>2712</v>
      </c>
      <c r="G308" s="2" t="s">
        <v>3366</v>
      </c>
      <c r="H308" s="2" t="s">
        <v>3367</v>
      </c>
      <c r="I308" s="2" t="s">
        <v>107</v>
      </c>
      <c r="J308" s="2" t="s">
        <v>110</v>
      </c>
      <c r="K308" s="26">
        <v>1515000</v>
      </c>
      <c r="L308" s="32">
        <f t="shared" si="4"/>
        <v>6.4913118619578172E-4</v>
      </c>
    </row>
    <row r="309" spans="1:12" x14ac:dyDescent="0.2">
      <c r="A309" s="7" t="str">
        <f>VLOOKUP(D309,PIC!A:B,2,0)</f>
        <v>DAYAT</v>
      </c>
      <c r="B309" s="2">
        <v>59370420</v>
      </c>
      <c r="C309" s="2" t="s">
        <v>7</v>
      </c>
      <c r="D309" s="2" t="s">
        <v>26</v>
      </c>
      <c r="E309" s="2" t="str">
        <f>VLOOKUP(B309,[1]Sheet1!$A:$E,5,0)</f>
        <v>Completed</v>
      </c>
      <c r="F309" s="2" t="s">
        <v>2712</v>
      </c>
      <c r="G309" s="2" t="s">
        <v>3368</v>
      </c>
      <c r="H309" s="2" t="s">
        <v>3369</v>
      </c>
      <c r="I309" s="2" t="s">
        <v>27</v>
      </c>
      <c r="J309" s="2" t="s">
        <v>35</v>
      </c>
      <c r="K309" s="26">
        <v>3400000</v>
      </c>
      <c r="L309" s="32">
        <f t="shared" si="4"/>
        <v>1.456796061429477E-3</v>
      </c>
    </row>
    <row r="310" spans="1:12" x14ac:dyDescent="0.2">
      <c r="A310" s="7" t="str">
        <f>VLOOKUP(D310,PIC!A:B,2,0)</f>
        <v>WAHYU WISNU</v>
      </c>
      <c r="B310" s="2">
        <v>59370625</v>
      </c>
      <c r="C310" s="2" t="s">
        <v>7</v>
      </c>
      <c r="D310" s="2" t="s">
        <v>16</v>
      </c>
      <c r="E310" s="2" t="str">
        <f>VLOOKUP(B310,[1]Sheet1!$A:$E,5,0)</f>
        <v>Completed</v>
      </c>
      <c r="F310" s="2" t="s">
        <v>2712</v>
      </c>
      <c r="G310" s="2" t="s">
        <v>3371</v>
      </c>
      <c r="H310" s="2" t="s">
        <v>3372</v>
      </c>
      <c r="I310" s="2" t="s">
        <v>107</v>
      </c>
      <c r="J310" s="2" t="s">
        <v>122</v>
      </c>
      <c r="K310" s="26">
        <v>420000</v>
      </c>
      <c r="L310" s="32">
        <f t="shared" si="4"/>
        <v>1.7995716052952363E-4</v>
      </c>
    </row>
    <row r="311" spans="1:12" x14ac:dyDescent="0.2">
      <c r="A311" s="7" t="str">
        <f>VLOOKUP(D311,PIC!A:B,2,0)</f>
        <v>WAHYU WISNU</v>
      </c>
      <c r="B311" s="2">
        <v>59370626</v>
      </c>
      <c r="C311" s="2" t="s">
        <v>7</v>
      </c>
      <c r="D311" s="2" t="s">
        <v>17</v>
      </c>
      <c r="E311" s="2" t="str">
        <f>VLOOKUP(B311,[1]Sheet1!$A:$E,5,0)</f>
        <v>Completed</v>
      </c>
      <c r="F311" s="2" t="s">
        <v>2712</v>
      </c>
      <c r="G311" s="2" t="s">
        <v>3373</v>
      </c>
      <c r="H311" s="2" t="s">
        <v>3374</v>
      </c>
      <c r="I311" s="2" t="s">
        <v>87</v>
      </c>
      <c r="J311" s="2" t="s">
        <v>2722</v>
      </c>
      <c r="K311" s="26">
        <v>1</v>
      </c>
      <c r="L311" s="32">
        <f t="shared" si="4"/>
        <v>4.2846942983219914E-10</v>
      </c>
    </row>
    <row r="312" spans="1:12" x14ac:dyDescent="0.2">
      <c r="A312" s="7" t="str">
        <f>VLOOKUP(D312,PIC!A:B,2,0)</f>
        <v>ADE</v>
      </c>
      <c r="B312" s="2">
        <v>59370630</v>
      </c>
      <c r="C312" s="2" t="s">
        <v>7</v>
      </c>
      <c r="D312" s="2" t="s">
        <v>62</v>
      </c>
      <c r="E312" s="2" t="str">
        <f>VLOOKUP(B312,[1]Sheet1!$A:$E,5,0)</f>
        <v>Completed</v>
      </c>
      <c r="F312" s="2" t="s">
        <v>2712</v>
      </c>
      <c r="G312" s="2" t="s">
        <v>3375</v>
      </c>
      <c r="H312" s="2" t="s">
        <v>3376</v>
      </c>
      <c r="I312" s="2" t="s">
        <v>63</v>
      </c>
      <c r="J312" s="2" t="s">
        <v>64</v>
      </c>
      <c r="K312" s="26">
        <v>825000</v>
      </c>
      <c r="L312" s="32">
        <f t="shared" si="4"/>
        <v>3.534872796115643E-4</v>
      </c>
    </row>
    <row r="313" spans="1:12" x14ac:dyDescent="0.2">
      <c r="A313" s="7" t="str">
        <f>VLOOKUP(D313,PIC!A:B,2,0)</f>
        <v>ADE</v>
      </c>
      <c r="B313" s="2">
        <v>59370631</v>
      </c>
      <c r="C313" s="2" t="s">
        <v>7</v>
      </c>
      <c r="D313" s="2" t="s">
        <v>62</v>
      </c>
      <c r="E313" s="2" t="str">
        <f>VLOOKUP(B313,[1]Sheet1!$A:$E,5,0)</f>
        <v>Completed</v>
      </c>
      <c r="F313" s="2" t="s">
        <v>2712</v>
      </c>
      <c r="G313" s="2" t="s">
        <v>3375</v>
      </c>
      <c r="H313" s="2" t="s">
        <v>3377</v>
      </c>
      <c r="I313" s="2" t="s">
        <v>63</v>
      </c>
      <c r="J313" s="2" t="s">
        <v>64</v>
      </c>
      <c r="K313" s="26">
        <v>825000</v>
      </c>
      <c r="L313" s="32">
        <f t="shared" si="4"/>
        <v>3.534872796115643E-4</v>
      </c>
    </row>
    <row r="314" spans="1:12" x14ac:dyDescent="0.2">
      <c r="A314" s="7" t="str">
        <f>VLOOKUP(D314,PIC!A:B,2,0)</f>
        <v>DIDIK</v>
      </c>
      <c r="B314" s="2">
        <v>59370667</v>
      </c>
      <c r="C314" s="2" t="s">
        <v>7</v>
      </c>
      <c r="D314" s="2" t="s">
        <v>13</v>
      </c>
      <c r="E314" s="2" t="str">
        <f>VLOOKUP(B314,[1]Sheet1!$A:$E,5,0)</f>
        <v>Completed</v>
      </c>
      <c r="F314" s="2" t="s">
        <v>2726</v>
      </c>
      <c r="G314" s="2" t="s">
        <v>2784</v>
      </c>
      <c r="H314" s="2" t="s">
        <v>3378</v>
      </c>
      <c r="I314" s="2" t="s">
        <v>61</v>
      </c>
      <c r="J314" s="2" t="s">
        <v>81</v>
      </c>
      <c r="K314" s="26">
        <v>1</v>
      </c>
      <c r="L314" s="32">
        <f t="shared" si="4"/>
        <v>4.2846942983219914E-10</v>
      </c>
    </row>
    <row r="315" spans="1:12" x14ac:dyDescent="0.2">
      <c r="A315" s="7" t="str">
        <f>VLOOKUP(D315,PIC!A:B,2,0)</f>
        <v>DIDIK</v>
      </c>
      <c r="B315" s="2">
        <v>59370669</v>
      </c>
      <c r="C315" s="2" t="s">
        <v>7</v>
      </c>
      <c r="D315" s="2" t="s">
        <v>13</v>
      </c>
      <c r="E315" s="2" t="str">
        <f>VLOOKUP(B315,[1]Sheet1!$A:$E,5,0)</f>
        <v>Completed</v>
      </c>
      <c r="F315" s="2" t="s">
        <v>2726</v>
      </c>
      <c r="G315" s="2" t="s">
        <v>2785</v>
      </c>
      <c r="H315" s="2" t="s">
        <v>3379</v>
      </c>
      <c r="I315" s="2" t="s">
        <v>61</v>
      </c>
      <c r="J315" s="2" t="s">
        <v>3380</v>
      </c>
      <c r="K315" s="26">
        <v>1</v>
      </c>
      <c r="L315" s="32">
        <f t="shared" si="4"/>
        <v>4.2846942983219914E-10</v>
      </c>
    </row>
    <row r="316" spans="1:12" x14ac:dyDescent="0.2">
      <c r="A316" s="7" t="str">
        <f>VLOOKUP(D316,PIC!A:B,2,0)</f>
        <v>DIDIK</v>
      </c>
      <c r="B316" s="2">
        <v>59370707</v>
      </c>
      <c r="C316" s="2" t="s">
        <v>7</v>
      </c>
      <c r="D316" s="2" t="s">
        <v>13</v>
      </c>
      <c r="E316" s="2" t="str">
        <f>VLOOKUP(B316,[1]Sheet1!$A:$E,5,0)</f>
        <v>Completed</v>
      </c>
      <c r="F316" s="2" t="s">
        <v>2726</v>
      </c>
      <c r="G316" s="2" t="s">
        <v>3381</v>
      </c>
      <c r="H316" s="2" t="s">
        <v>3382</v>
      </c>
      <c r="I316" s="2" t="s">
        <v>61</v>
      </c>
      <c r="J316" s="2" t="s">
        <v>81</v>
      </c>
      <c r="K316" s="26">
        <v>1</v>
      </c>
      <c r="L316" s="32">
        <f t="shared" si="4"/>
        <v>4.2846942983219914E-10</v>
      </c>
    </row>
    <row r="317" spans="1:12" x14ac:dyDescent="0.2">
      <c r="A317" s="7" t="str">
        <f>VLOOKUP(D317,PIC!A:B,2,0)</f>
        <v>DIDIK</v>
      </c>
      <c r="B317" s="2">
        <v>59371929</v>
      </c>
      <c r="C317" s="2" t="s">
        <v>7</v>
      </c>
      <c r="D317" s="2" t="s">
        <v>31</v>
      </c>
      <c r="E317" s="2" t="str">
        <f>VLOOKUP(B317,[1]Sheet1!$A:$E,5,0)</f>
        <v>Completed</v>
      </c>
      <c r="F317" s="2" t="s">
        <v>2712</v>
      </c>
      <c r="G317" s="2" t="s">
        <v>3384</v>
      </c>
      <c r="H317" s="2" t="s">
        <v>3385</v>
      </c>
      <c r="I317" s="2" t="s">
        <v>3207</v>
      </c>
      <c r="J317" s="2" t="s">
        <v>89</v>
      </c>
      <c r="K317" s="26">
        <v>4300000</v>
      </c>
      <c r="L317" s="32">
        <f t="shared" si="4"/>
        <v>1.8424185482784562E-3</v>
      </c>
    </row>
    <row r="318" spans="1:12" x14ac:dyDescent="0.2">
      <c r="A318" s="7" t="str">
        <f>VLOOKUP(D318,PIC!A:B,2,0)</f>
        <v>LUTFI</v>
      </c>
      <c r="B318" s="2">
        <v>59372773</v>
      </c>
      <c r="C318" s="2" t="s">
        <v>7</v>
      </c>
      <c r="D318" s="2" t="s">
        <v>8</v>
      </c>
      <c r="E318" s="2" t="str">
        <f>VLOOKUP(B318,[1]Sheet1!$A:$E,5,0)</f>
        <v>Completed</v>
      </c>
      <c r="F318" s="2" t="s">
        <v>2726</v>
      </c>
      <c r="G318" s="2" t="s">
        <v>3386</v>
      </c>
      <c r="H318" s="2" t="s">
        <v>3387</v>
      </c>
      <c r="I318" s="2" t="s">
        <v>90</v>
      </c>
      <c r="J318" s="2" t="s">
        <v>94</v>
      </c>
      <c r="K318" s="26">
        <v>375500</v>
      </c>
      <c r="L318" s="32">
        <f t="shared" si="4"/>
        <v>1.6089027090199077E-4</v>
      </c>
    </row>
    <row r="319" spans="1:12" x14ac:dyDescent="0.2">
      <c r="A319" s="7" t="str">
        <f>VLOOKUP(D319,PIC!A:B,2,0)</f>
        <v>LUTFI</v>
      </c>
      <c r="B319" s="2">
        <v>59372768</v>
      </c>
      <c r="C319" s="2" t="s">
        <v>7</v>
      </c>
      <c r="D319" s="2" t="s">
        <v>8</v>
      </c>
      <c r="E319" s="2" t="str">
        <f>VLOOKUP(B319,[1]Sheet1!$A:$E,5,0)</f>
        <v>Completed</v>
      </c>
      <c r="F319" s="2" t="s">
        <v>2726</v>
      </c>
      <c r="G319" s="2" t="s">
        <v>3388</v>
      </c>
      <c r="H319" s="2" t="s">
        <v>3389</v>
      </c>
      <c r="I319" s="2" t="s">
        <v>90</v>
      </c>
      <c r="J319" s="2" t="s">
        <v>92</v>
      </c>
      <c r="K319" s="26">
        <v>147000</v>
      </c>
      <c r="L319" s="32">
        <f t="shared" si="4"/>
        <v>6.2985006185333273E-5</v>
      </c>
    </row>
    <row r="320" spans="1:12" x14ac:dyDescent="0.2">
      <c r="A320" s="7" t="str">
        <f>VLOOKUP(D320,PIC!A:B,2,0)</f>
        <v>LUTFI</v>
      </c>
      <c r="B320" s="2">
        <v>59372770</v>
      </c>
      <c r="C320" s="2" t="s">
        <v>7</v>
      </c>
      <c r="D320" s="2" t="s">
        <v>8</v>
      </c>
      <c r="E320" s="2" t="str">
        <f>VLOOKUP(B320,[1]Sheet1!$A:$E,5,0)</f>
        <v>Completed</v>
      </c>
      <c r="F320" s="2" t="s">
        <v>2726</v>
      </c>
      <c r="G320" s="2" t="s">
        <v>3390</v>
      </c>
      <c r="H320" s="2" t="s">
        <v>3391</v>
      </c>
      <c r="I320" s="2" t="s">
        <v>90</v>
      </c>
      <c r="J320" s="2" t="s">
        <v>93</v>
      </c>
      <c r="K320" s="26">
        <v>223500</v>
      </c>
      <c r="L320" s="32">
        <f t="shared" si="4"/>
        <v>9.5762917567496507E-5</v>
      </c>
    </row>
    <row r="321" spans="1:12" x14ac:dyDescent="0.2">
      <c r="A321" s="7" t="str">
        <f>VLOOKUP(D321,PIC!A:B,2,0)</f>
        <v>LUTFI</v>
      </c>
      <c r="B321" s="2">
        <v>59372797</v>
      </c>
      <c r="C321" s="2" t="s">
        <v>7</v>
      </c>
      <c r="D321" s="2" t="s">
        <v>8</v>
      </c>
      <c r="E321" s="2" t="str">
        <f>VLOOKUP(B321,[1]Sheet1!$A:$E,5,0)</f>
        <v>Completed</v>
      </c>
      <c r="F321" s="2" t="s">
        <v>2726</v>
      </c>
      <c r="G321" s="2" t="s">
        <v>3392</v>
      </c>
      <c r="H321" s="2" t="s">
        <v>3393</v>
      </c>
      <c r="I321" s="2" t="s">
        <v>90</v>
      </c>
      <c r="J321" s="2" t="s">
        <v>95</v>
      </c>
      <c r="K321" s="26">
        <v>654400</v>
      </c>
      <c r="L321" s="32">
        <f t="shared" si="4"/>
        <v>2.8039039488219112E-4</v>
      </c>
    </row>
    <row r="322" spans="1:12" x14ac:dyDescent="0.2">
      <c r="A322" s="7" t="str">
        <f>VLOOKUP(D322,PIC!A:B,2,0)</f>
        <v>LUTFI</v>
      </c>
      <c r="B322" s="2">
        <v>59372798</v>
      </c>
      <c r="C322" s="2" t="s">
        <v>7</v>
      </c>
      <c r="D322" s="2" t="s">
        <v>8</v>
      </c>
      <c r="E322" s="2" t="str">
        <f>VLOOKUP(B322,[1]Sheet1!$A:$E,5,0)</f>
        <v>Completed</v>
      </c>
      <c r="F322" s="2" t="s">
        <v>2726</v>
      </c>
      <c r="G322" s="2" t="s">
        <v>3394</v>
      </c>
      <c r="H322" s="2" t="s">
        <v>3395</v>
      </c>
      <c r="I322" s="2" t="s">
        <v>90</v>
      </c>
      <c r="J322" s="2" t="s">
        <v>96</v>
      </c>
      <c r="K322" s="26">
        <v>449800</v>
      </c>
      <c r="L322" s="32">
        <f t="shared" ref="L322:L385" si="5">K322/$K$1472*100%</f>
        <v>1.9272554953852318E-4</v>
      </c>
    </row>
    <row r="323" spans="1:12" x14ac:dyDescent="0.2">
      <c r="A323" s="7" t="str">
        <f>VLOOKUP(D323,PIC!A:B,2,0)</f>
        <v>LUTFI</v>
      </c>
      <c r="B323" s="2">
        <v>59372832</v>
      </c>
      <c r="C323" s="2" t="s">
        <v>7</v>
      </c>
      <c r="D323" s="2" t="s">
        <v>8</v>
      </c>
      <c r="E323" s="2" t="str">
        <f>VLOOKUP(B323,[1]Sheet1!$A:$E,5,0)</f>
        <v>Completed</v>
      </c>
      <c r="F323" s="2" t="s">
        <v>2726</v>
      </c>
      <c r="G323" s="2" t="s">
        <v>3396</v>
      </c>
      <c r="H323" s="2" t="s">
        <v>3397</v>
      </c>
      <c r="I323" s="2" t="s">
        <v>90</v>
      </c>
      <c r="J323" s="2" t="s">
        <v>97</v>
      </c>
      <c r="K323" s="26">
        <v>714000</v>
      </c>
      <c r="L323" s="32">
        <f t="shared" si="5"/>
        <v>3.059271729001902E-4</v>
      </c>
    </row>
    <row r="324" spans="1:12" x14ac:dyDescent="0.2">
      <c r="A324" s="7" t="str">
        <f>VLOOKUP(D324,PIC!A:B,2,0)</f>
        <v>LUTFI</v>
      </c>
      <c r="B324" s="2">
        <v>59372899</v>
      </c>
      <c r="C324" s="2" t="s">
        <v>7</v>
      </c>
      <c r="D324" s="2" t="s">
        <v>8</v>
      </c>
      <c r="E324" s="2" t="str">
        <f>VLOOKUP(B324,[1]Sheet1!$A:$E,5,0)</f>
        <v>Completed</v>
      </c>
      <c r="F324" s="2" t="s">
        <v>2726</v>
      </c>
      <c r="G324" s="2" t="s">
        <v>3398</v>
      </c>
      <c r="H324" s="2" t="s">
        <v>3399</v>
      </c>
      <c r="I324" s="2" t="s">
        <v>90</v>
      </c>
      <c r="J324" s="2" t="s">
        <v>98</v>
      </c>
      <c r="K324" s="26">
        <v>248000</v>
      </c>
      <c r="L324" s="32">
        <f t="shared" si="5"/>
        <v>1.0626041859838538E-4</v>
      </c>
    </row>
    <row r="325" spans="1:12" x14ac:dyDescent="0.2">
      <c r="A325" s="7" t="str">
        <f>VLOOKUP(D325,PIC!A:B,2,0)</f>
        <v>LUTFI</v>
      </c>
      <c r="B325" s="2">
        <v>59372919</v>
      </c>
      <c r="C325" s="2" t="s">
        <v>7</v>
      </c>
      <c r="D325" s="2" t="s">
        <v>8</v>
      </c>
      <c r="E325" s="2" t="str">
        <f>VLOOKUP(B325,[1]Sheet1!$A:$E,5,0)</f>
        <v>Completed</v>
      </c>
      <c r="F325" s="2" t="s">
        <v>2726</v>
      </c>
      <c r="G325" s="2" t="s">
        <v>3400</v>
      </c>
      <c r="H325" s="2" t="s">
        <v>3401</v>
      </c>
      <c r="I325" s="2" t="s">
        <v>90</v>
      </c>
      <c r="J325" s="2" t="s">
        <v>98</v>
      </c>
      <c r="K325" s="26">
        <v>248000</v>
      </c>
      <c r="L325" s="32">
        <f t="shared" si="5"/>
        <v>1.0626041859838538E-4</v>
      </c>
    </row>
    <row r="326" spans="1:12" x14ac:dyDescent="0.2">
      <c r="A326" s="7" t="str">
        <f>VLOOKUP(D326,PIC!A:B,2,0)</f>
        <v>DAYAT</v>
      </c>
      <c r="B326" s="2">
        <v>59373254</v>
      </c>
      <c r="C326" s="2" t="s">
        <v>7</v>
      </c>
      <c r="D326" s="2" t="s">
        <v>26</v>
      </c>
      <c r="E326" s="2" t="str">
        <f>VLOOKUP(B326,[1]Sheet1!$A:$E,5,0)</f>
        <v>Completed</v>
      </c>
      <c r="F326" s="2" t="s">
        <v>2712</v>
      </c>
      <c r="G326" s="2" t="s">
        <v>3402</v>
      </c>
      <c r="H326" s="2" t="s">
        <v>99</v>
      </c>
      <c r="I326" s="2" t="s">
        <v>27</v>
      </c>
      <c r="J326" s="2" t="s">
        <v>28</v>
      </c>
      <c r="K326" s="26">
        <v>3620000</v>
      </c>
      <c r="L326" s="32">
        <f t="shared" si="5"/>
        <v>1.5510593359925608E-3</v>
      </c>
    </row>
    <row r="327" spans="1:12" x14ac:dyDescent="0.2">
      <c r="A327" s="7" t="str">
        <f>VLOOKUP(D327,PIC!A:B,2,0)</f>
        <v>DAYAT</v>
      </c>
      <c r="B327" s="2">
        <v>59373292</v>
      </c>
      <c r="C327" s="2" t="s">
        <v>7</v>
      </c>
      <c r="D327" s="2" t="s">
        <v>26</v>
      </c>
      <c r="E327" s="2" t="str">
        <f>VLOOKUP(B327,[1]Sheet1!$A:$E,5,0)</f>
        <v>Completed</v>
      </c>
      <c r="F327" s="2" t="s">
        <v>2712</v>
      </c>
      <c r="G327" s="2" t="s">
        <v>3403</v>
      </c>
      <c r="H327" s="2" t="s">
        <v>3404</v>
      </c>
      <c r="I327" s="2" t="s">
        <v>27</v>
      </c>
      <c r="J327" s="2" t="s">
        <v>28</v>
      </c>
      <c r="K327" s="26">
        <v>3620000</v>
      </c>
      <c r="L327" s="32">
        <f t="shared" si="5"/>
        <v>1.5510593359925608E-3</v>
      </c>
    </row>
    <row r="328" spans="1:12" x14ac:dyDescent="0.2">
      <c r="A328" s="7" t="str">
        <f>VLOOKUP(D328,PIC!A:B,2,0)</f>
        <v>DAYAT</v>
      </c>
      <c r="B328" s="2">
        <v>59373311</v>
      </c>
      <c r="C328" s="2" t="s">
        <v>7</v>
      </c>
      <c r="D328" s="2" t="s">
        <v>26</v>
      </c>
      <c r="E328" s="2" t="str">
        <f>VLOOKUP(B328,[1]Sheet1!$A:$E,5,0)</f>
        <v>Completed</v>
      </c>
      <c r="F328" s="2" t="s">
        <v>2712</v>
      </c>
      <c r="G328" s="2" t="s">
        <v>3405</v>
      </c>
      <c r="H328" s="2" t="s">
        <v>3406</v>
      </c>
      <c r="I328" s="2" t="s">
        <v>27</v>
      </c>
      <c r="J328" s="2" t="s">
        <v>35</v>
      </c>
      <c r="K328" s="26">
        <v>3400000</v>
      </c>
      <c r="L328" s="32">
        <f t="shared" si="5"/>
        <v>1.456796061429477E-3</v>
      </c>
    </row>
    <row r="329" spans="1:12" x14ac:dyDescent="0.2">
      <c r="A329" s="7" t="str">
        <f>VLOOKUP(D329,PIC!A:B,2,0)</f>
        <v>DIDIK</v>
      </c>
      <c r="B329" s="2">
        <v>59373381</v>
      </c>
      <c r="C329" s="2" t="s">
        <v>7</v>
      </c>
      <c r="D329" s="2" t="s">
        <v>29</v>
      </c>
      <c r="E329" s="2" t="str">
        <f>VLOOKUP(B329,[1]Sheet1!$A:$E,5,0)</f>
        <v>Completed</v>
      </c>
      <c r="F329" s="2" t="s">
        <v>2712</v>
      </c>
      <c r="G329" s="2" t="s">
        <v>3407</v>
      </c>
      <c r="H329" s="2" t="s">
        <v>88</v>
      </c>
      <c r="I329" s="2" t="s">
        <v>30</v>
      </c>
      <c r="J329" s="2" t="s">
        <v>58</v>
      </c>
      <c r="K329" s="26">
        <v>4100000</v>
      </c>
      <c r="L329" s="32">
        <f t="shared" si="5"/>
        <v>1.7567246623120165E-3</v>
      </c>
    </row>
    <row r="330" spans="1:12" x14ac:dyDescent="0.2">
      <c r="A330" s="7" t="str">
        <f>VLOOKUP(D330,PIC!A:B,2,0)</f>
        <v>DIDIK</v>
      </c>
      <c r="B330" s="2">
        <v>59373419</v>
      </c>
      <c r="C330" s="2" t="s">
        <v>7</v>
      </c>
      <c r="D330" s="2" t="s">
        <v>38</v>
      </c>
      <c r="E330" s="2" t="str">
        <f>VLOOKUP(B330,[1]Sheet1!$A:$E,5,0)</f>
        <v>Completed</v>
      </c>
      <c r="F330" s="2" t="s">
        <v>2712</v>
      </c>
      <c r="G330" s="2" t="s">
        <v>3408</v>
      </c>
      <c r="H330" s="2" t="s">
        <v>3409</v>
      </c>
      <c r="I330" s="2" t="s">
        <v>39</v>
      </c>
      <c r="J330" s="2" t="s">
        <v>40</v>
      </c>
      <c r="K330" s="26">
        <v>4250000</v>
      </c>
      <c r="L330" s="32">
        <f t="shared" si="5"/>
        <v>1.8209950767868464E-3</v>
      </c>
    </row>
    <row r="331" spans="1:12" x14ac:dyDescent="0.2">
      <c r="A331" s="7" t="str">
        <f>VLOOKUP(D331,PIC!A:B,2,0)</f>
        <v>BAHAK</v>
      </c>
      <c r="B331" s="2">
        <v>59373612</v>
      </c>
      <c r="C331" s="2" t="s">
        <v>7</v>
      </c>
      <c r="D331" s="2" t="s">
        <v>18</v>
      </c>
      <c r="E331" s="2" t="str">
        <f>VLOOKUP(B331,[1]Sheet1!$A:$E,5,0)</f>
        <v>Completed</v>
      </c>
      <c r="F331" s="2" t="s">
        <v>2712</v>
      </c>
      <c r="G331" s="2" t="s">
        <v>3339</v>
      </c>
      <c r="H331" s="2" t="s">
        <v>3411</v>
      </c>
      <c r="I331" s="2" t="s">
        <v>19</v>
      </c>
      <c r="J331" s="2" t="s">
        <v>77</v>
      </c>
      <c r="K331" s="26">
        <v>4350000</v>
      </c>
      <c r="L331" s="32">
        <f t="shared" si="5"/>
        <v>1.8638420197700663E-3</v>
      </c>
    </row>
    <row r="332" spans="1:12" x14ac:dyDescent="0.2">
      <c r="A332" s="7" t="str">
        <f>VLOOKUP(D332,PIC!A:B,2,0)</f>
        <v>BAHAK</v>
      </c>
      <c r="B332" s="2">
        <v>59373638</v>
      </c>
      <c r="C332" s="2" t="s">
        <v>7</v>
      </c>
      <c r="D332" s="2" t="s">
        <v>18</v>
      </c>
      <c r="E332" s="2" t="str">
        <f>VLOOKUP(B332,[1]Sheet1!$A:$E,5,0)</f>
        <v>Completed</v>
      </c>
      <c r="F332" s="2" t="s">
        <v>2712</v>
      </c>
      <c r="G332" s="2" t="s">
        <v>3412</v>
      </c>
      <c r="H332" s="2" t="s">
        <v>3413</v>
      </c>
      <c r="I332" s="2" t="s">
        <v>23</v>
      </c>
      <c r="J332" s="2" t="s">
        <v>101</v>
      </c>
      <c r="K332" s="26">
        <v>1</v>
      </c>
      <c r="L332" s="32">
        <f t="shared" si="5"/>
        <v>4.2846942983219914E-10</v>
      </c>
    </row>
    <row r="333" spans="1:12" x14ac:dyDescent="0.2">
      <c r="A333" s="7" t="str">
        <f>VLOOKUP(D333,PIC!A:B,2,0)</f>
        <v>BAHAK</v>
      </c>
      <c r="B333" s="2">
        <v>59373674</v>
      </c>
      <c r="C333" s="2" t="s">
        <v>7</v>
      </c>
      <c r="D333" s="2" t="s">
        <v>18</v>
      </c>
      <c r="E333" s="2" t="str">
        <f>VLOOKUP(B333,[1]Sheet1!$A:$E,5,0)</f>
        <v>Completed</v>
      </c>
      <c r="F333" s="2" t="s">
        <v>2712</v>
      </c>
      <c r="G333" s="2" t="s">
        <v>3334</v>
      </c>
      <c r="H333" s="2" t="s">
        <v>3415</v>
      </c>
      <c r="I333" s="2" t="s">
        <v>67</v>
      </c>
      <c r="J333" s="2" t="s">
        <v>3090</v>
      </c>
      <c r="K333" s="26">
        <v>4490000</v>
      </c>
      <c r="L333" s="32">
        <f t="shared" si="5"/>
        <v>1.9238277399465742E-3</v>
      </c>
    </row>
    <row r="334" spans="1:12" x14ac:dyDescent="0.2">
      <c r="A334" s="7" t="str">
        <f>VLOOKUP(D334,PIC!A:B,2,0)</f>
        <v>BAHAK</v>
      </c>
      <c r="B334" s="2">
        <v>59373685</v>
      </c>
      <c r="C334" s="2" t="s">
        <v>7</v>
      </c>
      <c r="D334" s="2" t="s">
        <v>18</v>
      </c>
      <c r="E334" s="2" t="str">
        <f>VLOOKUP(B334,[1]Sheet1!$A:$E,5,0)</f>
        <v>Completed</v>
      </c>
      <c r="F334" s="2" t="s">
        <v>2712</v>
      </c>
      <c r="G334" s="2" t="s">
        <v>3417</v>
      </c>
      <c r="H334" s="2" t="s">
        <v>3418</v>
      </c>
      <c r="I334" s="2" t="s">
        <v>67</v>
      </c>
      <c r="J334" s="2" t="s">
        <v>2958</v>
      </c>
      <c r="K334" s="26">
        <v>4500000</v>
      </c>
      <c r="L334" s="32">
        <f t="shared" si="5"/>
        <v>1.9281124342448962E-3</v>
      </c>
    </row>
    <row r="335" spans="1:12" x14ac:dyDescent="0.2">
      <c r="A335" s="7" t="str">
        <f>VLOOKUP(D335,PIC!A:B,2,0)</f>
        <v>BAHAK</v>
      </c>
      <c r="B335" s="2">
        <v>59373697</v>
      </c>
      <c r="C335" s="2" t="s">
        <v>7</v>
      </c>
      <c r="D335" s="2" t="s">
        <v>18</v>
      </c>
      <c r="E335" s="2" t="str">
        <f>VLOOKUP(B335,[1]Sheet1!$A:$E,5,0)</f>
        <v>Completed</v>
      </c>
      <c r="F335" s="2" t="s">
        <v>2712</v>
      </c>
      <c r="G335" s="2" t="s">
        <v>3419</v>
      </c>
      <c r="H335" s="2" t="s">
        <v>3420</v>
      </c>
      <c r="I335" s="2" t="s">
        <v>23</v>
      </c>
      <c r="J335" s="2" t="s">
        <v>82</v>
      </c>
      <c r="K335" s="26">
        <v>3334500</v>
      </c>
      <c r="L335" s="32">
        <f t="shared" si="5"/>
        <v>1.428731313775468E-3</v>
      </c>
    </row>
    <row r="336" spans="1:12" x14ac:dyDescent="0.2">
      <c r="A336" s="7" t="str">
        <f>VLOOKUP(D336,PIC!A:B,2,0)</f>
        <v>DAYAT</v>
      </c>
      <c r="B336" s="2">
        <v>59374441</v>
      </c>
      <c r="C336" s="2" t="s">
        <v>7</v>
      </c>
      <c r="D336" s="2" t="s">
        <v>9</v>
      </c>
      <c r="E336" s="2" t="str">
        <f>VLOOKUP(B336,[1]Sheet1!$A:$E,5,0)</f>
        <v>Completed</v>
      </c>
      <c r="F336" s="2" t="s">
        <v>2712</v>
      </c>
      <c r="G336" s="2" t="s">
        <v>3361</v>
      </c>
      <c r="H336" s="2" t="s">
        <v>3421</v>
      </c>
      <c r="I336" s="2" t="s">
        <v>59</v>
      </c>
      <c r="J336" s="2" t="s">
        <v>10</v>
      </c>
      <c r="K336" s="26">
        <v>450000</v>
      </c>
      <c r="L336" s="32">
        <f t="shared" si="5"/>
        <v>1.9281124342448961E-4</v>
      </c>
    </row>
    <row r="337" spans="1:12" x14ac:dyDescent="0.2">
      <c r="A337" s="7" t="str">
        <f>VLOOKUP(D337,PIC!A:B,2,0)</f>
        <v>DAYAT</v>
      </c>
      <c r="B337" s="2">
        <v>59374669</v>
      </c>
      <c r="C337" s="2" t="s">
        <v>7</v>
      </c>
      <c r="D337" s="2" t="s">
        <v>9</v>
      </c>
      <c r="E337" s="2" t="str">
        <f>VLOOKUP(B337,[1]Sheet1!$A:$E,5,0)</f>
        <v>Completed</v>
      </c>
      <c r="F337" s="2" t="s">
        <v>2712</v>
      </c>
      <c r="G337" s="2" t="s">
        <v>3360</v>
      </c>
      <c r="H337" s="2" t="s">
        <v>3424</v>
      </c>
      <c r="I337" s="2" t="s">
        <v>59</v>
      </c>
      <c r="J337" s="2" t="s">
        <v>10</v>
      </c>
      <c r="K337" s="26">
        <v>450000</v>
      </c>
      <c r="L337" s="32">
        <f t="shared" si="5"/>
        <v>1.9281124342448961E-4</v>
      </c>
    </row>
    <row r="338" spans="1:12" x14ac:dyDescent="0.2">
      <c r="A338" s="7" t="str">
        <f>VLOOKUP(D338,PIC!A:B,2,0)</f>
        <v>DAYAT</v>
      </c>
      <c r="B338" s="2">
        <v>59374738</v>
      </c>
      <c r="C338" s="2" t="s">
        <v>7</v>
      </c>
      <c r="D338" s="2" t="s">
        <v>9</v>
      </c>
      <c r="E338" s="2" t="str">
        <f>VLOOKUP(B338,[1]Sheet1!$A:$E,5,0)</f>
        <v>Completed</v>
      </c>
      <c r="F338" s="2" t="s">
        <v>2712</v>
      </c>
      <c r="G338" s="2" t="s">
        <v>2960</v>
      </c>
      <c r="H338" s="2" t="s">
        <v>3425</v>
      </c>
      <c r="I338" s="2" t="s">
        <v>59</v>
      </c>
      <c r="J338" s="2" t="s">
        <v>10</v>
      </c>
      <c r="K338" s="26">
        <v>450000</v>
      </c>
      <c r="L338" s="32">
        <f t="shared" si="5"/>
        <v>1.9281124342448961E-4</v>
      </c>
    </row>
    <row r="339" spans="1:12" x14ac:dyDescent="0.2">
      <c r="A339" s="7" t="str">
        <f>VLOOKUP(D339,PIC!A:B,2,0)</f>
        <v>LUTFI</v>
      </c>
      <c r="B339" s="2">
        <v>59374783</v>
      </c>
      <c r="C339" s="2" t="s">
        <v>7</v>
      </c>
      <c r="D339" s="2" t="s">
        <v>8</v>
      </c>
      <c r="E339" s="2" t="str">
        <f>VLOOKUP(B339,[1]Sheet1!$A:$E,5,0)</f>
        <v>Completed</v>
      </c>
      <c r="F339" s="2" t="s">
        <v>2726</v>
      </c>
      <c r="G339" s="2" t="s">
        <v>3426</v>
      </c>
      <c r="H339" s="2" t="s">
        <v>3427</v>
      </c>
      <c r="I339" s="2" t="s">
        <v>90</v>
      </c>
      <c r="J339" s="2" t="s">
        <v>100</v>
      </c>
      <c r="K339" s="26">
        <v>110000</v>
      </c>
      <c r="L339" s="32">
        <f t="shared" si="5"/>
        <v>4.7131637281541902E-5</v>
      </c>
    </row>
    <row r="340" spans="1:12" x14ac:dyDescent="0.2">
      <c r="A340" s="7" t="str">
        <f>VLOOKUP(D340,PIC!A:B,2,0)</f>
        <v>DAYAT</v>
      </c>
      <c r="B340" s="2">
        <v>59374787</v>
      </c>
      <c r="C340" s="2" t="s">
        <v>7</v>
      </c>
      <c r="D340" s="2" t="s">
        <v>9</v>
      </c>
      <c r="E340" s="2" t="str">
        <f>VLOOKUP(B340,[1]Sheet1!$A:$E,5,0)</f>
        <v>Completed</v>
      </c>
      <c r="F340" s="2" t="s">
        <v>2712</v>
      </c>
      <c r="G340" s="2" t="s">
        <v>3428</v>
      </c>
      <c r="H340" s="2" t="s">
        <v>3429</v>
      </c>
      <c r="I340" s="2" t="s">
        <v>59</v>
      </c>
      <c r="J340" s="2" t="s">
        <v>10</v>
      </c>
      <c r="K340" s="26">
        <v>450000</v>
      </c>
      <c r="L340" s="32">
        <f t="shared" si="5"/>
        <v>1.9281124342448961E-4</v>
      </c>
    </row>
    <row r="341" spans="1:12" x14ac:dyDescent="0.2">
      <c r="A341" s="7" t="str">
        <f>VLOOKUP(D341,PIC!A:B,2,0)</f>
        <v>DAYAT</v>
      </c>
      <c r="B341" s="2">
        <v>59374897</v>
      </c>
      <c r="C341" s="2" t="s">
        <v>7</v>
      </c>
      <c r="D341" s="2" t="s">
        <v>9</v>
      </c>
      <c r="E341" s="2" t="str">
        <f>VLOOKUP(B341,[1]Sheet1!$A:$E,5,0)</f>
        <v>Completed</v>
      </c>
      <c r="F341" s="2" t="s">
        <v>2712</v>
      </c>
      <c r="G341" s="2" t="s">
        <v>3430</v>
      </c>
      <c r="H341" s="2" t="s">
        <v>3431</v>
      </c>
      <c r="I341" s="2" t="s">
        <v>59</v>
      </c>
      <c r="J341" s="2" t="s">
        <v>10</v>
      </c>
      <c r="K341" s="26">
        <v>450000</v>
      </c>
      <c r="L341" s="32">
        <f t="shared" si="5"/>
        <v>1.9281124342448961E-4</v>
      </c>
    </row>
    <row r="342" spans="1:12" x14ac:dyDescent="0.2">
      <c r="A342" s="7" t="str">
        <f>VLOOKUP(D342,PIC!A:B,2,0)</f>
        <v>DAYAT</v>
      </c>
      <c r="B342" s="2">
        <v>59374928</v>
      </c>
      <c r="C342" s="2" t="s">
        <v>7</v>
      </c>
      <c r="D342" s="2" t="s">
        <v>9</v>
      </c>
      <c r="E342" s="2" t="str">
        <f>VLOOKUP(B342,[1]Sheet1!$A:$E,5,0)</f>
        <v>Completed</v>
      </c>
      <c r="F342" s="2" t="s">
        <v>2712</v>
      </c>
      <c r="G342" s="2" t="s">
        <v>3432</v>
      </c>
      <c r="H342" s="2" t="s">
        <v>3433</v>
      </c>
      <c r="I342" s="2" t="s">
        <v>59</v>
      </c>
      <c r="J342" s="2" t="s">
        <v>10</v>
      </c>
      <c r="K342" s="26">
        <v>450000</v>
      </c>
      <c r="L342" s="32">
        <f t="shared" si="5"/>
        <v>1.9281124342448961E-4</v>
      </c>
    </row>
    <row r="343" spans="1:12" x14ac:dyDescent="0.2">
      <c r="A343" s="7" t="str">
        <f>VLOOKUP(D343,PIC!A:B,2,0)</f>
        <v>DAYAT</v>
      </c>
      <c r="B343" s="2">
        <v>59374952</v>
      </c>
      <c r="C343" s="2" t="s">
        <v>7</v>
      </c>
      <c r="D343" s="2" t="s">
        <v>9</v>
      </c>
      <c r="E343" s="2" t="str">
        <f>VLOOKUP(B343,[1]Sheet1!$A:$E,5,0)</f>
        <v>Completed</v>
      </c>
      <c r="F343" s="2" t="s">
        <v>2712</v>
      </c>
      <c r="G343" s="2" t="s">
        <v>3434</v>
      </c>
      <c r="H343" s="2" t="s">
        <v>3436</v>
      </c>
      <c r="I343" s="2" t="s">
        <v>59</v>
      </c>
      <c r="J343" s="2" t="s">
        <v>10</v>
      </c>
      <c r="K343" s="26">
        <v>450000</v>
      </c>
      <c r="L343" s="32">
        <f t="shared" si="5"/>
        <v>1.9281124342448961E-4</v>
      </c>
    </row>
    <row r="344" spans="1:12" x14ac:dyDescent="0.2">
      <c r="A344" s="7" t="str">
        <f>VLOOKUP(D344,PIC!A:B,2,0)</f>
        <v>DAYAT</v>
      </c>
      <c r="B344" s="2">
        <v>59375100</v>
      </c>
      <c r="C344" s="2" t="s">
        <v>7</v>
      </c>
      <c r="D344" s="2" t="s">
        <v>9</v>
      </c>
      <c r="E344" s="2" t="str">
        <f>VLOOKUP(B344,[1]Sheet1!$A:$E,5,0)</f>
        <v>Completed</v>
      </c>
      <c r="F344" s="2" t="s">
        <v>2712</v>
      </c>
      <c r="G344" s="2" t="s">
        <v>3437</v>
      </c>
      <c r="H344" s="2" t="s">
        <v>3438</v>
      </c>
      <c r="I344" s="2" t="s">
        <v>59</v>
      </c>
      <c r="J344" s="2" t="s">
        <v>10</v>
      </c>
      <c r="K344" s="26">
        <v>450000</v>
      </c>
      <c r="L344" s="32">
        <f t="shared" si="5"/>
        <v>1.9281124342448961E-4</v>
      </c>
    </row>
    <row r="345" spans="1:12" x14ac:dyDescent="0.2">
      <c r="A345" s="7" t="str">
        <f>VLOOKUP(D345,PIC!A:B,2,0)</f>
        <v>DAYAT</v>
      </c>
      <c r="B345" s="2">
        <v>59375172</v>
      </c>
      <c r="C345" s="2" t="s">
        <v>7</v>
      </c>
      <c r="D345" s="2" t="s">
        <v>9</v>
      </c>
      <c r="E345" s="2" t="str">
        <f>VLOOKUP(B345,[1]Sheet1!$A:$E,5,0)</f>
        <v>Completed</v>
      </c>
      <c r="F345" s="2" t="s">
        <v>2712</v>
      </c>
      <c r="G345" s="2" t="s">
        <v>3439</v>
      </c>
      <c r="H345" s="2" t="s">
        <v>3440</v>
      </c>
      <c r="I345" s="2" t="s">
        <v>59</v>
      </c>
      <c r="J345" s="2" t="s">
        <v>10</v>
      </c>
      <c r="K345" s="26">
        <v>450000</v>
      </c>
      <c r="L345" s="32">
        <f t="shared" si="5"/>
        <v>1.9281124342448961E-4</v>
      </c>
    </row>
    <row r="346" spans="1:12" x14ac:dyDescent="0.2">
      <c r="A346" s="7" t="str">
        <f>VLOOKUP(D346,PIC!A:B,2,0)</f>
        <v>DAYAT</v>
      </c>
      <c r="B346" s="2">
        <v>59375299</v>
      </c>
      <c r="C346" s="2" t="s">
        <v>7</v>
      </c>
      <c r="D346" s="2" t="s">
        <v>9</v>
      </c>
      <c r="E346" s="2" t="str">
        <f>VLOOKUP(B346,[1]Sheet1!$A:$E,5,0)</f>
        <v>Completed</v>
      </c>
      <c r="F346" s="2" t="s">
        <v>2712</v>
      </c>
      <c r="G346" s="2" t="s">
        <v>3441</v>
      </c>
      <c r="H346" s="2" t="s">
        <v>3442</v>
      </c>
      <c r="I346" s="2" t="s">
        <v>59</v>
      </c>
      <c r="J346" s="2" t="s">
        <v>10</v>
      </c>
      <c r="K346" s="26">
        <v>450000</v>
      </c>
      <c r="L346" s="32">
        <f t="shared" si="5"/>
        <v>1.9281124342448961E-4</v>
      </c>
    </row>
    <row r="347" spans="1:12" x14ac:dyDescent="0.2">
      <c r="A347" s="7" t="str">
        <f>VLOOKUP(D347,PIC!A:B,2,0)</f>
        <v>DIDIK</v>
      </c>
      <c r="B347" s="2">
        <v>59375515</v>
      </c>
      <c r="C347" s="2" t="s">
        <v>7</v>
      </c>
      <c r="D347" s="2" t="s">
        <v>13</v>
      </c>
      <c r="E347" s="2" t="str">
        <f>VLOOKUP(B347,[1]Sheet1!$A:$E,5,0)</f>
        <v>Completed</v>
      </c>
      <c r="F347" s="2" t="s">
        <v>2726</v>
      </c>
      <c r="G347" s="2" t="s">
        <v>3437</v>
      </c>
      <c r="H347" s="2" t="s">
        <v>3443</v>
      </c>
      <c r="I347" s="2" t="s">
        <v>61</v>
      </c>
      <c r="J347" s="2" t="s">
        <v>81</v>
      </c>
      <c r="K347" s="26">
        <v>1</v>
      </c>
      <c r="L347" s="32">
        <f t="shared" si="5"/>
        <v>4.2846942983219914E-10</v>
      </c>
    </row>
    <row r="348" spans="1:12" x14ac:dyDescent="0.2">
      <c r="A348" s="7" t="str">
        <f>VLOOKUP(D348,PIC!A:B,2,0)</f>
        <v>DIDIK</v>
      </c>
      <c r="B348" s="2">
        <v>59375517</v>
      </c>
      <c r="C348" s="2" t="s">
        <v>7</v>
      </c>
      <c r="D348" s="2" t="s">
        <v>13</v>
      </c>
      <c r="E348" s="2" t="str">
        <f>VLOOKUP(B348,[1]Sheet1!$A:$E,5,0)</f>
        <v>Completed</v>
      </c>
      <c r="F348" s="2" t="s">
        <v>2726</v>
      </c>
      <c r="G348" s="2" t="s">
        <v>3445</v>
      </c>
      <c r="H348" s="2" t="s">
        <v>3446</v>
      </c>
      <c r="I348" s="2" t="s">
        <v>61</v>
      </c>
      <c r="J348" s="2" t="s">
        <v>81</v>
      </c>
      <c r="K348" s="26">
        <v>1</v>
      </c>
      <c r="L348" s="32">
        <f t="shared" si="5"/>
        <v>4.2846942983219914E-10</v>
      </c>
    </row>
    <row r="349" spans="1:12" x14ac:dyDescent="0.2">
      <c r="A349" s="7" t="str">
        <f>VLOOKUP(D349,PIC!A:B,2,0)</f>
        <v>DAYAT</v>
      </c>
      <c r="B349" s="2">
        <v>59375527</v>
      </c>
      <c r="C349" s="2" t="s">
        <v>7</v>
      </c>
      <c r="D349" s="2" t="s">
        <v>9</v>
      </c>
      <c r="E349" s="2" t="str">
        <f>VLOOKUP(B349,[1]Sheet1!$A:$E,5,0)</f>
        <v>Completed</v>
      </c>
      <c r="F349" s="2" t="s">
        <v>2712</v>
      </c>
      <c r="G349" s="2" t="s">
        <v>3143</v>
      </c>
      <c r="H349" s="2" t="s">
        <v>3447</v>
      </c>
      <c r="I349" s="2" t="s">
        <v>59</v>
      </c>
      <c r="J349" s="2" t="s">
        <v>10</v>
      </c>
      <c r="K349" s="26">
        <v>450000</v>
      </c>
      <c r="L349" s="32">
        <f t="shared" si="5"/>
        <v>1.9281124342448961E-4</v>
      </c>
    </row>
    <row r="350" spans="1:12" x14ac:dyDescent="0.2">
      <c r="A350" s="7" t="str">
        <f>VLOOKUP(D350,PIC!A:B,2,0)</f>
        <v>DAYAT</v>
      </c>
      <c r="B350" s="2">
        <v>59375542</v>
      </c>
      <c r="C350" s="2" t="s">
        <v>7</v>
      </c>
      <c r="D350" s="2" t="s">
        <v>9</v>
      </c>
      <c r="E350" s="2" t="str">
        <f>VLOOKUP(B350,[1]Sheet1!$A:$E,5,0)</f>
        <v>Completed</v>
      </c>
      <c r="F350" s="2" t="s">
        <v>2712</v>
      </c>
      <c r="G350" s="2" t="s">
        <v>3448</v>
      </c>
      <c r="H350" s="2" t="s">
        <v>3450</v>
      </c>
      <c r="I350" s="2" t="s">
        <v>59</v>
      </c>
      <c r="J350" s="2" t="s">
        <v>10</v>
      </c>
      <c r="K350" s="26">
        <v>450000</v>
      </c>
      <c r="L350" s="32">
        <f t="shared" si="5"/>
        <v>1.9281124342448961E-4</v>
      </c>
    </row>
    <row r="351" spans="1:12" x14ac:dyDescent="0.2">
      <c r="A351" s="7" t="str">
        <f>VLOOKUP(D351,PIC!A:B,2,0)</f>
        <v>DAYAT</v>
      </c>
      <c r="B351" s="2">
        <v>59375666</v>
      </c>
      <c r="C351" s="2" t="s">
        <v>7</v>
      </c>
      <c r="D351" s="2" t="s">
        <v>9</v>
      </c>
      <c r="E351" s="2" t="str">
        <f>VLOOKUP(B351,[1]Sheet1!$A:$E,5,0)</f>
        <v>Completed</v>
      </c>
      <c r="F351" s="2" t="s">
        <v>2712</v>
      </c>
      <c r="G351" s="2" t="s">
        <v>3451</v>
      </c>
      <c r="H351" s="2" t="s">
        <v>3453</v>
      </c>
      <c r="I351" s="2" t="s">
        <v>59</v>
      </c>
      <c r="J351" s="2" t="s">
        <v>10</v>
      </c>
      <c r="K351" s="26">
        <v>450000</v>
      </c>
      <c r="L351" s="32">
        <f t="shared" si="5"/>
        <v>1.9281124342448961E-4</v>
      </c>
    </row>
    <row r="352" spans="1:12" x14ac:dyDescent="0.2">
      <c r="A352" s="7" t="str">
        <f>VLOOKUP(D352,PIC!A:B,2,0)</f>
        <v>DAYAT</v>
      </c>
      <c r="B352" s="2">
        <v>59375692</v>
      </c>
      <c r="C352" s="2" t="s">
        <v>7</v>
      </c>
      <c r="D352" s="2" t="s">
        <v>9</v>
      </c>
      <c r="E352" s="2" t="str">
        <f>VLOOKUP(B352,[1]Sheet1!$A:$E,5,0)</f>
        <v>Completed</v>
      </c>
      <c r="F352" s="2" t="s">
        <v>2712</v>
      </c>
      <c r="G352" s="2" t="s">
        <v>3454</v>
      </c>
      <c r="H352" s="2" t="s">
        <v>3455</v>
      </c>
      <c r="I352" s="2" t="s">
        <v>59</v>
      </c>
      <c r="J352" s="2" t="s">
        <v>10</v>
      </c>
      <c r="K352" s="26">
        <v>450000</v>
      </c>
      <c r="L352" s="32">
        <f t="shared" si="5"/>
        <v>1.9281124342448961E-4</v>
      </c>
    </row>
    <row r="353" spans="1:12" x14ac:dyDescent="0.2">
      <c r="A353" s="7" t="str">
        <f>VLOOKUP(D353,PIC!A:B,2,0)</f>
        <v>WAHYU WISNU</v>
      </c>
      <c r="B353" s="2">
        <v>59375703</v>
      </c>
      <c r="C353" s="2" t="s">
        <v>2026</v>
      </c>
      <c r="D353" s="2" t="s">
        <v>20</v>
      </c>
      <c r="E353" s="2" t="str">
        <f>VLOOKUP(B353,[1]Sheet1!$A:$E,5,0)</f>
        <v>Completed</v>
      </c>
      <c r="F353" s="2" t="s">
        <v>2712</v>
      </c>
      <c r="G353" s="2" t="s">
        <v>2732</v>
      </c>
      <c r="H353" s="2" t="s">
        <v>3457</v>
      </c>
      <c r="I353" s="2" t="s">
        <v>78</v>
      </c>
      <c r="J353" s="2" t="s">
        <v>79</v>
      </c>
      <c r="K353" s="26">
        <v>2000000</v>
      </c>
      <c r="L353" s="32">
        <f t="shared" si="5"/>
        <v>8.5693885966439827E-4</v>
      </c>
    </row>
    <row r="354" spans="1:12" x14ac:dyDescent="0.2">
      <c r="A354" s="7" t="str">
        <f>VLOOKUP(D354,PIC!A:B,2,0)</f>
        <v>DAYAT</v>
      </c>
      <c r="B354" s="2">
        <v>59375727</v>
      </c>
      <c r="C354" s="2" t="s">
        <v>7</v>
      </c>
      <c r="D354" s="2" t="s">
        <v>9</v>
      </c>
      <c r="E354" s="2" t="str">
        <f>VLOOKUP(B354,[1]Sheet1!$A:$E,5,0)</f>
        <v>Completed</v>
      </c>
      <c r="F354" s="2" t="s">
        <v>2712</v>
      </c>
      <c r="G354" s="2" t="s">
        <v>3456</v>
      </c>
      <c r="H354" s="2" t="s">
        <v>3458</v>
      </c>
      <c r="I354" s="2" t="s">
        <v>59</v>
      </c>
      <c r="J354" s="2" t="s">
        <v>10</v>
      </c>
      <c r="K354" s="26">
        <v>450000</v>
      </c>
      <c r="L354" s="32">
        <f t="shared" si="5"/>
        <v>1.9281124342448961E-4</v>
      </c>
    </row>
    <row r="355" spans="1:12" x14ac:dyDescent="0.2">
      <c r="A355" s="7" t="str">
        <f>VLOOKUP(D355,PIC!A:B,2,0)</f>
        <v>WAHYU WISNU</v>
      </c>
      <c r="B355" s="2">
        <v>59375793</v>
      </c>
      <c r="C355" s="2" t="s">
        <v>7</v>
      </c>
      <c r="D355" s="2" t="s">
        <v>102</v>
      </c>
      <c r="E355" s="2" t="str">
        <f>VLOOKUP(B355,[1]Sheet1!$A:$E,5,0)</f>
        <v>Completed</v>
      </c>
      <c r="F355" s="2" t="s">
        <v>2712</v>
      </c>
      <c r="G355" s="2" t="s">
        <v>3430</v>
      </c>
      <c r="H355" s="2" t="s">
        <v>3461</v>
      </c>
      <c r="I355" s="2" t="s">
        <v>103</v>
      </c>
      <c r="J355" s="2" t="s">
        <v>104</v>
      </c>
      <c r="K355" s="26">
        <v>490000</v>
      </c>
      <c r="L355" s="32">
        <f t="shared" si="5"/>
        <v>2.0995002061777757E-4</v>
      </c>
    </row>
    <row r="356" spans="1:12" x14ac:dyDescent="0.2">
      <c r="A356" s="7" t="str">
        <f>VLOOKUP(D356,PIC!A:B,2,0)</f>
        <v>WAHYU WISNU</v>
      </c>
      <c r="B356" s="2">
        <v>59375803</v>
      </c>
      <c r="C356" s="2" t="s">
        <v>7</v>
      </c>
      <c r="D356" s="2" t="s">
        <v>21</v>
      </c>
      <c r="E356" s="2" t="str">
        <f>VLOOKUP(B356,[1]Sheet1!$A:$E,5,0)</f>
        <v>Completed</v>
      </c>
      <c r="F356" s="2" t="s">
        <v>2712</v>
      </c>
      <c r="G356" s="2" t="s">
        <v>3462</v>
      </c>
      <c r="H356" s="2" t="s">
        <v>3464</v>
      </c>
      <c r="I356" s="2" t="s">
        <v>85</v>
      </c>
      <c r="J356" s="2" t="s">
        <v>1924</v>
      </c>
      <c r="K356" s="26">
        <v>1200000</v>
      </c>
      <c r="L356" s="32">
        <f t="shared" si="5"/>
        <v>5.1416331579863896E-4</v>
      </c>
    </row>
    <row r="357" spans="1:12" x14ac:dyDescent="0.2">
      <c r="A357" s="7" t="str">
        <f>VLOOKUP(D357,PIC!A:B,2,0)</f>
        <v>WAHYU WISNU</v>
      </c>
      <c r="B357" s="2">
        <v>59375804</v>
      </c>
      <c r="C357" s="2" t="s">
        <v>7</v>
      </c>
      <c r="D357" s="2" t="s">
        <v>16</v>
      </c>
      <c r="E357" s="2" t="str">
        <f>VLOOKUP(B357,[1]Sheet1!$A:$E,5,0)</f>
        <v>Completed</v>
      </c>
      <c r="F357" s="2" t="s">
        <v>2726</v>
      </c>
      <c r="G357" s="2" t="s">
        <v>3360</v>
      </c>
      <c r="H357" s="2" t="s">
        <v>3465</v>
      </c>
      <c r="I357" s="2" t="s">
        <v>105</v>
      </c>
      <c r="J357" s="2" t="s">
        <v>106</v>
      </c>
      <c r="K357" s="26">
        <v>386000</v>
      </c>
      <c r="L357" s="32">
        <f t="shared" si="5"/>
        <v>1.6538919991522887E-4</v>
      </c>
    </row>
    <row r="358" spans="1:12" x14ac:dyDescent="0.2">
      <c r="A358" s="7" t="str">
        <f>VLOOKUP(D358,PIC!A:B,2,0)</f>
        <v>WAHYU WISNU</v>
      </c>
      <c r="B358" s="2">
        <v>59375806</v>
      </c>
      <c r="C358" s="2" t="s">
        <v>7</v>
      </c>
      <c r="D358" s="2" t="s">
        <v>16</v>
      </c>
      <c r="E358" s="2" t="str">
        <f>VLOOKUP(B358,[1]Sheet1!$A:$E,5,0)</f>
        <v>Completed</v>
      </c>
      <c r="F358" s="2" t="s">
        <v>2726</v>
      </c>
      <c r="G358" s="2" t="s">
        <v>3423</v>
      </c>
      <c r="H358" s="2" t="s">
        <v>3466</v>
      </c>
      <c r="I358" s="2" t="s">
        <v>105</v>
      </c>
      <c r="J358" s="2" t="s">
        <v>106</v>
      </c>
      <c r="K358" s="26">
        <v>550000</v>
      </c>
      <c r="L358" s="32">
        <f t="shared" si="5"/>
        <v>2.3565818640770953E-4</v>
      </c>
    </row>
    <row r="359" spans="1:12" x14ac:dyDescent="0.2">
      <c r="A359" s="7" t="str">
        <f>VLOOKUP(D359,PIC!A:B,2,0)</f>
        <v>WAHYU WISNU</v>
      </c>
      <c r="B359" s="2">
        <v>59375816</v>
      </c>
      <c r="C359" s="2" t="s">
        <v>7</v>
      </c>
      <c r="D359" s="2" t="s">
        <v>16</v>
      </c>
      <c r="E359" s="2" t="str">
        <f>VLOOKUP(B359,[1]Sheet1!$A:$E,5,0)</f>
        <v>Completed</v>
      </c>
      <c r="F359" s="2" t="s">
        <v>2726</v>
      </c>
      <c r="G359" s="2" t="s">
        <v>2960</v>
      </c>
      <c r="H359" s="2" t="s">
        <v>3468</v>
      </c>
      <c r="I359" s="2" t="s">
        <v>105</v>
      </c>
      <c r="J359" s="2" t="s">
        <v>106</v>
      </c>
      <c r="K359" s="26">
        <v>550000</v>
      </c>
      <c r="L359" s="32">
        <f t="shared" si="5"/>
        <v>2.3565818640770953E-4</v>
      </c>
    </row>
    <row r="360" spans="1:12" x14ac:dyDescent="0.2">
      <c r="A360" s="7" t="str">
        <f>VLOOKUP(D360,PIC!A:B,2,0)</f>
        <v>WAHYU WISNU</v>
      </c>
      <c r="B360" s="2">
        <v>59375925</v>
      </c>
      <c r="C360" s="2" t="s">
        <v>7</v>
      </c>
      <c r="D360" s="2" t="s">
        <v>16</v>
      </c>
      <c r="E360" s="2" t="str">
        <f>VLOOKUP(B360,[1]Sheet1!$A:$E,5,0)</f>
        <v>Completed</v>
      </c>
      <c r="F360" s="2" t="s">
        <v>2712</v>
      </c>
      <c r="G360" s="2" t="s">
        <v>3435</v>
      </c>
      <c r="H360" s="2" t="s">
        <v>3470</v>
      </c>
      <c r="I360" s="2" t="s">
        <v>109</v>
      </c>
      <c r="J360" s="2" t="s">
        <v>108</v>
      </c>
      <c r="K360" s="26">
        <v>867000</v>
      </c>
      <c r="L360" s="32">
        <f t="shared" si="5"/>
        <v>3.7148299566451667E-4</v>
      </c>
    </row>
    <row r="361" spans="1:12" x14ac:dyDescent="0.2">
      <c r="A361" s="7" t="str">
        <f>VLOOKUP(D361,PIC!A:B,2,0)</f>
        <v>DAYAT</v>
      </c>
      <c r="B361" s="2">
        <v>59376192</v>
      </c>
      <c r="C361" s="2" t="s">
        <v>7</v>
      </c>
      <c r="D361" s="2" t="s">
        <v>9</v>
      </c>
      <c r="E361" s="2" t="str">
        <f>VLOOKUP(B361,[1]Sheet1!$A:$E,5,0)</f>
        <v>Completed</v>
      </c>
      <c r="F361" s="2" t="s">
        <v>2712</v>
      </c>
      <c r="G361" s="2" t="s">
        <v>3471</v>
      </c>
      <c r="H361" s="2" t="s">
        <v>3472</v>
      </c>
      <c r="I361" s="2" t="s">
        <v>59</v>
      </c>
      <c r="J361" s="2" t="s">
        <v>10</v>
      </c>
      <c r="K361" s="26">
        <v>450000</v>
      </c>
      <c r="L361" s="32">
        <f t="shared" si="5"/>
        <v>1.9281124342448961E-4</v>
      </c>
    </row>
    <row r="362" spans="1:12" x14ac:dyDescent="0.2">
      <c r="A362" s="7" t="str">
        <f>VLOOKUP(D362,PIC!A:B,2,0)</f>
        <v>DAYAT</v>
      </c>
      <c r="B362" s="2">
        <v>59376239</v>
      </c>
      <c r="C362" s="2" t="s">
        <v>7</v>
      </c>
      <c r="D362" s="2" t="s">
        <v>9</v>
      </c>
      <c r="E362" s="2" t="str">
        <f>VLOOKUP(B362,[1]Sheet1!$A:$E,5,0)</f>
        <v>Completed</v>
      </c>
      <c r="F362" s="2" t="s">
        <v>2712</v>
      </c>
      <c r="G362" s="2" t="s">
        <v>3141</v>
      </c>
      <c r="H362" s="2" t="s">
        <v>3474</v>
      </c>
      <c r="I362" s="2" t="s">
        <v>59</v>
      </c>
      <c r="J362" s="2" t="s">
        <v>10</v>
      </c>
      <c r="K362" s="26">
        <v>450000</v>
      </c>
      <c r="L362" s="32">
        <f t="shared" si="5"/>
        <v>1.9281124342448961E-4</v>
      </c>
    </row>
    <row r="363" spans="1:12" x14ac:dyDescent="0.2">
      <c r="A363" s="7" t="str">
        <f>VLOOKUP(D363,PIC!A:B,2,0)</f>
        <v>DAYAT</v>
      </c>
      <c r="B363" s="2">
        <v>59376252</v>
      </c>
      <c r="C363" s="2" t="s">
        <v>7</v>
      </c>
      <c r="D363" s="2" t="s">
        <v>9</v>
      </c>
      <c r="E363" s="2" t="str">
        <f>VLOOKUP(B363,[1]Sheet1!$A:$E,5,0)</f>
        <v>Completed</v>
      </c>
      <c r="F363" s="2" t="s">
        <v>2712</v>
      </c>
      <c r="G363" s="2" t="s">
        <v>3475</v>
      </c>
      <c r="H363" s="2" t="s">
        <v>3476</v>
      </c>
      <c r="I363" s="2" t="s">
        <v>59</v>
      </c>
      <c r="J363" s="2" t="s">
        <v>10</v>
      </c>
      <c r="K363" s="26">
        <v>450000</v>
      </c>
      <c r="L363" s="32">
        <f t="shared" si="5"/>
        <v>1.9281124342448961E-4</v>
      </c>
    </row>
    <row r="364" spans="1:12" x14ac:dyDescent="0.2">
      <c r="A364" s="7" t="str">
        <f>VLOOKUP(D364,PIC!A:B,2,0)</f>
        <v>DAYAT</v>
      </c>
      <c r="B364" s="2">
        <v>59376258</v>
      </c>
      <c r="C364" s="2" t="s">
        <v>7</v>
      </c>
      <c r="D364" s="2" t="s">
        <v>9</v>
      </c>
      <c r="E364" s="2" t="str">
        <f>VLOOKUP(B364,[1]Sheet1!$A:$E,5,0)</f>
        <v>Completed</v>
      </c>
      <c r="F364" s="2" t="s">
        <v>2712</v>
      </c>
      <c r="G364" s="2" t="s">
        <v>3477</v>
      </c>
      <c r="H364" s="2" t="s">
        <v>3478</v>
      </c>
      <c r="I364" s="2" t="s">
        <v>59</v>
      </c>
      <c r="J364" s="2" t="s">
        <v>10</v>
      </c>
      <c r="K364" s="26">
        <v>450000</v>
      </c>
      <c r="L364" s="32">
        <f t="shared" si="5"/>
        <v>1.9281124342448961E-4</v>
      </c>
    </row>
    <row r="365" spans="1:12" x14ac:dyDescent="0.2">
      <c r="A365" s="7" t="str">
        <f>VLOOKUP(D365,PIC!A:B,2,0)</f>
        <v>WAHYU WISNU</v>
      </c>
      <c r="B365" s="2">
        <v>59376276</v>
      </c>
      <c r="C365" s="2" t="s">
        <v>7</v>
      </c>
      <c r="D365" s="2" t="s">
        <v>16</v>
      </c>
      <c r="E365" s="2" t="str">
        <f>VLOOKUP(B365,[1]Sheet1!$A:$E,5,0)</f>
        <v>Completed</v>
      </c>
      <c r="F365" s="2" t="s">
        <v>2712</v>
      </c>
      <c r="G365" s="2" t="s">
        <v>3479</v>
      </c>
      <c r="H365" s="2" t="s">
        <v>3480</v>
      </c>
      <c r="I365" s="2" t="s">
        <v>107</v>
      </c>
      <c r="J365" s="2" t="s">
        <v>1262</v>
      </c>
      <c r="K365" s="26">
        <v>1</v>
      </c>
      <c r="L365" s="32">
        <f t="shared" si="5"/>
        <v>4.2846942983219914E-10</v>
      </c>
    </row>
    <row r="366" spans="1:12" x14ac:dyDescent="0.2">
      <c r="A366" s="7" t="str">
        <f>VLOOKUP(D366,PIC!A:B,2,0)</f>
        <v>WAHYU WISNU</v>
      </c>
      <c r="B366" s="2">
        <v>59376298</v>
      </c>
      <c r="C366" s="2" t="s">
        <v>7</v>
      </c>
      <c r="D366" s="2" t="s">
        <v>16</v>
      </c>
      <c r="E366" s="2" t="str">
        <f>VLOOKUP(B366,[1]Sheet1!$A:$E,5,0)</f>
        <v>Completed</v>
      </c>
      <c r="F366" s="2" t="s">
        <v>2712</v>
      </c>
      <c r="G366" s="2" t="s">
        <v>3460</v>
      </c>
      <c r="H366" s="2" t="s">
        <v>3481</v>
      </c>
      <c r="I366" s="2" t="s">
        <v>107</v>
      </c>
      <c r="J366" s="2" t="s">
        <v>1162</v>
      </c>
      <c r="K366" s="26">
        <v>1</v>
      </c>
      <c r="L366" s="32">
        <f t="shared" si="5"/>
        <v>4.2846942983219914E-10</v>
      </c>
    </row>
    <row r="367" spans="1:12" x14ac:dyDescent="0.2">
      <c r="A367" s="7" t="str">
        <f>VLOOKUP(D367,PIC!A:B,2,0)</f>
        <v>WAHYU WISNU</v>
      </c>
      <c r="B367" s="2">
        <v>59376308</v>
      </c>
      <c r="C367" s="2" t="s">
        <v>7</v>
      </c>
      <c r="D367" s="2" t="s">
        <v>16</v>
      </c>
      <c r="E367" s="2" t="str">
        <f>VLOOKUP(B367,[1]Sheet1!$A:$E,5,0)</f>
        <v>Completed</v>
      </c>
      <c r="F367" s="2" t="s">
        <v>2712</v>
      </c>
      <c r="G367" s="2" t="s">
        <v>3482</v>
      </c>
      <c r="H367" s="2" t="s">
        <v>3483</v>
      </c>
      <c r="I367" s="2" t="s">
        <v>107</v>
      </c>
      <c r="J367" s="2" t="s">
        <v>110</v>
      </c>
      <c r="K367" s="26">
        <v>1</v>
      </c>
      <c r="L367" s="32">
        <f t="shared" si="5"/>
        <v>4.2846942983219914E-10</v>
      </c>
    </row>
    <row r="368" spans="1:12" x14ac:dyDescent="0.2">
      <c r="A368" s="7" t="str">
        <f>VLOOKUP(D368,PIC!A:B,2,0)</f>
        <v>DAYAT</v>
      </c>
      <c r="B368" s="2">
        <v>59376326</v>
      </c>
      <c r="C368" s="2" t="s">
        <v>7</v>
      </c>
      <c r="D368" s="2" t="s">
        <v>9</v>
      </c>
      <c r="E368" s="2" t="str">
        <f>VLOOKUP(B368,[1]Sheet1!$A:$E,5,0)</f>
        <v>Completed</v>
      </c>
      <c r="F368" s="2" t="s">
        <v>2712</v>
      </c>
      <c r="G368" s="2" t="s">
        <v>3484</v>
      </c>
      <c r="H368" s="2" t="s">
        <v>3485</v>
      </c>
      <c r="I368" s="2" t="s">
        <v>59</v>
      </c>
      <c r="J368" s="2" t="s">
        <v>10</v>
      </c>
      <c r="K368" s="26">
        <v>450000</v>
      </c>
      <c r="L368" s="32">
        <f t="shared" si="5"/>
        <v>1.9281124342448961E-4</v>
      </c>
    </row>
    <row r="369" spans="1:12" x14ac:dyDescent="0.2">
      <c r="A369" s="7" t="str">
        <f>VLOOKUP(D369,PIC!A:B,2,0)</f>
        <v>DAYAT</v>
      </c>
      <c r="B369" s="2">
        <v>59376354</v>
      </c>
      <c r="C369" s="2" t="s">
        <v>7</v>
      </c>
      <c r="D369" s="2" t="s">
        <v>9</v>
      </c>
      <c r="E369" s="2" t="str">
        <f>VLOOKUP(B369,[1]Sheet1!$A:$E,5,0)</f>
        <v>Completed</v>
      </c>
      <c r="F369" s="2" t="s">
        <v>2712</v>
      </c>
      <c r="G369" s="2" t="s">
        <v>3486</v>
      </c>
      <c r="H369" s="2" t="s">
        <v>3487</v>
      </c>
      <c r="I369" s="2" t="s">
        <v>59</v>
      </c>
      <c r="J369" s="2" t="s">
        <v>10</v>
      </c>
      <c r="K369" s="26">
        <v>450000</v>
      </c>
      <c r="L369" s="32">
        <f t="shared" si="5"/>
        <v>1.9281124342448961E-4</v>
      </c>
    </row>
    <row r="370" spans="1:12" x14ac:dyDescent="0.2">
      <c r="A370" s="7" t="str">
        <f>VLOOKUP(D370,PIC!A:B,2,0)</f>
        <v>WAHYU WISNU</v>
      </c>
      <c r="B370" s="2">
        <v>59376355</v>
      </c>
      <c r="C370" s="2" t="s">
        <v>7</v>
      </c>
      <c r="D370" s="2" t="s">
        <v>16</v>
      </c>
      <c r="E370" s="2" t="str">
        <f>VLOOKUP(B370,[1]Sheet1!$A:$E,5,0)</f>
        <v>Completed</v>
      </c>
      <c r="F370" s="2" t="s">
        <v>2712</v>
      </c>
      <c r="G370" s="2" t="s">
        <v>3143</v>
      </c>
      <c r="H370" s="2" t="s">
        <v>3488</v>
      </c>
      <c r="I370" s="2" t="s">
        <v>107</v>
      </c>
      <c r="J370" s="2" t="s">
        <v>1105</v>
      </c>
      <c r="K370" s="26">
        <v>1069000</v>
      </c>
      <c r="L370" s="32">
        <f t="shared" si="5"/>
        <v>4.5803382049062086E-4</v>
      </c>
    </row>
    <row r="371" spans="1:12" x14ac:dyDescent="0.2">
      <c r="A371" s="7" t="str">
        <f>VLOOKUP(D371,PIC!A:B,2,0)</f>
        <v>WAHYU WISNU</v>
      </c>
      <c r="B371" s="2">
        <v>59376357</v>
      </c>
      <c r="C371" s="2" t="s">
        <v>7</v>
      </c>
      <c r="D371" s="2" t="s">
        <v>16</v>
      </c>
      <c r="E371" s="2" t="str">
        <f>VLOOKUP(B371,[1]Sheet1!$A:$E,5,0)</f>
        <v>Completed</v>
      </c>
      <c r="F371" s="2" t="s">
        <v>2712</v>
      </c>
      <c r="G371" s="2" t="s">
        <v>3449</v>
      </c>
      <c r="H371" s="2" t="s">
        <v>3490</v>
      </c>
      <c r="I371" s="2" t="s">
        <v>107</v>
      </c>
      <c r="J371" s="2" t="s">
        <v>1135</v>
      </c>
      <c r="K371" s="26">
        <v>664000</v>
      </c>
      <c r="L371" s="32">
        <f t="shared" si="5"/>
        <v>2.8450370140858022E-4</v>
      </c>
    </row>
    <row r="372" spans="1:12" x14ac:dyDescent="0.2">
      <c r="A372" s="7" t="str">
        <f>VLOOKUP(D372,PIC!A:B,2,0)</f>
        <v>WAHYU WISNU</v>
      </c>
      <c r="B372" s="2">
        <v>59376361</v>
      </c>
      <c r="C372" s="2" t="s">
        <v>7</v>
      </c>
      <c r="D372" s="2" t="s">
        <v>16</v>
      </c>
      <c r="E372" s="2" t="str">
        <f>VLOOKUP(B372,[1]Sheet1!$A:$E,5,0)</f>
        <v>Completed</v>
      </c>
      <c r="F372" s="2" t="s">
        <v>2712</v>
      </c>
      <c r="G372" s="2" t="s">
        <v>3491</v>
      </c>
      <c r="H372" s="2" t="s">
        <v>3492</v>
      </c>
      <c r="I372" s="2" t="s">
        <v>107</v>
      </c>
      <c r="J372" s="2" t="s">
        <v>1135</v>
      </c>
      <c r="K372" s="26">
        <v>664000</v>
      </c>
      <c r="L372" s="32">
        <f t="shared" si="5"/>
        <v>2.8450370140858022E-4</v>
      </c>
    </row>
    <row r="373" spans="1:12" x14ac:dyDescent="0.2">
      <c r="A373" s="7" t="str">
        <f>VLOOKUP(D373,PIC!A:B,2,0)</f>
        <v>WAHYU WISNU</v>
      </c>
      <c r="B373" s="2">
        <v>59376364</v>
      </c>
      <c r="C373" s="2" t="s">
        <v>7</v>
      </c>
      <c r="D373" s="2" t="s">
        <v>16</v>
      </c>
      <c r="E373" s="2" t="str">
        <f>VLOOKUP(B373,[1]Sheet1!$A:$E,5,0)</f>
        <v>Completed</v>
      </c>
      <c r="F373" s="2" t="s">
        <v>2712</v>
      </c>
      <c r="G373" s="2" t="s">
        <v>3451</v>
      </c>
      <c r="H373" s="2" t="s">
        <v>3493</v>
      </c>
      <c r="I373" s="2" t="s">
        <v>107</v>
      </c>
      <c r="J373" s="2" t="s">
        <v>110</v>
      </c>
      <c r="K373" s="26">
        <v>1515000</v>
      </c>
      <c r="L373" s="32">
        <f t="shared" si="5"/>
        <v>6.4913118619578172E-4</v>
      </c>
    </row>
    <row r="374" spans="1:12" x14ac:dyDescent="0.2">
      <c r="A374" s="7" t="str">
        <f>VLOOKUP(D374,PIC!A:B,2,0)</f>
        <v>WAHYU WISNU</v>
      </c>
      <c r="B374" s="2">
        <v>59376371</v>
      </c>
      <c r="C374" s="2" t="s">
        <v>7</v>
      </c>
      <c r="D374" s="2" t="s">
        <v>16</v>
      </c>
      <c r="E374" s="2" t="str">
        <f>VLOOKUP(B374,[1]Sheet1!$A:$E,5,0)</f>
        <v>Completed</v>
      </c>
      <c r="F374" s="2" t="s">
        <v>2712</v>
      </c>
      <c r="G374" s="2" t="s">
        <v>3452</v>
      </c>
      <c r="H374" s="2" t="s">
        <v>3494</v>
      </c>
      <c r="I374" s="2" t="s">
        <v>107</v>
      </c>
      <c r="J374" s="2" t="s">
        <v>1268</v>
      </c>
      <c r="K374" s="26">
        <v>1246000</v>
      </c>
      <c r="L374" s="32">
        <f t="shared" si="5"/>
        <v>5.3387290957092012E-4</v>
      </c>
    </row>
    <row r="375" spans="1:12" x14ac:dyDescent="0.2">
      <c r="A375" s="7" t="str">
        <f>VLOOKUP(D375,PIC!A:B,2,0)</f>
        <v>WAHYU WISNU</v>
      </c>
      <c r="B375" s="2">
        <v>59376388</v>
      </c>
      <c r="C375" s="2" t="s">
        <v>7</v>
      </c>
      <c r="D375" s="2" t="s">
        <v>16</v>
      </c>
      <c r="E375" s="2" t="str">
        <f>VLOOKUP(B375,[1]Sheet1!$A:$E,5,0)</f>
        <v>Completed</v>
      </c>
      <c r="F375" s="2" t="s">
        <v>2712</v>
      </c>
      <c r="G375" s="2" t="s">
        <v>3463</v>
      </c>
      <c r="H375" s="2" t="s">
        <v>3496</v>
      </c>
      <c r="I375" s="2" t="s">
        <v>107</v>
      </c>
      <c r="J375" s="2" t="s">
        <v>127</v>
      </c>
      <c r="K375" s="26">
        <v>420000</v>
      </c>
      <c r="L375" s="32">
        <f t="shared" si="5"/>
        <v>1.7995716052952363E-4</v>
      </c>
    </row>
    <row r="376" spans="1:12" x14ac:dyDescent="0.2">
      <c r="A376" s="7" t="str">
        <f>VLOOKUP(D376,PIC!A:B,2,0)</f>
        <v>WAHYU WISNU</v>
      </c>
      <c r="B376" s="2">
        <v>59376390</v>
      </c>
      <c r="C376" s="2" t="s">
        <v>7</v>
      </c>
      <c r="D376" s="2" t="s">
        <v>16</v>
      </c>
      <c r="E376" s="2" t="str">
        <f>VLOOKUP(B376,[1]Sheet1!$A:$E,5,0)</f>
        <v>Completed</v>
      </c>
      <c r="F376" s="2" t="s">
        <v>2712</v>
      </c>
      <c r="G376" s="2" t="s">
        <v>2968</v>
      </c>
      <c r="H376" s="2" t="s">
        <v>3497</v>
      </c>
      <c r="I376" s="2" t="s">
        <v>107</v>
      </c>
      <c r="J376" s="2" t="s">
        <v>128</v>
      </c>
      <c r="K376" s="26">
        <v>363000</v>
      </c>
      <c r="L376" s="32">
        <f t="shared" si="5"/>
        <v>1.555344030290883E-4</v>
      </c>
    </row>
    <row r="377" spans="1:12" x14ac:dyDescent="0.2">
      <c r="A377" s="7" t="str">
        <f>VLOOKUP(D377,PIC!A:B,2,0)</f>
        <v>WAHYU WISNU</v>
      </c>
      <c r="B377" s="2">
        <v>59376407</v>
      </c>
      <c r="C377" s="2" t="s">
        <v>7</v>
      </c>
      <c r="D377" s="2" t="s">
        <v>16</v>
      </c>
      <c r="E377" s="2" t="str">
        <f>VLOOKUP(B377,[1]Sheet1!$A:$E,5,0)</f>
        <v>Completed</v>
      </c>
      <c r="F377" s="2" t="s">
        <v>2712</v>
      </c>
      <c r="G377" s="2" t="s">
        <v>3498</v>
      </c>
      <c r="H377" s="2" t="s">
        <v>3499</v>
      </c>
      <c r="I377" s="2" t="s">
        <v>107</v>
      </c>
      <c r="J377" s="2" t="s">
        <v>107</v>
      </c>
      <c r="K377" s="26">
        <v>977000</v>
      </c>
      <c r="L377" s="32">
        <f t="shared" si="5"/>
        <v>4.1861463294605856E-4</v>
      </c>
    </row>
    <row r="378" spans="1:12" x14ac:dyDescent="0.2">
      <c r="A378" s="7" t="str">
        <f>VLOOKUP(D378,PIC!A:B,2,0)</f>
        <v>DAYAT</v>
      </c>
      <c r="B378" s="2">
        <v>59376464</v>
      </c>
      <c r="C378" s="2" t="s">
        <v>7</v>
      </c>
      <c r="D378" s="2" t="s">
        <v>9</v>
      </c>
      <c r="E378" s="2" t="str">
        <f>VLOOKUP(B378,[1]Sheet1!$A:$E,5,0)</f>
        <v>Completed</v>
      </c>
      <c r="F378" s="2" t="s">
        <v>2712</v>
      </c>
      <c r="G378" s="2" t="s">
        <v>3495</v>
      </c>
      <c r="H378" s="2" t="s">
        <v>3500</v>
      </c>
      <c r="I378" s="2" t="s">
        <v>59</v>
      </c>
      <c r="J378" s="2" t="s">
        <v>10</v>
      </c>
      <c r="K378" s="26">
        <v>450000</v>
      </c>
      <c r="L378" s="32">
        <f t="shared" si="5"/>
        <v>1.9281124342448961E-4</v>
      </c>
    </row>
    <row r="379" spans="1:12" x14ac:dyDescent="0.2">
      <c r="A379" s="7" t="str">
        <f>VLOOKUP(D379,PIC!A:B,2,0)</f>
        <v>DAYAT</v>
      </c>
      <c r="B379" s="2">
        <v>59376477</v>
      </c>
      <c r="C379" s="2" t="s">
        <v>7</v>
      </c>
      <c r="D379" s="2" t="s">
        <v>9</v>
      </c>
      <c r="E379" s="2" t="str">
        <f>VLOOKUP(B379,[1]Sheet1!$A:$E,5,0)</f>
        <v>Completed</v>
      </c>
      <c r="F379" s="2" t="s">
        <v>2726</v>
      </c>
      <c r="G379" s="2" t="s">
        <v>3501</v>
      </c>
      <c r="H379" s="2" t="s">
        <v>3502</v>
      </c>
      <c r="I379" s="2" t="s">
        <v>59</v>
      </c>
      <c r="J379" s="2" t="s">
        <v>111</v>
      </c>
      <c r="K379" s="26">
        <v>1150000</v>
      </c>
      <c r="L379" s="32">
        <f t="shared" si="5"/>
        <v>4.9273984430702898E-4</v>
      </c>
    </row>
    <row r="380" spans="1:12" x14ac:dyDescent="0.2">
      <c r="A380" s="7" t="str">
        <f>VLOOKUP(D380,PIC!A:B,2,0)</f>
        <v>DAYAT</v>
      </c>
      <c r="B380" s="2">
        <v>59376536</v>
      </c>
      <c r="C380" s="2" t="s">
        <v>7</v>
      </c>
      <c r="D380" s="2" t="s">
        <v>9</v>
      </c>
      <c r="E380" s="2" t="str">
        <f>VLOOKUP(B380,[1]Sheet1!$A:$E,5,0)</f>
        <v>Completed</v>
      </c>
      <c r="F380" s="2" t="s">
        <v>2726</v>
      </c>
      <c r="G380" s="2" t="s">
        <v>3503</v>
      </c>
      <c r="H380" s="2" t="s">
        <v>3504</v>
      </c>
      <c r="I380" s="2" t="s">
        <v>59</v>
      </c>
      <c r="J380" s="2" t="s">
        <v>84</v>
      </c>
      <c r="K380" s="26">
        <v>1300000</v>
      </c>
      <c r="L380" s="32">
        <f t="shared" si="5"/>
        <v>5.5701025878185882E-4</v>
      </c>
    </row>
    <row r="381" spans="1:12" x14ac:dyDescent="0.2">
      <c r="A381" s="7" t="str">
        <f>VLOOKUP(D381,PIC!A:B,2,0)</f>
        <v>DAYAT</v>
      </c>
      <c r="B381" s="2">
        <v>59376556</v>
      </c>
      <c r="C381" s="2" t="s">
        <v>7</v>
      </c>
      <c r="D381" s="2" t="s">
        <v>9</v>
      </c>
      <c r="E381" s="2" t="str">
        <f>VLOOKUP(B381,[1]Sheet1!$A:$E,5,0)</f>
        <v>Completed</v>
      </c>
      <c r="F381" s="2" t="s">
        <v>2712</v>
      </c>
      <c r="G381" s="2" t="s">
        <v>3505</v>
      </c>
      <c r="H381" s="2" t="s">
        <v>3506</v>
      </c>
      <c r="I381" s="2" t="s">
        <v>10</v>
      </c>
      <c r="J381" s="2" t="s">
        <v>25</v>
      </c>
      <c r="K381" s="26">
        <v>7400000</v>
      </c>
      <c r="L381" s="32">
        <f t="shared" si="5"/>
        <v>3.1706737807582737E-3</v>
      </c>
    </row>
    <row r="382" spans="1:12" x14ac:dyDescent="0.2">
      <c r="A382" s="7" t="str">
        <f>VLOOKUP(D382,PIC!A:B,2,0)</f>
        <v>ADE</v>
      </c>
      <c r="B382" s="2">
        <v>59386025</v>
      </c>
      <c r="C382" s="2" t="s">
        <v>7</v>
      </c>
      <c r="D382" s="2" t="s">
        <v>62</v>
      </c>
      <c r="E382" s="2" t="str">
        <f>VLOOKUP(B382,[1]Sheet1!$A:$E,5,0)</f>
        <v>Completed</v>
      </c>
      <c r="F382" s="2" t="s">
        <v>2712</v>
      </c>
      <c r="G382" s="2" t="s">
        <v>3507</v>
      </c>
      <c r="H382" s="2" t="s">
        <v>3508</v>
      </c>
      <c r="I382" s="2" t="s">
        <v>63</v>
      </c>
      <c r="J382" s="2" t="s">
        <v>64</v>
      </c>
      <c r="K382" s="26">
        <v>825000</v>
      </c>
      <c r="L382" s="32">
        <f t="shared" si="5"/>
        <v>3.534872796115643E-4</v>
      </c>
    </row>
    <row r="383" spans="1:12" x14ac:dyDescent="0.2">
      <c r="A383" s="7" t="str">
        <f>VLOOKUP(D383,PIC!A:B,2,0)</f>
        <v>DAYAT</v>
      </c>
      <c r="B383" s="2">
        <v>59386026</v>
      </c>
      <c r="C383" s="2" t="s">
        <v>3509</v>
      </c>
      <c r="D383" s="2" t="s">
        <v>9</v>
      </c>
      <c r="E383" s="2" t="str">
        <f>VLOOKUP(B383,[1]Sheet1!$A:$E,5,0)</f>
        <v>Completed</v>
      </c>
      <c r="F383" s="2" t="s">
        <v>2932</v>
      </c>
      <c r="G383" s="2" t="s">
        <v>3510</v>
      </c>
      <c r="H383" s="2" t="s">
        <v>112</v>
      </c>
      <c r="I383" s="2" t="s">
        <v>22</v>
      </c>
      <c r="J383" s="2" t="s">
        <v>36</v>
      </c>
      <c r="K383" s="26">
        <v>2720000</v>
      </c>
      <c r="L383" s="32">
        <f t="shared" si="5"/>
        <v>1.1654368491435816E-3</v>
      </c>
    </row>
    <row r="384" spans="1:12" x14ac:dyDescent="0.2">
      <c r="A384" s="7" t="str">
        <f>VLOOKUP(D384,PIC!A:B,2,0)</f>
        <v>WAHYU WISNU</v>
      </c>
      <c r="B384" s="2">
        <v>59386047</v>
      </c>
      <c r="C384" s="2" t="s">
        <v>2937</v>
      </c>
      <c r="D384" s="2" t="s">
        <v>21</v>
      </c>
      <c r="E384" s="2" t="str">
        <f>VLOOKUP(B384,[1]Sheet1!$A:$E,5,0)</f>
        <v>Completed</v>
      </c>
      <c r="F384" s="2" t="s">
        <v>2712</v>
      </c>
      <c r="G384" s="2" t="s">
        <v>3511</v>
      </c>
      <c r="H384" s="2" t="s">
        <v>3512</v>
      </c>
      <c r="I384" s="2" t="s">
        <v>85</v>
      </c>
      <c r="J384" s="2" t="s">
        <v>1947</v>
      </c>
      <c r="K384" s="26">
        <v>1770000</v>
      </c>
      <c r="L384" s="32">
        <f t="shared" si="5"/>
        <v>7.5839089080299241E-4</v>
      </c>
    </row>
    <row r="385" spans="1:12" x14ac:dyDescent="0.2">
      <c r="A385" s="7" t="str">
        <f>VLOOKUP(D385,PIC!A:B,2,0)</f>
        <v>WAHYU WISNU</v>
      </c>
      <c r="B385" s="2">
        <v>59386048</v>
      </c>
      <c r="C385" s="2" t="s">
        <v>7</v>
      </c>
      <c r="D385" s="2" t="s">
        <v>16</v>
      </c>
      <c r="E385" s="2" t="str">
        <f>VLOOKUP(B385,[1]Sheet1!$A:$E,5,0)</f>
        <v>Completed</v>
      </c>
      <c r="F385" s="2" t="s">
        <v>2712</v>
      </c>
      <c r="G385" s="2" t="s">
        <v>3513</v>
      </c>
      <c r="H385" s="2" t="s">
        <v>3514</v>
      </c>
      <c r="I385" s="2" t="s">
        <v>107</v>
      </c>
      <c r="J385" s="2" t="s">
        <v>113</v>
      </c>
      <c r="K385" s="26">
        <v>363000</v>
      </c>
      <c r="L385" s="32">
        <f t="shared" si="5"/>
        <v>1.555344030290883E-4</v>
      </c>
    </row>
    <row r="386" spans="1:12" x14ac:dyDescent="0.2">
      <c r="A386" s="7" t="str">
        <f>VLOOKUP(D386,PIC!A:B,2,0)</f>
        <v>WAHYU WISNU</v>
      </c>
      <c r="B386" s="2">
        <v>59386049</v>
      </c>
      <c r="C386" s="2" t="s">
        <v>7</v>
      </c>
      <c r="D386" s="2" t="s">
        <v>16</v>
      </c>
      <c r="E386" s="2" t="str">
        <f>VLOOKUP(B386,[1]Sheet1!$A:$E,5,0)</f>
        <v>Completed</v>
      </c>
      <c r="F386" s="2" t="s">
        <v>2712</v>
      </c>
      <c r="G386" s="2" t="s">
        <v>3515</v>
      </c>
      <c r="H386" s="2" t="s">
        <v>3516</v>
      </c>
      <c r="I386" s="2" t="s">
        <v>107</v>
      </c>
      <c r="J386" s="2" t="s">
        <v>113</v>
      </c>
      <c r="K386" s="26">
        <v>363000</v>
      </c>
      <c r="L386" s="32">
        <f t="shared" ref="L386:L449" si="6">K386/$K$1472*100%</f>
        <v>1.555344030290883E-4</v>
      </c>
    </row>
    <row r="387" spans="1:12" x14ac:dyDescent="0.2">
      <c r="A387" s="7" t="str">
        <f>VLOOKUP(D387,PIC!A:B,2,0)</f>
        <v>WAHYU WISNU</v>
      </c>
      <c r="B387" s="2">
        <v>59386053</v>
      </c>
      <c r="C387" s="2" t="s">
        <v>7</v>
      </c>
      <c r="D387" s="2" t="s">
        <v>17</v>
      </c>
      <c r="E387" s="2" t="str">
        <f>VLOOKUP(B387,[1]Sheet1!$A:$E,5,0)</f>
        <v>Completed</v>
      </c>
      <c r="F387" s="2" t="s">
        <v>2712</v>
      </c>
      <c r="G387" s="2" t="s">
        <v>3517</v>
      </c>
      <c r="H387" s="2" t="s">
        <v>3518</v>
      </c>
      <c r="I387" s="2" t="s">
        <v>87</v>
      </c>
      <c r="J387" s="2" t="s">
        <v>2601</v>
      </c>
      <c r="K387" s="26">
        <v>1</v>
      </c>
      <c r="L387" s="32">
        <f t="shared" si="6"/>
        <v>4.2846942983219914E-10</v>
      </c>
    </row>
    <row r="388" spans="1:12" x14ac:dyDescent="0.2">
      <c r="A388" s="7" t="str">
        <f>VLOOKUP(D388,PIC!A:B,2,0)</f>
        <v>DIDIK</v>
      </c>
      <c r="B388" s="2">
        <v>59386059</v>
      </c>
      <c r="C388" s="2" t="s">
        <v>7</v>
      </c>
      <c r="D388" s="2" t="s">
        <v>13</v>
      </c>
      <c r="E388" s="2" t="str">
        <f>VLOOKUP(B388,[1]Sheet1!$A:$E,5,0)</f>
        <v>Completed</v>
      </c>
      <c r="F388" s="2" t="s">
        <v>2726</v>
      </c>
      <c r="G388" s="2" t="s">
        <v>3519</v>
      </c>
      <c r="H388" s="2" t="s">
        <v>3520</v>
      </c>
      <c r="I388" s="2" t="s">
        <v>61</v>
      </c>
      <c r="J388" s="2" t="s">
        <v>2708</v>
      </c>
      <c r="K388" s="26">
        <v>1</v>
      </c>
      <c r="L388" s="32">
        <f t="shared" si="6"/>
        <v>4.2846942983219914E-10</v>
      </c>
    </row>
    <row r="389" spans="1:12" x14ac:dyDescent="0.2">
      <c r="A389" s="7" t="str">
        <f>VLOOKUP(D389,PIC!A:B,2,0)</f>
        <v>DIDIK</v>
      </c>
      <c r="B389" s="2">
        <v>59386060</v>
      </c>
      <c r="C389" s="2" t="s">
        <v>7</v>
      </c>
      <c r="D389" s="2" t="s">
        <v>13</v>
      </c>
      <c r="E389" s="2" t="str">
        <f>VLOOKUP(B389,[1]Sheet1!$A:$E,5,0)</f>
        <v>Completed</v>
      </c>
      <c r="F389" s="2" t="s">
        <v>2726</v>
      </c>
      <c r="G389" s="2" t="s">
        <v>3521</v>
      </c>
      <c r="H389" s="2" t="s">
        <v>3522</v>
      </c>
      <c r="I389" s="2" t="s">
        <v>61</v>
      </c>
      <c r="J389" s="2" t="s">
        <v>2729</v>
      </c>
      <c r="K389" s="26">
        <v>1</v>
      </c>
      <c r="L389" s="32">
        <f t="shared" si="6"/>
        <v>4.2846942983219914E-10</v>
      </c>
    </row>
    <row r="390" spans="1:12" x14ac:dyDescent="0.2">
      <c r="A390" s="7" t="str">
        <f>VLOOKUP(D390,PIC!A:B,2,0)</f>
        <v>BAHAK</v>
      </c>
      <c r="B390" s="2">
        <v>59386085</v>
      </c>
      <c r="C390" s="2" t="s">
        <v>7</v>
      </c>
      <c r="D390" s="2" t="s">
        <v>18</v>
      </c>
      <c r="E390" s="2" t="str">
        <f>VLOOKUP(B390,[1]Sheet1!$A:$E,5,0)</f>
        <v>Completed</v>
      </c>
      <c r="F390" s="2" t="s">
        <v>2712</v>
      </c>
      <c r="G390" s="2" t="s">
        <v>3523</v>
      </c>
      <c r="H390" s="2" t="s">
        <v>3524</v>
      </c>
      <c r="I390" s="2" t="s">
        <v>19</v>
      </c>
      <c r="J390" s="2" t="s">
        <v>77</v>
      </c>
      <c r="K390" s="26">
        <v>4350000</v>
      </c>
      <c r="L390" s="32">
        <f t="shared" si="6"/>
        <v>1.8638420197700663E-3</v>
      </c>
    </row>
    <row r="391" spans="1:12" x14ac:dyDescent="0.2">
      <c r="A391" s="7" t="str">
        <f>VLOOKUP(D391,PIC!A:B,2,0)</f>
        <v>BAHAK</v>
      </c>
      <c r="B391" s="2">
        <v>59386086</v>
      </c>
      <c r="C391" s="2" t="s">
        <v>7</v>
      </c>
      <c r="D391" s="2" t="s">
        <v>18</v>
      </c>
      <c r="E391" s="2" t="str">
        <f>VLOOKUP(B391,[1]Sheet1!$A:$E,5,0)</f>
        <v>Completed</v>
      </c>
      <c r="F391" s="2" t="s">
        <v>2712</v>
      </c>
      <c r="G391" s="2" t="s">
        <v>3526</v>
      </c>
      <c r="H391" s="2" t="s">
        <v>3527</v>
      </c>
      <c r="I391" s="2" t="s">
        <v>67</v>
      </c>
      <c r="J391" s="2" t="s">
        <v>68</v>
      </c>
      <c r="K391" s="26">
        <v>4444821</v>
      </c>
      <c r="L391" s="32">
        <f t="shared" si="6"/>
        <v>1.9044699195761852E-3</v>
      </c>
    </row>
    <row r="392" spans="1:12" x14ac:dyDescent="0.2">
      <c r="A392" s="7" t="str">
        <f>VLOOKUP(D392,PIC!A:B,2,0)</f>
        <v>DAYAT</v>
      </c>
      <c r="B392" s="2">
        <v>59386088</v>
      </c>
      <c r="C392" s="2" t="s">
        <v>7</v>
      </c>
      <c r="D392" s="2" t="s">
        <v>26</v>
      </c>
      <c r="E392" s="2" t="str">
        <f>VLOOKUP(B392,[1]Sheet1!$A:$E,5,0)</f>
        <v>Completed</v>
      </c>
      <c r="F392" s="2" t="s">
        <v>2712</v>
      </c>
      <c r="G392" s="2" t="s">
        <v>3528</v>
      </c>
      <c r="H392" s="2" t="s">
        <v>3529</v>
      </c>
      <c r="I392" s="2" t="s">
        <v>27</v>
      </c>
      <c r="J392" s="2" t="s">
        <v>28</v>
      </c>
      <c r="K392" s="26">
        <v>3620000</v>
      </c>
      <c r="L392" s="32">
        <f t="shared" si="6"/>
        <v>1.5510593359925608E-3</v>
      </c>
    </row>
    <row r="393" spans="1:12" x14ac:dyDescent="0.2">
      <c r="A393" s="7" t="str">
        <f>VLOOKUP(D393,PIC!A:B,2,0)</f>
        <v>BAHAK</v>
      </c>
      <c r="B393" s="2">
        <v>59386089</v>
      </c>
      <c r="C393" s="2" t="s">
        <v>7</v>
      </c>
      <c r="D393" s="2" t="s">
        <v>18</v>
      </c>
      <c r="E393" s="2" t="str">
        <f>VLOOKUP(B393,[1]Sheet1!$A:$E,5,0)</f>
        <v>Completed</v>
      </c>
      <c r="F393" s="2" t="s">
        <v>2712</v>
      </c>
      <c r="G393" s="2" t="s">
        <v>3531</v>
      </c>
      <c r="H393" s="2" t="s">
        <v>3532</v>
      </c>
      <c r="I393" s="2" t="s">
        <v>23</v>
      </c>
      <c r="J393" s="2" t="s">
        <v>82</v>
      </c>
      <c r="K393" s="26">
        <v>3500000</v>
      </c>
      <c r="L393" s="32">
        <f t="shared" si="6"/>
        <v>1.4996430044126969E-3</v>
      </c>
    </row>
    <row r="394" spans="1:12" x14ac:dyDescent="0.2">
      <c r="A394" s="7" t="str">
        <f>VLOOKUP(D394,PIC!A:B,2,0)</f>
        <v>DIDIK</v>
      </c>
      <c r="B394" s="2">
        <v>59387148</v>
      </c>
      <c r="C394" s="2" t="s">
        <v>2774</v>
      </c>
      <c r="D394" s="2" t="s">
        <v>116</v>
      </c>
      <c r="E394" s="2" t="str">
        <f>VLOOKUP(B394,[1]Sheet1!$A:$E,5,0)</f>
        <v>Completed</v>
      </c>
      <c r="F394" s="2" t="s">
        <v>2712</v>
      </c>
      <c r="G394" s="2" t="s">
        <v>3533</v>
      </c>
      <c r="H394" s="2" t="s">
        <v>3534</v>
      </c>
      <c r="I394" s="2" t="s">
        <v>117</v>
      </c>
      <c r="J394" s="2" t="s">
        <v>3535</v>
      </c>
      <c r="K394" s="26">
        <v>5000000</v>
      </c>
      <c r="L394" s="32">
        <f t="shared" si="6"/>
        <v>2.1423471491609958E-3</v>
      </c>
    </row>
    <row r="395" spans="1:12" x14ac:dyDescent="0.2">
      <c r="A395" s="7" t="str">
        <f>VLOOKUP(D395,PIC!A:B,2,0)</f>
        <v>LUTFI</v>
      </c>
      <c r="B395" s="2">
        <v>59387575</v>
      </c>
      <c r="C395" s="2" t="s">
        <v>7</v>
      </c>
      <c r="D395" s="2" t="s">
        <v>8</v>
      </c>
      <c r="E395" s="2" t="str">
        <f>VLOOKUP(B395,[1]Sheet1!$A:$E,5,0)</f>
        <v>Completed</v>
      </c>
      <c r="F395" s="2" t="s">
        <v>2726</v>
      </c>
      <c r="G395" s="2" t="s">
        <v>3531</v>
      </c>
      <c r="H395" s="2" t="s">
        <v>3536</v>
      </c>
      <c r="I395" s="2" t="s">
        <v>90</v>
      </c>
      <c r="J395" s="2" t="s">
        <v>97</v>
      </c>
      <c r="K395" s="26">
        <v>623000</v>
      </c>
      <c r="L395" s="32">
        <f t="shared" si="6"/>
        <v>2.6693645478546006E-4</v>
      </c>
    </row>
    <row r="396" spans="1:12" x14ac:dyDescent="0.2">
      <c r="A396" s="7" t="str">
        <f>VLOOKUP(D396,PIC!A:B,2,0)</f>
        <v>LUTFI</v>
      </c>
      <c r="B396" s="2">
        <v>59387577</v>
      </c>
      <c r="C396" s="2" t="s">
        <v>7</v>
      </c>
      <c r="D396" s="2" t="s">
        <v>8</v>
      </c>
      <c r="E396" s="2" t="str">
        <f>VLOOKUP(B396,[1]Sheet1!$A:$E,5,0)</f>
        <v>Completed</v>
      </c>
      <c r="F396" s="2" t="s">
        <v>2726</v>
      </c>
      <c r="G396" s="2" t="s">
        <v>3523</v>
      </c>
      <c r="H396" s="2" t="s">
        <v>3537</v>
      </c>
      <c r="I396" s="2" t="s">
        <v>90</v>
      </c>
      <c r="J396" s="2" t="s">
        <v>93</v>
      </c>
      <c r="K396" s="26">
        <v>248500</v>
      </c>
      <c r="L396" s="32">
        <f t="shared" si="6"/>
        <v>1.0647465331330149E-4</v>
      </c>
    </row>
    <row r="397" spans="1:12" x14ac:dyDescent="0.2">
      <c r="A397" s="7" t="str">
        <f>VLOOKUP(D397,PIC!A:B,2,0)</f>
        <v>LUTFI</v>
      </c>
      <c r="B397" s="2">
        <v>59387581</v>
      </c>
      <c r="C397" s="2" t="s">
        <v>7</v>
      </c>
      <c r="D397" s="2" t="s">
        <v>8</v>
      </c>
      <c r="E397" s="2" t="str">
        <f>VLOOKUP(B397,[1]Sheet1!$A:$E,5,0)</f>
        <v>Completed</v>
      </c>
      <c r="F397" s="2" t="s">
        <v>2726</v>
      </c>
      <c r="G397" s="2" t="s">
        <v>3538</v>
      </c>
      <c r="H397" s="2" t="s">
        <v>3539</v>
      </c>
      <c r="I397" s="2" t="s">
        <v>90</v>
      </c>
      <c r="J397" s="2" t="s">
        <v>114</v>
      </c>
      <c r="K397" s="26">
        <v>348500</v>
      </c>
      <c r="L397" s="32">
        <f t="shared" si="6"/>
        <v>1.4932159629652139E-4</v>
      </c>
    </row>
    <row r="398" spans="1:12" x14ac:dyDescent="0.2">
      <c r="A398" s="7" t="str">
        <f>VLOOKUP(D398,PIC!A:B,2,0)</f>
        <v>LUTFI</v>
      </c>
      <c r="B398" s="2">
        <v>59387582</v>
      </c>
      <c r="C398" s="2" t="s">
        <v>7</v>
      </c>
      <c r="D398" s="2" t="s">
        <v>8</v>
      </c>
      <c r="E398" s="2" t="str">
        <f>VLOOKUP(B398,[1]Sheet1!$A:$E,5,0)</f>
        <v>Completed</v>
      </c>
      <c r="F398" s="2" t="s">
        <v>2726</v>
      </c>
      <c r="G398" s="2" t="s">
        <v>3526</v>
      </c>
      <c r="H398" s="2" t="s">
        <v>3540</v>
      </c>
      <c r="I398" s="2" t="s">
        <v>90</v>
      </c>
      <c r="J398" s="2" t="s">
        <v>114</v>
      </c>
      <c r="K398" s="26">
        <v>161000</v>
      </c>
      <c r="L398" s="32">
        <f t="shared" si="6"/>
        <v>6.8983578202984054E-5</v>
      </c>
    </row>
    <row r="399" spans="1:12" x14ac:dyDescent="0.2">
      <c r="A399" s="7" t="str">
        <f>VLOOKUP(D399,PIC!A:B,2,0)</f>
        <v>LUTFI</v>
      </c>
      <c r="B399" s="2">
        <v>59387584</v>
      </c>
      <c r="C399" s="2" t="s">
        <v>7</v>
      </c>
      <c r="D399" s="2" t="s">
        <v>8</v>
      </c>
      <c r="E399" s="2" t="str">
        <f>VLOOKUP(B399,[1]Sheet1!$A:$E,5,0)</f>
        <v>Completed</v>
      </c>
      <c r="F399" s="2" t="s">
        <v>2726</v>
      </c>
      <c r="G399" s="2" t="s">
        <v>3541</v>
      </c>
      <c r="H399" s="2" t="s">
        <v>3542</v>
      </c>
      <c r="I399" s="2" t="s">
        <v>90</v>
      </c>
      <c r="J399" s="2" t="s">
        <v>95</v>
      </c>
      <c r="K399" s="26">
        <v>683600</v>
      </c>
      <c r="L399" s="32">
        <f t="shared" si="6"/>
        <v>2.9290170223329135E-4</v>
      </c>
    </row>
    <row r="400" spans="1:12" x14ac:dyDescent="0.2">
      <c r="A400" s="7" t="str">
        <f>VLOOKUP(D400,PIC!A:B,2,0)</f>
        <v>LUTFI</v>
      </c>
      <c r="B400" s="2">
        <v>59387585</v>
      </c>
      <c r="C400" s="2" t="s">
        <v>7</v>
      </c>
      <c r="D400" s="2" t="s">
        <v>8</v>
      </c>
      <c r="E400" s="2" t="str">
        <f>VLOOKUP(B400,[1]Sheet1!$A:$E,5,0)</f>
        <v>Completed</v>
      </c>
      <c r="F400" s="2" t="s">
        <v>2726</v>
      </c>
      <c r="G400" s="2" t="s">
        <v>3543</v>
      </c>
      <c r="H400" s="2" t="s">
        <v>3544</v>
      </c>
      <c r="I400" s="2" t="s">
        <v>90</v>
      </c>
      <c r="J400" s="2" t="s">
        <v>115</v>
      </c>
      <c r="K400" s="26">
        <v>554500</v>
      </c>
      <c r="L400" s="32">
        <f t="shared" si="6"/>
        <v>2.3758629884195441E-4</v>
      </c>
    </row>
    <row r="401" spans="1:12" x14ac:dyDescent="0.2">
      <c r="A401" s="7" t="str">
        <f>VLOOKUP(D401,PIC!A:B,2,0)</f>
        <v>LUTFI</v>
      </c>
      <c r="B401" s="2">
        <v>59387588</v>
      </c>
      <c r="C401" s="2" t="s">
        <v>7</v>
      </c>
      <c r="D401" s="2" t="s">
        <v>8</v>
      </c>
      <c r="E401" s="2" t="str">
        <f>VLOOKUP(B401,[1]Sheet1!$A:$E,5,0)</f>
        <v>Completed</v>
      </c>
      <c r="F401" s="2" t="s">
        <v>2726</v>
      </c>
      <c r="G401" s="2" t="s">
        <v>3545</v>
      </c>
      <c r="H401" s="2" t="s">
        <v>3546</v>
      </c>
      <c r="I401" s="2" t="s">
        <v>90</v>
      </c>
      <c r="J401" s="2" t="s">
        <v>92</v>
      </c>
      <c r="K401" s="26">
        <v>332000</v>
      </c>
      <c r="L401" s="32">
        <f t="shared" si="6"/>
        <v>1.4225185070429011E-4</v>
      </c>
    </row>
    <row r="402" spans="1:12" x14ac:dyDescent="0.2">
      <c r="A402" s="7" t="str">
        <f>VLOOKUP(D402,PIC!A:B,2,0)</f>
        <v>LUTFI</v>
      </c>
      <c r="B402" s="2">
        <v>59387590</v>
      </c>
      <c r="C402" s="2" t="s">
        <v>7</v>
      </c>
      <c r="D402" s="2" t="s">
        <v>8</v>
      </c>
      <c r="E402" s="2" t="str">
        <f>VLOOKUP(B402,[1]Sheet1!$A:$E,5,0)</f>
        <v>Completed</v>
      </c>
      <c r="F402" s="2" t="s">
        <v>2726</v>
      </c>
      <c r="G402" s="2" t="s">
        <v>3528</v>
      </c>
      <c r="H402" s="2" t="s">
        <v>3547</v>
      </c>
      <c r="I402" s="2" t="s">
        <v>90</v>
      </c>
      <c r="J402" s="2" t="s">
        <v>96</v>
      </c>
      <c r="K402" s="26">
        <v>483900</v>
      </c>
      <c r="L402" s="32">
        <f t="shared" si="6"/>
        <v>2.0733635709580117E-4</v>
      </c>
    </row>
    <row r="403" spans="1:12" x14ac:dyDescent="0.2">
      <c r="A403" s="7" t="str">
        <f>VLOOKUP(D403,PIC!A:B,2,0)</f>
        <v>BAHAK</v>
      </c>
      <c r="B403" s="2">
        <v>59390678</v>
      </c>
      <c r="C403" s="2" t="s">
        <v>3548</v>
      </c>
      <c r="D403" s="2" t="s">
        <v>18</v>
      </c>
      <c r="E403" s="2" t="str">
        <f>VLOOKUP(B403,[1]Sheet1!$A:$E,5,0)</f>
        <v>Completed</v>
      </c>
      <c r="F403" s="2" t="s">
        <v>2712</v>
      </c>
      <c r="G403" s="2" t="s">
        <v>3549</v>
      </c>
      <c r="H403" s="2" t="s">
        <v>120</v>
      </c>
      <c r="I403" s="2" t="s">
        <v>19</v>
      </c>
      <c r="J403" s="2" t="s">
        <v>37</v>
      </c>
      <c r="K403" s="26">
        <v>6400000</v>
      </c>
      <c r="L403" s="32">
        <f t="shared" si="6"/>
        <v>2.7422043509260745E-3</v>
      </c>
    </row>
    <row r="404" spans="1:12" x14ac:dyDescent="0.2">
      <c r="A404" s="7" t="str">
        <f>VLOOKUP(D404,PIC!A:B,2,0)</f>
        <v>DIDIK</v>
      </c>
      <c r="B404" s="2">
        <v>59390583</v>
      </c>
      <c r="C404" s="2" t="s">
        <v>7</v>
      </c>
      <c r="D404" s="2" t="s">
        <v>2599</v>
      </c>
      <c r="E404" s="2" t="str">
        <f>VLOOKUP(B404,[1]Sheet1!$A:$E,5,0)</f>
        <v>Completed</v>
      </c>
      <c r="F404" s="2" t="s">
        <v>2712</v>
      </c>
      <c r="G404" s="2" t="s">
        <v>3550</v>
      </c>
      <c r="H404" s="2" t="s">
        <v>3552</v>
      </c>
      <c r="I404" s="2" t="s">
        <v>3553</v>
      </c>
      <c r="J404" s="2" t="s">
        <v>3554</v>
      </c>
      <c r="K404" s="26">
        <v>2400000</v>
      </c>
      <c r="L404" s="32">
        <f t="shared" si="6"/>
        <v>1.0283266315972779E-3</v>
      </c>
    </row>
    <row r="405" spans="1:12" x14ac:dyDescent="0.2">
      <c r="A405" s="7" t="str">
        <f>VLOOKUP(D405,PIC!A:B,2,0)</f>
        <v>WAHYU WISNU</v>
      </c>
      <c r="B405" s="2">
        <v>59390600</v>
      </c>
      <c r="C405" s="2" t="s">
        <v>7</v>
      </c>
      <c r="D405" s="2" t="s">
        <v>16</v>
      </c>
      <c r="E405" s="2" t="str">
        <f>VLOOKUP(B405,[1]Sheet1!$A:$E,5,0)</f>
        <v>Completed</v>
      </c>
      <c r="F405" s="2" t="s">
        <v>2712</v>
      </c>
      <c r="G405" s="2" t="s">
        <v>3467</v>
      </c>
      <c r="H405" s="2" t="s">
        <v>3555</v>
      </c>
      <c r="I405" s="2" t="s">
        <v>107</v>
      </c>
      <c r="J405" s="2" t="s">
        <v>118</v>
      </c>
      <c r="K405" s="26">
        <v>538000</v>
      </c>
      <c r="L405" s="32">
        <f t="shared" si="6"/>
        <v>2.3051655324972313E-4</v>
      </c>
    </row>
    <row r="406" spans="1:12" x14ac:dyDescent="0.2">
      <c r="A406" s="7" t="str">
        <f>VLOOKUP(D406,PIC!A:B,2,0)</f>
        <v>WAHYU WISNU</v>
      </c>
      <c r="B406" s="2">
        <v>59390611</v>
      </c>
      <c r="C406" s="2" t="s">
        <v>7</v>
      </c>
      <c r="D406" s="2" t="s">
        <v>16</v>
      </c>
      <c r="E406" s="2" t="str">
        <f>VLOOKUP(B406,[1]Sheet1!$A:$E,5,0)</f>
        <v>Completed</v>
      </c>
      <c r="F406" s="2" t="s">
        <v>2712</v>
      </c>
      <c r="G406" s="2" t="s">
        <v>3469</v>
      </c>
      <c r="H406" s="2" t="s">
        <v>3556</v>
      </c>
      <c r="I406" s="2" t="s">
        <v>107</v>
      </c>
      <c r="J406" s="2" t="s">
        <v>119</v>
      </c>
      <c r="K406" s="26">
        <v>538000</v>
      </c>
      <c r="L406" s="32">
        <f t="shared" si="6"/>
        <v>2.3051655324972313E-4</v>
      </c>
    </row>
    <row r="407" spans="1:12" x14ac:dyDescent="0.2">
      <c r="A407" s="7" t="str">
        <f>VLOOKUP(D407,PIC!A:B,2,0)</f>
        <v>BAHAK</v>
      </c>
      <c r="B407" s="2">
        <v>59390661</v>
      </c>
      <c r="C407" s="2" t="s">
        <v>7</v>
      </c>
      <c r="D407" s="2" t="s">
        <v>18</v>
      </c>
      <c r="E407" s="2" t="str">
        <f>VLOOKUP(B407,[1]Sheet1!$A:$E,5,0)</f>
        <v>Completed</v>
      </c>
      <c r="F407" s="2" t="s">
        <v>2712</v>
      </c>
      <c r="G407" s="2" t="s">
        <v>2892</v>
      </c>
      <c r="H407" s="2" t="s">
        <v>3557</v>
      </c>
      <c r="I407" s="2" t="s">
        <v>23</v>
      </c>
      <c r="J407" s="2" t="s">
        <v>2642</v>
      </c>
      <c r="K407" s="26">
        <v>3070000</v>
      </c>
      <c r="L407" s="32">
        <f t="shared" si="6"/>
        <v>1.3154011495848513E-3</v>
      </c>
    </row>
    <row r="408" spans="1:12" x14ac:dyDescent="0.2">
      <c r="A408" s="7" t="str">
        <f>VLOOKUP(D408,PIC!A:B,2,0)</f>
        <v>BAHAK</v>
      </c>
      <c r="B408" s="2">
        <v>59390668</v>
      </c>
      <c r="C408" s="2" t="s">
        <v>7</v>
      </c>
      <c r="D408" s="2" t="s">
        <v>18</v>
      </c>
      <c r="E408" s="2" t="str">
        <f>VLOOKUP(B408,[1]Sheet1!$A:$E,5,0)</f>
        <v>Completed</v>
      </c>
      <c r="F408" s="2" t="s">
        <v>2712</v>
      </c>
      <c r="G408" s="2" t="s">
        <v>3029</v>
      </c>
      <c r="H408" s="2" t="s">
        <v>3558</v>
      </c>
      <c r="I408" s="2" t="s">
        <v>23</v>
      </c>
      <c r="J408" s="2" t="s">
        <v>24</v>
      </c>
      <c r="K408" s="26">
        <v>3900000</v>
      </c>
      <c r="L408" s="32">
        <f t="shared" si="6"/>
        <v>1.6710307763455766E-3</v>
      </c>
    </row>
    <row r="409" spans="1:12" x14ac:dyDescent="0.2">
      <c r="A409" s="7" t="str">
        <f>VLOOKUP(D409,PIC!A:B,2,0)</f>
        <v>WAHYU WISNU</v>
      </c>
      <c r="B409" s="2">
        <v>59390694</v>
      </c>
      <c r="C409" s="2" t="s">
        <v>7</v>
      </c>
      <c r="D409" s="2" t="s">
        <v>21</v>
      </c>
      <c r="E409" s="2" t="str">
        <f>VLOOKUP(B409,[1]Sheet1!$A:$E,5,0)</f>
        <v>Completed</v>
      </c>
      <c r="F409" s="2" t="s">
        <v>2712</v>
      </c>
      <c r="G409" s="2" t="s">
        <v>3559</v>
      </c>
      <c r="H409" s="2" t="s">
        <v>3561</v>
      </c>
      <c r="I409" s="2" t="s">
        <v>85</v>
      </c>
      <c r="J409" s="2" t="s">
        <v>121</v>
      </c>
      <c r="K409" s="26">
        <v>882000</v>
      </c>
      <c r="L409" s="32">
        <f t="shared" si="6"/>
        <v>3.7791003711199964E-4</v>
      </c>
    </row>
    <row r="410" spans="1:12" x14ac:dyDescent="0.2">
      <c r="A410" s="7" t="str">
        <f>VLOOKUP(D410,PIC!A:B,2,0)</f>
        <v>DAYAT</v>
      </c>
      <c r="B410" s="2">
        <v>59390801</v>
      </c>
      <c r="C410" s="2" t="s">
        <v>7</v>
      </c>
      <c r="D410" s="2" t="s">
        <v>9</v>
      </c>
      <c r="E410" s="2" t="str">
        <f>VLOOKUP(B410,[1]Sheet1!$A:$E,5,0)</f>
        <v>Completed</v>
      </c>
      <c r="F410" s="2" t="s">
        <v>2712</v>
      </c>
      <c r="G410" s="2" t="s">
        <v>3562</v>
      </c>
      <c r="H410" s="2" t="s">
        <v>3563</v>
      </c>
      <c r="I410" s="2" t="s">
        <v>59</v>
      </c>
      <c r="J410" s="2" t="s">
        <v>10</v>
      </c>
      <c r="K410" s="26">
        <v>450000</v>
      </c>
      <c r="L410" s="32">
        <f t="shared" si="6"/>
        <v>1.9281124342448961E-4</v>
      </c>
    </row>
    <row r="411" spans="1:12" x14ac:dyDescent="0.2">
      <c r="A411" s="7" t="str">
        <f>VLOOKUP(D411,PIC!A:B,2,0)</f>
        <v>DAYAT</v>
      </c>
      <c r="B411" s="2">
        <v>59390840</v>
      </c>
      <c r="C411" s="2" t="s">
        <v>7</v>
      </c>
      <c r="D411" s="2" t="s">
        <v>9</v>
      </c>
      <c r="E411" s="2" t="str">
        <f>VLOOKUP(B411,[1]Sheet1!$A:$E,5,0)</f>
        <v>Completed</v>
      </c>
      <c r="F411" s="2" t="s">
        <v>2712</v>
      </c>
      <c r="G411" s="2" t="s">
        <v>3564</v>
      </c>
      <c r="H411" s="2" t="s">
        <v>3565</v>
      </c>
      <c r="I411" s="2" t="s">
        <v>59</v>
      </c>
      <c r="J411" s="2" t="s">
        <v>10</v>
      </c>
      <c r="K411" s="26">
        <v>450000</v>
      </c>
      <c r="L411" s="32">
        <f t="shared" si="6"/>
        <v>1.9281124342448961E-4</v>
      </c>
    </row>
    <row r="412" spans="1:12" x14ac:dyDescent="0.2">
      <c r="A412" s="7" t="str">
        <f>VLOOKUP(D412,PIC!A:B,2,0)</f>
        <v>DAYAT</v>
      </c>
      <c r="B412" s="2">
        <v>59390868</v>
      </c>
      <c r="C412" s="2" t="s">
        <v>7</v>
      </c>
      <c r="D412" s="2" t="s">
        <v>9</v>
      </c>
      <c r="E412" s="2" t="str">
        <f>VLOOKUP(B412,[1]Sheet1!$A:$E,5,0)</f>
        <v>Completed</v>
      </c>
      <c r="F412" s="2" t="s">
        <v>2712</v>
      </c>
      <c r="G412" s="2" t="s">
        <v>3567</v>
      </c>
      <c r="H412" s="2" t="s">
        <v>3568</v>
      </c>
      <c r="I412" s="2" t="s">
        <v>59</v>
      </c>
      <c r="J412" s="2" t="s">
        <v>10</v>
      </c>
      <c r="K412" s="26">
        <v>450000</v>
      </c>
      <c r="L412" s="32">
        <f t="shared" si="6"/>
        <v>1.9281124342448961E-4</v>
      </c>
    </row>
    <row r="413" spans="1:12" x14ac:dyDescent="0.2">
      <c r="A413" s="7" t="str">
        <f>VLOOKUP(D413,PIC!A:B,2,0)</f>
        <v>DAYAT</v>
      </c>
      <c r="B413" s="2">
        <v>59390882</v>
      </c>
      <c r="C413" s="2" t="s">
        <v>7</v>
      </c>
      <c r="D413" s="2" t="s">
        <v>9</v>
      </c>
      <c r="E413" s="2" t="str">
        <f>VLOOKUP(B413,[1]Sheet1!$A:$E,5,0)</f>
        <v>Completed</v>
      </c>
      <c r="F413" s="2" t="s">
        <v>2712</v>
      </c>
      <c r="G413" s="2" t="s">
        <v>3570</v>
      </c>
      <c r="H413" s="2" t="s">
        <v>3571</v>
      </c>
      <c r="I413" s="2" t="s">
        <v>59</v>
      </c>
      <c r="J413" s="2" t="s">
        <v>10</v>
      </c>
      <c r="K413" s="26">
        <v>450000</v>
      </c>
      <c r="L413" s="32">
        <f t="shared" si="6"/>
        <v>1.9281124342448961E-4</v>
      </c>
    </row>
    <row r="414" spans="1:12" x14ac:dyDescent="0.2">
      <c r="A414" s="7" t="str">
        <f>VLOOKUP(D414,PIC!A:B,2,0)</f>
        <v>DAYAT</v>
      </c>
      <c r="B414" s="2">
        <v>59390890</v>
      </c>
      <c r="C414" s="2" t="s">
        <v>7</v>
      </c>
      <c r="D414" s="2" t="s">
        <v>9</v>
      </c>
      <c r="E414" s="2" t="str">
        <f>VLOOKUP(B414,[1]Sheet1!$A:$E,5,0)</f>
        <v>Completed</v>
      </c>
      <c r="F414" s="2" t="s">
        <v>2712</v>
      </c>
      <c r="G414" s="2" t="s">
        <v>3572</v>
      </c>
      <c r="H414" s="2" t="s">
        <v>3573</v>
      </c>
      <c r="I414" s="2" t="s">
        <v>59</v>
      </c>
      <c r="J414" s="2" t="s">
        <v>10</v>
      </c>
      <c r="K414" s="26">
        <v>450000</v>
      </c>
      <c r="L414" s="32">
        <f t="shared" si="6"/>
        <v>1.9281124342448961E-4</v>
      </c>
    </row>
    <row r="415" spans="1:12" x14ac:dyDescent="0.2">
      <c r="A415" s="7" t="str">
        <f>VLOOKUP(D415,PIC!A:B,2,0)</f>
        <v>DAYAT</v>
      </c>
      <c r="B415" s="2">
        <v>59390939</v>
      </c>
      <c r="C415" s="2" t="s">
        <v>7</v>
      </c>
      <c r="D415" s="2" t="s">
        <v>9</v>
      </c>
      <c r="E415" s="2" t="str">
        <f>VLOOKUP(B415,[1]Sheet1!$A:$E,5,0)</f>
        <v>Completed</v>
      </c>
      <c r="F415" s="2" t="s">
        <v>2712</v>
      </c>
      <c r="G415" s="2" t="s">
        <v>3574</v>
      </c>
      <c r="H415" s="2" t="s">
        <v>3575</v>
      </c>
      <c r="I415" s="2" t="s">
        <v>59</v>
      </c>
      <c r="J415" s="2" t="s">
        <v>10</v>
      </c>
      <c r="K415" s="26">
        <v>450000</v>
      </c>
      <c r="L415" s="32">
        <f t="shared" si="6"/>
        <v>1.9281124342448961E-4</v>
      </c>
    </row>
    <row r="416" spans="1:12" x14ac:dyDescent="0.2">
      <c r="A416" s="7" t="str">
        <f>VLOOKUP(D416,PIC!A:B,2,0)</f>
        <v>DAYAT</v>
      </c>
      <c r="B416" s="2">
        <v>59390961</v>
      </c>
      <c r="C416" s="2" t="s">
        <v>7</v>
      </c>
      <c r="D416" s="2" t="s">
        <v>9</v>
      </c>
      <c r="E416" s="2" t="str">
        <f>VLOOKUP(B416,[1]Sheet1!$A:$E,5,0)</f>
        <v>Completed</v>
      </c>
      <c r="F416" s="2" t="s">
        <v>2712</v>
      </c>
      <c r="G416" s="2" t="s">
        <v>3576</v>
      </c>
      <c r="H416" s="2" t="s">
        <v>3577</v>
      </c>
      <c r="I416" s="2" t="s">
        <v>59</v>
      </c>
      <c r="J416" s="2" t="s">
        <v>10</v>
      </c>
      <c r="K416" s="26">
        <v>450000</v>
      </c>
      <c r="L416" s="32">
        <f t="shared" si="6"/>
        <v>1.9281124342448961E-4</v>
      </c>
    </row>
    <row r="417" spans="1:12" x14ac:dyDescent="0.2">
      <c r="A417" s="7" t="str">
        <f>VLOOKUP(D417,PIC!A:B,2,0)</f>
        <v>DAYAT</v>
      </c>
      <c r="B417" s="2">
        <v>59391024</v>
      </c>
      <c r="C417" s="2" t="s">
        <v>7</v>
      </c>
      <c r="D417" s="2" t="s">
        <v>9</v>
      </c>
      <c r="E417" s="2" t="str">
        <f>VLOOKUP(B417,[1]Sheet1!$A:$E,5,0)</f>
        <v>Completed</v>
      </c>
      <c r="F417" s="2" t="s">
        <v>2712</v>
      </c>
      <c r="G417" s="2" t="s">
        <v>3578</v>
      </c>
      <c r="H417" s="2" t="s">
        <v>3579</v>
      </c>
      <c r="I417" s="2" t="s">
        <v>59</v>
      </c>
      <c r="J417" s="2" t="s">
        <v>10</v>
      </c>
      <c r="K417" s="26">
        <v>450000</v>
      </c>
      <c r="L417" s="32">
        <f t="shared" si="6"/>
        <v>1.9281124342448961E-4</v>
      </c>
    </row>
    <row r="418" spans="1:12" x14ac:dyDescent="0.2">
      <c r="A418" s="7" t="str">
        <f>VLOOKUP(D418,PIC!A:B,2,0)</f>
        <v>DAYAT</v>
      </c>
      <c r="B418" s="2">
        <v>59391040</v>
      </c>
      <c r="C418" s="2" t="s">
        <v>7</v>
      </c>
      <c r="D418" s="2" t="s">
        <v>9</v>
      </c>
      <c r="E418" s="2" t="str">
        <f>VLOOKUP(B418,[1]Sheet1!$A:$E,5,0)</f>
        <v>Completed</v>
      </c>
      <c r="F418" s="2" t="s">
        <v>2712</v>
      </c>
      <c r="G418" s="2" t="s">
        <v>3580</v>
      </c>
      <c r="H418" s="2" t="s">
        <v>3582</v>
      </c>
      <c r="I418" s="2" t="s">
        <v>59</v>
      </c>
      <c r="J418" s="2" t="s">
        <v>10</v>
      </c>
      <c r="K418" s="26">
        <v>450000</v>
      </c>
      <c r="L418" s="32">
        <f t="shared" si="6"/>
        <v>1.9281124342448961E-4</v>
      </c>
    </row>
    <row r="419" spans="1:12" x14ac:dyDescent="0.2">
      <c r="A419" s="7" t="str">
        <f>VLOOKUP(D419,PIC!A:B,2,0)</f>
        <v>DAYAT</v>
      </c>
      <c r="B419" s="2">
        <v>59391216</v>
      </c>
      <c r="C419" s="2" t="s">
        <v>7</v>
      </c>
      <c r="D419" s="2" t="s">
        <v>9</v>
      </c>
      <c r="E419" s="2" t="str">
        <f>VLOOKUP(B419,[1]Sheet1!$A:$E,5,0)</f>
        <v>Completed</v>
      </c>
      <c r="F419" s="2" t="s">
        <v>2712</v>
      </c>
      <c r="G419" s="2" t="s">
        <v>3581</v>
      </c>
      <c r="H419" s="2" t="s">
        <v>3584</v>
      </c>
      <c r="I419" s="2" t="s">
        <v>59</v>
      </c>
      <c r="J419" s="2" t="s">
        <v>10</v>
      </c>
      <c r="K419" s="26">
        <v>450000</v>
      </c>
      <c r="L419" s="32">
        <f t="shared" si="6"/>
        <v>1.9281124342448961E-4</v>
      </c>
    </row>
    <row r="420" spans="1:12" x14ac:dyDescent="0.2">
      <c r="A420" s="7" t="str">
        <f>VLOOKUP(D420,PIC!A:B,2,0)</f>
        <v>DAYAT</v>
      </c>
      <c r="B420" s="2">
        <v>59391270</v>
      </c>
      <c r="C420" s="2" t="s">
        <v>7</v>
      </c>
      <c r="D420" s="2" t="s">
        <v>9</v>
      </c>
      <c r="E420" s="2" t="str">
        <f>VLOOKUP(B420,[1]Sheet1!$A:$E,5,0)</f>
        <v>Completed</v>
      </c>
      <c r="F420" s="2" t="s">
        <v>2712</v>
      </c>
      <c r="G420" s="2" t="s">
        <v>3585</v>
      </c>
      <c r="H420" s="2" t="s">
        <v>3586</v>
      </c>
      <c r="I420" s="2" t="s">
        <v>59</v>
      </c>
      <c r="J420" s="2" t="s">
        <v>10</v>
      </c>
      <c r="K420" s="26">
        <v>450000</v>
      </c>
      <c r="L420" s="32">
        <f t="shared" si="6"/>
        <v>1.9281124342448961E-4</v>
      </c>
    </row>
    <row r="421" spans="1:12" x14ac:dyDescent="0.2">
      <c r="A421" s="7" t="str">
        <f>VLOOKUP(D421,PIC!A:B,2,0)</f>
        <v>DAYAT</v>
      </c>
      <c r="B421" s="2">
        <v>59391272</v>
      </c>
      <c r="C421" s="2" t="s">
        <v>7</v>
      </c>
      <c r="D421" s="2" t="s">
        <v>9</v>
      </c>
      <c r="E421" s="2" t="str">
        <f>VLOOKUP(B421,[1]Sheet1!$A:$E,5,0)</f>
        <v>Completed</v>
      </c>
      <c r="F421" s="2" t="s">
        <v>2712</v>
      </c>
      <c r="G421" s="2" t="s">
        <v>3587</v>
      </c>
      <c r="H421" s="2" t="s">
        <v>3588</v>
      </c>
      <c r="I421" s="2" t="s">
        <v>59</v>
      </c>
      <c r="J421" s="2" t="s">
        <v>10</v>
      </c>
      <c r="K421" s="26">
        <v>450000</v>
      </c>
      <c r="L421" s="32">
        <f t="shared" si="6"/>
        <v>1.9281124342448961E-4</v>
      </c>
    </row>
    <row r="422" spans="1:12" x14ac:dyDescent="0.2">
      <c r="A422" s="7" t="str">
        <f>VLOOKUP(D422,PIC!A:B,2,0)</f>
        <v>DAYAT</v>
      </c>
      <c r="B422" s="2">
        <v>59391279</v>
      </c>
      <c r="C422" s="2" t="s">
        <v>7</v>
      </c>
      <c r="D422" s="2" t="s">
        <v>9</v>
      </c>
      <c r="E422" s="2" t="str">
        <f>VLOOKUP(B422,[1]Sheet1!$A:$E,5,0)</f>
        <v>Completed</v>
      </c>
      <c r="F422" s="2" t="s">
        <v>2726</v>
      </c>
      <c r="G422" s="2" t="s">
        <v>3560</v>
      </c>
      <c r="H422" s="2" t="s">
        <v>3589</v>
      </c>
      <c r="I422" s="2" t="s">
        <v>59</v>
      </c>
      <c r="J422" s="2" t="s">
        <v>71</v>
      </c>
      <c r="K422" s="26">
        <v>1150000</v>
      </c>
      <c r="L422" s="32">
        <f t="shared" si="6"/>
        <v>4.9273984430702898E-4</v>
      </c>
    </row>
    <row r="423" spans="1:12" x14ac:dyDescent="0.2">
      <c r="A423" s="7" t="str">
        <f>VLOOKUP(D423,PIC!A:B,2,0)</f>
        <v>DAYAT</v>
      </c>
      <c r="B423" s="2">
        <v>59391288</v>
      </c>
      <c r="C423" s="2" t="s">
        <v>7</v>
      </c>
      <c r="D423" s="2" t="s">
        <v>9</v>
      </c>
      <c r="E423" s="2" t="str">
        <f>VLOOKUP(B423,[1]Sheet1!$A:$E,5,0)</f>
        <v>Completed</v>
      </c>
      <c r="F423" s="2" t="s">
        <v>2726</v>
      </c>
      <c r="G423" s="2" t="s">
        <v>3590</v>
      </c>
      <c r="H423" s="2" t="s">
        <v>3591</v>
      </c>
      <c r="I423" s="2" t="s">
        <v>59</v>
      </c>
      <c r="J423" s="2" t="s">
        <v>111</v>
      </c>
      <c r="K423" s="26">
        <v>1150000</v>
      </c>
      <c r="L423" s="32">
        <f t="shared" si="6"/>
        <v>4.9273984430702898E-4</v>
      </c>
    </row>
    <row r="424" spans="1:12" x14ac:dyDescent="0.2">
      <c r="A424" s="7" t="str">
        <f>VLOOKUP(D424,PIC!A:B,2,0)</f>
        <v>WAHYU WISNU</v>
      </c>
      <c r="B424" s="2">
        <v>59392686</v>
      </c>
      <c r="C424" s="2" t="s">
        <v>2026</v>
      </c>
      <c r="D424" s="2" t="s">
        <v>20</v>
      </c>
      <c r="E424" s="2" t="str">
        <f>VLOOKUP(B424,[1]Sheet1!$A:$E,5,0)</f>
        <v>Completed</v>
      </c>
      <c r="F424" s="2" t="s">
        <v>2712</v>
      </c>
      <c r="G424" s="2" t="s">
        <v>3592</v>
      </c>
      <c r="H424" s="2" t="s">
        <v>3593</v>
      </c>
      <c r="I424" s="2" t="s">
        <v>78</v>
      </c>
      <c r="J424" s="2" t="s">
        <v>79</v>
      </c>
      <c r="K424" s="26">
        <v>2000000</v>
      </c>
      <c r="L424" s="32">
        <f t="shared" si="6"/>
        <v>8.5693885966439827E-4</v>
      </c>
    </row>
    <row r="425" spans="1:12" x14ac:dyDescent="0.2">
      <c r="A425" s="7" t="str">
        <f>VLOOKUP(D425,PIC!A:B,2,0)</f>
        <v>WAHYU WISNU</v>
      </c>
      <c r="B425" s="2">
        <v>59392735</v>
      </c>
      <c r="C425" s="2" t="s">
        <v>7</v>
      </c>
      <c r="D425" s="2" t="s">
        <v>102</v>
      </c>
      <c r="E425" s="2" t="str">
        <f>VLOOKUP(B425,[1]Sheet1!$A:$E,5,0)</f>
        <v>Completed</v>
      </c>
      <c r="F425" s="2" t="s">
        <v>2712</v>
      </c>
      <c r="G425" s="2" t="s">
        <v>3594</v>
      </c>
      <c r="H425" s="2" t="s">
        <v>3595</v>
      </c>
      <c r="I425" s="2" t="s">
        <v>103</v>
      </c>
      <c r="J425" s="2" t="s">
        <v>104</v>
      </c>
      <c r="K425" s="26">
        <v>490000</v>
      </c>
      <c r="L425" s="32">
        <f t="shared" si="6"/>
        <v>2.0995002061777757E-4</v>
      </c>
    </row>
    <row r="426" spans="1:12" x14ac:dyDescent="0.2">
      <c r="A426" s="7" t="str">
        <f>VLOOKUP(D426,PIC!A:B,2,0)</f>
        <v>WAHYU WISNU</v>
      </c>
      <c r="B426" s="2">
        <v>59392748</v>
      </c>
      <c r="C426" s="2" t="s">
        <v>7</v>
      </c>
      <c r="D426" s="2" t="s">
        <v>16</v>
      </c>
      <c r="E426" s="2" t="str">
        <f>VLOOKUP(B426,[1]Sheet1!$A:$E,5,0)</f>
        <v>Completed</v>
      </c>
      <c r="F426" s="2" t="s">
        <v>2712</v>
      </c>
      <c r="G426" s="2" t="s">
        <v>3596</v>
      </c>
      <c r="H426" s="2" t="s">
        <v>3597</v>
      </c>
      <c r="I426" s="2" t="s">
        <v>107</v>
      </c>
      <c r="J426" s="2" t="s">
        <v>123</v>
      </c>
      <c r="K426" s="26">
        <v>1</v>
      </c>
      <c r="L426" s="32">
        <f t="shared" si="6"/>
        <v>4.2846942983219914E-10</v>
      </c>
    </row>
    <row r="427" spans="1:12" x14ac:dyDescent="0.2">
      <c r="A427" s="7" t="str">
        <f>VLOOKUP(D427,PIC!A:B,2,0)</f>
        <v>WAHYU WISNU</v>
      </c>
      <c r="B427" s="2">
        <v>59392753</v>
      </c>
      <c r="C427" s="2" t="s">
        <v>7</v>
      </c>
      <c r="D427" s="2" t="s">
        <v>16</v>
      </c>
      <c r="E427" s="2" t="str">
        <f>VLOOKUP(B427,[1]Sheet1!$A:$E,5,0)</f>
        <v>Completed</v>
      </c>
      <c r="F427" s="2" t="s">
        <v>2712</v>
      </c>
      <c r="G427" s="2" t="s">
        <v>3598</v>
      </c>
      <c r="H427" s="2" t="s">
        <v>3599</v>
      </c>
      <c r="I427" s="2" t="s">
        <v>107</v>
      </c>
      <c r="J427" s="2" t="s">
        <v>107</v>
      </c>
      <c r="K427" s="26">
        <v>1</v>
      </c>
      <c r="L427" s="32">
        <f t="shared" si="6"/>
        <v>4.2846942983219914E-10</v>
      </c>
    </row>
    <row r="428" spans="1:12" x14ac:dyDescent="0.2">
      <c r="A428" s="7" t="str">
        <f>VLOOKUP(D428,PIC!A:B,2,0)</f>
        <v>WAHYU WISNU</v>
      </c>
      <c r="B428" s="2">
        <v>59392782</v>
      </c>
      <c r="C428" s="2" t="s">
        <v>7</v>
      </c>
      <c r="D428" s="2" t="s">
        <v>16</v>
      </c>
      <c r="E428" s="2" t="str">
        <f>VLOOKUP(B428,[1]Sheet1!$A:$E,5,0)</f>
        <v>Completed</v>
      </c>
      <c r="F428" s="2" t="s">
        <v>2712</v>
      </c>
      <c r="G428" s="2" t="s">
        <v>3601</v>
      </c>
      <c r="H428" s="2" t="s">
        <v>3602</v>
      </c>
      <c r="I428" s="2" t="s">
        <v>109</v>
      </c>
      <c r="J428" s="2" t="s">
        <v>106</v>
      </c>
      <c r="K428" s="26">
        <v>1173000</v>
      </c>
      <c r="L428" s="32">
        <f t="shared" si="6"/>
        <v>5.0259464119316961E-4</v>
      </c>
    </row>
    <row r="429" spans="1:12" x14ac:dyDescent="0.2">
      <c r="A429" s="7" t="str">
        <f>VLOOKUP(D429,PIC!A:B,2,0)</f>
        <v>WAHYU WISNU</v>
      </c>
      <c r="B429" s="2">
        <v>59392786</v>
      </c>
      <c r="C429" s="2" t="s">
        <v>7</v>
      </c>
      <c r="D429" s="2" t="s">
        <v>16</v>
      </c>
      <c r="E429" s="2" t="str">
        <f>VLOOKUP(B429,[1]Sheet1!$A:$E,5,0)</f>
        <v>Completed</v>
      </c>
      <c r="F429" s="2" t="s">
        <v>2712</v>
      </c>
      <c r="G429" s="2" t="s">
        <v>3603</v>
      </c>
      <c r="H429" s="2" t="s">
        <v>3604</v>
      </c>
      <c r="I429" s="2" t="s">
        <v>109</v>
      </c>
      <c r="J429" s="2" t="s">
        <v>122</v>
      </c>
      <c r="K429" s="26">
        <v>657000</v>
      </c>
      <c r="L429" s="32">
        <f t="shared" si="6"/>
        <v>2.8150441539975482E-4</v>
      </c>
    </row>
    <row r="430" spans="1:12" x14ac:dyDescent="0.2">
      <c r="A430" s="7" t="str">
        <f>VLOOKUP(D430,PIC!A:B,2,0)</f>
        <v>WAHYU WISNU</v>
      </c>
      <c r="B430" s="2">
        <v>59392790</v>
      </c>
      <c r="C430" s="2" t="s">
        <v>7</v>
      </c>
      <c r="D430" s="2" t="s">
        <v>16</v>
      </c>
      <c r="E430" s="2" t="str">
        <f>VLOOKUP(B430,[1]Sheet1!$A:$E,5,0)</f>
        <v>Completed</v>
      </c>
      <c r="F430" s="2" t="s">
        <v>2726</v>
      </c>
      <c r="G430" s="2" t="s">
        <v>3605</v>
      </c>
      <c r="H430" s="2" t="s">
        <v>3606</v>
      </c>
      <c r="I430" s="2" t="s">
        <v>105</v>
      </c>
      <c r="J430" s="2" t="s">
        <v>106</v>
      </c>
      <c r="K430" s="26">
        <v>550000</v>
      </c>
      <c r="L430" s="32">
        <f t="shared" si="6"/>
        <v>2.3565818640770953E-4</v>
      </c>
    </row>
    <row r="431" spans="1:12" x14ac:dyDescent="0.2">
      <c r="A431" s="7" t="str">
        <f>VLOOKUP(D431,PIC!A:B,2,0)</f>
        <v>WAHYU WISNU</v>
      </c>
      <c r="B431" s="2">
        <v>59392792</v>
      </c>
      <c r="C431" s="2" t="s">
        <v>7</v>
      </c>
      <c r="D431" s="2" t="s">
        <v>16</v>
      </c>
      <c r="E431" s="2" t="str">
        <f>VLOOKUP(B431,[1]Sheet1!$A:$E,5,0)</f>
        <v>Completed</v>
      </c>
      <c r="F431" s="2" t="s">
        <v>2726</v>
      </c>
      <c r="G431" s="2" t="s">
        <v>3607</v>
      </c>
      <c r="H431" s="2" t="s">
        <v>3608</v>
      </c>
      <c r="I431" s="2" t="s">
        <v>105</v>
      </c>
      <c r="J431" s="2" t="s">
        <v>106</v>
      </c>
      <c r="K431" s="26">
        <v>550000</v>
      </c>
      <c r="L431" s="32">
        <f t="shared" si="6"/>
        <v>2.3565818640770953E-4</v>
      </c>
    </row>
    <row r="432" spans="1:12" x14ac:dyDescent="0.2">
      <c r="A432" s="7" t="str">
        <f>VLOOKUP(D432,PIC!A:B,2,0)</f>
        <v>WAHYU WISNU</v>
      </c>
      <c r="B432" s="2">
        <v>59392798</v>
      </c>
      <c r="C432" s="2" t="s">
        <v>7</v>
      </c>
      <c r="D432" s="2" t="s">
        <v>16</v>
      </c>
      <c r="E432" s="2" t="str">
        <f>VLOOKUP(B432,[1]Sheet1!$A:$E,5,0)</f>
        <v>Completed</v>
      </c>
      <c r="F432" s="2" t="s">
        <v>2726</v>
      </c>
      <c r="G432" s="2" t="s">
        <v>3609</v>
      </c>
      <c r="H432" s="2" t="s">
        <v>3610</v>
      </c>
      <c r="I432" s="2" t="s">
        <v>105</v>
      </c>
      <c r="J432" s="2" t="s">
        <v>125</v>
      </c>
      <c r="K432" s="26">
        <v>1400000</v>
      </c>
      <c r="L432" s="32">
        <f t="shared" si="6"/>
        <v>5.9985720176507879E-4</v>
      </c>
    </row>
    <row r="433" spans="1:12" x14ac:dyDescent="0.2">
      <c r="A433" s="7" t="str">
        <f>VLOOKUP(D433,PIC!A:B,2,0)</f>
        <v>WAHYU WISNU</v>
      </c>
      <c r="B433" s="2">
        <v>59392799</v>
      </c>
      <c r="C433" s="2" t="s">
        <v>7</v>
      </c>
      <c r="D433" s="2" t="s">
        <v>16</v>
      </c>
      <c r="E433" s="2" t="str">
        <f>VLOOKUP(B433,[1]Sheet1!$A:$E,5,0)</f>
        <v>Completed</v>
      </c>
      <c r="F433" s="2" t="s">
        <v>2726</v>
      </c>
      <c r="G433" s="2" t="s">
        <v>3611</v>
      </c>
      <c r="H433" s="2" t="s">
        <v>3612</v>
      </c>
      <c r="I433" s="2" t="s">
        <v>105</v>
      </c>
      <c r="J433" s="2" t="s">
        <v>125</v>
      </c>
      <c r="K433" s="26">
        <v>1400000</v>
      </c>
      <c r="L433" s="32">
        <f t="shared" si="6"/>
        <v>5.9985720176507879E-4</v>
      </c>
    </row>
    <row r="434" spans="1:12" x14ac:dyDescent="0.2">
      <c r="A434" s="7" t="str">
        <f>VLOOKUP(D434,PIC!A:B,2,0)</f>
        <v>WAHYU WISNU</v>
      </c>
      <c r="B434" s="2">
        <v>59392808</v>
      </c>
      <c r="C434" s="2" t="s">
        <v>7</v>
      </c>
      <c r="D434" s="2" t="s">
        <v>16</v>
      </c>
      <c r="E434" s="2" t="str">
        <f>VLOOKUP(B434,[1]Sheet1!$A:$E,5,0)</f>
        <v>Completed</v>
      </c>
      <c r="F434" s="2" t="s">
        <v>2712</v>
      </c>
      <c r="G434" s="2" t="s">
        <v>3489</v>
      </c>
      <c r="H434" s="2" t="s">
        <v>3613</v>
      </c>
      <c r="I434" s="2" t="s">
        <v>107</v>
      </c>
      <c r="J434" s="2" t="s">
        <v>126</v>
      </c>
      <c r="K434" s="26">
        <v>1600000</v>
      </c>
      <c r="L434" s="32">
        <f t="shared" si="6"/>
        <v>6.8555108773151862E-4</v>
      </c>
    </row>
    <row r="435" spans="1:12" x14ac:dyDescent="0.2">
      <c r="A435" s="7" t="str">
        <f>VLOOKUP(D435,PIC!A:B,2,0)</f>
        <v>WAHYU WISNU</v>
      </c>
      <c r="B435" s="2">
        <v>59392812</v>
      </c>
      <c r="C435" s="2" t="s">
        <v>7</v>
      </c>
      <c r="D435" s="2" t="s">
        <v>16</v>
      </c>
      <c r="E435" s="2" t="str">
        <f>VLOOKUP(B435,[1]Sheet1!$A:$E,5,0)</f>
        <v>Completed</v>
      </c>
      <c r="F435" s="2" t="s">
        <v>2712</v>
      </c>
      <c r="G435" s="2" t="s">
        <v>3614</v>
      </c>
      <c r="H435" s="2" t="s">
        <v>3615</v>
      </c>
      <c r="I435" s="2" t="s">
        <v>107</v>
      </c>
      <c r="J435" s="2" t="s">
        <v>127</v>
      </c>
      <c r="K435" s="26">
        <v>420000</v>
      </c>
      <c r="L435" s="32">
        <f t="shared" si="6"/>
        <v>1.7995716052952363E-4</v>
      </c>
    </row>
    <row r="436" spans="1:12" x14ac:dyDescent="0.2">
      <c r="A436" s="7" t="str">
        <f>VLOOKUP(D436,PIC!A:B,2,0)</f>
        <v>WAHYU WISNU</v>
      </c>
      <c r="B436" s="2">
        <v>59392814</v>
      </c>
      <c r="C436" s="2" t="s">
        <v>7</v>
      </c>
      <c r="D436" s="2" t="s">
        <v>16</v>
      </c>
      <c r="E436" s="2" t="str">
        <f>VLOOKUP(B436,[1]Sheet1!$A:$E,5,0)</f>
        <v>Completed</v>
      </c>
      <c r="F436" s="2" t="s">
        <v>2712</v>
      </c>
      <c r="G436" s="2" t="s">
        <v>3616</v>
      </c>
      <c r="H436" s="2" t="s">
        <v>3617</v>
      </c>
      <c r="I436" s="2" t="s">
        <v>107</v>
      </c>
      <c r="J436" s="2" t="s">
        <v>127</v>
      </c>
      <c r="K436" s="26">
        <v>420000</v>
      </c>
      <c r="L436" s="32">
        <f t="shared" si="6"/>
        <v>1.7995716052952363E-4</v>
      </c>
    </row>
    <row r="437" spans="1:12" x14ac:dyDescent="0.2">
      <c r="A437" s="7" t="str">
        <f>VLOOKUP(D437,PIC!A:B,2,0)</f>
        <v>WAHYU WISNU</v>
      </c>
      <c r="B437" s="2">
        <v>59392831</v>
      </c>
      <c r="C437" s="2" t="s">
        <v>7</v>
      </c>
      <c r="D437" s="2" t="s">
        <v>16</v>
      </c>
      <c r="E437" s="2" t="str">
        <f>VLOOKUP(B437,[1]Sheet1!$A:$E,5,0)</f>
        <v>Completed</v>
      </c>
      <c r="F437" s="2" t="s">
        <v>2712</v>
      </c>
      <c r="G437" s="2" t="s">
        <v>3618</v>
      </c>
      <c r="H437" s="2" t="s">
        <v>3619</v>
      </c>
      <c r="I437" s="2" t="s">
        <v>107</v>
      </c>
      <c r="J437" s="2" t="s">
        <v>128</v>
      </c>
      <c r="K437" s="26">
        <v>363000</v>
      </c>
      <c r="L437" s="32">
        <f t="shared" si="6"/>
        <v>1.555344030290883E-4</v>
      </c>
    </row>
    <row r="438" spans="1:12" x14ac:dyDescent="0.2">
      <c r="A438" s="7" t="str">
        <f>VLOOKUP(D438,PIC!A:B,2,0)</f>
        <v>WAHYU WISNU</v>
      </c>
      <c r="B438" s="2">
        <v>59392836</v>
      </c>
      <c r="C438" s="2" t="s">
        <v>7</v>
      </c>
      <c r="D438" s="2" t="s">
        <v>16</v>
      </c>
      <c r="E438" s="2" t="str">
        <f>VLOOKUP(B438,[1]Sheet1!$A:$E,5,0)</f>
        <v>Completed</v>
      </c>
      <c r="F438" s="2" t="s">
        <v>2712</v>
      </c>
      <c r="G438" s="2" t="s">
        <v>3620</v>
      </c>
      <c r="H438" s="2" t="s">
        <v>3621</v>
      </c>
      <c r="I438" s="2" t="s">
        <v>107</v>
      </c>
      <c r="J438" s="2" t="s">
        <v>107</v>
      </c>
      <c r="K438" s="26">
        <v>741000</v>
      </c>
      <c r="L438" s="32">
        <f t="shared" si="6"/>
        <v>3.1749584750565956E-4</v>
      </c>
    </row>
    <row r="439" spans="1:12" x14ac:dyDescent="0.2">
      <c r="A439" s="7" t="str">
        <f>VLOOKUP(D439,PIC!A:B,2,0)</f>
        <v>WAHYU WISNU</v>
      </c>
      <c r="B439" s="2">
        <v>59392840</v>
      </c>
      <c r="C439" s="2" t="s">
        <v>7</v>
      </c>
      <c r="D439" s="2" t="s">
        <v>16</v>
      </c>
      <c r="E439" s="2" t="str">
        <f>VLOOKUP(B439,[1]Sheet1!$A:$E,5,0)</f>
        <v>Completed</v>
      </c>
      <c r="F439" s="2" t="s">
        <v>2712</v>
      </c>
      <c r="G439" s="2" t="s">
        <v>3622</v>
      </c>
      <c r="H439" s="2" t="s">
        <v>3623</v>
      </c>
      <c r="I439" s="2" t="s">
        <v>107</v>
      </c>
      <c r="J439" s="2" t="s">
        <v>129</v>
      </c>
      <c r="K439" s="26">
        <v>977000</v>
      </c>
      <c r="L439" s="32">
        <f t="shared" si="6"/>
        <v>4.1861463294605856E-4</v>
      </c>
    </row>
    <row r="440" spans="1:12" x14ac:dyDescent="0.2">
      <c r="A440" s="7" t="str">
        <f>VLOOKUP(D440,PIC!A:B,2,0)</f>
        <v>WAHYU WISNU</v>
      </c>
      <c r="B440" s="2">
        <v>59397582</v>
      </c>
      <c r="C440" s="2" t="s">
        <v>7</v>
      </c>
      <c r="D440" s="2" t="s">
        <v>16</v>
      </c>
      <c r="E440" s="2" t="str">
        <f>VLOOKUP(B440,[1]Sheet1!$A:$E,5,0)</f>
        <v>Completed</v>
      </c>
      <c r="F440" s="2" t="s">
        <v>2712</v>
      </c>
      <c r="G440" s="2" t="s">
        <v>3624</v>
      </c>
      <c r="H440" s="2" t="s">
        <v>3625</v>
      </c>
      <c r="I440" s="2" t="s">
        <v>107</v>
      </c>
      <c r="J440" s="2" t="s">
        <v>131</v>
      </c>
      <c r="K440" s="26">
        <v>420000</v>
      </c>
      <c r="L440" s="32">
        <f t="shared" si="6"/>
        <v>1.7995716052952363E-4</v>
      </c>
    </row>
    <row r="441" spans="1:12" x14ac:dyDescent="0.2">
      <c r="A441" s="7" t="str">
        <f>VLOOKUP(D441,PIC!A:B,2,0)</f>
        <v>WAHYU WISNU</v>
      </c>
      <c r="B441" s="2">
        <v>59397583</v>
      </c>
      <c r="C441" s="2" t="s">
        <v>7</v>
      </c>
      <c r="D441" s="2" t="s">
        <v>16</v>
      </c>
      <c r="E441" s="2" t="str">
        <f>VLOOKUP(B441,[1]Sheet1!$A:$E,5,0)</f>
        <v>Completed</v>
      </c>
      <c r="F441" s="2" t="s">
        <v>2712</v>
      </c>
      <c r="G441" s="2" t="s">
        <v>3626</v>
      </c>
      <c r="H441" s="2" t="s">
        <v>3627</v>
      </c>
      <c r="I441" s="2" t="s">
        <v>107</v>
      </c>
      <c r="J441" s="2" t="s">
        <v>132</v>
      </c>
      <c r="K441" s="26">
        <v>1</v>
      </c>
      <c r="L441" s="32">
        <f t="shared" si="6"/>
        <v>4.2846942983219914E-10</v>
      </c>
    </row>
    <row r="442" spans="1:12" x14ac:dyDescent="0.2">
      <c r="A442" s="7" t="str">
        <f>VLOOKUP(D442,PIC!A:B,2,0)</f>
        <v>WAHYU WISNU</v>
      </c>
      <c r="B442" s="2">
        <v>59397610</v>
      </c>
      <c r="C442" s="2" t="s">
        <v>7</v>
      </c>
      <c r="D442" s="2" t="s">
        <v>17</v>
      </c>
      <c r="E442" s="2" t="str">
        <f>VLOOKUP(B442,[1]Sheet1!$A:$E,5,0)</f>
        <v>Completed</v>
      </c>
      <c r="F442" s="2" t="s">
        <v>2712</v>
      </c>
      <c r="G442" s="2" t="s">
        <v>3628</v>
      </c>
      <c r="H442" s="2" t="s">
        <v>3629</v>
      </c>
      <c r="I442" s="2" t="s">
        <v>87</v>
      </c>
      <c r="J442" s="2" t="s">
        <v>3072</v>
      </c>
      <c r="K442" s="26">
        <v>1</v>
      </c>
      <c r="L442" s="32">
        <f t="shared" si="6"/>
        <v>4.2846942983219914E-10</v>
      </c>
    </row>
    <row r="443" spans="1:12" x14ac:dyDescent="0.2">
      <c r="A443" s="7" t="str">
        <f>VLOOKUP(D443,PIC!A:B,2,0)</f>
        <v>ADE</v>
      </c>
      <c r="B443" s="2">
        <v>59397612</v>
      </c>
      <c r="C443" s="2" t="s">
        <v>7</v>
      </c>
      <c r="D443" s="2" t="s">
        <v>62</v>
      </c>
      <c r="E443" s="2" t="str">
        <f>VLOOKUP(B443,[1]Sheet1!$A:$E,5,0)</f>
        <v>Completed</v>
      </c>
      <c r="F443" s="2" t="s">
        <v>2712</v>
      </c>
      <c r="G443" s="2" t="s">
        <v>3091</v>
      </c>
      <c r="H443" s="2" t="s">
        <v>3630</v>
      </c>
      <c r="I443" s="2" t="s">
        <v>63</v>
      </c>
      <c r="J443" s="2" t="s">
        <v>64</v>
      </c>
      <c r="K443" s="26">
        <v>825000</v>
      </c>
      <c r="L443" s="32">
        <f t="shared" si="6"/>
        <v>3.534872796115643E-4</v>
      </c>
    </row>
    <row r="444" spans="1:12" x14ac:dyDescent="0.2">
      <c r="A444" s="7" t="str">
        <f>VLOOKUP(D444,PIC!A:B,2,0)</f>
        <v>ADE</v>
      </c>
      <c r="B444" s="2">
        <v>59397618</v>
      </c>
      <c r="C444" s="2" t="s">
        <v>7</v>
      </c>
      <c r="D444" s="2" t="s">
        <v>33</v>
      </c>
      <c r="E444" s="2" t="str">
        <f>VLOOKUP(B444,[1]Sheet1!$A:$E,5,0)</f>
        <v>Completed</v>
      </c>
      <c r="F444" s="2" t="s">
        <v>2716</v>
      </c>
      <c r="G444" s="2" t="s">
        <v>3631</v>
      </c>
      <c r="H444" s="2" t="s">
        <v>3632</v>
      </c>
      <c r="I444" s="2" t="s">
        <v>72</v>
      </c>
      <c r="J444" s="2" t="s">
        <v>73</v>
      </c>
      <c r="K444" s="26">
        <v>3360000</v>
      </c>
      <c r="L444" s="32">
        <f t="shared" si="6"/>
        <v>1.4396572842361891E-3</v>
      </c>
    </row>
    <row r="445" spans="1:12" x14ac:dyDescent="0.2">
      <c r="A445" s="7" t="str">
        <f>VLOOKUP(D445,PIC!A:B,2,0)</f>
        <v>DIDIK</v>
      </c>
      <c r="B445" s="2">
        <v>59397649</v>
      </c>
      <c r="C445" s="2" t="s">
        <v>7</v>
      </c>
      <c r="D445" s="2" t="s">
        <v>13</v>
      </c>
      <c r="E445" s="2" t="str">
        <f>VLOOKUP(B445,[1]Sheet1!$A:$E,5,0)</f>
        <v>Completed</v>
      </c>
      <c r="F445" s="2" t="s">
        <v>2726</v>
      </c>
      <c r="G445" s="2" t="s">
        <v>3252</v>
      </c>
      <c r="H445" s="2" t="s">
        <v>3633</v>
      </c>
      <c r="I445" s="2" t="s">
        <v>61</v>
      </c>
      <c r="J445" s="2" t="s">
        <v>81</v>
      </c>
      <c r="K445" s="26">
        <v>1</v>
      </c>
      <c r="L445" s="32">
        <f t="shared" si="6"/>
        <v>4.2846942983219914E-10</v>
      </c>
    </row>
    <row r="446" spans="1:12" x14ac:dyDescent="0.2">
      <c r="A446" s="7" t="str">
        <f>VLOOKUP(D446,PIC!A:B,2,0)</f>
        <v>DIDIK</v>
      </c>
      <c r="B446" s="2">
        <v>59397650</v>
      </c>
      <c r="C446" s="2" t="s">
        <v>7</v>
      </c>
      <c r="D446" s="2" t="s">
        <v>13</v>
      </c>
      <c r="E446" s="2" t="str">
        <f>VLOOKUP(B446,[1]Sheet1!$A:$E,5,0)</f>
        <v>Completed</v>
      </c>
      <c r="F446" s="2" t="s">
        <v>2726</v>
      </c>
      <c r="G446" s="2" t="s">
        <v>3268</v>
      </c>
      <c r="H446" s="2" t="s">
        <v>3634</v>
      </c>
      <c r="I446" s="2" t="s">
        <v>61</v>
      </c>
      <c r="J446" s="2" t="s">
        <v>81</v>
      </c>
      <c r="K446" s="26">
        <v>1</v>
      </c>
      <c r="L446" s="32">
        <f t="shared" si="6"/>
        <v>4.2846942983219914E-10</v>
      </c>
    </row>
    <row r="447" spans="1:12" x14ac:dyDescent="0.2">
      <c r="A447" s="7" t="str">
        <f>VLOOKUP(D447,PIC!A:B,2,0)</f>
        <v>ADE</v>
      </c>
      <c r="B447" s="2">
        <v>59397989</v>
      </c>
      <c r="C447" s="2" t="s">
        <v>7</v>
      </c>
      <c r="D447" s="2" t="s">
        <v>33</v>
      </c>
      <c r="E447" s="2" t="str">
        <f>VLOOKUP(B447,[1]Sheet1!$A:$E,5,0)</f>
        <v>Completed</v>
      </c>
      <c r="F447" s="2" t="s">
        <v>2716</v>
      </c>
      <c r="G447" s="2" t="s">
        <v>3631</v>
      </c>
      <c r="H447" s="2" t="s">
        <v>3635</v>
      </c>
      <c r="I447" s="2" t="s">
        <v>72</v>
      </c>
      <c r="J447" s="2" t="s">
        <v>73</v>
      </c>
      <c r="K447" s="26">
        <v>1120000</v>
      </c>
      <c r="L447" s="32">
        <f t="shared" si="6"/>
        <v>4.7988576141206306E-4</v>
      </c>
    </row>
    <row r="448" spans="1:12" x14ac:dyDescent="0.2">
      <c r="A448" s="7" t="str">
        <f>VLOOKUP(D448,PIC!A:B,2,0)</f>
        <v>WAHYU WISNU</v>
      </c>
      <c r="B448" s="2">
        <v>59397581</v>
      </c>
      <c r="C448" s="2" t="s">
        <v>7</v>
      </c>
      <c r="D448" s="2" t="s">
        <v>16</v>
      </c>
      <c r="E448" s="2" t="str">
        <f>VLOOKUP(B448,[1]Sheet1!$A:$E,5,0)</f>
        <v>Completed</v>
      </c>
      <c r="F448" s="2" t="s">
        <v>2712</v>
      </c>
      <c r="G448" s="2" t="s">
        <v>3636</v>
      </c>
      <c r="H448" s="2" t="s">
        <v>3637</v>
      </c>
      <c r="I448" s="2" t="s">
        <v>107</v>
      </c>
      <c r="J448" s="2" t="s">
        <v>128</v>
      </c>
      <c r="K448" s="26">
        <v>420000</v>
      </c>
      <c r="L448" s="32">
        <f t="shared" si="6"/>
        <v>1.7995716052952363E-4</v>
      </c>
    </row>
    <row r="449" spans="1:12" x14ac:dyDescent="0.2">
      <c r="A449" s="7" t="str">
        <f>VLOOKUP(D449,PIC!A:B,2,0)</f>
        <v>WAHYU WISNU</v>
      </c>
      <c r="B449" s="2">
        <v>59398290</v>
      </c>
      <c r="C449" s="2" t="s">
        <v>7</v>
      </c>
      <c r="D449" s="2" t="s">
        <v>20</v>
      </c>
      <c r="E449" s="2" t="str">
        <f>VLOOKUP(B449,[1]Sheet1!$A:$E,5,0)</f>
        <v>Completed</v>
      </c>
      <c r="F449" s="2" t="s">
        <v>2712</v>
      </c>
      <c r="G449" s="2" t="s">
        <v>3638</v>
      </c>
      <c r="H449" s="2" t="s">
        <v>2598</v>
      </c>
      <c r="I449" s="2" t="s">
        <v>78</v>
      </c>
      <c r="J449" s="2" t="s">
        <v>79</v>
      </c>
      <c r="K449" s="26">
        <v>2000000</v>
      </c>
      <c r="L449" s="32">
        <f t="shared" si="6"/>
        <v>8.5693885966439827E-4</v>
      </c>
    </row>
    <row r="450" spans="1:12" x14ac:dyDescent="0.2">
      <c r="A450" s="7" t="str">
        <f>VLOOKUP(D450,PIC!A:B,2,0)</f>
        <v>WAHYU WISNU</v>
      </c>
      <c r="B450" s="2">
        <v>59398898</v>
      </c>
      <c r="C450" s="2" t="s">
        <v>7</v>
      </c>
      <c r="D450" s="2" t="s">
        <v>21</v>
      </c>
      <c r="E450" s="2" t="str">
        <f>VLOOKUP(B450,[1]Sheet1!$A:$E,5,0)</f>
        <v>Completed</v>
      </c>
      <c r="F450" s="2" t="s">
        <v>2712</v>
      </c>
      <c r="G450" s="2" t="s">
        <v>3639</v>
      </c>
      <c r="H450" s="2" t="s">
        <v>3640</v>
      </c>
      <c r="I450" s="2" t="s">
        <v>85</v>
      </c>
      <c r="J450" s="2" t="s">
        <v>86</v>
      </c>
      <c r="K450" s="26">
        <v>830000</v>
      </c>
      <c r="L450" s="32">
        <f t="shared" ref="L450:L513" si="7">K450/$K$1472*100%</f>
        <v>3.5562962676072529E-4</v>
      </c>
    </row>
    <row r="451" spans="1:12" x14ac:dyDescent="0.2">
      <c r="A451" s="7" t="str">
        <f>VLOOKUP(D451,PIC!A:B,2,0)</f>
        <v>LUTFI</v>
      </c>
      <c r="B451" s="2">
        <v>59399195</v>
      </c>
      <c r="C451" s="2" t="s">
        <v>7</v>
      </c>
      <c r="D451" s="2" t="s">
        <v>8</v>
      </c>
      <c r="E451" s="2" t="str">
        <f>VLOOKUP(B451,[1]Sheet1!$A:$E,5,0)</f>
        <v>Completed</v>
      </c>
      <c r="F451" s="2" t="s">
        <v>2726</v>
      </c>
      <c r="G451" s="2" t="s">
        <v>3641</v>
      </c>
      <c r="H451" s="2" t="s">
        <v>3642</v>
      </c>
      <c r="I451" s="2" t="s">
        <v>90</v>
      </c>
      <c r="J451" s="2" t="s">
        <v>114</v>
      </c>
      <c r="K451" s="26">
        <v>249500</v>
      </c>
      <c r="L451" s="32">
        <f t="shared" si="7"/>
        <v>1.0690312274313368E-4</v>
      </c>
    </row>
    <row r="452" spans="1:12" x14ac:dyDescent="0.2">
      <c r="A452" s="7" t="str">
        <f>VLOOKUP(D452,PIC!A:B,2,0)</f>
        <v>LUTFI</v>
      </c>
      <c r="B452" s="2">
        <v>59399177</v>
      </c>
      <c r="C452" s="2" t="s">
        <v>7</v>
      </c>
      <c r="D452" s="2" t="s">
        <v>8</v>
      </c>
      <c r="E452" s="2" t="str">
        <f>VLOOKUP(B452,[1]Sheet1!$A:$E,5,0)</f>
        <v>Completed</v>
      </c>
      <c r="F452" s="2" t="s">
        <v>2726</v>
      </c>
      <c r="G452" s="2" t="s">
        <v>3643</v>
      </c>
      <c r="H452" s="2" t="s">
        <v>3644</v>
      </c>
      <c r="I452" s="2" t="s">
        <v>90</v>
      </c>
      <c r="J452" s="2" t="s">
        <v>1734</v>
      </c>
      <c r="K452" s="26">
        <v>661800</v>
      </c>
      <c r="L452" s="32">
        <f t="shared" si="7"/>
        <v>2.8356106866294939E-4</v>
      </c>
    </row>
    <row r="453" spans="1:12" x14ac:dyDescent="0.2">
      <c r="A453" s="7" t="str">
        <f>VLOOKUP(D453,PIC!A:B,2,0)</f>
        <v>LUTFI</v>
      </c>
      <c r="B453" s="2">
        <v>59399193</v>
      </c>
      <c r="C453" s="2" t="s">
        <v>7</v>
      </c>
      <c r="D453" s="2" t="s">
        <v>8</v>
      </c>
      <c r="E453" s="2" t="str">
        <f>VLOOKUP(B453,[1]Sheet1!$A:$E,5,0)</f>
        <v>Completed</v>
      </c>
      <c r="F453" s="2" t="s">
        <v>2726</v>
      </c>
      <c r="G453" s="2" t="s">
        <v>3645</v>
      </c>
      <c r="H453" s="2" t="s">
        <v>3646</v>
      </c>
      <c r="I453" s="2" t="s">
        <v>90</v>
      </c>
      <c r="J453" s="2" t="s">
        <v>94</v>
      </c>
      <c r="K453" s="26">
        <v>366500</v>
      </c>
      <c r="L453" s="32">
        <f t="shared" si="7"/>
        <v>1.5703404603350097E-4</v>
      </c>
    </row>
    <row r="454" spans="1:12" x14ac:dyDescent="0.2">
      <c r="A454" s="7" t="str">
        <f>VLOOKUP(D454,PIC!A:B,2,0)</f>
        <v>LUTFI</v>
      </c>
      <c r="B454" s="2">
        <v>59399197</v>
      </c>
      <c r="C454" s="2" t="s">
        <v>7</v>
      </c>
      <c r="D454" s="2" t="s">
        <v>8</v>
      </c>
      <c r="E454" s="2" t="str">
        <f>VLOOKUP(B454,[1]Sheet1!$A:$E,5,0)</f>
        <v>Completed</v>
      </c>
      <c r="F454" s="2" t="s">
        <v>2726</v>
      </c>
      <c r="G454" s="2" t="s">
        <v>3647</v>
      </c>
      <c r="H454" s="2" t="s">
        <v>3648</v>
      </c>
      <c r="I454" s="2" t="s">
        <v>90</v>
      </c>
      <c r="J454" s="2" t="s">
        <v>95</v>
      </c>
      <c r="K454" s="26">
        <v>736800</v>
      </c>
      <c r="L454" s="32">
        <f t="shared" si="7"/>
        <v>3.1569627590036432E-4</v>
      </c>
    </row>
    <row r="455" spans="1:12" x14ac:dyDescent="0.2">
      <c r="A455" s="7" t="str">
        <f>VLOOKUP(D455,PIC!A:B,2,0)</f>
        <v>LUTFI</v>
      </c>
      <c r="B455" s="2">
        <v>59399198</v>
      </c>
      <c r="C455" s="2" t="s">
        <v>7</v>
      </c>
      <c r="D455" s="2" t="s">
        <v>8</v>
      </c>
      <c r="E455" s="2" t="str">
        <f>VLOOKUP(B455,[1]Sheet1!$A:$E,5,0)</f>
        <v>Completed</v>
      </c>
      <c r="F455" s="2" t="s">
        <v>2726</v>
      </c>
      <c r="G455" s="2" t="s">
        <v>3649</v>
      </c>
      <c r="H455" s="2" t="s">
        <v>3650</v>
      </c>
      <c r="I455" s="2" t="s">
        <v>90</v>
      </c>
      <c r="J455" s="2" t="s">
        <v>97</v>
      </c>
      <c r="K455" s="26">
        <v>722000</v>
      </c>
      <c r="L455" s="32">
        <f t="shared" si="7"/>
        <v>3.0935492833884776E-4</v>
      </c>
    </row>
    <row r="456" spans="1:12" x14ac:dyDescent="0.2">
      <c r="A456" s="7" t="str">
        <f>VLOOKUP(D456,PIC!A:B,2,0)</f>
        <v>LUTFI</v>
      </c>
      <c r="B456" s="2">
        <v>59399200</v>
      </c>
      <c r="C456" s="2" t="s">
        <v>7</v>
      </c>
      <c r="D456" s="2" t="s">
        <v>8</v>
      </c>
      <c r="E456" s="2" t="str">
        <f>VLOOKUP(B456,[1]Sheet1!$A:$E,5,0)</f>
        <v>Completed</v>
      </c>
      <c r="F456" s="2" t="s">
        <v>2726</v>
      </c>
      <c r="G456" s="2" t="s">
        <v>3651</v>
      </c>
      <c r="H456" s="2" t="s">
        <v>3652</v>
      </c>
      <c r="I456" s="2" t="s">
        <v>90</v>
      </c>
      <c r="J456" s="2" t="s">
        <v>1760</v>
      </c>
      <c r="K456" s="26">
        <v>493000</v>
      </c>
      <c r="L456" s="32">
        <f t="shared" si="7"/>
        <v>2.1123542890727416E-4</v>
      </c>
    </row>
    <row r="457" spans="1:12" x14ac:dyDescent="0.2">
      <c r="A457" s="7" t="str">
        <f>VLOOKUP(D457,PIC!A:B,2,0)</f>
        <v>LUTFI</v>
      </c>
      <c r="B457" s="2">
        <v>59399201</v>
      </c>
      <c r="C457" s="2" t="s">
        <v>7</v>
      </c>
      <c r="D457" s="2" t="s">
        <v>8</v>
      </c>
      <c r="E457" s="2" t="str">
        <f>VLOOKUP(B457,[1]Sheet1!$A:$E,5,0)</f>
        <v>Completed</v>
      </c>
      <c r="F457" s="2" t="s">
        <v>2726</v>
      </c>
      <c r="G457" s="2" t="s">
        <v>3651</v>
      </c>
      <c r="H457" s="2" t="s">
        <v>3653</v>
      </c>
      <c r="I457" s="2" t="s">
        <v>90</v>
      </c>
      <c r="J457" s="2" t="s">
        <v>92</v>
      </c>
      <c r="K457" s="26">
        <v>276500</v>
      </c>
      <c r="L457" s="32">
        <f t="shared" si="7"/>
        <v>1.1847179734860306E-4</v>
      </c>
    </row>
    <row r="458" spans="1:12" x14ac:dyDescent="0.2">
      <c r="A458" s="7" t="str">
        <f>VLOOKUP(D458,PIC!A:B,2,0)</f>
        <v>LUTFI</v>
      </c>
      <c r="B458" s="2">
        <v>59399241</v>
      </c>
      <c r="C458" s="2" t="s">
        <v>7</v>
      </c>
      <c r="D458" s="2" t="s">
        <v>8</v>
      </c>
      <c r="E458" s="2" t="str">
        <f>VLOOKUP(B458,[1]Sheet1!$A:$E,5,0)</f>
        <v>Completed</v>
      </c>
      <c r="F458" s="2" t="s">
        <v>2726</v>
      </c>
      <c r="G458" s="2" t="s">
        <v>3654</v>
      </c>
      <c r="H458" s="2" t="s">
        <v>3655</v>
      </c>
      <c r="I458" s="2" t="s">
        <v>90</v>
      </c>
      <c r="J458" s="2" t="s">
        <v>96</v>
      </c>
      <c r="K458" s="26">
        <v>706500</v>
      </c>
      <c r="L458" s="32">
        <f t="shared" si="7"/>
        <v>3.0271365217644867E-4</v>
      </c>
    </row>
    <row r="459" spans="1:12" x14ac:dyDescent="0.2">
      <c r="A459" s="7" t="str">
        <f>VLOOKUP(D459,PIC!A:B,2,0)</f>
        <v>LUTFI</v>
      </c>
      <c r="B459" s="2">
        <v>59399242</v>
      </c>
      <c r="C459" s="2" t="s">
        <v>7</v>
      </c>
      <c r="D459" s="2" t="s">
        <v>8</v>
      </c>
      <c r="E459" s="2" t="str">
        <f>VLOOKUP(B459,[1]Sheet1!$A:$E,5,0)</f>
        <v>Completed</v>
      </c>
      <c r="F459" s="2" t="s">
        <v>2726</v>
      </c>
      <c r="G459" s="2" t="s">
        <v>3656</v>
      </c>
      <c r="H459" s="2" t="s">
        <v>3657</v>
      </c>
      <c r="I459" s="2" t="s">
        <v>90</v>
      </c>
      <c r="J459" s="2" t="s">
        <v>91</v>
      </c>
      <c r="K459" s="26">
        <v>154000</v>
      </c>
      <c r="L459" s="32">
        <f t="shared" si="7"/>
        <v>6.5984292194158663E-5</v>
      </c>
    </row>
    <row r="460" spans="1:12" x14ac:dyDescent="0.2">
      <c r="A460" s="7" t="str">
        <f>VLOOKUP(D460,PIC!A:B,2,0)</f>
        <v>LUTFI</v>
      </c>
      <c r="B460" s="2">
        <v>59399252</v>
      </c>
      <c r="C460" s="2" t="s">
        <v>7</v>
      </c>
      <c r="D460" s="2" t="s">
        <v>8</v>
      </c>
      <c r="E460" s="2" t="str">
        <f>VLOOKUP(B460,[1]Sheet1!$A:$E,5,0)</f>
        <v>Completed</v>
      </c>
      <c r="F460" s="2" t="s">
        <v>2726</v>
      </c>
      <c r="G460" s="2" t="s">
        <v>3658</v>
      </c>
      <c r="H460" s="2" t="s">
        <v>3659</v>
      </c>
      <c r="I460" s="2" t="s">
        <v>90</v>
      </c>
      <c r="J460" s="2" t="s">
        <v>98</v>
      </c>
      <c r="K460" s="26">
        <v>248000</v>
      </c>
      <c r="L460" s="32">
        <f t="shared" si="7"/>
        <v>1.0626041859838538E-4</v>
      </c>
    </row>
    <row r="461" spans="1:12" x14ac:dyDescent="0.2">
      <c r="A461" s="7" t="str">
        <f>VLOOKUP(D461,PIC!A:B,2,0)</f>
        <v>BAHAK</v>
      </c>
      <c r="B461" s="2">
        <v>59400285</v>
      </c>
      <c r="C461" s="2" t="s">
        <v>7</v>
      </c>
      <c r="D461" s="2" t="s">
        <v>18</v>
      </c>
      <c r="E461" s="2" t="str">
        <f>VLOOKUP(B461,[1]Sheet1!$A:$E,5,0)</f>
        <v>Completed</v>
      </c>
      <c r="F461" s="2" t="s">
        <v>2712</v>
      </c>
      <c r="G461" s="2" t="s">
        <v>3660</v>
      </c>
      <c r="H461" s="2" t="s">
        <v>3662</v>
      </c>
      <c r="I461" s="2" t="s">
        <v>67</v>
      </c>
      <c r="J461" s="2" t="s">
        <v>3090</v>
      </c>
      <c r="K461" s="26">
        <v>3738500</v>
      </c>
      <c r="L461" s="32">
        <f t="shared" si="7"/>
        <v>1.6018329634276765E-3</v>
      </c>
    </row>
    <row r="462" spans="1:12" x14ac:dyDescent="0.2">
      <c r="A462" s="7" t="str">
        <f>VLOOKUP(D462,PIC!A:B,2,0)</f>
        <v>BAHAK</v>
      </c>
      <c r="B462" s="2">
        <v>59400292</v>
      </c>
      <c r="C462" s="2" t="s">
        <v>7</v>
      </c>
      <c r="D462" s="2" t="s">
        <v>18</v>
      </c>
      <c r="E462" s="2" t="str">
        <f>VLOOKUP(B462,[1]Sheet1!$A:$E,5,0)</f>
        <v>Completed</v>
      </c>
      <c r="F462" s="2" t="s">
        <v>2712</v>
      </c>
      <c r="G462" s="2" t="s">
        <v>3663</v>
      </c>
      <c r="H462" s="2" t="s">
        <v>3664</v>
      </c>
      <c r="I462" s="2" t="s">
        <v>23</v>
      </c>
      <c r="J462" s="2" t="s">
        <v>24</v>
      </c>
      <c r="K462" s="26">
        <v>3780000</v>
      </c>
      <c r="L462" s="32">
        <f t="shared" si="7"/>
        <v>1.6196144447657127E-3</v>
      </c>
    </row>
    <row r="463" spans="1:12" x14ac:dyDescent="0.2">
      <c r="A463" s="7" t="str">
        <f>VLOOKUP(D463,PIC!A:B,2,0)</f>
        <v>BAHAK</v>
      </c>
      <c r="B463" s="2">
        <v>59400302</v>
      </c>
      <c r="C463" s="2" t="s">
        <v>7</v>
      </c>
      <c r="D463" s="2" t="s">
        <v>18</v>
      </c>
      <c r="E463" s="2" t="str">
        <f>VLOOKUP(B463,[1]Sheet1!$A:$E,5,0)</f>
        <v>Completed</v>
      </c>
      <c r="F463" s="2" t="s">
        <v>2712</v>
      </c>
      <c r="G463" s="2" t="s">
        <v>3665</v>
      </c>
      <c r="H463" s="2" t="s">
        <v>3666</v>
      </c>
      <c r="I463" s="2" t="s">
        <v>23</v>
      </c>
      <c r="J463" s="2" t="s">
        <v>24</v>
      </c>
      <c r="K463" s="26">
        <v>3275000</v>
      </c>
      <c r="L463" s="32">
        <f t="shared" si="7"/>
        <v>1.4032373827004522E-3</v>
      </c>
    </row>
    <row r="464" spans="1:12" x14ac:dyDescent="0.2">
      <c r="A464" s="7" t="str">
        <f>VLOOKUP(D464,PIC!A:B,2,0)</f>
        <v>DAYAT</v>
      </c>
      <c r="B464" s="2">
        <v>59401332</v>
      </c>
      <c r="C464" s="2" t="s">
        <v>7</v>
      </c>
      <c r="D464" s="2" t="s">
        <v>9</v>
      </c>
      <c r="E464" s="2" t="str">
        <f>VLOOKUP(B464,[1]Sheet1!$A:$E,5,0)</f>
        <v>Completed</v>
      </c>
      <c r="F464" s="2" t="s">
        <v>2712</v>
      </c>
      <c r="G464" s="2" t="s">
        <v>3667</v>
      </c>
      <c r="H464" s="2" t="s">
        <v>3668</v>
      </c>
      <c r="I464" s="2" t="s">
        <v>59</v>
      </c>
      <c r="J464" s="2" t="s">
        <v>10</v>
      </c>
      <c r="K464" s="26">
        <v>450000</v>
      </c>
      <c r="L464" s="32">
        <f t="shared" si="7"/>
        <v>1.9281124342448961E-4</v>
      </c>
    </row>
    <row r="465" spans="1:12" x14ac:dyDescent="0.2">
      <c r="A465" s="7" t="str">
        <f>VLOOKUP(D465,PIC!A:B,2,0)</f>
        <v>DAYAT</v>
      </c>
      <c r="B465" s="2">
        <v>59401409</v>
      </c>
      <c r="C465" s="2" t="s">
        <v>7</v>
      </c>
      <c r="D465" s="2" t="s">
        <v>9</v>
      </c>
      <c r="E465" s="2" t="str">
        <f>VLOOKUP(B465,[1]Sheet1!$A:$E,5,0)</f>
        <v>Completed</v>
      </c>
      <c r="F465" s="2" t="s">
        <v>2712</v>
      </c>
      <c r="G465" s="2" t="s">
        <v>3669</v>
      </c>
      <c r="H465" s="2" t="s">
        <v>3670</v>
      </c>
      <c r="I465" s="2" t="s">
        <v>59</v>
      </c>
      <c r="J465" s="2" t="s">
        <v>10</v>
      </c>
      <c r="K465" s="26">
        <v>450000</v>
      </c>
      <c r="L465" s="32">
        <f t="shared" si="7"/>
        <v>1.9281124342448961E-4</v>
      </c>
    </row>
    <row r="466" spans="1:12" x14ac:dyDescent="0.2">
      <c r="A466" s="7" t="str">
        <f>VLOOKUP(D466,PIC!A:B,2,0)</f>
        <v>DAYAT</v>
      </c>
      <c r="B466" s="2">
        <v>59401483</v>
      </c>
      <c r="C466" s="2" t="s">
        <v>7</v>
      </c>
      <c r="D466" s="2" t="s">
        <v>9</v>
      </c>
      <c r="E466" s="2" t="str">
        <f>VLOOKUP(B466,[1]Sheet1!$A:$E,5,0)</f>
        <v>Completed</v>
      </c>
      <c r="F466" s="2" t="s">
        <v>2712</v>
      </c>
      <c r="G466" s="2" t="s">
        <v>3671</v>
      </c>
      <c r="H466" s="2" t="s">
        <v>3672</v>
      </c>
      <c r="I466" s="2" t="s">
        <v>59</v>
      </c>
      <c r="J466" s="2" t="s">
        <v>10</v>
      </c>
      <c r="K466" s="26">
        <v>450000</v>
      </c>
      <c r="L466" s="32">
        <f t="shared" si="7"/>
        <v>1.9281124342448961E-4</v>
      </c>
    </row>
    <row r="467" spans="1:12" x14ac:dyDescent="0.2">
      <c r="A467" s="7" t="str">
        <f>VLOOKUP(D467,PIC!A:B,2,0)</f>
        <v>DAYAT</v>
      </c>
      <c r="B467" s="2">
        <v>59401505</v>
      </c>
      <c r="C467" s="2" t="s">
        <v>7</v>
      </c>
      <c r="D467" s="2" t="s">
        <v>9</v>
      </c>
      <c r="E467" s="2" t="str">
        <f>VLOOKUP(B467,[1]Sheet1!$A:$E,5,0)</f>
        <v>Completed</v>
      </c>
      <c r="F467" s="2" t="s">
        <v>2712</v>
      </c>
      <c r="G467" s="2" t="s">
        <v>3266</v>
      </c>
      <c r="H467" s="2" t="s">
        <v>3673</v>
      </c>
      <c r="I467" s="2" t="s">
        <v>59</v>
      </c>
      <c r="J467" s="2" t="s">
        <v>10</v>
      </c>
      <c r="K467" s="26">
        <v>450000</v>
      </c>
      <c r="L467" s="32">
        <f t="shared" si="7"/>
        <v>1.9281124342448961E-4</v>
      </c>
    </row>
    <row r="468" spans="1:12" x14ac:dyDescent="0.2">
      <c r="A468" s="7" t="str">
        <f>VLOOKUP(D468,PIC!A:B,2,0)</f>
        <v>DAYAT</v>
      </c>
      <c r="B468" s="2">
        <v>59401516</v>
      </c>
      <c r="C468" s="2" t="s">
        <v>7</v>
      </c>
      <c r="D468" s="2" t="s">
        <v>9</v>
      </c>
      <c r="E468" s="2" t="str">
        <f>VLOOKUP(B468,[1]Sheet1!$A:$E,5,0)</f>
        <v>Completed</v>
      </c>
      <c r="F468" s="2" t="s">
        <v>2712</v>
      </c>
      <c r="G468" s="2" t="s">
        <v>3674</v>
      </c>
      <c r="H468" s="2" t="s">
        <v>3675</v>
      </c>
      <c r="I468" s="2" t="s">
        <v>59</v>
      </c>
      <c r="J468" s="2" t="s">
        <v>10</v>
      </c>
      <c r="K468" s="26">
        <v>450000</v>
      </c>
      <c r="L468" s="32">
        <f t="shared" si="7"/>
        <v>1.9281124342448961E-4</v>
      </c>
    </row>
    <row r="469" spans="1:12" x14ac:dyDescent="0.2">
      <c r="A469" s="7" t="str">
        <f>VLOOKUP(D469,PIC!A:B,2,0)</f>
        <v>DAYAT</v>
      </c>
      <c r="B469" s="2">
        <v>59401574</v>
      </c>
      <c r="C469" s="2" t="s">
        <v>7</v>
      </c>
      <c r="D469" s="2" t="s">
        <v>9</v>
      </c>
      <c r="E469" s="2" t="str">
        <f>VLOOKUP(B469,[1]Sheet1!$A:$E,5,0)</f>
        <v>Completed</v>
      </c>
      <c r="F469" s="2" t="s">
        <v>2712</v>
      </c>
      <c r="G469" s="2" t="s">
        <v>3227</v>
      </c>
      <c r="H469" s="2" t="s">
        <v>3676</v>
      </c>
      <c r="I469" s="2" t="s">
        <v>59</v>
      </c>
      <c r="J469" s="2" t="s">
        <v>10</v>
      </c>
      <c r="K469" s="26">
        <v>450000</v>
      </c>
      <c r="L469" s="32">
        <f t="shared" si="7"/>
        <v>1.9281124342448961E-4</v>
      </c>
    </row>
    <row r="470" spans="1:12" x14ac:dyDescent="0.2">
      <c r="A470" s="7" t="str">
        <f>VLOOKUP(D470,PIC!A:B,2,0)</f>
        <v>DAYAT</v>
      </c>
      <c r="B470" s="2">
        <v>59401612</v>
      </c>
      <c r="C470" s="2" t="s">
        <v>7</v>
      </c>
      <c r="D470" s="2" t="s">
        <v>9</v>
      </c>
      <c r="E470" s="2" t="str">
        <f>VLOOKUP(B470,[1]Sheet1!$A:$E,5,0)</f>
        <v>Completed</v>
      </c>
      <c r="F470" s="2" t="s">
        <v>2712</v>
      </c>
      <c r="G470" s="2" t="s">
        <v>3677</v>
      </c>
      <c r="H470" s="2" t="s">
        <v>3678</v>
      </c>
      <c r="I470" s="2" t="s">
        <v>59</v>
      </c>
      <c r="J470" s="2" t="s">
        <v>10</v>
      </c>
      <c r="K470" s="26">
        <v>450000</v>
      </c>
      <c r="L470" s="32">
        <f t="shared" si="7"/>
        <v>1.9281124342448961E-4</v>
      </c>
    </row>
    <row r="471" spans="1:12" x14ac:dyDescent="0.2">
      <c r="A471" s="7" t="str">
        <f>VLOOKUP(D471,PIC!A:B,2,0)</f>
        <v>DAYAT</v>
      </c>
      <c r="B471" s="2">
        <v>59401659</v>
      </c>
      <c r="C471" s="2" t="s">
        <v>7</v>
      </c>
      <c r="D471" s="2" t="s">
        <v>9</v>
      </c>
      <c r="E471" s="2" t="str">
        <f>VLOOKUP(B471,[1]Sheet1!$A:$E,5,0)</f>
        <v>Completed</v>
      </c>
      <c r="F471" s="2" t="s">
        <v>2712</v>
      </c>
      <c r="G471" s="2" t="s">
        <v>3383</v>
      </c>
      <c r="H471" s="2" t="s">
        <v>3679</v>
      </c>
      <c r="I471" s="2" t="s">
        <v>59</v>
      </c>
      <c r="J471" s="2" t="s">
        <v>10</v>
      </c>
      <c r="K471" s="26">
        <v>450000</v>
      </c>
      <c r="L471" s="32">
        <f t="shared" si="7"/>
        <v>1.9281124342448961E-4</v>
      </c>
    </row>
    <row r="472" spans="1:12" x14ac:dyDescent="0.2">
      <c r="A472" s="7" t="str">
        <f>VLOOKUP(D472,PIC!A:B,2,0)</f>
        <v>DAYAT</v>
      </c>
      <c r="B472" s="2">
        <v>59401721</v>
      </c>
      <c r="C472" s="2" t="s">
        <v>7</v>
      </c>
      <c r="D472" s="2" t="s">
        <v>9</v>
      </c>
      <c r="E472" s="2" t="str">
        <f>VLOOKUP(B472,[1]Sheet1!$A:$E,5,0)</f>
        <v>Completed</v>
      </c>
      <c r="F472" s="2" t="s">
        <v>2712</v>
      </c>
      <c r="G472" s="2" t="s">
        <v>3680</v>
      </c>
      <c r="H472" s="2" t="s">
        <v>3681</v>
      </c>
      <c r="I472" s="2" t="s">
        <v>59</v>
      </c>
      <c r="J472" s="2" t="s">
        <v>10</v>
      </c>
      <c r="K472" s="26">
        <v>450000</v>
      </c>
      <c r="L472" s="32">
        <f t="shared" si="7"/>
        <v>1.9281124342448961E-4</v>
      </c>
    </row>
    <row r="473" spans="1:12" x14ac:dyDescent="0.2">
      <c r="A473" s="7" t="str">
        <f>VLOOKUP(D473,PIC!A:B,2,0)</f>
        <v>DAYAT</v>
      </c>
      <c r="B473" s="2">
        <v>59401747</v>
      </c>
      <c r="C473" s="2" t="s">
        <v>7</v>
      </c>
      <c r="D473" s="2" t="s">
        <v>9</v>
      </c>
      <c r="E473" s="2" t="str">
        <f>VLOOKUP(B473,[1]Sheet1!$A:$E,5,0)</f>
        <v>Completed</v>
      </c>
      <c r="F473" s="2" t="s">
        <v>2712</v>
      </c>
      <c r="G473" s="2" t="s">
        <v>3682</v>
      </c>
      <c r="H473" s="2" t="s">
        <v>3684</v>
      </c>
      <c r="I473" s="2" t="s">
        <v>59</v>
      </c>
      <c r="J473" s="2" t="s">
        <v>10</v>
      </c>
      <c r="K473" s="26">
        <v>450000</v>
      </c>
      <c r="L473" s="32">
        <f t="shared" si="7"/>
        <v>1.9281124342448961E-4</v>
      </c>
    </row>
    <row r="474" spans="1:12" x14ac:dyDescent="0.2">
      <c r="A474" s="7" t="str">
        <f>VLOOKUP(D474,PIC!A:B,2,0)</f>
        <v>DAYAT</v>
      </c>
      <c r="B474" s="2">
        <v>59401774</v>
      </c>
      <c r="C474" s="2" t="s">
        <v>7</v>
      </c>
      <c r="D474" s="2" t="s">
        <v>9</v>
      </c>
      <c r="E474" s="2" t="str">
        <f>VLOOKUP(B474,[1]Sheet1!$A:$E,5,0)</f>
        <v>Completed</v>
      </c>
      <c r="F474" s="2" t="s">
        <v>2712</v>
      </c>
      <c r="G474" s="2" t="s">
        <v>3683</v>
      </c>
      <c r="H474" s="2" t="s">
        <v>3685</v>
      </c>
      <c r="I474" s="2" t="s">
        <v>59</v>
      </c>
      <c r="J474" s="2" t="s">
        <v>10</v>
      </c>
      <c r="K474" s="26">
        <v>450000</v>
      </c>
      <c r="L474" s="32">
        <f t="shared" si="7"/>
        <v>1.9281124342448961E-4</v>
      </c>
    </row>
    <row r="475" spans="1:12" x14ac:dyDescent="0.2">
      <c r="A475" s="7" t="str">
        <f>VLOOKUP(D475,PIC!A:B,2,0)</f>
        <v>DAYAT</v>
      </c>
      <c r="B475" s="2">
        <v>59401801</v>
      </c>
      <c r="C475" s="2" t="s">
        <v>7</v>
      </c>
      <c r="D475" s="2" t="s">
        <v>9</v>
      </c>
      <c r="E475" s="2" t="str">
        <f>VLOOKUP(B475,[1]Sheet1!$A:$E,5,0)</f>
        <v>Completed</v>
      </c>
      <c r="F475" s="2" t="s">
        <v>2726</v>
      </c>
      <c r="G475" s="2" t="s">
        <v>3686</v>
      </c>
      <c r="H475" s="2" t="s">
        <v>3687</v>
      </c>
      <c r="I475" s="2" t="s">
        <v>59</v>
      </c>
      <c r="J475" s="2" t="s">
        <v>111</v>
      </c>
      <c r="K475" s="26">
        <v>1150000</v>
      </c>
      <c r="L475" s="32">
        <f t="shared" si="7"/>
        <v>4.9273984430702898E-4</v>
      </c>
    </row>
    <row r="476" spans="1:12" x14ac:dyDescent="0.2">
      <c r="A476" s="7" t="str">
        <f>VLOOKUP(D476,PIC!A:B,2,0)</f>
        <v>DAYAT</v>
      </c>
      <c r="B476" s="2">
        <v>59401865</v>
      </c>
      <c r="C476" s="2" t="s">
        <v>7</v>
      </c>
      <c r="D476" s="2" t="s">
        <v>9</v>
      </c>
      <c r="E476" s="2" t="str">
        <f>VLOOKUP(B476,[1]Sheet1!$A:$E,5,0)</f>
        <v>Completed</v>
      </c>
      <c r="F476" s="2" t="s">
        <v>2726</v>
      </c>
      <c r="G476" s="2" t="s">
        <v>3688</v>
      </c>
      <c r="H476" s="2" t="s">
        <v>3689</v>
      </c>
      <c r="I476" s="2" t="s">
        <v>59</v>
      </c>
      <c r="J476" s="2" t="s">
        <v>2354</v>
      </c>
      <c r="K476" s="26">
        <v>1170000</v>
      </c>
      <c r="L476" s="32">
        <f t="shared" si="7"/>
        <v>5.0130923290367304E-4</v>
      </c>
    </row>
    <row r="477" spans="1:12" x14ac:dyDescent="0.2">
      <c r="A477" s="7" t="str">
        <f>VLOOKUP(D477,PIC!A:B,2,0)</f>
        <v>DAYAT</v>
      </c>
      <c r="B477" s="2">
        <v>59401962</v>
      </c>
      <c r="C477" s="2" t="s">
        <v>7</v>
      </c>
      <c r="D477" s="2" t="s">
        <v>9</v>
      </c>
      <c r="E477" s="2" t="str">
        <f>VLOOKUP(B477,[1]Sheet1!$A:$E,5,0)</f>
        <v>Completed</v>
      </c>
      <c r="F477" s="2" t="s">
        <v>2712</v>
      </c>
      <c r="G477" s="2" t="s">
        <v>3690</v>
      </c>
      <c r="H477" s="2" t="s">
        <v>3691</v>
      </c>
      <c r="I477" s="2" t="s">
        <v>2379</v>
      </c>
      <c r="J477" s="2" t="s">
        <v>2349</v>
      </c>
      <c r="K477" s="26">
        <v>3700000</v>
      </c>
      <c r="L477" s="32">
        <f t="shared" si="7"/>
        <v>1.5853368903791369E-3</v>
      </c>
    </row>
    <row r="478" spans="1:12" x14ac:dyDescent="0.2">
      <c r="A478" s="7" t="str">
        <f>VLOOKUP(D478,PIC!A:B,2,0)</f>
        <v>WAHYU WISNU</v>
      </c>
      <c r="B478" s="2">
        <v>59403015</v>
      </c>
      <c r="C478" s="2" t="s">
        <v>7</v>
      </c>
      <c r="D478" s="2" t="s">
        <v>16</v>
      </c>
      <c r="E478" s="2" t="str">
        <f>VLOOKUP(B478,[1]Sheet1!$A:$E,5,0)</f>
        <v>Completed</v>
      </c>
      <c r="F478" s="2" t="s">
        <v>2712</v>
      </c>
      <c r="G478" s="2" t="s">
        <v>3663</v>
      </c>
      <c r="H478" s="2" t="s">
        <v>3692</v>
      </c>
      <c r="I478" s="2" t="s">
        <v>107</v>
      </c>
      <c r="J478" s="2" t="s">
        <v>1278</v>
      </c>
      <c r="K478" s="26">
        <v>1</v>
      </c>
      <c r="L478" s="32">
        <f t="shared" si="7"/>
        <v>4.2846942983219914E-10</v>
      </c>
    </row>
    <row r="479" spans="1:12" x14ac:dyDescent="0.2">
      <c r="A479" s="7" t="str">
        <f>VLOOKUP(D479,PIC!A:B,2,0)</f>
        <v>WAHYU WISNU</v>
      </c>
      <c r="B479" s="2">
        <v>59403028</v>
      </c>
      <c r="C479" s="2" t="s">
        <v>7</v>
      </c>
      <c r="D479" s="2" t="s">
        <v>16</v>
      </c>
      <c r="E479" s="2" t="str">
        <f>VLOOKUP(B479,[1]Sheet1!$A:$E,5,0)</f>
        <v>Completed</v>
      </c>
      <c r="F479" s="2" t="s">
        <v>2712</v>
      </c>
      <c r="G479" s="2" t="s">
        <v>3693</v>
      </c>
      <c r="H479" s="2" t="s">
        <v>3694</v>
      </c>
      <c r="I479" s="2" t="s">
        <v>107</v>
      </c>
      <c r="J479" s="2" t="s">
        <v>813</v>
      </c>
      <c r="K479" s="26">
        <v>1</v>
      </c>
      <c r="L479" s="32">
        <f t="shared" si="7"/>
        <v>4.2846942983219914E-10</v>
      </c>
    </row>
    <row r="480" spans="1:12" x14ac:dyDescent="0.2">
      <c r="A480" s="7" t="str">
        <f>VLOOKUP(D480,PIC!A:B,2,0)</f>
        <v>WAHYU WISNU</v>
      </c>
      <c r="B480" s="2">
        <v>59403030</v>
      </c>
      <c r="C480" s="2" t="s">
        <v>7</v>
      </c>
      <c r="D480" s="2" t="s">
        <v>16</v>
      </c>
      <c r="E480" s="2" t="str">
        <f>VLOOKUP(B480,[1]Sheet1!$A:$E,5,0)</f>
        <v>Completed</v>
      </c>
      <c r="F480" s="2" t="s">
        <v>2712</v>
      </c>
      <c r="G480" s="2" t="s">
        <v>3661</v>
      </c>
      <c r="H480" s="2" t="s">
        <v>3696</v>
      </c>
      <c r="I480" s="2" t="s">
        <v>107</v>
      </c>
      <c r="J480" s="2" t="s">
        <v>1268</v>
      </c>
      <c r="K480" s="26">
        <v>1</v>
      </c>
      <c r="L480" s="32">
        <f t="shared" si="7"/>
        <v>4.2846942983219914E-10</v>
      </c>
    </row>
    <row r="481" spans="1:12" x14ac:dyDescent="0.2">
      <c r="A481" s="7" t="str">
        <f>VLOOKUP(D481,PIC!A:B,2,0)</f>
        <v>WAHYU WISNU</v>
      </c>
      <c r="B481" s="2">
        <v>59403043</v>
      </c>
      <c r="C481" s="2" t="s">
        <v>7</v>
      </c>
      <c r="D481" s="2" t="s">
        <v>16</v>
      </c>
      <c r="E481" s="2" t="str">
        <f>VLOOKUP(B481,[1]Sheet1!$A:$E,5,0)</f>
        <v>Completed</v>
      </c>
      <c r="F481" s="2" t="s">
        <v>2712</v>
      </c>
      <c r="G481" s="2" t="s">
        <v>3697</v>
      </c>
      <c r="H481" s="2" t="s">
        <v>3698</v>
      </c>
      <c r="I481" s="2" t="s">
        <v>107</v>
      </c>
      <c r="J481" s="2" t="s">
        <v>1126</v>
      </c>
      <c r="K481" s="26">
        <v>505000</v>
      </c>
      <c r="L481" s="32">
        <f t="shared" si="7"/>
        <v>2.1637706206526056E-4</v>
      </c>
    </row>
    <row r="482" spans="1:12" x14ac:dyDescent="0.2">
      <c r="A482" s="7" t="str">
        <f>VLOOKUP(D482,PIC!A:B,2,0)</f>
        <v>WAHYU WISNU</v>
      </c>
      <c r="B482" s="2">
        <v>59403070</v>
      </c>
      <c r="C482" s="2" t="s">
        <v>7</v>
      </c>
      <c r="D482" s="2" t="s">
        <v>16</v>
      </c>
      <c r="E482" s="2" t="str">
        <f>VLOOKUP(B482,[1]Sheet1!$A:$E,5,0)</f>
        <v>Completed</v>
      </c>
      <c r="F482" s="2" t="s">
        <v>2712</v>
      </c>
      <c r="G482" s="2" t="s">
        <v>3688</v>
      </c>
      <c r="H482" s="2" t="s">
        <v>3699</v>
      </c>
      <c r="I482" s="2" t="s">
        <v>107</v>
      </c>
      <c r="J482" s="2" t="s">
        <v>122</v>
      </c>
      <c r="K482" s="26">
        <v>824000</v>
      </c>
      <c r="L482" s="32">
        <f t="shared" si="7"/>
        <v>3.5305881018173209E-4</v>
      </c>
    </row>
    <row r="483" spans="1:12" x14ac:dyDescent="0.2">
      <c r="A483" s="7" t="str">
        <f>VLOOKUP(D483,PIC!A:B,2,0)</f>
        <v>WAHYU WISNU</v>
      </c>
      <c r="B483" s="2">
        <v>59403062</v>
      </c>
      <c r="C483" s="2" t="s">
        <v>7</v>
      </c>
      <c r="D483" s="2" t="s">
        <v>16</v>
      </c>
      <c r="E483" s="2" t="str">
        <f>VLOOKUP(B483,[1]Sheet1!$A:$E,5,0)</f>
        <v>Completed</v>
      </c>
      <c r="F483" s="2" t="s">
        <v>2712</v>
      </c>
      <c r="G483" s="2" t="s">
        <v>3700</v>
      </c>
      <c r="H483" s="2" t="s">
        <v>3701</v>
      </c>
      <c r="I483" s="2" t="s">
        <v>107</v>
      </c>
      <c r="J483" s="2" t="s">
        <v>813</v>
      </c>
      <c r="K483" s="26">
        <v>505000</v>
      </c>
      <c r="L483" s="32">
        <f t="shared" si="7"/>
        <v>2.1637706206526056E-4</v>
      </c>
    </row>
    <row r="484" spans="1:12" x14ac:dyDescent="0.2">
      <c r="A484" s="7" t="str">
        <f>VLOOKUP(D484,PIC!A:B,2,0)</f>
        <v>WAHYU WISNU</v>
      </c>
      <c r="B484" s="2">
        <v>59403067</v>
      </c>
      <c r="C484" s="2" t="s">
        <v>7</v>
      </c>
      <c r="D484" s="2" t="s">
        <v>16</v>
      </c>
      <c r="E484" s="2" t="str">
        <f>VLOOKUP(B484,[1]Sheet1!$A:$E,5,0)</f>
        <v>Completed</v>
      </c>
      <c r="F484" s="2" t="s">
        <v>2712</v>
      </c>
      <c r="G484" s="2" t="s">
        <v>3702</v>
      </c>
      <c r="H484" s="2" t="s">
        <v>3703</v>
      </c>
      <c r="I484" s="2" t="s">
        <v>107</v>
      </c>
      <c r="J484" s="2" t="s">
        <v>126</v>
      </c>
      <c r="K484" s="26">
        <v>1600000</v>
      </c>
      <c r="L484" s="32">
        <f t="shared" si="7"/>
        <v>6.8555108773151862E-4</v>
      </c>
    </row>
    <row r="485" spans="1:12" x14ac:dyDescent="0.2">
      <c r="A485" s="7" t="str">
        <f>VLOOKUP(D485,PIC!A:B,2,0)</f>
        <v>WAHYU WISNU</v>
      </c>
      <c r="B485" s="2">
        <v>59403074</v>
      </c>
      <c r="C485" s="2" t="s">
        <v>7</v>
      </c>
      <c r="D485" s="2" t="s">
        <v>16</v>
      </c>
      <c r="E485" s="2" t="str">
        <f>VLOOKUP(B485,[1]Sheet1!$A:$E,5,0)</f>
        <v>Completed</v>
      </c>
      <c r="F485" s="2" t="s">
        <v>2712</v>
      </c>
      <c r="G485" s="2" t="s">
        <v>3444</v>
      </c>
      <c r="H485" s="2" t="s">
        <v>3704</v>
      </c>
      <c r="I485" s="2" t="s">
        <v>107</v>
      </c>
      <c r="J485" s="2" t="s">
        <v>1243</v>
      </c>
      <c r="K485" s="26">
        <v>2779000</v>
      </c>
      <c r="L485" s="32">
        <f t="shared" si="7"/>
        <v>1.1907165455036814E-3</v>
      </c>
    </row>
    <row r="486" spans="1:12" x14ac:dyDescent="0.2">
      <c r="A486" s="7" t="str">
        <f>VLOOKUP(D486,PIC!A:B,2,0)</f>
        <v>WAHYU WISNU</v>
      </c>
      <c r="B486" s="2">
        <v>59403080</v>
      </c>
      <c r="C486" s="2" t="s">
        <v>7</v>
      </c>
      <c r="D486" s="2" t="s">
        <v>16</v>
      </c>
      <c r="E486" s="2" t="str">
        <f>VLOOKUP(B486,[1]Sheet1!$A:$E,5,0)</f>
        <v>Completed</v>
      </c>
      <c r="F486" s="2" t="s">
        <v>2712</v>
      </c>
      <c r="G486" s="2" t="s">
        <v>3705</v>
      </c>
      <c r="H486" s="2" t="s">
        <v>3706</v>
      </c>
      <c r="I486" s="2" t="s">
        <v>107</v>
      </c>
      <c r="J486" s="2" t="s">
        <v>129</v>
      </c>
      <c r="K486" s="26">
        <v>977000</v>
      </c>
      <c r="L486" s="32">
        <f t="shared" si="7"/>
        <v>4.1861463294605856E-4</v>
      </c>
    </row>
    <row r="487" spans="1:12" x14ac:dyDescent="0.2">
      <c r="A487" s="7" t="str">
        <f>VLOOKUP(D487,PIC!A:B,2,0)</f>
        <v>WAHYU WISNU</v>
      </c>
      <c r="B487" s="2">
        <v>59403135</v>
      </c>
      <c r="C487" s="2" t="s">
        <v>7</v>
      </c>
      <c r="D487" s="2" t="s">
        <v>21</v>
      </c>
      <c r="E487" s="2" t="str">
        <f>VLOOKUP(B487,[1]Sheet1!$A:$E,5,0)</f>
        <v>Completed</v>
      </c>
      <c r="F487" s="2" t="s">
        <v>2712</v>
      </c>
      <c r="G487" s="2" t="s">
        <v>3707</v>
      </c>
      <c r="H487" s="2" t="s">
        <v>3708</v>
      </c>
      <c r="I487" s="2" t="s">
        <v>85</v>
      </c>
      <c r="J487" s="2" t="s">
        <v>1945</v>
      </c>
      <c r="K487" s="26">
        <v>830000</v>
      </c>
      <c r="L487" s="32">
        <f t="shared" si="7"/>
        <v>3.5562962676072529E-4</v>
      </c>
    </row>
    <row r="488" spans="1:12" x14ac:dyDescent="0.2">
      <c r="A488" s="7" t="str">
        <f>VLOOKUP(D488,PIC!A:B,2,0)</f>
        <v>WAHYU WISNU</v>
      </c>
      <c r="B488" s="2">
        <v>59403431</v>
      </c>
      <c r="C488" s="2" t="s">
        <v>7</v>
      </c>
      <c r="D488" s="2" t="s">
        <v>21</v>
      </c>
      <c r="E488" s="2" t="str">
        <f>VLOOKUP(B488,[1]Sheet1!$A:$E,5,0)</f>
        <v>Completed</v>
      </c>
      <c r="F488" s="2" t="s">
        <v>2712</v>
      </c>
      <c r="G488" s="2" t="s">
        <v>3709</v>
      </c>
      <c r="H488" s="2" t="s">
        <v>3710</v>
      </c>
      <c r="I488" s="2" t="s">
        <v>85</v>
      </c>
      <c r="J488" s="2" t="s">
        <v>1949</v>
      </c>
      <c r="K488" s="26">
        <v>767000</v>
      </c>
      <c r="L488" s="32">
        <f t="shared" si="7"/>
        <v>3.2863605268129676E-4</v>
      </c>
    </row>
    <row r="489" spans="1:12" x14ac:dyDescent="0.2">
      <c r="A489" s="7" t="str">
        <f>VLOOKUP(D489,PIC!A:B,2,0)</f>
        <v>WAHYU WISNU</v>
      </c>
      <c r="B489" s="2">
        <v>59404695</v>
      </c>
      <c r="C489" s="2" t="s">
        <v>7</v>
      </c>
      <c r="D489" s="2" t="s">
        <v>16</v>
      </c>
      <c r="E489" s="2" t="str">
        <f>VLOOKUP(B489,[1]Sheet1!$A:$E,5,0)</f>
        <v>Completed</v>
      </c>
      <c r="F489" s="2" t="s">
        <v>2712</v>
      </c>
      <c r="G489" s="2" t="s">
        <v>3712</v>
      </c>
      <c r="H489" s="2" t="s">
        <v>3713</v>
      </c>
      <c r="I489" s="2" t="s">
        <v>107</v>
      </c>
      <c r="J489" s="2" t="s">
        <v>1162</v>
      </c>
      <c r="K489" s="26">
        <v>420000</v>
      </c>
      <c r="L489" s="32">
        <f t="shared" si="7"/>
        <v>1.7995716052952363E-4</v>
      </c>
    </row>
    <row r="490" spans="1:12" x14ac:dyDescent="0.2">
      <c r="A490" s="7" t="str">
        <f>VLOOKUP(D490,PIC!A:B,2,0)</f>
        <v>WAHYU WISNU</v>
      </c>
      <c r="B490" s="2">
        <v>59404699</v>
      </c>
      <c r="C490" s="2" t="s">
        <v>7</v>
      </c>
      <c r="D490" s="2" t="s">
        <v>16</v>
      </c>
      <c r="E490" s="2" t="str">
        <f>VLOOKUP(B490,[1]Sheet1!$A:$E,5,0)</f>
        <v>Completed</v>
      </c>
      <c r="F490" s="2" t="s">
        <v>2726</v>
      </c>
      <c r="G490" s="2" t="s">
        <v>3714</v>
      </c>
      <c r="H490" s="2" t="s">
        <v>3716</v>
      </c>
      <c r="I490" s="2" t="s">
        <v>105</v>
      </c>
      <c r="J490" s="2" t="s">
        <v>106</v>
      </c>
      <c r="K490" s="26">
        <v>386000</v>
      </c>
      <c r="L490" s="32">
        <f t="shared" si="7"/>
        <v>1.6538919991522887E-4</v>
      </c>
    </row>
    <row r="491" spans="1:12" x14ac:dyDescent="0.2">
      <c r="A491" s="7" t="str">
        <f>VLOOKUP(D491,PIC!A:B,2,0)</f>
        <v>WAHYU WISNU</v>
      </c>
      <c r="B491" s="2">
        <v>59404712</v>
      </c>
      <c r="C491" s="2" t="s">
        <v>7</v>
      </c>
      <c r="D491" s="2" t="s">
        <v>16</v>
      </c>
      <c r="E491" s="2" t="str">
        <f>VLOOKUP(B491,[1]Sheet1!$A:$E,5,0)</f>
        <v>Completed</v>
      </c>
      <c r="F491" s="2" t="s">
        <v>2726</v>
      </c>
      <c r="G491" s="2" t="s">
        <v>3717</v>
      </c>
      <c r="H491" s="2" t="s">
        <v>3718</v>
      </c>
      <c r="I491" s="2" t="s">
        <v>105</v>
      </c>
      <c r="J491" s="2" t="s">
        <v>106</v>
      </c>
      <c r="K491" s="26">
        <v>550000</v>
      </c>
      <c r="L491" s="32">
        <f t="shared" si="7"/>
        <v>2.3565818640770953E-4</v>
      </c>
    </row>
    <row r="492" spans="1:12" x14ac:dyDescent="0.2">
      <c r="A492" s="7" t="str">
        <f>VLOOKUP(D492,PIC!A:B,2,0)</f>
        <v>WAHYU WISNU</v>
      </c>
      <c r="B492" s="2">
        <v>59404717</v>
      </c>
      <c r="C492" s="2" t="s">
        <v>7</v>
      </c>
      <c r="D492" s="2" t="s">
        <v>21</v>
      </c>
      <c r="E492" s="2" t="str">
        <f>VLOOKUP(B492,[1]Sheet1!$A:$E,5,0)</f>
        <v>Completed</v>
      </c>
      <c r="F492" s="2" t="s">
        <v>2712</v>
      </c>
      <c r="G492" s="2" t="s">
        <v>3719</v>
      </c>
      <c r="H492" s="2" t="s">
        <v>3720</v>
      </c>
      <c r="I492" s="2" t="s">
        <v>85</v>
      </c>
      <c r="J492" s="2" t="s">
        <v>1947</v>
      </c>
      <c r="K492" s="26">
        <v>1770000</v>
      </c>
      <c r="L492" s="32">
        <f t="shared" si="7"/>
        <v>7.5839089080299241E-4</v>
      </c>
    </row>
    <row r="493" spans="1:12" x14ac:dyDescent="0.2">
      <c r="A493" s="7" t="str">
        <f>VLOOKUP(D493,PIC!A:B,2,0)</f>
        <v>WAHYU WISNU</v>
      </c>
      <c r="B493" s="2">
        <v>59405076</v>
      </c>
      <c r="C493" s="2" t="s">
        <v>7</v>
      </c>
      <c r="D493" s="2" t="s">
        <v>16</v>
      </c>
      <c r="E493" s="2" t="str">
        <f>VLOOKUP(B493,[1]Sheet1!$A:$E,5,0)</f>
        <v>Completed</v>
      </c>
      <c r="F493" s="2" t="s">
        <v>2712</v>
      </c>
      <c r="G493" s="2" t="s">
        <v>3600</v>
      </c>
      <c r="H493" s="2" t="s">
        <v>3721</v>
      </c>
      <c r="I493" s="2" t="s">
        <v>107</v>
      </c>
      <c r="J493" s="2" t="s">
        <v>129</v>
      </c>
      <c r="K493" s="26">
        <v>1</v>
      </c>
      <c r="L493" s="32">
        <f t="shared" si="7"/>
        <v>4.2846942983219914E-10</v>
      </c>
    </row>
    <row r="494" spans="1:12" x14ac:dyDescent="0.2">
      <c r="A494" s="7" t="str">
        <f>VLOOKUP(D494,PIC!A:B,2,0)</f>
        <v>WAHYU WISNU</v>
      </c>
      <c r="B494" s="2">
        <v>59405126</v>
      </c>
      <c r="C494" s="2" t="s">
        <v>7</v>
      </c>
      <c r="D494" s="2" t="s">
        <v>102</v>
      </c>
      <c r="E494" s="2" t="str">
        <f>VLOOKUP(B494,[1]Sheet1!$A:$E,5,0)</f>
        <v>Completed</v>
      </c>
      <c r="F494" s="2" t="s">
        <v>2712</v>
      </c>
      <c r="G494" s="2" t="s">
        <v>3715</v>
      </c>
      <c r="H494" s="2" t="s">
        <v>3722</v>
      </c>
      <c r="I494" s="2" t="s">
        <v>103</v>
      </c>
      <c r="J494" s="2" t="s">
        <v>104</v>
      </c>
      <c r="K494" s="26">
        <v>490000</v>
      </c>
      <c r="L494" s="32">
        <f t="shared" si="7"/>
        <v>2.0995002061777757E-4</v>
      </c>
    </row>
    <row r="495" spans="1:12" x14ac:dyDescent="0.2">
      <c r="A495" s="7" t="str">
        <f>VLOOKUP(D495,PIC!A:B,2,0)</f>
        <v>WAHYU WISNU</v>
      </c>
      <c r="B495" s="2">
        <v>59405489</v>
      </c>
      <c r="C495" s="2" t="s">
        <v>7</v>
      </c>
      <c r="D495" s="2" t="s">
        <v>16</v>
      </c>
      <c r="E495" s="2" t="str">
        <f>VLOOKUP(B495,[1]Sheet1!$A:$E,5,0)</f>
        <v>Completed</v>
      </c>
      <c r="F495" s="2" t="s">
        <v>2712</v>
      </c>
      <c r="G495" s="2" t="s">
        <v>3723</v>
      </c>
      <c r="H495" s="2" t="s">
        <v>3724</v>
      </c>
      <c r="I495" s="2" t="s">
        <v>107</v>
      </c>
      <c r="J495" s="2" t="s">
        <v>128</v>
      </c>
      <c r="K495" s="26">
        <v>420000</v>
      </c>
      <c r="L495" s="32">
        <f t="shared" si="7"/>
        <v>1.7995716052952363E-4</v>
      </c>
    </row>
    <row r="496" spans="1:12" x14ac:dyDescent="0.2">
      <c r="A496" s="7" t="str">
        <f>VLOOKUP(D496,PIC!A:B,2,0)</f>
        <v>DIDIK</v>
      </c>
      <c r="B496" s="2">
        <v>59406589</v>
      </c>
      <c r="C496" s="2" t="s">
        <v>2026</v>
      </c>
      <c r="D496" s="2" t="s">
        <v>2599</v>
      </c>
      <c r="E496" s="2" t="str">
        <f>VLOOKUP(B496,[1]Sheet1!$A:$E,5,0)</f>
        <v>Completed</v>
      </c>
      <c r="F496" s="2" t="s">
        <v>2712</v>
      </c>
      <c r="G496" s="2" t="s">
        <v>3725</v>
      </c>
      <c r="H496" s="2" t="s">
        <v>3726</v>
      </c>
      <c r="I496" s="2" t="s">
        <v>3553</v>
      </c>
      <c r="J496" s="2" t="s">
        <v>3727</v>
      </c>
      <c r="K496" s="26">
        <v>2000000</v>
      </c>
      <c r="L496" s="32">
        <f t="shared" si="7"/>
        <v>8.5693885966439827E-4</v>
      </c>
    </row>
    <row r="497" spans="1:12" x14ac:dyDescent="0.2">
      <c r="A497" s="7" t="str">
        <f>VLOOKUP(D497,PIC!A:B,2,0)</f>
        <v>WAHYU WISNU</v>
      </c>
      <c r="B497" s="2">
        <v>59410530</v>
      </c>
      <c r="C497" s="2" t="s">
        <v>7</v>
      </c>
      <c r="D497" s="2" t="s">
        <v>17</v>
      </c>
      <c r="E497" s="2" t="str">
        <f>VLOOKUP(B497,[1]Sheet1!$A:$E,5,0)</f>
        <v>Completed</v>
      </c>
      <c r="F497" s="2" t="s">
        <v>2712</v>
      </c>
      <c r="G497" s="2" t="s">
        <v>3728</v>
      </c>
      <c r="H497" s="2" t="s">
        <v>3729</v>
      </c>
      <c r="I497" s="2" t="s">
        <v>87</v>
      </c>
      <c r="J497" s="2" t="s">
        <v>3072</v>
      </c>
      <c r="K497" s="26">
        <v>1</v>
      </c>
      <c r="L497" s="32">
        <f t="shared" si="7"/>
        <v>4.2846942983219914E-10</v>
      </c>
    </row>
    <row r="498" spans="1:12" x14ac:dyDescent="0.2">
      <c r="A498" s="7" t="str">
        <f>VLOOKUP(D498,PIC!A:B,2,0)</f>
        <v>WAHYU WISNU</v>
      </c>
      <c r="B498" s="2">
        <v>59410532</v>
      </c>
      <c r="C498" s="2" t="s">
        <v>7</v>
      </c>
      <c r="D498" s="2" t="s">
        <v>17</v>
      </c>
      <c r="E498" s="2" t="str">
        <f>VLOOKUP(B498,[1]Sheet1!$A:$E,5,0)</f>
        <v>Completed</v>
      </c>
      <c r="F498" s="2" t="s">
        <v>2712</v>
      </c>
      <c r="G498" s="2" t="s">
        <v>3730</v>
      </c>
      <c r="H498" s="2" t="s">
        <v>2600</v>
      </c>
      <c r="I498" s="2" t="s">
        <v>87</v>
      </c>
      <c r="J498" s="2" t="s">
        <v>2601</v>
      </c>
      <c r="K498" s="26">
        <v>1</v>
      </c>
      <c r="L498" s="32">
        <f t="shared" si="7"/>
        <v>4.2846942983219914E-10</v>
      </c>
    </row>
    <row r="499" spans="1:12" x14ac:dyDescent="0.2">
      <c r="A499" s="7" t="str">
        <f>VLOOKUP(D499,PIC!A:B,2,0)</f>
        <v>DAYAT</v>
      </c>
      <c r="B499" s="2">
        <v>59410533</v>
      </c>
      <c r="C499" s="2" t="s">
        <v>2136</v>
      </c>
      <c r="D499" s="2" t="s">
        <v>9</v>
      </c>
      <c r="E499" s="2" t="str">
        <f>VLOOKUP(B499,[1]Sheet1!$A:$E,5,0)</f>
        <v>Completed</v>
      </c>
      <c r="F499" s="2" t="s">
        <v>2932</v>
      </c>
      <c r="G499" s="2" t="s">
        <v>3731</v>
      </c>
      <c r="H499" s="2" t="s">
        <v>3732</v>
      </c>
      <c r="I499" s="2" t="s">
        <v>22</v>
      </c>
      <c r="J499" s="2" t="s">
        <v>2354</v>
      </c>
      <c r="K499" s="26">
        <v>1</v>
      </c>
      <c r="L499" s="32">
        <f t="shared" si="7"/>
        <v>4.2846942983219914E-10</v>
      </c>
    </row>
    <row r="500" spans="1:12" x14ac:dyDescent="0.2">
      <c r="A500" s="7" t="str">
        <f>VLOOKUP(D500,PIC!A:B,2,0)</f>
        <v>ADE</v>
      </c>
      <c r="B500" s="2">
        <v>59410536</v>
      </c>
      <c r="C500" s="2" t="s">
        <v>7</v>
      </c>
      <c r="D500" s="2" t="s">
        <v>62</v>
      </c>
      <c r="E500" s="2" t="str">
        <f>VLOOKUP(B500,[1]Sheet1!$A:$E,5,0)</f>
        <v>Completed</v>
      </c>
      <c r="F500" s="2" t="s">
        <v>2712</v>
      </c>
      <c r="G500" s="2" t="s">
        <v>3733</v>
      </c>
      <c r="H500" s="2" t="s">
        <v>3734</v>
      </c>
      <c r="I500" s="2" t="s">
        <v>63</v>
      </c>
      <c r="J500" s="2" t="s">
        <v>64</v>
      </c>
      <c r="K500" s="26">
        <v>825000</v>
      </c>
      <c r="L500" s="32">
        <f t="shared" si="7"/>
        <v>3.534872796115643E-4</v>
      </c>
    </row>
    <row r="501" spans="1:12" x14ac:dyDescent="0.2">
      <c r="A501" s="7" t="str">
        <f>VLOOKUP(D501,PIC!A:B,2,0)</f>
        <v>DIDIK</v>
      </c>
      <c r="B501" s="2">
        <v>59411068</v>
      </c>
      <c r="C501" s="2" t="s">
        <v>2026</v>
      </c>
      <c r="D501" s="2" t="s">
        <v>2599</v>
      </c>
      <c r="E501" s="2" t="str">
        <f>VLOOKUP(B501,[1]Sheet1!$A:$E,5,0)</f>
        <v>Completed</v>
      </c>
      <c r="F501" s="2" t="s">
        <v>2712</v>
      </c>
      <c r="G501" s="2" t="s">
        <v>3735</v>
      </c>
      <c r="H501" s="2" t="s">
        <v>3736</v>
      </c>
      <c r="I501" s="2" t="s">
        <v>3553</v>
      </c>
      <c r="J501" s="2" t="s">
        <v>3554</v>
      </c>
      <c r="K501" s="26">
        <v>2400000</v>
      </c>
      <c r="L501" s="32">
        <f t="shared" si="7"/>
        <v>1.0283266315972779E-3</v>
      </c>
    </row>
    <row r="502" spans="1:12" x14ac:dyDescent="0.2">
      <c r="A502" s="7" t="str">
        <f>VLOOKUP(D502,PIC!A:B,2,0)</f>
        <v>DIDIK</v>
      </c>
      <c r="B502" s="2">
        <v>59411070</v>
      </c>
      <c r="C502" s="2" t="s">
        <v>7</v>
      </c>
      <c r="D502" s="2" t="s">
        <v>13</v>
      </c>
      <c r="E502" s="2" t="str">
        <f>VLOOKUP(B502,[1]Sheet1!$A:$E,5,0)</f>
        <v>Completed</v>
      </c>
      <c r="F502" s="2" t="s">
        <v>2726</v>
      </c>
      <c r="G502" s="2" t="s">
        <v>3737</v>
      </c>
      <c r="H502" s="2" t="s">
        <v>3738</v>
      </c>
      <c r="I502" s="2" t="s">
        <v>61</v>
      </c>
      <c r="J502" s="2" t="s">
        <v>81</v>
      </c>
      <c r="K502" s="26">
        <v>1</v>
      </c>
      <c r="L502" s="32">
        <f t="shared" si="7"/>
        <v>4.2846942983219914E-10</v>
      </c>
    </row>
    <row r="503" spans="1:12" x14ac:dyDescent="0.2">
      <c r="A503" s="7" t="str">
        <f>VLOOKUP(D503,PIC!A:B,2,0)</f>
        <v>DIDIK</v>
      </c>
      <c r="B503" s="2">
        <v>59411071</v>
      </c>
      <c r="C503" s="2" t="s">
        <v>7</v>
      </c>
      <c r="D503" s="2" t="s">
        <v>13</v>
      </c>
      <c r="E503" s="2" t="str">
        <f>VLOOKUP(B503,[1]Sheet1!$A:$E,5,0)</f>
        <v>Completed</v>
      </c>
      <c r="F503" s="2" t="s">
        <v>2726</v>
      </c>
      <c r="G503" s="2" t="s">
        <v>3583</v>
      </c>
      <c r="H503" s="2" t="s">
        <v>3739</v>
      </c>
      <c r="I503" s="2" t="s">
        <v>61</v>
      </c>
      <c r="J503" s="2" t="s">
        <v>81</v>
      </c>
      <c r="K503" s="26">
        <v>1</v>
      </c>
      <c r="L503" s="32">
        <f t="shared" si="7"/>
        <v>4.2846942983219914E-10</v>
      </c>
    </row>
    <row r="504" spans="1:12" x14ac:dyDescent="0.2">
      <c r="A504" s="7" t="str">
        <f>VLOOKUP(D504,PIC!A:B,2,0)</f>
        <v>DIDIK</v>
      </c>
      <c r="B504" s="2">
        <v>59411073</v>
      </c>
      <c r="C504" s="2" t="s">
        <v>7</v>
      </c>
      <c r="D504" s="2" t="s">
        <v>13</v>
      </c>
      <c r="E504" s="2" t="str">
        <f>VLOOKUP(B504,[1]Sheet1!$A:$E,5,0)</f>
        <v>Completed</v>
      </c>
      <c r="F504" s="2" t="s">
        <v>2726</v>
      </c>
      <c r="G504" s="2" t="s">
        <v>3740</v>
      </c>
      <c r="H504" s="2" t="s">
        <v>3741</v>
      </c>
      <c r="I504" s="2" t="s">
        <v>61</v>
      </c>
      <c r="J504" s="2" t="s">
        <v>2708</v>
      </c>
      <c r="K504" s="26">
        <v>1</v>
      </c>
      <c r="L504" s="32">
        <f t="shared" si="7"/>
        <v>4.2846942983219914E-10</v>
      </c>
    </row>
    <row r="505" spans="1:12" x14ac:dyDescent="0.2">
      <c r="A505" s="7" t="str">
        <f>VLOOKUP(D505,PIC!A:B,2,0)</f>
        <v>DIDIK</v>
      </c>
      <c r="B505" s="2">
        <v>59411075</v>
      </c>
      <c r="C505" s="2" t="s">
        <v>7</v>
      </c>
      <c r="D505" s="2" t="s">
        <v>2599</v>
      </c>
      <c r="E505" s="2" t="str">
        <f>VLOOKUP(B505,[1]Sheet1!$A:$E,5,0)</f>
        <v>Completed</v>
      </c>
      <c r="F505" s="2" t="s">
        <v>2712</v>
      </c>
      <c r="G505" s="2" t="s">
        <v>3742</v>
      </c>
      <c r="H505" s="2" t="s">
        <v>3743</v>
      </c>
      <c r="I505" s="2" t="s">
        <v>3553</v>
      </c>
      <c r="J505" s="2" t="s">
        <v>3554</v>
      </c>
      <c r="K505" s="26">
        <v>2400000</v>
      </c>
      <c r="L505" s="32">
        <f t="shared" si="7"/>
        <v>1.0283266315972779E-3</v>
      </c>
    </row>
    <row r="506" spans="1:12" x14ac:dyDescent="0.2">
      <c r="A506" s="7" t="str">
        <f>VLOOKUP(D506,PIC!A:B,2,0)</f>
        <v>BAHAK</v>
      </c>
      <c r="B506" s="2">
        <v>59411077</v>
      </c>
      <c r="C506" s="2" t="s">
        <v>7</v>
      </c>
      <c r="D506" s="2" t="s">
        <v>18</v>
      </c>
      <c r="E506" s="2" t="str">
        <f>VLOOKUP(B506,[1]Sheet1!$A:$E,5,0)</f>
        <v>Completed</v>
      </c>
      <c r="F506" s="2" t="s">
        <v>2712</v>
      </c>
      <c r="G506" s="2" t="s">
        <v>3735</v>
      </c>
      <c r="H506" s="2" t="s">
        <v>3744</v>
      </c>
      <c r="I506" s="2" t="s">
        <v>67</v>
      </c>
      <c r="J506" s="2" t="s">
        <v>3090</v>
      </c>
      <c r="K506" s="26">
        <v>4087949</v>
      </c>
      <c r="L506" s="32">
        <f t="shared" si="7"/>
        <v>1.7515611772131086E-3</v>
      </c>
    </row>
    <row r="507" spans="1:12" x14ac:dyDescent="0.2">
      <c r="A507" s="7" t="str">
        <f>VLOOKUP(D507,PIC!A:B,2,0)</f>
        <v>BAHAK</v>
      </c>
      <c r="B507" s="2">
        <v>59411078</v>
      </c>
      <c r="C507" s="2" t="s">
        <v>7</v>
      </c>
      <c r="D507" s="2" t="s">
        <v>18</v>
      </c>
      <c r="E507" s="2" t="str">
        <f>VLOOKUP(B507,[1]Sheet1!$A:$E,5,0)</f>
        <v>Completed</v>
      </c>
      <c r="F507" s="2" t="s">
        <v>2712</v>
      </c>
      <c r="G507" s="2" t="s">
        <v>3422</v>
      </c>
      <c r="H507" s="2" t="s">
        <v>3746</v>
      </c>
      <c r="I507" s="2" t="s">
        <v>23</v>
      </c>
      <c r="J507" s="2" t="s">
        <v>24</v>
      </c>
      <c r="K507" s="26">
        <v>3020000</v>
      </c>
      <c r="L507" s="32">
        <f t="shared" si="7"/>
        <v>1.2939776780932415E-3</v>
      </c>
    </row>
    <row r="508" spans="1:12" x14ac:dyDescent="0.2">
      <c r="A508" s="7" t="str">
        <f>VLOOKUP(D508,PIC!A:B,2,0)</f>
        <v>BAHAK</v>
      </c>
      <c r="B508" s="2">
        <v>59411079</v>
      </c>
      <c r="C508" s="2" t="s">
        <v>7</v>
      </c>
      <c r="D508" s="2" t="s">
        <v>18</v>
      </c>
      <c r="E508" s="2" t="str">
        <f>VLOOKUP(B508,[1]Sheet1!$A:$E,5,0)</f>
        <v>Completed</v>
      </c>
      <c r="F508" s="2" t="s">
        <v>2712</v>
      </c>
      <c r="G508" s="2" t="s">
        <v>3747</v>
      </c>
      <c r="H508" s="2" t="s">
        <v>3748</v>
      </c>
      <c r="I508" s="2" t="s">
        <v>67</v>
      </c>
      <c r="J508" s="2" t="s">
        <v>2625</v>
      </c>
      <c r="K508" s="26">
        <v>4436000</v>
      </c>
      <c r="L508" s="32">
        <f t="shared" si="7"/>
        <v>1.9006903907356353E-3</v>
      </c>
    </row>
    <row r="509" spans="1:12" x14ac:dyDescent="0.2">
      <c r="A509" s="7" t="str">
        <f>VLOOKUP(D509,PIC!A:B,2,0)</f>
        <v>LUTFI</v>
      </c>
      <c r="B509" s="2">
        <v>59411722</v>
      </c>
      <c r="C509" s="2" t="s">
        <v>2026</v>
      </c>
      <c r="D509" s="2" t="s">
        <v>8</v>
      </c>
      <c r="E509" s="2" t="str">
        <f>VLOOKUP(B509,[1]Sheet1!$A:$E,5,0)</f>
        <v>Completed</v>
      </c>
      <c r="F509" s="2" t="s">
        <v>2712</v>
      </c>
      <c r="G509" s="2" t="s">
        <v>3749</v>
      </c>
      <c r="H509" s="2" t="s">
        <v>2603</v>
      </c>
      <c r="I509" s="2" t="s">
        <v>90</v>
      </c>
      <c r="J509" s="2" t="s">
        <v>2624</v>
      </c>
      <c r="K509" s="26">
        <v>1700001</v>
      </c>
      <c r="L509" s="32">
        <f t="shared" si="7"/>
        <v>7.2839845918416834E-4</v>
      </c>
    </row>
    <row r="510" spans="1:12" x14ac:dyDescent="0.2">
      <c r="A510" s="7" t="str">
        <f>VLOOKUP(D510,PIC!A:B,2,0)</f>
        <v>DIDIK</v>
      </c>
      <c r="B510" s="2">
        <v>59406820</v>
      </c>
      <c r="C510" s="2" t="s">
        <v>2026</v>
      </c>
      <c r="D510" s="2" t="s">
        <v>2599</v>
      </c>
      <c r="E510" s="2" t="str">
        <f>VLOOKUP(B510,[1]Sheet1!$A:$E,5,0)</f>
        <v>Completed</v>
      </c>
      <c r="F510" s="2" t="s">
        <v>2712</v>
      </c>
      <c r="G510" s="2" t="s">
        <v>3750</v>
      </c>
      <c r="H510" s="2" t="s">
        <v>3751</v>
      </c>
      <c r="I510" s="2" t="s">
        <v>3553</v>
      </c>
      <c r="J510" s="2" t="s">
        <v>3727</v>
      </c>
      <c r="K510" s="26">
        <v>2000000</v>
      </c>
      <c r="L510" s="32">
        <f t="shared" si="7"/>
        <v>8.5693885966439827E-4</v>
      </c>
    </row>
    <row r="511" spans="1:12" x14ac:dyDescent="0.2">
      <c r="A511" s="7" t="str">
        <f>VLOOKUP(D511,PIC!A:B,2,0)</f>
        <v>ADE</v>
      </c>
      <c r="B511" s="2">
        <v>59411533</v>
      </c>
      <c r="C511" s="2" t="s">
        <v>7</v>
      </c>
      <c r="D511" s="2" t="s">
        <v>33</v>
      </c>
      <c r="E511" s="2" t="str">
        <f>VLOOKUP(B511,[1]Sheet1!$A:$E,5,0)</f>
        <v>Completed</v>
      </c>
      <c r="F511" s="2" t="s">
        <v>2716</v>
      </c>
      <c r="G511" s="2" t="s">
        <v>3752</v>
      </c>
      <c r="H511" s="2" t="s">
        <v>3753</v>
      </c>
      <c r="I511" s="2" t="s">
        <v>72</v>
      </c>
      <c r="J511" s="2" t="s">
        <v>73</v>
      </c>
      <c r="K511" s="26">
        <v>3360000</v>
      </c>
      <c r="L511" s="32">
        <f t="shared" si="7"/>
        <v>1.4396572842361891E-3</v>
      </c>
    </row>
    <row r="512" spans="1:12" x14ac:dyDescent="0.2">
      <c r="A512" s="7" t="str">
        <f>VLOOKUP(D512,PIC!A:B,2,0)</f>
        <v>ADE</v>
      </c>
      <c r="B512" s="2">
        <v>59411535</v>
      </c>
      <c r="C512" s="2" t="s">
        <v>7</v>
      </c>
      <c r="D512" s="2" t="s">
        <v>33</v>
      </c>
      <c r="E512" s="2" t="str">
        <f>VLOOKUP(B512,[1]Sheet1!$A:$E,5,0)</f>
        <v>Completed</v>
      </c>
      <c r="F512" s="2" t="s">
        <v>2716</v>
      </c>
      <c r="G512" s="2" t="s">
        <v>3752</v>
      </c>
      <c r="H512" s="2" t="s">
        <v>3754</v>
      </c>
      <c r="I512" s="2" t="s">
        <v>72</v>
      </c>
      <c r="J512" s="2" t="s">
        <v>73</v>
      </c>
      <c r="K512" s="26">
        <v>1120000</v>
      </c>
      <c r="L512" s="32">
        <f t="shared" si="7"/>
        <v>4.7988576141206306E-4</v>
      </c>
    </row>
    <row r="513" spans="1:12" x14ac:dyDescent="0.2">
      <c r="A513" s="7" t="str">
        <f>VLOOKUP(D513,PIC!A:B,2,0)</f>
        <v>LUTFI</v>
      </c>
      <c r="B513" s="2">
        <v>59411726</v>
      </c>
      <c r="C513" s="2" t="s">
        <v>7</v>
      </c>
      <c r="D513" s="2" t="s">
        <v>8</v>
      </c>
      <c r="E513" s="2" t="str">
        <f>VLOOKUP(B513,[1]Sheet1!$A:$E,5,0)</f>
        <v>Completed</v>
      </c>
      <c r="F513" s="2" t="s">
        <v>2726</v>
      </c>
      <c r="G513" s="2" t="s">
        <v>3566</v>
      </c>
      <c r="H513" s="2" t="s">
        <v>3755</v>
      </c>
      <c r="I513" s="2" t="s">
        <v>90</v>
      </c>
      <c r="J513" s="2" t="s">
        <v>96</v>
      </c>
      <c r="K513" s="26">
        <v>634000</v>
      </c>
      <c r="L513" s="32">
        <f t="shared" si="7"/>
        <v>2.7164961851361424E-4</v>
      </c>
    </row>
    <row r="514" spans="1:12" x14ac:dyDescent="0.2">
      <c r="A514" s="7" t="str">
        <f>VLOOKUP(D514,PIC!A:B,2,0)</f>
        <v>LUTFI</v>
      </c>
      <c r="B514" s="2">
        <v>59411732</v>
      </c>
      <c r="C514" s="2" t="s">
        <v>7</v>
      </c>
      <c r="D514" s="2" t="s">
        <v>8</v>
      </c>
      <c r="E514" s="2" t="str">
        <f>VLOOKUP(B514,[1]Sheet1!$A:$E,5,0)</f>
        <v>Completed</v>
      </c>
      <c r="F514" s="2" t="s">
        <v>2726</v>
      </c>
      <c r="G514" s="2" t="s">
        <v>3756</v>
      </c>
      <c r="H514" s="2" t="s">
        <v>3757</v>
      </c>
      <c r="I514" s="2" t="s">
        <v>90</v>
      </c>
      <c r="J514" s="2" t="s">
        <v>115</v>
      </c>
      <c r="K514" s="26">
        <v>543500</v>
      </c>
      <c r="L514" s="32">
        <f t="shared" ref="L514:L577" si="8">K514/$K$1472*100%</f>
        <v>2.3287313511380023E-4</v>
      </c>
    </row>
    <row r="515" spans="1:12" x14ac:dyDescent="0.2">
      <c r="A515" s="7" t="str">
        <f>VLOOKUP(D515,PIC!A:B,2,0)</f>
        <v>LUTFI</v>
      </c>
      <c r="B515" s="2">
        <v>59411733</v>
      </c>
      <c r="C515" s="2" t="s">
        <v>7</v>
      </c>
      <c r="D515" s="2" t="s">
        <v>8</v>
      </c>
      <c r="E515" s="2" t="str">
        <f>VLOOKUP(B515,[1]Sheet1!$A:$E,5,0)</f>
        <v>Completed</v>
      </c>
      <c r="F515" s="2" t="s">
        <v>2726</v>
      </c>
      <c r="G515" s="2" t="s">
        <v>3742</v>
      </c>
      <c r="H515" s="2" t="s">
        <v>3758</v>
      </c>
      <c r="I515" s="2" t="s">
        <v>90</v>
      </c>
      <c r="J515" s="2" t="s">
        <v>91</v>
      </c>
      <c r="K515" s="26">
        <v>131000</v>
      </c>
      <c r="L515" s="32">
        <f t="shared" si="8"/>
        <v>5.6129495308018088E-5</v>
      </c>
    </row>
    <row r="516" spans="1:12" x14ac:dyDescent="0.2">
      <c r="A516" s="7" t="str">
        <f>VLOOKUP(D516,PIC!A:B,2,0)</f>
        <v>LUTFI</v>
      </c>
      <c r="B516" s="2">
        <v>59411749</v>
      </c>
      <c r="C516" s="2" t="s">
        <v>7</v>
      </c>
      <c r="D516" s="2" t="s">
        <v>8</v>
      </c>
      <c r="E516" s="2" t="str">
        <f>VLOOKUP(B516,[1]Sheet1!$A:$E,5,0)</f>
        <v>Completed</v>
      </c>
      <c r="F516" s="2" t="s">
        <v>2726</v>
      </c>
      <c r="G516" s="2" t="s">
        <v>3759</v>
      </c>
      <c r="H516" s="2" t="s">
        <v>3760</v>
      </c>
      <c r="I516" s="2" t="s">
        <v>90</v>
      </c>
      <c r="J516" s="2" t="s">
        <v>92</v>
      </c>
      <c r="K516" s="26">
        <v>269000</v>
      </c>
      <c r="L516" s="32">
        <f t="shared" si="8"/>
        <v>1.1525827662486157E-4</v>
      </c>
    </row>
    <row r="517" spans="1:12" x14ac:dyDescent="0.2">
      <c r="A517" s="7" t="str">
        <f>VLOOKUP(D517,PIC!A:B,2,0)</f>
        <v>LUTFI</v>
      </c>
      <c r="B517" s="2">
        <v>59411760</v>
      </c>
      <c r="C517" s="2" t="s">
        <v>7</v>
      </c>
      <c r="D517" s="2" t="s">
        <v>8</v>
      </c>
      <c r="E517" s="2" t="str">
        <f>VLOOKUP(B517,[1]Sheet1!$A:$E,5,0)</f>
        <v>Completed</v>
      </c>
      <c r="F517" s="2" t="s">
        <v>2726</v>
      </c>
      <c r="G517" s="2" t="s">
        <v>3740</v>
      </c>
      <c r="H517" s="2" t="s">
        <v>3761</v>
      </c>
      <c r="I517" s="2" t="s">
        <v>90</v>
      </c>
      <c r="J517" s="2" t="s">
        <v>95</v>
      </c>
      <c r="K517" s="26">
        <v>659200</v>
      </c>
      <c r="L517" s="32">
        <f t="shared" si="8"/>
        <v>2.8244704814538564E-4</v>
      </c>
    </row>
    <row r="518" spans="1:12" x14ac:dyDescent="0.2">
      <c r="A518" s="7" t="str">
        <f>VLOOKUP(D518,PIC!A:B,2,0)</f>
        <v>LUTFI</v>
      </c>
      <c r="B518" s="2">
        <v>59411763</v>
      </c>
      <c r="C518" s="2" t="s">
        <v>7</v>
      </c>
      <c r="D518" s="2" t="s">
        <v>8</v>
      </c>
      <c r="E518" s="2" t="str">
        <f>VLOOKUP(B518,[1]Sheet1!$A:$E,5,0)</f>
        <v>Completed</v>
      </c>
      <c r="F518" s="2" t="s">
        <v>2726</v>
      </c>
      <c r="G518" s="2" t="s">
        <v>3569</v>
      </c>
      <c r="H518" s="2" t="s">
        <v>3762</v>
      </c>
      <c r="I518" s="2" t="s">
        <v>90</v>
      </c>
      <c r="J518" s="2" t="s">
        <v>97</v>
      </c>
      <c r="K518" s="26">
        <v>549500</v>
      </c>
      <c r="L518" s="32">
        <f t="shared" si="8"/>
        <v>2.3544395169279342E-4</v>
      </c>
    </row>
    <row r="519" spans="1:12" x14ac:dyDescent="0.2">
      <c r="A519" s="7" t="str">
        <f>VLOOKUP(D519,PIC!A:B,2,0)</f>
        <v>LUTFI</v>
      </c>
      <c r="B519" s="2">
        <v>59411772</v>
      </c>
      <c r="C519" s="2" t="s">
        <v>7</v>
      </c>
      <c r="D519" s="2" t="s">
        <v>8</v>
      </c>
      <c r="E519" s="2" t="str">
        <f>VLOOKUP(B519,[1]Sheet1!$A:$E,5,0)</f>
        <v>Completed</v>
      </c>
      <c r="F519" s="2" t="s">
        <v>2726</v>
      </c>
      <c r="G519" s="2" t="s">
        <v>3763</v>
      </c>
      <c r="H519" s="2" t="s">
        <v>3764</v>
      </c>
      <c r="I519" s="2" t="s">
        <v>90</v>
      </c>
      <c r="J519" s="2" t="s">
        <v>98</v>
      </c>
      <c r="K519" s="26">
        <v>248000</v>
      </c>
      <c r="L519" s="32">
        <f t="shared" si="8"/>
        <v>1.0626041859838538E-4</v>
      </c>
    </row>
    <row r="520" spans="1:12" x14ac:dyDescent="0.2">
      <c r="A520" s="7" t="str">
        <f>VLOOKUP(D520,PIC!A:B,2,0)</f>
        <v>LUTFI</v>
      </c>
      <c r="B520" s="2">
        <v>59411898</v>
      </c>
      <c r="C520" s="2" t="s">
        <v>7</v>
      </c>
      <c r="D520" s="2" t="s">
        <v>8</v>
      </c>
      <c r="E520" s="2" t="str">
        <f>VLOOKUP(B520,[1]Sheet1!$A:$E,5,0)</f>
        <v>Completed</v>
      </c>
      <c r="F520" s="2" t="s">
        <v>2726</v>
      </c>
      <c r="G520" s="2" t="s">
        <v>3473</v>
      </c>
      <c r="H520" s="2" t="s">
        <v>3766</v>
      </c>
      <c r="I520" s="2" t="s">
        <v>90</v>
      </c>
      <c r="J520" s="2" t="s">
        <v>98</v>
      </c>
      <c r="K520" s="26">
        <v>248000</v>
      </c>
      <c r="L520" s="32">
        <f t="shared" si="8"/>
        <v>1.0626041859838538E-4</v>
      </c>
    </row>
    <row r="521" spans="1:12" x14ac:dyDescent="0.2">
      <c r="A521" s="7" t="str">
        <f>VLOOKUP(D521,PIC!A:B,2,0)</f>
        <v>DAYAT</v>
      </c>
      <c r="B521" s="2">
        <v>59411976</v>
      </c>
      <c r="C521" s="2" t="s">
        <v>7</v>
      </c>
      <c r="D521" s="2" t="s">
        <v>26</v>
      </c>
      <c r="E521" s="2" t="str">
        <f>VLOOKUP(B521,[1]Sheet1!$A:$E,5,0)</f>
        <v>Completed</v>
      </c>
      <c r="F521" s="2" t="s">
        <v>2712</v>
      </c>
      <c r="G521" s="2" t="s">
        <v>3767</v>
      </c>
      <c r="H521" s="2" t="s">
        <v>2604</v>
      </c>
      <c r="I521" s="2" t="s">
        <v>27</v>
      </c>
      <c r="J521" s="2" t="s">
        <v>35</v>
      </c>
      <c r="K521" s="26">
        <v>3400000</v>
      </c>
      <c r="L521" s="32">
        <f t="shared" si="8"/>
        <v>1.456796061429477E-3</v>
      </c>
    </row>
    <row r="522" spans="1:12" x14ac:dyDescent="0.2">
      <c r="A522" s="7" t="str">
        <f>VLOOKUP(D522,PIC!A:B,2,0)</f>
        <v>DIDIK</v>
      </c>
      <c r="B522" s="2">
        <v>59412031</v>
      </c>
      <c r="C522" s="2" t="s">
        <v>7</v>
      </c>
      <c r="D522" s="2" t="s">
        <v>29</v>
      </c>
      <c r="E522" s="2" t="str">
        <f>VLOOKUP(B522,[1]Sheet1!$A:$E,5,0)</f>
        <v>Completed</v>
      </c>
      <c r="F522" s="2" t="s">
        <v>2712</v>
      </c>
      <c r="G522" s="2" t="s">
        <v>3768</v>
      </c>
      <c r="H522" s="2" t="s">
        <v>2605</v>
      </c>
      <c r="I522" s="2" t="s">
        <v>30</v>
      </c>
      <c r="J522" s="2" t="s">
        <v>58</v>
      </c>
      <c r="K522" s="26">
        <v>4100000</v>
      </c>
      <c r="L522" s="32">
        <f t="shared" si="8"/>
        <v>1.7567246623120165E-3</v>
      </c>
    </row>
    <row r="523" spans="1:12" x14ac:dyDescent="0.2">
      <c r="A523" s="7" t="str">
        <f>VLOOKUP(D523,PIC!A:B,2,0)</f>
        <v>LUTFI</v>
      </c>
      <c r="B523" s="2">
        <v>59412045</v>
      </c>
      <c r="C523" s="2" t="s">
        <v>7</v>
      </c>
      <c r="D523" s="2" t="s">
        <v>8</v>
      </c>
      <c r="E523" s="2" t="str">
        <f>VLOOKUP(B523,[1]Sheet1!$A:$E,5,0)</f>
        <v>Completed</v>
      </c>
      <c r="F523" s="2" t="s">
        <v>2726</v>
      </c>
      <c r="G523" s="2" t="s">
        <v>3459</v>
      </c>
      <c r="H523" s="2" t="s">
        <v>3769</v>
      </c>
      <c r="I523" s="2" t="s">
        <v>90</v>
      </c>
      <c r="J523" s="2" t="s">
        <v>94</v>
      </c>
      <c r="K523" s="26">
        <v>289000</v>
      </c>
      <c r="L523" s="32">
        <f t="shared" si="8"/>
        <v>1.2382766522150556E-4</v>
      </c>
    </row>
    <row r="524" spans="1:12" x14ac:dyDescent="0.2">
      <c r="A524" s="7" t="str">
        <f>VLOOKUP(D524,PIC!A:B,2,0)</f>
        <v>DAYAT</v>
      </c>
      <c r="B524" s="2">
        <v>59412275</v>
      </c>
      <c r="C524" s="2" t="s">
        <v>7</v>
      </c>
      <c r="D524" s="2" t="s">
        <v>9</v>
      </c>
      <c r="E524" s="2" t="str">
        <f>VLOOKUP(B524,[1]Sheet1!$A:$E,5,0)</f>
        <v>Completed</v>
      </c>
      <c r="F524" s="2" t="s">
        <v>2712</v>
      </c>
      <c r="G524" s="2" t="s">
        <v>3551</v>
      </c>
      <c r="H524" s="2" t="s">
        <v>3770</v>
      </c>
      <c r="I524" s="2" t="s">
        <v>59</v>
      </c>
      <c r="J524" s="2" t="s">
        <v>10</v>
      </c>
      <c r="K524" s="26">
        <v>450000</v>
      </c>
      <c r="L524" s="32">
        <f t="shared" si="8"/>
        <v>1.9281124342448961E-4</v>
      </c>
    </row>
    <row r="525" spans="1:12" x14ac:dyDescent="0.2">
      <c r="A525" s="7" t="str">
        <f>VLOOKUP(D525,PIC!A:B,2,0)</f>
        <v>DAYAT</v>
      </c>
      <c r="B525" s="2">
        <v>59412292</v>
      </c>
      <c r="C525" s="2" t="s">
        <v>7</v>
      </c>
      <c r="D525" s="2" t="s">
        <v>9</v>
      </c>
      <c r="E525" s="2" t="str">
        <f>VLOOKUP(B525,[1]Sheet1!$A:$E,5,0)</f>
        <v>Completed</v>
      </c>
      <c r="F525" s="2" t="s">
        <v>2712</v>
      </c>
      <c r="G525" s="2" t="s">
        <v>3771</v>
      </c>
      <c r="H525" s="2" t="s">
        <v>3772</v>
      </c>
      <c r="I525" s="2" t="s">
        <v>59</v>
      </c>
      <c r="J525" s="2" t="s">
        <v>10</v>
      </c>
      <c r="K525" s="26">
        <v>450000</v>
      </c>
      <c r="L525" s="32">
        <f t="shared" si="8"/>
        <v>1.9281124342448961E-4</v>
      </c>
    </row>
    <row r="526" spans="1:12" x14ac:dyDescent="0.2">
      <c r="A526" s="7" t="str">
        <f>VLOOKUP(D526,PIC!A:B,2,0)</f>
        <v>DAYAT</v>
      </c>
      <c r="B526" s="2">
        <v>59412307</v>
      </c>
      <c r="C526" s="2" t="s">
        <v>7</v>
      </c>
      <c r="D526" s="2" t="s">
        <v>9</v>
      </c>
      <c r="E526" s="2" t="str">
        <f>VLOOKUP(B526,[1]Sheet1!$A:$E,5,0)</f>
        <v>Completed</v>
      </c>
      <c r="F526" s="2" t="s">
        <v>2712</v>
      </c>
      <c r="G526" s="2" t="s">
        <v>3773</v>
      </c>
      <c r="H526" s="2" t="s">
        <v>3774</v>
      </c>
      <c r="I526" s="2" t="s">
        <v>59</v>
      </c>
      <c r="J526" s="2" t="s">
        <v>10</v>
      </c>
      <c r="K526" s="26">
        <v>450000</v>
      </c>
      <c r="L526" s="32">
        <f t="shared" si="8"/>
        <v>1.9281124342448961E-4</v>
      </c>
    </row>
    <row r="527" spans="1:12" x14ac:dyDescent="0.2">
      <c r="A527" s="7" t="str">
        <f>VLOOKUP(D527,PIC!A:B,2,0)</f>
        <v>DAYAT</v>
      </c>
      <c r="B527" s="2">
        <v>59412326</v>
      </c>
      <c r="C527" s="2" t="s">
        <v>7</v>
      </c>
      <c r="D527" s="2" t="s">
        <v>9</v>
      </c>
      <c r="E527" s="2" t="str">
        <f>VLOOKUP(B527,[1]Sheet1!$A:$E,5,0)</f>
        <v>Completed</v>
      </c>
      <c r="F527" s="2" t="s">
        <v>2712</v>
      </c>
      <c r="G527" s="2" t="s">
        <v>3775</v>
      </c>
      <c r="H527" s="2" t="s">
        <v>3776</v>
      </c>
      <c r="I527" s="2" t="s">
        <v>59</v>
      </c>
      <c r="J527" s="2" t="s">
        <v>10</v>
      </c>
      <c r="K527" s="26">
        <v>450000</v>
      </c>
      <c r="L527" s="32">
        <f t="shared" si="8"/>
        <v>1.9281124342448961E-4</v>
      </c>
    </row>
    <row r="528" spans="1:12" x14ac:dyDescent="0.2">
      <c r="A528" s="7" t="str">
        <f>VLOOKUP(D528,PIC!A:B,2,0)</f>
        <v>DAYAT</v>
      </c>
      <c r="B528" s="2">
        <v>59412355</v>
      </c>
      <c r="C528" s="2" t="s">
        <v>7</v>
      </c>
      <c r="D528" s="2" t="s">
        <v>9</v>
      </c>
      <c r="E528" s="2" t="str">
        <f>VLOOKUP(B528,[1]Sheet1!$A:$E,5,0)</f>
        <v>Completed</v>
      </c>
      <c r="F528" s="2" t="s">
        <v>2712</v>
      </c>
      <c r="G528" s="2" t="s">
        <v>3777</v>
      </c>
      <c r="H528" s="2" t="s">
        <v>3778</v>
      </c>
      <c r="I528" s="2" t="s">
        <v>59</v>
      </c>
      <c r="J528" s="2" t="s">
        <v>10</v>
      </c>
      <c r="K528" s="26">
        <v>450000</v>
      </c>
      <c r="L528" s="32">
        <f t="shared" si="8"/>
        <v>1.9281124342448961E-4</v>
      </c>
    </row>
    <row r="529" spans="1:12" x14ac:dyDescent="0.2">
      <c r="A529" s="7" t="str">
        <f>VLOOKUP(D529,PIC!A:B,2,0)</f>
        <v>DAYAT</v>
      </c>
      <c r="B529" s="2">
        <v>59412395</v>
      </c>
      <c r="C529" s="2" t="s">
        <v>7</v>
      </c>
      <c r="D529" s="2" t="s">
        <v>9</v>
      </c>
      <c r="E529" s="2" t="str">
        <f>VLOOKUP(B529,[1]Sheet1!$A:$E,5,0)</f>
        <v>Completed</v>
      </c>
      <c r="F529" s="2" t="s">
        <v>2712</v>
      </c>
      <c r="G529" s="2" t="s">
        <v>3779</v>
      </c>
      <c r="H529" s="2" t="s">
        <v>3780</v>
      </c>
      <c r="I529" s="2" t="s">
        <v>59</v>
      </c>
      <c r="J529" s="2" t="s">
        <v>10</v>
      </c>
      <c r="K529" s="26">
        <v>450000</v>
      </c>
      <c r="L529" s="32">
        <f t="shared" si="8"/>
        <v>1.9281124342448961E-4</v>
      </c>
    </row>
    <row r="530" spans="1:12" x14ac:dyDescent="0.2">
      <c r="A530" s="7" t="str">
        <f>VLOOKUP(D530,PIC!A:B,2,0)</f>
        <v>DAYAT</v>
      </c>
      <c r="B530" s="2">
        <v>59412401</v>
      </c>
      <c r="C530" s="2" t="s">
        <v>7</v>
      </c>
      <c r="D530" s="2" t="s">
        <v>9</v>
      </c>
      <c r="E530" s="2" t="str">
        <f>VLOOKUP(B530,[1]Sheet1!$A:$E,5,0)</f>
        <v>Completed</v>
      </c>
      <c r="F530" s="2" t="s">
        <v>2726</v>
      </c>
      <c r="G530" s="2" t="s">
        <v>3781</v>
      </c>
      <c r="H530" s="2" t="s">
        <v>3782</v>
      </c>
      <c r="I530" s="2" t="s">
        <v>59</v>
      </c>
      <c r="J530" s="2" t="s">
        <v>2400</v>
      </c>
      <c r="K530" s="26">
        <v>1200000</v>
      </c>
      <c r="L530" s="32">
        <f t="shared" si="8"/>
        <v>5.1416331579863896E-4</v>
      </c>
    </row>
    <row r="531" spans="1:12" x14ac:dyDescent="0.2">
      <c r="A531" s="7" t="str">
        <f>VLOOKUP(D531,PIC!A:B,2,0)</f>
        <v>WAHYU WISNU</v>
      </c>
      <c r="B531" s="2">
        <v>59412528</v>
      </c>
      <c r="C531" s="2" t="s">
        <v>7</v>
      </c>
      <c r="D531" s="2" t="s">
        <v>102</v>
      </c>
      <c r="E531" s="2" t="str">
        <f>VLOOKUP(B531,[1]Sheet1!$A:$E,5,0)</f>
        <v>Completed</v>
      </c>
      <c r="F531" s="2" t="s">
        <v>2712</v>
      </c>
      <c r="G531" s="2" t="s">
        <v>3783</v>
      </c>
      <c r="H531" s="2" t="s">
        <v>3784</v>
      </c>
      <c r="I531" s="2" t="s">
        <v>3785</v>
      </c>
      <c r="J531" s="2" t="s">
        <v>103</v>
      </c>
      <c r="K531" s="26">
        <v>750000</v>
      </c>
      <c r="L531" s="32">
        <f t="shared" si="8"/>
        <v>3.2135207237414933E-4</v>
      </c>
    </row>
    <row r="532" spans="1:12" x14ac:dyDescent="0.2">
      <c r="A532" s="7" t="str">
        <f>VLOOKUP(D532,PIC!A:B,2,0)</f>
        <v>DAYAT</v>
      </c>
      <c r="B532" s="2">
        <v>59414748</v>
      </c>
      <c r="C532" s="2" t="s">
        <v>7</v>
      </c>
      <c r="D532" s="2" t="s">
        <v>9</v>
      </c>
      <c r="E532" s="2" t="str">
        <f>VLOOKUP(B532,[1]Sheet1!$A:$E,5,0)</f>
        <v>Completed</v>
      </c>
      <c r="F532" s="2" t="s">
        <v>2712</v>
      </c>
      <c r="G532" s="2" t="s">
        <v>3786</v>
      </c>
      <c r="H532" s="2" t="s">
        <v>3787</v>
      </c>
      <c r="I532" s="2" t="s">
        <v>59</v>
      </c>
      <c r="J532" s="2" t="s">
        <v>10</v>
      </c>
      <c r="K532" s="26">
        <v>450000</v>
      </c>
      <c r="L532" s="32">
        <f t="shared" si="8"/>
        <v>1.9281124342448961E-4</v>
      </c>
    </row>
    <row r="533" spans="1:12" x14ac:dyDescent="0.2">
      <c r="A533" s="7" t="str">
        <f>VLOOKUP(D533,PIC!A:B,2,0)</f>
        <v>DIDIK</v>
      </c>
      <c r="B533" s="2">
        <v>59413142</v>
      </c>
      <c r="C533" s="2" t="s">
        <v>7</v>
      </c>
      <c r="D533" s="2" t="s">
        <v>13</v>
      </c>
      <c r="E533" s="2" t="str">
        <f>VLOOKUP(B533,[1]Sheet1!$A:$E,5,0)</f>
        <v>Completed</v>
      </c>
      <c r="F533" s="2" t="s">
        <v>2726</v>
      </c>
      <c r="G533" s="2" t="s">
        <v>3788</v>
      </c>
      <c r="H533" s="2" t="s">
        <v>3789</v>
      </c>
      <c r="I533" s="2" t="s">
        <v>61</v>
      </c>
      <c r="J533" s="2" t="s">
        <v>3791</v>
      </c>
      <c r="K533" s="26">
        <v>1</v>
      </c>
      <c r="L533" s="32">
        <f t="shared" si="8"/>
        <v>4.2846942983219914E-10</v>
      </c>
    </row>
    <row r="534" spans="1:12" x14ac:dyDescent="0.2">
      <c r="A534" s="7" t="str">
        <f>VLOOKUP(D534,PIC!A:B,2,0)</f>
        <v>DAYAT</v>
      </c>
      <c r="B534" s="2">
        <v>59413401</v>
      </c>
      <c r="C534" s="2" t="s">
        <v>7</v>
      </c>
      <c r="D534" s="2" t="s">
        <v>9</v>
      </c>
      <c r="E534" s="2" t="str">
        <f>VLOOKUP(B534,[1]Sheet1!$A:$E,5,0)</f>
        <v>Completed</v>
      </c>
      <c r="F534" s="2" t="s">
        <v>2726</v>
      </c>
      <c r="G534" s="2" t="s">
        <v>3792</v>
      </c>
      <c r="H534" s="2" t="s">
        <v>3793</v>
      </c>
      <c r="I534" s="2" t="s">
        <v>59</v>
      </c>
      <c r="J534" s="2" t="s">
        <v>83</v>
      </c>
      <c r="K534" s="26">
        <v>2060000</v>
      </c>
      <c r="L534" s="32">
        <f t="shared" si="8"/>
        <v>8.8264702545433023E-4</v>
      </c>
    </row>
    <row r="535" spans="1:12" x14ac:dyDescent="0.2">
      <c r="A535" s="7" t="str">
        <f>VLOOKUP(D535,PIC!A:B,2,0)</f>
        <v>DAYAT</v>
      </c>
      <c r="B535" s="2">
        <v>59414669</v>
      </c>
      <c r="C535" s="2" t="s">
        <v>7</v>
      </c>
      <c r="D535" s="2" t="s">
        <v>9</v>
      </c>
      <c r="E535" s="2" t="str">
        <f>VLOOKUP(B535,[1]Sheet1!$A:$E,5,0)</f>
        <v>Completed</v>
      </c>
      <c r="F535" s="2" t="s">
        <v>2712</v>
      </c>
      <c r="G535" s="2" t="s">
        <v>3794</v>
      </c>
      <c r="H535" s="2" t="s">
        <v>3795</v>
      </c>
      <c r="I535" s="2" t="s">
        <v>59</v>
      </c>
      <c r="J535" s="2" t="s">
        <v>10</v>
      </c>
      <c r="K535" s="26">
        <v>450000</v>
      </c>
      <c r="L535" s="32">
        <f t="shared" si="8"/>
        <v>1.9281124342448961E-4</v>
      </c>
    </row>
    <row r="536" spans="1:12" x14ac:dyDescent="0.2">
      <c r="A536" s="7" t="str">
        <f>VLOOKUP(D536,PIC!A:B,2,0)</f>
        <v>BAHAK</v>
      </c>
      <c r="B536" s="2">
        <v>59415720</v>
      </c>
      <c r="C536" s="2" t="s">
        <v>7</v>
      </c>
      <c r="D536" s="2" t="s">
        <v>18</v>
      </c>
      <c r="E536" s="2" t="str">
        <f>VLOOKUP(B536,[1]Sheet1!$A:$E,5,0)</f>
        <v>Completed</v>
      </c>
      <c r="F536" s="2" t="s">
        <v>2712</v>
      </c>
      <c r="G536" s="2" t="s">
        <v>3796</v>
      </c>
      <c r="H536" s="2" t="s">
        <v>3797</v>
      </c>
      <c r="I536" s="2" t="s">
        <v>67</v>
      </c>
      <c r="J536" s="2" t="s">
        <v>2625</v>
      </c>
      <c r="K536" s="26">
        <v>4436000</v>
      </c>
      <c r="L536" s="32">
        <f t="shared" si="8"/>
        <v>1.9006903907356353E-3</v>
      </c>
    </row>
    <row r="537" spans="1:12" x14ac:dyDescent="0.2">
      <c r="A537" s="7" t="str">
        <f>VLOOKUP(D537,PIC!A:B,2,0)</f>
        <v>BAHAK</v>
      </c>
      <c r="B537" s="2">
        <v>59415729</v>
      </c>
      <c r="C537" s="2" t="s">
        <v>3548</v>
      </c>
      <c r="D537" s="2" t="s">
        <v>18</v>
      </c>
      <c r="E537" s="2" t="str">
        <f>VLOOKUP(B537,[1]Sheet1!$A:$E,5,0)</f>
        <v>Completed</v>
      </c>
      <c r="F537" s="2" t="s">
        <v>2712</v>
      </c>
      <c r="G537" s="2" t="s">
        <v>3798</v>
      </c>
      <c r="H537" s="2" t="s">
        <v>2606</v>
      </c>
      <c r="I537" s="2" t="s">
        <v>19</v>
      </c>
      <c r="J537" s="2" t="s">
        <v>37</v>
      </c>
      <c r="K537" s="26">
        <v>1</v>
      </c>
      <c r="L537" s="32">
        <f t="shared" si="8"/>
        <v>4.2846942983219914E-10</v>
      </c>
    </row>
    <row r="538" spans="1:12" x14ac:dyDescent="0.2">
      <c r="A538" s="7" t="str">
        <f>VLOOKUP(D538,PIC!A:B,2,0)</f>
        <v>WAHYU WISNU</v>
      </c>
      <c r="B538" s="2">
        <v>59416387</v>
      </c>
      <c r="C538" s="2" t="s">
        <v>7</v>
      </c>
      <c r="D538" s="2" t="s">
        <v>16</v>
      </c>
      <c r="E538" s="2" t="str">
        <f>VLOOKUP(B538,[1]Sheet1!$A:$E,5,0)</f>
        <v>Completed</v>
      </c>
      <c r="F538" s="2" t="s">
        <v>2712</v>
      </c>
      <c r="G538" s="2" t="s">
        <v>3799</v>
      </c>
      <c r="H538" s="2" t="s">
        <v>3800</v>
      </c>
      <c r="I538" s="2" t="s">
        <v>107</v>
      </c>
      <c r="J538" s="2" t="s">
        <v>1135</v>
      </c>
      <c r="K538" s="26">
        <v>363000</v>
      </c>
      <c r="L538" s="32">
        <f t="shared" si="8"/>
        <v>1.555344030290883E-4</v>
      </c>
    </row>
    <row r="539" spans="1:12" x14ac:dyDescent="0.2">
      <c r="A539" s="7" t="str">
        <f>VLOOKUP(D539,PIC!A:B,2,0)</f>
        <v>WAHYU WISNU</v>
      </c>
      <c r="B539" s="2">
        <v>59416454</v>
      </c>
      <c r="C539" s="2" t="s">
        <v>7</v>
      </c>
      <c r="D539" s="2" t="s">
        <v>16</v>
      </c>
      <c r="E539" s="2" t="str">
        <f>VLOOKUP(B539,[1]Sheet1!$A:$E,5,0)</f>
        <v>Completed</v>
      </c>
      <c r="F539" s="2" t="s">
        <v>2712</v>
      </c>
      <c r="G539" s="2" t="s">
        <v>3802</v>
      </c>
      <c r="H539" s="2" t="s">
        <v>3803</v>
      </c>
      <c r="I539" s="2" t="s">
        <v>107</v>
      </c>
      <c r="J539" s="2" t="s">
        <v>107</v>
      </c>
      <c r="K539" s="26">
        <v>1</v>
      </c>
      <c r="L539" s="32">
        <f t="shared" si="8"/>
        <v>4.2846942983219914E-10</v>
      </c>
    </row>
    <row r="540" spans="1:12" x14ac:dyDescent="0.2">
      <c r="A540" s="7" t="str">
        <f>VLOOKUP(D540,PIC!A:B,2,0)</f>
        <v>WAHYU WISNU</v>
      </c>
      <c r="B540" s="2">
        <v>59416665</v>
      </c>
      <c r="C540" s="2" t="s">
        <v>7</v>
      </c>
      <c r="D540" s="2" t="s">
        <v>16</v>
      </c>
      <c r="E540" s="2" t="str">
        <f>VLOOKUP(B540,[1]Sheet1!$A:$E,5,0)</f>
        <v>Completed</v>
      </c>
      <c r="F540" s="2" t="s">
        <v>2712</v>
      </c>
      <c r="G540" s="2" t="s">
        <v>3804</v>
      </c>
      <c r="H540" s="2" t="s">
        <v>3805</v>
      </c>
      <c r="I540" s="2" t="s">
        <v>107</v>
      </c>
      <c r="J540" s="2" t="s">
        <v>1262</v>
      </c>
      <c r="K540" s="26">
        <v>1</v>
      </c>
      <c r="L540" s="32">
        <f t="shared" si="8"/>
        <v>4.2846942983219914E-10</v>
      </c>
    </row>
    <row r="541" spans="1:12" x14ac:dyDescent="0.2">
      <c r="A541" s="7" t="str">
        <f>VLOOKUP(D541,PIC!A:B,2,0)</f>
        <v>WAHYU WISNU</v>
      </c>
      <c r="B541" s="2">
        <v>59416721</v>
      </c>
      <c r="C541" s="2" t="s">
        <v>7</v>
      </c>
      <c r="D541" s="2" t="s">
        <v>16</v>
      </c>
      <c r="E541" s="2" t="str">
        <f>VLOOKUP(B541,[1]Sheet1!$A:$E,5,0)</f>
        <v>Completed</v>
      </c>
      <c r="F541" s="2" t="s">
        <v>2712</v>
      </c>
      <c r="G541" s="2" t="s">
        <v>3798</v>
      </c>
      <c r="H541" s="2" t="s">
        <v>3806</v>
      </c>
      <c r="I541" s="2" t="s">
        <v>107</v>
      </c>
      <c r="J541" s="2" t="s">
        <v>127</v>
      </c>
      <c r="K541" s="26">
        <v>1</v>
      </c>
      <c r="L541" s="32">
        <f t="shared" si="8"/>
        <v>4.2846942983219914E-10</v>
      </c>
    </row>
    <row r="542" spans="1:12" x14ac:dyDescent="0.2">
      <c r="A542" s="7" t="str">
        <f>VLOOKUP(D542,PIC!A:B,2,0)</f>
        <v>WAHYU WISNU</v>
      </c>
      <c r="B542" s="2">
        <v>59416837</v>
      </c>
      <c r="C542" s="2" t="s">
        <v>7</v>
      </c>
      <c r="D542" s="2" t="s">
        <v>16</v>
      </c>
      <c r="E542" s="2" t="str">
        <f>VLOOKUP(B542,[1]Sheet1!$A:$E,5,0)</f>
        <v>Completed</v>
      </c>
      <c r="F542" s="2" t="s">
        <v>2726</v>
      </c>
      <c r="G542" s="2" t="s">
        <v>3768</v>
      </c>
      <c r="H542" s="2" t="s">
        <v>3807</v>
      </c>
      <c r="I542" s="2" t="s">
        <v>105</v>
      </c>
      <c r="J542" s="2" t="s">
        <v>106</v>
      </c>
      <c r="K542" s="26">
        <v>550000</v>
      </c>
      <c r="L542" s="32">
        <f t="shared" si="8"/>
        <v>2.3565818640770953E-4</v>
      </c>
    </row>
    <row r="543" spans="1:12" x14ac:dyDescent="0.2">
      <c r="A543" s="7" t="str">
        <f>VLOOKUP(D543,PIC!A:B,2,0)</f>
        <v>WAHYU WISNU</v>
      </c>
      <c r="B543" s="2">
        <v>59416841</v>
      </c>
      <c r="C543" s="2" t="s">
        <v>7</v>
      </c>
      <c r="D543" s="2" t="s">
        <v>16</v>
      </c>
      <c r="E543" s="2" t="str">
        <f>VLOOKUP(B543,[1]Sheet1!$A:$E,5,0)</f>
        <v>Completed</v>
      </c>
      <c r="F543" s="2" t="s">
        <v>2726</v>
      </c>
      <c r="G543" s="2" t="s">
        <v>3808</v>
      </c>
      <c r="H543" s="2" t="s">
        <v>3809</v>
      </c>
      <c r="I543" s="2" t="s">
        <v>105</v>
      </c>
      <c r="J543" s="2" t="s">
        <v>125</v>
      </c>
      <c r="K543" s="26">
        <v>1400000</v>
      </c>
      <c r="L543" s="32">
        <f t="shared" si="8"/>
        <v>5.9985720176507879E-4</v>
      </c>
    </row>
    <row r="544" spans="1:12" x14ac:dyDescent="0.2">
      <c r="A544" s="7" t="str">
        <f>VLOOKUP(D544,PIC!A:B,2,0)</f>
        <v>WAHYU WISNU</v>
      </c>
      <c r="B544" s="2">
        <v>59416877</v>
      </c>
      <c r="C544" s="2" t="s">
        <v>7</v>
      </c>
      <c r="D544" s="2" t="s">
        <v>16</v>
      </c>
      <c r="E544" s="2" t="str">
        <f>VLOOKUP(B544,[1]Sheet1!$A:$E,5,0)</f>
        <v>Completed</v>
      </c>
      <c r="F544" s="2" t="s">
        <v>2726</v>
      </c>
      <c r="G544" s="2" t="s">
        <v>3810</v>
      </c>
      <c r="H544" s="2" t="s">
        <v>3811</v>
      </c>
      <c r="I544" s="2" t="s">
        <v>105</v>
      </c>
      <c r="J544" s="2" t="s">
        <v>125</v>
      </c>
      <c r="K544" s="26">
        <v>1400000</v>
      </c>
      <c r="L544" s="32">
        <f t="shared" si="8"/>
        <v>5.9985720176507879E-4</v>
      </c>
    </row>
    <row r="545" spans="1:12" x14ac:dyDescent="0.2">
      <c r="A545" s="7" t="str">
        <f>VLOOKUP(D545,PIC!A:B,2,0)</f>
        <v>WAHYU WISNU</v>
      </c>
      <c r="B545" s="2">
        <v>59416888</v>
      </c>
      <c r="C545" s="2" t="s">
        <v>7</v>
      </c>
      <c r="D545" s="2" t="s">
        <v>16</v>
      </c>
      <c r="E545" s="2" t="str">
        <f>VLOOKUP(B545,[1]Sheet1!$A:$E,5,0)</f>
        <v>Completed</v>
      </c>
      <c r="F545" s="2" t="s">
        <v>2712</v>
      </c>
      <c r="G545" s="2" t="s">
        <v>3813</v>
      </c>
      <c r="H545" s="2" t="s">
        <v>3814</v>
      </c>
      <c r="I545" s="2" t="s">
        <v>107</v>
      </c>
      <c r="J545" s="2" t="s">
        <v>110</v>
      </c>
      <c r="K545" s="26">
        <v>1515000</v>
      </c>
      <c r="L545" s="32">
        <f t="shared" si="8"/>
        <v>6.4913118619578172E-4</v>
      </c>
    </row>
    <row r="546" spans="1:12" x14ac:dyDescent="0.2">
      <c r="A546" s="7" t="str">
        <f>VLOOKUP(D546,PIC!A:B,2,0)</f>
        <v>WAHYU WISNU</v>
      </c>
      <c r="B546" s="2">
        <v>59416889</v>
      </c>
      <c r="C546" s="2" t="s">
        <v>7</v>
      </c>
      <c r="D546" s="2" t="s">
        <v>16</v>
      </c>
      <c r="E546" s="2" t="str">
        <f>VLOOKUP(B546,[1]Sheet1!$A:$E,5,0)</f>
        <v>Completed</v>
      </c>
      <c r="F546" s="2" t="s">
        <v>2712</v>
      </c>
      <c r="G546" s="2" t="s">
        <v>3815</v>
      </c>
      <c r="H546" s="2" t="s">
        <v>3816</v>
      </c>
      <c r="I546" s="2" t="s">
        <v>107</v>
      </c>
      <c r="J546" s="2" t="s">
        <v>126</v>
      </c>
      <c r="K546" s="26">
        <v>1600000</v>
      </c>
      <c r="L546" s="32">
        <f t="shared" si="8"/>
        <v>6.8555108773151862E-4</v>
      </c>
    </row>
    <row r="547" spans="1:12" x14ac:dyDescent="0.2">
      <c r="A547" s="7" t="str">
        <f>VLOOKUP(D547,PIC!A:B,2,0)</f>
        <v>WAHYU WISNU</v>
      </c>
      <c r="B547" s="2">
        <v>59416893</v>
      </c>
      <c r="C547" s="2" t="s">
        <v>7</v>
      </c>
      <c r="D547" s="2" t="s">
        <v>16</v>
      </c>
      <c r="E547" s="2" t="str">
        <f>VLOOKUP(B547,[1]Sheet1!$A:$E,5,0)</f>
        <v>Completed</v>
      </c>
      <c r="F547" s="2" t="s">
        <v>2712</v>
      </c>
      <c r="G547" s="2" t="s">
        <v>3817</v>
      </c>
      <c r="H547" s="2" t="s">
        <v>3818</v>
      </c>
      <c r="I547" s="2" t="s">
        <v>107</v>
      </c>
      <c r="J547" s="2" t="s">
        <v>1116</v>
      </c>
      <c r="K547" s="26">
        <v>460000</v>
      </c>
      <c r="L547" s="32">
        <f t="shared" si="8"/>
        <v>1.9709593772281161E-4</v>
      </c>
    </row>
    <row r="548" spans="1:12" x14ac:dyDescent="0.2">
      <c r="A548" s="7" t="str">
        <f>VLOOKUP(D548,PIC!A:B,2,0)</f>
        <v>WAHYU WISNU</v>
      </c>
      <c r="B548" s="2">
        <v>59416895</v>
      </c>
      <c r="C548" s="2" t="s">
        <v>7</v>
      </c>
      <c r="D548" s="2" t="s">
        <v>16</v>
      </c>
      <c r="E548" s="2" t="str">
        <f>VLOOKUP(B548,[1]Sheet1!$A:$E,5,0)</f>
        <v>Completed</v>
      </c>
      <c r="F548" s="2" t="s">
        <v>2712</v>
      </c>
      <c r="G548" s="2" t="s">
        <v>3819</v>
      </c>
      <c r="H548" s="2" t="s">
        <v>3820</v>
      </c>
      <c r="I548" s="2" t="s">
        <v>107</v>
      </c>
      <c r="J548" s="2" t="s">
        <v>127</v>
      </c>
      <c r="K548" s="26">
        <v>564000</v>
      </c>
      <c r="L548" s="32">
        <f t="shared" si="8"/>
        <v>2.4165675842536031E-4</v>
      </c>
    </row>
    <row r="549" spans="1:12" x14ac:dyDescent="0.2">
      <c r="A549" s="7" t="str">
        <f>VLOOKUP(D549,PIC!A:B,2,0)</f>
        <v>WAHYU WISNU</v>
      </c>
      <c r="B549" s="2">
        <v>59416897</v>
      </c>
      <c r="C549" s="2" t="s">
        <v>7</v>
      </c>
      <c r="D549" s="2" t="s">
        <v>16</v>
      </c>
      <c r="E549" s="2" t="str">
        <f>VLOOKUP(B549,[1]Sheet1!$A:$E,5,0)</f>
        <v>Completed</v>
      </c>
      <c r="F549" s="2" t="s">
        <v>2712</v>
      </c>
      <c r="G549" s="2" t="s">
        <v>3821</v>
      </c>
      <c r="H549" s="2" t="s">
        <v>3822</v>
      </c>
      <c r="I549" s="2" t="s">
        <v>107</v>
      </c>
      <c r="J549" s="2" t="s">
        <v>1278</v>
      </c>
      <c r="K549" s="26">
        <v>985000</v>
      </c>
      <c r="L549" s="32">
        <f t="shared" si="8"/>
        <v>4.2204238838471612E-4</v>
      </c>
    </row>
    <row r="550" spans="1:12" x14ac:dyDescent="0.2">
      <c r="A550" s="7" t="str">
        <f>VLOOKUP(D550,PIC!A:B,2,0)</f>
        <v>WAHYU WISNU</v>
      </c>
      <c r="B550" s="2">
        <v>59416898</v>
      </c>
      <c r="C550" s="2" t="s">
        <v>7</v>
      </c>
      <c r="D550" s="2" t="s">
        <v>16</v>
      </c>
      <c r="E550" s="2" t="str">
        <f>VLOOKUP(B550,[1]Sheet1!$A:$E,5,0)</f>
        <v>Completed</v>
      </c>
      <c r="F550" s="2" t="s">
        <v>2712</v>
      </c>
      <c r="G550" s="2" t="s">
        <v>3823</v>
      </c>
      <c r="H550" s="2" t="s">
        <v>3824</v>
      </c>
      <c r="I550" s="2" t="s">
        <v>107</v>
      </c>
      <c r="J550" s="2" t="s">
        <v>1105</v>
      </c>
      <c r="K550" s="26">
        <v>1069000</v>
      </c>
      <c r="L550" s="32">
        <f t="shared" si="8"/>
        <v>4.5803382049062086E-4</v>
      </c>
    </row>
    <row r="551" spans="1:12" x14ac:dyDescent="0.2">
      <c r="A551" s="7" t="str">
        <f>VLOOKUP(D551,PIC!A:B,2,0)</f>
        <v>WAHYU WISNU</v>
      </c>
      <c r="B551" s="2">
        <v>59416902</v>
      </c>
      <c r="C551" s="2" t="s">
        <v>7</v>
      </c>
      <c r="D551" s="2" t="s">
        <v>16</v>
      </c>
      <c r="E551" s="2" t="str">
        <f>VLOOKUP(B551,[1]Sheet1!$A:$E,5,0)</f>
        <v>Completed</v>
      </c>
      <c r="F551" s="2" t="s">
        <v>2712</v>
      </c>
      <c r="G551" s="2" t="s">
        <v>3825</v>
      </c>
      <c r="H551" s="2" t="s">
        <v>3826</v>
      </c>
      <c r="I551" s="2" t="s">
        <v>107</v>
      </c>
      <c r="J551" s="2" t="s">
        <v>1105</v>
      </c>
      <c r="K551" s="26">
        <v>1069000</v>
      </c>
      <c r="L551" s="32">
        <f t="shared" si="8"/>
        <v>4.5803382049062086E-4</v>
      </c>
    </row>
    <row r="552" spans="1:12" x14ac:dyDescent="0.2">
      <c r="A552" s="7" t="str">
        <f>VLOOKUP(D552,PIC!A:B,2,0)</f>
        <v>WAHYU WISNU</v>
      </c>
      <c r="B552" s="2">
        <v>59416909</v>
      </c>
      <c r="C552" s="2" t="s">
        <v>7</v>
      </c>
      <c r="D552" s="2" t="s">
        <v>16</v>
      </c>
      <c r="E552" s="2" t="str">
        <f>VLOOKUP(B552,[1]Sheet1!$A:$E,5,0)</f>
        <v>Completed</v>
      </c>
      <c r="F552" s="2" t="s">
        <v>2712</v>
      </c>
      <c r="G552" s="2" t="s">
        <v>3695</v>
      </c>
      <c r="H552" s="2" t="s">
        <v>3827</v>
      </c>
      <c r="I552" s="2" t="s">
        <v>107</v>
      </c>
      <c r="J552" s="2" t="s">
        <v>127</v>
      </c>
      <c r="K552" s="26">
        <v>1172000</v>
      </c>
      <c r="L552" s="32">
        <f t="shared" si="8"/>
        <v>5.0216617176333735E-4</v>
      </c>
    </row>
    <row r="553" spans="1:12" x14ac:dyDescent="0.2">
      <c r="A553" s="7" t="str">
        <f>VLOOKUP(D553,PIC!A:B,2,0)</f>
        <v>WAHYU WISNU</v>
      </c>
      <c r="B553" s="2">
        <v>59416911</v>
      </c>
      <c r="C553" s="2" t="s">
        <v>7</v>
      </c>
      <c r="D553" s="2" t="s">
        <v>16</v>
      </c>
      <c r="E553" s="2" t="str">
        <f>VLOOKUP(B553,[1]Sheet1!$A:$E,5,0)</f>
        <v>Completed</v>
      </c>
      <c r="F553" s="2" t="s">
        <v>2712</v>
      </c>
      <c r="G553" s="2" t="s">
        <v>3828</v>
      </c>
      <c r="H553" s="2" t="s">
        <v>3829</v>
      </c>
      <c r="I553" s="2" t="s">
        <v>107</v>
      </c>
      <c r="J553" s="2" t="s">
        <v>1162</v>
      </c>
      <c r="K553" s="26">
        <v>564000</v>
      </c>
      <c r="L553" s="32">
        <f t="shared" si="8"/>
        <v>2.4165675842536031E-4</v>
      </c>
    </row>
    <row r="554" spans="1:12" x14ac:dyDescent="0.2">
      <c r="A554" s="7" t="str">
        <f>VLOOKUP(D554,PIC!A:B,2,0)</f>
        <v>WAHYU WISNU</v>
      </c>
      <c r="B554" s="2">
        <v>59416912</v>
      </c>
      <c r="C554" s="2" t="s">
        <v>7</v>
      </c>
      <c r="D554" s="2" t="s">
        <v>21</v>
      </c>
      <c r="E554" s="2" t="str">
        <f>VLOOKUP(B554,[1]Sheet1!$A:$E,5,0)</f>
        <v>Completed</v>
      </c>
      <c r="F554" s="2" t="s">
        <v>2712</v>
      </c>
      <c r="G554" s="2" t="s">
        <v>3830</v>
      </c>
      <c r="H554" s="2" t="s">
        <v>3831</v>
      </c>
      <c r="I554" s="2" t="s">
        <v>85</v>
      </c>
      <c r="J554" s="2" t="s">
        <v>121</v>
      </c>
      <c r="K554" s="26">
        <v>882000</v>
      </c>
      <c r="L554" s="32">
        <f t="shared" si="8"/>
        <v>3.7791003711199964E-4</v>
      </c>
    </row>
    <row r="555" spans="1:12" x14ac:dyDescent="0.2">
      <c r="A555" s="7" t="str">
        <f>VLOOKUP(D555,PIC!A:B,2,0)</f>
        <v>WAHYU WISNU</v>
      </c>
      <c r="B555" s="2">
        <v>59416925</v>
      </c>
      <c r="C555" s="2" t="s">
        <v>7</v>
      </c>
      <c r="D555" s="2" t="s">
        <v>17</v>
      </c>
      <c r="E555" s="2" t="str">
        <f>VLOOKUP(B555,[1]Sheet1!$A:$E,5,0)</f>
        <v>Completed</v>
      </c>
      <c r="F555" s="2" t="s">
        <v>2712</v>
      </c>
      <c r="G555" s="2" t="s">
        <v>3832</v>
      </c>
      <c r="H555" s="2" t="s">
        <v>3833</v>
      </c>
      <c r="I555" s="2" t="s">
        <v>87</v>
      </c>
      <c r="J555" s="2" t="s">
        <v>3166</v>
      </c>
      <c r="K555" s="26">
        <v>1</v>
      </c>
      <c r="L555" s="32">
        <f t="shared" si="8"/>
        <v>4.2846942983219914E-10</v>
      </c>
    </row>
    <row r="556" spans="1:12" x14ac:dyDescent="0.2">
      <c r="A556" s="7" t="str">
        <f>VLOOKUP(D556,PIC!A:B,2,0)</f>
        <v>DAYAT</v>
      </c>
      <c r="B556" s="2">
        <v>59420571</v>
      </c>
      <c r="C556" s="2" t="s">
        <v>7</v>
      </c>
      <c r="D556" s="2" t="s">
        <v>26</v>
      </c>
      <c r="E556" s="2" t="str">
        <f>VLOOKUP(B556,[1]Sheet1!$A:$E,5,0)</f>
        <v>Completed</v>
      </c>
      <c r="F556" s="2" t="s">
        <v>2712</v>
      </c>
      <c r="G556" s="2" t="s">
        <v>3834</v>
      </c>
      <c r="H556" s="2" t="s">
        <v>2607</v>
      </c>
      <c r="I556" s="2" t="s">
        <v>27</v>
      </c>
      <c r="J556" s="2" t="s">
        <v>2626</v>
      </c>
      <c r="K556" s="26">
        <v>4290000</v>
      </c>
      <c r="L556" s="32">
        <f t="shared" si="8"/>
        <v>1.8381338539801343E-3</v>
      </c>
    </row>
    <row r="557" spans="1:12" x14ac:dyDescent="0.2">
      <c r="A557" s="7" t="str">
        <f>VLOOKUP(D557,PIC!A:B,2,0)</f>
        <v>DIDIK</v>
      </c>
      <c r="B557" s="2">
        <v>59420689</v>
      </c>
      <c r="C557" s="2" t="s">
        <v>7</v>
      </c>
      <c r="D557" s="2" t="s">
        <v>13</v>
      </c>
      <c r="E557" s="2" t="str">
        <f>VLOOKUP(B557,[1]Sheet1!$A:$E,5,0)</f>
        <v>Completed</v>
      </c>
      <c r="F557" s="2" t="s">
        <v>2726</v>
      </c>
      <c r="G557" s="2" t="s">
        <v>3835</v>
      </c>
      <c r="H557" s="2" t="s">
        <v>3836</v>
      </c>
      <c r="I557" s="2" t="s">
        <v>61</v>
      </c>
      <c r="J557" s="2" t="s">
        <v>3380</v>
      </c>
      <c r="K557" s="26">
        <v>1</v>
      </c>
      <c r="L557" s="32">
        <f t="shared" si="8"/>
        <v>4.2846942983219914E-10</v>
      </c>
    </row>
    <row r="558" spans="1:12" x14ac:dyDescent="0.2">
      <c r="A558" s="7" t="str">
        <f>VLOOKUP(D558,PIC!A:B,2,0)</f>
        <v>DIDIK</v>
      </c>
      <c r="B558" s="2">
        <v>59420690</v>
      </c>
      <c r="C558" s="2" t="s">
        <v>7</v>
      </c>
      <c r="D558" s="2" t="s">
        <v>31</v>
      </c>
      <c r="E558" s="2" t="str">
        <f>VLOOKUP(B558,[1]Sheet1!$A:$E,5,0)</f>
        <v>Completed</v>
      </c>
      <c r="F558" s="2" t="s">
        <v>2712</v>
      </c>
      <c r="G558" s="2" t="s">
        <v>3837</v>
      </c>
      <c r="H558" s="2" t="s">
        <v>3838</v>
      </c>
      <c r="I558" s="2" t="s">
        <v>3207</v>
      </c>
      <c r="J558" s="2" t="s">
        <v>2244</v>
      </c>
      <c r="K558" s="26">
        <v>4550000</v>
      </c>
      <c r="L558" s="32">
        <f t="shared" si="8"/>
        <v>1.949535905736506E-3</v>
      </c>
    </row>
    <row r="559" spans="1:12" x14ac:dyDescent="0.2">
      <c r="A559" s="7" t="str">
        <f>VLOOKUP(D559,PIC!A:B,2,0)</f>
        <v>DIDIK</v>
      </c>
      <c r="B559" s="2">
        <v>59420699</v>
      </c>
      <c r="C559" s="2" t="s">
        <v>7</v>
      </c>
      <c r="D559" s="2" t="s">
        <v>2602</v>
      </c>
      <c r="E559" s="2" t="str">
        <f>VLOOKUP(B559,[1]Sheet1!$A:$E,5,0)</f>
        <v>Completed</v>
      </c>
      <c r="F559" s="2" t="s">
        <v>2712</v>
      </c>
      <c r="G559" s="2" t="s">
        <v>3840</v>
      </c>
      <c r="H559" s="2" t="s">
        <v>2609</v>
      </c>
      <c r="I559" s="2" t="s">
        <v>2627</v>
      </c>
      <c r="J559" s="2" t="s">
        <v>2628</v>
      </c>
      <c r="K559" s="26">
        <v>4480000</v>
      </c>
      <c r="L559" s="32">
        <f t="shared" si="8"/>
        <v>1.9195430456482522E-3</v>
      </c>
    </row>
    <row r="560" spans="1:12" x14ac:dyDescent="0.2">
      <c r="A560" s="7" t="str">
        <f>VLOOKUP(D560,PIC!A:B,2,0)</f>
        <v>BAHAK</v>
      </c>
      <c r="B560" s="2">
        <v>59420701</v>
      </c>
      <c r="C560" s="2" t="s">
        <v>7</v>
      </c>
      <c r="D560" s="2" t="s">
        <v>18</v>
      </c>
      <c r="E560" s="2" t="str">
        <f>VLOOKUP(B560,[1]Sheet1!$A:$E,5,0)</f>
        <v>Completed</v>
      </c>
      <c r="F560" s="2" t="s">
        <v>2712</v>
      </c>
      <c r="G560" s="2" t="s">
        <v>3841</v>
      </c>
      <c r="H560" s="2" t="s">
        <v>3842</v>
      </c>
      <c r="I560" s="2" t="s">
        <v>23</v>
      </c>
      <c r="J560" s="2" t="s">
        <v>101</v>
      </c>
      <c r="K560" s="26">
        <v>3227000</v>
      </c>
      <c r="L560" s="32">
        <f t="shared" si="8"/>
        <v>1.3826708500685066E-3</v>
      </c>
    </row>
    <row r="561" spans="1:12" x14ac:dyDescent="0.2">
      <c r="A561" s="7" t="str">
        <f>VLOOKUP(D561,PIC!A:B,2,0)</f>
        <v>BAHAK</v>
      </c>
      <c r="B561" s="2">
        <v>59420702</v>
      </c>
      <c r="C561" s="2" t="s">
        <v>7</v>
      </c>
      <c r="D561" s="2" t="s">
        <v>18</v>
      </c>
      <c r="E561" s="2" t="str">
        <f>VLOOKUP(B561,[1]Sheet1!$A:$E,5,0)</f>
        <v>Completed</v>
      </c>
      <c r="F561" s="2" t="s">
        <v>2712</v>
      </c>
      <c r="G561" s="2" t="s">
        <v>3843</v>
      </c>
      <c r="H561" s="2" t="s">
        <v>2608</v>
      </c>
      <c r="I561" s="2" t="s">
        <v>23</v>
      </c>
      <c r="J561" s="2" t="s">
        <v>24</v>
      </c>
      <c r="K561" s="26">
        <v>3900000</v>
      </c>
      <c r="L561" s="32">
        <f t="shared" si="8"/>
        <v>1.6710307763455766E-3</v>
      </c>
    </row>
    <row r="562" spans="1:12" x14ac:dyDescent="0.2">
      <c r="A562" s="7" t="str">
        <f>VLOOKUP(D562,PIC!A:B,2,0)</f>
        <v>BAHAK</v>
      </c>
      <c r="B562" s="2">
        <v>59420703</v>
      </c>
      <c r="C562" s="2" t="s">
        <v>7</v>
      </c>
      <c r="D562" s="2" t="s">
        <v>18</v>
      </c>
      <c r="E562" s="2" t="str">
        <f>VLOOKUP(B562,[1]Sheet1!$A:$E,5,0)</f>
        <v>Completed</v>
      </c>
      <c r="F562" s="2" t="s">
        <v>2712</v>
      </c>
      <c r="G562" s="2" t="s">
        <v>3844</v>
      </c>
      <c r="H562" s="2" t="s">
        <v>3845</v>
      </c>
      <c r="I562" s="2" t="s">
        <v>23</v>
      </c>
      <c r="J562" s="2" t="s">
        <v>24</v>
      </c>
      <c r="K562" s="26">
        <v>3304250</v>
      </c>
      <c r="L562" s="32">
        <f t="shared" si="8"/>
        <v>1.4157701135230441E-3</v>
      </c>
    </row>
    <row r="563" spans="1:12" x14ac:dyDescent="0.2">
      <c r="A563" s="7" t="str">
        <f>VLOOKUP(D563,PIC!A:B,2,0)</f>
        <v>DAYAT</v>
      </c>
      <c r="B563" s="2">
        <v>59420775</v>
      </c>
      <c r="C563" s="2" t="s">
        <v>7</v>
      </c>
      <c r="D563" s="2" t="s">
        <v>11</v>
      </c>
      <c r="E563" s="2" t="str">
        <f>VLOOKUP(B563,[1]Sheet1!$A:$E,5,0)</f>
        <v>Completed</v>
      </c>
      <c r="F563" s="2" t="s">
        <v>2712</v>
      </c>
      <c r="G563" s="2" t="s">
        <v>3846</v>
      </c>
      <c r="H563" s="2" t="s">
        <v>2610</v>
      </c>
      <c r="I563" s="2" t="s">
        <v>12</v>
      </c>
      <c r="J563" s="2" t="s">
        <v>34</v>
      </c>
      <c r="K563" s="26">
        <v>4500000</v>
      </c>
      <c r="L563" s="32">
        <f t="shared" si="8"/>
        <v>1.9281124342448962E-3</v>
      </c>
    </row>
    <row r="564" spans="1:12" x14ac:dyDescent="0.2">
      <c r="A564" s="7" t="str">
        <f>VLOOKUP(D564,PIC!A:B,2,0)</f>
        <v>BAHAK</v>
      </c>
      <c r="B564" s="2">
        <v>59421152</v>
      </c>
      <c r="C564" s="2" t="s">
        <v>7</v>
      </c>
      <c r="D564" s="2" t="s">
        <v>18</v>
      </c>
      <c r="E564" s="2" t="str">
        <f>VLOOKUP(B564,[1]Sheet1!$A:$E,5,0)</f>
        <v>Completed</v>
      </c>
      <c r="F564" s="2" t="s">
        <v>2712</v>
      </c>
      <c r="G564" s="2" t="s">
        <v>3847</v>
      </c>
      <c r="H564" s="2" t="s">
        <v>3848</v>
      </c>
      <c r="I564" s="2" t="s">
        <v>67</v>
      </c>
      <c r="J564" s="2" t="s">
        <v>68</v>
      </c>
      <c r="K564" s="26">
        <v>4670000</v>
      </c>
      <c r="L564" s="32">
        <f t="shared" si="8"/>
        <v>2.00095223731637E-3</v>
      </c>
    </row>
    <row r="565" spans="1:12" x14ac:dyDescent="0.2">
      <c r="A565" s="7" t="str">
        <f>VLOOKUP(D565,PIC!A:B,2,0)</f>
        <v>BAHAK</v>
      </c>
      <c r="B565" s="2">
        <v>59421153</v>
      </c>
      <c r="C565" s="2" t="s">
        <v>7</v>
      </c>
      <c r="D565" s="2" t="s">
        <v>18</v>
      </c>
      <c r="E565" s="2" t="str">
        <f>VLOOKUP(B565,[1]Sheet1!$A:$E,5,0)</f>
        <v>Completed</v>
      </c>
      <c r="F565" s="2" t="s">
        <v>2712</v>
      </c>
      <c r="G565" s="2" t="s">
        <v>3849</v>
      </c>
      <c r="H565" s="2" t="s">
        <v>3850</v>
      </c>
      <c r="I565" s="2" t="s">
        <v>67</v>
      </c>
      <c r="J565" s="2" t="s">
        <v>68</v>
      </c>
      <c r="K565" s="26">
        <v>113139</v>
      </c>
      <c r="L565" s="32">
        <f t="shared" si="8"/>
        <v>4.847660282178518E-5</v>
      </c>
    </row>
    <row r="566" spans="1:12" x14ac:dyDescent="0.2">
      <c r="A566" s="7" t="str">
        <f>VLOOKUP(D566,PIC!A:B,2,0)</f>
        <v>DAYAT</v>
      </c>
      <c r="B566" s="2">
        <v>59421211</v>
      </c>
      <c r="C566" s="2" t="s">
        <v>7</v>
      </c>
      <c r="D566" s="2" t="s">
        <v>11</v>
      </c>
      <c r="E566" s="2" t="str">
        <f>VLOOKUP(B566,[1]Sheet1!$A:$E,5,0)</f>
        <v>Completed</v>
      </c>
      <c r="F566" s="2" t="s">
        <v>2712</v>
      </c>
      <c r="G566" s="2" t="s">
        <v>3851</v>
      </c>
      <c r="H566" s="2" t="s">
        <v>2611</v>
      </c>
      <c r="I566" s="2" t="s">
        <v>12</v>
      </c>
      <c r="J566" s="2" t="s">
        <v>76</v>
      </c>
      <c r="K566" s="26">
        <v>2700000</v>
      </c>
      <c r="L566" s="32">
        <f t="shared" si="8"/>
        <v>1.1568674605469376E-3</v>
      </c>
    </row>
    <row r="567" spans="1:12" x14ac:dyDescent="0.2">
      <c r="A567" s="7" t="str">
        <f>VLOOKUP(D567,PIC!A:B,2,0)</f>
        <v>DAYAT</v>
      </c>
      <c r="B567" s="2">
        <v>59421239</v>
      </c>
      <c r="C567" s="2" t="s">
        <v>7</v>
      </c>
      <c r="D567" s="2" t="s">
        <v>9</v>
      </c>
      <c r="E567" s="2" t="str">
        <f>VLOOKUP(B567,[1]Sheet1!$A:$E,5,0)</f>
        <v>Completed</v>
      </c>
      <c r="F567" s="2" t="s">
        <v>2712</v>
      </c>
      <c r="G567" s="2" t="s">
        <v>3852</v>
      </c>
      <c r="H567" s="2" t="s">
        <v>3853</v>
      </c>
      <c r="I567" s="2" t="s">
        <v>59</v>
      </c>
      <c r="J567" s="2" t="s">
        <v>10</v>
      </c>
      <c r="K567" s="26">
        <v>450000</v>
      </c>
      <c r="L567" s="32">
        <f t="shared" si="8"/>
        <v>1.9281124342448961E-4</v>
      </c>
    </row>
    <row r="568" spans="1:12" x14ac:dyDescent="0.2">
      <c r="A568" s="7" t="str">
        <f>VLOOKUP(D568,PIC!A:B,2,0)</f>
        <v>DAYAT</v>
      </c>
      <c r="B568" s="2">
        <v>59421240</v>
      </c>
      <c r="C568" s="2" t="s">
        <v>7</v>
      </c>
      <c r="D568" s="2" t="s">
        <v>9</v>
      </c>
      <c r="E568" s="2" t="str">
        <f>VLOOKUP(B568,[1]Sheet1!$A:$E,5,0)</f>
        <v>Completed</v>
      </c>
      <c r="F568" s="2" t="s">
        <v>2712</v>
      </c>
      <c r="G568" s="2" t="s">
        <v>3854</v>
      </c>
      <c r="H568" s="2" t="s">
        <v>3856</v>
      </c>
      <c r="I568" s="2" t="s">
        <v>59</v>
      </c>
      <c r="J568" s="2" t="s">
        <v>10</v>
      </c>
      <c r="K568" s="26">
        <v>450000</v>
      </c>
      <c r="L568" s="32">
        <f t="shared" si="8"/>
        <v>1.9281124342448961E-4</v>
      </c>
    </row>
    <row r="569" spans="1:12" x14ac:dyDescent="0.2">
      <c r="A569" s="7" t="str">
        <f>VLOOKUP(D569,PIC!A:B,2,0)</f>
        <v>DAYAT</v>
      </c>
      <c r="B569" s="2">
        <v>59421241</v>
      </c>
      <c r="C569" s="2" t="s">
        <v>7</v>
      </c>
      <c r="D569" s="2" t="s">
        <v>9</v>
      </c>
      <c r="E569" s="2" t="str">
        <f>VLOOKUP(B569,[1]Sheet1!$A:$E,5,0)</f>
        <v>Completed</v>
      </c>
      <c r="F569" s="2" t="s">
        <v>2712</v>
      </c>
      <c r="G569" s="2" t="s">
        <v>3855</v>
      </c>
      <c r="H569" s="2" t="s">
        <v>3857</v>
      </c>
      <c r="I569" s="2" t="s">
        <v>59</v>
      </c>
      <c r="J569" s="2" t="s">
        <v>10</v>
      </c>
      <c r="K569" s="26">
        <v>450000</v>
      </c>
      <c r="L569" s="32">
        <f t="shared" si="8"/>
        <v>1.9281124342448961E-4</v>
      </c>
    </row>
    <row r="570" spans="1:12" x14ac:dyDescent="0.2">
      <c r="A570" s="7" t="str">
        <f>VLOOKUP(D570,PIC!A:B,2,0)</f>
        <v>DAYAT</v>
      </c>
      <c r="B570" s="2">
        <v>59421243</v>
      </c>
      <c r="C570" s="2" t="s">
        <v>7</v>
      </c>
      <c r="D570" s="2" t="s">
        <v>9</v>
      </c>
      <c r="E570" s="2" t="str">
        <f>VLOOKUP(B570,[1]Sheet1!$A:$E,5,0)</f>
        <v>Completed</v>
      </c>
      <c r="F570" s="2" t="s">
        <v>2712</v>
      </c>
      <c r="G570" s="2" t="s">
        <v>3858</v>
      </c>
      <c r="H570" s="2" t="s">
        <v>3859</v>
      </c>
      <c r="I570" s="2" t="s">
        <v>59</v>
      </c>
      <c r="J570" s="2" t="s">
        <v>10</v>
      </c>
      <c r="K570" s="26">
        <v>450000</v>
      </c>
      <c r="L570" s="32">
        <f t="shared" si="8"/>
        <v>1.9281124342448961E-4</v>
      </c>
    </row>
    <row r="571" spans="1:12" x14ac:dyDescent="0.2">
      <c r="A571" s="7" t="str">
        <f>VLOOKUP(D571,PIC!A:B,2,0)</f>
        <v>DAYAT</v>
      </c>
      <c r="B571" s="2">
        <v>59421246</v>
      </c>
      <c r="C571" s="2" t="s">
        <v>7</v>
      </c>
      <c r="D571" s="2" t="s">
        <v>9</v>
      </c>
      <c r="E571" s="2" t="str">
        <f>VLOOKUP(B571,[1]Sheet1!$A:$E,5,0)</f>
        <v>Completed</v>
      </c>
      <c r="F571" s="2" t="s">
        <v>2712</v>
      </c>
      <c r="G571" s="2" t="s">
        <v>3860</v>
      </c>
      <c r="H571" s="2" t="s">
        <v>3861</v>
      </c>
      <c r="I571" s="2" t="s">
        <v>59</v>
      </c>
      <c r="J571" s="2" t="s">
        <v>10</v>
      </c>
      <c r="K571" s="26">
        <v>450000</v>
      </c>
      <c r="L571" s="32">
        <f t="shared" si="8"/>
        <v>1.9281124342448961E-4</v>
      </c>
    </row>
    <row r="572" spans="1:12" x14ac:dyDescent="0.2">
      <c r="A572" s="7" t="str">
        <f>VLOOKUP(D572,PIC!A:B,2,0)</f>
        <v>DAYAT</v>
      </c>
      <c r="B572" s="2">
        <v>59421248</v>
      </c>
      <c r="C572" s="2" t="s">
        <v>7</v>
      </c>
      <c r="D572" s="2" t="s">
        <v>9</v>
      </c>
      <c r="E572" s="2" t="str">
        <f>VLOOKUP(B572,[1]Sheet1!$A:$E,5,0)</f>
        <v>Completed</v>
      </c>
      <c r="F572" s="2" t="s">
        <v>2712</v>
      </c>
      <c r="G572" s="2" t="s">
        <v>3862</v>
      </c>
      <c r="H572" s="2" t="s">
        <v>3863</v>
      </c>
      <c r="I572" s="2" t="s">
        <v>59</v>
      </c>
      <c r="J572" s="2" t="s">
        <v>10</v>
      </c>
      <c r="K572" s="26">
        <v>450000</v>
      </c>
      <c r="L572" s="32">
        <f t="shared" si="8"/>
        <v>1.9281124342448961E-4</v>
      </c>
    </row>
    <row r="573" spans="1:12" x14ac:dyDescent="0.2">
      <c r="A573" s="7" t="str">
        <f>VLOOKUP(D573,PIC!A:B,2,0)</f>
        <v>DAYAT</v>
      </c>
      <c r="B573" s="2">
        <v>59421250</v>
      </c>
      <c r="C573" s="2" t="s">
        <v>7</v>
      </c>
      <c r="D573" s="2" t="s">
        <v>9</v>
      </c>
      <c r="E573" s="2" t="str">
        <f>VLOOKUP(B573,[1]Sheet1!$A:$E,5,0)</f>
        <v>Completed</v>
      </c>
      <c r="F573" s="2" t="s">
        <v>2712</v>
      </c>
      <c r="G573" s="2" t="s">
        <v>3864</v>
      </c>
      <c r="H573" s="2" t="s">
        <v>3865</v>
      </c>
      <c r="I573" s="2" t="s">
        <v>59</v>
      </c>
      <c r="J573" s="2" t="s">
        <v>10</v>
      </c>
      <c r="K573" s="26">
        <v>450000</v>
      </c>
      <c r="L573" s="32">
        <f t="shared" si="8"/>
        <v>1.9281124342448961E-4</v>
      </c>
    </row>
    <row r="574" spans="1:12" x14ac:dyDescent="0.2">
      <c r="A574" s="7" t="str">
        <f>VLOOKUP(D574,PIC!A:B,2,0)</f>
        <v>DAYAT</v>
      </c>
      <c r="B574" s="2">
        <v>59421252</v>
      </c>
      <c r="C574" s="2" t="s">
        <v>7</v>
      </c>
      <c r="D574" s="2" t="s">
        <v>9</v>
      </c>
      <c r="E574" s="2" t="str">
        <f>VLOOKUP(B574,[1]Sheet1!$A:$E,5,0)</f>
        <v>Completed</v>
      </c>
      <c r="F574" s="2" t="s">
        <v>2712</v>
      </c>
      <c r="G574" s="2" t="s">
        <v>3866</v>
      </c>
      <c r="H574" s="2" t="s">
        <v>2612</v>
      </c>
      <c r="I574" s="2" t="s">
        <v>59</v>
      </c>
      <c r="J574" s="2" t="s">
        <v>10</v>
      </c>
      <c r="K574" s="26">
        <v>450000</v>
      </c>
      <c r="L574" s="32">
        <f t="shared" si="8"/>
        <v>1.9281124342448961E-4</v>
      </c>
    </row>
    <row r="575" spans="1:12" x14ac:dyDescent="0.2">
      <c r="A575" s="7" t="str">
        <f>VLOOKUP(D575,PIC!A:B,2,0)</f>
        <v>DAYAT</v>
      </c>
      <c r="B575" s="2">
        <v>59421253</v>
      </c>
      <c r="C575" s="2" t="s">
        <v>7</v>
      </c>
      <c r="D575" s="2" t="s">
        <v>9</v>
      </c>
      <c r="E575" s="2" t="str">
        <f>VLOOKUP(B575,[1]Sheet1!$A:$E,5,0)</f>
        <v>Completed</v>
      </c>
      <c r="F575" s="2" t="s">
        <v>2712</v>
      </c>
      <c r="G575" s="2" t="s">
        <v>3867</v>
      </c>
      <c r="H575" s="2" t="s">
        <v>3868</v>
      </c>
      <c r="I575" s="2" t="s">
        <v>59</v>
      </c>
      <c r="J575" s="2" t="s">
        <v>10</v>
      </c>
      <c r="K575" s="26">
        <v>450000</v>
      </c>
      <c r="L575" s="32">
        <f t="shared" si="8"/>
        <v>1.9281124342448961E-4</v>
      </c>
    </row>
    <row r="576" spans="1:12" x14ac:dyDescent="0.2">
      <c r="A576" s="7" t="str">
        <f>VLOOKUP(D576,PIC!A:B,2,0)</f>
        <v>DAYAT</v>
      </c>
      <c r="B576" s="2">
        <v>59421255</v>
      </c>
      <c r="C576" s="2" t="s">
        <v>7</v>
      </c>
      <c r="D576" s="2" t="s">
        <v>9</v>
      </c>
      <c r="E576" s="2" t="str">
        <f>VLOOKUP(B576,[1]Sheet1!$A:$E,5,0)</f>
        <v>Completed</v>
      </c>
      <c r="F576" s="2" t="s">
        <v>2712</v>
      </c>
      <c r="G576" s="2" t="s">
        <v>3870</v>
      </c>
      <c r="H576" s="2" t="s">
        <v>2613</v>
      </c>
      <c r="I576" s="2" t="s">
        <v>59</v>
      </c>
      <c r="J576" s="2" t="s">
        <v>10</v>
      </c>
      <c r="K576" s="26">
        <v>450000</v>
      </c>
      <c r="L576" s="32">
        <f t="shared" si="8"/>
        <v>1.9281124342448961E-4</v>
      </c>
    </row>
    <row r="577" spans="1:12" x14ac:dyDescent="0.2">
      <c r="A577" s="7" t="str">
        <f>VLOOKUP(D577,PIC!A:B,2,0)</f>
        <v>DAYAT</v>
      </c>
      <c r="B577" s="2">
        <v>59421257</v>
      </c>
      <c r="C577" s="2" t="s">
        <v>7</v>
      </c>
      <c r="D577" s="2" t="s">
        <v>9</v>
      </c>
      <c r="E577" s="2" t="str">
        <f>VLOOKUP(B577,[1]Sheet1!$A:$E,5,0)</f>
        <v>Completed</v>
      </c>
      <c r="F577" s="2" t="s">
        <v>2712</v>
      </c>
      <c r="G577" s="2" t="s">
        <v>3871</v>
      </c>
      <c r="H577" s="2" t="s">
        <v>3872</v>
      </c>
      <c r="I577" s="2" t="s">
        <v>59</v>
      </c>
      <c r="J577" s="2" t="s">
        <v>10</v>
      </c>
      <c r="K577" s="26">
        <v>450000</v>
      </c>
      <c r="L577" s="32">
        <f t="shared" si="8"/>
        <v>1.9281124342448961E-4</v>
      </c>
    </row>
    <row r="578" spans="1:12" x14ac:dyDescent="0.2">
      <c r="A578" s="7" t="str">
        <f>VLOOKUP(D578,PIC!A:B,2,0)</f>
        <v>DAYAT</v>
      </c>
      <c r="B578" s="2">
        <v>59421258</v>
      </c>
      <c r="C578" s="2" t="s">
        <v>7</v>
      </c>
      <c r="D578" s="2" t="s">
        <v>9</v>
      </c>
      <c r="E578" s="2" t="str">
        <f>VLOOKUP(B578,[1]Sheet1!$A:$E,5,0)</f>
        <v>Completed</v>
      </c>
      <c r="F578" s="2" t="s">
        <v>2712</v>
      </c>
      <c r="G578" s="2" t="s">
        <v>3873</v>
      </c>
      <c r="H578" s="2" t="s">
        <v>3874</v>
      </c>
      <c r="I578" s="2" t="s">
        <v>59</v>
      </c>
      <c r="J578" s="2" t="s">
        <v>10</v>
      </c>
      <c r="K578" s="26">
        <v>450000</v>
      </c>
      <c r="L578" s="32">
        <f t="shared" ref="L578:L641" si="9">K578/$K$1472*100%</f>
        <v>1.9281124342448961E-4</v>
      </c>
    </row>
    <row r="579" spans="1:12" x14ac:dyDescent="0.2">
      <c r="A579" s="7" t="str">
        <f>VLOOKUP(D579,PIC!A:B,2,0)</f>
        <v>DAYAT</v>
      </c>
      <c r="B579" s="2">
        <v>59421259</v>
      </c>
      <c r="C579" s="2" t="s">
        <v>7</v>
      </c>
      <c r="D579" s="2" t="s">
        <v>9</v>
      </c>
      <c r="E579" s="2" t="str">
        <f>VLOOKUP(B579,[1]Sheet1!$A:$E,5,0)</f>
        <v>Completed</v>
      </c>
      <c r="F579" s="2" t="s">
        <v>2712</v>
      </c>
      <c r="G579" s="2" t="s">
        <v>3875</v>
      </c>
      <c r="H579" s="2" t="s">
        <v>3876</v>
      </c>
      <c r="I579" s="2" t="s">
        <v>59</v>
      </c>
      <c r="J579" s="2" t="s">
        <v>10</v>
      </c>
      <c r="K579" s="26">
        <v>450000</v>
      </c>
      <c r="L579" s="32">
        <f t="shared" si="9"/>
        <v>1.9281124342448961E-4</v>
      </c>
    </row>
    <row r="580" spans="1:12" x14ac:dyDescent="0.2">
      <c r="A580" s="7" t="str">
        <f>VLOOKUP(D580,PIC!A:B,2,0)</f>
        <v>DAYAT</v>
      </c>
      <c r="B580" s="2">
        <v>59421261</v>
      </c>
      <c r="C580" s="2" t="s">
        <v>7</v>
      </c>
      <c r="D580" s="2" t="s">
        <v>9</v>
      </c>
      <c r="E580" s="2" t="str">
        <f>VLOOKUP(B580,[1]Sheet1!$A:$E,5,0)</f>
        <v>Completed</v>
      </c>
      <c r="F580" s="2" t="s">
        <v>2712</v>
      </c>
      <c r="G580" s="2" t="s">
        <v>3877</v>
      </c>
      <c r="H580" s="2" t="s">
        <v>2614</v>
      </c>
      <c r="I580" s="2" t="s">
        <v>59</v>
      </c>
      <c r="J580" s="2" t="s">
        <v>10</v>
      </c>
      <c r="K580" s="26">
        <v>450000</v>
      </c>
      <c r="L580" s="32">
        <f t="shared" si="9"/>
        <v>1.9281124342448961E-4</v>
      </c>
    </row>
    <row r="581" spans="1:12" x14ac:dyDescent="0.2">
      <c r="A581" s="7" t="str">
        <f>VLOOKUP(D581,PIC!A:B,2,0)</f>
        <v>DAYAT</v>
      </c>
      <c r="B581" s="2">
        <v>59421262</v>
      </c>
      <c r="C581" s="2" t="s">
        <v>7</v>
      </c>
      <c r="D581" s="2" t="s">
        <v>9</v>
      </c>
      <c r="E581" s="2" t="str">
        <f>VLOOKUP(B581,[1]Sheet1!$A:$E,5,0)</f>
        <v>Completed</v>
      </c>
      <c r="F581" s="2" t="s">
        <v>2726</v>
      </c>
      <c r="G581" s="2" t="s">
        <v>3878</v>
      </c>
      <c r="H581" s="2" t="s">
        <v>3879</v>
      </c>
      <c r="I581" s="2" t="s">
        <v>59</v>
      </c>
      <c r="J581" s="2" t="s">
        <v>111</v>
      </c>
      <c r="K581" s="26">
        <v>1150000</v>
      </c>
      <c r="L581" s="32">
        <f t="shared" si="9"/>
        <v>4.9273984430702898E-4</v>
      </c>
    </row>
    <row r="582" spans="1:12" x14ac:dyDescent="0.2">
      <c r="A582" s="7" t="str">
        <f>VLOOKUP(D582,PIC!A:B,2,0)</f>
        <v>DAYAT</v>
      </c>
      <c r="B582" s="2">
        <v>59421269</v>
      </c>
      <c r="C582" s="2" t="s">
        <v>7</v>
      </c>
      <c r="D582" s="2" t="s">
        <v>9</v>
      </c>
      <c r="E582" s="2" t="str">
        <f>VLOOKUP(B582,[1]Sheet1!$A:$E,5,0)</f>
        <v>Completed</v>
      </c>
      <c r="F582" s="2" t="s">
        <v>2726</v>
      </c>
      <c r="G582" s="2" t="s">
        <v>3880</v>
      </c>
      <c r="H582" s="2" t="s">
        <v>3881</v>
      </c>
      <c r="I582" s="2" t="s">
        <v>59</v>
      </c>
      <c r="J582" s="2" t="s">
        <v>71</v>
      </c>
      <c r="K582" s="26">
        <v>1150000</v>
      </c>
      <c r="L582" s="32">
        <f t="shared" si="9"/>
        <v>4.9273984430702898E-4</v>
      </c>
    </row>
    <row r="583" spans="1:12" x14ac:dyDescent="0.2">
      <c r="A583" s="7" t="str">
        <f>VLOOKUP(D583,PIC!A:B,2,0)</f>
        <v>DAYAT</v>
      </c>
      <c r="B583" s="2">
        <v>59421271</v>
      </c>
      <c r="C583" s="2" t="s">
        <v>7</v>
      </c>
      <c r="D583" s="2" t="s">
        <v>9</v>
      </c>
      <c r="E583" s="2" t="str">
        <f>VLOOKUP(B583,[1]Sheet1!$A:$E,5,0)</f>
        <v>Completed</v>
      </c>
      <c r="F583" s="2" t="s">
        <v>2712</v>
      </c>
      <c r="G583" s="2" t="s">
        <v>3882</v>
      </c>
      <c r="H583" s="2" t="s">
        <v>3883</v>
      </c>
      <c r="I583" s="2" t="s">
        <v>10</v>
      </c>
      <c r="J583" s="2" t="s">
        <v>25</v>
      </c>
      <c r="K583" s="26">
        <v>7400000</v>
      </c>
      <c r="L583" s="32">
        <f t="shared" si="9"/>
        <v>3.1706737807582737E-3</v>
      </c>
    </row>
    <row r="584" spans="1:12" x14ac:dyDescent="0.2">
      <c r="A584" s="7" t="str">
        <f>VLOOKUP(D584,PIC!A:B,2,0)</f>
        <v>BAHAK</v>
      </c>
      <c r="B584" s="2">
        <v>59421404</v>
      </c>
      <c r="C584" s="2" t="s">
        <v>7</v>
      </c>
      <c r="D584" s="2" t="s">
        <v>18</v>
      </c>
      <c r="E584" s="2" t="str">
        <f>VLOOKUP(B584,[1]Sheet1!$A:$E,5,0)</f>
        <v>Completed</v>
      </c>
      <c r="F584" s="2" t="s">
        <v>2712</v>
      </c>
      <c r="G584" s="2" t="s">
        <v>3884</v>
      </c>
      <c r="H584" s="2" t="s">
        <v>2615</v>
      </c>
      <c r="I584" s="2" t="s">
        <v>19</v>
      </c>
      <c r="J584" s="2" t="s">
        <v>2091</v>
      </c>
      <c r="K584" s="26">
        <v>4400000</v>
      </c>
      <c r="L584" s="32">
        <f t="shared" si="9"/>
        <v>1.8852654912616762E-3</v>
      </c>
    </row>
    <row r="585" spans="1:12" x14ac:dyDescent="0.2">
      <c r="A585" s="7" t="str">
        <f>VLOOKUP(D585,PIC!A:B,2,0)</f>
        <v>DAYAT</v>
      </c>
      <c r="B585" s="2">
        <v>59421792</v>
      </c>
      <c r="C585" s="2" t="s">
        <v>7</v>
      </c>
      <c r="D585" s="2" t="s">
        <v>9</v>
      </c>
      <c r="E585" s="2" t="str">
        <f>VLOOKUP(B585,[1]Sheet1!$A:$E,5,0)</f>
        <v>Completed</v>
      </c>
      <c r="F585" s="2" t="s">
        <v>2712</v>
      </c>
      <c r="G585" s="2" t="s">
        <v>3885</v>
      </c>
      <c r="H585" s="2" t="s">
        <v>2619</v>
      </c>
      <c r="I585" s="2" t="s">
        <v>59</v>
      </c>
      <c r="J585" s="2" t="s">
        <v>10</v>
      </c>
      <c r="K585" s="26">
        <v>450000</v>
      </c>
      <c r="L585" s="32">
        <f t="shared" si="9"/>
        <v>1.9281124342448961E-4</v>
      </c>
    </row>
    <row r="586" spans="1:12" x14ac:dyDescent="0.2">
      <c r="A586" s="7" t="str">
        <f>VLOOKUP(D586,PIC!A:B,2,0)</f>
        <v>DAYAT</v>
      </c>
      <c r="B586" s="2">
        <v>59421789</v>
      </c>
      <c r="C586" s="2" t="s">
        <v>7</v>
      </c>
      <c r="D586" s="2" t="s">
        <v>9</v>
      </c>
      <c r="E586" s="2" t="str">
        <f>VLOOKUP(B586,[1]Sheet1!$A:$E,5,0)</f>
        <v>Completed</v>
      </c>
      <c r="F586" s="2" t="s">
        <v>2712</v>
      </c>
      <c r="G586" s="2" t="s">
        <v>3886</v>
      </c>
      <c r="H586" s="2" t="s">
        <v>2616</v>
      </c>
      <c r="I586" s="2" t="s">
        <v>59</v>
      </c>
      <c r="J586" s="2" t="s">
        <v>10</v>
      </c>
      <c r="K586" s="26">
        <v>450000</v>
      </c>
      <c r="L586" s="32">
        <f t="shared" si="9"/>
        <v>1.9281124342448961E-4</v>
      </c>
    </row>
    <row r="587" spans="1:12" x14ac:dyDescent="0.2">
      <c r="A587" s="7" t="str">
        <f>VLOOKUP(D587,PIC!A:B,2,0)</f>
        <v>DAYAT</v>
      </c>
      <c r="B587" s="2">
        <v>59421790</v>
      </c>
      <c r="C587" s="2" t="s">
        <v>7</v>
      </c>
      <c r="D587" s="2" t="s">
        <v>9</v>
      </c>
      <c r="E587" s="2" t="str">
        <f>VLOOKUP(B587,[1]Sheet1!$A:$E,5,0)</f>
        <v>Completed</v>
      </c>
      <c r="F587" s="2" t="s">
        <v>2712</v>
      </c>
      <c r="G587" s="2" t="s">
        <v>3887</v>
      </c>
      <c r="H587" s="2" t="s">
        <v>2617</v>
      </c>
      <c r="I587" s="2" t="s">
        <v>59</v>
      </c>
      <c r="J587" s="2" t="s">
        <v>10</v>
      </c>
      <c r="K587" s="26">
        <v>450000</v>
      </c>
      <c r="L587" s="32">
        <f t="shared" si="9"/>
        <v>1.9281124342448961E-4</v>
      </c>
    </row>
    <row r="588" spans="1:12" x14ac:dyDescent="0.2">
      <c r="A588" s="7" t="str">
        <f>VLOOKUP(D588,PIC!A:B,2,0)</f>
        <v>DAYAT</v>
      </c>
      <c r="B588" s="2">
        <v>59421791</v>
      </c>
      <c r="C588" s="2" t="s">
        <v>7</v>
      </c>
      <c r="D588" s="2" t="s">
        <v>9</v>
      </c>
      <c r="E588" s="2" t="str">
        <f>VLOOKUP(B588,[1]Sheet1!$A:$E,5,0)</f>
        <v>Completed</v>
      </c>
      <c r="F588" s="2" t="s">
        <v>2712</v>
      </c>
      <c r="G588" s="2" t="s">
        <v>3888</v>
      </c>
      <c r="H588" s="2" t="s">
        <v>2618</v>
      </c>
      <c r="I588" s="2" t="s">
        <v>59</v>
      </c>
      <c r="J588" s="2" t="s">
        <v>10</v>
      </c>
      <c r="K588" s="26">
        <v>450000</v>
      </c>
      <c r="L588" s="32">
        <f t="shared" si="9"/>
        <v>1.9281124342448961E-4</v>
      </c>
    </row>
    <row r="589" spans="1:12" x14ac:dyDescent="0.2">
      <c r="A589" s="7" t="str">
        <f>VLOOKUP(D589,PIC!A:B,2,0)</f>
        <v>DAYAT</v>
      </c>
      <c r="B589" s="2">
        <v>59421793</v>
      </c>
      <c r="C589" s="2" t="s">
        <v>7</v>
      </c>
      <c r="D589" s="2" t="s">
        <v>9</v>
      </c>
      <c r="E589" s="2" t="str">
        <f>VLOOKUP(B589,[1]Sheet1!$A:$E,5,0)</f>
        <v>Completed</v>
      </c>
      <c r="F589" s="2" t="s">
        <v>2712</v>
      </c>
      <c r="G589" s="2" t="s">
        <v>3889</v>
      </c>
      <c r="H589" s="2" t="s">
        <v>2620</v>
      </c>
      <c r="I589" s="2" t="s">
        <v>59</v>
      </c>
      <c r="J589" s="2" t="s">
        <v>10</v>
      </c>
      <c r="K589" s="26">
        <v>450000</v>
      </c>
      <c r="L589" s="32">
        <f t="shared" si="9"/>
        <v>1.9281124342448961E-4</v>
      </c>
    </row>
    <row r="590" spans="1:12" x14ac:dyDescent="0.2">
      <c r="A590" s="7" t="str">
        <f>VLOOKUP(D590,PIC!A:B,2,0)</f>
        <v>WAHYU WISNU</v>
      </c>
      <c r="B590" s="2">
        <v>59422361</v>
      </c>
      <c r="C590" s="2" t="s">
        <v>7</v>
      </c>
      <c r="D590" s="2" t="s">
        <v>21</v>
      </c>
      <c r="E590" s="2" t="str">
        <f>VLOOKUP(B590,[1]Sheet1!$A:$E,5,0)</f>
        <v>Completed</v>
      </c>
      <c r="F590" s="2" t="s">
        <v>2712</v>
      </c>
      <c r="G590" s="2" t="s">
        <v>3890</v>
      </c>
      <c r="H590" s="2" t="s">
        <v>3891</v>
      </c>
      <c r="I590" s="2" t="s">
        <v>85</v>
      </c>
      <c r="J590" s="2" t="s">
        <v>1947</v>
      </c>
      <c r="K590" s="26">
        <v>1</v>
      </c>
      <c r="L590" s="32">
        <f t="shared" si="9"/>
        <v>4.2846942983219914E-10</v>
      </c>
    </row>
    <row r="591" spans="1:12" x14ac:dyDescent="0.2">
      <c r="A591" s="7" t="str">
        <f>VLOOKUP(D591,PIC!A:B,2,0)</f>
        <v>WAHYU WISNU</v>
      </c>
      <c r="B591" s="2">
        <v>59422362</v>
      </c>
      <c r="C591" s="2" t="s">
        <v>7</v>
      </c>
      <c r="D591" s="2" t="s">
        <v>21</v>
      </c>
      <c r="E591" s="2" t="str">
        <f>VLOOKUP(B591,[1]Sheet1!$A:$E,5,0)</f>
        <v>Completed</v>
      </c>
      <c r="F591" s="2" t="s">
        <v>2712</v>
      </c>
      <c r="G591" s="2" t="s">
        <v>3893</v>
      </c>
      <c r="H591" s="2" t="s">
        <v>3894</v>
      </c>
      <c r="I591" s="2" t="s">
        <v>85</v>
      </c>
      <c r="J591" s="2" t="s">
        <v>1922</v>
      </c>
      <c r="K591" s="26">
        <v>1300000</v>
      </c>
      <c r="L591" s="32">
        <f t="shared" si="9"/>
        <v>5.5701025878185882E-4</v>
      </c>
    </row>
    <row r="592" spans="1:12" x14ac:dyDescent="0.2">
      <c r="A592" s="7" t="str">
        <f>VLOOKUP(D592,PIC!A:B,2,0)</f>
        <v>WAHYU WISNU</v>
      </c>
      <c r="B592" s="2">
        <v>59422364</v>
      </c>
      <c r="C592" s="2" t="s">
        <v>7</v>
      </c>
      <c r="D592" s="2" t="s">
        <v>16</v>
      </c>
      <c r="E592" s="2" t="str">
        <f>VLOOKUP(B592,[1]Sheet1!$A:$E,5,0)</f>
        <v>Completed</v>
      </c>
      <c r="F592" s="2" t="s">
        <v>2726</v>
      </c>
      <c r="G592" s="2" t="s">
        <v>3895</v>
      </c>
      <c r="H592" s="2" t="s">
        <v>3896</v>
      </c>
      <c r="I592" s="2" t="s">
        <v>105</v>
      </c>
      <c r="J592" s="2" t="s">
        <v>106</v>
      </c>
      <c r="K592" s="26">
        <v>550000</v>
      </c>
      <c r="L592" s="32">
        <f t="shared" si="9"/>
        <v>2.3565818640770953E-4</v>
      </c>
    </row>
    <row r="593" spans="1:12" x14ac:dyDescent="0.2">
      <c r="A593" s="7" t="str">
        <f>VLOOKUP(D593,PIC!A:B,2,0)</f>
        <v>WAHYU WISNU</v>
      </c>
      <c r="B593" s="2">
        <v>59422365</v>
      </c>
      <c r="C593" s="2" t="s">
        <v>7</v>
      </c>
      <c r="D593" s="2" t="s">
        <v>16</v>
      </c>
      <c r="E593" s="2" t="str">
        <f>VLOOKUP(B593,[1]Sheet1!$A:$E,5,0)</f>
        <v>Completed</v>
      </c>
      <c r="F593" s="2" t="s">
        <v>2726</v>
      </c>
      <c r="G593" s="2" t="s">
        <v>3897</v>
      </c>
      <c r="H593" s="2" t="s">
        <v>3898</v>
      </c>
      <c r="I593" s="2" t="s">
        <v>105</v>
      </c>
      <c r="J593" s="2" t="s">
        <v>106</v>
      </c>
      <c r="K593" s="26">
        <v>386000</v>
      </c>
      <c r="L593" s="32">
        <f t="shared" si="9"/>
        <v>1.6538919991522887E-4</v>
      </c>
    </row>
    <row r="594" spans="1:12" x14ac:dyDescent="0.2">
      <c r="A594" s="7" t="str">
        <f>VLOOKUP(D594,PIC!A:B,2,0)</f>
        <v>WAHYU WISNU</v>
      </c>
      <c r="B594" s="2">
        <v>59423350</v>
      </c>
      <c r="C594" s="2" t="s">
        <v>7</v>
      </c>
      <c r="D594" s="2" t="s">
        <v>17</v>
      </c>
      <c r="E594" s="2" t="str">
        <f>VLOOKUP(B594,[1]Sheet1!$A:$E,5,0)</f>
        <v>Completed</v>
      </c>
      <c r="F594" s="2" t="s">
        <v>2712</v>
      </c>
      <c r="G594" s="2" t="s">
        <v>3899</v>
      </c>
      <c r="H594" s="2" t="s">
        <v>3900</v>
      </c>
      <c r="I594" s="2" t="s">
        <v>87</v>
      </c>
      <c r="J594" s="2" t="s">
        <v>2722</v>
      </c>
      <c r="K594" s="26">
        <v>1</v>
      </c>
      <c r="L594" s="32">
        <f t="shared" si="9"/>
        <v>4.2846942983219914E-10</v>
      </c>
    </row>
    <row r="595" spans="1:12" x14ac:dyDescent="0.2">
      <c r="A595" s="7" t="str">
        <f>VLOOKUP(D595,PIC!A:B,2,0)</f>
        <v>WAHYU WISNU</v>
      </c>
      <c r="B595" s="2">
        <v>59423438</v>
      </c>
      <c r="C595" s="2" t="s">
        <v>7</v>
      </c>
      <c r="D595" s="2" t="s">
        <v>17</v>
      </c>
      <c r="E595" s="2" t="str">
        <f>VLOOKUP(B595,[1]Sheet1!$A:$E,5,0)</f>
        <v>Completed</v>
      </c>
      <c r="F595" s="2" t="s">
        <v>2712</v>
      </c>
      <c r="G595" s="2" t="s">
        <v>3901</v>
      </c>
      <c r="H595" s="2" t="s">
        <v>3902</v>
      </c>
      <c r="I595" s="2" t="s">
        <v>87</v>
      </c>
      <c r="J595" s="2" t="s">
        <v>2725</v>
      </c>
      <c r="K595" s="26">
        <v>1</v>
      </c>
      <c r="L595" s="32">
        <f t="shared" si="9"/>
        <v>4.2846942983219914E-10</v>
      </c>
    </row>
    <row r="596" spans="1:12" x14ac:dyDescent="0.2">
      <c r="A596" s="7" t="str">
        <f>VLOOKUP(D596,PIC!A:B,2,0)</f>
        <v>DIDIK</v>
      </c>
      <c r="B596" s="2">
        <v>59423433</v>
      </c>
      <c r="C596" s="2" t="s">
        <v>7</v>
      </c>
      <c r="D596" s="2" t="s">
        <v>13</v>
      </c>
      <c r="E596" s="2" t="str">
        <f>VLOOKUP(B596,[1]Sheet1!$A:$E,5,0)</f>
        <v>Completed</v>
      </c>
      <c r="F596" s="2" t="s">
        <v>2726</v>
      </c>
      <c r="G596" s="2" t="s">
        <v>3903</v>
      </c>
      <c r="H596" s="2" t="s">
        <v>3904</v>
      </c>
      <c r="I596" s="2" t="s">
        <v>61</v>
      </c>
      <c r="J596" s="2" t="s">
        <v>81</v>
      </c>
      <c r="K596" s="26">
        <v>1</v>
      </c>
      <c r="L596" s="32">
        <f t="shared" si="9"/>
        <v>4.2846942983219914E-10</v>
      </c>
    </row>
    <row r="597" spans="1:12" x14ac:dyDescent="0.2">
      <c r="A597" s="7" t="str">
        <f>VLOOKUP(D597,PIC!A:B,2,0)</f>
        <v>DIDIK</v>
      </c>
      <c r="B597" s="2">
        <v>59423436</v>
      </c>
      <c r="C597" s="2" t="s">
        <v>7</v>
      </c>
      <c r="D597" s="2" t="s">
        <v>13</v>
      </c>
      <c r="E597" s="2" t="str">
        <f>VLOOKUP(B597,[1]Sheet1!$A:$E,5,0)</f>
        <v>Completed</v>
      </c>
      <c r="F597" s="2" t="s">
        <v>2726</v>
      </c>
      <c r="G597" s="2" t="s">
        <v>3905</v>
      </c>
      <c r="H597" s="2" t="s">
        <v>3906</v>
      </c>
      <c r="I597" s="2" t="s">
        <v>61</v>
      </c>
      <c r="J597" s="2" t="s">
        <v>81</v>
      </c>
      <c r="K597" s="26">
        <v>1</v>
      </c>
      <c r="L597" s="32">
        <f t="shared" si="9"/>
        <v>4.2846942983219914E-10</v>
      </c>
    </row>
    <row r="598" spans="1:12" x14ac:dyDescent="0.2">
      <c r="A598" s="7" t="str">
        <f>VLOOKUP(D598,PIC!A:B,2,0)</f>
        <v>ADE</v>
      </c>
      <c r="B598" s="2">
        <v>59423448</v>
      </c>
      <c r="C598" s="2" t="s">
        <v>7</v>
      </c>
      <c r="D598" s="2" t="s">
        <v>62</v>
      </c>
      <c r="E598" s="2" t="str">
        <f>VLOOKUP(B598,[1]Sheet1!$A:$E,5,0)</f>
        <v>Completed</v>
      </c>
      <c r="F598" s="2" t="s">
        <v>2712</v>
      </c>
      <c r="G598" s="2" t="s">
        <v>3907</v>
      </c>
      <c r="H598" s="2" t="s">
        <v>3909</v>
      </c>
      <c r="I598" s="2" t="s">
        <v>63</v>
      </c>
      <c r="J598" s="2" t="s">
        <v>64</v>
      </c>
      <c r="K598" s="26">
        <v>825000</v>
      </c>
      <c r="L598" s="32">
        <f t="shared" si="9"/>
        <v>3.534872796115643E-4</v>
      </c>
    </row>
    <row r="599" spans="1:12" x14ac:dyDescent="0.2">
      <c r="A599" s="7" t="str">
        <f>VLOOKUP(D599,PIC!A:B,2,0)</f>
        <v>WAHYU WISNU</v>
      </c>
      <c r="B599" s="2">
        <v>59423450</v>
      </c>
      <c r="C599" s="2" t="s">
        <v>2026</v>
      </c>
      <c r="D599" s="2" t="s">
        <v>20</v>
      </c>
      <c r="E599" s="2" t="str">
        <f>VLOOKUP(B599,[1]Sheet1!$A:$E,5,0)</f>
        <v>Completed</v>
      </c>
      <c r="F599" s="2" t="s">
        <v>2712</v>
      </c>
      <c r="G599" s="2" t="s">
        <v>3908</v>
      </c>
      <c r="H599" s="2" t="s">
        <v>3910</v>
      </c>
      <c r="I599" s="2" t="s">
        <v>79</v>
      </c>
      <c r="J599" s="2" t="s">
        <v>571</v>
      </c>
      <c r="K599" s="26">
        <v>1500000</v>
      </c>
      <c r="L599" s="32">
        <f t="shared" si="9"/>
        <v>6.4270414474829865E-4</v>
      </c>
    </row>
    <row r="600" spans="1:12" x14ac:dyDescent="0.2">
      <c r="A600" s="7" t="str">
        <f>VLOOKUP(D600,PIC!A:B,2,0)</f>
        <v>WAHYU WISNU</v>
      </c>
      <c r="B600" s="2">
        <v>59423454</v>
      </c>
      <c r="C600" s="2" t="s">
        <v>2026</v>
      </c>
      <c r="D600" s="2" t="s">
        <v>20</v>
      </c>
      <c r="E600" s="2" t="str">
        <f>VLOOKUP(B600,[1]Sheet1!$A:$E,5,0)</f>
        <v>Completed</v>
      </c>
      <c r="F600" s="2" t="s">
        <v>2712</v>
      </c>
      <c r="G600" s="2" t="s">
        <v>3908</v>
      </c>
      <c r="H600" s="2" t="s">
        <v>3911</v>
      </c>
      <c r="I600" s="2" t="s">
        <v>79</v>
      </c>
      <c r="J600" s="2" t="s">
        <v>571</v>
      </c>
      <c r="K600" s="26">
        <v>1500000</v>
      </c>
      <c r="L600" s="32">
        <f t="shared" si="9"/>
        <v>6.4270414474829865E-4</v>
      </c>
    </row>
    <row r="601" spans="1:12" x14ac:dyDescent="0.2">
      <c r="A601" s="7" t="str">
        <f>VLOOKUP(D601,PIC!A:B,2,0)</f>
        <v>WAHYU WISNU</v>
      </c>
      <c r="B601" s="2">
        <v>59423457</v>
      </c>
      <c r="C601" s="2" t="s">
        <v>2937</v>
      </c>
      <c r="D601" s="2" t="s">
        <v>21</v>
      </c>
      <c r="E601" s="2" t="str">
        <f>VLOOKUP(B601,[1]Sheet1!$A:$E,5,0)</f>
        <v>Completed</v>
      </c>
      <c r="F601" s="2" t="s">
        <v>2712</v>
      </c>
      <c r="G601" s="2" t="s">
        <v>3912</v>
      </c>
      <c r="H601" s="2" t="s">
        <v>3913</v>
      </c>
      <c r="I601" s="2" t="s">
        <v>85</v>
      </c>
      <c r="J601" s="2" t="s">
        <v>86</v>
      </c>
      <c r="K601" s="26">
        <v>900000</v>
      </c>
      <c r="L601" s="32">
        <f t="shared" si="9"/>
        <v>3.8562248684897922E-4</v>
      </c>
    </row>
    <row r="602" spans="1:12" x14ac:dyDescent="0.2">
      <c r="A602" s="7" t="str">
        <f>VLOOKUP(D602,PIC!A:B,2,0)</f>
        <v>DIDIK</v>
      </c>
      <c r="B602" s="2">
        <v>59423480</v>
      </c>
      <c r="C602" s="2" t="s">
        <v>7</v>
      </c>
      <c r="D602" s="2" t="s">
        <v>31</v>
      </c>
      <c r="E602" s="2" t="str">
        <f>VLOOKUP(B602,[1]Sheet1!$A:$E,5,0)</f>
        <v>Completed</v>
      </c>
      <c r="F602" s="2" t="s">
        <v>2712</v>
      </c>
      <c r="G602" s="2" t="s">
        <v>3914</v>
      </c>
      <c r="H602" s="2" t="s">
        <v>3915</v>
      </c>
      <c r="I602" s="2" t="s">
        <v>2706</v>
      </c>
      <c r="J602" s="2" t="s">
        <v>2244</v>
      </c>
      <c r="K602" s="26">
        <v>4550000</v>
      </c>
      <c r="L602" s="32">
        <f t="shared" si="9"/>
        <v>1.949535905736506E-3</v>
      </c>
    </row>
    <row r="603" spans="1:12" x14ac:dyDescent="0.2">
      <c r="A603" s="7" t="str">
        <f>VLOOKUP(D603,PIC!A:B,2,0)</f>
        <v>LUTFI</v>
      </c>
      <c r="B603" s="2">
        <v>59424353</v>
      </c>
      <c r="C603" s="2" t="s">
        <v>7</v>
      </c>
      <c r="D603" s="2" t="s">
        <v>8</v>
      </c>
      <c r="E603" s="2" t="str">
        <f>VLOOKUP(B603,[1]Sheet1!$A:$E,5,0)</f>
        <v>Completed</v>
      </c>
      <c r="F603" s="2" t="s">
        <v>2726</v>
      </c>
      <c r="G603" s="2" t="s">
        <v>3916</v>
      </c>
      <c r="H603" s="2" t="s">
        <v>3917</v>
      </c>
      <c r="I603" s="2" t="s">
        <v>90</v>
      </c>
      <c r="J603" s="2" t="s">
        <v>1785</v>
      </c>
      <c r="K603" s="26">
        <v>206000</v>
      </c>
      <c r="L603" s="32">
        <f t="shared" si="9"/>
        <v>8.8264702545433023E-5</v>
      </c>
    </row>
    <row r="604" spans="1:12" x14ac:dyDescent="0.2">
      <c r="A604" s="7" t="str">
        <f>VLOOKUP(D604,PIC!A:B,2,0)</f>
        <v>BAHAK</v>
      </c>
      <c r="B604" s="2">
        <v>59424298</v>
      </c>
      <c r="C604" s="2" t="s">
        <v>7</v>
      </c>
      <c r="D604" s="2" t="s">
        <v>18</v>
      </c>
      <c r="E604" s="2" t="str">
        <f>VLOOKUP(B604,[1]Sheet1!$A:$E,5,0)</f>
        <v>Completed</v>
      </c>
      <c r="F604" s="2" t="s">
        <v>2712</v>
      </c>
      <c r="G604" s="2" t="s">
        <v>3918</v>
      </c>
      <c r="H604" s="2" t="s">
        <v>3919</v>
      </c>
      <c r="I604" s="2" t="s">
        <v>19</v>
      </c>
      <c r="J604" s="2" t="s">
        <v>66</v>
      </c>
      <c r="K604" s="26">
        <v>1110000</v>
      </c>
      <c r="L604" s="32">
        <f t="shared" si="9"/>
        <v>4.7560106711374103E-4</v>
      </c>
    </row>
    <row r="605" spans="1:12" x14ac:dyDescent="0.2">
      <c r="A605" s="7" t="str">
        <f>VLOOKUP(D605,PIC!A:B,2,0)</f>
        <v>BAHAK</v>
      </c>
      <c r="B605" s="2">
        <v>59424300</v>
      </c>
      <c r="C605" s="2" t="s">
        <v>7</v>
      </c>
      <c r="D605" s="2" t="s">
        <v>18</v>
      </c>
      <c r="E605" s="2" t="str">
        <f>VLOOKUP(B605,[1]Sheet1!$A:$E,5,0)</f>
        <v>Completed</v>
      </c>
      <c r="F605" s="2" t="s">
        <v>2712</v>
      </c>
      <c r="G605" s="2" t="s">
        <v>3920</v>
      </c>
      <c r="H605" s="2" t="s">
        <v>3921</v>
      </c>
      <c r="I605" s="2" t="s">
        <v>23</v>
      </c>
      <c r="J605" s="2" t="s">
        <v>82</v>
      </c>
      <c r="K605" s="26">
        <v>3500500</v>
      </c>
      <c r="L605" s="32">
        <f t="shared" si="9"/>
        <v>1.4998572391276132E-3</v>
      </c>
    </row>
    <row r="606" spans="1:12" x14ac:dyDescent="0.2">
      <c r="A606" s="7" t="str">
        <f>VLOOKUP(D606,PIC!A:B,2,0)</f>
        <v>BAHAK</v>
      </c>
      <c r="B606" s="2">
        <v>59424301</v>
      </c>
      <c r="C606" s="2" t="s">
        <v>7</v>
      </c>
      <c r="D606" s="2" t="s">
        <v>18</v>
      </c>
      <c r="E606" s="2" t="str">
        <f>VLOOKUP(B606,[1]Sheet1!$A:$E,5,0)</f>
        <v>Completed</v>
      </c>
      <c r="F606" s="2" t="s">
        <v>2712</v>
      </c>
      <c r="G606" s="2" t="s">
        <v>3922</v>
      </c>
      <c r="H606" s="2" t="s">
        <v>2621</v>
      </c>
      <c r="I606" s="2" t="s">
        <v>23</v>
      </c>
      <c r="J606" s="2" t="s">
        <v>101</v>
      </c>
      <c r="K606" s="26">
        <v>3190600</v>
      </c>
      <c r="L606" s="32">
        <f t="shared" si="9"/>
        <v>1.3670745628226145E-3</v>
      </c>
    </row>
    <row r="607" spans="1:12" x14ac:dyDescent="0.2">
      <c r="A607" s="7" t="str">
        <f>VLOOKUP(D607,PIC!A:B,2,0)</f>
        <v>LUTFI</v>
      </c>
      <c r="B607" s="2">
        <v>59424355</v>
      </c>
      <c r="C607" s="2" t="s">
        <v>7</v>
      </c>
      <c r="D607" s="2" t="s">
        <v>8</v>
      </c>
      <c r="E607" s="2" t="str">
        <f>VLOOKUP(B607,[1]Sheet1!$A:$E,5,0)</f>
        <v>Completed</v>
      </c>
      <c r="F607" s="2" t="s">
        <v>2726</v>
      </c>
      <c r="G607" s="2" t="s">
        <v>3923</v>
      </c>
      <c r="H607" s="2" t="s">
        <v>3924</v>
      </c>
      <c r="I607" s="2" t="s">
        <v>90</v>
      </c>
      <c r="J607" s="2" t="s">
        <v>91</v>
      </c>
      <c r="K607" s="26">
        <v>379000</v>
      </c>
      <c r="L607" s="32">
        <f t="shared" si="9"/>
        <v>1.6238991390640347E-4</v>
      </c>
    </row>
    <row r="608" spans="1:12" x14ac:dyDescent="0.2">
      <c r="A608" s="7" t="str">
        <f>VLOOKUP(D608,PIC!A:B,2,0)</f>
        <v>LUTFI</v>
      </c>
      <c r="B608" s="2">
        <v>59424358</v>
      </c>
      <c r="C608" s="2" t="s">
        <v>7</v>
      </c>
      <c r="D608" s="2" t="s">
        <v>8</v>
      </c>
      <c r="E608" s="2" t="str">
        <f>VLOOKUP(B608,[1]Sheet1!$A:$E,5,0)</f>
        <v>Completed</v>
      </c>
      <c r="F608" s="2" t="s">
        <v>2726</v>
      </c>
      <c r="G608" s="2" t="s">
        <v>3812</v>
      </c>
      <c r="H608" s="2" t="s">
        <v>3925</v>
      </c>
      <c r="I608" s="2" t="s">
        <v>90</v>
      </c>
      <c r="J608" s="2" t="s">
        <v>1760</v>
      </c>
      <c r="K608" s="26">
        <v>472000</v>
      </c>
      <c r="L608" s="32">
        <f t="shared" si="9"/>
        <v>2.0223757088079798E-4</v>
      </c>
    </row>
    <row r="609" spans="1:12" x14ac:dyDescent="0.2">
      <c r="A609" s="7" t="str">
        <f>VLOOKUP(D609,PIC!A:B,2,0)</f>
        <v>LUTFI</v>
      </c>
      <c r="B609" s="2">
        <v>59424359</v>
      </c>
      <c r="C609" s="2" t="s">
        <v>7</v>
      </c>
      <c r="D609" s="2" t="s">
        <v>8</v>
      </c>
      <c r="E609" s="2" t="str">
        <f>VLOOKUP(B609,[1]Sheet1!$A:$E,5,0)</f>
        <v>Completed</v>
      </c>
      <c r="F609" s="2" t="s">
        <v>2726</v>
      </c>
      <c r="G609" s="2" t="s">
        <v>3926</v>
      </c>
      <c r="H609" s="2" t="s">
        <v>3927</v>
      </c>
      <c r="I609" s="2" t="s">
        <v>90</v>
      </c>
      <c r="J609" s="2" t="s">
        <v>93</v>
      </c>
      <c r="K609" s="26">
        <v>200000</v>
      </c>
      <c r="L609" s="32">
        <f t="shared" si="9"/>
        <v>8.5693885966439827E-5</v>
      </c>
    </row>
    <row r="610" spans="1:12" x14ac:dyDescent="0.2">
      <c r="A610" s="7" t="str">
        <f>VLOOKUP(D610,PIC!A:B,2,0)</f>
        <v>LUTFI</v>
      </c>
      <c r="B610" s="2">
        <v>59424361</v>
      </c>
      <c r="C610" s="2" t="s">
        <v>7</v>
      </c>
      <c r="D610" s="2" t="s">
        <v>8</v>
      </c>
      <c r="E610" s="2" t="str">
        <f>VLOOKUP(B610,[1]Sheet1!$A:$E,5,0)</f>
        <v>Completed</v>
      </c>
      <c r="F610" s="2" t="s">
        <v>2726</v>
      </c>
      <c r="G610" s="2" t="s">
        <v>3928</v>
      </c>
      <c r="H610" s="2" t="s">
        <v>3929</v>
      </c>
      <c r="I610" s="2" t="s">
        <v>90</v>
      </c>
      <c r="J610" s="2" t="s">
        <v>94</v>
      </c>
      <c r="K610" s="26">
        <v>461000</v>
      </c>
      <c r="L610" s="32">
        <f t="shared" si="9"/>
        <v>1.975244071526438E-4</v>
      </c>
    </row>
    <row r="611" spans="1:12" x14ac:dyDescent="0.2">
      <c r="A611" s="7" t="str">
        <f>VLOOKUP(D611,PIC!A:B,2,0)</f>
        <v>LUTFI</v>
      </c>
      <c r="B611" s="2">
        <v>59424365</v>
      </c>
      <c r="C611" s="2" t="s">
        <v>7</v>
      </c>
      <c r="D611" s="2" t="s">
        <v>8</v>
      </c>
      <c r="E611" s="2" t="str">
        <f>VLOOKUP(B611,[1]Sheet1!$A:$E,5,0)</f>
        <v>Completed</v>
      </c>
      <c r="F611" s="2" t="s">
        <v>2726</v>
      </c>
      <c r="G611" s="2" t="s">
        <v>3930</v>
      </c>
      <c r="H611" s="2" t="s">
        <v>3931</v>
      </c>
      <c r="I611" s="2" t="s">
        <v>90</v>
      </c>
      <c r="J611" s="2" t="s">
        <v>95</v>
      </c>
      <c r="K611" s="26">
        <v>770400</v>
      </c>
      <c r="L611" s="32">
        <f t="shared" si="9"/>
        <v>3.300928487427262E-4</v>
      </c>
    </row>
    <row r="612" spans="1:12" x14ac:dyDescent="0.2">
      <c r="A612" s="7" t="str">
        <f>VLOOKUP(D612,PIC!A:B,2,0)</f>
        <v>LUTFI</v>
      </c>
      <c r="B612" s="2">
        <v>59424368</v>
      </c>
      <c r="C612" s="2" t="s">
        <v>7</v>
      </c>
      <c r="D612" s="2" t="s">
        <v>8</v>
      </c>
      <c r="E612" s="2" t="str">
        <f>VLOOKUP(B612,[1]Sheet1!$A:$E,5,0)</f>
        <v>Completed</v>
      </c>
      <c r="F612" s="2" t="s">
        <v>2726</v>
      </c>
      <c r="G612" s="2" t="s">
        <v>3932</v>
      </c>
      <c r="H612" s="2" t="s">
        <v>3933</v>
      </c>
      <c r="I612" s="2" t="s">
        <v>90</v>
      </c>
      <c r="J612" s="2" t="s">
        <v>97</v>
      </c>
      <c r="K612" s="26">
        <v>465500</v>
      </c>
      <c r="L612" s="32">
        <f t="shared" si="9"/>
        <v>1.9945251958688871E-4</v>
      </c>
    </row>
    <row r="613" spans="1:12" x14ac:dyDescent="0.2">
      <c r="A613" s="7" t="str">
        <f>VLOOKUP(D613,PIC!A:B,2,0)</f>
        <v>LUTFI</v>
      </c>
      <c r="B613" s="2">
        <v>59424371</v>
      </c>
      <c r="C613" s="2" t="s">
        <v>7</v>
      </c>
      <c r="D613" s="2" t="s">
        <v>8</v>
      </c>
      <c r="E613" s="2" t="str">
        <f>VLOOKUP(B613,[1]Sheet1!$A:$E,5,0)</f>
        <v>Completed</v>
      </c>
      <c r="F613" s="2" t="s">
        <v>2726</v>
      </c>
      <c r="G613" s="2" t="s">
        <v>3934</v>
      </c>
      <c r="H613" s="2" t="s">
        <v>3935</v>
      </c>
      <c r="I613" s="2" t="s">
        <v>90</v>
      </c>
      <c r="J613" s="2" t="s">
        <v>115</v>
      </c>
      <c r="K613" s="26">
        <v>522500</v>
      </c>
      <c r="L613" s="32">
        <f t="shared" si="9"/>
        <v>2.2387527708732404E-4</v>
      </c>
    </row>
    <row r="614" spans="1:12" x14ac:dyDescent="0.2">
      <c r="A614" s="7" t="str">
        <f>VLOOKUP(D614,PIC!A:B,2,0)</f>
        <v>LUTFI</v>
      </c>
      <c r="B614" s="2">
        <v>59424374</v>
      </c>
      <c r="C614" s="2" t="s">
        <v>7</v>
      </c>
      <c r="D614" s="2" t="s">
        <v>8</v>
      </c>
      <c r="E614" s="2" t="str">
        <f>VLOOKUP(B614,[1]Sheet1!$A:$E,5,0)</f>
        <v>Completed</v>
      </c>
      <c r="F614" s="2" t="s">
        <v>2726</v>
      </c>
      <c r="G614" s="2" t="s">
        <v>3907</v>
      </c>
      <c r="H614" s="2" t="s">
        <v>3936</v>
      </c>
      <c r="I614" s="2" t="s">
        <v>90</v>
      </c>
      <c r="J614" s="2" t="s">
        <v>96</v>
      </c>
      <c r="K614" s="26">
        <v>474800</v>
      </c>
      <c r="L614" s="32">
        <f t="shared" si="9"/>
        <v>2.0343728528432814E-4</v>
      </c>
    </row>
    <row r="615" spans="1:12" x14ac:dyDescent="0.2">
      <c r="A615" s="7" t="str">
        <f>VLOOKUP(D615,PIC!A:B,2,0)</f>
        <v>LUTFI</v>
      </c>
      <c r="B615" s="2">
        <v>59424376</v>
      </c>
      <c r="C615" s="2" t="s">
        <v>3937</v>
      </c>
      <c r="D615" s="2" t="s">
        <v>8</v>
      </c>
      <c r="E615" s="2" t="str">
        <f>VLOOKUP(B615,[1]Sheet1!$A:$E,5,0)</f>
        <v>Completed</v>
      </c>
      <c r="F615" s="2" t="s">
        <v>2712</v>
      </c>
      <c r="G615" s="2" t="s">
        <v>3938</v>
      </c>
      <c r="H615" s="2" t="s">
        <v>3939</v>
      </c>
      <c r="I615" s="2" t="s">
        <v>90</v>
      </c>
      <c r="J615" s="2" t="s">
        <v>96</v>
      </c>
      <c r="K615" s="26">
        <v>1045000</v>
      </c>
      <c r="L615" s="32">
        <f t="shared" si="9"/>
        <v>4.4775055417464808E-4</v>
      </c>
    </row>
    <row r="616" spans="1:12" x14ac:dyDescent="0.2">
      <c r="A616" s="7" t="str">
        <f>VLOOKUP(D616,PIC!A:B,2,0)</f>
        <v>LUTFI</v>
      </c>
      <c r="B616" s="2">
        <v>59424380</v>
      </c>
      <c r="C616" s="2" t="s">
        <v>2811</v>
      </c>
      <c r="D616" s="2" t="s">
        <v>8</v>
      </c>
      <c r="E616" s="2" t="str">
        <f>VLOOKUP(B616,[1]Sheet1!$A:$E,5,0)</f>
        <v>Completed</v>
      </c>
      <c r="F616" s="2" t="s">
        <v>2712</v>
      </c>
      <c r="G616" s="2" t="s">
        <v>3940</v>
      </c>
      <c r="H616" s="2" t="s">
        <v>3941</v>
      </c>
      <c r="I616" s="2" t="s">
        <v>90</v>
      </c>
      <c r="J616" s="2" t="s">
        <v>114</v>
      </c>
      <c r="K616" s="26">
        <v>1106000</v>
      </c>
      <c r="L616" s="32">
        <f t="shared" si="9"/>
        <v>4.7388718939441225E-4</v>
      </c>
    </row>
    <row r="617" spans="1:12" x14ac:dyDescent="0.2">
      <c r="A617" s="7" t="str">
        <f>VLOOKUP(D617,PIC!A:B,2,0)</f>
        <v>BAHAK</v>
      </c>
      <c r="B617" s="2">
        <v>59424774</v>
      </c>
      <c r="C617" s="2" t="s">
        <v>7</v>
      </c>
      <c r="D617" s="2" t="s">
        <v>18</v>
      </c>
      <c r="E617" s="2" t="str">
        <f>VLOOKUP(B617,[1]Sheet1!$A:$E,5,0)</f>
        <v>Completed</v>
      </c>
      <c r="F617" s="2" t="s">
        <v>2712</v>
      </c>
      <c r="G617" s="2" t="s">
        <v>3105</v>
      </c>
      <c r="H617" s="2" t="s">
        <v>2622</v>
      </c>
      <c r="I617" s="2" t="s">
        <v>23</v>
      </c>
      <c r="J617" s="2" t="s">
        <v>101</v>
      </c>
      <c r="K617" s="26">
        <v>3320000</v>
      </c>
      <c r="L617" s="32">
        <f t="shared" si="9"/>
        <v>1.4225185070429012E-3</v>
      </c>
    </row>
    <row r="618" spans="1:12" x14ac:dyDescent="0.2">
      <c r="A618" s="7" t="str">
        <f>VLOOKUP(D618,PIC!A:B,2,0)</f>
        <v>BAHAK</v>
      </c>
      <c r="B618" s="2">
        <v>59424776</v>
      </c>
      <c r="C618" s="2" t="s">
        <v>7</v>
      </c>
      <c r="D618" s="2" t="s">
        <v>18</v>
      </c>
      <c r="E618" s="2" t="str">
        <f>VLOOKUP(B618,[1]Sheet1!$A:$E,5,0)</f>
        <v>Completed</v>
      </c>
      <c r="F618" s="2" t="s">
        <v>2712</v>
      </c>
      <c r="G618" s="2" t="s">
        <v>3943</v>
      </c>
      <c r="H618" s="2" t="s">
        <v>2623</v>
      </c>
      <c r="I618" s="2" t="s">
        <v>23</v>
      </c>
      <c r="J618" s="2" t="s">
        <v>24</v>
      </c>
      <c r="K618" s="26">
        <v>3125000</v>
      </c>
      <c r="L618" s="32">
        <f t="shared" si="9"/>
        <v>1.3389669682256223E-3</v>
      </c>
    </row>
    <row r="619" spans="1:12" x14ac:dyDescent="0.2">
      <c r="A619" s="7" t="str">
        <f>VLOOKUP(D619,PIC!A:B,2,0)</f>
        <v>WAHYU WISNU</v>
      </c>
      <c r="B619" s="2">
        <v>59426758</v>
      </c>
      <c r="C619" s="2" t="s">
        <v>7</v>
      </c>
      <c r="D619" s="2" t="s">
        <v>16</v>
      </c>
      <c r="E619" s="2" t="str">
        <f>VLOOKUP(B619,[1]Sheet1!$A:$E,5,0)</f>
        <v>Completed</v>
      </c>
      <c r="F619" s="2" t="s">
        <v>2712</v>
      </c>
      <c r="G619" s="2" t="s">
        <v>3944</v>
      </c>
      <c r="H619" s="2" t="s">
        <v>3945</v>
      </c>
      <c r="I619" s="2" t="s">
        <v>107</v>
      </c>
      <c r="J619" s="2" t="s">
        <v>119</v>
      </c>
      <c r="K619" s="26">
        <v>345000</v>
      </c>
      <c r="L619" s="32">
        <f t="shared" si="9"/>
        <v>1.4782195329210871E-4</v>
      </c>
    </row>
    <row r="620" spans="1:12" x14ac:dyDescent="0.2">
      <c r="A620" s="7" t="str">
        <f>VLOOKUP(D620,PIC!A:B,2,0)</f>
        <v>WAHYU WISNU</v>
      </c>
      <c r="B620" s="2">
        <v>59426763</v>
      </c>
      <c r="C620" s="2" t="s">
        <v>7</v>
      </c>
      <c r="D620" s="2" t="s">
        <v>16</v>
      </c>
      <c r="E620" s="2" t="str">
        <f>VLOOKUP(B620,[1]Sheet1!$A:$E,5,0)</f>
        <v>Completed</v>
      </c>
      <c r="F620" s="2" t="s">
        <v>2712</v>
      </c>
      <c r="G620" s="2" t="s">
        <v>3946</v>
      </c>
      <c r="H620" s="2" t="s">
        <v>3947</v>
      </c>
      <c r="I620" s="2" t="s">
        <v>107</v>
      </c>
      <c r="J620" s="2" t="s">
        <v>1264</v>
      </c>
      <c r="K620" s="26">
        <v>460000</v>
      </c>
      <c r="L620" s="32">
        <f t="shared" si="9"/>
        <v>1.9709593772281161E-4</v>
      </c>
    </row>
    <row r="621" spans="1:12" x14ac:dyDescent="0.2">
      <c r="A621" s="7" t="str">
        <f>VLOOKUP(D621,PIC!A:B,2,0)</f>
        <v>WAHYU WISNU</v>
      </c>
      <c r="B621" s="2">
        <v>59426797</v>
      </c>
      <c r="C621" s="2" t="s">
        <v>7</v>
      </c>
      <c r="D621" s="2" t="s">
        <v>16</v>
      </c>
      <c r="E621" s="2" t="str">
        <f>VLOOKUP(B621,[1]Sheet1!$A:$E,5,0)</f>
        <v>Completed</v>
      </c>
      <c r="F621" s="2" t="s">
        <v>2712</v>
      </c>
      <c r="G621" s="2" t="s">
        <v>3948</v>
      </c>
      <c r="H621" s="2" t="s">
        <v>3949</v>
      </c>
      <c r="I621" s="2" t="s">
        <v>107</v>
      </c>
      <c r="J621" s="2" t="s">
        <v>1254</v>
      </c>
      <c r="K621" s="26">
        <v>1</v>
      </c>
      <c r="L621" s="32">
        <f t="shared" si="9"/>
        <v>4.2846942983219914E-10</v>
      </c>
    </row>
    <row r="622" spans="1:12" x14ac:dyDescent="0.2">
      <c r="A622" s="7" t="str">
        <f>VLOOKUP(D622,PIC!A:B,2,0)</f>
        <v>WAHYU WISNU</v>
      </c>
      <c r="B622" s="2">
        <v>59426805</v>
      </c>
      <c r="C622" s="2" t="s">
        <v>7</v>
      </c>
      <c r="D622" s="2" t="s">
        <v>16</v>
      </c>
      <c r="E622" s="2" t="str">
        <f>VLOOKUP(B622,[1]Sheet1!$A:$E,5,0)</f>
        <v>Completed</v>
      </c>
      <c r="F622" s="2" t="s">
        <v>2712</v>
      </c>
      <c r="G622" s="2" t="s">
        <v>3950</v>
      </c>
      <c r="H622" s="2" t="s">
        <v>3951</v>
      </c>
      <c r="I622" s="2" t="s">
        <v>107</v>
      </c>
      <c r="J622" s="2" t="s">
        <v>1182</v>
      </c>
      <c r="K622" s="26">
        <v>1</v>
      </c>
      <c r="L622" s="32">
        <f t="shared" si="9"/>
        <v>4.2846942983219914E-10</v>
      </c>
    </row>
    <row r="623" spans="1:12" x14ac:dyDescent="0.2">
      <c r="A623" s="7" t="str">
        <f>VLOOKUP(D623,PIC!A:B,2,0)</f>
        <v>WAHYU WISNU</v>
      </c>
      <c r="B623" s="2">
        <v>59426826</v>
      </c>
      <c r="C623" s="2" t="s">
        <v>7</v>
      </c>
      <c r="D623" s="2" t="s">
        <v>16</v>
      </c>
      <c r="E623" s="2" t="str">
        <f>VLOOKUP(B623,[1]Sheet1!$A:$E,5,0)</f>
        <v>Completed</v>
      </c>
      <c r="F623" s="2" t="s">
        <v>2712</v>
      </c>
      <c r="G623" s="2" t="s">
        <v>3952</v>
      </c>
      <c r="H623" s="2" t="s">
        <v>3953</v>
      </c>
      <c r="I623" s="2" t="s">
        <v>107</v>
      </c>
      <c r="J623" s="2" t="s">
        <v>107</v>
      </c>
      <c r="K623" s="26">
        <v>538000</v>
      </c>
      <c r="L623" s="32">
        <f t="shared" si="9"/>
        <v>2.3051655324972313E-4</v>
      </c>
    </row>
    <row r="624" spans="1:12" x14ac:dyDescent="0.2">
      <c r="A624" s="7" t="str">
        <f>VLOOKUP(D624,PIC!A:B,2,0)</f>
        <v>WAHYU WISNU</v>
      </c>
      <c r="B624" s="2">
        <v>59426828</v>
      </c>
      <c r="C624" s="2" t="s">
        <v>7</v>
      </c>
      <c r="D624" s="2" t="s">
        <v>16</v>
      </c>
      <c r="E624" s="2" t="str">
        <f>VLOOKUP(B624,[1]Sheet1!$A:$E,5,0)</f>
        <v>Completed</v>
      </c>
      <c r="F624" s="2" t="s">
        <v>2712</v>
      </c>
      <c r="G624" s="2" t="s">
        <v>3954</v>
      </c>
      <c r="H624" s="2" t="s">
        <v>3955</v>
      </c>
      <c r="I624" s="2" t="s">
        <v>107</v>
      </c>
      <c r="J624" s="2" t="s">
        <v>113</v>
      </c>
      <c r="K624" s="26">
        <v>824000</v>
      </c>
      <c r="L624" s="32">
        <f t="shared" si="9"/>
        <v>3.5305881018173209E-4</v>
      </c>
    </row>
    <row r="625" spans="1:12" x14ac:dyDescent="0.2">
      <c r="A625" s="7" t="str">
        <f>VLOOKUP(D625,PIC!A:B,2,0)</f>
        <v>WAHYU WISNU</v>
      </c>
      <c r="B625" s="2">
        <v>59426831</v>
      </c>
      <c r="C625" s="2" t="s">
        <v>7</v>
      </c>
      <c r="D625" s="2" t="s">
        <v>16</v>
      </c>
      <c r="E625" s="2" t="str">
        <f>VLOOKUP(B625,[1]Sheet1!$A:$E,5,0)</f>
        <v>Completed</v>
      </c>
      <c r="F625" s="2" t="s">
        <v>2712</v>
      </c>
      <c r="G625" s="2" t="s">
        <v>3956</v>
      </c>
      <c r="H625" s="2" t="s">
        <v>3957</v>
      </c>
      <c r="I625" s="2" t="s">
        <v>107</v>
      </c>
      <c r="J625" s="2" t="s">
        <v>813</v>
      </c>
      <c r="K625" s="26">
        <v>460000</v>
      </c>
      <c r="L625" s="32">
        <f t="shared" si="9"/>
        <v>1.9709593772281161E-4</v>
      </c>
    </row>
    <row r="626" spans="1:12" x14ac:dyDescent="0.2">
      <c r="A626" s="7" t="str">
        <f>VLOOKUP(D626,PIC!A:B,2,0)</f>
        <v>WAHYU WISNU</v>
      </c>
      <c r="B626" s="2">
        <v>59426835</v>
      </c>
      <c r="C626" s="2" t="s">
        <v>7</v>
      </c>
      <c r="D626" s="2" t="s">
        <v>16</v>
      </c>
      <c r="E626" s="2" t="str">
        <f>VLOOKUP(B626,[1]Sheet1!$A:$E,5,0)</f>
        <v>Completed</v>
      </c>
      <c r="F626" s="2" t="s">
        <v>2712</v>
      </c>
      <c r="G626" s="2" t="s">
        <v>3958</v>
      </c>
      <c r="H626" s="2" t="s">
        <v>3959</v>
      </c>
      <c r="I626" s="2" t="s">
        <v>107</v>
      </c>
      <c r="J626" s="2" t="s">
        <v>1174</v>
      </c>
      <c r="K626" s="26">
        <v>538000</v>
      </c>
      <c r="L626" s="32">
        <f t="shared" si="9"/>
        <v>2.3051655324972313E-4</v>
      </c>
    </row>
    <row r="627" spans="1:12" x14ac:dyDescent="0.2">
      <c r="A627" s="7" t="str">
        <f>VLOOKUP(D627,PIC!A:B,2,0)</f>
        <v>WAHYU WISNU</v>
      </c>
      <c r="B627" s="2">
        <v>59426844</v>
      </c>
      <c r="C627" s="2" t="s">
        <v>7</v>
      </c>
      <c r="D627" s="2" t="s">
        <v>16</v>
      </c>
      <c r="E627" s="2" t="str">
        <f>VLOOKUP(B627,[1]Sheet1!$A:$E,5,0)</f>
        <v>Completed</v>
      </c>
      <c r="F627" s="2" t="s">
        <v>2712</v>
      </c>
      <c r="G627" s="2" t="s">
        <v>3960</v>
      </c>
      <c r="H627" s="2" t="s">
        <v>3961</v>
      </c>
      <c r="I627" s="2" t="s">
        <v>107</v>
      </c>
      <c r="J627" s="2" t="s">
        <v>1308</v>
      </c>
      <c r="K627" s="26">
        <v>404000</v>
      </c>
      <c r="L627" s="32">
        <f t="shared" si="9"/>
        <v>1.7310164965220846E-4</v>
      </c>
    </row>
    <row r="628" spans="1:12" x14ac:dyDescent="0.2">
      <c r="A628" s="7" t="str">
        <f>VLOOKUP(D628,PIC!A:B,2,0)</f>
        <v>WAHYU WISNU</v>
      </c>
      <c r="B628" s="2">
        <v>59426846</v>
      </c>
      <c r="C628" s="2" t="s">
        <v>7</v>
      </c>
      <c r="D628" s="2" t="s">
        <v>16</v>
      </c>
      <c r="E628" s="2" t="str">
        <f>VLOOKUP(B628,[1]Sheet1!$A:$E,5,0)</f>
        <v>Completed</v>
      </c>
      <c r="F628" s="2" t="s">
        <v>2712</v>
      </c>
      <c r="G628" s="2" t="s">
        <v>3962</v>
      </c>
      <c r="H628" s="2" t="s">
        <v>3963</v>
      </c>
      <c r="I628" s="2" t="s">
        <v>107</v>
      </c>
      <c r="J628" s="2" t="s">
        <v>1114</v>
      </c>
      <c r="K628" s="26">
        <v>824000</v>
      </c>
      <c r="L628" s="32">
        <f t="shared" si="9"/>
        <v>3.5305881018173209E-4</v>
      </c>
    </row>
    <row r="629" spans="1:12" x14ac:dyDescent="0.2">
      <c r="A629" s="7" t="str">
        <f>VLOOKUP(D629,PIC!A:B,2,0)</f>
        <v>DAYAT</v>
      </c>
      <c r="B629" s="2">
        <v>59427878</v>
      </c>
      <c r="C629" s="2" t="s">
        <v>7</v>
      </c>
      <c r="D629" s="2" t="s">
        <v>11</v>
      </c>
      <c r="E629" s="2" t="str">
        <f>VLOOKUP(B629,[1]Sheet1!$A:$E,5,0)</f>
        <v>Completed</v>
      </c>
      <c r="F629" s="2" t="s">
        <v>2712</v>
      </c>
      <c r="G629" s="2" t="s">
        <v>3964</v>
      </c>
      <c r="H629" s="2" t="s">
        <v>3965</v>
      </c>
      <c r="I629" s="2" t="s">
        <v>12</v>
      </c>
      <c r="J629" s="2" t="s">
        <v>34</v>
      </c>
      <c r="K629" s="26">
        <v>4800000</v>
      </c>
      <c r="L629" s="32">
        <f t="shared" si="9"/>
        <v>2.0566532631945559E-3</v>
      </c>
    </row>
    <row r="630" spans="1:12" x14ac:dyDescent="0.2">
      <c r="A630" s="7" t="str">
        <f>VLOOKUP(D630,PIC!A:B,2,0)</f>
        <v>DAYAT</v>
      </c>
      <c r="B630" s="2">
        <v>59427893</v>
      </c>
      <c r="C630" s="2" t="s">
        <v>7</v>
      </c>
      <c r="D630" s="2" t="s">
        <v>9</v>
      </c>
      <c r="E630" s="2" t="str">
        <f>VLOOKUP(B630,[1]Sheet1!$A:$E,5,0)</f>
        <v>Completed</v>
      </c>
      <c r="F630" s="2" t="s">
        <v>2712</v>
      </c>
      <c r="G630" s="2" t="s">
        <v>3966</v>
      </c>
      <c r="H630" s="2" t="s">
        <v>3968</v>
      </c>
      <c r="I630" s="2" t="s">
        <v>59</v>
      </c>
      <c r="J630" s="2" t="s">
        <v>10</v>
      </c>
      <c r="K630" s="26">
        <v>450000</v>
      </c>
      <c r="L630" s="32">
        <f t="shared" si="9"/>
        <v>1.9281124342448961E-4</v>
      </c>
    </row>
    <row r="631" spans="1:12" x14ac:dyDescent="0.2">
      <c r="A631" s="7" t="str">
        <f>VLOOKUP(D631,PIC!A:B,2,0)</f>
        <v>DAYAT</v>
      </c>
      <c r="B631" s="2">
        <v>59427899</v>
      </c>
      <c r="C631" s="2" t="s">
        <v>7</v>
      </c>
      <c r="D631" s="2" t="s">
        <v>9</v>
      </c>
      <c r="E631" s="2" t="str">
        <f>VLOOKUP(B631,[1]Sheet1!$A:$E,5,0)</f>
        <v>Completed</v>
      </c>
      <c r="F631" s="2" t="s">
        <v>2712</v>
      </c>
      <c r="G631" s="2" t="s">
        <v>3967</v>
      </c>
      <c r="H631" s="2" t="s">
        <v>3969</v>
      </c>
      <c r="I631" s="2" t="s">
        <v>59</v>
      </c>
      <c r="J631" s="2" t="s">
        <v>10</v>
      </c>
      <c r="K631" s="26">
        <v>450000</v>
      </c>
      <c r="L631" s="32">
        <f t="shared" si="9"/>
        <v>1.9281124342448961E-4</v>
      </c>
    </row>
    <row r="632" spans="1:12" x14ac:dyDescent="0.2">
      <c r="A632" s="7" t="str">
        <f>VLOOKUP(D632,PIC!A:B,2,0)</f>
        <v>DAYAT</v>
      </c>
      <c r="B632" s="2">
        <v>59427983</v>
      </c>
      <c r="C632" s="2" t="s">
        <v>7</v>
      </c>
      <c r="D632" s="2" t="s">
        <v>9</v>
      </c>
      <c r="E632" s="2" t="str">
        <f>VLOOKUP(B632,[1]Sheet1!$A:$E,5,0)</f>
        <v>Completed</v>
      </c>
      <c r="F632" s="2" t="s">
        <v>2712</v>
      </c>
      <c r="G632" s="2" t="s">
        <v>3970</v>
      </c>
      <c r="H632" s="2" t="s">
        <v>3971</v>
      </c>
      <c r="I632" s="2" t="s">
        <v>59</v>
      </c>
      <c r="J632" s="2" t="s">
        <v>10</v>
      </c>
      <c r="K632" s="26">
        <v>450000</v>
      </c>
      <c r="L632" s="32">
        <f t="shared" si="9"/>
        <v>1.9281124342448961E-4</v>
      </c>
    </row>
    <row r="633" spans="1:12" x14ac:dyDescent="0.2">
      <c r="A633" s="7" t="str">
        <f>VLOOKUP(D633,PIC!A:B,2,0)</f>
        <v>DAYAT</v>
      </c>
      <c r="B633" s="2">
        <v>59428044</v>
      </c>
      <c r="C633" s="2" t="s">
        <v>7</v>
      </c>
      <c r="D633" s="2" t="s">
        <v>9</v>
      </c>
      <c r="E633" s="2" t="str">
        <f>VLOOKUP(B633,[1]Sheet1!$A:$E,5,0)</f>
        <v>Completed</v>
      </c>
      <c r="F633" s="2" t="s">
        <v>2712</v>
      </c>
      <c r="G633" s="2" t="s">
        <v>3972</v>
      </c>
      <c r="H633" s="2" t="s">
        <v>3973</v>
      </c>
      <c r="I633" s="2" t="s">
        <v>59</v>
      </c>
      <c r="J633" s="2" t="s">
        <v>10</v>
      </c>
      <c r="K633" s="26">
        <v>450000</v>
      </c>
      <c r="L633" s="32">
        <f t="shared" si="9"/>
        <v>1.9281124342448961E-4</v>
      </c>
    </row>
    <row r="634" spans="1:12" x14ac:dyDescent="0.2">
      <c r="A634" s="7" t="str">
        <f>VLOOKUP(D634,PIC!A:B,2,0)</f>
        <v>DAYAT</v>
      </c>
      <c r="B634" s="2">
        <v>59428080</v>
      </c>
      <c r="C634" s="2" t="s">
        <v>7</v>
      </c>
      <c r="D634" s="2" t="s">
        <v>9</v>
      </c>
      <c r="E634" s="2" t="str">
        <f>VLOOKUP(B634,[1]Sheet1!$A:$E,5,0)</f>
        <v>Completed</v>
      </c>
      <c r="F634" s="2" t="s">
        <v>2726</v>
      </c>
      <c r="G634" s="2" t="s">
        <v>3974</v>
      </c>
      <c r="H634" s="2" t="s">
        <v>3975</v>
      </c>
      <c r="I634" s="2" t="s">
        <v>59</v>
      </c>
      <c r="J634" s="2" t="s">
        <v>2433</v>
      </c>
      <c r="K634" s="26">
        <v>1200000</v>
      </c>
      <c r="L634" s="32">
        <f t="shared" si="9"/>
        <v>5.1416331579863896E-4</v>
      </c>
    </row>
    <row r="635" spans="1:12" x14ac:dyDescent="0.2">
      <c r="A635" s="7" t="str">
        <f>VLOOKUP(D635,PIC!A:B,2,0)</f>
        <v>DAYAT</v>
      </c>
      <c r="B635" s="2">
        <v>59428251</v>
      </c>
      <c r="C635" s="2" t="s">
        <v>7</v>
      </c>
      <c r="D635" s="2" t="s">
        <v>9</v>
      </c>
      <c r="E635" s="2" t="str">
        <f>VLOOKUP(B635,[1]Sheet1!$A:$E,5,0)</f>
        <v>Completed</v>
      </c>
      <c r="F635" s="2" t="s">
        <v>2726</v>
      </c>
      <c r="G635" s="2" t="s">
        <v>3976</v>
      </c>
      <c r="H635" s="2" t="s">
        <v>3977</v>
      </c>
      <c r="I635" s="2" t="s">
        <v>59</v>
      </c>
      <c r="J635" s="2" t="s">
        <v>71</v>
      </c>
      <c r="K635" s="26">
        <v>1150000</v>
      </c>
      <c r="L635" s="32">
        <f t="shared" si="9"/>
        <v>4.9273984430702898E-4</v>
      </c>
    </row>
    <row r="636" spans="1:12" x14ac:dyDescent="0.2">
      <c r="A636" s="7" t="str">
        <f>VLOOKUP(D636,PIC!A:B,2,0)</f>
        <v>WAHYU WISNU</v>
      </c>
      <c r="B636" s="2">
        <v>59428434</v>
      </c>
      <c r="C636" s="2" t="s">
        <v>7</v>
      </c>
      <c r="D636" s="2" t="s">
        <v>16</v>
      </c>
      <c r="E636" s="2" t="str">
        <f>VLOOKUP(B636,[1]Sheet1!$A:$E,5,0)</f>
        <v>Completed</v>
      </c>
      <c r="F636" s="2" t="s">
        <v>2712</v>
      </c>
      <c r="G636" s="2" t="s">
        <v>3978</v>
      </c>
      <c r="H636" s="2" t="s">
        <v>3979</v>
      </c>
      <c r="I636" s="2" t="s">
        <v>107</v>
      </c>
      <c r="J636" s="2" t="s">
        <v>122</v>
      </c>
      <c r="K636" s="26">
        <v>1</v>
      </c>
      <c r="L636" s="32">
        <f t="shared" si="9"/>
        <v>4.2846942983219914E-10</v>
      </c>
    </row>
    <row r="637" spans="1:12" x14ac:dyDescent="0.2">
      <c r="A637" s="7" t="str">
        <f>VLOOKUP(D637,PIC!A:B,2,0)</f>
        <v>WAHYU WISNU</v>
      </c>
      <c r="B637" s="2">
        <v>59428448</v>
      </c>
      <c r="C637" s="2" t="s">
        <v>7</v>
      </c>
      <c r="D637" s="2" t="s">
        <v>16</v>
      </c>
      <c r="E637" s="2" t="str">
        <f>VLOOKUP(B637,[1]Sheet1!$A:$E,5,0)</f>
        <v>Completed</v>
      </c>
      <c r="F637" s="2" t="s">
        <v>2712</v>
      </c>
      <c r="G637" s="2" t="s">
        <v>3980</v>
      </c>
      <c r="H637" s="2" t="s">
        <v>3981</v>
      </c>
      <c r="I637" s="2" t="s">
        <v>107</v>
      </c>
      <c r="J637" s="2" t="s">
        <v>1252</v>
      </c>
      <c r="K637" s="26">
        <v>1</v>
      </c>
      <c r="L637" s="32">
        <f t="shared" si="9"/>
        <v>4.2846942983219914E-10</v>
      </c>
    </row>
    <row r="638" spans="1:12" x14ac:dyDescent="0.2">
      <c r="A638" s="7" t="str">
        <f>VLOOKUP(D638,PIC!A:B,2,0)</f>
        <v>DAYAT</v>
      </c>
      <c r="B638" s="2">
        <v>59428462</v>
      </c>
      <c r="C638" s="2" t="s">
        <v>3509</v>
      </c>
      <c r="D638" s="2" t="s">
        <v>9</v>
      </c>
      <c r="E638" s="2" t="str">
        <f>VLOOKUP(B638,[1]Sheet1!$A:$E,5,0)</f>
        <v>Completed</v>
      </c>
      <c r="F638" s="2" t="s">
        <v>2712</v>
      </c>
      <c r="G638" s="2" t="s">
        <v>3801</v>
      </c>
      <c r="H638" s="2" t="s">
        <v>3982</v>
      </c>
      <c r="I638" s="2" t="s">
        <v>10</v>
      </c>
      <c r="J638" s="2" t="s">
        <v>25</v>
      </c>
      <c r="K638" s="26">
        <v>7400000</v>
      </c>
      <c r="L638" s="32">
        <f t="shared" si="9"/>
        <v>3.1706737807582737E-3</v>
      </c>
    </row>
    <row r="639" spans="1:12" x14ac:dyDescent="0.2">
      <c r="A639" s="7" t="str">
        <f>VLOOKUP(D639,PIC!A:B,2,0)</f>
        <v>WAHYU WISNU</v>
      </c>
      <c r="B639" s="2">
        <v>59428466</v>
      </c>
      <c r="C639" s="2" t="s">
        <v>7</v>
      </c>
      <c r="D639" s="2" t="s">
        <v>21</v>
      </c>
      <c r="E639" s="2" t="str">
        <f>VLOOKUP(B639,[1]Sheet1!$A:$E,5,0)</f>
        <v>Completed</v>
      </c>
      <c r="F639" s="2" t="s">
        <v>2712</v>
      </c>
      <c r="G639" s="2" t="s">
        <v>3964</v>
      </c>
      <c r="H639" s="2" t="s">
        <v>3983</v>
      </c>
      <c r="I639" s="2" t="s">
        <v>85</v>
      </c>
      <c r="J639" s="2" t="s">
        <v>1949</v>
      </c>
      <c r="K639" s="26">
        <v>1</v>
      </c>
      <c r="L639" s="32">
        <f t="shared" si="9"/>
        <v>4.2846942983219914E-10</v>
      </c>
    </row>
    <row r="640" spans="1:12" x14ac:dyDescent="0.2">
      <c r="A640" s="7" t="str">
        <f>VLOOKUP(D640,PIC!A:B,2,0)</f>
        <v>DAYAT</v>
      </c>
      <c r="B640" s="2">
        <v>59428472</v>
      </c>
      <c r="C640" s="2" t="s">
        <v>3509</v>
      </c>
      <c r="D640" s="2" t="s">
        <v>9</v>
      </c>
      <c r="E640" s="2" t="str">
        <f>VLOOKUP(B640,[1]Sheet1!$A:$E,5,0)</f>
        <v>Completed</v>
      </c>
      <c r="F640" s="2" t="s">
        <v>2712</v>
      </c>
      <c r="G640" s="2" t="s">
        <v>3984</v>
      </c>
      <c r="H640" s="2" t="s">
        <v>3985</v>
      </c>
      <c r="I640" s="2" t="s">
        <v>10</v>
      </c>
      <c r="J640" s="2" t="s">
        <v>25</v>
      </c>
      <c r="K640" s="26">
        <v>7400000</v>
      </c>
      <c r="L640" s="32">
        <f t="shared" si="9"/>
        <v>3.1706737807582737E-3</v>
      </c>
    </row>
    <row r="641" spans="1:12" x14ac:dyDescent="0.2">
      <c r="A641" s="7" t="str">
        <f>VLOOKUP(D641,PIC!A:B,2,0)</f>
        <v>WAHYU WISNU</v>
      </c>
      <c r="B641" s="2">
        <v>59428478</v>
      </c>
      <c r="C641" s="2" t="s">
        <v>7</v>
      </c>
      <c r="D641" s="2" t="s">
        <v>16</v>
      </c>
      <c r="E641" s="2" t="str">
        <f>VLOOKUP(B641,[1]Sheet1!$A:$E,5,0)</f>
        <v>Completed</v>
      </c>
      <c r="F641" s="2" t="s">
        <v>2712</v>
      </c>
      <c r="G641" s="2" t="s">
        <v>3261</v>
      </c>
      <c r="H641" s="2" t="s">
        <v>3986</v>
      </c>
      <c r="I641" s="2" t="s">
        <v>107</v>
      </c>
      <c r="J641" s="2" t="s">
        <v>131</v>
      </c>
      <c r="K641" s="26">
        <v>363000</v>
      </c>
      <c r="L641" s="32">
        <f t="shared" si="9"/>
        <v>1.555344030290883E-4</v>
      </c>
    </row>
    <row r="642" spans="1:12" x14ac:dyDescent="0.2">
      <c r="A642" s="7" t="str">
        <f>VLOOKUP(D642,PIC!A:B,2,0)</f>
        <v>WAHYU WISNU</v>
      </c>
      <c r="B642" s="2">
        <v>59428480</v>
      </c>
      <c r="C642" s="2" t="s">
        <v>7</v>
      </c>
      <c r="D642" s="2" t="s">
        <v>16</v>
      </c>
      <c r="E642" s="2" t="str">
        <f>VLOOKUP(B642,[1]Sheet1!$A:$E,5,0)</f>
        <v>Completed</v>
      </c>
      <c r="F642" s="2" t="s">
        <v>2712</v>
      </c>
      <c r="G642" s="2" t="s">
        <v>3987</v>
      </c>
      <c r="H642" s="2" t="s">
        <v>3988</v>
      </c>
      <c r="I642" s="2" t="s">
        <v>107</v>
      </c>
      <c r="J642" s="2" t="s">
        <v>127</v>
      </c>
      <c r="K642" s="26">
        <v>420000</v>
      </c>
      <c r="L642" s="32">
        <f t="shared" ref="L642:L705" si="10">K642/$K$1472*100%</f>
        <v>1.7995716052952363E-4</v>
      </c>
    </row>
    <row r="643" spans="1:12" x14ac:dyDescent="0.2">
      <c r="A643" s="7" t="str">
        <f>VLOOKUP(D643,PIC!A:B,2,0)</f>
        <v>WAHYU WISNU</v>
      </c>
      <c r="B643" s="2">
        <v>59428487</v>
      </c>
      <c r="C643" s="2" t="s">
        <v>7</v>
      </c>
      <c r="D643" s="2" t="s">
        <v>21</v>
      </c>
      <c r="E643" s="2" t="str">
        <f>VLOOKUP(B643,[1]Sheet1!$A:$E,5,0)</f>
        <v>Completed</v>
      </c>
      <c r="F643" s="2" t="s">
        <v>2712</v>
      </c>
      <c r="G643" s="2" t="s">
        <v>3989</v>
      </c>
      <c r="H643" s="2" t="s">
        <v>3990</v>
      </c>
      <c r="I643" s="2" t="s">
        <v>85</v>
      </c>
      <c r="J643" s="2" t="s">
        <v>86</v>
      </c>
      <c r="K643" s="26">
        <v>830000</v>
      </c>
      <c r="L643" s="32">
        <f t="shared" si="10"/>
        <v>3.5562962676072529E-4</v>
      </c>
    </row>
    <row r="644" spans="1:12" x14ac:dyDescent="0.2">
      <c r="A644" s="7" t="str">
        <f>VLOOKUP(D644,PIC!A:B,2,0)</f>
        <v>WAHYU WISNU</v>
      </c>
      <c r="B644" s="2">
        <v>59428492</v>
      </c>
      <c r="C644" s="2" t="s">
        <v>7</v>
      </c>
      <c r="D644" s="2" t="s">
        <v>16</v>
      </c>
      <c r="E644" s="2" t="str">
        <f>VLOOKUP(B644,[1]Sheet1!$A:$E,5,0)</f>
        <v>Completed</v>
      </c>
      <c r="F644" s="2" t="s">
        <v>2712</v>
      </c>
      <c r="G644" s="2" t="s">
        <v>3991</v>
      </c>
      <c r="H644" s="2" t="s">
        <v>3992</v>
      </c>
      <c r="I644" s="2" t="s">
        <v>109</v>
      </c>
      <c r="J644" s="2" t="s">
        <v>1254</v>
      </c>
      <c r="K644" s="26">
        <v>1078000</v>
      </c>
      <c r="L644" s="32">
        <f t="shared" si="10"/>
        <v>4.6189004535911068E-4</v>
      </c>
    </row>
    <row r="645" spans="1:12" x14ac:dyDescent="0.2">
      <c r="A645" s="7" t="str">
        <f>VLOOKUP(D645,PIC!A:B,2,0)</f>
        <v>WAHYU WISNU</v>
      </c>
      <c r="B645" s="2">
        <v>59428515</v>
      </c>
      <c r="C645" s="2" t="s">
        <v>7</v>
      </c>
      <c r="D645" s="2" t="s">
        <v>16</v>
      </c>
      <c r="E645" s="2" t="str">
        <f>VLOOKUP(B645,[1]Sheet1!$A:$E,5,0)</f>
        <v>Completed</v>
      </c>
      <c r="F645" s="2" t="s">
        <v>2726</v>
      </c>
      <c r="G645" s="2" t="s">
        <v>3993</v>
      </c>
      <c r="H645" s="2" t="s">
        <v>3994</v>
      </c>
      <c r="I645" s="2" t="s">
        <v>105</v>
      </c>
      <c r="J645" s="2" t="s">
        <v>106</v>
      </c>
      <c r="K645" s="26">
        <v>386000</v>
      </c>
      <c r="L645" s="32">
        <f t="shared" si="10"/>
        <v>1.6538919991522887E-4</v>
      </c>
    </row>
    <row r="646" spans="1:12" x14ac:dyDescent="0.2">
      <c r="A646" s="7" t="str">
        <f>VLOOKUP(D646,PIC!A:B,2,0)</f>
        <v>WAHYU WISNU</v>
      </c>
      <c r="B646" s="2">
        <v>59428519</v>
      </c>
      <c r="C646" s="2" t="s">
        <v>7</v>
      </c>
      <c r="D646" s="2" t="s">
        <v>16</v>
      </c>
      <c r="E646" s="2" t="str">
        <f>VLOOKUP(B646,[1]Sheet1!$A:$E,5,0)</f>
        <v>Completed</v>
      </c>
      <c r="F646" s="2" t="s">
        <v>2726</v>
      </c>
      <c r="G646" s="2" t="s">
        <v>3974</v>
      </c>
      <c r="H646" s="2" t="s">
        <v>3995</v>
      </c>
      <c r="I646" s="2" t="s">
        <v>105</v>
      </c>
      <c r="J646" s="2" t="s">
        <v>106</v>
      </c>
      <c r="K646" s="26">
        <v>550000</v>
      </c>
      <c r="L646" s="32">
        <f t="shared" si="10"/>
        <v>2.3565818640770953E-4</v>
      </c>
    </row>
    <row r="647" spans="1:12" x14ac:dyDescent="0.2">
      <c r="A647" s="7" t="str">
        <f>VLOOKUP(D647,PIC!A:B,2,0)</f>
        <v>WAHYU WISNU</v>
      </c>
      <c r="B647" s="2">
        <v>59428521</v>
      </c>
      <c r="C647" s="2" t="s">
        <v>7</v>
      </c>
      <c r="D647" s="2" t="s">
        <v>16</v>
      </c>
      <c r="E647" s="2" t="str">
        <f>VLOOKUP(B647,[1]Sheet1!$A:$E,5,0)</f>
        <v>Completed</v>
      </c>
      <c r="F647" s="2" t="s">
        <v>2726</v>
      </c>
      <c r="G647" s="2" t="s">
        <v>3892</v>
      </c>
      <c r="H647" s="2" t="s">
        <v>3996</v>
      </c>
      <c r="I647" s="2" t="s">
        <v>105</v>
      </c>
      <c r="J647" s="2" t="s">
        <v>106</v>
      </c>
      <c r="K647" s="26">
        <v>550000</v>
      </c>
      <c r="L647" s="32">
        <f t="shared" si="10"/>
        <v>2.3565818640770953E-4</v>
      </c>
    </row>
    <row r="648" spans="1:12" x14ac:dyDescent="0.2">
      <c r="A648" s="7" t="str">
        <f>VLOOKUP(D648,PIC!A:B,2,0)</f>
        <v>DAYAT</v>
      </c>
      <c r="B648" s="2">
        <v>59428527</v>
      </c>
      <c r="C648" s="2" t="s">
        <v>3509</v>
      </c>
      <c r="D648" s="2" t="s">
        <v>9</v>
      </c>
      <c r="E648" s="2" t="str">
        <f>VLOOKUP(B648,[1]Sheet1!$A:$E,5,0)</f>
        <v>Completed</v>
      </c>
      <c r="F648" s="2" t="s">
        <v>2712</v>
      </c>
      <c r="G648" s="2" t="s">
        <v>3711</v>
      </c>
      <c r="H648" s="2" t="s">
        <v>3997</v>
      </c>
      <c r="I648" s="2" t="s">
        <v>10</v>
      </c>
      <c r="J648" s="2" t="s">
        <v>25</v>
      </c>
      <c r="K648" s="26">
        <v>7400000</v>
      </c>
      <c r="L648" s="32">
        <f t="shared" si="10"/>
        <v>3.1706737807582737E-3</v>
      </c>
    </row>
    <row r="649" spans="1:12" x14ac:dyDescent="0.2">
      <c r="A649" s="7" t="str">
        <f>VLOOKUP(D649,PIC!A:B,2,0)</f>
        <v>DIDIK</v>
      </c>
      <c r="B649" s="2">
        <v>59431387</v>
      </c>
      <c r="C649" s="2" t="s">
        <v>7</v>
      </c>
      <c r="D649" s="2" t="s">
        <v>13</v>
      </c>
      <c r="E649" s="2" t="str">
        <f>VLOOKUP(B649,[1]Sheet1!$A:$E,5,0)</f>
        <v>Completed</v>
      </c>
      <c r="F649" s="2" t="s">
        <v>2726</v>
      </c>
      <c r="G649" s="2" t="s">
        <v>3998</v>
      </c>
      <c r="H649" s="2" t="s">
        <v>3999</v>
      </c>
      <c r="I649" s="2" t="s">
        <v>2736</v>
      </c>
      <c r="J649" s="2" t="s">
        <v>61</v>
      </c>
      <c r="K649" s="26">
        <v>1</v>
      </c>
      <c r="L649" s="32">
        <f t="shared" si="10"/>
        <v>4.2846942983219914E-10</v>
      </c>
    </row>
    <row r="650" spans="1:12" x14ac:dyDescent="0.2">
      <c r="A650" s="7" t="str">
        <f>VLOOKUP(D650,PIC!A:B,2,0)</f>
        <v>WAHYU WISNU</v>
      </c>
      <c r="B650" s="2">
        <v>59433262</v>
      </c>
      <c r="C650" s="2" t="s">
        <v>7</v>
      </c>
      <c r="D650" s="2" t="s">
        <v>16</v>
      </c>
      <c r="E650" s="2" t="str">
        <f>VLOOKUP(B650,[1]Sheet1!$A:$E,5,0)</f>
        <v>Completed</v>
      </c>
      <c r="F650" s="2" t="s">
        <v>2712</v>
      </c>
      <c r="G650" s="2" t="s">
        <v>4000</v>
      </c>
      <c r="H650" s="2" t="s">
        <v>4001</v>
      </c>
      <c r="I650" s="2" t="s">
        <v>107</v>
      </c>
      <c r="J650" s="2" t="s">
        <v>128</v>
      </c>
      <c r="K650" s="26">
        <v>1</v>
      </c>
      <c r="L650" s="32">
        <f t="shared" si="10"/>
        <v>4.2846942983219914E-10</v>
      </c>
    </row>
    <row r="651" spans="1:12" x14ac:dyDescent="0.2">
      <c r="A651" s="7" t="str">
        <f>VLOOKUP(D651,PIC!A:B,2,0)</f>
        <v>DIDIK</v>
      </c>
      <c r="B651" s="2">
        <v>59433258</v>
      </c>
      <c r="C651" s="2" t="s">
        <v>7</v>
      </c>
      <c r="D651" s="2" t="s">
        <v>13</v>
      </c>
      <c r="E651" s="2" t="str">
        <f>VLOOKUP(B651,[1]Sheet1!$A:$E,5,0)</f>
        <v>Completed</v>
      </c>
      <c r="F651" s="2" t="s">
        <v>2726</v>
      </c>
      <c r="G651" s="2" t="s">
        <v>4002</v>
      </c>
      <c r="H651" s="2" t="s">
        <v>4003</v>
      </c>
      <c r="I651" s="2" t="s">
        <v>61</v>
      </c>
      <c r="J651" s="2" t="s">
        <v>4004</v>
      </c>
      <c r="K651" s="26">
        <v>1</v>
      </c>
      <c r="L651" s="32">
        <f t="shared" si="10"/>
        <v>4.2846942983219914E-10</v>
      </c>
    </row>
    <row r="652" spans="1:12" x14ac:dyDescent="0.2">
      <c r="A652" s="7" t="str">
        <f>VLOOKUP(D652,PIC!A:B,2,0)</f>
        <v>DIDIK</v>
      </c>
      <c r="B652" s="2">
        <v>59433259</v>
      </c>
      <c r="C652" s="2" t="s">
        <v>7</v>
      </c>
      <c r="D652" s="2" t="s">
        <v>13</v>
      </c>
      <c r="E652" s="2" t="str">
        <f>VLOOKUP(B652,[1]Sheet1!$A:$E,5,0)</f>
        <v>Completed</v>
      </c>
      <c r="F652" s="2" t="s">
        <v>2726</v>
      </c>
      <c r="G652" s="2" t="s">
        <v>3765</v>
      </c>
      <c r="H652" s="2" t="s">
        <v>4005</v>
      </c>
      <c r="I652" s="2" t="s">
        <v>61</v>
      </c>
      <c r="J652" s="2" t="s">
        <v>4006</v>
      </c>
      <c r="K652" s="26">
        <v>1</v>
      </c>
      <c r="L652" s="32">
        <f t="shared" si="10"/>
        <v>4.2846942983219914E-10</v>
      </c>
    </row>
    <row r="653" spans="1:12" x14ac:dyDescent="0.2">
      <c r="A653" s="7" t="str">
        <f>VLOOKUP(D653,PIC!A:B,2,0)</f>
        <v>WAHYU WISNU</v>
      </c>
      <c r="B653" s="2">
        <v>59433263</v>
      </c>
      <c r="C653" s="2" t="s">
        <v>7</v>
      </c>
      <c r="D653" s="2" t="s">
        <v>16</v>
      </c>
      <c r="E653" s="2" t="str">
        <f>VLOOKUP(B653,[1]Sheet1!$A:$E,5,0)</f>
        <v>Completed</v>
      </c>
      <c r="F653" s="2" t="s">
        <v>2712</v>
      </c>
      <c r="G653" s="2" t="s">
        <v>4007</v>
      </c>
      <c r="H653" s="2" t="s">
        <v>4008</v>
      </c>
      <c r="I653" s="2" t="s">
        <v>107</v>
      </c>
      <c r="J653" s="2" t="s">
        <v>113</v>
      </c>
      <c r="K653" s="26">
        <v>363000</v>
      </c>
      <c r="L653" s="32">
        <f t="shared" si="10"/>
        <v>1.555344030290883E-4</v>
      </c>
    </row>
    <row r="654" spans="1:12" x14ac:dyDescent="0.2">
      <c r="A654" s="7" t="str">
        <f>VLOOKUP(D654,PIC!A:B,2,0)</f>
        <v>DIDIK</v>
      </c>
      <c r="B654" s="2">
        <v>59433286</v>
      </c>
      <c r="C654" s="2" t="s">
        <v>7</v>
      </c>
      <c r="D654" s="2" t="s">
        <v>38</v>
      </c>
      <c r="E654" s="2" t="str">
        <f>VLOOKUP(B654,[1]Sheet1!$A:$E,5,0)</f>
        <v>Completed</v>
      </c>
      <c r="F654" s="2" t="s">
        <v>2712</v>
      </c>
      <c r="G654" s="2" t="s">
        <v>4009</v>
      </c>
      <c r="H654" s="2" t="s">
        <v>2629</v>
      </c>
      <c r="I654" s="2" t="s">
        <v>2569</v>
      </c>
      <c r="J654" s="2" t="s">
        <v>43</v>
      </c>
      <c r="K654" s="26">
        <v>4450000</v>
      </c>
      <c r="L654" s="32">
        <f t="shared" si="10"/>
        <v>1.9066889627532861E-3</v>
      </c>
    </row>
    <row r="655" spans="1:12" x14ac:dyDescent="0.2">
      <c r="A655" s="7" t="str">
        <f>VLOOKUP(D655,PIC!A:B,2,0)</f>
        <v>LUTFI</v>
      </c>
      <c r="B655" s="2">
        <v>59435013</v>
      </c>
      <c r="C655" s="2" t="s">
        <v>7</v>
      </c>
      <c r="D655" s="2" t="s">
        <v>8</v>
      </c>
      <c r="E655" s="2" t="str">
        <f>VLOOKUP(B655,[1]Sheet1!$A:$E,5,0)</f>
        <v>Completed</v>
      </c>
      <c r="F655" s="2" t="s">
        <v>2726</v>
      </c>
      <c r="G655" s="2" t="s">
        <v>4010</v>
      </c>
      <c r="H655" s="2" t="s">
        <v>4011</v>
      </c>
      <c r="I655" s="2" t="s">
        <v>90</v>
      </c>
      <c r="J655" s="2" t="s">
        <v>93</v>
      </c>
      <c r="K655" s="26">
        <v>234000</v>
      </c>
      <c r="L655" s="32">
        <f t="shared" si="10"/>
        <v>1.002618465807346E-4</v>
      </c>
    </row>
    <row r="656" spans="1:12" x14ac:dyDescent="0.2">
      <c r="A656" s="7" t="str">
        <f>VLOOKUP(D656,PIC!A:B,2,0)</f>
        <v>WAHYU WISNU</v>
      </c>
      <c r="B656" s="2">
        <v>59434525</v>
      </c>
      <c r="C656" s="2" t="s">
        <v>7</v>
      </c>
      <c r="D656" s="2" t="s">
        <v>21</v>
      </c>
      <c r="E656" s="2" t="str">
        <f>VLOOKUP(B656,[1]Sheet1!$A:$E,5,0)</f>
        <v>Completed</v>
      </c>
      <c r="F656" s="2" t="s">
        <v>2712</v>
      </c>
      <c r="G656" s="2" t="s">
        <v>3869</v>
      </c>
      <c r="H656" s="2" t="s">
        <v>4012</v>
      </c>
      <c r="I656" s="2" t="s">
        <v>85</v>
      </c>
      <c r="J656" s="2" t="s">
        <v>1922</v>
      </c>
      <c r="K656" s="26">
        <v>1300000</v>
      </c>
      <c r="L656" s="32">
        <f t="shared" si="10"/>
        <v>5.5701025878185882E-4</v>
      </c>
    </row>
    <row r="657" spans="1:12" x14ac:dyDescent="0.2">
      <c r="A657" s="7" t="str">
        <f>VLOOKUP(D657,PIC!A:B,2,0)</f>
        <v>LUTFI</v>
      </c>
      <c r="B657" s="2">
        <v>59434997</v>
      </c>
      <c r="C657" s="2" t="s">
        <v>7</v>
      </c>
      <c r="D657" s="2" t="s">
        <v>8</v>
      </c>
      <c r="E657" s="2" t="str">
        <f>VLOOKUP(B657,[1]Sheet1!$A:$E,5,0)</f>
        <v>Completed</v>
      </c>
      <c r="F657" s="2" t="s">
        <v>2726</v>
      </c>
      <c r="G657" s="2" t="s">
        <v>4013</v>
      </c>
      <c r="H657" s="2" t="s">
        <v>4014</v>
      </c>
      <c r="I657" s="2" t="s">
        <v>90</v>
      </c>
      <c r="J657" s="2" t="s">
        <v>114</v>
      </c>
      <c r="K657" s="26">
        <v>351500</v>
      </c>
      <c r="L657" s="32">
        <f t="shared" si="10"/>
        <v>1.5060700458601798E-4</v>
      </c>
    </row>
    <row r="658" spans="1:12" x14ac:dyDescent="0.2">
      <c r="A658" s="7" t="str">
        <f>VLOOKUP(D658,PIC!A:B,2,0)</f>
        <v>LUTFI</v>
      </c>
      <c r="B658" s="2">
        <v>59435006</v>
      </c>
      <c r="C658" s="2" t="s">
        <v>7</v>
      </c>
      <c r="D658" s="2" t="s">
        <v>8</v>
      </c>
      <c r="E658" s="2" t="str">
        <f>VLOOKUP(B658,[1]Sheet1!$A:$E,5,0)</f>
        <v>Completed</v>
      </c>
      <c r="F658" s="2" t="s">
        <v>2726</v>
      </c>
      <c r="G658" s="2" t="s">
        <v>4015</v>
      </c>
      <c r="H658" s="2" t="s">
        <v>4016</v>
      </c>
      <c r="I658" s="2" t="s">
        <v>90</v>
      </c>
      <c r="J658" s="2" t="s">
        <v>100</v>
      </c>
      <c r="K658" s="26">
        <v>50001</v>
      </c>
      <c r="L658" s="32">
        <f t="shared" si="10"/>
        <v>2.1423899961039788E-5</v>
      </c>
    </row>
    <row r="659" spans="1:12" x14ac:dyDescent="0.2">
      <c r="A659" s="7" t="str">
        <f>VLOOKUP(D659,PIC!A:B,2,0)</f>
        <v>LUTFI</v>
      </c>
      <c r="B659" s="2">
        <v>59435009</v>
      </c>
      <c r="C659" s="2" t="s">
        <v>7</v>
      </c>
      <c r="D659" s="2" t="s">
        <v>8</v>
      </c>
      <c r="E659" s="2" t="str">
        <f>VLOOKUP(B659,[1]Sheet1!$A:$E,5,0)</f>
        <v>Completed</v>
      </c>
      <c r="F659" s="2" t="s">
        <v>2726</v>
      </c>
      <c r="G659" s="2" t="s">
        <v>4017</v>
      </c>
      <c r="H659" s="2" t="s">
        <v>4018</v>
      </c>
      <c r="I659" s="2" t="s">
        <v>90</v>
      </c>
      <c r="J659" s="2" t="s">
        <v>1785</v>
      </c>
      <c r="K659" s="26">
        <v>288500</v>
      </c>
      <c r="L659" s="32">
        <f t="shared" si="10"/>
        <v>1.2361343050658945E-4</v>
      </c>
    </row>
    <row r="660" spans="1:12" x14ac:dyDescent="0.2">
      <c r="A660" s="7" t="str">
        <f>VLOOKUP(D660,PIC!A:B,2,0)</f>
        <v>LUTFI</v>
      </c>
      <c r="B660" s="2">
        <v>59435015</v>
      </c>
      <c r="C660" s="2" t="s">
        <v>7</v>
      </c>
      <c r="D660" s="2" t="s">
        <v>8</v>
      </c>
      <c r="E660" s="2" t="str">
        <f>VLOOKUP(B660,[1]Sheet1!$A:$E,5,0)</f>
        <v>Completed</v>
      </c>
      <c r="F660" s="2" t="s">
        <v>2726</v>
      </c>
      <c r="G660" s="2" t="s">
        <v>4019</v>
      </c>
      <c r="H660" s="2" t="s">
        <v>4020</v>
      </c>
      <c r="I660" s="2" t="s">
        <v>90</v>
      </c>
      <c r="J660" s="2" t="s">
        <v>95</v>
      </c>
      <c r="K660" s="26">
        <v>796000</v>
      </c>
      <c r="L660" s="32">
        <f t="shared" si="10"/>
        <v>3.4106166614643053E-4</v>
      </c>
    </row>
    <row r="661" spans="1:12" x14ac:dyDescent="0.2">
      <c r="A661" s="7" t="str">
        <f>VLOOKUP(D661,PIC!A:B,2,0)</f>
        <v>LUTFI</v>
      </c>
      <c r="B661" s="2">
        <v>59435023</v>
      </c>
      <c r="C661" s="2" t="s">
        <v>7</v>
      </c>
      <c r="D661" s="2" t="s">
        <v>8</v>
      </c>
      <c r="E661" s="2" t="str">
        <f>VLOOKUP(B661,[1]Sheet1!$A:$E,5,0)</f>
        <v>Completed</v>
      </c>
      <c r="F661" s="2" t="s">
        <v>2726</v>
      </c>
      <c r="G661" s="2" t="s">
        <v>4021</v>
      </c>
      <c r="H661" s="2" t="s">
        <v>4022</v>
      </c>
      <c r="I661" s="2" t="s">
        <v>90</v>
      </c>
      <c r="J661" s="2" t="s">
        <v>97</v>
      </c>
      <c r="K661" s="26">
        <v>429000</v>
      </c>
      <c r="L661" s="32">
        <f t="shared" si="10"/>
        <v>1.8381338539801343E-4</v>
      </c>
    </row>
    <row r="662" spans="1:12" x14ac:dyDescent="0.2">
      <c r="A662" s="7" t="str">
        <f>VLOOKUP(D662,PIC!A:B,2,0)</f>
        <v>LUTFI</v>
      </c>
      <c r="B662" s="2">
        <v>59435026</v>
      </c>
      <c r="C662" s="2" t="s">
        <v>7</v>
      </c>
      <c r="D662" s="2" t="s">
        <v>8</v>
      </c>
      <c r="E662" s="2" t="str">
        <f>VLOOKUP(B662,[1]Sheet1!$A:$E,5,0)</f>
        <v>Completed</v>
      </c>
      <c r="F662" s="2" t="s">
        <v>2726</v>
      </c>
      <c r="G662" s="2" t="s">
        <v>4023</v>
      </c>
      <c r="H662" s="2" t="s">
        <v>4024</v>
      </c>
      <c r="I662" s="2" t="s">
        <v>90</v>
      </c>
      <c r="J662" s="2" t="s">
        <v>115</v>
      </c>
      <c r="K662" s="26">
        <v>488500</v>
      </c>
      <c r="L662" s="32">
        <f t="shared" si="10"/>
        <v>2.0930731647302928E-4</v>
      </c>
    </row>
    <row r="663" spans="1:12" x14ac:dyDescent="0.2">
      <c r="A663" s="7" t="str">
        <f>VLOOKUP(D663,PIC!A:B,2,0)</f>
        <v>LUTFI</v>
      </c>
      <c r="B663" s="2">
        <v>59435038</v>
      </c>
      <c r="C663" s="2" t="s">
        <v>7</v>
      </c>
      <c r="D663" s="2" t="s">
        <v>8</v>
      </c>
      <c r="E663" s="2" t="str">
        <f>VLOOKUP(B663,[1]Sheet1!$A:$E,5,0)</f>
        <v>Completed</v>
      </c>
      <c r="F663" s="2" t="s">
        <v>2726</v>
      </c>
      <c r="G663" s="2" t="s">
        <v>4025</v>
      </c>
      <c r="H663" s="2" t="s">
        <v>4026</v>
      </c>
      <c r="I663" s="2" t="s">
        <v>90</v>
      </c>
      <c r="J663" s="2" t="s">
        <v>92</v>
      </c>
      <c r="K663" s="26">
        <v>210500</v>
      </c>
      <c r="L663" s="32">
        <f t="shared" si="10"/>
        <v>9.019281497967792E-5</v>
      </c>
    </row>
    <row r="664" spans="1:12" x14ac:dyDescent="0.2">
      <c r="A664" s="7" t="str">
        <f>VLOOKUP(D664,PIC!A:B,2,0)</f>
        <v>LUTFI</v>
      </c>
      <c r="B664" s="2">
        <v>59435042</v>
      </c>
      <c r="C664" s="2" t="s">
        <v>7</v>
      </c>
      <c r="D664" s="2" t="s">
        <v>8</v>
      </c>
      <c r="E664" s="2" t="str">
        <f>VLOOKUP(B664,[1]Sheet1!$A:$E,5,0)</f>
        <v>Completed</v>
      </c>
      <c r="F664" s="2" t="s">
        <v>2726</v>
      </c>
      <c r="G664" s="2" t="s">
        <v>4027</v>
      </c>
      <c r="H664" s="2" t="s">
        <v>4028</v>
      </c>
      <c r="I664" s="2" t="s">
        <v>90</v>
      </c>
      <c r="J664" s="2" t="s">
        <v>96</v>
      </c>
      <c r="K664" s="26">
        <v>489700</v>
      </c>
      <c r="L664" s="32">
        <f t="shared" si="10"/>
        <v>2.0982147978882793E-4</v>
      </c>
    </row>
    <row r="665" spans="1:12" x14ac:dyDescent="0.2">
      <c r="A665" s="7" t="str">
        <f>VLOOKUP(D665,PIC!A:B,2,0)</f>
        <v>LUTFI</v>
      </c>
      <c r="B665" s="2">
        <v>59435047</v>
      </c>
      <c r="C665" s="2" t="s">
        <v>7</v>
      </c>
      <c r="D665" s="2" t="s">
        <v>8</v>
      </c>
      <c r="E665" s="2" t="str">
        <f>VLOOKUP(B665,[1]Sheet1!$A:$E,5,0)</f>
        <v>Completed</v>
      </c>
      <c r="F665" s="2" t="s">
        <v>2726</v>
      </c>
      <c r="G665" s="2" t="s">
        <v>4029</v>
      </c>
      <c r="H665" s="2" t="s">
        <v>4030</v>
      </c>
      <c r="I665" s="2" t="s">
        <v>90</v>
      </c>
      <c r="J665" s="2" t="s">
        <v>1734</v>
      </c>
      <c r="K665" s="26">
        <v>632200</v>
      </c>
      <c r="L665" s="32">
        <f t="shared" si="10"/>
        <v>2.7087837353991629E-4</v>
      </c>
    </row>
    <row r="666" spans="1:12" x14ac:dyDescent="0.2">
      <c r="A666" s="7" t="str">
        <f>VLOOKUP(D666,PIC!A:B,2,0)</f>
        <v>DAYAT</v>
      </c>
      <c r="B666" s="2">
        <v>59435694</v>
      </c>
      <c r="C666" s="2" t="s">
        <v>7</v>
      </c>
      <c r="D666" s="2" t="s">
        <v>26</v>
      </c>
      <c r="E666" s="2" t="str">
        <f>VLOOKUP(B666,[1]Sheet1!$A:$E,5,0)</f>
        <v>Completed</v>
      </c>
      <c r="F666" s="2" t="s">
        <v>2712</v>
      </c>
      <c r="G666" s="2" t="s">
        <v>4031</v>
      </c>
      <c r="H666" s="2" t="s">
        <v>2630</v>
      </c>
      <c r="I666" s="2" t="s">
        <v>27</v>
      </c>
      <c r="J666" s="2" t="s">
        <v>35</v>
      </c>
      <c r="K666" s="26">
        <v>3400000</v>
      </c>
      <c r="L666" s="32">
        <f t="shared" si="10"/>
        <v>1.456796061429477E-3</v>
      </c>
    </row>
    <row r="667" spans="1:12" x14ac:dyDescent="0.2">
      <c r="A667" s="7" t="str">
        <f>VLOOKUP(D667,PIC!A:B,2,0)</f>
        <v>DAYAT</v>
      </c>
      <c r="B667" s="2">
        <v>59435887</v>
      </c>
      <c r="C667" s="2" t="s">
        <v>7</v>
      </c>
      <c r="D667" s="2" t="s">
        <v>26</v>
      </c>
      <c r="E667" s="2" t="str">
        <f>VLOOKUP(B667,[1]Sheet1!$A:$E,5,0)</f>
        <v>Completed</v>
      </c>
      <c r="F667" s="2" t="s">
        <v>2712</v>
      </c>
      <c r="G667" s="2" t="s">
        <v>4032</v>
      </c>
      <c r="H667" s="2" t="s">
        <v>2631</v>
      </c>
      <c r="I667" s="2" t="s">
        <v>27</v>
      </c>
      <c r="J667" s="2" t="s">
        <v>65</v>
      </c>
      <c r="K667" s="26">
        <v>3500000</v>
      </c>
      <c r="L667" s="32">
        <f t="shared" si="10"/>
        <v>1.4996430044126969E-3</v>
      </c>
    </row>
    <row r="668" spans="1:12" x14ac:dyDescent="0.2">
      <c r="A668" s="7" t="str">
        <f>VLOOKUP(D668,PIC!A:B,2,0)</f>
        <v>BAHAK</v>
      </c>
      <c r="B668" s="2">
        <v>59435978</v>
      </c>
      <c r="C668" s="2" t="s">
        <v>7</v>
      </c>
      <c r="D668" s="2" t="s">
        <v>18</v>
      </c>
      <c r="E668" s="2" t="str">
        <f>VLOOKUP(B668,[1]Sheet1!$A:$E,5,0)</f>
        <v>Completed</v>
      </c>
      <c r="F668" s="2" t="s">
        <v>2712</v>
      </c>
      <c r="G668" s="2" t="s">
        <v>4033</v>
      </c>
      <c r="H668" s="2" t="s">
        <v>4034</v>
      </c>
      <c r="I668" s="2" t="s">
        <v>19</v>
      </c>
      <c r="J668" s="2" t="s">
        <v>2160</v>
      </c>
      <c r="K668" s="26">
        <v>2620000</v>
      </c>
      <c r="L668" s="32">
        <f t="shared" si="10"/>
        <v>1.1225899061603618E-3</v>
      </c>
    </row>
    <row r="669" spans="1:12" x14ac:dyDescent="0.2">
      <c r="A669" s="7" t="str">
        <f>VLOOKUP(D669,PIC!A:B,2,0)</f>
        <v>DAYAT</v>
      </c>
      <c r="B669" s="2">
        <v>59436357</v>
      </c>
      <c r="C669" s="2" t="s">
        <v>7</v>
      </c>
      <c r="D669" s="2" t="s">
        <v>11</v>
      </c>
      <c r="E669" s="2" t="str">
        <f>VLOOKUP(B669,[1]Sheet1!$A:$E,5,0)</f>
        <v>Completed</v>
      </c>
      <c r="F669" s="2" t="s">
        <v>2712</v>
      </c>
      <c r="G669" s="2" t="s">
        <v>4035</v>
      </c>
      <c r="H669" s="2" t="s">
        <v>2632</v>
      </c>
      <c r="I669" s="2" t="s">
        <v>12</v>
      </c>
      <c r="J669" s="2" t="s">
        <v>34</v>
      </c>
      <c r="K669" s="26">
        <v>2500000</v>
      </c>
      <c r="L669" s="32">
        <f t="shared" si="10"/>
        <v>1.0711735745804979E-3</v>
      </c>
    </row>
    <row r="670" spans="1:12" x14ac:dyDescent="0.2">
      <c r="A670" s="7" t="str">
        <f>VLOOKUP(D670,PIC!A:B,2,0)</f>
        <v>WAHYU WISNU</v>
      </c>
      <c r="B670" s="2">
        <v>59436420</v>
      </c>
      <c r="C670" s="2" t="s">
        <v>7</v>
      </c>
      <c r="D670" s="2" t="s">
        <v>17</v>
      </c>
      <c r="E670" s="2" t="str">
        <f>VLOOKUP(B670,[1]Sheet1!$A:$E,5,0)</f>
        <v>Completed</v>
      </c>
      <c r="F670" s="2" t="s">
        <v>2712</v>
      </c>
      <c r="G670" s="2" t="s">
        <v>4037</v>
      </c>
      <c r="H670" s="2" t="s">
        <v>4038</v>
      </c>
      <c r="I670" s="2" t="s">
        <v>87</v>
      </c>
      <c r="J670" s="2" t="s">
        <v>3072</v>
      </c>
      <c r="K670" s="26">
        <v>1</v>
      </c>
      <c r="L670" s="32">
        <f t="shared" si="10"/>
        <v>4.2846942983219914E-10</v>
      </c>
    </row>
    <row r="671" spans="1:12" x14ac:dyDescent="0.2">
      <c r="A671" s="7" t="str">
        <f>VLOOKUP(D671,PIC!A:B,2,0)</f>
        <v>WAHYU WISNU</v>
      </c>
      <c r="B671" s="2">
        <v>59439280</v>
      </c>
      <c r="C671" s="2" t="s">
        <v>7</v>
      </c>
      <c r="D671" s="2" t="s">
        <v>16</v>
      </c>
      <c r="E671" s="2" t="str">
        <f>VLOOKUP(B671,[1]Sheet1!$A:$E,5,0)</f>
        <v>Completed</v>
      </c>
      <c r="F671" s="2" t="s">
        <v>2712</v>
      </c>
      <c r="G671" s="2" t="s">
        <v>4039</v>
      </c>
      <c r="H671" s="2" t="s">
        <v>4040</v>
      </c>
      <c r="I671" s="2" t="s">
        <v>107</v>
      </c>
      <c r="J671" s="2" t="s">
        <v>118</v>
      </c>
      <c r="K671" s="26">
        <v>538000</v>
      </c>
      <c r="L671" s="32">
        <f t="shared" si="10"/>
        <v>2.3051655324972313E-4</v>
      </c>
    </row>
    <row r="672" spans="1:12" x14ac:dyDescent="0.2">
      <c r="A672" s="7" t="str">
        <f>VLOOKUP(D672,PIC!A:B,2,0)</f>
        <v>BAHAK</v>
      </c>
      <c r="B672" s="2">
        <v>59437967</v>
      </c>
      <c r="C672" s="2" t="s">
        <v>7</v>
      </c>
      <c r="D672" s="2" t="s">
        <v>18</v>
      </c>
      <c r="E672" s="2" t="str">
        <f>VLOOKUP(B672,[1]Sheet1!$A:$E,5,0)</f>
        <v>Completed</v>
      </c>
      <c r="F672" s="2" t="s">
        <v>2712</v>
      </c>
      <c r="G672" s="2" t="s">
        <v>4042</v>
      </c>
      <c r="H672" s="2" t="s">
        <v>2633</v>
      </c>
      <c r="I672" s="2" t="s">
        <v>19</v>
      </c>
      <c r="J672" s="2" t="s">
        <v>66</v>
      </c>
      <c r="K672" s="26">
        <v>837965</v>
      </c>
      <c r="L672" s="32">
        <f t="shared" si="10"/>
        <v>3.5904238576933874E-4</v>
      </c>
    </row>
    <row r="673" spans="1:12" x14ac:dyDescent="0.2">
      <c r="A673" s="7" t="str">
        <f>VLOOKUP(D673,PIC!A:B,2,0)</f>
        <v>BAHAK</v>
      </c>
      <c r="B673" s="2">
        <v>59438129</v>
      </c>
      <c r="C673" s="2" t="s">
        <v>7</v>
      </c>
      <c r="D673" s="2" t="s">
        <v>18</v>
      </c>
      <c r="E673" s="2" t="str">
        <f>VLOOKUP(B673,[1]Sheet1!$A:$E,5,0)</f>
        <v>Completed</v>
      </c>
      <c r="F673" s="2" t="s">
        <v>2712</v>
      </c>
      <c r="G673" s="2" t="s">
        <v>4044</v>
      </c>
      <c r="H673" s="2" t="s">
        <v>4045</v>
      </c>
      <c r="I673" s="2" t="s">
        <v>23</v>
      </c>
      <c r="J673" s="2" t="s">
        <v>2144</v>
      </c>
      <c r="K673" s="26">
        <v>165670</v>
      </c>
      <c r="L673" s="32">
        <f t="shared" si="10"/>
        <v>7.0984530440300431E-5</v>
      </c>
    </row>
    <row r="674" spans="1:12" x14ac:dyDescent="0.2">
      <c r="A674" s="7" t="str">
        <f>VLOOKUP(D674,PIC!A:B,2,0)</f>
        <v>BAHAK</v>
      </c>
      <c r="B674" s="2">
        <v>59438163</v>
      </c>
      <c r="C674" s="2" t="s">
        <v>7</v>
      </c>
      <c r="D674" s="2" t="s">
        <v>18</v>
      </c>
      <c r="E674" s="2" t="str">
        <f>VLOOKUP(B674,[1]Sheet1!$A:$E,5,0)</f>
        <v>Completed</v>
      </c>
      <c r="F674" s="2" t="s">
        <v>2712</v>
      </c>
      <c r="G674" s="2" t="s">
        <v>4046</v>
      </c>
      <c r="H674" s="2" t="s">
        <v>4047</v>
      </c>
      <c r="I674" s="2" t="s">
        <v>19</v>
      </c>
      <c r="J674" s="2" t="s">
        <v>2109</v>
      </c>
      <c r="K674" s="26">
        <v>1100000</v>
      </c>
      <c r="L674" s="32">
        <f t="shared" si="10"/>
        <v>4.7131637281541905E-4</v>
      </c>
    </row>
    <row r="675" spans="1:12" x14ac:dyDescent="0.2">
      <c r="A675" s="7" t="str">
        <f>VLOOKUP(D675,PIC!A:B,2,0)</f>
        <v>WAHYU WISNU</v>
      </c>
      <c r="B675" s="2">
        <v>59439282</v>
      </c>
      <c r="C675" s="2" t="s">
        <v>7</v>
      </c>
      <c r="D675" s="2" t="s">
        <v>16</v>
      </c>
      <c r="E675" s="2" t="str">
        <f>VLOOKUP(B675,[1]Sheet1!$A:$E,5,0)</f>
        <v>Completed</v>
      </c>
      <c r="F675" s="2" t="s">
        <v>2712</v>
      </c>
      <c r="G675" s="2" t="s">
        <v>3416</v>
      </c>
      <c r="H675" s="2" t="s">
        <v>4048</v>
      </c>
      <c r="I675" s="2" t="s">
        <v>107</v>
      </c>
      <c r="J675" s="2" t="s">
        <v>108</v>
      </c>
      <c r="K675" s="26">
        <v>1</v>
      </c>
      <c r="L675" s="32">
        <f t="shared" si="10"/>
        <v>4.2846942983219914E-10</v>
      </c>
    </row>
    <row r="676" spans="1:12" x14ac:dyDescent="0.2">
      <c r="A676" s="7" t="str">
        <f>VLOOKUP(D676,PIC!A:B,2,0)</f>
        <v>WAHYU WISNU</v>
      </c>
      <c r="B676" s="2">
        <v>59439284</v>
      </c>
      <c r="C676" s="2" t="s">
        <v>7</v>
      </c>
      <c r="D676" s="2" t="s">
        <v>16</v>
      </c>
      <c r="E676" s="2" t="str">
        <f>VLOOKUP(B676,[1]Sheet1!$A:$E,5,0)</f>
        <v>Completed</v>
      </c>
      <c r="F676" s="2" t="s">
        <v>2712</v>
      </c>
      <c r="G676" s="2" t="s">
        <v>4049</v>
      </c>
      <c r="H676" s="2" t="s">
        <v>4050</v>
      </c>
      <c r="I676" s="2" t="s">
        <v>107</v>
      </c>
      <c r="J676" s="2" t="s">
        <v>1308</v>
      </c>
      <c r="K676" s="26">
        <v>1</v>
      </c>
      <c r="L676" s="32">
        <f t="shared" si="10"/>
        <v>4.2846942983219914E-10</v>
      </c>
    </row>
    <row r="677" spans="1:12" x14ac:dyDescent="0.2">
      <c r="A677" s="7" t="str">
        <f>VLOOKUP(D677,PIC!A:B,2,0)</f>
        <v>WAHYU WISNU</v>
      </c>
      <c r="B677" s="2">
        <v>59439288</v>
      </c>
      <c r="C677" s="2" t="s">
        <v>7</v>
      </c>
      <c r="D677" s="2" t="s">
        <v>16</v>
      </c>
      <c r="E677" s="2" t="str">
        <f>VLOOKUP(B677,[1]Sheet1!$A:$E,5,0)</f>
        <v>Completed</v>
      </c>
      <c r="F677" s="2" t="s">
        <v>2712</v>
      </c>
      <c r="G677" s="2" t="s">
        <v>3942</v>
      </c>
      <c r="H677" s="2" t="s">
        <v>4051</v>
      </c>
      <c r="I677" s="2" t="s">
        <v>107</v>
      </c>
      <c r="J677" s="2" t="s">
        <v>129</v>
      </c>
      <c r="K677" s="26">
        <v>363000</v>
      </c>
      <c r="L677" s="32">
        <f t="shared" si="10"/>
        <v>1.555344030290883E-4</v>
      </c>
    </row>
    <row r="678" spans="1:12" x14ac:dyDescent="0.2">
      <c r="A678" s="7" t="str">
        <f>VLOOKUP(D678,PIC!A:B,2,0)</f>
        <v>WAHYU WISNU</v>
      </c>
      <c r="B678" s="2">
        <v>59439296</v>
      </c>
      <c r="C678" s="2" t="s">
        <v>7</v>
      </c>
      <c r="D678" s="2" t="s">
        <v>16</v>
      </c>
      <c r="E678" s="2" t="str">
        <f>VLOOKUP(B678,[1]Sheet1!$A:$E,5,0)</f>
        <v>Completed</v>
      </c>
      <c r="F678" s="2" t="s">
        <v>2712</v>
      </c>
      <c r="G678" s="2" t="s">
        <v>4053</v>
      </c>
      <c r="H678" s="2" t="s">
        <v>4054</v>
      </c>
      <c r="I678" s="2" t="s">
        <v>107</v>
      </c>
      <c r="J678" s="2" t="s">
        <v>1130</v>
      </c>
      <c r="K678" s="26">
        <v>505000</v>
      </c>
      <c r="L678" s="32">
        <f t="shared" si="10"/>
        <v>2.1637706206526056E-4</v>
      </c>
    </row>
    <row r="679" spans="1:12" x14ac:dyDescent="0.2">
      <c r="A679" s="7" t="str">
        <f>VLOOKUP(D679,PIC!A:B,2,0)</f>
        <v>WAHYU WISNU</v>
      </c>
      <c r="B679" s="2">
        <v>59439305</v>
      </c>
      <c r="C679" s="2" t="s">
        <v>2026</v>
      </c>
      <c r="D679" s="2" t="s">
        <v>20</v>
      </c>
      <c r="E679" s="2" t="str">
        <f>VLOOKUP(B679,[1]Sheet1!$A:$E,5,0)</f>
        <v>Completed</v>
      </c>
      <c r="F679" s="2" t="s">
        <v>2712</v>
      </c>
      <c r="G679" s="2" t="s">
        <v>3530</v>
      </c>
      <c r="H679" s="2" t="s">
        <v>4056</v>
      </c>
      <c r="I679" s="2" t="s">
        <v>78</v>
      </c>
      <c r="J679" s="2" t="s">
        <v>79</v>
      </c>
      <c r="K679" s="26">
        <v>2000000</v>
      </c>
      <c r="L679" s="32">
        <f t="shared" si="10"/>
        <v>8.5693885966439827E-4</v>
      </c>
    </row>
    <row r="680" spans="1:12" x14ac:dyDescent="0.2">
      <c r="A680" s="7" t="str">
        <f>VLOOKUP(D680,PIC!A:B,2,0)</f>
        <v>WAHYU WISNU</v>
      </c>
      <c r="B680" s="2">
        <v>59439321</v>
      </c>
      <c r="C680" s="2" t="s">
        <v>7</v>
      </c>
      <c r="D680" s="2" t="s">
        <v>16</v>
      </c>
      <c r="E680" s="2" t="str">
        <f>VLOOKUP(B680,[1]Sheet1!$A:$E,5,0)</f>
        <v>Completed</v>
      </c>
      <c r="F680" s="2" t="s">
        <v>2712</v>
      </c>
      <c r="G680" s="2" t="s">
        <v>4057</v>
      </c>
      <c r="H680" s="2" t="s">
        <v>4058</v>
      </c>
      <c r="I680" s="2" t="s">
        <v>107</v>
      </c>
      <c r="J680" s="2" t="s">
        <v>1135</v>
      </c>
      <c r="K680" s="26">
        <v>564000</v>
      </c>
      <c r="L680" s="32">
        <f t="shared" si="10"/>
        <v>2.4165675842536031E-4</v>
      </c>
    </row>
    <row r="681" spans="1:12" x14ac:dyDescent="0.2">
      <c r="A681" s="7" t="str">
        <f>VLOOKUP(D681,PIC!A:B,2,0)</f>
        <v>WAHYU WISNU</v>
      </c>
      <c r="B681" s="2">
        <v>59439322</v>
      </c>
      <c r="C681" s="2" t="s">
        <v>7</v>
      </c>
      <c r="D681" s="2" t="s">
        <v>16</v>
      </c>
      <c r="E681" s="2" t="str">
        <f>VLOOKUP(B681,[1]Sheet1!$A:$E,5,0)</f>
        <v>Completed</v>
      </c>
      <c r="F681" s="2" t="s">
        <v>2712</v>
      </c>
      <c r="G681" s="2" t="s">
        <v>4036</v>
      </c>
      <c r="H681" s="2" t="s">
        <v>4059</v>
      </c>
      <c r="I681" s="2" t="s">
        <v>107</v>
      </c>
      <c r="J681" s="2" t="s">
        <v>1135</v>
      </c>
      <c r="K681" s="26">
        <v>564000</v>
      </c>
      <c r="L681" s="32">
        <f t="shared" si="10"/>
        <v>2.4165675842536031E-4</v>
      </c>
    </row>
    <row r="682" spans="1:12" x14ac:dyDescent="0.2">
      <c r="A682" s="7" t="str">
        <f>VLOOKUP(D682,PIC!A:B,2,0)</f>
        <v>WAHYU WISNU</v>
      </c>
      <c r="B682" s="2">
        <v>59439324</v>
      </c>
      <c r="C682" s="2" t="s">
        <v>7</v>
      </c>
      <c r="D682" s="2" t="s">
        <v>16</v>
      </c>
      <c r="E682" s="2" t="str">
        <f>VLOOKUP(B682,[1]Sheet1!$A:$E,5,0)</f>
        <v>Completed</v>
      </c>
      <c r="F682" s="2" t="s">
        <v>2712</v>
      </c>
      <c r="G682" s="2" t="s">
        <v>4060</v>
      </c>
      <c r="H682" s="2" t="s">
        <v>4061</v>
      </c>
      <c r="I682" s="2" t="s">
        <v>107</v>
      </c>
      <c r="J682" s="2" t="s">
        <v>1236</v>
      </c>
      <c r="K682" s="26">
        <v>2700000</v>
      </c>
      <c r="L682" s="32">
        <f t="shared" si="10"/>
        <v>1.1568674605469376E-3</v>
      </c>
    </row>
    <row r="683" spans="1:12" x14ac:dyDescent="0.2">
      <c r="A683" s="7" t="str">
        <f>VLOOKUP(D683,PIC!A:B,2,0)</f>
        <v>WAHYU WISNU</v>
      </c>
      <c r="B683" s="2">
        <v>59439326</v>
      </c>
      <c r="C683" s="2" t="s">
        <v>7</v>
      </c>
      <c r="D683" s="2" t="s">
        <v>16</v>
      </c>
      <c r="E683" s="2" t="str">
        <f>VLOOKUP(B683,[1]Sheet1!$A:$E,5,0)</f>
        <v>Completed</v>
      </c>
      <c r="F683" s="2" t="s">
        <v>2712</v>
      </c>
      <c r="G683" s="2" t="s">
        <v>4062</v>
      </c>
      <c r="H683" s="2" t="s">
        <v>4063</v>
      </c>
      <c r="I683" s="2" t="s">
        <v>107</v>
      </c>
      <c r="J683" s="2" t="s">
        <v>128</v>
      </c>
      <c r="K683" s="26">
        <v>363000</v>
      </c>
      <c r="L683" s="32">
        <f t="shared" si="10"/>
        <v>1.555344030290883E-4</v>
      </c>
    </row>
    <row r="684" spans="1:12" x14ac:dyDescent="0.2">
      <c r="A684" s="7" t="str">
        <f>VLOOKUP(D684,PIC!A:B,2,0)</f>
        <v>WAHYU WISNU</v>
      </c>
      <c r="B684" s="2">
        <v>59439327</v>
      </c>
      <c r="C684" s="2" t="s">
        <v>7</v>
      </c>
      <c r="D684" s="2" t="s">
        <v>16</v>
      </c>
      <c r="E684" s="2" t="str">
        <f>VLOOKUP(B684,[1]Sheet1!$A:$E,5,0)</f>
        <v>Completed</v>
      </c>
      <c r="F684" s="2" t="s">
        <v>2712</v>
      </c>
      <c r="G684" s="2" t="s">
        <v>4064</v>
      </c>
      <c r="H684" s="2" t="s">
        <v>4065</v>
      </c>
      <c r="I684" s="2" t="s">
        <v>107</v>
      </c>
      <c r="J684" s="2" t="s">
        <v>816</v>
      </c>
      <c r="K684" s="26">
        <v>564000</v>
      </c>
      <c r="L684" s="32">
        <f t="shared" si="10"/>
        <v>2.4165675842536031E-4</v>
      </c>
    </row>
    <row r="685" spans="1:12" x14ac:dyDescent="0.2">
      <c r="A685" s="7" t="str">
        <f>VLOOKUP(D685,PIC!A:B,2,0)</f>
        <v>WAHYU WISNU</v>
      </c>
      <c r="B685" s="2">
        <v>59439328</v>
      </c>
      <c r="C685" s="2" t="s">
        <v>7</v>
      </c>
      <c r="D685" s="2" t="s">
        <v>16</v>
      </c>
      <c r="E685" s="2" t="str">
        <f>VLOOKUP(B685,[1]Sheet1!$A:$E,5,0)</f>
        <v>Completed</v>
      </c>
      <c r="F685" s="2" t="s">
        <v>2712</v>
      </c>
      <c r="G685" s="2" t="s">
        <v>4066</v>
      </c>
      <c r="H685" s="2" t="s">
        <v>4067</v>
      </c>
      <c r="I685" s="2" t="s">
        <v>107</v>
      </c>
      <c r="J685" s="2" t="s">
        <v>1325</v>
      </c>
      <c r="K685" s="26">
        <v>1768000</v>
      </c>
      <c r="L685" s="32">
        <f t="shared" si="10"/>
        <v>7.5753395194332811E-4</v>
      </c>
    </row>
    <row r="686" spans="1:12" x14ac:dyDescent="0.2">
      <c r="A686" s="7" t="str">
        <f>VLOOKUP(D686,PIC!A:B,2,0)</f>
        <v>WAHYU WISNU</v>
      </c>
      <c r="B686" s="2">
        <v>59439329</v>
      </c>
      <c r="C686" s="2" t="s">
        <v>7</v>
      </c>
      <c r="D686" s="2" t="s">
        <v>16</v>
      </c>
      <c r="E686" s="2" t="str">
        <f>VLOOKUP(B686,[1]Sheet1!$A:$E,5,0)</f>
        <v>Completed</v>
      </c>
      <c r="F686" s="2" t="s">
        <v>2712</v>
      </c>
      <c r="G686" s="2" t="s">
        <v>4068</v>
      </c>
      <c r="H686" s="2" t="s">
        <v>4069</v>
      </c>
      <c r="I686" s="2" t="s">
        <v>107</v>
      </c>
      <c r="J686" s="2" t="s">
        <v>1325</v>
      </c>
      <c r="K686" s="26">
        <v>1069000</v>
      </c>
      <c r="L686" s="32">
        <f t="shared" si="10"/>
        <v>4.5803382049062086E-4</v>
      </c>
    </row>
    <row r="687" spans="1:12" x14ac:dyDescent="0.2">
      <c r="A687" s="7" t="str">
        <f>VLOOKUP(D687,PIC!A:B,2,0)</f>
        <v>WAHYU WISNU</v>
      </c>
      <c r="B687" s="2">
        <v>59439330</v>
      </c>
      <c r="C687" s="2" t="s">
        <v>7</v>
      </c>
      <c r="D687" s="2" t="s">
        <v>16</v>
      </c>
      <c r="E687" s="2" t="str">
        <f>VLOOKUP(B687,[1]Sheet1!$A:$E,5,0)</f>
        <v>Completed</v>
      </c>
      <c r="F687" s="2" t="s">
        <v>2712</v>
      </c>
      <c r="G687" s="2" t="s">
        <v>4070</v>
      </c>
      <c r="H687" s="2" t="s">
        <v>4071</v>
      </c>
      <c r="I687" s="2" t="s">
        <v>107</v>
      </c>
      <c r="J687" s="2" t="s">
        <v>1325</v>
      </c>
      <c r="K687" s="26">
        <v>2190000</v>
      </c>
      <c r="L687" s="32">
        <f t="shared" si="10"/>
        <v>9.3834805133251613E-4</v>
      </c>
    </row>
    <row r="688" spans="1:12" x14ac:dyDescent="0.2">
      <c r="A688" s="7" t="str">
        <f>VLOOKUP(D688,PIC!A:B,2,0)</f>
        <v>WAHYU WISNU</v>
      </c>
      <c r="B688" s="2">
        <v>59439341</v>
      </c>
      <c r="C688" s="2" t="s">
        <v>7</v>
      </c>
      <c r="D688" s="2" t="s">
        <v>16</v>
      </c>
      <c r="E688" s="2" t="str">
        <f>VLOOKUP(B688,[1]Sheet1!$A:$E,5,0)</f>
        <v>Completed</v>
      </c>
      <c r="F688" s="2" t="s">
        <v>2712</v>
      </c>
      <c r="G688" s="2" t="s">
        <v>4072</v>
      </c>
      <c r="H688" s="2" t="s">
        <v>4073</v>
      </c>
      <c r="I688" s="2" t="s">
        <v>107</v>
      </c>
      <c r="J688" s="2" t="s">
        <v>1325</v>
      </c>
      <c r="K688" s="26">
        <v>1069000</v>
      </c>
      <c r="L688" s="32">
        <f t="shared" si="10"/>
        <v>4.5803382049062086E-4</v>
      </c>
    </row>
    <row r="689" spans="1:12" x14ac:dyDescent="0.2">
      <c r="A689" s="7" t="str">
        <f>VLOOKUP(D689,PIC!A:B,2,0)</f>
        <v>WAHYU WISNU</v>
      </c>
      <c r="B689" s="2">
        <v>59439348</v>
      </c>
      <c r="C689" s="2" t="s">
        <v>7</v>
      </c>
      <c r="D689" s="2" t="s">
        <v>16</v>
      </c>
      <c r="E689" s="2" t="str">
        <f>VLOOKUP(B689,[1]Sheet1!$A:$E,5,0)</f>
        <v>Completed</v>
      </c>
      <c r="F689" s="2" t="s">
        <v>2712</v>
      </c>
      <c r="G689" s="2" t="s">
        <v>4074</v>
      </c>
      <c r="H689" s="2" t="s">
        <v>4075</v>
      </c>
      <c r="I689" s="2" t="s">
        <v>107</v>
      </c>
      <c r="J689" s="2" t="s">
        <v>110</v>
      </c>
      <c r="K689" s="26">
        <v>505000</v>
      </c>
      <c r="L689" s="32">
        <f t="shared" si="10"/>
        <v>2.1637706206526056E-4</v>
      </c>
    </row>
    <row r="690" spans="1:12" x14ac:dyDescent="0.2">
      <c r="A690" s="7" t="str">
        <f>VLOOKUP(D690,PIC!A:B,2,0)</f>
        <v>WAHYU WISNU</v>
      </c>
      <c r="B690" s="2">
        <v>59439353</v>
      </c>
      <c r="C690" s="2" t="s">
        <v>7</v>
      </c>
      <c r="D690" s="2" t="s">
        <v>16</v>
      </c>
      <c r="E690" s="2" t="str">
        <f>VLOOKUP(B690,[1]Sheet1!$A:$E,5,0)</f>
        <v>Completed</v>
      </c>
      <c r="F690" s="2" t="s">
        <v>2712</v>
      </c>
      <c r="G690" s="2" t="s">
        <v>4076</v>
      </c>
      <c r="H690" s="2" t="s">
        <v>4077</v>
      </c>
      <c r="I690" s="2" t="s">
        <v>107</v>
      </c>
      <c r="J690" s="2" t="s">
        <v>1228</v>
      </c>
      <c r="K690" s="26">
        <v>656000</v>
      </c>
      <c r="L690" s="32">
        <f t="shared" si="10"/>
        <v>2.8107594596992261E-4</v>
      </c>
    </row>
    <row r="691" spans="1:12" x14ac:dyDescent="0.2">
      <c r="A691" s="7" t="str">
        <f>VLOOKUP(D691,PIC!A:B,2,0)</f>
        <v>WAHYU WISNU</v>
      </c>
      <c r="B691" s="2">
        <v>59439376</v>
      </c>
      <c r="C691" s="2" t="s">
        <v>7</v>
      </c>
      <c r="D691" s="2" t="s">
        <v>21</v>
      </c>
      <c r="E691" s="2" t="str">
        <f>VLOOKUP(B691,[1]Sheet1!$A:$E,5,0)</f>
        <v>Completed</v>
      </c>
      <c r="F691" s="2" t="s">
        <v>2712</v>
      </c>
      <c r="G691" s="2" t="s">
        <v>4078</v>
      </c>
      <c r="H691" s="2" t="s">
        <v>4079</v>
      </c>
      <c r="I691" s="2" t="s">
        <v>85</v>
      </c>
      <c r="J691" s="2" t="s">
        <v>1947</v>
      </c>
      <c r="K691" s="26">
        <v>1770000</v>
      </c>
      <c r="L691" s="32">
        <f t="shared" si="10"/>
        <v>7.5839089080299241E-4</v>
      </c>
    </row>
    <row r="692" spans="1:12" x14ac:dyDescent="0.2">
      <c r="A692" s="7" t="str">
        <f>VLOOKUP(D692,PIC!A:B,2,0)</f>
        <v>WAHYU WISNU</v>
      </c>
      <c r="B692" s="2">
        <v>59439389</v>
      </c>
      <c r="C692" s="2" t="s">
        <v>7</v>
      </c>
      <c r="D692" s="2" t="s">
        <v>21</v>
      </c>
      <c r="E692" s="2" t="str">
        <f>VLOOKUP(B692,[1]Sheet1!$A:$E,5,0)</f>
        <v>Completed</v>
      </c>
      <c r="F692" s="2" t="s">
        <v>2712</v>
      </c>
      <c r="G692" s="2" t="s">
        <v>4080</v>
      </c>
      <c r="H692" s="2" t="s">
        <v>4081</v>
      </c>
      <c r="I692" s="2" t="s">
        <v>85</v>
      </c>
      <c r="J692" s="2" t="s">
        <v>121</v>
      </c>
      <c r="K692" s="26">
        <v>882000</v>
      </c>
      <c r="L692" s="32">
        <f t="shared" si="10"/>
        <v>3.7791003711199964E-4</v>
      </c>
    </row>
    <row r="693" spans="1:12" x14ac:dyDescent="0.2">
      <c r="A693" s="7" t="str">
        <f>VLOOKUP(D693,PIC!A:B,2,0)</f>
        <v>WAHYU WISNU</v>
      </c>
      <c r="B693" s="2">
        <v>59439398</v>
      </c>
      <c r="C693" s="2" t="s">
        <v>7</v>
      </c>
      <c r="D693" s="2" t="s">
        <v>16</v>
      </c>
      <c r="E693" s="2" t="str">
        <f>VLOOKUP(B693,[1]Sheet1!$A:$E,5,0)</f>
        <v>Completed</v>
      </c>
      <c r="F693" s="2" t="s">
        <v>2726</v>
      </c>
      <c r="G693" s="2" t="s">
        <v>4043</v>
      </c>
      <c r="H693" s="2" t="s">
        <v>4082</v>
      </c>
      <c r="I693" s="2" t="s">
        <v>105</v>
      </c>
      <c r="J693" s="2" t="s">
        <v>106</v>
      </c>
      <c r="K693" s="26">
        <v>386000</v>
      </c>
      <c r="L693" s="32">
        <f t="shared" si="10"/>
        <v>1.6538919991522887E-4</v>
      </c>
    </row>
    <row r="694" spans="1:12" x14ac:dyDescent="0.2">
      <c r="A694" s="7" t="str">
        <f>VLOOKUP(D694,PIC!A:B,2,0)</f>
        <v>WAHYU WISNU</v>
      </c>
      <c r="B694" s="2">
        <v>59439400</v>
      </c>
      <c r="C694" s="2" t="s">
        <v>7</v>
      </c>
      <c r="D694" s="2" t="s">
        <v>16</v>
      </c>
      <c r="E694" s="2" t="str">
        <f>VLOOKUP(B694,[1]Sheet1!$A:$E,5,0)</f>
        <v>Completed</v>
      </c>
      <c r="F694" s="2" t="s">
        <v>2726</v>
      </c>
      <c r="G694" s="2" t="s">
        <v>4083</v>
      </c>
      <c r="H694" s="2" t="s">
        <v>4084</v>
      </c>
      <c r="I694" s="2" t="s">
        <v>105</v>
      </c>
      <c r="J694" s="2" t="s">
        <v>106</v>
      </c>
      <c r="K694" s="26">
        <v>550000</v>
      </c>
      <c r="L694" s="32">
        <f t="shared" si="10"/>
        <v>2.3565818640770953E-4</v>
      </c>
    </row>
    <row r="695" spans="1:12" x14ac:dyDescent="0.2">
      <c r="A695" s="7" t="str">
        <f>VLOOKUP(D695,PIC!A:B,2,0)</f>
        <v>WAHYU WISNU</v>
      </c>
      <c r="B695" s="2">
        <v>59439404</v>
      </c>
      <c r="C695" s="2" t="s">
        <v>7</v>
      </c>
      <c r="D695" s="2" t="s">
        <v>16</v>
      </c>
      <c r="E695" s="2" t="str">
        <f>VLOOKUP(B695,[1]Sheet1!$A:$E,5,0)</f>
        <v>Completed</v>
      </c>
      <c r="F695" s="2" t="s">
        <v>2726</v>
      </c>
      <c r="G695" s="2" t="s">
        <v>4085</v>
      </c>
      <c r="H695" s="2" t="s">
        <v>4086</v>
      </c>
      <c r="I695" s="2" t="s">
        <v>105</v>
      </c>
      <c r="J695" s="2" t="s">
        <v>106</v>
      </c>
      <c r="K695" s="26">
        <v>550000</v>
      </c>
      <c r="L695" s="32">
        <f t="shared" si="10"/>
        <v>2.3565818640770953E-4</v>
      </c>
    </row>
    <row r="696" spans="1:12" x14ac:dyDescent="0.2">
      <c r="A696" s="7" t="str">
        <f>VLOOKUP(D696,PIC!A:B,2,0)</f>
        <v>WAHYU WISNU</v>
      </c>
      <c r="B696" s="2">
        <v>59439415</v>
      </c>
      <c r="C696" s="2" t="s">
        <v>7</v>
      </c>
      <c r="D696" s="2" t="s">
        <v>16</v>
      </c>
      <c r="E696" s="2" t="str">
        <f>VLOOKUP(B696,[1]Sheet1!$A:$E,5,0)</f>
        <v>Completed</v>
      </c>
      <c r="F696" s="2" t="s">
        <v>2712</v>
      </c>
      <c r="G696" s="2" t="s">
        <v>4088</v>
      </c>
      <c r="H696" s="2" t="s">
        <v>4089</v>
      </c>
      <c r="I696" s="2" t="s">
        <v>109</v>
      </c>
      <c r="J696" s="2" t="s">
        <v>106</v>
      </c>
      <c r="K696" s="26">
        <v>1173000</v>
      </c>
      <c r="L696" s="32">
        <f t="shared" si="10"/>
        <v>5.0259464119316961E-4</v>
      </c>
    </row>
    <row r="697" spans="1:12" x14ac:dyDescent="0.2">
      <c r="A697" s="7" t="str">
        <f>VLOOKUP(D697,PIC!A:B,2,0)</f>
        <v>DAYAT</v>
      </c>
      <c r="B697" s="2">
        <v>59442485</v>
      </c>
      <c r="C697" s="2" t="s">
        <v>7</v>
      </c>
      <c r="D697" s="2" t="s">
        <v>9</v>
      </c>
      <c r="E697" s="2" t="str">
        <f>VLOOKUP(B697,[1]Sheet1!$A:$E,5,0)</f>
        <v>Completed</v>
      </c>
      <c r="F697" s="2" t="s">
        <v>2712</v>
      </c>
      <c r="G697" s="2" t="s">
        <v>4090</v>
      </c>
      <c r="H697" s="2" t="s">
        <v>4091</v>
      </c>
      <c r="I697" s="2" t="s">
        <v>59</v>
      </c>
      <c r="J697" s="2" t="s">
        <v>10</v>
      </c>
      <c r="K697" s="26">
        <v>450000</v>
      </c>
      <c r="L697" s="32">
        <f t="shared" si="10"/>
        <v>1.9281124342448961E-4</v>
      </c>
    </row>
    <row r="698" spans="1:12" x14ac:dyDescent="0.2">
      <c r="A698" s="7" t="str">
        <f>VLOOKUP(D698,PIC!A:B,2,0)</f>
        <v>DAYAT</v>
      </c>
      <c r="B698" s="2">
        <v>59442503</v>
      </c>
      <c r="C698" s="2" t="s">
        <v>7</v>
      </c>
      <c r="D698" s="2" t="s">
        <v>9</v>
      </c>
      <c r="E698" s="2" t="str">
        <f>VLOOKUP(B698,[1]Sheet1!$A:$E,5,0)</f>
        <v>Completed</v>
      </c>
      <c r="F698" s="2" t="s">
        <v>2712</v>
      </c>
      <c r="G698" s="2" t="s">
        <v>4092</v>
      </c>
      <c r="H698" s="2" t="s">
        <v>4093</v>
      </c>
      <c r="I698" s="2" t="s">
        <v>59</v>
      </c>
      <c r="J698" s="2" t="s">
        <v>10</v>
      </c>
      <c r="K698" s="26">
        <v>450000</v>
      </c>
      <c r="L698" s="32">
        <f t="shared" si="10"/>
        <v>1.9281124342448961E-4</v>
      </c>
    </row>
    <row r="699" spans="1:12" x14ac:dyDescent="0.2">
      <c r="A699" s="7" t="str">
        <f>VLOOKUP(D699,PIC!A:B,2,0)</f>
        <v>DAYAT</v>
      </c>
      <c r="B699" s="2">
        <v>59442511</v>
      </c>
      <c r="C699" s="2" t="s">
        <v>7</v>
      </c>
      <c r="D699" s="2" t="s">
        <v>9</v>
      </c>
      <c r="E699" s="2" t="str">
        <f>VLOOKUP(B699,[1]Sheet1!$A:$E,5,0)</f>
        <v>Completed</v>
      </c>
      <c r="F699" s="2" t="s">
        <v>2712</v>
      </c>
      <c r="G699" s="2" t="s">
        <v>4094</v>
      </c>
      <c r="H699" s="2" t="s">
        <v>4095</v>
      </c>
      <c r="I699" s="2" t="s">
        <v>59</v>
      </c>
      <c r="J699" s="2" t="s">
        <v>10</v>
      </c>
      <c r="K699" s="26">
        <v>450000</v>
      </c>
      <c r="L699" s="32">
        <f t="shared" si="10"/>
        <v>1.9281124342448961E-4</v>
      </c>
    </row>
    <row r="700" spans="1:12" x14ac:dyDescent="0.2">
      <c r="A700" s="7" t="str">
        <f>VLOOKUP(D700,PIC!A:B,2,0)</f>
        <v>DAYAT</v>
      </c>
      <c r="B700" s="2">
        <v>59442515</v>
      </c>
      <c r="C700" s="2" t="s">
        <v>7</v>
      </c>
      <c r="D700" s="2" t="s">
        <v>9</v>
      </c>
      <c r="E700" s="2" t="str">
        <f>VLOOKUP(B700,[1]Sheet1!$A:$E,5,0)</f>
        <v>Completed</v>
      </c>
      <c r="F700" s="2" t="s">
        <v>2712</v>
      </c>
      <c r="G700" s="2" t="s">
        <v>4096</v>
      </c>
      <c r="H700" s="2" t="s">
        <v>4097</v>
      </c>
      <c r="I700" s="2" t="s">
        <v>59</v>
      </c>
      <c r="J700" s="2" t="s">
        <v>10</v>
      </c>
      <c r="K700" s="26">
        <v>450000</v>
      </c>
      <c r="L700" s="32">
        <f t="shared" si="10"/>
        <v>1.9281124342448961E-4</v>
      </c>
    </row>
    <row r="701" spans="1:12" x14ac:dyDescent="0.2">
      <c r="A701" s="7" t="str">
        <f>VLOOKUP(D701,PIC!A:B,2,0)</f>
        <v>DAYAT</v>
      </c>
      <c r="B701" s="2">
        <v>59442525</v>
      </c>
      <c r="C701" s="2" t="s">
        <v>7</v>
      </c>
      <c r="D701" s="2" t="s">
        <v>9</v>
      </c>
      <c r="E701" s="2" t="str">
        <f>VLOOKUP(B701,[1]Sheet1!$A:$E,5,0)</f>
        <v>Completed</v>
      </c>
      <c r="F701" s="2" t="s">
        <v>2712</v>
      </c>
      <c r="G701" s="2" t="s">
        <v>4098</v>
      </c>
      <c r="H701" s="2" t="s">
        <v>4099</v>
      </c>
      <c r="I701" s="2" t="s">
        <v>59</v>
      </c>
      <c r="J701" s="2" t="s">
        <v>10</v>
      </c>
      <c r="K701" s="26">
        <v>450000</v>
      </c>
      <c r="L701" s="32">
        <f t="shared" si="10"/>
        <v>1.9281124342448961E-4</v>
      </c>
    </row>
    <row r="702" spans="1:12" x14ac:dyDescent="0.2">
      <c r="A702" s="7" t="str">
        <f>VLOOKUP(D702,PIC!A:B,2,0)</f>
        <v>DAYAT</v>
      </c>
      <c r="B702" s="2">
        <v>59442530</v>
      </c>
      <c r="C702" s="2" t="s">
        <v>7</v>
      </c>
      <c r="D702" s="2" t="s">
        <v>9</v>
      </c>
      <c r="E702" s="2" t="str">
        <f>VLOOKUP(B702,[1]Sheet1!$A:$E,5,0)</f>
        <v>Completed</v>
      </c>
      <c r="F702" s="2" t="s">
        <v>2712</v>
      </c>
      <c r="G702" s="2" t="s">
        <v>4100</v>
      </c>
      <c r="H702" s="2" t="s">
        <v>4101</v>
      </c>
      <c r="I702" s="2" t="s">
        <v>59</v>
      </c>
      <c r="J702" s="2" t="s">
        <v>10</v>
      </c>
      <c r="K702" s="26">
        <v>450000</v>
      </c>
      <c r="L702" s="32">
        <f t="shared" si="10"/>
        <v>1.9281124342448961E-4</v>
      </c>
    </row>
    <row r="703" spans="1:12" x14ac:dyDescent="0.2">
      <c r="A703" s="7" t="str">
        <f>VLOOKUP(D703,PIC!A:B,2,0)</f>
        <v>DAYAT</v>
      </c>
      <c r="B703" s="2">
        <v>59442532</v>
      </c>
      <c r="C703" s="2" t="s">
        <v>7</v>
      </c>
      <c r="D703" s="2" t="s">
        <v>9</v>
      </c>
      <c r="E703" s="2" t="str">
        <f>VLOOKUP(B703,[1]Sheet1!$A:$E,5,0)</f>
        <v>Completed</v>
      </c>
      <c r="F703" s="2" t="s">
        <v>2712</v>
      </c>
      <c r="G703" s="2" t="s">
        <v>4102</v>
      </c>
      <c r="H703" s="2" t="s">
        <v>4103</v>
      </c>
      <c r="I703" s="2" t="s">
        <v>59</v>
      </c>
      <c r="J703" s="2" t="s">
        <v>10</v>
      </c>
      <c r="K703" s="26">
        <v>450000</v>
      </c>
      <c r="L703" s="32">
        <f t="shared" si="10"/>
        <v>1.9281124342448961E-4</v>
      </c>
    </row>
    <row r="704" spans="1:12" x14ac:dyDescent="0.2">
      <c r="A704" s="7" t="str">
        <f>VLOOKUP(D704,PIC!A:B,2,0)</f>
        <v>DAYAT</v>
      </c>
      <c r="B704" s="2">
        <v>59442570</v>
      </c>
      <c r="C704" s="2" t="s">
        <v>7</v>
      </c>
      <c r="D704" s="2" t="s">
        <v>9</v>
      </c>
      <c r="E704" s="2" t="str">
        <f>VLOOKUP(B704,[1]Sheet1!$A:$E,5,0)</f>
        <v>Completed</v>
      </c>
      <c r="F704" s="2" t="s">
        <v>2726</v>
      </c>
      <c r="G704" s="2" t="s">
        <v>4104</v>
      </c>
      <c r="H704" s="2" t="s">
        <v>4105</v>
      </c>
      <c r="I704" s="2" t="s">
        <v>59</v>
      </c>
      <c r="J704" s="2" t="s">
        <v>111</v>
      </c>
      <c r="K704" s="26">
        <v>1150000</v>
      </c>
      <c r="L704" s="32">
        <f t="shared" si="10"/>
        <v>4.9273984430702898E-4</v>
      </c>
    </row>
    <row r="705" spans="1:12" x14ac:dyDescent="0.2">
      <c r="A705" s="7" t="str">
        <f>VLOOKUP(D705,PIC!A:B,2,0)</f>
        <v>DAYAT</v>
      </c>
      <c r="B705" s="2">
        <v>59442573</v>
      </c>
      <c r="C705" s="2" t="s">
        <v>7</v>
      </c>
      <c r="D705" s="2" t="s">
        <v>9</v>
      </c>
      <c r="E705" s="2" t="str">
        <f>VLOOKUP(B705,[1]Sheet1!$A:$E,5,0)</f>
        <v>Completed</v>
      </c>
      <c r="F705" s="2" t="s">
        <v>2726</v>
      </c>
      <c r="G705" s="2" t="s">
        <v>4106</v>
      </c>
      <c r="H705" s="2" t="s">
        <v>4107</v>
      </c>
      <c r="I705" s="2" t="s">
        <v>59</v>
      </c>
      <c r="J705" s="2" t="s">
        <v>71</v>
      </c>
      <c r="K705" s="26">
        <v>1150000</v>
      </c>
      <c r="L705" s="32">
        <f t="shared" si="10"/>
        <v>4.9273984430702898E-4</v>
      </c>
    </row>
    <row r="706" spans="1:12" x14ac:dyDescent="0.2">
      <c r="A706" s="7" t="str">
        <f>VLOOKUP(D706,PIC!A:B,2,0)</f>
        <v>DAYAT</v>
      </c>
      <c r="B706" s="2">
        <v>59442576</v>
      </c>
      <c r="C706" s="2" t="s">
        <v>7</v>
      </c>
      <c r="D706" s="2" t="s">
        <v>9</v>
      </c>
      <c r="E706" s="2" t="str">
        <f>VLOOKUP(B706,[1]Sheet1!$A:$E,5,0)</f>
        <v>Completed</v>
      </c>
      <c r="F706" s="2" t="s">
        <v>2712</v>
      </c>
      <c r="G706" s="2" t="s">
        <v>4108</v>
      </c>
      <c r="H706" s="2" t="s">
        <v>4109</v>
      </c>
      <c r="I706" s="2" t="s">
        <v>10</v>
      </c>
      <c r="J706" s="2" t="s">
        <v>25</v>
      </c>
      <c r="K706" s="26">
        <v>7400000</v>
      </c>
      <c r="L706" s="32">
        <f t="shared" ref="L706:L769" si="11">K706/$K$1472*100%</f>
        <v>3.1706737807582737E-3</v>
      </c>
    </row>
    <row r="707" spans="1:12" x14ac:dyDescent="0.2">
      <c r="A707" s="7" t="str">
        <f>VLOOKUP(D707,PIC!A:B,2,0)</f>
        <v>ADE</v>
      </c>
      <c r="B707" s="2">
        <v>59448260</v>
      </c>
      <c r="C707" s="2" t="s">
        <v>2026</v>
      </c>
      <c r="D707" s="2" t="s">
        <v>2634</v>
      </c>
      <c r="E707" s="2" t="str">
        <f>VLOOKUP(B707,[1]Sheet1!$A:$E,5,0)</f>
        <v>Completed</v>
      </c>
      <c r="F707" s="2" t="s">
        <v>2712</v>
      </c>
      <c r="G707" s="2" t="s">
        <v>4110</v>
      </c>
      <c r="H707" s="2" t="s">
        <v>4111</v>
      </c>
      <c r="I707" s="2" t="s">
        <v>967</v>
      </c>
      <c r="J707" s="2" t="s">
        <v>2637</v>
      </c>
      <c r="K707" s="26">
        <v>2000000</v>
      </c>
      <c r="L707" s="32">
        <f t="shared" si="11"/>
        <v>8.5693885966439827E-4</v>
      </c>
    </row>
    <row r="708" spans="1:12" x14ac:dyDescent="0.2">
      <c r="A708" s="7" t="str">
        <f>VLOOKUP(D708,PIC!A:B,2,0)</f>
        <v>DAYAT</v>
      </c>
      <c r="B708" s="2">
        <v>59442627</v>
      </c>
      <c r="C708" s="2" t="s">
        <v>7</v>
      </c>
      <c r="D708" s="2" t="s">
        <v>26</v>
      </c>
      <c r="E708" s="2" t="str">
        <f>VLOOKUP(B708,[1]Sheet1!$A:$E,5,0)</f>
        <v>Completed</v>
      </c>
      <c r="F708" s="2" t="s">
        <v>2712</v>
      </c>
      <c r="G708" s="2" t="s">
        <v>4112</v>
      </c>
      <c r="H708" s="2" t="s">
        <v>4113</v>
      </c>
      <c r="I708" s="2" t="s">
        <v>27</v>
      </c>
      <c r="J708" s="2" t="s">
        <v>35</v>
      </c>
      <c r="K708" s="26">
        <v>3400000</v>
      </c>
      <c r="L708" s="32">
        <f t="shared" si="11"/>
        <v>1.456796061429477E-3</v>
      </c>
    </row>
    <row r="709" spans="1:12" x14ac:dyDescent="0.2">
      <c r="A709" s="7" t="str">
        <f>VLOOKUP(D709,PIC!A:B,2,0)</f>
        <v>DIDIK</v>
      </c>
      <c r="B709" s="2">
        <v>59447988</v>
      </c>
      <c r="C709" s="2" t="s">
        <v>7</v>
      </c>
      <c r="D709" s="2" t="s">
        <v>13</v>
      </c>
      <c r="E709" s="2" t="str">
        <f>VLOOKUP(B709,[1]Sheet1!$A:$E,5,0)</f>
        <v>Completed</v>
      </c>
      <c r="F709" s="2" t="s">
        <v>2726</v>
      </c>
      <c r="G709" s="2" t="s">
        <v>4114</v>
      </c>
      <c r="H709" s="2" t="s">
        <v>4115</v>
      </c>
      <c r="I709" s="2" t="s">
        <v>61</v>
      </c>
      <c r="J709" s="2" t="s">
        <v>4116</v>
      </c>
      <c r="K709" s="26">
        <v>1</v>
      </c>
      <c r="L709" s="32">
        <f t="shared" si="11"/>
        <v>4.2846942983219914E-10</v>
      </c>
    </row>
    <row r="710" spans="1:12" x14ac:dyDescent="0.2">
      <c r="A710" s="7" t="str">
        <f>VLOOKUP(D710,PIC!A:B,2,0)</f>
        <v>DIDIK</v>
      </c>
      <c r="B710" s="2">
        <v>59447995</v>
      </c>
      <c r="C710" s="2" t="s">
        <v>7</v>
      </c>
      <c r="D710" s="2" t="s">
        <v>13</v>
      </c>
      <c r="E710" s="2" t="str">
        <f>VLOOKUP(B710,[1]Sheet1!$A:$E,5,0)</f>
        <v>Completed</v>
      </c>
      <c r="F710" s="2" t="s">
        <v>2726</v>
      </c>
      <c r="G710" s="2" t="s">
        <v>4117</v>
      </c>
      <c r="H710" s="2" t="s">
        <v>2643</v>
      </c>
      <c r="I710" s="2" t="s">
        <v>61</v>
      </c>
      <c r="J710" s="2" t="s">
        <v>81</v>
      </c>
      <c r="K710" s="26">
        <v>1</v>
      </c>
      <c r="L710" s="32">
        <f t="shared" si="11"/>
        <v>4.2846942983219914E-10</v>
      </c>
    </row>
    <row r="711" spans="1:12" x14ac:dyDescent="0.2">
      <c r="A711" s="7" t="str">
        <f>VLOOKUP(D711,PIC!A:B,2,0)</f>
        <v>DIDIK</v>
      </c>
      <c r="B711" s="2">
        <v>59448012</v>
      </c>
      <c r="C711" s="2" t="s">
        <v>7</v>
      </c>
      <c r="D711" s="2" t="s">
        <v>38</v>
      </c>
      <c r="E711" s="2" t="str">
        <f>VLOOKUP(B711,[1]Sheet1!$A:$E,5,0)</f>
        <v>Completed</v>
      </c>
      <c r="F711" s="2" t="s">
        <v>2712</v>
      </c>
      <c r="G711" s="2" t="s">
        <v>4118</v>
      </c>
      <c r="H711" s="2" t="s">
        <v>2644</v>
      </c>
      <c r="I711" s="2" t="s">
        <v>39</v>
      </c>
      <c r="J711" s="2" t="s">
        <v>43</v>
      </c>
      <c r="K711" s="26">
        <v>4450000</v>
      </c>
      <c r="L711" s="32">
        <f t="shared" si="11"/>
        <v>1.9066889627532861E-3</v>
      </c>
    </row>
    <row r="712" spans="1:12" x14ac:dyDescent="0.2">
      <c r="A712" s="7" t="str">
        <f>VLOOKUP(D712,PIC!A:B,2,0)</f>
        <v>DIDIK</v>
      </c>
      <c r="B712" s="2">
        <v>59448015</v>
      </c>
      <c r="C712" s="2" t="s">
        <v>7</v>
      </c>
      <c r="D712" s="2" t="s">
        <v>38</v>
      </c>
      <c r="E712" s="2" t="str">
        <f>VLOOKUP(B712,[1]Sheet1!$A:$E,5,0)</f>
        <v>Completed</v>
      </c>
      <c r="F712" s="2" t="s">
        <v>2712</v>
      </c>
      <c r="G712" s="2" t="s">
        <v>4119</v>
      </c>
      <c r="H712" s="2" t="s">
        <v>2645</v>
      </c>
      <c r="I712" s="2" t="s">
        <v>2569</v>
      </c>
      <c r="J712" s="2" t="s">
        <v>40</v>
      </c>
      <c r="K712" s="26">
        <v>4250000</v>
      </c>
      <c r="L712" s="32">
        <f t="shared" si="11"/>
        <v>1.8209950767868464E-3</v>
      </c>
    </row>
    <row r="713" spans="1:12" x14ac:dyDescent="0.2">
      <c r="A713" s="7" t="str">
        <f>VLOOKUP(D713,PIC!A:B,2,0)</f>
        <v>DIDIK</v>
      </c>
      <c r="B713" s="2">
        <v>59447996</v>
      </c>
      <c r="C713" s="2" t="s">
        <v>7</v>
      </c>
      <c r="D713" s="2" t="s">
        <v>13</v>
      </c>
      <c r="E713" s="2" t="str">
        <f>VLOOKUP(B713,[1]Sheet1!$A:$E,5,0)</f>
        <v>Completed</v>
      </c>
      <c r="F713" s="2" t="s">
        <v>2726</v>
      </c>
      <c r="G713" s="2" t="s">
        <v>4120</v>
      </c>
      <c r="H713" s="2" t="s">
        <v>2650</v>
      </c>
      <c r="I713" s="2" t="s">
        <v>61</v>
      </c>
      <c r="J713" s="2" t="s">
        <v>2639</v>
      </c>
      <c r="K713" s="26">
        <v>1</v>
      </c>
      <c r="L713" s="32">
        <f t="shared" si="11"/>
        <v>4.2846942983219914E-10</v>
      </c>
    </row>
    <row r="714" spans="1:12" x14ac:dyDescent="0.2">
      <c r="A714" s="7" t="str">
        <f>VLOOKUP(D714,PIC!A:B,2,0)</f>
        <v>WAHYU WISNU</v>
      </c>
      <c r="B714" s="2">
        <v>59448261</v>
      </c>
      <c r="C714" s="2" t="s">
        <v>2026</v>
      </c>
      <c r="D714" s="2" t="s">
        <v>20</v>
      </c>
      <c r="E714" s="2" t="str">
        <f>VLOOKUP(B714,[1]Sheet1!$A:$E,5,0)</f>
        <v>Completed</v>
      </c>
      <c r="F714" s="2" t="s">
        <v>2712</v>
      </c>
      <c r="G714" s="2" t="s">
        <v>4121</v>
      </c>
      <c r="H714" s="2" t="s">
        <v>4122</v>
      </c>
      <c r="I714" s="2" t="s">
        <v>78</v>
      </c>
      <c r="J714" s="2" t="s">
        <v>79</v>
      </c>
      <c r="K714" s="26">
        <v>2000000</v>
      </c>
      <c r="L714" s="32">
        <f t="shared" si="11"/>
        <v>8.5693885966439827E-4</v>
      </c>
    </row>
    <row r="715" spans="1:12" x14ac:dyDescent="0.2">
      <c r="A715" s="7" t="str">
        <f>VLOOKUP(D715,PIC!A:B,2,0)</f>
        <v>WAHYU WISNU</v>
      </c>
      <c r="B715" s="2">
        <v>59448263</v>
      </c>
      <c r="C715" s="2" t="s">
        <v>2026</v>
      </c>
      <c r="D715" s="2" t="s">
        <v>20</v>
      </c>
      <c r="E715" s="2" t="str">
        <f>VLOOKUP(B715,[1]Sheet1!$A:$E,5,0)</f>
        <v>Completed</v>
      </c>
      <c r="F715" s="2" t="s">
        <v>2712</v>
      </c>
      <c r="G715" s="2" t="s">
        <v>4123</v>
      </c>
      <c r="H715" s="2" t="s">
        <v>4124</v>
      </c>
      <c r="I715" s="2" t="s">
        <v>78</v>
      </c>
      <c r="J715" s="2" t="s">
        <v>79</v>
      </c>
      <c r="K715" s="26">
        <v>2000000</v>
      </c>
      <c r="L715" s="32">
        <f t="shared" si="11"/>
        <v>8.5693885966439827E-4</v>
      </c>
    </row>
    <row r="716" spans="1:12" x14ac:dyDescent="0.2">
      <c r="A716" s="7" t="str">
        <f>VLOOKUP(D716,PIC!A:B,2,0)</f>
        <v>WAHYU WISNU</v>
      </c>
      <c r="B716" s="2">
        <v>59448264</v>
      </c>
      <c r="C716" s="2" t="s">
        <v>2026</v>
      </c>
      <c r="D716" s="2" t="s">
        <v>20</v>
      </c>
      <c r="E716" s="2" t="str">
        <f>VLOOKUP(B716,[1]Sheet1!$A:$E,5,0)</f>
        <v>Completed</v>
      </c>
      <c r="F716" s="2" t="s">
        <v>2712</v>
      </c>
      <c r="G716" s="2" t="s">
        <v>4125</v>
      </c>
      <c r="H716" s="2" t="s">
        <v>4126</v>
      </c>
      <c r="I716" s="2" t="s">
        <v>78</v>
      </c>
      <c r="J716" s="2" t="s">
        <v>79</v>
      </c>
      <c r="K716" s="26">
        <v>2000000</v>
      </c>
      <c r="L716" s="32">
        <f t="shared" si="11"/>
        <v>8.5693885966439827E-4</v>
      </c>
    </row>
    <row r="717" spans="1:12" x14ac:dyDescent="0.2">
      <c r="A717" s="7" t="str">
        <f>VLOOKUP(D717,PIC!A:B,2,0)</f>
        <v>WAHYU WISNU</v>
      </c>
      <c r="B717" s="2">
        <v>59448265</v>
      </c>
      <c r="C717" s="2" t="s">
        <v>2937</v>
      </c>
      <c r="D717" s="2" t="s">
        <v>21</v>
      </c>
      <c r="E717" s="2" t="str">
        <f>VLOOKUP(B717,[1]Sheet1!$A:$E,5,0)</f>
        <v>Completed</v>
      </c>
      <c r="F717" s="2" t="s">
        <v>2712</v>
      </c>
      <c r="G717" s="2" t="s">
        <v>4127</v>
      </c>
      <c r="H717" s="2" t="s">
        <v>4128</v>
      </c>
      <c r="I717" s="2" t="s">
        <v>85</v>
      </c>
      <c r="J717" s="2" t="s">
        <v>1947</v>
      </c>
      <c r="K717" s="26">
        <v>1770000</v>
      </c>
      <c r="L717" s="32">
        <f t="shared" si="11"/>
        <v>7.5839089080299241E-4</v>
      </c>
    </row>
    <row r="718" spans="1:12" x14ac:dyDescent="0.2">
      <c r="A718" s="7" t="str">
        <f>VLOOKUP(D718,PIC!A:B,2,0)</f>
        <v>ADE</v>
      </c>
      <c r="B718" s="2">
        <v>59448266</v>
      </c>
      <c r="C718" s="2" t="s">
        <v>7</v>
      </c>
      <c r="D718" s="2" t="s">
        <v>62</v>
      </c>
      <c r="E718" s="2" t="str">
        <f>VLOOKUP(B718,[1]Sheet1!$A:$E,5,0)</f>
        <v>Completed</v>
      </c>
      <c r="F718" s="2" t="s">
        <v>2712</v>
      </c>
      <c r="G718" s="2" t="s">
        <v>4129</v>
      </c>
      <c r="H718" s="2" t="s">
        <v>2646</v>
      </c>
      <c r="I718" s="2" t="s">
        <v>63</v>
      </c>
      <c r="J718" s="2" t="s">
        <v>64</v>
      </c>
      <c r="K718" s="26">
        <v>825000</v>
      </c>
      <c r="L718" s="32">
        <f t="shared" si="11"/>
        <v>3.534872796115643E-4</v>
      </c>
    </row>
    <row r="719" spans="1:12" x14ac:dyDescent="0.2">
      <c r="A719" s="7" t="str">
        <f>VLOOKUP(D719,PIC!A:B,2,0)</f>
        <v>ADE</v>
      </c>
      <c r="B719" s="2">
        <v>59448267</v>
      </c>
      <c r="C719" s="2" t="s">
        <v>7</v>
      </c>
      <c r="D719" s="2" t="s">
        <v>33</v>
      </c>
      <c r="E719" s="2" t="str">
        <f>VLOOKUP(B719,[1]Sheet1!$A:$E,5,0)</f>
        <v>Completed</v>
      </c>
      <c r="F719" s="2" t="s">
        <v>2716</v>
      </c>
      <c r="G719" s="2" t="s">
        <v>4130</v>
      </c>
      <c r="H719" s="2" t="s">
        <v>4131</v>
      </c>
      <c r="I719" s="2" t="s">
        <v>72</v>
      </c>
      <c r="J719" s="2" t="s">
        <v>73</v>
      </c>
      <c r="K719" s="26">
        <v>3360000</v>
      </c>
      <c r="L719" s="32">
        <f t="shared" si="11"/>
        <v>1.4396572842361891E-3</v>
      </c>
    </row>
    <row r="720" spans="1:12" x14ac:dyDescent="0.2">
      <c r="A720" s="7" t="str">
        <f>VLOOKUP(D720,PIC!A:B,2,0)</f>
        <v>ADE</v>
      </c>
      <c r="B720" s="2">
        <v>59448268</v>
      </c>
      <c r="C720" s="2" t="s">
        <v>7</v>
      </c>
      <c r="D720" s="2" t="s">
        <v>33</v>
      </c>
      <c r="E720" s="2" t="str">
        <f>VLOOKUP(B720,[1]Sheet1!$A:$E,5,0)</f>
        <v>Completed</v>
      </c>
      <c r="F720" s="2" t="s">
        <v>2716</v>
      </c>
      <c r="G720" s="2" t="s">
        <v>4130</v>
      </c>
      <c r="H720" s="2" t="s">
        <v>4132</v>
      </c>
      <c r="I720" s="2" t="s">
        <v>72</v>
      </c>
      <c r="J720" s="2" t="s">
        <v>73</v>
      </c>
      <c r="K720" s="26">
        <v>3360000</v>
      </c>
      <c r="L720" s="32">
        <f t="shared" si="11"/>
        <v>1.4396572842361891E-3</v>
      </c>
    </row>
    <row r="721" spans="1:12" x14ac:dyDescent="0.2">
      <c r="A721" s="7" t="str">
        <f>VLOOKUP(D721,PIC!A:B,2,0)</f>
        <v>ADE</v>
      </c>
      <c r="B721" s="2">
        <v>59448272</v>
      </c>
      <c r="C721" s="2" t="s">
        <v>2026</v>
      </c>
      <c r="D721" s="2" t="s">
        <v>2635</v>
      </c>
      <c r="E721" s="2" t="str">
        <f>VLOOKUP(B721,[1]Sheet1!$A:$E,5,0)</f>
        <v>Completed</v>
      </c>
      <c r="F721" s="2" t="s">
        <v>2712</v>
      </c>
      <c r="G721" s="2" t="s">
        <v>4127</v>
      </c>
      <c r="H721" s="2" t="s">
        <v>4133</v>
      </c>
      <c r="I721" s="2" t="s">
        <v>1015</v>
      </c>
      <c r="J721" s="2" t="s">
        <v>1016</v>
      </c>
      <c r="K721" s="26">
        <v>1500000</v>
      </c>
      <c r="L721" s="32">
        <f t="shared" si="11"/>
        <v>6.4270414474829865E-4</v>
      </c>
    </row>
    <row r="722" spans="1:12" x14ac:dyDescent="0.2">
      <c r="A722" s="7" t="str">
        <f>VLOOKUP(D722,PIC!A:B,2,0)</f>
        <v>DAYAT</v>
      </c>
      <c r="B722" s="2">
        <v>59448755</v>
      </c>
      <c r="C722" s="2" t="s">
        <v>7</v>
      </c>
      <c r="D722" s="2" t="s">
        <v>26</v>
      </c>
      <c r="E722" s="2" t="str">
        <f>VLOOKUP(B722,[1]Sheet1!$A:$E,5,0)</f>
        <v>Completed</v>
      </c>
      <c r="F722" s="2" t="s">
        <v>2712</v>
      </c>
      <c r="G722" s="2" t="s">
        <v>4134</v>
      </c>
      <c r="H722" s="2" t="s">
        <v>2647</v>
      </c>
      <c r="I722" s="2" t="s">
        <v>27</v>
      </c>
      <c r="J722" s="2" t="s">
        <v>2626</v>
      </c>
      <c r="K722" s="26">
        <v>4290000</v>
      </c>
      <c r="L722" s="32">
        <f t="shared" si="11"/>
        <v>1.8381338539801343E-3</v>
      </c>
    </row>
    <row r="723" spans="1:12" x14ac:dyDescent="0.2">
      <c r="A723" s="7" t="str">
        <f>VLOOKUP(D723,PIC!A:B,2,0)</f>
        <v>DAYAT</v>
      </c>
      <c r="B723" s="2">
        <v>59448941</v>
      </c>
      <c r="C723" s="2" t="s">
        <v>7</v>
      </c>
      <c r="D723" s="2" t="s">
        <v>11</v>
      </c>
      <c r="E723" s="2" t="str">
        <f>VLOOKUP(B723,[1]Sheet1!$A:$E,5,0)</f>
        <v>Completed</v>
      </c>
      <c r="F723" s="2" t="s">
        <v>2712</v>
      </c>
      <c r="G723" s="2" t="s">
        <v>4135</v>
      </c>
      <c r="H723" s="2" t="s">
        <v>2648</v>
      </c>
      <c r="I723" s="2" t="s">
        <v>12</v>
      </c>
      <c r="J723" s="2" t="s">
        <v>985</v>
      </c>
      <c r="K723" s="26">
        <v>5500000</v>
      </c>
      <c r="L723" s="32">
        <f t="shared" si="11"/>
        <v>2.3565818640770954E-3</v>
      </c>
    </row>
    <row r="724" spans="1:12" x14ac:dyDescent="0.2">
      <c r="A724" s="7" t="str">
        <f>VLOOKUP(D724,PIC!A:B,2,0)</f>
        <v>DAYAT</v>
      </c>
      <c r="B724" s="2">
        <v>59449088</v>
      </c>
      <c r="C724" s="2" t="s">
        <v>7</v>
      </c>
      <c r="D724" s="2" t="s">
        <v>11</v>
      </c>
      <c r="E724" s="2" t="str">
        <f>VLOOKUP(B724,[1]Sheet1!$A:$E,5,0)</f>
        <v>Completed</v>
      </c>
      <c r="F724" s="2" t="s">
        <v>2712</v>
      </c>
      <c r="G724" s="2" t="s">
        <v>4136</v>
      </c>
      <c r="H724" s="2" t="s">
        <v>2649</v>
      </c>
      <c r="I724" s="2" t="s">
        <v>12</v>
      </c>
      <c r="J724" s="2" t="s">
        <v>2638</v>
      </c>
      <c r="K724" s="26">
        <v>2600000</v>
      </c>
      <c r="L724" s="32">
        <f t="shared" si="11"/>
        <v>1.1140205175637176E-3</v>
      </c>
    </row>
    <row r="725" spans="1:12" x14ac:dyDescent="0.2">
      <c r="A725" s="7" t="str">
        <f>VLOOKUP(D725,PIC!A:B,2,0)</f>
        <v>WAHYU WISNU</v>
      </c>
      <c r="B725" s="2">
        <v>59450926</v>
      </c>
      <c r="C725" s="2" t="s">
        <v>7</v>
      </c>
      <c r="D725" s="2" t="s">
        <v>16</v>
      </c>
      <c r="E725" s="2" t="str">
        <f>VLOOKUP(B725,[1]Sheet1!$A:$E,5,0)</f>
        <v>Completed</v>
      </c>
      <c r="F725" s="2" t="s">
        <v>2712</v>
      </c>
      <c r="G725" s="2" t="s">
        <v>4137</v>
      </c>
      <c r="H725" s="2" t="s">
        <v>4138</v>
      </c>
      <c r="I725" s="2" t="s">
        <v>107</v>
      </c>
      <c r="J725" s="2" t="s">
        <v>128</v>
      </c>
      <c r="K725" s="26">
        <v>363000</v>
      </c>
      <c r="L725" s="32">
        <f t="shared" si="11"/>
        <v>1.555344030290883E-4</v>
      </c>
    </row>
    <row r="726" spans="1:12" x14ac:dyDescent="0.2">
      <c r="A726" s="7" t="str">
        <f>VLOOKUP(D726,PIC!A:B,2,0)</f>
        <v>WAHYU WISNU</v>
      </c>
      <c r="B726" s="2">
        <v>59450927</v>
      </c>
      <c r="C726" s="2" t="s">
        <v>7</v>
      </c>
      <c r="D726" s="2" t="s">
        <v>16</v>
      </c>
      <c r="E726" s="2" t="str">
        <f>VLOOKUP(B726,[1]Sheet1!$A:$E,5,0)</f>
        <v>Completed</v>
      </c>
      <c r="F726" s="2" t="s">
        <v>2712</v>
      </c>
      <c r="G726" s="2" t="s">
        <v>4139</v>
      </c>
      <c r="H726" s="2" t="s">
        <v>4140</v>
      </c>
      <c r="I726" s="2" t="s">
        <v>107</v>
      </c>
      <c r="J726" s="2" t="s">
        <v>110</v>
      </c>
      <c r="K726" s="26">
        <v>695000</v>
      </c>
      <c r="L726" s="32">
        <f t="shared" si="11"/>
        <v>2.9778625373337841E-4</v>
      </c>
    </row>
    <row r="727" spans="1:12" x14ac:dyDescent="0.2">
      <c r="A727" s="7" t="str">
        <f>VLOOKUP(D727,PIC!A:B,2,0)</f>
        <v>WAHYU WISNU</v>
      </c>
      <c r="B727" s="2">
        <v>59450928</v>
      </c>
      <c r="C727" s="2" t="s">
        <v>7</v>
      </c>
      <c r="D727" s="2" t="s">
        <v>16</v>
      </c>
      <c r="E727" s="2" t="str">
        <f>VLOOKUP(B727,[1]Sheet1!$A:$E,5,0)</f>
        <v>Completed</v>
      </c>
      <c r="F727" s="2" t="s">
        <v>2726</v>
      </c>
      <c r="G727" s="2" t="s">
        <v>4141</v>
      </c>
      <c r="H727" s="2" t="s">
        <v>4142</v>
      </c>
      <c r="I727" s="2" t="s">
        <v>105</v>
      </c>
      <c r="J727" s="2" t="s">
        <v>106</v>
      </c>
      <c r="K727" s="26">
        <v>386000</v>
      </c>
      <c r="L727" s="32">
        <f t="shared" si="11"/>
        <v>1.6538919991522887E-4</v>
      </c>
    </row>
    <row r="728" spans="1:12" x14ac:dyDescent="0.2">
      <c r="A728" s="7" t="str">
        <f>VLOOKUP(D728,PIC!A:B,2,0)</f>
        <v>WAHYU WISNU</v>
      </c>
      <c r="B728" s="2">
        <v>59450932</v>
      </c>
      <c r="C728" s="2" t="s">
        <v>7</v>
      </c>
      <c r="D728" s="2" t="s">
        <v>16</v>
      </c>
      <c r="E728" s="2" t="str">
        <f>VLOOKUP(B728,[1]Sheet1!$A:$E,5,0)</f>
        <v>Completed</v>
      </c>
      <c r="F728" s="2" t="s">
        <v>2726</v>
      </c>
      <c r="G728" s="2" t="s">
        <v>4143</v>
      </c>
      <c r="H728" s="2" t="s">
        <v>4144</v>
      </c>
      <c r="I728" s="2" t="s">
        <v>105</v>
      </c>
      <c r="J728" s="2" t="s">
        <v>106</v>
      </c>
      <c r="K728" s="26">
        <v>550000</v>
      </c>
      <c r="L728" s="32">
        <f t="shared" si="11"/>
        <v>2.3565818640770953E-4</v>
      </c>
    </row>
    <row r="729" spans="1:12" x14ac:dyDescent="0.2">
      <c r="A729" s="7" t="str">
        <f>VLOOKUP(D729,PIC!A:B,2,0)</f>
        <v>WAHYU WISNU</v>
      </c>
      <c r="B729" s="2">
        <v>59450936</v>
      </c>
      <c r="C729" s="2" t="s">
        <v>7</v>
      </c>
      <c r="D729" s="2" t="s">
        <v>16</v>
      </c>
      <c r="E729" s="2" t="str">
        <f>VLOOKUP(B729,[1]Sheet1!$A:$E,5,0)</f>
        <v>Completed</v>
      </c>
      <c r="F729" s="2" t="s">
        <v>2726</v>
      </c>
      <c r="G729" s="2" t="s">
        <v>4145</v>
      </c>
      <c r="H729" s="2" t="s">
        <v>4146</v>
      </c>
      <c r="I729" s="2" t="s">
        <v>105</v>
      </c>
      <c r="J729" s="2" t="s">
        <v>106</v>
      </c>
      <c r="K729" s="26">
        <v>550000</v>
      </c>
      <c r="L729" s="32">
        <f t="shared" si="11"/>
        <v>2.3565818640770953E-4</v>
      </c>
    </row>
    <row r="730" spans="1:12" x14ac:dyDescent="0.2">
      <c r="A730" s="7" t="str">
        <f>VLOOKUP(D730,PIC!A:B,2,0)</f>
        <v>LUTFI</v>
      </c>
      <c r="B730" s="2">
        <v>59450944</v>
      </c>
      <c r="C730" s="2" t="s">
        <v>7</v>
      </c>
      <c r="D730" s="2" t="s">
        <v>8</v>
      </c>
      <c r="E730" s="2" t="str">
        <f>VLOOKUP(B730,[1]Sheet1!$A:$E,5,0)</f>
        <v>Completed</v>
      </c>
      <c r="F730" s="2" t="s">
        <v>2726</v>
      </c>
      <c r="G730" s="2" t="s">
        <v>4148</v>
      </c>
      <c r="H730" s="2" t="s">
        <v>4149</v>
      </c>
      <c r="I730" s="2" t="s">
        <v>90</v>
      </c>
      <c r="J730" s="2" t="s">
        <v>94</v>
      </c>
      <c r="K730" s="26">
        <v>549500</v>
      </c>
      <c r="L730" s="32">
        <f t="shared" si="11"/>
        <v>2.3544395169279342E-4</v>
      </c>
    </row>
    <row r="731" spans="1:12" x14ac:dyDescent="0.2">
      <c r="A731" s="7" t="str">
        <f>VLOOKUP(D731,PIC!A:B,2,0)</f>
        <v>LUTFI</v>
      </c>
      <c r="B731" s="2">
        <v>59450945</v>
      </c>
      <c r="C731" s="2" t="s">
        <v>7</v>
      </c>
      <c r="D731" s="2" t="s">
        <v>8</v>
      </c>
      <c r="E731" s="2" t="str">
        <f>VLOOKUP(B731,[1]Sheet1!$A:$E,5,0)</f>
        <v>Completed</v>
      </c>
      <c r="F731" s="2" t="s">
        <v>2726</v>
      </c>
      <c r="G731" s="2" t="s">
        <v>4150</v>
      </c>
      <c r="H731" s="2" t="s">
        <v>4151</v>
      </c>
      <c r="I731" s="2" t="s">
        <v>90</v>
      </c>
      <c r="J731" s="2" t="s">
        <v>97</v>
      </c>
      <c r="K731" s="26">
        <v>452000</v>
      </c>
      <c r="L731" s="32">
        <f t="shared" si="11"/>
        <v>1.93668182284154E-4</v>
      </c>
    </row>
    <row r="732" spans="1:12" x14ac:dyDescent="0.2">
      <c r="A732" s="7" t="str">
        <f>VLOOKUP(D732,PIC!A:B,2,0)</f>
        <v>LUTFI</v>
      </c>
      <c r="B732" s="2">
        <v>59450947</v>
      </c>
      <c r="C732" s="2" t="s">
        <v>7</v>
      </c>
      <c r="D732" s="2" t="s">
        <v>8</v>
      </c>
      <c r="E732" s="2" t="str">
        <f>VLOOKUP(B732,[1]Sheet1!$A:$E,5,0)</f>
        <v>Completed</v>
      </c>
      <c r="F732" s="2" t="s">
        <v>2726</v>
      </c>
      <c r="G732" s="2" t="s">
        <v>4152</v>
      </c>
      <c r="H732" s="2" t="s">
        <v>4153</v>
      </c>
      <c r="I732" s="2" t="s">
        <v>90</v>
      </c>
      <c r="J732" s="2" t="s">
        <v>93</v>
      </c>
      <c r="K732" s="26">
        <v>642000</v>
      </c>
      <c r="L732" s="32">
        <f t="shared" si="11"/>
        <v>2.7507737395227185E-4</v>
      </c>
    </row>
    <row r="733" spans="1:12" x14ac:dyDescent="0.2">
      <c r="A733" s="7" t="str">
        <f>VLOOKUP(D733,PIC!A:B,2,0)</f>
        <v>LUTFI</v>
      </c>
      <c r="B733" s="2">
        <v>59450958</v>
      </c>
      <c r="C733" s="2" t="s">
        <v>7</v>
      </c>
      <c r="D733" s="2" t="s">
        <v>8</v>
      </c>
      <c r="E733" s="2" t="str">
        <f>VLOOKUP(B733,[1]Sheet1!$A:$E,5,0)</f>
        <v>Completed</v>
      </c>
      <c r="F733" s="2" t="s">
        <v>2726</v>
      </c>
      <c r="G733" s="2" t="s">
        <v>4154</v>
      </c>
      <c r="H733" s="2" t="s">
        <v>4155</v>
      </c>
      <c r="I733" s="2" t="s">
        <v>90</v>
      </c>
      <c r="J733" s="2" t="s">
        <v>93</v>
      </c>
      <c r="K733" s="26">
        <v>200000</v>
      </c>
      <c r="L733" s="32">
        <f t="shared" si="11"/>
        <v>8.5693885966439827E-5</v>
      </c>
    </row>
    <row r="734" spans="1:12" x14ac:dyDescent="0.2">
      <c r="A734" s="7" t="str">
        <f>VLOOKUP(D734,PIC!A:B,2,0)</f>
        <v>LUTFI</v>
      </c>
      <c r="B734" s="2">
        <v>59450961</v>
      </c>
      <c r="C734" s="2" t="s">
        <v>7</v>
      </c>
      <c r="D734" s="2" t="s">
        <v>8</v>
      </c>
      <c r="E734" s="2" t="str">
        <f>VLOOKUP(B734,[1]Sheet1!$A:$E,5,0)</f>
        <v>Completed</v>
      </c>
      <c r="F734" s="2" t="s">
        <v>2726</v>
      </c>
      <c r="G734" s="2" t="s">
        <v>4156</v>
      </c>
      <c r="H734" s="2" t="s">
        <v>4157</v>
      </c>
      <c r="I734" s="2" t="s">
        <v>90</v>
      </c>
      <c r="J734" s="2" t="s">
        <v>114</v>
      </c>
      <c r="K734" s="26">
        <v>161000</v>
      </c>
      <c r="L734" s="32">
        <f t="shared" si="11"/>
        <v>6.8983578202984054E-5</v>
      </c>
    </row>
    <row r="735" spans="1:12" x14ac:dyDescent="0.2">
      <c r="A735" s="7" t="str">
        <f>VLOOKUP(D735,PIC!A:B,2,0)</f>
        <v>LUTFI</v>
      </c>
      <c r="B735" s="2">
        <v>59450962</v>
      </c>
      <c r="C735" s="2" t="s">
        <v>7</v>
      </c>
      <c r="D735" s="2" t="s">
        <v>8</v>
      </c>
      <c r="E735" s="2" t="str">
        <f>VLOOKUP(B735,[1]Sheet1!$A:$E,5,0)</f>
        <v>Completed</v>
      </c>
      <c r="F735" s="2" t="s">
        <v>2726</v>
      </c>
      <c r="G735" s="2" t="s">
        <v>4158</v>
      </c>
      <c r="H735" s="2" t="s">
        <v>4159</v>
      </c>
      <c r="I735" s="2" t="s">
        <v>90</v>
      </c>
      <c r="J735" s="2" t="s">
        <v>115</v>
      </c>
      <c r="K735" s="26">
        <v>487000</v>
      </c>
      <c r="L735" s="32">
        <f t="shared" si="11"/>
        <v>2.0866461232828097E-4</v>
      </c>
    </row>
    <row r="736" spans="1:12" x14ac:dyDescent="0.2">
      <c r="A736" s="7" t="str">
        <f>VLOOKUP(D736,PIC!A:B,2,0)</f>
        <v>LUTFI</v>
      </c>
      <c r="B736" s="2">
        <v>59450963</v>
      </c>
      <c r="C736" s="2" t="s">
        <v>7</v>
      </c>
      <c r="D736" s="2" t="s">
        <v>8</v>
      </c>
      <c r="E736" s="2" t="str">
        <f>VLOOKUP(B736,[1]Sheet1!$A:$E,5,0)</f>
        <v>Completed</v>
      </c>
      <c r="F736" s="2" t="s">
        <v>2726</v>
      </c>
      <c r="G736" s="2" t="s">
        <v>4160</v>
      </c>
      <c r="H736" s="2" t="s">
        <v>4161</v>
      </c>
      <c r="I736" s="2" t="s">
        <v>90</v>
      </c>
      <c r="J736" s="2" t="s">
        <v>96</v>
      </c>
      <c r="K736" s="26">
        <v>627600</v>
      </c>
      <c r="L736" s="32">
        <f t="shared" si="11"/>
        <v>2.6890741416268817E-4</v>
      </c>
    </row>
    <row r="737" spans="1:12" x14ac:dyDescent="0.2">
      <c r="A737" s="7" t="str">
        <f>VLOOKUP(D737,PIC!A:B,2,0)</f>
        <v>LUTFI</v>
      </c>
      <c r="B737" s="2">
        <v>59450972</v>
      </c>
      <c r="C737" s="2" t="s">
        <v>7</v>
      </c>
      <c r="D737" s="2" t="s">
        <v>8</v>
      </c>
      <c r="E737" s="2" t="str">
        <f>VLOOKUP(B737,[1]Sheet1!$A:$E,5,0)</f>
        <v>Completed</v>
      </c>
      <c r="F737" s="2" t="s">
        <v>2726</v>
      </c>
      <c r="G737" s="2" t="s">
        <v>4162</v>
      </c>
      <c r="H737" s="2" t="s">
        <v>4163</v>
      </c>
      <c r="I737" s="2" t="s">
        <v>90</v>
      </c>
      <c r="J737" s="2" t="s">
        <v>96</v>
      </c>
      <c r="K737" s="26">
        <v>328000</v>
      </c>
      <c r="L737" s="32">
        <f t="shared" si="11"/>
        <v>1.405379729849613E-4</v>
      </c>
    </row>
    <row r="738" spans="1:12" x14ac:dyDescent="0.2">
      <c r="A738" s="7" t="str">
        <f>VLOOKUP(D738,PIC!A:B,2,0)</f>
        <v>LUTFI</v>
      </c>
      <c r="B738" s="2">
        <v>59450977</v>
      </c>
      <c r="C738" s="2" t="s">
        <v>7</v>
      </c>
      <c r="D738" s="2" t="s">
        <v>8</v>
      </c>
      <c r="E738" s="2" t="str">
        <f>VLOOKUP(B738,[1]Sheet1!$A:$E,5,0)</f>
        <v>Completed</v>
      </c>
      <c r="F738" s="2" t="s">
        <v>2726</v>
      </c>
      <c r="G738" s="2" t="s">
        <v>4164</v>
      </c>
      <c r="H738" s="2" t="s">
        <v>4165</v>
      </c>
      <c r="I738" s="2" t="s">
        <v>90</v>
      </c>
      <c r="J738" s="2" t="s">
        <v>95</v>
      </c>
      <c r="K738" s="26">
        <v>747200</v>
      </c>
      <c r="L738" s="32">
        <f t="shared" si="11"/>
        <v>3.2015235797061922E-4</v>
      </c>
    </row>
    <row r="739" spans="1:12" x14ac:dyDescent="0.2">
      <c r="A739" s="7" t="str">
        <f>VLOOKUP(D739,PIC!A:B,2,0)</f>
        <v>DAYAT</v>
      </c>
      <c r="B739" s="2">
        <v>59452356</v>
      </c>
      <c r="C739" s="2" t="s">
        <v>7</v>
      </c>
      <c r="D739" s="2" t="s">
        <v>9</v>
      </c>
      <c r="E739" s="2" t="str">
        <f>VLOOKUP(B739,[1]Sheet1!$A:$E,5,0)</f>
        <v>Completed</v>
      </c>
      <c r="F739" s="2" t="s">
        <v>2712</v>
      </c>
      <c r="G739" s="2" t="s">
        <v>4166</v>
      </c>
      <c r="H739" s="2" t="s">
        <v>2651</v>
      </c>
      <c r="I739" s="2" t="s">
        <v>2640</v>
      </c>
      <c r="J739" s="2" t="s">
        <v>2641</v>
      </c>
      <c r="K739" s="26">
        <v>4500000</v>
      </c>
      <c r="L739" s="32">
        <f t="shared" si="11"/>
        <v>1.9281124342448962E-3</v>
      </c>
    </row>
    <row r="740" spans="1:12" x14ac:dyDescent="0.2">
      <c r="A740" s="7" t="str">
        <f>VLOOKUP(D740,PIC!A:B,2,0)</f>
        <v>BAHAK</v>
      </c>
      <c r="B740" s="2">
        <v>59452682</v>
      </c>
      <c r="C740" s="2" t="s">
        <v>7</v>
      </c>
      <c r="D740" s="2" t="s">
        <v>18</v>
      </c>
      <c r="E740" s="2" t="str">
        <f>VLOOKUP(B740,[1]Sheet1!$A:$E,5,0)</f>
        <v>Completed</v>
      </c>
      <c r="F740" s="2" t="s">
        <v>2712</v>
      </c>
      <c r="G740" s="2" t="s">
        <v>4168</v>
      </c>
      <c r="H740" s="2" t="s">
        <v>2652</v>
      </c>
      <c r="I740" s="2" t="s">
        <v>23</v>
      </c>
      <c r="J740" s="2" t="s">
        <v>2642</v>
      </c>
      <c r="K740" s="26">
        <v>3070000</v>
      </c>
      <c r="L740" s="32">
        <f t="shared" si="11"/>
        <v>1.3154011495848513E-3</v>
      </c>
    </row>
    <row r="741" spans="1:12" x14ac:dyDescent="0.2">
      <c r="A741" s="7" t="str">
        <f>VLOOKUP(D741,PIC!A:B,2,0)</f>
        <v>BAHAK</v>
      </c>
      <c r="B741" s="2">
        <v>59452693</v>
      </c>
      <c r="C741" s="2" t="s">
        <v>7</v>
      </c>
      <c r="D741" s="2" t="s">
        <v>18</v>
      </c>
      <c r="E741" s="2" t="str">
        <f>VLOOKUP(B741,[1]Sheet1!$A:$E,5,0)</f>
        <v>Completed</v>
      </c>
      <c r="F741" s="2" t="s">
        <v>2712</v>
      </c>
      <c r="G741" s="2" t="s">
        <v>4167</v>
      </c>
      <c r="H741" s="2" t="s">
        <v>2653</v>
      </c>
      <c r="I741" s="2" t="s">
        <v>23</v>
      </c>
      <c r="J741" s="2" t="s">
        <v>24</v>
      </c>
      <c r="K741" s="26">
        <v>3286700</v>
      </c>
      <c r="L741" s="32">
        <f t="shared" si="11"/>
        <v>1.4082504750294888E-3</v>
      </c>
    </row>
    <row r="742" spans="1:12" x14ac:dyDescent="0.2">
      <c r="A742" s="7" t="str">
        <f>VLOOKUP(D742,PIC!A:B,2,0)</f>
        <v>WAHYU WISNU</v>
      </c>
      <c r="B742" s="2">
        <v>59452856</v>
      </c>
      <c r="C742" s="2" t="s">
        <v>7</v>
      </c>
      <c r="D742" s="2" t="s">
        <v>16</v>
      </c>
      <c r="E742" s="2" t="str">
        <f>VLOOKUP(B742,[1]Sheet1!$A:$E,5,0)</f>
        <v>Completed</v>
      </c>
      <c r="F742" s="2" t="s">
        <v>2712</v>
      </c>
      <c r="G742" s="2" t="s">
        <v>4169</v>
      </c>
      <c r="H742" s="2" t="s">
        <v>4170</v>
      </c>
      <c r="I742" s="2" t="s">
        <v>107</v>
      </c>
      <c r="J742" s="2" t="s">
        <v>124</v>
      </c>
      <c r="K742" s="26">
        <v>1</v>
      </c>
      <c r="L742" s="32">
        <f t="shared" si="11"/>
        <v>4.2846942983219914E-10</v>
      </c>
    </row>
    <row r="743" spans="1:12" x14ac:dyDescent="0.2">
      <c r="A743" s="7" t="str">
        <f>VLOOKUP(D743,PIC!A:B,2,0)</f>
        <v>WAHYU WISNU</v>
      </c>
      <c r="B743" s="2">
        <v>59452871</v>
      </c>
      <c r="C743" s="2" t="s">
        <v>7</v>
      </c>
      <c r="D743" s="2" t="s">
        <v>16</v>
      </c>
      <c r="E743" s="2" t="str">
        <f>VLOOKUP(B743,[1]Sheet1!$A:$E,5,0)</f>
        <v>Completed</v>
      </c>
      <c r="F743" s="2" t="s">
        <v>2712</v>
      </c>
      <c r="G743" s="2" t="s">
        <v>4171</v>
      </c>
      <c r="H743" s="2" t="s">
        <v>4172</v>
      </c>
      <c r="I743" s="2" t="s">
        <v>107</v>
      </c>
      <c r="J743" s="2" t="s">
        <v>1135</v>
      </c>
      <c r="K743" s="26">
        <v>824000</v>
      </c>
      <c r="L743" s="32">
        <f t="shared" si="11"/>
        <v>3.5305881018173209E-4</v>
      </c>
    </row>
    <row r="744" spans="1:12" x14ac:dyDescent="0.2">
      <c r="A744" s="7" t="str">
        <f>VLOOKUP(D744,PIC!A:B,2,0)</f>
        <v>WAHYU WISNU</v>
      </c>
      <c r="B744" s="2">
        <v>59452872</v>
      </c>
      <c r="C744" s="2" t="s">
        <v>7</v>
      </c>
      <c r="D744" s="2" t="s">
        <v>16</v>
      </c>
      <c r="E744" s="2" t="str">
        <f>VLOOKUP(B744,[1]Sheet1!$A:$E,5,0)</f>
        <v>Completed</v>
      </c>
      <c r="F744" s="2" t="s">
        <v>2712</v>
      </c>
      <c r="G744" s="2" t="s">
        <v>4174</v>
      </c>
      <c r="H744" s="2" t="s">
        <v>4175</v>
      </c>
      <c r="I744" s="2" t="s">
        <v>107</v>
      </c>
      <c r="J744" s="2" t="s">
        <v>126</v>
      </c>
      <c r="K744" s="26">
        <v>1650000</v>
      </c>
      <c r="L744" s="32">
        <f t="shared" si="11"/>
        <v>7.069745592231286E-4</v>
      </c>
    </row>
    <row r="745" spans="1:12" x14ac:dyDescent="0.2">
      <c r="A745" s="7" t="str">
        <f>VLOOKUP(D745,PIC!A:B,2,0)</f>
        <v>WAHYU WISNU</v>
      </c>
      <c r="B745" s="2">
        <v>59452874</v>
      </c>
      <c r="C745" s="2" t="s">
        <v>7</v>
      </c>
      <c r="D745" s="2" t="s">
        <v>16</v>
      </c>
      <c r="E745" s="2" t="str">
        <f>VLOOKUP(B745,[1]Sheet1!$A:$E,5,0)</f>
        <v>Completed</v>
      </c>
      <c r="F745" s="2" t="s">
        <v>2712</v>
      </c>
      <c r="G745" s="2" t="s">
        <v>4177</v>
      </c>
      <c r="H745" s="2" t="s">
        <v>4178</v>
      </c>
      <c r="I745" s="2" t="s">
        <v>107</v>
      </c>
      <c r="J745" s="2" t="s">
        <v>1319</v>
      </c>
      <c r="K745" s="26">
        <v>460000</v>
      </c>
      <c r="L745" s="32">
        <f t="shared" si="11"/>
        <v>1.9709593772281161E-4</v>
      </c>
    </row>
    <row r="746" spans="1:12" x14ac:dyDescent="0.2">
      <c r="A746" s="7" t="str">
        <f>VLOOKUP(D746,PIC!A:B,2,0)</f>
        <v>WAHYU WISNU</v>
      </c>
      <c r="B746" s="2">
        <v>59452882</v>
      </c>
      <c r="C746" s="2" t="s">
        <v>7</v>
      </c>
      <c r="D746" s="2" t="s">
        <v>16</v>
      </c>
      <c r="E746" s="2" t="str">
        <f>VLOOKUP(B746,[1]Sheet1!$A:$E,5,0)</f>
        <v>Completed</v>
      </c>
      <c r="F746" s="2" t="s">
        <v>2712</v>
      </c>
      <c r="G746" s="2" t="s">
        <v>4179</v>
      </c>
      <c r="H746" s="2" t="s">
        <v>4180</v>
      </c>
      <c r="I746" s="2" t="s">
        <v>107</v>
      </c>
      <c r="J746" s="2" t="s">
        <v>1214</v>
      </c>
      <c r="K746" s="26">
        <v>1080000</v>
      </c>
      <c r="L746" s="32">
        <f t="shared" si="11"/>
        <v>4.6274698421877505E-4</v>
      </c>
    </row>
    <row r="747" spans="1:12" x14ac:dyDescent="0.2">
      <c r="A747" s="7" t="str">
        <f>VLOOKUP(D747,PIC!A:B,2,0)</f>
        <v>WAHYU WISNU</v>
      </c>
      <c r="B747" s="2">
        <v>59452884</v>
      </c>
      <c r="C747" s="2" t="s">
        <v>7</v>
      </c>
      <c r="D747" s="2" t="s">
        <v>16</v>
      </c>
      <c r="E747" s="2" t="str">
        <f>VLOOKUP(B747,[1]Sheet1!$A:$E,5,0)</f>
        <v>Completed</v>
      </c>
      <c r="F747" s="2" t="s">
        <v>2712</v>
      </c>
      <c r="G747" s="2" t="s">
        <v>3414</v>
      </c>
      <c r="H747" s="2" t="s">
        <v>4182</v>
      </c>
      <c r="I747" s="2" t="s">
        <v>107</v>
      </c>
      <c r="J747" s="2" t="s">
        <v>1105</v>
      </c>
      <c r="K747" s="26">
        <v>656000</v>
      </c>
      <c r="L747" s="32">
        <f t="shared" si="11"/>
        <v>2.8107594596992261E-4</v>
      </c>
    </row>
    <row r="748" spans="1:12" x14ac:dyDescent="0.2">
      <c r="A748" s="7" t="str">
        <f>VLOOKUP(D748,PIC!A:B,2,0)</f>
        <v>WAHYU WISNU</v>
      </c>
      <c r="B748" s="2">
        <v>59452885</v>
      </c>
      <c r="C748" s="2" t="s">
        <v>7</v>
      </c>
      <c r="D748" s="2" t="s">
        <v>16</v>
      </c>
      <c r="E748" s="2" t="str">
        <f>VLOOKUP(B748,[1]Sheet1!$A:$E,5,0)</f>
        <v>Completed</v>
      </c>
      <c r="F748" s="2" t="s">
        <v>2712</v>
      </c>
      <c r="G748" s="2" t="s">
        <v>4184</v>
      </c>
      <c r="H748" s="2" t="s">
        <v>4185</v>
      </c>
      <c r="I748" s="2" t="s">
        <v>107</v>
      </c>
      <c r="J748" s="2" t="s">
        <v>127</v>
      </c>
      <c r="K748" s="26">
        <v>363000</v>
      </c>
      <c r="L748" s="32">
        <f t="shared" si="11"/>
        <v>1.555344030290883E-4</v>
      </c>
    </row>
    <row r="749" spans="1:12" x14ac:dyDescent="0.2">
      <c r="A749" s="7" t="str">
        <f>VLOOKUP(D749,PIC!A:B,2,0)</f>
        <v>DAYAT</v>
      </c>
      <c r="B749" s="2">
        <v>59453208</v>
      </c>
      <c r="C749" s="2" t="s">
        <v>7</v>
      </c>
      <c r="D749" s="2" t="s">
        <v>9</v>
      </c>
      <c r="E749" s="2" t="str">
        <f>VLOOKUP(B749,[1]Sheet1!$A:$E,5,0)</f>
        <v>Completed</v>
      </c>
      <c r="F749" s="2" t="s">
        <v>2712</v>
      </c>
      <c r="G749" s="2" t="s">
        <v>4186</v>
      </c>
      <c r="H749" s="2" t="s">
        <v>2654</v>
      </c>
      <c r="I749" s="2" t="s">
        <v>59</v>
      </c>
      <c r="J749" s="2" t="s">
        <v>10</v>
      </c>
      <c r="K749" s="26">
        <v>450000</v>
      </c>
      <c r="L749" s="32">
        <f t="shared" si="11"/>
        <v>1.9281124342448961E-4</v>
      </c>
    </row>
    <row r="750" spans="1:12" x14ac:dyDescent="0.2">
      <c r="A750" s="7" t="str">
        <f>VLOOKUP(D750,PIC!A:B,2,0)</f>
        <v>DAYAT</v>
      </c>
      <c r="B750" s="2">
        <v>59453265</v>
      </c>
      <c r="C750" s="2" t="s">
        <v>7</v>
      </c>
      <c r="D750" s="2" t="s">
        <v>9</v>
      </c>
      <c r="E750" s="2" t="str">
        <f>VLOOKUP(B750,[1]Sheet1!$A:$E,5,0)</f>
        <v>Completed</v>
      </c>
      <c r="F750" s="2" t="s">
        <v>2712</v>
      </c>
      <c r="G750" s="2" t="s">
        <v>4188</v>
      </c>
      <c r="H750" s="2" t="s">
        <v>2655</v>
      </c>
      <c r="I750" s="2" t="s">
        <v>59</v>
      </c>
      <c r="J750" s="2" t="s">
        <v>10</v>
      </c>
      <c r="K750" s="26">
        <v>450000</v>
      </c>
      <c r="L750" s="32">
        <f t="shared" si="11"/>
        <v>1.9281124342448961E-4</v>
      </c>
    </row>
    <row r="751" spans="1:12" x14ac:dyDescent="0.2">
      <c r="A751" s="7" t="str">
        <f>VLOOKUP(D751,PIC!A:B,2,0)</f>
        <v>DAYAT</v>
      </c>
      <c r="B751" s="2">
        <v>59453492</v>
      </c>
      <c r="C751" s="2" t="s">
        <v>7</v>
      </c>
      <c r="D751" s="2" t="s">
        <v>9</v>
      </c>
      <c r="E751" s="2" t="str">
        <f>VLOOKUP(B751,[1]Sheet1!$A:$E,5,0)</f>
        <v>Completed</v>
      </c>
      <c r="F751" s="2" t="s">
        <v>2712</v>
      </c>
      <c r="G751" s="2" t="s">
        <v>4189</v>
      </c>
      <c r="H751" s="2" t="s">
        <v>2656</v>
      </c>
      <c r="I751" s="2" t="s">
        <v>59</v>
      </c>
      <c r="J751" s="2" t="s">
        <v>10</v>
      </c>
      <c r="K751" s="26">
        <v>450000</v>
      </c>
      <c r="L751" s="32">
        <f t="shared" si="11"/>
        <v>1.9281124342448961E-4</v>
      </c>
    </row>
    <row r="752" spans="1:12" x14ac:dyDescent="0.2">
      <c r="A752" s="7" t="str">
        <f>VLOOKUP(D752,PIC!A:B,2,0)</f>
        <v>DAYAT</v>
      </c>
      <c r="B752" s="2">
        <v>59453598</v>
      </c>
      <c r="C752" s="2" t="s">
        <v>7</v>
      </c>
      <c r="D752" s="2" t="s">
        <v>9</v>
      </c>
      <c r="E752" s="2" t="str">
        <f>VLOOKUP(B752,[1]Sheet1!$A:$E,5,0)</f>
        <v>Completed</v>
      </c>
      <c r="F752" s="2" t="s">
        <v>2712</v>
      </c>
      <c r="G752" s="2" t="s">
        <v>4190</v>
      </c>
      <c r="H752" s="2" t="s">
        <v>2657</v>
      </c>
      <c r="I752" s="2" t="s">
        <v>59</v>
      </c>
      <c r="J752" s="2" t="s">
        <v>10</v>
      </c>
      <c r="K752" s="26">
        <v>450000</v>
      </c>
      <c r="L752" s="32">
        <f t="shared" si="11"/>
        <v>1.9281124342448961E-4</v>
      </c>
    </row>
    <row r="753" spans="1:12" x14ac:dyDescent="0.2">
      <c r="A753" s="7" t="str">
        <f>VLOOKUP(D753,PIC!A:B,2,0)</f>
        <v>DAYAT</v>
      </c>
      <c r="B753" s="2">
        <v>59453630</v>
      </c>
      <c r="C753" s="2" t="s">
        <v>7</v>
      </c>
      <c r="D753" s="2" t="s">
        <v>9</v>
      </c>
      <c r="E753" s="2" t="str">
        <f>VLOOKUP(B753,[1]Sheet1!$A:$E,5,0)</f>
        <v>Completed</v>
      </c>
      <c r="F753" s="2" t="s">
        <v>2712</v>
      </c>
      <c r="G753" s="2" t="s">
        <v>4191</v>
      </c>
      <c r="H753" s="2" t="s">
        <v>2658</v>
      </c>
      <c r="I753" s="2" t="s">
        <v>59</v>
      </c>
      <c r="J753" s="2" t="s">
        <v>10</v>
      </c>
      <c r="K753" s="26">
        <v>450000</v>
      </c>
      <c r="L753" s="32">
        <f t="shared" si="11"/>
        <v>1.9281124342448961E-4</v>
      </c>
    </row>
    <row r="754" spans="1:12" x14ac:dyDescent="0.2">
      <c r="A754" s="7" t="str">
        <f>VLOOKUP(D754,PIC!A:B,2,0)</f>
        <v>DAYAT</v>
      </c>
      <c r="B754" s="2">
        <v>59453647</v>
      </c>
      <c r="C754" s="2" t="s">
        <v>7</v>
      </c>
      <c r="D754" s="2" t="s">
        <v>9</v>
      </c>
      <c r="E754" s="2" t="str">
        <f>VLOOKUP(B754,[1]Sheet1!$A:$E,5,0)</f>
        <v>Completed</v>
      </c>
      <c r="F754" s="2" t="s">
        <v>2712</v>
      </c>
      <c r="G754" s="2" t="s">
        <v>4192</v>
      </c>
      <c r="H754" s="2" t="s">
        <v>2659</v>
      </c>
      <c r="I754" s="2" t="s">
        <v>59</v>
      </c>
      <c r="J754" s="2" t="s">
        <v>10</v>
      </c>
      <c r="K754" s="26">
        <v>450000</v>
      </c>
      <c r="L754" s="32">
        <f t="shared" si="11"/>
        <v>1.9281124342448961E-4</v>
      </c>
    </row>
    <row r="755" spans="1:12" x14ac:dyDescent="0.2">
      <c r="A755" s="7" t="str">
        <f>VLOOKUP(D755,PIC!A:B,2,0)</f>
        <v>DAYAT</v>
      </c>
      <c r="B755" s="2">
        <v>59453788</v>
      </c>
      <c r="C755" s="2" t="s">
        <v>7</v>
      </c>
      <c r="D755" s="2" t="s">
        <v>9</v>
      </c>
      <c r="E755" s="2" t="str">
        <f>VLOOKUP(B755,[1]Sheet1!$A:$E,5,0)</f>
        <v>Completed</v>
      </c>
      <c r="F755" s="2" t="s">
        <v>2712</v>
      </c>
      <c r="G755" s="2" t="s">
        <v>4193</v>
      </c>
      <c r="H755" s="2" t="s">
        <v>2660</v>
      </c>
      <c r="I755" s="2" t="s">
        <v>59</v>
      </c>
      <c r="J755" s="2" t="s">
        <v>10</v>
      </c>
      <c r="K755" s="26">
        <v>450000</v>
      </c>
      <c r="L755" s="32">
        <f t="shared" si="11"/>
        <v>1.9281124342448961E-4</v>
      </c>
    </row>
    <row r="756" spans="1:12" x14ac:dyDescent="0.2">
      <c r="A756" s="7" t="str">
        <f>VLOOKUP(D756,PIC!A:B,2,0)</f>
        <v>DAYAT</v>
      </c>
      <c r="B756" s="2">
        <v>59453853</v>
      </c>
      <c r="C756" s="2" t="s">
        <v>7</v>
      </c>
      <c r="D756" s="2" t="s">
        <v>9</v>
      </c>
      <c r="E756" s="2" t="str">
        <f>VLOOKUP(B756,[1]Sheet1!$A:$E,5,0)</f>
        <v>Completed</v>
      </c>
      <c r="F756" s="2" t="s">
        <v>2712</v>
      </c>
      <c r="G756" s="2" t="s">
        <v>3050</v>
      </c>
      <c r="H756" s="2" t="s">
        <v>2661</v>
      </c>
      <c r="I756" s="2" t="s">
        <v>59</v>
      </c>
      <c r="J756" s="2" t="s">
        <v>10</v>
      </c>
      <c r="K756" s="26">
        <v>450000</v>
      </c>
      <c r="L756" s="32">
        <f t="shared" si="11"/>
        <v>1.9281124342448961E-4</v>
      </c>
    </row>
    <row r="757" spans="1:12" x14ac:dyDescent="0.2">
      <c r="A757" s="7" t="str">
        <f>VLOOKUP(D757,PIC!A:B,2,0)</f>
        <v>DAYAT</v>
      </c>
      <c r="B757" s="2">
        <v>59453940</v>
      </c>
      <c r="C757" s="2" t="s">
        <v>7</v>
      </c>
      <c r="D757" s="2" t="s">
        <v>9</v>
      </c>
      <c r="E757" s="2" t="str">
        <f>VLOOKUP(B757,[1]Sheet1!$A:$E,5,0)</f>
        <v>Completed</v>
      </c>
      <c r="F757" s="2" t="s">
        <v>2712</v>
      </c>
      <c r="G757" s="2" t="s">
        <v>4194</v>
      </c>
      <c r="H757" s="2" t="s">
        <v>4195</v>
      </c>
      <c r="I757" s="2" t="s">
        <v>59</v>
      </c>
      <c r="J757" s="2" t="s">
        <v>10</v>
      </c>
      <c r="K757" s="26">
        <v>450000</v>
      </c>
      <c r="L757" s="32">
        <f t="shared" si="11"/>
        <v>1.9281124342448961E-4</v>
      </c>
    </row>
    <row r="758" spans="1:12" x14ac:dyDescent="0.2">
      <c r="A758" s="7" t="str">
        <f>VLOOKUP(D758,PIC!A:B,2,0)</f>
        <v>WAHYU WISNU</v>
      </c>
      <c r="B758" s="2">
        <v>59454003</v>
      </c>
      <c r="C758" s="2" t="s">
        <v>7</v>
      </c>
      <c r="D758" s="2" t="s">
        <v>16</v>
      </c>
      <c r="E758" s="2" t="str">
        <f>VLOOKUP(B758,[1]Sheet1!$A:$E,5,0)</f>
        <v>Completed</v>
      </c>
      <c r="F758" s="2" t="s">
        <v>2712</v>
      </c>
      <c r="G758" s="2" t="s">
        <v>4190</v>
      </c>
      <c r="H758" s="2" t="s">
        <v>4196</v>
      </c>
      <c r="I758" s="2" t="s">
        <v>107</v>
      </c>
      <c r="J758" s="2" t="s">
        <v>129</v>
      </c>
      <c r="K758" s="26">
        <v>1</v>
      </c>
      <c r="L758" s="32">
        <f t="shared" si="11"/>
        <v>4.2846942983219914E-10</v>
      </c>
    </row>
    <row r="759" spans="1:12" x14ac:dyDescent="0.2">
      <c r="A759" s="7" t="str">
        <f>VLOOKUP(D759,PIC!A:B,2,0)</f>
        <v>WAHYU WISNU</v>
      </c>
      <c r="B759" s="2">
        <v>59454007</v>
      </c>
      <c r="C759" s="2" t="s">
        <v>7</v>
      </c>
      <c r="D759" s="2" t="s">
        <v>16</v>
      </c>
      <c r="E759" s="2" t="str">
        <f>VLOOKUP(B759,[1]Sheet1!$A:$E,5,0)</f>
        <v>Completed</v>
      </c>
      <c r="F759" s="2" t="s">
        <v>2712</v>
      </c>
      <c r="G759" s="2" t="s">
        <v>4189</v>
      </c>
      <c r="H759" s="2" t="s">
        <v>4197</v>
      </c>
      <c r="I759" s="2" t="s">
        <v>107</v>
      </c>
      <c r="J759" s="2" t="s">
        <v>127</v>
      </c>
      <c r="K759" s="26">
        <v>420000</v>
      </c>
      <c r="L759" s="32">
        <f t="shared" si="11"/>
        <v>1.7995716052952363E-4</v>
      </c>
    </row>
    <row r="760" spans="1:12" x14ac:dyDescent="0.2">
      <c r="A760" s="7" t="str">
        <f>VLOOKUP(D760,PIC!A:B,2,0)</f>
        <v>DAYAT</v>
      </c>
      <c r="B760" s="2">
        <v>59454008</v>
      </c>
      <c r="C760" s="2" t="s">
        <v>7</v>
      </c>
      <c r="D760" s="2" t="s">
        <v>9</v>
      </c>
      <c r="E760" s="2" t="str">
        <f>VLOOKUP(B760,[1]Sheet1!$A:$E,5,0)</f>
        <v>Completed</v>
      </c>
      <c r="F760" s="2" t="s">
        <v>2712</v>
      </c>
      <c r="G760" s="2" t="s">
        <v>4041</v>
      </c>
      <c r="H760" s="2" t="s">
        <v>4199</v>
      </c>
      <c r="I760" s="2" t="s">
        <v>59</v>
      </c>
      <c r="J760" s="2" t="s">
        <v>10</v>
      </c>
      <c r="K760" s="26">
        <v>450000</v>
      </c>
      <c r="L760" s="32">
        <f t="shared" si="11"/>
        <v>1.9281124342448961E-4</v>
      </c>
    </row>
    <row r="761" spans="1:12" x14ac:dyDescent="0.2">
      <c r="A761" s="7" t="str">
        <f>VLOOKUP(D761,PIC!A:B,2,0)</f>
        <v>WAHYU WISNU</v>
      </c>
      <c r="B761" s="2">
        <v>59454014</v>
      </c>
      <c r="C761" s="2" t="s">
        <v>7</v>
      </c>
      <c r="D761" s="2" t="s">
        <v>16</v>
      </c>
      <c r="E761" s="2" t="str">
        <f>VLOOKUP(B761,[1]Sheet1!$A:$E,5,0)</f>
        <v>Completed</v>
      </c>
      <c r="F761" s="2" t="s">
        <v>2712</v>
      </c>
      <c r="G761" s="2" t="s">
        <v>4200</v>
      </c>
      <c r="H761" s="2" t="s">
        <v>4201</v>
      </c>
      <c r="I761" s="2" t="s">
        <v>107</v>
      </c>
      <c r="J761" s="2" t="s">
        <v>126</v>
      </c>
      <c r="K761" s="26">
        <v>1600000</v>
      </c>
      <c r="L761" s="32">
        <f t="shared" si="11"/>
        <v>6.8555108773151862E-4</v>
      </c>
    </row>
    <row r="762" spans="1:12" x14ac:dyDescent="0.2">
      <c r="A762" s="7" t="str">
        <f>VLOOKUP(D762,PIC!A:B,2,0)</f>
        <v>WAHYU WISNU</v>
      </c>
      <c r="B762" s="2">
        <v>59454010</v>
      </c>
      <c r="C762" s="2" t="s">
        <v>7</v>
      </c>
      <c r="D762" s="2" t="s">
        <v>16</v>
      </c>
      <c r="E762" s="2" t="str">
        <f>VLOOKUP(B762,[1]Sheet1!$A:$E,5,0)</f>
        <v>Completed</v>
      </c>
      <c r="F762" s="2" t="s">
        <v>2712</v>
      </c>
      <c r="G762" s="2" t="s">
        <v>4202</v>
      </c>
      <c r="H762" s="2" t="s">
        <v>4203</v>
      </c>
      <c r="I762" s="2" t="s">
        <v>107</v>
      </c>
      <c r="J762" s="2" t="s">
        <v>1264</v>
      </c>
      <c r="K762" s="26">
        <v>460000</v>
      </c>
      <c r="L762" s="32">
        <f t="shared" si="11"/>
        <v>1.9709593772281161E-4</v>
      </c>
    </row>
    <row r="763" spans="1:12" x14ac:dyDescent="0.2">
      <c r="A763" s="7" t="str">
        <f>VLOOKUP(D763,PIC!A:B,2,0)</f>
        <v>WAHYU WISNU</v>
      </c>
      <c r="B763" s="2">
        <v>59454012</v>
      </c>
      <c r="C763" s="2" t="s">
        <v>7</v>
      </c>
      <c r="D763" s="2" t="s">
        <v>16</v>
      </c>
      <c r="E763" s="2" t="str">
        <f>VLOOKUP(B763,[1]Sheet1!$A:$E,5,0)</f>
        <v>Completed</v>
      </c>
      <c r="F763" s="2" t="s">
        <v>2712</v>
      </c>
      <c r="G763" s="2" t="s">
        <v>2905</v>
      </c>
      <c r="H763" s="2" t="s">
        <v>4204</v>
      </c>
      <c r="I763" s="2" t="s">
        <v>107</v>
      </c>
      <c r="J763" s="2" t="s">
        <v>1182</v>
      </c>
      <c r="K763" s="26">
        <v>656000</v>
      </c>
      <c r="L763" s="32">
        <f t="shared" si="11"/>
        <v>2.8107594596992261E-4</v>
      </c>
    </row>
    <row r="764" spans="1:12" x14ac:dyDescent="0.2">
      <c r="A764" s="7" t="str">
        <f>VLOOKUP(D764,PIC!A:B,2,0)</f>
        <v>WAHYU WISNU</v>
      </c>
      <c r="B764" s="2">
        <v>59454016</v>
      </c>
      <c r="C764" s="2" t="s">
        <v>7</v>
      </c>
      <c r="D764" s="2" t="s">
        <v>16</v>
      </c>
      <c r="E764" s="2" t="str">
        <f>VLOOKUP(B764,[1]Sheet1!$A:$E,5,0)</f>
        <v>Completed</v>
      </c>
      <c r="F764" s="2" t="s">
        <v>2712</v>
      </c>
      <c r="G764" s="2" t="s">
        <v>3053</v>
      </c>
      <c r="H764" s="2" t="s">
        <v>4205</v>
      </c>
      <c r="I764" s="2" t="s">
        <v>107</v>
      </c>
      <c r="J764" s="2" t="s">
        <v>129</v>
      </c>
      <c r="K764" s="26">
        <v>977000</v>
      </c>
      <c r="L764" s="32">
        <f t="shared" si="11"/>
        <v>4.1861463294605856E-4</v>
      </c>
    </row>
    <row r="765" spans="1:12" x14ac:dyDescent="0.2">
      <c r="A765" s="7" t="str">
        <f>VLOOKUP(D765,PIC!A:B,2,0)</f>
        <v>DAYAT</v>
      </c>
      <c r="B765" s="2">
        <v>59454121</v>
      </c>
      <c r="C765" s="2" t="s">
        <v>7</v>
      </c>
      <c r="D765" s="2" t="s">
        <v>9</v>
      </c>
      <c r="E765" s="2" t="str">
        <f>VLOOKUP(B765,[1]Sheet1!$A:$E,5,0)</f>
        <v>Completed</v>
      </c>
      <c r="F765" s="2" t="s">
        <v>2726</v>
      </c>
      <c r="G765" s="2" t="s">
        <v>4055</v>
      </c>
      <c r="H765" s="2" t="s">
        <v>4206</v>
      </c>
      <c r="I765" s="2" t="s">
        <v>59</v>
      </c>
      <c r="J765" s="2" t="s">
        <v>111</v>
      </c>
      <c r="K765" s="26">
        <v>1150000</v>
      </c>
      <c r="L765" s="32">
        <f t="shared" si="11"/>
        <v>4.9273984430702898E-4</v>
      </c>
    </row>
    <row r="766" spans="1:12" x14ac:dyDescent="0.2">
      <c r="A766" s="7" t="str">
        <f>VLOOKUP(D766,PIC!A:B,2,0)</f>
        <v>DAYAT</v>
      </c>
      <c r="B766" s="2">
        <v>59454168</v>
      </c>
      <c r="C766" s="2" t="s">
        <v>7</v>
      </c>
      <c r="D766" s="2" t="s">
        <v>9</v>
      </c>
      <c r="E766" s="2" t="str">
        <f>VLOOKUP(B766,[1]Sheet1!$A:$E,5,0)</f>
        <v>Completed</v>
      </c>
      <c r="F766" s="2" t="s">
        <v>2726</v>
      </c>
      <c r="G766" s="2" t="s">
        <v>4052</v>
      </c>
      <c r="H766" s="2" t="s">
        <v>4207</v>
      </c>
      <c r="I766" s="2" t="s">
        <v>59</v>
      </c>
      <c r="J766" s="2" t="s">
        <v>111</v>
      </c>
      <c r="K766" s="26">
        <v>1150000</v>
      </c>
      <c r="L766" s="32">
        <f t="shared" si="11"/>
        <v>4.9273984430702898E-4</v>
      </c>
    </row>
    <row r="767" spans="1:12" x14ac:dyDescent="0.2">
      <c r="A767" s="7" t="str">
        <f>VLOOKUP(D767,PIC!A:B,2,0)</f>
        <v>DAYAT</v>
      </c>
      <c r="B767" s="2">
        <v>59454176</v>
      </c>
      <c r="C767" s="2" t="s">
        <v>7</v>
      </c>
      <c r="D767" s="2" t="s">
        <v>9</v>
      </c>
      <c r="E767" s="2" t="str">
        <f>VLOOKUP(B767,[1]Sheet1!$A:$E,5,0)</f>
        <v>Completed</v>
      </c>
      <c r="F767" s="2" t="s">
        <v>2712</v>
      </c>
      <c r="G767" s="2" t="s">
        <v>4208</v>
      </c>
      <c r="H767" s="2" t="s">
        <v>4209</v>
      </c>
      <c r="I767" s="2" t="s">
        <v>2640</v>
      </c>
      <c r="J767" s="2" t="s">
        <v>4210</v>
      </c>
      <c r="K767" s="26">
        <v>4510000</v>
      </c>
      <c r="L767" s="32">
        <f t="shared" si="11"/>
        <v>1.9323971285432181E-3</v>
      </c>
    </row>
    <row r="768" spans="1:12" x14ac:dyDescent="0.2">
      <c r="A768" s="7" t="str">
        <f>VLOOKUP(D768,PIC!A:B,2,0)</f>
        <v>DAYAT</v>
      </c>
      <c r="B768" s="2">
        <v>59456184</v>
      </c>
      <c r="C768" s="2" t="s">
        <v>7</v>
      </c>
      <c r="D768" s="2" t="s">
        <v>9</v>
      </c>
      <c r="E768" s="2" t="str">
        <f>VLOOKUP(B768,[1]Sheet1!$A:$E,5,0)</f>
        <v>Completed</v>
      </c>
      <c r="F768" s="2" t="s">
        <v>2712</v>
      </c>
      <c r="G768" s="2" t="s">
        <v>4211</v>
      </c>
      <c r="H768" s="2" t="s">
        <v>4212</v>
      </c>
      <c r="I768" s="2" t="s">
        <v>10</v>
      </c>
      <c r="J768" s="2" t="s">
        <v>25</v>
      </c>
      <c r="K768" s="26">
        <v>7400000</v>
      </c>
      <c r="L768" s="32">
        <f t="shared" si="11"/>
        <v>3.1706737807582737E-3</v>
      </c>
    </row>
    <row r="769" spans="1:12" x14ac:dyDescent="0.2">
      <c r="A769" s="7" t="str">
        <f>VLOOKUP(D769,PIC!A:B,2,0)</f>
        <v>DAYAT</v>
      </c>
      <c r="B769" s="2">
        <v>59456380</v>
      </c>
      <c r="C769" s="2" t="s">
        <v>7</v>
      </c>
      <c r="D769" s="2" t="s">
        <v>9</v>
      </c>
      <c r="E769" s="2" t="str">
        <f>VLOOKUP(B769,[1]Sheet1!$A:$E,5,0)</f>
        <v>Completed</v>
      </c>
      <c r="F769" s="2" t="s">
        <v>2712</v>
      </c>
      <c r="G769" s="2" t="s">
        <v>4213</v>
      </c>
      <c r="H769" s="2" t="s">
        <v>4214</v>
      </c>
      <c r="I769" s="2" t="s">
        <v>10</v>
      </c>
      <c r="J769" s="2" t="s">
        <v>25</v>
      </c>
      <c r="K769" s="26">
        <v>7400000</v>
      </c>
      <c r="L769" s="32">
        <f t="shared" si="11"/>
        <v>3.1706737807582737E-3</v>
      </c>
    </row>
    <row r="770" spans="1:12" x14ac:dyDescent="0.2">
      <c r="A770" s="7" t="str">
        <f>VLOOKUP(D770,PIC!A:B,2,0)</f>
        <v>BAHAK</v>
      </c>
      <c r="B770" s="2">
        <v>59457765</v>
      </c>
      <c r="C770" s="2" t="s">
        <v>7</v>
      </c>
      <c r="D770" s="2" t="s">
        <v>18</v>
      </c>
      <c r="E770" s="2" t="str">
        <f>VLOOKUP(B770,[1]Sheet1!$A:$E,5,0)</f>
        <v>Completed</v>
      </c>
      <c r="F770" s="2" t="s">
        <v>2712</v>
      </c>
      <c r="G770" s="2" t="s">
        <v>4187</v>
      </c>
      <c r="H770" s="2" t="s">
        <v>4215</v>
      </c>
      <c r="I770" s="2" t="s">
        <v>23</v>
      </c>
      <c r="J770" s="2" t="s">
        <v>2053</v>
      </c>
      <c r="K770" s="26">
        <v>3500000</v>
      </c>
      <c r="L770" s="32">
        <f t="shared" ref="L770:L833" si="12">K770/$K$1472*100%</f>
        <v>1.4996430044126969E-3</v>
      </c>
    </row>
    <row r="771" spans="1:12" x14ac:dyDescent="0.2">
      <c r="A771" s="7" t="str">
        <f>VLOOKUP(D771,PIC!A:B,2,0)</f>
        <v>DIDIK</v>
      </c>
      <c r="B771" s="2">
        <v>59460140</v>
      </c>
      <c r="C771" s="2" t="s">
        <v>7</v>
      </c>
      <c r="D771" s="2" t="s">
        <v>31</v>
      </c>
      <c r="E771" s="2" t="str">
        <f>VLOOKUP(B771,[1]Sheet1!$A:$E,5,0)</f>
        <v>Completed</v>
      </c>
      <c r="F771" s="2" t="s">
        <v>2712</v>
      </c>
      <c r="G771" s="2" t="s">
        <v>4216</v>
      </c>
      <c r="H771" s="2" t="s">
        <v>2704</v>
      </c>
      <c r="I771" s="2" t="s">
        <v>2706</v>
      </c>
      <c r="J771" s="2" t="s">
        <v>2244</v>
      </c>
      <c r="K771" s="26">
        <v>4550000</v>
      </c>
      <c r="L771" s="32">
        <f t="shared" si="12"/>
        <v>1.949535905736506E-3</v>
      </c>
    </row>
    <row r="772" spans="1:12" x14ac:dyDescent="0.2">
      <c r="A772" s="7" t="str">
        <f>VLOOKUP(D772,PIC!A:B,2,0)</f>
        <v>WAHYU WISNU</v>
      </c>
      <c r="B772" s="2">
        <v>59460131</v>
      </c>
      <c r="C772" s="2" t="s">
        <v>2026</v>
      </c>
      <c r="D772" s="2" t="s">
        <v>20</v>
      </c>
      <c r="E772" s="2" t="str">
        <f>VLOOKUP(B772,[1]Sheet1!$A:$E,5,0)</f>
        <v>Completed</v>
      </c>
      <c r="F772" s="2" t="s">
        <v>2712</v>
      </c>
      <c r="G772" s="2" t="s">
        <v>4217</v>
      </c>
      <c r="H772" s="2" t="s">
        <v>2702</v>
      </c>
      <c r="I772" s="2" t="s">
        <v>78</v>
      </c>
      <c r="J772" s="2" t="s">
        <v>79</v>
      </c>
      <c r="K772" s="26">
        <v>2000000</v>
      </c>
      <c r="L772" s="32">
        <f t="shared" si="12"/>
        <v>8.5693885966439827E-4</v>
      </c>
    </row>
    <row r="773" spans="1:12" x14ac:dyDescent="0.2">
      <c r="A773" s="7" t="str">
        <f>VLOOKUP(D773,PIC!A:B,2,0)</f>
        <v>WAHYU WISNU</v>
      </c>
      <c r="B773" s="2">
        <v>59460132</v>
      </c>
      <c r="C773" s="2" t="s">
        <v>2026</v>
      </c>
      <c r="D773" s="2" t="s">
        <v>20</v>
      </c>
      <c r="E773" s="2" t="str">
        <f>VLOOKUP(B773,[1]Sheet1!$A:$E,5,0)</f>
        <v>Completed</v>
      </c>
      <c r="F773" s="2" t="s">
        <v>2712</v>
      </c>
      <c r="G773" s="2" t="s">
        <v>4087</v>
      </c>
      <c r="H773" s="2" t="s">
        <v>4218</v>
      </c>
      <c r="I773" s="2" t="s">
        <v>78</v>
      </c>
      <c r="J773" s="2" t="s">
        <v>79</v>
      </c>
      <c r="K773" s="26">
        <v>2000000</v>
      </c>
      <c r="L773" s="32">
        <f t="shared" si="12"/>
        <v>8.5693885966439827E-4</v>
      </c>
    </row>
    <row r="774" spans="1:12" x14ac:dyDescent="0.2">
      <c r="A774" s="7" t="str">
        <f>VLOOKUP(D774,PIC!A:B,2,0)</f>
        <v>ADE</v>
      </c>
      <c r="B774" s="2">
        <v>59460139</v>
      </c>
      <c r="C774" s="2" t="s">
        <v>7</v>
      </c>
      <c r="D774" s="2" t="s">
        <v>33</v>
      </c>
      <c r="E774" s="2" t="str">
        <f>VLOOKUP(B774,[1]Sheet1!$A:$E,5,0)</f>
        <v>Completed</v>
      </c>
      <c r="F774" s="2" t="s">
        <v>2716</v>
      </c>
      <c r="G774" s="2" t="s">
        <v>4219</v>
      </c>
      <c r="H774" s="2" t="s">
        <v>2703</v>
      </c>
      <c r="I774" s="2" t="s">
        <v>72</v>
      </c>
      <c r="J774" s="2" t="s">
        <v>73</v>
      </c>
      <c r="K774" s="26">
        <v>3360000</v>
      </c>
      <c r="L774" s="32">
        <f t="shared" si="12"/>
        <v>1.4396572842361891E-3</v>
      </c>
    </row>
    <row r="775" spans="1:12" x14ac:dyDescent="0.2">
      <c r="A775" s="7" t="str">
        <f>VLOOKUP(D775,PIC!A:B,2,0)</f>
        <v>DIDIK</v>
      </c>
      <c r="B775" s="2">
        <v>59460141</v>
      </c>
      <c r="C775" s="2" t="s">
        <v>7</v>
      </c>
      <c r="D775" s="2" t="s">
        <v>13</v>
      </c>
      <c r="E775" s="2" t="str">
        <f>VLOOKUP(B775,[1]Sheet1!$A:$E,5,0)</f>
        <v>Completed</v>
      </c>
      <c r="F775" s="2" t="s">
        <v>2726</v>
      </c>
      <c r="G775" s="2" t="s">
        <v>4220</v>
      </c>
      <c r="H775" s="2" t="s">
        <v>2705</v>
      </c>
      <c r="I775" s="2" t="s">
        <v>61</v>
      </c>
      <c r="J775" s="2" t="s">
        <v>2707</v>
      </c>
      <c r="K775" s="26">
        <v>1</v>
      </c>
      <c r="L775" s="32">
        <f t="shared" si="12"/>
        <v>4.2846942983219914E-10</v>
      </c>
    </row>
    <row r="776" spans="1:12" x14ac:dyDescent="0.2">
      <c r="A776" s="7" t="str">
        <f>VLOOKUP(D776,PIC!A:B,2,0)</f>
        <v>DIDIK</v>
      </c>
      <c r="B776" s="2">
        <v>59460142</v>
      </c>
      <c r="C776" s="2" t="s">
        <v>7</v>
      </c>
      <c r="D776" s="2" t="s">
        <v>13</v>
      </c>
      <c r="E776" s="2" t="str">
        <f>VLOOKUP(B776,[1]Sheet1!$A:$E,5,0)</f>
        <v>Completed</v>
      </c>
      <c r="F776" s="2" t="s">
        <v>2726</v>
      </c>
      <c r="G776" s="2" t="s">
        <v>4221</v>
      </c>
      <c r="H776" s="2" t="s">
        <v>2662</v>
      </c>
      <c r="I776" s="2" t="s">
        <v>61</v>
      </c>
      <c r="J776" s="2" t="s">
        <v>81</v>
      </c>
      <c r="K776" s="26">
        <v>1</v>
      </c>
      <c r="L776" s="32">
        <f t="shared" si="12"/>
        <v>4.2846942983219914E-10</v>
      </c>
    </row>
    <row r="777" spans="1:12" x14ac:dyDescent="0.2">
      <c r="A777" s="7" t="str">
        <f>VLOOKUP(D777,PIC!A:B,2,0)</f>
        <v>DIDIK</v>
      </c>
      <c r="B777" s="2">
        <v>59460143</v>
      </c>
      <c r="C777" s="2" t="s">
        <v>7</v>
      </c>
      <c r="D777" s="2" t="s">
        <v>13</v>
      </c>
      <c r="E777" s="2" t="str">
        <f>VLOOKUP(B777,[1]Sheet1!$A:$E,5,0)</f>
        <v>Completed</v>
      </c>
      <c r="F777" s="2" t="s">
        <v>2726</v>
      </c>
      <c r="G777" s="2" t="s">
        <v>4222</v>
      </c>
      <c r="H777" s="2" t="s">
        <v>2663</v>
      </c>
      <c r="I777" s="2" t="s">
        <v>61</v>
      </c>
      <c r="J777" s="2" t="s">
        <v>81</v>
      </c>
      <c r="K777" s="26">
        <v>1</v>
      </c>
      <c r="L777" s="32">
        <f t="shared" si="12"/>
        <v>4.2846942983219914E-10</v>
      </c>
    </row>
    <row r="778" spans="1:12" x14ac:dyDescent="0.2">
      <c r="A778" s="7" t="str">
        <f>VLOOKUP(D778,PIC!A:B,2,0)</f>
        <v>DIDIK</v>
      </c>
      <c r="B778" s="2">
        <v>59460144</v>
      </c>
      <c r="C778" s="2" t="s">
        <v>7</v>
      </c>
      <c r="D778" s="2" t="s">
        <v>13</v>
      </c>
      <c r="E778" s="2" t="str">
        <f>VLOOKUP(B778,[1]Sheet1!$A:$E,5,0)</f>
        <v>Completed</v>
      </c>
      <c r="F778" s="2" t="s">
        <v>2726</v>
      </c>
      <c r="G778" s="2" t="s">
        <v>4223</v>
      </c>
      <c r="H778" s="2" t="s">
        <v>2664</v>
      </c>
      <c r="I778" s="2" t="s">
        <v>61</v>
      </c>
      <c r="J778" s="2" t="s">
        <v>2708</v>
      </c>
      <c r="K778" s="26">
        <v>1</v>
      </c>
      <c r="L778" s="32">
        <f t="shared" si="12"/>
        <v>4.2846942983219914E-10</v>
      </c>
    </row>
    <row r="779" spans="1:12" x14ac:dyDescent="0.2">
      <c r="A779" s="7" t="str">
        <f>VLOOKUP(D779,PIC!A:B,2,0)</f>
        <v>ADE</v>
      </c>
      <c r="B779" s="2">
        <v>59460148</v>
      </c>
      <c r="C779" s="2" t="s">
        <v>7</v>
      </c>
      <c r="D779" s="2" t="s">
        <v>33</v>
      </c>
      <c r="E779" s="2" t="str">
        <f>VLOOKUP(B779,[1]Sheet1!$A:$E,5,0)</f>
        <v>Completed</v>
      </c>
      <c r="F779" s="2" t="s">
        <v>2716</v>
      </c>
      <c r="G779" s="2" t="s">
        <v>4219</v>
      </c>
      <c r="H779" s="2" t="s">
        <v>2665</v>
      </c>
      <c r="I779" s="2" t="s">
        <v>72</v>
      </c>
      <c r="J779" s="2" t="s">
        <v>73</v>
      </c>
      <c r="K779" s="26">
        <v>1120000</v>
      </c>
      <c r="L779" s="32">
        <f t="shared" si="12"/>
        <v>4.7988576141206306E-4</v>
      </c>
    </row>
    <row r="780" spans="1:12" x14ac:dyDescent="0.2">
      <c r="A780" s="7" t="str">
        <f>VLOOKUP(D780,PIC!A:B,2,0)</f>
        <v>LUTFI</v>
      </c>
      <c r="B780" s="2">
        <v>59462253</v>
      </c>
      <c r="C780" s="2" t="s">
        <v>7</v>
      </c>
      <c r="D780" s="2" t="s">
        <v>8</v>
      </c>
      <c r="E780" s="2" t="str">
        <f>VLOOKUP(B780,[1]Sheet1!$A:$E,5,0)</f>
        <v>Completed</v>
      </c>
      <c r="F780" s="2" t="s">
        <v>2726</v>
      </c>
      <c r="G780" s="2" t="s">
        <v>4224</v>
      </c>
      <c r="H780" s="2" t="s">
        <v>2671</v>
      </c>
      <c r="I780" s="2" t="s">
        <v>90</v>
      </c>
      <c r="J780" s="2" t="s">
        <v>1785</v>
      </c>
      <c r="K780" s="26">
        <v>166500</v>
      </c>
      <c r="L780" s="32">
        <f t="shared" si="12"/>
        <v>7.1340160067061159E-5</v>
      </c>
    </row>
    <row r="781" spans="1:12" x14ac:dyDescent="0.2">
      <c r="A781" s="7" t="str">
        <f>VLOOKUP(D781,PIC!A:B,2,0)</f>
        <v>BAHAK</v>
      </c>
      <c r="B781" s="2">
        <v>59461679</v>
      </c>
      <c r="C781" s="2" t="s">
        <v>7</v>
      </c>
      <c r="D781" s="2" t="s">
        <v>18</v>
      </c>
      <c r="E781" s="2" t="str">
        <f>VLOOKUP(B781,[1]Sheet1!$A:$E,5,0)</f>
        <v>Completed</v>
      </c>
      <c r="F781" s="2" t="s">
        <v>2712</v>
      </c>
      <c r="G781" s="2" t="s">
        <v>4225</v>
      </c>
      <c r="H781" s="2" t="s">
        <v>2666</v>
      </c>
      <c r="I781" s="2" t="s">
        <v>19</v>
      </c>
      <c r="J781" s="2" t="s">
        <v>2109</v>
      </c>
      <c r="K781" s="26">
        <v>1150000</v>
      </c>
      <c r="L781" s="32">
        <f t="shared" si="12"/>
        <v>4.9273984430702898E-4</v>
      </c>
    </row>
    <row r="782" spans="1:12" x14ac:dyDescent="0.2">
      <c r="A782" s="7" t="str">
        <f>VLOOKUP(D782,PIC!A:B,2,0)</f>
        <v>LUTFI</v>
      </c>
      <c r="B782" s="2">
        <v>59462243</v>
      </c>
      <c r="C782" s="2" t="s">
        <v>7</v>
      </c>
      <c r="D782" s="2" t="s">
        <v>8</v>
      </c>
      <c r="E782" s="2" t="str">
        <f>VLOOKUP(B782,[1]Sheet1!$A:$E,5,0)</f>
        <v>Completed</v>
      </c>
      <c r="F782" s="2" t="s">
        <v>2726</v>
      </c>
      <c r="G782" s="2" t="s">
        <v>4226</v>
      </c>
      <c r="H782" s="2" t="s">
        <v>2667</v>
      </c>
      <c r="I782" s="2" t="s">
        <v>90</v>
      </c>
      <c r="J782" s="2" t="s">
        <v>93</v>
      </c>
      <c r="K782" s="26">
        <v>404000</v>
      </c>
      <c r="L782" s="32">
        <f t="shared" si="12"/>
        <v>1.7310164965220846E-4</v>
      </c>
    </row>
    <row r="783" spans="1:12" x14ac:dyDescent="0.2">
      <c r="A783" s="7" t="str">
        <f>VLOOKUP(D783,PIC!A:B,2,0)</f>
        <v>LUTFI</v>
      </c>
      <c r="B783" s="2">
        <v>59462244</v>
      </c>
      <c r="C783" s="2" t="s">
        <v>7</v>
      </c>
      <c r="D783" s="2" t="s">
        <v>8</v>
      </c>
      <c r="E783" s="2" t="str">
        <f>VLOOKUP(B783,[1]Sheet1!$A:$E,5,0)</f>
        <v>Completed</v>
      </c>
      <c r="F783" s="2" t="s">
        <v>2726</v>
      </c>
      <c r="G783" s="2" t="s">
        <v>4228</v>
      </c>
      <c r="H783" s="2" t="s">
        <v>2668</v>
      </c>
      <c r="I783" s="2" t="s">
        <v>90</v>
      </c>
      <c r="J783" s="2" t="s">
        <v>94</v>
      </c>
      <c r="K783" s="26">
        <v>455000</v>
      </c>
      <c r="L783" s="32">
        <f t="shared" si="12"/>
        <v>1.949535905736506E-4</v>
      </c>
    </row>
    <row r="784" spans="1:12" x14ac:dyDescent="0.2">
      <c r="A784" s="7" t="str">
        <f>VLOOKUP(D784,PIC!A:B,2,0)</f>
        <v>LUTFI</v>
      </c>
      <c r="B784" s="2">
        <v>59462247</v>
      </c>
      <c r="C784" s="2" t="s">
        <v>7</v>
      </c>
      <c r="D784" s="2" t="s">
        <v>8</v>
      </c>
      <c r="E784" s="2" t="str">
        <f>VLOOKUP(B784,[1]Sheet1!$A:$E,5,0)</f>
        <v>Completed</v>
      </c>
      <c r="F784" s="2" t="s">
        <v>2726</v>
      </c>
      <c r="G784" s="2" t="s">
        <v>4229</v>
      </c>
      <c r="H784" s="2" t="s">
        <v>2669</v>
      </c>
      <c r="I784" s="2" t="s">
        <v>90</v>
      </c>
      <c r="J784" s="2" t="s">
        <v>1734</v>
      </c>
      <c r="K784" s="26">
        <v>749800</v>
      </c>
      <c r="L784" s="32">
        <f t="shared" si="12"/>
        <v>3.2126637848818292E-4</v>
      </c>
    </row>
    <row r="785" spans="1:12" x14ac:dyDescent="0.2">
      <c r="A785" s="7" t="str">
        <f>VLOOKUP(D785,PIC!A:B,2,0)</f>
        <v>LUTFI</v>
      </c>
      <c r="B785" s="2">
        <v>59462250</v>
      </c>
      <c r="C785" s="2" t="s">
        <v>7</v>
      </c>
      <c r="D785" s="2" t="s">
        <v>8</v>
      </c>
      <c r="E785" s="2" t="str">
        <f>VLOOKUP(B785,[1]Sheet1!$A:$E,5,0)</f>
        <v>Completed</v>
      </c>
      <c r="F785" s="2" t="s">
        <v>2726</v>
      </c>
      <c r="G785" s="2" t="s">
        <v>4230</v>
      </c>
      <c r="H785" s="2" t="s">
        <v>2670</v>
      </c>
      <c r="I785" s="2" t="s">
        <v>90</v>
      </c>
      <c r="J785" s="2" t="s">
        <v>114</v>
      </c>
      <c r="K785" s="26">
        <v>382500</v>
      </c>
      <c r="L785" s="32">
        <f t="shared" si="12"/>
        <v>1.6388955691081617E-4</v>
      </c>
    </row>
    <row r="786" spans="1:12" x14ac:dyDescent="0.2">
      <c r="A786" s="7" t="str">
        <f>VLOOKUP(D786,PIC!A:B,2,0)</f>
        <v>LUTFI</v>
      </c>
      <c r="B786" s="2">
        <v>59462254</v>
      </c>
      <c r="C786" s="2" t="s">
        <v>7</v>
      </c>
      <c r="D786" s="2" t="s">
        <v>8</v>
      </c>
      <c r="E786" s="2" t="str">
        <f>VLOOKUP(B786,[1]Sheet1!$A:$E,5,0)</f>
        <v>Completed</v>
      </c>
      <c r="F786" s="2" t="s">
        <v>2726</v>
      </c>
      <c r="G786" s="2" t="s">
        <v>4231</v>
      </c>
      <c r="H786" s="2" t="s">
        <v>2672</v>
      </c>
      <c r="I786" s="2" t="s">
        <v>90</v>
      </c>
      <c r="J786" s="2" t="s">
        <v>95</v>
      </c>
      <c r="K786" s="26">
        <v>691200</v>
      </c>
      <c r="L786" s="32">
        <f t="shared" si="12"/>
        <v>2.9615806990001604E-4</v>
      </c>
    </row>
    <row r="787" spans="1:12" x14ac:dyDescent="0.2">
      <c r="A787" s="7" t="str">
        <f>VLOOKUP(D787,PIC!A:B,2,0)</f>
        <v>LUTFI</v>
      </c>
      <c r="B787" s="2">
        <v>59462258</v>
      </c>
      <c r="C787" s="2" t="s">
        <v>7</v>
      </c>
      <c r="D787" s="2" t="s">
        <v>8</v>
      </c>
      <c r="E787" s="2" t="str">
        <f>VLOOKUP(B787,[1]Sheet1!$A:$E,5,0)</f>
        <v>Completed</v>
      </c>
      <c r="F787" s="2" t="s">
        <v>2726</v>
      </c>
      <c r="G787" s="2" t="s">
        <v>4233</v>
      </c>
      <c r="H787" s="2" t="s">
        <v>2673</v>
      </c>
      <c r="I787" s="2" t="s">
        <v>90</v>
      </c>
      <c r="J787" s="2" t="s">
        <v>97</v>
      </c>
      <c r="K787" s="26">
        <v>429500</v>
      </c>
      <c r="L787" s="32">
        <f t="shared" si="12"/>
        <v>1.8402762011292953E-4</v>
      </c>
    </row>
    <row r="788" spans="1:12" x14ac:dyDescent="0.2">
      <c r="A788" s="7" t="str">
        <f>VLOOKUP(D788,PIC!A:B,2,0)</f>
        <v>LUTFI</v>
      </c>
      <c r="B788" s="2">
        <v>59462262</v>
      </c>
      <c r="C788" s="2" t="s">
        <v>7</v>
      </c>
      <c r="D788" s="2" t="s">
        <v>8</v>
      </c>
      <c r="E788" s="2" t="str">
        <f>VLOOKUP(B788,[1]Sheet1!$A:$E,5,0)</f>
        <v>Completed</v>
      </c>
      <c r="F788" s="2" t="s">
        <v>2726</v>
      </c>
      <c r="G788" s="2" t="s">
        <v>4234</v>
      </c>
      <c r="H788" s="2" t="s">
        <v>2674</v>
      </c>
      <c r="I788" s="2" t="s">
        <v>90</v>
      </c>
      <c r="J788" s="2" t="s">
        <v>115</v>
      </c>
      <c r="K788" s="26">
        <v>323000</v>
      </c>
      <c r="L788" s="32">
        <f t="shared" si="12"/>
        <v>1.3839562583580032E-4</v>
      </c>
    </row>
    <row r="789" spans="1:12" x14ac:dyDescent="0.2">
      <c r="A789" s="7" t="str">
        <f>VLOOKUP(D789,PIC!A:B,2,0)</f>
        <v>LUTFI</v>
      </c>
      <c r="B789" s="2">
        <v>59462281</v>
      </c>
      <c r="C789" s="2" t="s">
        <v>7</v>
      </c>
      <c r="D789" s="2" t="s">
        <v>8</v>
      </c>
      <c r="E789" s="2" t="str">
        <f>VLOOKUP(B789,[1]Sheet1!$A:$E,5,0)</f>
        <v>Completed</v>
      </c>
      <c r="F789" s="2" t="s">
        <v>2726</v>
      </c>
      <c r="G789" s="2" t="s">
        <v>4235</v>
      </c>
      <c r="H789" s="2" t="s">
        <v>2675</v>
      </c>
      <c r="I789" s="2" t="s">
        <v>90</v>
      </c>
      <c r="J789" s="2" t="s">
        <v>115</v>
      </c>
      <c r="K789" s="26">
        <v>665500</v>
      </c>
      <c r="L789" s="32">
        <f t="shared" si="12"/>
        <v>2.8514640555332851E-4</v>
      </c>
    </row>
    <row r="790" spans="1:12" x14ac:dyDescent="0.2">
      <c r="A790" s="7" t="str">
        <f>VLOOKUP(D790,PIC!A:B,2,0)</f>
        <v>LUTFI</v>
      </c>
      <c r="B790" s="2">
        <v>59462284</v>
      </c>
      <c r="C790" s="2" t="s">
        <v>7</v>
      </c>
      <c r="D790" s="2" t="s">
        <v>8</v>
      </c>
      <c r="E790" s="2" t="str">
        <f>VLOOKUP(B790,[1]Sheet1!$A:$E,5,0)</f>
        <v>Completed</v>
      </c>
      <c r="F790" s="2" t="s">
        <v>2726</v>
      </c>
      <c r="G790" s="2" t="s">
        <v>3839</v>
      </c>
      <c r="H790" s="2" t="s">
        <v>2676</v>
      </c>
      <c r="I790" s="2" t="s">
        <v>90</v>
      </c>
      <c r="J790" s="2" t="s">
        <v>91</v>
      </c>
      <c r="K790" s="26">
        <v>159000</v>
      </c>
      <c r="L790" s="32">
        <f t="shared" si="12"/>
        <v>6.8126639343319664E-5</v>
      </c>
    </row>
    <row r="791" spans="1:12" x14ac:dyDescent="0.2">
      <c r="A791" s="7" t="str">
        <f>VLOOKUP(D791,PIC!A:B,2,0)</f>
        <v>WAHYU WISNU</v>
      </c>
      <c r="B791" s="2">
        <v>59462408</v>
      </c>
      <c r="C791" s="2" t="s">
        <v>7</v>
      </c>
      <c r="D791" s="2" t="s">
        <v>16</v>
      </c>
      <c r="E791" s="2" t="str">
        <f>VLOOKUP(B791,[1]Sheet1!$A:$E,5,0)</f>
        <v>Completed</v>
      </c>
      <c r="F791" s="2" t="s">
        <v>2712</v>
      </c>
      <c r="G791" s="2" t="s">
        <v>4236</v>
      </c>
      <c r="H791" s="2" t="s">
        <v>2677</v>
      </c>
      <c r="I791" s="2" t="s">
        <v>107</v>
      </c>
      <c r="J791" s="2" t="s">
        <v>1120</v>
      </c>
      <c r="K791" s="26">
        <v>505000</v>
      </c>
      <c r="L791" s="32">
        <f t="shared" si="12"/>
        <v>2.1637706206526056E-4</v>
      </c>
    </row>
    <row r="792" spans="1:12" x14ac:dyDescent="0.2">
      <c r="A792" s="7" t="str">
        <f>VLOOKUP(D792,PIC!A:B,2,0)</f>
        <v>WAHYU WISNU</v>
      </c>
      <c r="B792" s="2">
        <v>59462410</v>
      </c>
      <c r="C792" s="2" t="s">
        <v>7</v>
      </c>
      <c r="D792" s="2" t="s">
        <v>16</v>
      </c>
      <c r="E792" s="2" t="str">
        <f>VLOOKUP(B792,[1]Sheet1!$A:$E,5,0)</f>
        <v>Completed</v>
      </c>
      <c r="F792" s="2" t="s">
        <v>2712</v>
      </c>
      <c r="G792" s="2" t="s">
        <v>4237</v>
      </c>
      <c r="H792" s="2" t="s">
        <v>2678</v>
      </c>
      <c r="I792" s="2" t="s">
        <v>107</v>
      </c>
      <c r="J792" s="2" t="s">
        <v>132</v>
      </c>
      <c r="K792" s="26">
        <v>420000</v>
      </c>
      <c r="L792" s="32">
        <f t="shared" si="12"/>
        <v>1.7995716052952363E-4</v>
      </c>
    </row>
    <row r="793" spans="1:12" x14ac:dyDescent="0.2">
      <c r="A793" s="7" t="str">
        <f>VLOOKUP(D793,PIC!A:B,2,0)</f>
        <v>WAHYU WISNU</v>
      </c>
      <c r="B793" s="2">
        <v>59462411</v>
      </c>
      <c r="C793" s="2" t="s">
        <v>7</v>
      </c>
      <c r="D793" s="2" t="s">
        <v>16</v>
      </c>
      <c r="E793" s="2" t="str">
        <f>VLOOKUP(B793,[1]Sheet1!$A:$E,5,0)</f>
        <v>Completed</v>
      </c>
      <c r="F793" s="2" t="s">
        <v>2712</v>
      </c>
      <c r="G793" s="2" t="s">
        <v>4238</v>
      </c>
      <c r="H793" s="2" t="s">
        <v>2679</v>
      </c>
      <c r="I793" s="2" t="s">
        <v>107</v>
      </c>
      <c r="J793" s="2" t="s">
        <v>128</v>
      </c>
      <c r="K793" s="26">
        <v>363000</v>
      </c>
      <c r="L793" s="32">
        <f t="shared" si="12"/>
        <v>1.555344030290883E-4</v>
      </c>
    </row>
    <row r="794" spans="1:12" x14ac:dyDescent="0.2">
      <c r="A794" s="7" t="str">
        <f>VLOOKUP(D794,PIC!A:B,2,0)</f>
        <v>WAHYU WISNU</v>
      </c>
      <c r="B794" s="2">
        <v>59462413</v>
      </c>
      <c r="C794" s="2" t="s">
        <v>7</v>
      </c>
      <c r="D794" s="2" t="s">
        <v>16</v>
      </c>
      <c r="E794" s="2" t="str">
        <f>VLOOKUP(B794,[1]Sheet1!$A:$E,5,0)</f>
        <v>Completed</v>
      </c>
      <c r="F794" s="2" t="s">
        <v>2712</v>
      </c>
      <c r="G794" s="2" t="s">
        <v>4239</v>
      </c>
      <c r="H794" s="2" t="s">
        <v>2680</v>
      </c>
      <c r="I794" s="2" t="s">
        <v>107</v>
      </c>
      <c r="J794" s="2" t="s">
        <v>132</v>
      </c>
      <c r="K794" s="26">
        <v>564000</v>
      </c>
      <c r="L794" s="32">
        <f t="shared" si="12"/>
        <v>2.4165675842536031E-4</v>
      </c>
    </row>
    <row r="795" spans="1:12" x14ac:dyDescent="0.2">
      <c r="A795" s="7" t="str">
        <f>VLOOKUP(D795,PIC!A:B,2,0)</f>
        <v>WAHYU WISNU</v>
      </c>
      <c r="B795" s="2">
        <v>59462414</v>
      </c>
      <c r="C795" s="2" t="s">
        <v>7</v>
      </c>
      <c r="D795" s="2" t="s">
        <v>16</v>
      </c>
      <c r="E795" s="2" t="str">
        <f>VLOOKUP(B795,[1]Sheet1!$A:$E,5,0)</f>
        <v>Completed</v>
      </c>
      <c r="F795" s="2" t="s">
        <v>2712</v>
      </c>
      <c r="G795" s="2" t="s">
        <v>4240</v>
      </c>
      <c r="H795" s="2" t="s">
        <v>2681</v>
      </c>
      <c r="I795" s="2" t="s">
        <v>107</v>
      </c>
      <c r="J795" s="2" t="s">
        <v>1135</v>
      </c>
      <c r="K795" s="26">
        <v>564000</v>
      </c>
      <c r="L795" s="32">
        <f t="shared" si="12"/>
        <v>2.4165675842536031E-4</v>
      </c>
    </row>
    <row r="796" spans="1:12" x14ac:dyDescent="0.2">
      <c r="A796" s="7" t="str">
        <f>VLOOKUP(D796,PIC!A:B,2,0)</f>
        <v>WAHYU WISNU</v>
      </c>
      <c r="B796" s="2">
        <v>59462415</v>
      </c>
      <c r="C796" s="2" t="s">
        <v>7</v>
      </c>
      <c r="D796" s="2" t="s">
        <v>16</v>
      </c>
      <c r="E796" s="2" t="str">
        <f>VLOOKUP(B796,[1]Sheet1!$A:$E,5,0)</f>
        <v>Completed</v>
      </c>
      <c r="F796" s="2" t="s">
        <v>2712</v>
      </c>
      <c r="G796" s="2" t="s">
        <v>4240</v>
      </c>
      <c r="H796" s="2" t="s">
        <v>2682</v>
      </c>
      <c r="I796" s="2" t="s">
        <v>107</v>
      </c>
      <c r="J796" s="2" t="s">
        <v>1135</v>
      </c>
      <c r="K796" s="26">
        <v>564000</v>
      </c>
      <c r="L796" s="32">
        <f t="shared" si="12"/>
        <v>2.4165675842536031E-4</v>
      </c>
    </row>
    <row r="797" spans="1:12" x14ac:dyDescent="0.2">
      <c r="A797" s="7" t="str">
        <f>VLOOKUP(D797,PIC!A:B,2,0)</f>
        <v>WAHYU WISNU</v>
      </c>
      <c r="B797" s="2">
        <v>59462418</v>
      </c>
      <c r="C797" s="2" t="s">
        <v>7</v>
      </c>
      <c r="D797" s="2" t="s">
        <v>16</v>
      </c>
      <c r="E797" s="2" t="str">
        <f>VLOOKUP(B797,[1]Sheet1!$A:$E,5,0)</f>
        <v>Completed</v>
      </c>
      <c r="F797" s="2" t="s">
        <v>2712</v>
      </c>
      <c r="G797" s="2" t="s">
        <v>4241</v>
      </c>
      <c r="H797" s="2" t="s">
        <v>2683</v>
      </c>
      <c r="I797" s="2" t="s">
        <v>107</v>
      </c>
      <c r="J797" s="2" t="s">
        <v>1306</v>
      </c>
      <c r="K797" s="26">
        <v>564000</v>
      </c>
      <c r="L797" s="32">
        <f t="shared" si="12"/>
        <v>2.4165675842536031E-4</v>
      </c>
    </row>
    <row r="798" spans="1:12" x14ac:dyDescent="0.2">
      <c r="A798" s="7" t="str">
        <f>VLOOKUP(D798,PIC!A:B,2,0)</f>
        <v>WAHYU WISNU</v>
      </c>
      <c r="B798" s="2">
        <v>59462421</v>
      </c>
      <c r="C798" s="2" t="s">
        <v>7</v>
      </c>
      <c r="D798" s="2" t="s">
        <v>16</v>
      </c>
      <c r="E798" s="2" t="str">
        <f>VLOOKUP(B798,[1]Sheet1!$A:$E,5,0)</f>
        <v>Completed</v>
      </c>
      <c r="F798" s="2" t="s">
        <v>2726</v>
      </c>
      <c r="G798" s="2" t="s">
        <v>4242</v>
      </c>
      <c r="H798" s="2" t="s">
        <v>2685</v>
      </c>
      <c r="I798" s="2" t="s">
        <v>105</v>
      </c>
      <c r="J798" s="2" t="s">
        <v>106</v>
      </c>
      <c r="K798" s="26">
        <v>550000</v>
      </c>
      <c r="L798" s="32">
        <f t="shared" si="12"/>
        <v>2.3565818640770953E-4</v>
      </c>
    </row>
    <row r="799" spans="1:12" x14ac:dyDescent="0.2">
      <c r="A799" s="7" t="str">
        <f>VLOOKUP(D799,PIC!A:B,2,0)</f>
        <v>WAHYU WISNU</v>
      </c>
      <c r="B799" s="2">
        <v>59462423</v>
      </c>
      <c r="C799" s="2" t="s">
        <v>7</v>
      </c>
      <c r="D799" s="2" t="s">
        <v>16</v>
      </c>
      <c r="E799" s="2" t="str">
        <f>VLOOKUP(B799,[1]Sheet1!$A:$E,5,0)</f>
        <v>Completed</v>
      </c>
      <c r="F799" s="2" t="s">
        <v>2726</v>
      </c>
      <c r="G799" s="2" t="s">
        <v>4227</v>
      </c>
      <c r="H799" s="2" t="s">
        <v>2686</v>
      </c>
      <c r="I799" s="2" t="s">
        <v>105</v>
      </c>
      <c r="J799" s="2" t="s">
        <v>106</v>
      </c>
      <c r="K799" s="26">
        <v>550000</v>
      </c>
      <c r="L799" s="32">
        <f t="shared" si="12"/>
        <v>2.3565818640770953E-4</v>
      </c>
    </row>
    <row r="800" spans="1:12" x14ac:dyDescent="0.2">
      <c r="A800" s="7" t="str">
        <f>VLOOKUP(D800,PIC!A:B,2,0)</f>
        <v>WAHYU WISNU</v>
      </c>
      <c r="B800" s="2">
        <v>59462481</v>
      </c>
      <c r="C800" s="2" t="s">
        <v>7</v>
      </c>
      <c r="D800" s="2" t="s">
        <v>16</v>
      </c>
      <c r="E800" s="2" t="str">
        <f>VLOOKUP(B800,[1]Sheet1!$A:$E,5,0)</f>
        <v>Completed</v>
      </c>
      <c r="F800" s="2" t="s">
        <v>2712</v>
      </c>
      <c r="G800" s="2" t="s">
        <v>4232</v>
      </c>
      <c r="H800" s="2" t="s">
        <v>2687</v>
      </c>
      <c r="I800" s="2" t="s">
        <v>109</v>
      </c>
      <c r="J800" s="2" t="s">
        <v>106</v>
      </c>
      <c r="K800" s="26">
        <v>1173000</v>
      </c>
      <c r="L800" s="32">
        <f t="shared" si="12"/>
        <v>5.0259464119316961E-4</v>
      </c>
    </row>
    <row r="801" spans="1:12" x14ac:dyDescent="0.2">
      <c r="A801" s="7" t="str">
        <f>VLOOKUP(D801,PIC!A:B,2,0)</f>
        <v>DAYAT</v>
      </c>
      <c r="B801" s="2">
        <v>59465530</v>
      </c>
      <c r="C801" s="2" t="s">
        <v>7</v>
      </c>
      <c r="D801" s="2" t="s">
        <v>9</v>
      </c>
      <c r="E801" s="2" t="str">
        <f>VLOOKUP(B801,[1]Sheet1!$A:$E,5,0)</f>
        <v>Completed</v>
      </c>
      <c r="F801" s="2" t="s">
        <v>2712</v>
      </c>
      <c r="G801" s="2" t="s">
        <v>4243</v>
      </c>
      <c r="H801" s="2" t="s">
        <v>2690</v>
      </c>
      <c r="I801" s="2" t="s">
        <v>59</v>
      </c>
      <c r="J801" s="2" t="s">
        <v>10</v>
      </c>
      <c r="K801" s="26">
        <v>450000</v>
      </c>
      <c r="L801" s="32">
        <f t="shared" si="12"/>
        <v>1.9281124342448961E-4</v>
      </c>
    </row>
    <row r="802" spans="1:12" x14ac:dyDescent="0.2">
      <c r="A802" s="7" t="str">
        <f>VLOOKUP(D802,PIC!A:B,2,0)</f>
        <v>WAHYU WISNU</v>
      </c>
      <c r="B802" s="2">
        <v>59462419</v>
      </c>
      <c r="C802" s="2" t="s">
        <v>7</v>
      </c>
      <c r="D802" s="2" t="s">
        <v>16</v>
      </c>
      <c r="E802" s="2" t="str">
        <f>VLOOKUP(B802,[1]Sheet1!$A:$E,5,0)</f>
        <v>Completed</v>
      </c>
      <c r="F802" s="2" t="s">
        <v>2712</v>
      </c>
      <c r="G802" s="2" t="s">
        <v>4244</v>
      </c>
      <c r="H802" s="2" t="s">
        <v>2684</v>
      </c>
      <c r="I802" s="2" t="s">
        <v>105</v>
      </c>
      <c r="J802" s="2" t="s">
        <v>106</v>
      </c>
      <c r="K802" s="26">
        <v>386000</v>
      </c>
      <c r="L802" s="32">
        <f t="shared" si="12"/>
        <v>1.6538919991522887E-4</v>
      </c>
    </row>
    <row r="803" spans="1:12" x14ac:dyDescent="0.2">
      <c r="A803" s="7" t="str">
        <f>VLOOKUP(D803,PIC!A:B,2,0)</f>
        <v>DAYAT</v>
      </c>
      <c r="B803" s="2">
        <v>59465524</v>
      </c>
      <c r="C803" s="2" t="s">
        <v>7</v>
      </c>
      <c r="D803" s="2" t="s">
        <v>9</v>
      </c>
      <c r="E803" s="2" t="str">
        <f>VLOOKUP(B803,[1]Sheet1!$A:$E,5,0)</f>
        <v>Completed</v>
      </c>
      <c r="F803" s="2" t="s">
        <v>2712</v>
      </c>
      <c r="G803" s="2" t="s">
        <v>4245</v>
      </c>
      <c r="H803" s="2" t="s">
        <v>2689</v>
      </c>
      <c r="I803" s="2" t="s">
        <v>59</v>
      </c>
      <c r="J803" s="2" t="s">
        <v>10</v>
      </c>
      <c r="K803" s="26">
        <v>450000</v>
      </c>
      <c r="L803" s="32">
        <f t="shared" si="12"/>
        <v>1.9281124342448961E-4</v>
      </c>
    </row>
    <row r="804" spans="1:12" x14ac:dyDescent="0.2">
      <c r="A804" s="7" t="str">
        <f>VLOOKUP(D804,PIC!A:B,2,0)</f>
        <v>BAHAK</v>
      </c>
      <c r="B804" s="2">
        <v>59464363</v>
      </c>
      <c r="C804" s="2" t="s">
        <v>7</v>
      </c>
      <c r="D804" s="2" t="s">
        <v>18</v>
      </c>
      <c r="E804" s="2" t="str">
        <f>VLOOKUP(B804,[1]Sheet1!$A:$E,5,0)</f>
        <v>Completed</v>
      </c>
      <c r="F804" s="2" t="s">
        <v>2712</v>
      </c>
      <c r="G804" s="2" t="s">
        <v>4246</v>
      </c>
      <c r="H804" s="2" t="s">
        <v>2688</v>
      </c>
      <c r="I804" s="2" t="s">
        <v>23</v>
      </c>
      <c r="J804" s="2" t="s">
        <v>24</v>
      </c>
      <c r="K804" s="26">
        <v>3275000</v>
      </c>
      <c r="L804" s="32">
        <f t="shared" si="12"/>
        <v>1.4032373827004522E-3</v>
      </c>
    </row>
    <row r="805" spans="1:12" x14ac:dyDescent="0.2">
      <c r="A805" s="7" t="str">
        <f>VLOOKUP(D805,PIC!A:B,2,0)</f>
        <v>DIDIK</v>
      </c>
      <c r="B805" s="2">
        <v>59464387</v>
      </c>
      <c r="C805" s="2" t="s">
        <v>3937</v>
      </c>
      <c r="D805" s="2" t="s">
        <v>4247</v>
      </c>
      <c r="E805" s="2" t="str">
        <f>VLOOKUP(B805,[1]Sheet1!$A:$E,5,0)</f>
        <v>Completed</v>
      </c>
      <c r="F805" s="2" t="s">
        <v>2712</v>
      </c>
      <c r="G805" s="2" t="s">
        <v>4248</v>
      </c>
      <c r="H805" s="2" t="s">
        <v>4249</v>
      </c>
      <c r="I805" s="2" t="s">
        <v>4250</v>
      </c>
      <c r="J805" s="2" t="s">
        <v>4251</v>
      </c>
      <c r="K805" s="26">
        <v>3000000</v>
      </c>
      <c r="L805" s="32">
        <f t="shared" si="12"/>
        <v>1.2854082894965973E-3</v>
      </c>
    </row>
    <row r="806" spans="1:12" x14ac:dyDescent="0.2">
      <c r="A806" s="7" t="str">
        <f>VLOOKUP(D806,PIC!A:B,2,0)</f>
        <v>DAYAT</v>
      </c>
      <c r="B806" s="2">
        <v>59465550</v>
      </c>
      <c r="C806" s="2" t="s">
        <v>7</v>
      </c>
      <c r="D806" s="2" t="s">
        <v>9</v>
      </c>
      <c r="E806" s="2" t="str">
        <f>VLOOKUP(B806,[1]Sheet1!$A:$E,5,0)</f>
        <v>Completed</v>
      </c>
      <c r="F806" s="2" t="s">
        <v>2712</v>
      </c>
      <c r="G806" s="2" t="s">
        <v>4176</v>
      </c>
      <c r="H806" s="2" t="s">
        <v>2691</v>
      </c>
      <c r="I806" s="2" t="s">
        <v>59</v>
      </c>
      <c r="J806" s="2" t="s">
        <v>10</v>
      </c>
      <c r="K806" s="26">
        <v>450000</v>
      </c>
      <c r="L806" s="32">
        <f t="shared" si="12"/>
        <v>1.9281124342448961E-4</v>
      </c>
    </row>
    <row r="807" spans="1:12" x14ac:dyDescent="0.2">
      <c r="A807" s="7" t="str">
        <f>VLOOKUP(D807,PIC!A:B,2,0)</f>
        <v>DAYAT</v>
      </c>
      <c r="B807" s="2">
        <v>59465561</v>
      </c>
      <c r="C807" s="2" t="s">
        <v>7</v>
      </c>
      <c r="D807" s="2" t="s">
        <v>9</v>
      </c>
      <c r="E807" s="2" t="str">
        <f>VLOOKUP(B807,[1]Sheet1!$A:$E,5,0)</f>
        <v>Completed</v>
      </c>
      <c r="F807" s="2" t="s">
        <v>2712</v>
      </c>
      <c r="G807" s="2" t="s">
        <v>4183</v>
      </c>
      <c r="H807" s="2" t="s">
        <v>2692</v>
      </c>
      <c r="I807" s="2" t="s">
        <v>59</v>
      </c>
      <c r="J807" s="2" t="s">
        <v>10</v>
      </c>
      <c r="K807" s="26">
        <v>450000</v>
      </c>
      <c r="L807" s="32">
        <f t="shared" si="12"/>
        <v>1.9281124342448961E-4</v>
      </c>
    </row>
    <row r="808" spans="1:12" x14ac:dyDescent="0.2">
      <c r="A808" s="7" t="str">
        <f>VLOOKUP(D808,PIC!A:B,2,0)</f>
        <v>DAYAT</v>
      </c>
      <c r="B808" s="2">
        <v>59465589</v>
      </c>
      <c r="C808" s="2" t="s">
        <v>7</v>
      </c>
      <c r="D808" s="2" t="s">
        <v>9</v>
      </c>
      <c r="E808" s="2" t="str">
        <f>VLOOKUP(B808,[1]Sheet1!$A:$E,5,0)</f>
        <v>Completed</v>
      </c>
      <c r="F808" s="2" t="s">
        <v>2712</v>
      </c>
      <c r="G808" s="2" t="s">
        <v>4252</v>
      </c>
      <c r="H808" s="2" t="s">
        <v>2693</v>
      </c>
      <c r="I808" s="2" t="s">
        <v>59</v>
      </c>
      <c r="J808" s="2" t="s">
        <v>10</v>
      </c>
      <c r="K808" s="26">
        <v>450000</v>
      </c>
      <c r="L808" s="32">
        <f t="shared" si="12"/>
        <v>1.9281124342448961E-4</v>
      </c>
    </row>
    <row r="809" spans="1:12" x14ac:dyDescent="0.2">
      <c r="A809" s="7" t="str">
        <f>VLOOKUP(D809,PIC!A:B,2,0)</f>
        <v>DAYAT</v>
      </c>
      <c r="B809" s="2">
        <v>59465618</v>
      </c>
      <c r="C809" s="2" t="s">
        <v>7</v>
      </c>
      <c r="D809" s="2" t="s">
        <v>9</v>
      </c>
      <c r="E809" s="2" t="str">
        <f>VLOOKUP(B809,[1]Sheet1!$A:$E,5,0)</f>
        <v>Completed</v>
      </c>
      <c r="F809" s="2" t="s">
        <v>2712</v>
      </c>
      <c r="G809" s="2" t="s">
        <v>4173</v>
      </c>
      <c r="H809" s="2" t="s">
        <v>2694</v>
      </c>
      <c r="I809" s="2" t="s">
        <v>59</v>
      </c>
      <c r="J809" s="2" t="s">
        <v>10</v>
      </c>
      <c r="K809" s="26">
        <v>450000</v>
      </c>
      <c r="L809" s="32">
        <f t="shared" si="12"/>
        <v>1.9281124342448961E-4</v>
      </c>
    </row>
    <row r="810" spans="1:12" x14ac:dyDescent="0.2">
      <c r="A810" s="7" t="str">
        <f>VLOOKUP(D810,PIC!A:B,2,0)</f>
        <v>DAYAT</v>
      </c>
      <c r="B810" s="2">
        <v>59465650</v>
      </c>
      <c r="C810" s="2" t="s">
        <v>7</v>
      </c>
      <c r="D810" s="2" t="s">
        <v>9</v>
      </c>
      <c r="E810" s="2" t="str">
        <f>VLOOKUP(B810,[1]Sheet1!$A:$E,5,0)</f>
        <v>Completed</v>
      </c>
      <c r="F810" s="2" t="s">
        <v>2712</v>
      </c>
      <c r="G810" s="2" t="s">
        <v>4253</v>
      </c>
      <c r="H810" s="2" t="s">
        <v>2695</v>
      </c>
      <c r="I810" s="2" t="s">
        <v>59</v>
      </c>
      <c r="J810" s="2" t="s">
        <v>10</v>
      </c>
      <c r="K810" s="26">
        <v>450000</v>
      </c>
      <c r="L810" s="32">
        <f t="shared" si="12"/>
        <v>1.9281124342448961E-4</v>
      </c>
    </row>
    <row r="811" spans="1:12" x14ac:dyDescent="0.2">
      <c r="A811" s="7" t="str">
        <f>VLOOKUP(D811,PIC!A:B,2,0)</f>
        <v>DAYAT</v>
      </c>
      <c r="B811" s="2">
        <v>59465674</v>
      </c>
      <c r="C811" s="2" t="s">
        <v>7</v>
      </c>
      <c r="D811" s="2" t="s">
        <v>9</v>
      </c>
      <c r="E811" s="2" t="str">
        <f>VLOOKUP(B811,[1]Sheet1!$A:$E,5,0)</f>
        <v>Completed</v>
      </c>
      <c r="F811" s="2" t="s">
        <v>2712</v>
      </c>
      <c r="G811" s="2" t="s">
        <v>4198</v>
      </c>
      <c r="H811" s="2" t="s">
        <v>2696</v>
      </c>
      <c r="I811" s="2" t="s">
        <v>59</v>
      </c>
      <c r="J811" s="2" t="s">
        <v>10</v>
      </c>
      <c r="K811" s="26">
        <v>450000</v>
      </c>
      <c r="L811" s="32">
        <f t="shared" si="12"/>
        <v>1.9281124342448961E-4</v>
      </c>
    </row>
    <row r="812" spans="1:12" x14ac:dyDescent="0.2">
      <c r="A812" s="7" t="str">
        <f>VLOOKUP(D812,PIC!A:B,2,0)</f>
        <v>DAYAT</v>
      </c>
      <c r="B812" s="2">
        <v>59465697</v>
      </c>
      <c r="C812" s="2" t="s">
        <v>7</v>
      </c>
      <c r="D812" s="2" t="s">
        <v>9</v>
      </c>
      <c r="E812" s="2" t="str">
        <f>VLOOKUP(B812,[1]Sheet1!$A:$E,5,0)</f>
        <v>Completed</v>
      </c>
      <c r="F812" s="2" t="s">
        <v>2712</v>
      </c>
      <c r="G812" s="2" t="s">
        <v>4254</v>
      </c>
      <c r="H812" s="2" t="s">
        <v>2697</v>
      </c>
      <c r="I812" s="2" t="s">
        <v>59</v>
      </c>
      <c r="J812" s="2" t="s">
        <v>10</v>
      </c>
      <c r="K812" s="26">
        <v>450000</v>
      </c>
      <c r="L812" s="32">
        <f t="shared" si="12"/>
        <v>1.9281124342448961E-4</v>
      </c>
    </row>
    <row r="813" spans="1:12" x14ac:dyDescent="0.2">
      <c r="A813" s="7" t="str">
        <f>VLOOKUP(D813,PIC!A:B,2,0)</f>
        <v>DAYAT</v>
      </c>
      <c r="B813" s="2">
        <v>59465704</v>
      </c>
      <c r="C813" s="2" t="s">
        <v>7</v>
      </c>
      <c r="D813" s="2" t="s">
        <v>9</v>
      </c>
      <c r="E813" s="2" t="str">
        <f>VLOOKUP(B813,[1]Sheet1!$A:$E,5,0)</f>
        <v>Completed</v>
      </c>
      <c r="F813" s="2" t="s">
        <v>2726</v>
      </c>
      <c r="G813" s="2" t="s">
        <v>4181</v>
      </c>
      <c r="H813" s="2" t="s">
        <v>2698</v>
      </c>
      <c r="I813" s="2" t="s">
        <v>59</v>
      </c>
      <c r="J813" s="2" t="s">
        <v>111</v>
      </c>
      <c r="K813" s="26">
        <v>1150000</v>
      </c>
      <c r="L813" s="32">
        <f t="shared" si="12"/>
        <v>4.9273984430702898E-4</v>
      </c>
    </row>
    <row r="814" spans="1:12" x14ac:dyDescent="0.2">
      <c r="A814" s="7" t="str">
        <f>VLOOKUP(D814,PIC!A:B,2,0)</f>
        <v>DAYAT</v>
      </c>
      <c r="B814" s="2">
        <v>59465710</v>
      </c>
      <c r="C814" s="2" t="s">
        <v>7</v>
      </c>
      <c r="D814" s="2" t="s">
        <v>9</v>
      </c>
      <c r="E814" s="2" t="str">
        <f>VLOOKUP(B814,[1]Sheet1!$A:$E,5,0)</f>
        <v>Completed</v>
      </c>
      <c r="F814" s="2" t="s">
        <v>2726</v>
      </c>
      <c r="G814" s="2" t="s">
        <v>3790</v>
      </c>
      <c r="H814" s="2" t="s">
        <v>2699</v>
      </c>
      <c r="I814" s="2" t="s">
        <v>59</v>
      </c>
      <c r="J814" s="2" t="s">
        <v>111</v>
      </c>
      <c r="K814" s="26">
        <v>1150000</v>
      </c>
      <c r="L814" s="32">
        <f t="shared" si="12"/>
        <v>4.9273984430702898E-4</v>
      </c>
    </row>
    <row r="815" spans="1:12" x14ac:dyDescent="0.2">
      <c r="A815" s="7" t="str">
        <f>VLOOKUP(D815,PIC!A:B,2,0)</f>
        <v>DAYAT</v>
      </c>
      <c r="B815" s="2">
        <v>59465718</v>
      </c>
      <c r="C815" s="2" t="s">
        <v>7</v>
      </c>
      <c r="D815" s="2" t="s">
        <v>9</v>
      </c>
      <c r="E815" s="2" t="str">
        <f>VLOOKUP(B815,[1]Sheet1!$A:$E,5,0)</f>
        <v>Completed</v>
      </c>
      <c r="F815" s="2" t="s">
        <v>2712</v>
      </c>
      <c r="G815" s="2" t="s">
        <v>3525</v>
      </c>
      <c r="H815" s="2" t="s">
        <v>2700</v>
      </c>
      <c r="I815" s="2" t="s">
        <v>10</v>
      </c>
      <c r="J815" s="2" t="s">
        <v>25</v>
      </c>
      <c r="K815" s="26">
        <v>7400000</v>
      </c>
      <c r="L815" s="32">
        <f t="shared" si="12"/>
        <v>3.1706737807582737E-3</v>
      </c>
    </row>
    <row r="816" spans="1:12" x14ac:dyDescent="0.2">
      <c r="A816" s="7" t="str">
        <f>VLOOKUP(D816,PIC!A:B,2,0)</f>
        <v>DAYAT</v>
      </c>
      <c r="B816" s="2">
        <v>59465788</v>
      </c>
      <c r="C816" s="2" t="s">
        <v>7</v>
      </c>
      <c r="D816" s="2" t="s">
        <v>9</v>
      </c>
      <c r="E816" s="2" t="str">
        <f>VLOOKUP(B816,[1]Sheet1!$A:$E,5,0)</f>
        <v>Completed</v>
      </c>
      <c r="F816" s="2" t="s">
        <v>2712</v>
      </c>
      <c r="G816" s="2" t="s">
        <v>4255</v>
      </c>
      <c r="H816" s="2" t="s">
        <v>2701</v>
      </c>
      <c r="I816" s="2" t="s">
        <v>10</v>
      </c>
      <c r="J816" s="2" t="s">
        <v>25</v>
      </c>
      <c r="K816" s="26">
        <v>7400000</v>
      </c>
      <c r="L816" s="32">
        <f t="shared" si="12"/>
        <v>3.1706737807582737E-3</v>
      </c>
    </row>
    <row r="817" spans="1:12" x14ac:dyDescent="0.2">
      <c r="A817" s="7" t="str">
        <f>VLOOKUP(D817,PIC!A:B,2,0)</f>
        <v>WAHYU WISNU</v>
      </c>
      <c r="B817" s="2">
        <v>59466406</v>
      </c>
      <c r="C817" s="2" t="s">
        <v>7</v>
      </c>
      <c r="D817" s="2" t="s">
        <v>16</v>
      </c>
      <c r="E817" s="2" t="str">
        <f>VLOOKUP(B817,[1]Sheet1!$A:$E,5,0)</f>
        <v>Completed</v>
      </c>
      <c r="F817" s="2" t="s">
        <v>2712</v>
      </c>
      <c r="G817" s="2" t="s">
        <v>4256</v>
      </c>
      <c r="H817" s="2" t="s">
        <v>4257</v>
      </c>
      <c r="I817" s="2" t="s">
        <v>107</v>
      </c>
      <c r="J817" s="2" t="s">
        <v>1114</v>
      </c>
      <c r="K817" s="26">
        <v>1</v>
      </c>
      <c r="L817" s="32">
        <f t="shared" si="12"/>
        <v>4.2846942983219914E-10</v>
      </c>
    </row>
    <row r="818" spans="1:12" x14ac:dyDescent="0.2">
      <c r="A818" s="7" t="str">
        <f>VLOOKUP(D818,PIC!A:B,2,0)</f>
        <v>WAHYU WISNU</v>
      </c>
      <c r="B818" s="2">
        <v>59466421</v>
      </c>
      <c r="C818" s="2" t="s">
        <v>7</v>
      </c>
      <c r="D818" s="2" t="s">
        <v>16</v>
      </c>
      <c r="E818" s="2" t="str">
        <f>VLOOKUP(B818,[1]Sheet1!$A:$E,5,0)</f>
        <v>Completed</v>
      </c>
      <c r="F818" s="2" t="s">
        <v>2712</v>
      </c>
      <c r="G818" s="2" t="s">
        <v>4176</v>
      </c>
      <c r="H818" s="2" t="s">
        <v>4258</v>
      </c>
      <c r="I818" s="2" t="s">
        <v>107</v>
      </c>
      <c r="J818" s="2" t="s">
        <v>1306</v>
      </c>
      <c r="K818" s="26">
        <v>420000</v>
      </c>
      <c r="L818" s="32">
        <f t="shared" si="12"/>
        <v>1.7995716052952363E-4</v>
      </c>
    </row>
    <row r="819" spans="1:12" x14ac:dyDescent="0.2">
      <c r="A819" s="7" t="str">
        <f>VLOOKUP(D819,PIC!A:B,2,0)</f>
        <v>WAHYU WISNU</v>
      </c>
      <c r="B819" s="2">
        <v>59466439</v>
      </c>
      <c r="C819" s="2" t="s">
        <v>7</v>
      </c>
      <c r="D819" s="2" t="s">
        <v>16</v>
      </c>
      <c r="E819" s="2" t="str">
        <f>VLOOKUP(B819,[1]Sheet1!$A:$E,5,0)</f>
        <v>Completed</v>
      </c>
      <c r="F819" s="2" t="s">
        <v>2712</v>
      </c>
      <c r="G819" s="2" t="s">
        <v>3525</v>
      </c>
      <c r="H819" s="2" t="s">
        <v>4259</v>
      </c>
      <c r="I819" s="2" t="s">
        <v>107</v>
      </c>
      <c r="J819" s="2" t="s">
        <v>123</v>
      </c>
      <c r="K819" s="26">
        <v>1</v>
      </c>
      <c r="L819" s="32">
        <f t="shared" si="12"/>
        <v>4.2846942983219914E-10</v>
      </c>
    </row>
    <row r="820" spans="1:12" x14ac:dyDescent="0.2">
      <c r="A820" s="7" t="str">
        <f>VLOOKUP(D820,PIC!A:B,2,0)</f>
        <v>WAHYU WISNU</v>
      </c>
      <c r="B820" s="2">
        <v>59466460</v>
      </c>
      <c r="C820" s="2" t="s">
        <v>7</v>
      </c>
      <c r="D820" s="2" t="s">
        <v>16</v>
      </c>
      <c r="E820" s="2" t="str">
        <f>VLOOKUP(B820,[1]Sheet1!$A:$E,5,0)</f>
        <v>Completed</v>
      </c>
      <c r="F820" s="2" t="s">
        <v>2712</v>
      </c>
      <c r="G820" s="2" t="s">
        <v>4255</v>
      </c>
      <c r="H820" s="2" t="s">
        <v>4260</v>
      </c>
      <c r="I820" s="2" t="s">
        <v>107</v>
      </c>
      <c r="J820" s="2" t="s">
        <v>109</v>
      </c>
      <c r="K820" s="26">
        <v>345000</v>
      </c>
      <c r="L820" s="32">
        <f t="shared" si="12"/>
        <v>1.4782195329210871E-4</v>
      </c>
    </row>
    <row r="821" spans="1:12" x14ac:dyDescent="0.2">
      <c r="A821" s="7" t="str">
        <f>VLOOKUP(D821,PIC!A:B,2,0)</f>
        <v>WAHYU WISNU</v>
      </c>
      <c r="B821" s="2">
        <v>59466467</v>
      </c>
      <c r="C821" s="2" t="s">
        <v>7</v>
      </c>
      <c r="D821" s="2" t="s">
        <v>16</v>
      </c>
      <c r="E821" s="2" t="str">
        <f>VLOOKUP(B821,[1]Sheet1!$A:$E,5,0)</f>
        <v>Completed</v>
      </c>
      <c r="F821" s="2" t="s">
        <v>2712</v>
      </c>
      <c r="G821" s="2" t="s">
        <v>4147</v>
      </c>
      <c r="H821" s="2" t="s">
        <v>4261</v>
      </c>
      <c r="I821" s="2" t="s">
        <v>107</v>
      </c>
      <c r="J821" s="2" t="s">
        <v>1197</v>
      </c>
      <c r="K821" s="26">
        <v>1</v>
      </c>
      <c r="L821" s="32">
        <f t="shared" si="12"/>
        <v>4.2846942983219914E-10</v>
      </c>
    </row>
    <row r="822" spans="1:12" x14ac:dyDescent="0.2">
      <c r="A822" s="7" t="str">
        <f>VLOOKUP(D822,PIC!A:B,2,0)</f>
        <v>WAHYU WISNU</v>
      </c>
      <c r="B822" s="2">
        <v>59466551</v>
      </c>
      <c r="C822" s="2" t="s">
        <v>7</v>
      </c>
      <c r="D822" s="2" t="s">
        <v>16</v>
      </c>
      <c r="E822" s="2" t="str">
        <f>VLOOKUP(B822,[1]Sheet1!$A:$E,5,0)</f>
        <v>Completed</v>
      </c>
      <c r="F822" s="2" t="s">
        <v>2712</v>
      </c>
      <c r="G822" s="2" t="s">
        <v>4245</v>
      </c>
      <c r="H822" s="2" t="s">
        <v>4262</v>
      </c>
      <c r="I822" s="2" t="s">
        <v>107</v>
      </c>
      <c r="J822" s="2" t="s">
        <v>1278</v>
      </c>
      <c r="K822" s="26">
        <v>985000</v>
      </c>
      <c r="L822" s="32">
        <f t="shared" si="12"/>
        <v>4.2204238838471612E-4</v>
      </c>
    </row>
    <row r="823" spans="1:12" x14ac:dyDescent="0.2">
      <c r="A823" s="7" t="str">
        <f>VLOOKUP(D823,PIC!A:B,2,0)</f>
        <v>WAHYU WISNU</v>
      </c>
      <c r="B823" s="2">
        <v>59466566</v>
      </c>
      <c r="C823" s="2" t="s">
        <v>7</v>
      </c>
      <c r="D823" s="2" t="s">
        <v>16</v>
      </c>
      <c r="E823" s="2" t="str">
        <f>VLOOKUP(B823,[1]Sheet1!$A:$E,5,0)</f>
        <v>Completed</v>
      </c>
      <c r="F823" s="2" t="s">
        <v>2712</v>
      </c>
      <c r="G823" s="2" t="s">
        <v>4183</v>
      </c>
      <c r="H823" s="2" t="s">
        <v>4263</v>
      </c>
      <c r="I823" s="2" t="s">
        <v>107</v>
      </c>
      <c r="J823" s="2" t="s">
        <v>1162</v>
      </c>
      <c r="K823" s="26">
        <v>564000</v>
      </c>
      <c r="L823" s="32">
        <f t="shared" si="12"/>
        <v>2.4165675842536031E-4</v>
      </c>
    </row>
    <row r="824" spans="1:12" x14ac:dyDescent="0.2">
      <c r="A824" s="7" t="str">
        <f>VLOOKUP(D824,PIC!A:B,2,0)</f>
        <v>WAHYU WISNU</v>
      </c>
      <c r="B824" s="2">
        <v>59466589</v>
      </c>
      <c r="C824" s="2" t="s">
        <v>7</v>
      </c>
      <c r="D824" s="2" t="s">
        <v>16</v>
      </c>
      <c r="E824" s="2" t="str">
        <f>VLOOKUP(B824,[1]Sheet1!$A:$E,5,0)</f>
        <v>Completed</v>
      </c>
      <c r="F824" s="2" t="s">
        <v>2712</v>
      </c>
      <c r="G824" s="2" t="s">
        <v>4173</v>
      </c>
      <c r="H824" s="2" t="s">
        <v>4264</v>
      </c>
      <c r="I824" s="2" t="s">
        <v>107</v>
      </c>
      <c r="J824" s="2" t="s">
        <v>129</v>
      </c>
      <c r="K824" s="26">
        <v>345000</v>
      </c>
      <c r="L824" s="32">
        <f t="shared" si="12"/>
        <v>1.4782195329210871E-4</v>
      </c>
    </row>
    <row r="825" spans="1:12" x14ac:dyDescent="0.2">
      <c r="A825" s="7" t="str">
        <f>VLOOKUP(D825,PIC!A:B,2,0)</f>
        <v>WAHYU WISNU</v>
      </c>
      <c r="B825" s="2">
        <v>59466591</v>
      </c>
      <c r="C825" s="2" t="s">
        <v>7</v>
      </c>
      <c r="D825" s="2" t="s">
        <v>16</v>
      </c>
      <c r="E825" s="2" t="str">
        <f>VLOOKUP(B825,[1]Sheet1!$A:$E,5,0)</f>
        <v>Completed</v>
      </c>
      <c r="F825" s="2" t="s">
        <v>2712</v>
      </c>
      <c r="G825" s="2" t="s">
        <v>4198</v>
      </c>
      <c r="H825" s="2" t="s">
        <v>4265</v>
      </c>
      <c r="I825" s="2" t="s">
        <v>107</v>
      </c>
      <c r="J825" s="2" t="s">
        <v>131</v>
      </c>
      <c r="K825" s="26">
        <v>363000</v>
      </c>
      <c r="L825" s="32">
        <f t="shared" si="12"/>
        <v>1.555344030290883E-4</v>
      </c>
    </row>
    <row r="826" spans="1:12" x14ac:dyDescent="0.2">
      <c r="A826" s="7" t="str">
        <f>VLOOKUP(D826,PIC!A:B,2,0)</f>
        <v>WAHYU WISNU</v>
      </c>
      <c r="B826" s="2">
        <v>59466592</v>
      </c>
      <c r="C826" s="2" t="s">
        <v>7</v>
      </c>
      <c r="D826" s="2" t="s">
        <v>16</v>
      </c>
      <c r="E826" s="2" t="str">
        <f>VLOOKUP(B826,[1]Sheet1!$A:$E,5,0)</f>
        <v>Completed</v>
      </c>
      <c r="F826" s="2" t="s">
        <v>2712</v>
      </c>
      <c r="G826" s="2" t="s">
        <v>4181</v>
      </c>
      <c r="H826" s="2" t="s">
        <v>4266</v>
      </c>
      <c r="I826" s="2" t="s">
        <v>107</v>
      </c>
      <c r="J826" s="2" t="s">
        <v>107</v>
      </c>
      <c r="K826" s="26">
        <v>741000</v>
      </c>
      <c r="L826" s="32">
        <f t="shared" si="12"/>
        <v>3.1749584750565956E-4</v>
      </c>
    </row>
    <row r="827" spans="1:12" x14ac:dyDescent="0.2">
      <c r="A827" s="7" t="str">
        <f>VLOOKUP(D827,PIC!A:B,2,0)</f>
        <v>WAHYU WISNU</v>
      </c>
      <c r="B827" s="2">
        <v>59466933</v>
      </c>
      <c r="C827" s="2" t="s">
        <v>7</v>
      </c>
      <c r="D827" s="2" t="s">
        <v>16</v>
      </c>
      <c r="E827" s="2" t="str">
        <f>VLOOKUP(B827,[1]Sheet1!$A:$E,5,0)</f>
        <v>Completed</v>
      </c>
      <c r="F827" s="2" t="s">
        <v>2712</v>
      </c>
      <c r="G827" s="2" t="s">
        <v>4267</v>
      </c>
      <c r="H827" s="2" t="s">
        <v>4268</v>
      </c>
      <c r="I827" s="2" t="s">
        <v>107</v>
      </c>
      <c r="J827" s="2" t="s">
        <v>129</v>
      </c>
      <c r="K827" s="26">
        <v>741000</v>
      </c>
      <c r="L827" s="32">
        <f t="shared" si="12"/>
        <v>3.1749584750565956E-4</v>
      </c>
    </row>
    <row r="828" spans="1:12" x14ac:dyDescent="0.2">
      <c r="A828" s="7" t="str">
        <f>VLOOKUP(D828,PIC!A:B,2,0)</f>
        <v>WAHYU WISNU</v>
      </c>
      <c r="B828" s="2">
        <v>59466935</v>
      </c>
      <c r="C828" s="2" t="s">
        <v>7</v>
      </c>
      <c r="D828" s="2" t="s">
        <v>16</v>
      </c>
      <c r="E828" s="2" t="str">
        <f>VLOOKUP(B828,[1]Sheet1!$A:$E,5,0)</f>
        <v>Completed</v>
      </c>
      <c r="F828" s="2" t="s">
        <v>2712</v>
      </c>
      <c r="G828" s="2" t="s">
        <v>4267</v>
      </c>
      <c r="H828" s="2" t="s">
        <v>4269</v>
      </c>
      <c r="I828" s="2" t="s">
        <v>107</v>
      </c>
      <c r="J828" s="2" t="s">
        <v>126</v>
      </c>
      <c r="K828" s="26">
        <v>1650000</v>
      </c>
      <c r="L828" s="32">
        <f t="shared" si="12"/>
        <v>7.069745592231286E-4</v>
      </c>
    </row>
    <row r="829" spans="1:12" x14ac:dyDescent="0.2">
      <c r="A829" s="7" t="str">
        <f>VLOOKUP(D829,PIC!A:B,2,0)</f>
        <v>WAHYU WISNU</v>
      </c>
      <c r="B829" s="2">
        <v>59466938</v>
      </c>
      <c r="C829" s="2" t="s">
        <v>7</v>
      </c>
      <c r="D829" s="2" t="s">
        <v>16</v>
      </c>
      <c r="E829" s="2" t="str">
        <f>VLOOKUP(B829,[1]Sheet1!$A:$E,5,0)</f>
        <v>Completed</v>
      </c>
      <c r="F829" s="2" t="s">
        <v>2712</v>
      </c>
      <c r="G829" s="2" t="s">
        <v>4270</v>
      </c>
      <c r="H829" s="2" t="s">
        <v>4271</v>
      </c>
      <c r="I829" s="2" t="s">
        <v>109</v>
      </c>
      <c r="J829" s="2" t="s">
        <v>107</v>
      </c>
      <c r="K829" s="26">
        <v>835000</v>
      </c>
      <c r="L829" s="32">
        <f t="shared" si="12"/>
        <v>3.5777197390988628E-4</v>
      </c>
    </row>
    <row r="830" spans="1:12" x14ac:dyDescent="0.2">
      <c r="A830" s="7" t="str">
        <f>VLOOKUP(D830,PIC!A:B,2,0)</f>
        <v>ADE</v>
      </c>
      <c r="B830" s="2">
        <v>59472617</v>
      </c>
      <c r="C830" s="2" t="s">
        <v>2026</v>
      </c>
      <c r="D830" s="2" t="s">
        <v>2634</v>
      </c>
      <c r="E830" s="2" t="str">
        <f>VLOOKUP(B830,[1]Sheet1!$A:$E,5,0)</f>
        <v>Completed</v>
      </c>
      <c r="F830" s="2" t="s">
        <v>2712</v>
      </c>
      <c r="G830" s="2" t="s">
        <v>4272</v>
      </c>
      <c r="H830" s="2" t="s">
        <v>4273</v>
      </c>
      <c r="I830" s="2" t="s">
        <v>967</v>
      </c>
      <c r="J830" s="2" t="s">
        <v>2637</v>
      </c>
      <c r="K830" s="26">
        <v>2000000</v>
      </c>
      <c r="L830" s="32">
        <f t="shared" si="12"/>
        <v>8.5693885966439827E-4</v>
      </c>
    </row>
    <row r="831" spans="1:12" x14ac:dyDescent="0.2">
      <c r="A831" s="7" t="str">
        <f>VLOOKUP(D831,PIC!A:B,2,0)</f>
        <v>WAHYU WISNU</v>
      </c>
      <c r="B831" s="2">
        <v>59472582</v>
      </c>
      <c r="C831" s="2" t="s">
        <v>7</v>
      </c>
      <c r="D831" s="2" t="s">
        <v>16</v>
      </c>
      <c r="E831" s="2" t="str">
        <f>VLOOKUP(B831,[1]Sheet1!$A:$E,5,0)</f>
        <v>Completed</v>
      </c>
      <c r="F831" s="2" t="s">
        <v>2712</v>
      </c>
      <c r="G831" s="2" t="s">
        <v>4274</v>
      </c>
      <c r="H831" s="2" t="s">
        <v>4275</v>
      </c>
      <c r="I831" s="2" t="s">
        <v>109</v>
      </c>
      <c r="J831" s="2" t="s">
        <v>126</v>
      </c>
      <c r="K831" s="26">
        <v>867000</v>
      </c>
      <c r="L831" s="32">
        <f t="shared" si="12"/>
        <v>3.7148299566451667E-4</v>
      </c>
    </row>
    <row r="832" spans="1:12" x14ac:dyDescent="0.2">
      <c r="A832" s="7" t="str">
        <f>VLOOKUP(D832,PIC!A:B,2,0)</f>
        <v>WAHYU WISNU</v>
      </c>
      <c r="B832" s="2">
        <v>59472597</v>
      </c>
      <c r="C832" s="2" t="s">
        <v>7</v>
      </c>
      <c r="D832" s="2" t="s">
        <v>16</v>
      </c>
      <c r="E832" s="2" t="str">
        <f>VLOOKUP(B832,[1]Sheet1!$A:$E,5,0)</f>
        <v>Completed</v>
      </c>
      <c r="F832" s="2" t="s">
        <v>2712</v>
      </c>
      <c r="G832" s="2" t="s">
        <v>4254</v>
      </c>
      <c r="H832" s="2" t="s">
        <v>4276</v>
      </c>
      <c r="I832" s="2" t="s">
        <v>107</v>
      </c>
      <c r="J832" s="2" t="s">
        <v>122</v>
      </c>
      <c r="K832" s="26">
        <v>420000</v>
      </c>
      <c r="L832" s="32">
        <f t="shared" si="12"/>
        <v>1.7995716052952363E-4</v>
      </c>
    </row>
    <row r="833" spans="1:12" x14ac:dyDescent="0.2">
      <c r="A833" s="7" t="str">
        <f>VLOOKUP(D833,PIC!A:B,2,0)</f>
        <v>WAHYU WISNU</v>
      </c>
      <c r="B833" s="2">
        <v>59472598</v>
      </c>
      <c r="C833" s="2" t="s">
        <v>7</v>
      </c>
      <c r="D833" s="2" t="s">
        <v>21</v>
      </c>
      <c r="E833" s="2" t="str">
        <f>VLOOKUP(B833,[1]Sheet1!$A:$E,5,0)</f>
        <v>Completed</v>
      </c>
      <c r="F833" s="2" t="s">
        <v>2712</v>
      </c>
      <c r="G833" s="2" t="s">
        <v>4277</v>
      </c>
      <c r="H833" s="2" t="s">
        <v>4278</v>
      </c>
      <c r="I833" s="2" t="s">
        <v>85</v>
      </c>
      <c r="J833" s="2" t="s">
        <v>1922</v>
      </c>
      <c r="K833" s="26">
        <v>767000</v>
      </c>
      <c r="L833" s="32">
        <f t="shared" si="12"/>
        <v>3.2863605268129676E-4</v>
      </c>
    </row>
    <row r="834" spans="1:12" x14ac:dyDescent="0.2">
      <c r="A834" s="7" t="str">
        <f>VLOOKUP(D834,PIC!A:B,2,0)</f>
        <v>DAYAT</v>
      </c>
      <c r="B834" s="2">
        <v>59472621</v>
      </c>
      <c r="C834" s="2" t="s">
        <v>3509</v>
      </c>
      <c r="D834" s="2" t="s">
        <v>9</v>
      </c>
      <c r="E834" s="2" t="str">
        <f>VLOOKUP(B834,[1]Sheet1!$A:$E,5,0)</f>
        <v>Accepted</v>
      </c>
      <c r="F834" s="2" t="s">
        <v>2932</v>
      </c>
      <c r="G834" s="2" t="s">
        <v>4279</v>
      </c>
      <c r="H834" s="2" t="s">
        <v>4280</v>
      </c>
      <c r="I834" s="2" t="s">
        <v>22</v>
      </c>
      <c r="J834" s="2" t="s">
        <v>36</v>
      </c>
      <c r="K834" s="26">
        <v>2720000</v>
      </c>
      <c r="L834" s="32">
        <f t="shared" ref="L834:L897" si="13">K834/$K$1472*100%</f>
        <v>1.1654368491435816E-3</v>
      </c>
    </row>
    <row r="835" spans="1:12" x14ac:dyDescent="0.2">
      <c r="A835" s="7" t="str">
        <f>VLOOKUP(D835,PIC!A:B,2,0)</f>
        <v>DIDIK</v>
      </c>
      <c r="B835" s="2">
        <v>59472646</v>
      </c>
      <c r="C835" s="2" t="s">
        <v>7</v>
      </c>
      <c r="D835" s="2" t="s">
        <v>13</v>
      </c>
      <c r="E835" s="2" t="str">
        <f>VLOOKUP(B835,[1]Sheet1!$A:$E,5,0)</f>
        <v>Completed</v>
      </c>
      <c r="F835" s="2" t="s">
        <v>2726</v>
      </c>
      <c r="G835" s="2" t="s">
        <v>3745</v>
      </c>
      <c r="H835" s="2" t="s">
        <v>4281</v>
      </c>
      <c r="I835" s="2" t="s">
        <v>61</v>
      </c>
      <c r="J835" s="2" t="s">
        <v>81</v>
      </c>
      <c r="K835" s="26">
        <v>1</v>
      </c>
      <c r="L835" s="32">
        <f t="shared" si="13"/>
        <v>4.2846942983219914E-10</v>
      </c>
    </row>
    <row r="836" spans="1:12" x14ac:dyDescent="0.2">
      <c r="A836" s="7" t="str">
        <f>VLOOKUP(D836,PIC!A:B,2,0)</f>
        <v>DIDIK</v>
      </c>
      <c r="B836" s="2">
        <v>59472647</v>
      </c>
      <c r="C836" s="2" t="s">
        <v>7</v>
      </c>
      <c r="D836" s="2" t="s">
        <v>13</v>
      </c>
      <c r="E836" s="2" t="str">
        <f>VLOOKUP(B836,[1]Sheet1!$A:$E,5,0)</f>
        <v>Completed</v>
      </c>
      <c r="F836" s="2" t="s">
        <v>2726</v>
      </c>
      <c r="G836" s="2" t="s">
        <v>4282</v>
      </c>
      <c r="H836" s="2" t="s">
        <v>4283</v>
      </c>
      <c r="I836" s="2" t="s">
        <v>61</v>
      </c>
      <c r="J836" s="2" t="s">
        <v>81</v>
      </c>
      <c r="K836" s="26">
        <v>1</v>
      </c>
      <c r="L836" s="32">
        <f t="shared" si="13"/>
        <v>4.2846942983219914E-10</v>
      </c>
    </row>
    <row r="837" spans="1:12" x14ac:dyDescent="0.2">
      <c r="A837" s="7" t="str">
        <f>VLOOKUP(D837,PIC!A:B,2,0)</f>
        <v>DIDIK</v>
      </c>
      <c r="B837" s="2">
        <v>59472648</v>
      </c>
      <c r="C837" s="2" t="s">
        <v>7</v>
      </c>
      <c r="D837" s="2" t="s">
        <v>38</v>
      </c>
      <c r="E837" s="2" t="str">
        <f>VLOOKUP(B837,[1]Sheet1!$A:$E,5,0)</f>
        <v>Completed</v>
      </c>
      <c r="F837" s="2" t="s">
        <v>2712</v>
      </c>
      <c r="G837" s="2" t="s">
        <v>4284</v>
      </c>
      <c r="H837" s="2" t="s">
        <v>4285</v>
      </c>
      <c r="I837" s="2" t="s">
        <v>39</v>
      </c>
      <c r="J837" s="2" t="s">
        <v>41</v>
      </c>
      <c r="K837" s="26">
        <v>4450000</v>
      </c>
      <c r="L837" s="32">
        <f t="shared" si="13"/>
        <v>1.9066889627532861E-3</v>
      </c>
    </row>
    <row r="838" spans="1:12" x14ac:dyDescent="0.2">
      <c r="A838" s="7" t="str">
        <f>VLOOKUP(D838,PIC!A:B,2,0)</f>
        <v>ADE</v>
      </c>
      <c r="B838" s="2">
        <v>59472662</v>
      </c>
      <c r="C838" s="2" t="s">
        <v>7</v>
      </c>
      <c r="D838" s="2" t="s">
        <v>33</v>
      </c>
      <c r="E838" s="2" t="str">
        <f>VLOOKUP(B838,[1]Sheet1!$A:$E,5,0)</f>
        <v>Completed</v>
      </c>
      <c r="F838" s="2" t="s">
        <v>2716</v>
      </c>
      <c r="G838" s="2" t="s">
        <v>4286</v>
      </c>
      <c r="H838" s="2" t="s">
        <v>4287</v>
      </c>
      <c r="I838" s="2" t="s">
        <v>72</v>
      </c>
      <c r="J838" s="2" t="s">
        <v>73</v>
      </c>
      <c r="K838" s="26">
        <v>3360000</v>
      </c>
      <c r="L838" s="32">
        <f t="shared" si="13"/>
        <v>1.4396572842361891E-3</v>
      </c>
    </row>
    <row r="839" spans="1:12" x14ac:dyDescent="0.2">
      <c r="A839" s="7" t="str">
        <f>VLOOKUP(D839,PIC!A:B,2,0)</f>
        <v>DIDIK</v>
      </c>
      <c r="B839" s="2">
        <v>59472649</v>
      </c>
      <c r="C839" s="2" t="s">
        <v>7</v>
      </c>
      <c r="D839" s="2" t="s">
        <v>38</v>
      </c>
      <c r="E839" s="2" t="str">
        <f>VLOOKUP(B839,[1]Sheet1!$A:$E,5,0)</f>
        <v>Completed</v>
      </c>
      <c r="F839" s="2" t="s">
        <v>2712</v>
      </c>
      <c r="G839" s="2" t="s">
        <v>4288</v>
      </c>
      <c r="H839" s="2" t="s">
        <v>4289</v>
      </c>
      <c r="I839" s="2" t="s">
        <v>2569</v>
      </c>
      <c r="J839" s="2" t="s">
        <v>41</v>
      </c>
      <c r="K839" s="26">
        <v>4450000</v>
      </c>
      <c r="L839" s="32">
        <f t="shared" si="13"/>
        <v>1.9066889627532861E-3</v>
      </c>
    </row>
    <row r="840" spans="1:12" x14ac:dyDescent="0.2">
      <c r="A840" s="7" t="str">
        <f>VLOOKUP(D840,PIC!A:B,2,0)</f>
        <v>ADE</v>
      </c>
      <c r="B840" s="2">
        <v>59472663</v>
      </c>
      <c r="C840" s="2" t="s">
        <v>7</v>
      </c>
      <c r="D840" s="2" t="s">
        <v>33</v>
      </c>
      <c r="E840" s="2" t="str">
        <f>VLOOKUP(B840,[1]Sheet1!$A:$E,5,0)</f>
        <v>Completed</v>
      </c>
      <c r="F840" s="2" t="s">
        <v>2716</v>
      </c>
      <c r="G840" s="2" t="s">
        <v>3217</v>
      </c>
      <c r="H840" s="2" t="s">
        <v>4290</v>
      </c>
      <c r="I840" s="2" t="s">
        <v>72</v>
      </c>
      <c r="J840" s="2" t="s">
        <v>73</v>
      </c>
      <c r="K840" s="26">
        <v>3360000</v>
      </c>
      <c r="L840" s="32">
        <f t="shared" si="13"/>
        <v>1.4396572842361891E-3</v>
      </c>
    </row>
    <row r="841" spans="1:12" x14ac:dyDescent="0.2">
      <c r="A841" s="7" t="str">
        <f>VLOOKUP(D841,PIC!A:B,2,0)</f>
        <v>ADE</v>
      </c>
      <c r="B841" s="2">
        <v>59473544</v>
      </c>
      <c r="C841" s="2" t="s">
        <v>7</v>
      </c>
      <c r="D841" s="2" t="s">
        <v>62</v>
      </c>
      <c r="E841" s="2" t="str">
        <f>VLOOKUP(B841,[1]Sheet1!$A:$E,5,0)</f>
        <v>Completed</v>
      </c>
      <c r="F841" s="2" t="s">
        <v>2712</v>
      </c>
      <c r="G841" s="2" t="s">
        <v>4291</v>
      </c>
      <c r="H841" s="2" t="s">
        <v>4292</v>
      </c>
      <c r="I841" s="2" t="s">
        <v>63</v>
      </c>
      <c r="J841" s="2" t="s">
        <v>64</v>
      </c>
      <c r="K841" s="26">
        <v>825000</v>
      </c>
      <c r="L841" s="32">
        <f t="shared" si="13"/>
        <v>3.534872796115643E-4</v>
      </c>
    </row>
    <row r="842" spans="1:12" x14ac:dyDescent="0.2">
      <c r="A842" s="7" t="str">
        <f>VLOOKUP(D842,PIC!A:B,2,0)</f>
        <v>WAHYU WISNU</v>
      </c>
      <c r="B842" s="2">
        <v>59473565</v>
      </c>
      <c r="C842" s="2" t="s">
        <v>2026</v>
      </c>
      <c r="D842" s="2" t="s">
        <v>20</v>
      </c>
      <c r="E842" s="2" t="str">
        <f>VLOOKUP(B842,[1]Sheet1!$A:$E,5,0)</f>
        <v>Completed</v>
      </c>
      <c r="F842" s="2" t="s">
        <v>2712</v>
      </c>
      <c r="G842" s="2" t="s">
        <v>4293</v>
      </c>
      <c r="H842" s="2" t="s">
        <v>4294</v>
      </c>
      <c r="I842" s="2" t="s">
        <v>78</v>
      </c>
      <c r="J842" s="2" t="s">
        <v>79</v>
      </c>
      <c r="K842" s="26">
        <v>2000000</v>
      </c>
      <c r="L842" s="32">
        <f t="shared" si="13"/>
        <v>8.5693885966439827E-4</v>
      </c>
    </row>
    <row r="843" spans="1:12" x14ac:dyDescent="0.2">
      <c r="A843" s="7" t="str">
        <f>VLOOKUP(D843,PIC!A:B,2,0)</f>
        <v>LUTFI</v>
      </c>
      <c r="B843" s="2">
        <v>59473710</v>
      </c>
      <c r="C843" s="2" t="s">
        <v>7</v>
      </c>
      <c r="D843" s="2" t="s">
        <v>8</v>
      </c>
      <c r="E843" s="2" t="str">
        <f>VLOOKUP(B843,[1]Sheet1!$A:$E,5,0)</f>
        <v>Completed</v>
      </c>
      <c r="F843" s="2" t="s">
        <v>2726</v>
      </c>
      <c r="G843" s="2" t="s">
        <v>4295</v>
      </c>
      <c r="H843" s="2" t="s">
        <v>4296</v>
      </c>
      <c r="I843" s="2" t="s">
        <v>90</v>
      </c>
      <c r="J843" s="2" t="s">
        <v>92</v>
      </c>
      <c r="K843" s="26">
        <v>668000</v>
      </c>
      <c r="L843" s="32">
        <f t="shared" si="13"/>
        <v>2.86217579127909E-4</v>
      </c>
    </row>
    <row r="844" spans="1:12" x14ac:dyDescent="0.2">
      <c r="A844" s="7" t="str">
        <f>VLOOKUP(D844,PIC!A:B,2,0)</f>
        <v>LUTFI</v>
      </c>
      <c r="B844" s="2">
        <v>59473714</v>
      </c>
      <c r="C844" s="2" t="s">
        <v>7</v>
      </c>
      <c r="D844" s="2" t="s">
        <v>8</v>
      </c>
      <c r="E844" s="2" t="str">
        <f>VLOOKUP(B844,[1]Sheet1!$A:$E,5,0)</f>
        <v>Completed</v>
      </c>
      <c r="F844" s="2" t="s">
        <v>2726</v>
      </c>
      <c r="G844" s="2" t="s">
        <v>4297</v>
      </c>
      <c r="H844" s="2" t="s">
        <v>4298</v>
      </c>
      <c r="I844" s="2" t="s">
        <v>90</v>
      </c>
      <c r="J844" s="2" t="s">
        <v>93</v>
      </c>
      <c r="K844" s="26">
        <v>269500</v>
      </c>
      <c r="L844" s="32">
        <f t="shared" si="13"/>
        <v>1.1547251133977767E-4</v>
      </c>
    </row>
    <row r="845" spans="1:12" x14ac:dyDescent="0.2">
      <c r="A845" s="7" t="str">
        <f>VLOOKUP(D845,PIC!A:B,2,0)</f>
        <v>LUTFI</v>
      </c>
      <c r="B845" s="2">
        <v>59473716</v>
      </c>
      <c r="C845" s="2" t="s">
        <v>7</v>
      </c>
      <c r="D845" s="2" t="s">
        <v>8</v>
      </c>
      <c r="E845" s="2" t="str">
        <f>VLOOKUP(B845,[1]Sheet1!$A:$E,5,0)</f>
        <v>Completed</v>
      </c>
      <c r="F845" s="2" t="s">
        <v>2726</v>
      </c>
      <c r="G845" s="2" t="s">
        <v>4299</v>
      </c>
      <c r="H845" s="2" t="s">
        <v>4300</v>
      </c>
      <c r="I845" s="2" t="s">
        <v>90</v>
      </c>
      <c r="J845" s="2" t="s">
        <v>98</v>
      </c>
      <c r="K845" s="26">
        <v>328000</v>
      </c>
      <c r="L845" s="32">
        <f t="shared" si="13"/>
        <v>1.405379729849613E-4</v>
      </c>
    </row>
    <row r="846" spans="1:12" x14ac:dyDescent="0.2">
      <c r="A846" s="7" t="str">
        <f>VLOOKUP(D846,PIC!A:B,2,0)</f>
        <v>LUTFI</v>
      </c>
      <c r="B846" s="2">
        <v>59473718</v>
      </c>
      <c r="C846" s="2" t="s">
        <v>7</v>
      </c>
      <c r="D846" s="2" t="s">
        <v>8</v>
      </c>
      <c r="E846" s="2" t="str">
        <f>VLOOKUP(B846,[1]Sheet1!$A:$E,5,0)</f>
        <v>Completed</v>
      </c>
      <c r="F846" s="2" t="s">
        <v>2726</v>
      </c>
      <c r="G846" s="2" t="s">
        <v>4301</v>
      </c>
      <c r="H846" s="2" t="s">
        <v>4302</v>
      </c>
      <c r="I846" s="2" t="s">
        <v>90</v>
      </c>
      <c r="J846" s="2" t="s">
        <v>98</v>
      </c>
      <c r="K846" s="26">
        <v>328000</v>
      </c>
      <c r="L846" s="32">
        <f t="shared" si="13"/>
        <v>1.405379729849613E-4</v>
      </c>
    </row>
    <row r="847" spans="1:12" x14ac:dyDescent="0.2">
      <c r="A847" s="7" t="str">
        <f>VLOOKUP(D847,PIC!A:B,2,0)</f>
        <v>LUTFI</v>
      </c>
      <c r="B847" s="2">
        <v>59473719</v>
      </c>
      <c r="C847" s="2" t="s">
        <v>7</v>
      </c>
      <c r="D847" s="2" t="s">
        <v>8</v>
      </c>
      <c r="E847" s="2" t="str">
        <f>VLOOKUP(B847,[1]Sheet1!$A:$E,5,0)</f>
        <v>Completed</v>
      </c>
      <c r="F847" s="2" t="s">
        <v>2726</v>
      </c>
      <c r="G847" s="2" t="s">
        <v>3410</v>
      </c>
      <c r="H847" s="2" t="s">
        <v>4303</v>
      </c>
      <c r="I847" s="2" t="s">
        <v>90</v>
      </c>
      <c r="J847" s="2" t="s">
        <v>1760</v>
      </c>
      <c r="K847" s="26">
        <v>354500</v>
      </c>
      <c r="L847" s="32">
        <f t="shared" si="13"/>
        <v>1.5189241287551458E-4</v>
      </c>
    </row>
    <row r="848" spans="1:12" x14ac:dyDescent="0.2">
      <c r="A848" s="7" t="str">
        <f>VLOOKUP(D848,PIC!A:B,2,0)</f>
        <v>LUTFI</v>
      </c>
      <c r="B848" s="2">
        <v>59473720</v>
      </c>
      <c r="C848" s="2" t="s">
        <v>7</v>
      </c>
      <c r="D848" s="2" t="s">
        <v>8</v>
      </c>
      <c r="E848" s="2" t="str">
        <f>VLOOKUP(B848,[1]Sheet1!$A:$E,5,0)</f>
        <v>Completed</v>
      </c>
      <c r="F848" s="2" t="s">
        <v>2726</v>
      </c>
      <c r="G848" s="2" t="s">
        <v>4304</v>
      </c>
      <c r="H848" s="2" t="s">
        <v>4305</v>
      </c>
      <c r="I848" s="2" t="s">
        <v>90</v>
      </c>
      <c r="J848" s="2" t="s">
        <v>91</v>
      </c>
      <c r="K848" s="26">
        <v>131000</v>
      </c>
      <c r="L848" s="32">
        <f t="shared" si="13"/>
        <v>5.6129495308018088E-5</v>
      </c>
    </row>
    <row r="849" spans="1:12" x14ac:dyDescent="0.2">
      <c r="A849" s="7" t="str">
        <f>VLOOKUP(D849,PIC!A:B,2,0)</f>
        <v>LUTFI</v>
      </c>
      <c r="B849" s="2">
        <v>59473721</v>
      </c>
      <c r="C849" s="2" t="s">
        <v>7</v>
      </c>
      <c r="D849" s="2" t="s">
        <v>8</v>
      </c>
      <c r="E849" s="2" t="str">
        <f>VLOOKUP(B849,[1]Sheet1!$A:$E,5,0)</f>
        <v>Completed</v>
      </c>
      <c r="F849" s="2" t="s">
        <v>2726</v>
      </c>
      <c r="G849" s="2" t="s">
        <v>4306</v>
      </c>
      <c r="H849" s="2" t="s">
        <v>4307</v>
      </c>
      <c r="I849" s="2" t="s">
        <v>90</v>
      </c>
      <c r="J849" s="2" t="s">
        <v>114</v>
      </c>
      <c r="K849" s="26">
        <v>244000</v>
      </c>
      <c r="L849" s="32">
        <f t="shared" si="13"/>
        <v>1.0454654087905659E-4</v>
      </c>
    </row>
    <row r="850" spans="1:12" x14ac:dyDescent="0.2">
      <c r="A850" s="7" t="str">
        <f>VLOOKUP(D850,PIC!A:B,2,0)</f>
        <v>LUTFI</v>
      </c>
      <c r="B850" s="2">
        <v>59473722</v>
      </c>
      <c r="C850" s="2" t="s">
        <v>7</v>
      </c>
      <c r="D850" s="2" t="s">
        <v>8</v>
      </c>
      <c r="E850" s="2" t="str">
        <f>VLOOKUP(B850,[1]Sheet1!$A:$E,5,0)</f>
        <v>Completed</v>
      </c>
      <c r="F850" s="2" t="s">
        <v>2726</v>
      </c>
      <c r="G850" s="2" t="s">
        <v>4308</v>
      </c>
      <c r="H850" s="2" t="s">
        <v>4309</v>
      </c>
      <c r="I850" s="2" t="s">
        <v>90</v>
      </c>
      <c r="J850" s="2" t="s">
        <v>94</v>
      </c>
      <c r="K850" s="26">
        <v>413000</v>
      </c>
      <c r="L850" s="32">
        <f t="shared" si="13"/>
        <v>1.7695787452069826E-4</v>
      </c>
    </row>
    <row r="851" spans="1:12" x14ac:dyDescent="0.2">
      <c r="A851" s="7" t="str">
        <f>VLOOKUP(D851,PIC!A:B,2,0)</f>
        <v>LUTFI</v>
      </c>
      <c r="B851" s="2">
        <v>59473729</v>
      </c>
      <c r="C851" s="2" t="s">
        <v>7</v>
      </c>
      <c r="D851" s="2" t="s">
        <v>8</v>
      </c>
      <c r="E851" s="2" t="str">
        <f>VLOOKUP(B851,[1]Sheet1!$A:$E,5,0)</f>
        <v>Completed</v>
      </c>
      <c r="F851" s="2" t="s">
        <v>2726</v>
      </c>
      <c r="G851" s="2" t="s">
        <v>3370</v>
      </c>
      <c r="H851" s="2" t="s">
        <v>4310</v>
      </c>
      <c r="I851" s="2" t="s">
        <v>90</v>
      </c>
      <c r="J851" s="2" t="s">
        <v>95</v>
      </c>
      <c r="K851" s="26">
        <v>841200</v>
      </c>
      <c r="L851" s="32">
        <f t="shared" si="13"/>
        <v>3.6042848437484594E-4</v>
      </c>
    </row>
    <row r="852" spans="1:12" x14ac:dyDescent="0.2">
      <c r="A852" s="7" t="str">
        <f>VLOOKUP(D852,PIC!A:B,2,0)</f>
        <v>LUTFI</v>
      </c>
      <c r="B852" s="2">
        <v>59473736</v>
      </c>
      <c r="C852" s="2" t="s">
        <v>7</v>
      </c>
      <c r="D852" s="2" t="s">
        <v>8</v>
      </c>
      <c r="E852" s="2" t="str">
        <f>VLOOKUP(B852,[1]Sheet1!$A:$E,5,0)</f>
        <v>Completed</v>
      </c>
      <c r="F852" s="2" t="s">
        <v>2726</v>
      </c>
      <c r="G852" s="2" t="s">
        <v>4311</v>
      </c>
      <c r="H852" s="2" t="s">
        <v>4312</v>
      </c>
      <c r="I852" s="2" t="s">
        <v>90</v>
      </c>
      <c r="J852" s="2" t="s">
        <v>97</v>
      </c>
      <c r="K852" s="26">
        <v>521000</v>
      </c>
      <c r="L852" s="32">
        <f t="shared" si="13"/>
        <v>2.2323257294257575E-4</v>
      </c>
    </row>
    <row r="853" spans="1:12" x14ac:dyDescent="0.2">
      <c r="A853" s="7" t="str">
        <f>VLOOKUP(D853,PIC!A:B,2,0)</f>
        <v>LUTFI</v>
      </c>
      <c r="B853" s="2">
        <v>59473760</v>
      </c>
      <c r="C853" s="2" t="s">
        <v>7</v>
      </c>
      <c r="D853" s="2" t="s">
        <v>8</v>
      </c>
      <c r="E853" s="2" t="str">
        <f>VLOOKUP(B853,[1]Sheet1!$A:$E,5,0)</f>
        <v>Completed</v>
      </c>
      <c r="F853" s="2" t="s">
        <v>2726</v>
      </c>
      <c r="G853" s="2" t="s">
        <v>4313</v>
      </c>
      <c r="H853" s="2" t="s">
        <v>4314</v>
      </c>
      <c r="I853" s="2" t="s">
        <v>90</v>
      </c>
      <c r="J853" s="2" t="s">
        <v>115</v>
      </c>
      <c r="K853" s="26">
        <v>413500</v>
      </c>
      <c r="L853" s="32">
        <f t="shared" si="13"/>
        <v>1.7717210923561433E-4</v>
      </c>
    </row>
    <row r="854" spans="1:12" x14ac:dyDescent="0.2">
      <c r="A854" s="7" t="str">
        <f>VLOOKUP(D854,PIC!A:B,2,0)</f>
        <v>LUTFI</v>
      </c>
      <c r="B854" s="2">
        <v>59473763</v>
      </c>
      <c r="C854" s="2" t="s">
        <v>7</v>
      </c>
      <c r="D854" s="2" t="s">
        <v>8</v>
      </c>
      <c r="E854" s="2" t="str">
        <f>VLOOKUP(B854,[1]Sheet1!$A:$E,5,0)</f>
        <v>Completed</v>
      </c>
      <c r="F854" s="2" t="s">
        <v>2726</v>
      </c>
      <c r="G854" s="2" t="s">
        <v>4315</v>
      </c>
      <c r="H854" s="2" t="s">
        <v>4316</v>
      </c>
      <c r="I854" s="2" t="s">
        <v>90</v>
      </c>
      <c r="J854" s="2" t="s">
        <v>96</v>
      </c>
      <c r="K854" s="26">
        <v>636000</v>
      </c>
      <c r="L854" s="32">
        <f t="shared" si="13"/>
        <v>2.7250655737327866E-4</v>
      </c>
    </row>
    <row r="855" spans="1:12" x14ac:dyDescent="0.2">
      <c r="A855" s="7" t="str">
        <f>VLOOKUP(D855,PIC!A:B,2,0)</f>
        <v>WAHYU WISNU</v>
      </c>
      <c r="B855" s="2">
        <v>59475169</v>
      </c>
      <c r="C855" s="2" t="s">
        <v>7</v>
      </c>
      <c r="D855" s="2" t="s">
        <v>16</v>
      </c>
      <c r="E855" s="2" t="str">
        <f>VLOOKUP(B855,[1]Sheet1!$A:$E,5,0)</f>
        <v>Completed</v>
      </c>
      <c r="F855" s="2" t="s">
        <v>2712</v>
      </c>
      <c r="G855" s="2" t="s">
        <v>4317</v>
      </c>
      <c r="H855" s="2" t="s">
        <v>4318</v>
      </c>
      <c r="I855" s="2" t="s">
        <v>107</v>
      </c>
      <c r="J855" s="2" t="s">
        <v>1105</v>
      </c>
      <c r="K855" s="26">
        <v>1069000</v>
      </c>
      <c r="L855" s="32">
        <f t="shared" si="13"/>
        <v>4.5803382049062086E-4</v>
      </c>
    </row>
    <row r="856" spans="1:12" x14ac:dyDescent="0.2">
      <c r="A856" s="7" t="str">
        <f>VLOOKUP(D856,PIC!A:B,2,0)</f>
        <v>WAHYU WISNU</v>
      </c>
      <c r="B856" s="2">
        <v>59475160</v>
      </c>
      <c r="C856" s="2" t="s">
        <v>7</v>
      </c>
      <c r="D856" s="2" t="s">
        <v>16</v>
      </c>
      <c r="E856" s="2" t="str">
        <f>VLOOKUP(B856,[1]Sheet1!$A:$E,5,0)</f>
        <v>Completed</v>
      </c>
      <c r="F856" s="2" t="s">
        <v>2726</v>
      </c>
      <c r="G856" s="2" t="s">
        <v>4319</v>
      </c>
      <c r="H856" s="2" t="s">
        <v>4320</v>
      </c>
      <c r="I856" s="2" t="s">
        <v>105</v>
      </c>
      <c r="J856" s="2" t="s">
        <v>106</v>
      </c>
      <c r="K856" s="26">
        <v>550000</v>
      </c>
      <c r="L856" s="32">
        <f t="shared" si="13"/>
        <v>2.3565818640770953E-4</v>
      </c>
    </row>
    <row r="857" spans="1:12" x14ac:dyDescent="0.2">
      <c r="A857" s="7" t="str">
        <f>VLOOKUP(D857,PIC!A:B,2,0)</f>
        <v>WAHYU WISNU</v>
      </c>
      <c r="B857" s="2">
        <v>59475163</v>
      </c>
      <c r="C857" s="2" t="s">
        <v>7</v>
      </c>
      <c r="D857" s="2" t="s">
        <v>16</v>
      </c>
      <c r="E857" s="2" t="str">
        <f>VLOOKUP(B857,[1]Sheet1!$A:$E,5,0)</f>
        <v>Completed</v>
      </c>
      <c r="F857" s="2" t="s">
        <v>2726</v>
      </c>
      <c r="G857" s="2" t="s">
        <v>4321</v>
      </c>
      <c r="H857" s="2" t="s">
        <v>4322</v>
      </c>
      <c r="I857" s="2" t="s">
        <v>105</v>
      </c>
      <c r="J857" s="2" t="s">
        <v>106</v>
      </c>
      <c r="K857" s="26">
        <v>386000</v>
      </c>
      <c r="L857" s="32">
        <f t="shared" si="13"/>
        <v>1.6538919991522887E-4</v>
      </c>
    </row>
    <row r="858" spans="1:12" x14ac:dyDescent="0.2">
      <c r="A858" s="7" t="str">
        <f>VLOOKUP(D858,PIC!A:B,2,0)</f>
        <v>WAHYU WISNU</v>
      </c>
      <c r="B858" s="2">
        <v>59475168</v>
      </c>
      <c r="C858" s="2" t="s">
        <v>7</v>
      </c>
      <c r="D858" s="2" t="s">
        <v>16</v>
      </c>
      <c r="E858" s="2" t="str">
        <f>VLOOKUP(B858,[1]Sheet1!$A:$E,5,0)</f>
        <v>Completed</v>
      </c>
      <c r="F858" s="2" t="s">
        <v>2726</v>
      </c>
      <c r="G858" s="2" t="s">
        <v>4323</v>
      </c>
      <c r="H858" s="2" t="s">
        <v>4324</v>
      </c>
      <c r="I858" s="2" t="s">
        <v>105</v>
      </c>
      <c r="J858" s="2" t="s">
        <v>106</v>
      </c>
      <c r="K858" s="26">
        <v>550000</v>
      </c>
      <c r="L858" s="32">
        <f t="shared" si="13"/>
        <v>2.3565818640770953E-4</v>
      </c>
    </row>
    <row r="859" spans="1:12" x14ac:dyDescent="0.2">
      <c r="A859" s="7" t="str">
        <f>VLOOKUP(D859,PIC!A:B,2,0)</f>
        <v>WAHYU WISNU</v>
      </c>
      <c r="B859" s="2">
        <v>59475172</v>
      </c>
      <c r="C859" s="2" t="s">
        <v>7</v>
      </c>
      <c r="D859" s="2" t="s">
        <v>16</v>
      </c>
      <c r="E859" s="2" t="str">
        <f>VLOOKUP(B859,[1]Sheet1!$A:$E,5,0)</f>
        <v>Completed</v>
      </c>
      <c r="F859" s="2" t="s">
        <v>2726</v>
      </c>
      <c r="G859" s="2" t="s">
        <v>4325</v>
      </c>
      <c r="H859" s="2" t="s">
        <v>4326</v>
      </c>
      <c r="I859" s="2" t="s">
        <v>105</v>
      </c>
      <c r="J859" s="2" t="s">
        <v>106</v>
      </c>
      <c r="K859" s="26">
        <v>550000</v>
      </c>
      <c r="L859" s="32">
        <f t="shared" si="13"/>
        <v>2.3565818640770953E-4</v>
      </c>
    </row>
    <row r="860" spans="1:12" x14ac:dyDescent="0.2">
      <c r="A860" s="7" t="str">
        <f>VLOOKUP(D860,PIC!A:B,2,0)</f>
        <v>WAHYU WISNU</v>
      </c>
      <c r="B860" s="2">
        <v>59475174</v>
      </c>
      <c r="C860" s="2" t="s">
        <v>7</v>
      </c>
      <c r="D860" s="2" t="s">
        <v>16</v>
      </c>
      <c r="E860" s="2" t="str">
        <f>VLOOKUP(B860,[1]Sheet1!$A:$E,5,0)</f>
        <v>Completed</v>
      </c>
      <c r="F860" s="2" t="s">
        <v>2726</v>
      </c>
      <c r="G860" s="2" t="s">
        <v>4327</v>
      </c>
      <c r="H860" s="2" t="s">
        <v>4328</v>
      </c>
      <c r="I860" s="2" t="s">
        <v>105</v>
      </c>
      <c r="J860" s="2" t="s">
        <v>106</v>
      </c>
      <c r="K860" s="26">
        <v>550000</v>
      </c>
      <c r="L860" s="32">
        <f t="shared" si="13"/>
        <v>2.3565818640770953E-4</v>
      </c>
    </row>
    <row r="861" spans="1:12" x14ac:dyDescent="0.2">
      <c r="A861" s="7" t="str">
        <f>VLOOKUP(D861,PIC!A:B,2,0)</f>
        <v>WAHYU WISNU</v>
      </c>
      <c r="B861" s="2">
        <v>59475180</v>
      </c>
      <c r="C861" s="2" t="s">
        <v>7</v>
      </c>
      <c r="D861" s="2" t="s">
        <v>16</v>
      </c>
      <c r="E861" s="2" t="str">
        <f>VLOOKUP(B861,[1]Sheet1!$A:$E,5,0)</f>
        <v>Completed</v>
      </c>
      <c r="F861" s="2" t="s">
        <v>2726</v>
      </c>
      <c r="G861" s="2" t="s">
        <v>4329</v>
      </c>
      <c r="H861" s="2" t="s">
        <v>4330</v>
      </c>
      <c r="I861" s="2" t="s">
        <v>105</v>
      </c>
      <c r="J861" s="2" t="s">
        <v>106</v>
      </c>
      <c r="K861" s="26">
        <v>550000</v>
      </c>
      <c r="L861" s="32">
        <f t="shared" si="13"/>
        <v>2.3565818640770953E-4</v>
      </c>
    </row>
    <row r="862" spans="1:12" x14ac:dyDescent="0.2">
      <c r="A862" s="7" t="str">
        <f>VLOOKUP(D862,PIC!A:B,2,0)</f>
        <v>WAHYU WISNU</v>
      </c>
      <c r="B862" s="2">
        <v>59475182</v>
      </c>
      <c r="C862" s="2" t="s">
        <v>7</v>
      </c>
      <c r="D862" s="2" t="s">
        <v>16</v>
      </c>
      <c r="E862" s="2" t="str">
        <f>VLOOKUP(B862,[1]Sheet1!$A:$E,5,0)</f>
        <v>Completed</v>
      </c>
      <c r="F862" s="2" t="s">
        <v>2712</v>
      </c>
      <c r="G862" s="2" t="s">
        <v>4331</v>
      </c>
      <c r="H862" s="2" t="s">
        <v>4332</v>
      </c>
      <c r="I862" s="2" t="s">
        <v>109</v>
      </c>
      <c r="J862" s="2" t="s">
        <v>1128</v>
      </c>
      <c r="K862" s="26">
        <v>286000</v>
      </c>
      <c r="L862" s="32">
        <f t="shared" si="13"/>
        <v>1.2254225693200896E-4</v>
      </c>
    </row>
    <row r="863" spans="1:12" x14ac:dyDescent="0.2">
      <c r="A863" s="7" t="str">
        <f>VLOOKUP(D863,PIC!A:B,2,0)</f>
        <v>WAHYU WISNU</v>
      </c>
      <c r="B863" s="2">
        <v>59475186</v>
      </c>
      <c r="C863" s="2" t="s">
        <v>7</v>
      </c>
      <c r="D863" s="2" t="s">
        <v>16</v>
      </c>
      <c r="E863" s="2" t="str">
        <f>VLOOKUP(B863,[1]Sheet1!$A:$E,5,0)</f>
        <v>Completed</v>
      </c>
      <c r="F863" s="2" t="s">
        <v>2712</v>
      </c>
      <c r="G863" s="2" t="s">
        <v>4331</v>
      </c>
      <c r="H863" s="2" t="s">
        <v>4333</v>
      </c>
      <c r="I863" s="2" t="s">
        <v>109</v>
      </c>
      <c r="J863" s="2" t="s">
        <v>1128</v>
      </c>
      <c r="K863" s="26">
        <v>286000</v>
      </c>
      <c r="L863" s="32">
        <f t="shared" si="13"/>
        <v>1.2254225693200896E-4</v>
      </c>
    </row>
    <row r="864" spans="1:12" x14ac:dyDescent="0.2">
      <c r="A864" s="7" t="str">
        <f>VLOOKUP(D864,PIC!A:B,2,0)</f>
        <v>WAHYU WISNU</v>
      </c>
      <c r="B864" s="2">
        <v>59475191</v>
      </c>
      <c r="C864" s="2" t="s">
        <v>7</v>
      </c>
      <c r="D864" s="2" t="s">
        <v>16</v>
      </c>
      <c r="E864" s="2" t="str">
        <f>VLOOKUP(B864,[1]Sheet1!$A:$E,5,0)</f>
        <v>Completed</v>
      </c>
      <c r="F864" s="2" t="s">
        <v>2712</v>
      </c>
      <c r="G864" s="2" t="s">
        <v>4334</v>
      </c>
      <c r="H864" s="2" t="s">
        <v>4335</v>
      </c>
      <c r="I864" s="2" t="s">
        <v>109</v>
      </c>
      <c r="J864" s="2" t="s">
        <v>118</v>
      </c>
      <c r="K864" s="26">
        <v>835000</v>
      </c>
      <c r="L864" s="32">
        <f t="shared" si="13"/>
        <v>3.5777197390988628E-4</v>
      </c>
    </row>
    <row r="865" spans="1:12" x14ac:dyDescent="0.2">
      <c r="A865" s="7" t="str">
        <f>VLOOKUP(D865,PIC!A:B,2,0)</f>
        <v>DIDIK</v>
      </c>
      <c r="B865" s="2">
        <v>59475603</v>
      </c>
      <c r="C865" s="2" t="s">
        <v>7</v>
      </c>
      <c r="D865" s="2" t="s">
        <v>4247</v>
      </c>
      <c r="E865" s="2" t="str">
        <f>VLOOKUP(B865,[1]Sheet1!$A:$E,5,0)</f>
        <v>Completed</v>
      </c>
      <c r="F865" s="2" t="s">
        <v>2712</v>
      </c>
      <c r="G865" s="2" t="s">
        <v>4336</v>
      </c>
      <c r="H865" s="2" t="s">
        <v>4337</v>
      </c>
      <c r="I865" s="2" t="s">
        <v>4250</v>
      </c>
      <c r="J865" s="2" t="s">
        <v>4338</v>
      </c>
      <c r="K865" s="26">
        <v>700000</v>
      </c>
      <c r="L865" s="32">
        <f t="shared" si="13"/>
        <v>2.999286008825394E-4</v>
      </c>
    </row>
    <row r="866" spans="1:12" x14ac:dyDescent="0.2">
      <c r="A866" s="7" t="str">
        <f>VLOOKUP(D866,PIC!A:B,2,0)</f>
        <v>DAYAT</v>
      </c>
      <c r="B866" s="2">
        <v>59476731</v>
      </c>
      <c r="C866" s="2" t="s">
        <v>7</v>
      </c>
      <c r="D866" s="2" t="s">
        <v>9</v>
      </c>
      <c r="E866" s="2" t="str">
        <f>VLOOKUP(B866,[1]Sheet1!$A:$E,5,0)</f>
        <v>Completed</v>
      </c>
      <c r="F866" s="2" t="s">
        <v>2712</v>
      </c>
      <c r="G866" s="2" t="s">
        <v>4408</v>
      </c>
      <c r="H866" s="2" t="s">
        <v>4344</v>
      </c>
      <c r="I866" s="2" t="s">
        <v>59</v>
      </c>
      <c r="J866" s="2" t="s">
        <v>10</v>
      </c>
      <c r="K866" s="26">
        <v>450000</v>
      </c>
      <c r="L866" s="32">
        <f t="shared" si="13"/>
        <v>1.9281124342448961E-4</v>
      </c>
    </row>
    <row r="867" spans="1:12" x14ac:dyDescent="0.2">
      <c r="A867" s="7" t="str">
        <f>VLOOKUP(D867,PIC!A:B,2,0)</f>
        <v>DAYAT</v>
      </c>
      <c r="B867" s="2">
        <v>59476753</v>
      </c>
      <c r="C867" s="2" t="s">
        <v>7</v>
      </c>
      <c r="D867" s="2" t="s">
        <v>9</v>
      </c>
      <c r="E867" s="2" t="str">
        <f>VLOOKUP(B867,[1]Sheet1!$A:$E,5,0)</f>
        <v>Completed</v>
      </c>
      <c r="F867" s="2" t="s">
        <v>2712</v>
      </c>
      <c r="G867" s="2" t="s">
        <v>4409</v>
      </c>
      <c r="H867" s="2" t="s">
        <v>4345</v>
      </c>
      <c r="I867" s="2" t="s">
        <v>59</v>
      </c>
      <c r="J867" s="2" t="s">
        <v>10</v>
      </c>
      <c r="K867" s="26">
        <v>450000</v>
      </c>
      <c r="L867" s="32">
        <f t="shared" si="13"/>
        <v>1.9281124342448961E-4</v>
      </c>
    </row>
    <row r="868" spans="1:12" x14ac:dyDescent="0.2">
      <c r="A868" s="7" t="str">
        <f>VLOOKUP(D868,PIC!A:B,2,0)</f>
        <v>DAYAT</v>
      </c>
      <c r="B868" s="2">
        <v>59476767</v>
      </c>
      <c r="C868" s="2" t="s">
        <v>7</v>
      </c>
      <c r="D868" s="2" t="s">
        <v>9</v>
      </c>
      <c r="E868" s="2" t="str">
        <f>VLOOKUP(B868,[1]Sheet1!$A:$E,5,0)</f>
        <v>Completed</v>
      </c>
      <c r="F868" s="2" t="s">
        <v>2712</v>
      </c>
      <c r="G868" s="2" t="s">
        <v>4410</v>
      </c>
      <c r="H868" s="2" t="s">
        <v>4346</v>
      </c>
      <c r="I868" s="2" t="s">
        <v>59</v>
      </c>
      <c r="J868" s="2" t="s">
        <v>10</v>
      </c>
      <c r="K868" s="26">
        <v>450000</v>
      </c>
      <c r="L868" s="32">
        <f t="shared" si="13"/>
        <v>1.9281124342448961E-4</v>
      </c>
    </row>
    <row r="869" spans="1:12" x14ac:dyDescent="0.2">
      <c r="A869" s="7" t="str">
        <f>VLOOKUP(D869,PIC!A:B,2,0)</f>
        <v>DAYAT</v>
      </c>
      <c r="B869" s="2">
        <v>59476771</v>
      </c>
      <c r="C869" s="2" t="s">
        <v>7</v>
      </c>
      <c r="D869" s="2" t="s">
        <v>9</v>
      </c>
      <c r="E869" s="2" t="str">
        <f>VLOOKUP(B869,[1]Sheet1!$A:$E,5,0)</f>
        <v>Completed</v>
      </c>
      <c r="F869" s="2" t="s">
        <v>2712</v>
      </c>
      <c r="G869" s="2" t="s">
        <v>4411</v>
      </c>
      <c r="H869" s="2" t="s">
        <v>4347</v>
      </c>
      <c r="I869" s="2" t="s">
        <v>59</v>
      </c>
      <c r="J869" s="2" t="s">
        <v>10</v>
      </c>
      <c r="K869" s="26">
        <v>450000</v>
      </c>
      <c r="L869" s="32">
        <f t="shared" si="13"/>
        <v>1.9281124342448961E-4</v>
      </c>
    </row>
    <row r="870" spans="1:12" x14ac:dyDescent="0.2">
      <c r="A870" s="7" t="str">
        <f>VLOOKUP(D870,PIC!A:B,2,0)</f>
        <v>DAYAT</v>
      </c>
      <c r="B870" s="2">
        <v>59476773</v>
      </c>
      <c r="C870" s="2" t="s">
        <v>7</v>
      </c>
      <c r="D870" s="2" t="s">
        <v>9</v>
      </c>
      <c r="E870" s="2" t="str">
        <f>VLOOKUP(B870,[1]Sheet1!$A:$E,5,0)</f>
        <v>Completed</v>
      </c>
      <c r="F870" s="2" t="s">
        <v>2712</v>
      </c>
      <c r="G870" s="2" t="s">
        <v>4412</v>
      </c>
      <c r="H870" s="2" t="s">
        <v>4348</v>
      </c>
      <c r="I870" s="2" t="s">
        <v>59</v>
      </c>
      <c r="J870" s="2" t="s">
        <v>10</v>
      </c>
      <c r="K870" s="26">
        <v>450000</v>
      </c>
      <c r="L870" s="32">
        <f t="shared" si="13"/>
        <v>1.9281124342448961E-4</v>
      </c>
    </row>
    <row r="871" spans="1:12" x14ac:dyDescent="0.2">
      <c r="A871" s="7" t="str">
        <f>VLOOKUP(D871,PIC!A:B,2,0)</f>
        <v>DAYAT</v>
      </c>
      <c r="B871" s="2">
        <v>59476785</v>
      </c>
      <c r="C871" s="2" t="s">
        <v>7</v>
      </c>
      <c r="D871" s="2" t="s">
        <v>9</v>
      </c>
      <c r="E871" s="2" t="str">
        <f>VLOOKUP(B871,[1]Sheet1!$A:$E,5,0)</f>
        <v>Completed</v>
      </c>
      <c r="F871" s="2" t="s">
        <v>2712</v>
      </c>
      <c r="G871" s="2" t="s">
        <v>4413</v>
      </c>
      <c r="H871" s="2" t="s">
        <v>4349</v>
      </c>
      <c r="I871" s="2" t="s">
        <v>59</v>
      </c>
      <c r="J871" s="2" t="s">
        <v>10</v>
      </c>
      <c r="K871" s="26">
        <v>450000</v>
      </c>
      <c r="L871" s="32">
        <f t="shared" si="13"/>
        <v>1.9281124342448961E-4</v>
      </c>
    </row>
    <row r="872" spans="1:12" x14ac:dyDescent="0.2">
      <c r="A872" s="7" t="str">
        <f>VLOOKUP(D872,PIC!A:B,2,0)</f>
        <v>DAYAT</v>
      </c>
      <c r="B872" s="2">
        <v>59476793</v>
      </c>
      <c r="C872" s="2" t="s">
        <v>7</v>
      </c>
      <c r="D872" s="2" t="s">
        <v>9</v>
      </c>
      <c r="E872" s="2" t="str">
        <f>VLOOKUP(B872,[1]Sheet1!$A:$E,5,0)</f>
        <v>Completed</v>
      </c>
      <c r="F872" s="2" t="s">
        <v>2712</v>
      </c>
      <c r="G872" s="2" t="s">
        <v>4414</v>
      </c>
      <c r="H872" s="2" t="s">
        <v>4350</v>
      </c>
      <c r="I872" s="2" t="s">
        <v>59</v>
      </c>
      <c r="J872" s="2" t="s">
        <v>10</v>
      </c>
      <c r="K872" s="26">
        <v>450000</v>
      </c>
      <c r="L872" s="32">
        <f t="shared" si="13"/>
        <v>1.9281124342448961E-4</v>
      </c>
    </row>
    <row r="873" spans="1:12" x14ac:dyDescent="0.2">
      <c r="A873" s="7" t="str">
        <f>VLOOKUP(D873,PIC!A:B,2,0)</f>
        <v>DAYAT</v>
      </c>
      <c r="B873" s="2">
        <v>59476805</v>
      </c>
      <c r="C873" s="2" t="s">
        <v>7</v>
      </c>
      <c r="D873" s="2" t="s">
        <v>9</v>
      </c>
      <c r="E873" s="2" t="str">
        <f>VLOOKUP(B873,[1]Sheet1!$A:$E,5,0)</f>
        <v>Completed</v>
      </c>
      <c r="F873" s="2" t="s">
        <v>2712</v>
      </c>
      <c r="G873" s="2" t="s">
        <v>4415</v>
      </c>
      <c r="H873" s="2" t="s">
        <v>4351</v>
      </c>
      <c r="I873" s="2" t="s">
        <v>59</v>
      </c>
      <c r="J873" s="2" t="s">
        <v>10</v>
      </c>
      <c r="K873" s="26">
        <v>450000</v>
      </c>
      <c r="L873" s="32">
        <f t="shared" si="13"/>
        <v>1.9281124342448961E-4</v>
      </c>
    </row>
    <row r="874" spans="1:12" x14ac:dyDescent="0.2">
      <c r="A874" s="7" t="str">
        <f>VLOOKUP(D874,PIC!A:B,2,0)</f>
        <v>DAYAT</v>
      </c>
      <c r="B874" s="2">
        <v>59476810</v>
      </c>
      <c r="C874" s="2" t="s">
        <v>7</v>
      </c>
      <c r="D874" s="2" t="s">
        <v>9</v>
      </c>
      <c r="E874" s="2" t="str">
        <f>VLOOKUP(B874,[1]Sheet1!$A:$E,5,0)</f>
        <v>Completed</v>
      </c>
      <c r="F874" s="2" t="s">
        <v>2726</v>
      </c>
      <c r="G874" s="2" t="s">
        <v>4416</v>
      </c>
      <c r="H874" s="2" t="s">
        <v>4352</v>
      </c>
      <c r="I874" s="2" t="s">
        <v>59</v>
      </c>
      <c r="J874" s="2" t="s">
        <v>2433</v>
      </c>
      <c r="K874" s="26">
        <v>1200000</v>
      </c>
      <c r="L874" s="32">
        <f t="shared" si="13"/>
        <v>5.1416331579863896E-4</v>
      </c>
    </row>
    <row r="875" spans="1:12" x14ac:dyDescent="0.2">
      <c r="A875" s="7" t="str">
        <f>VLOOKUP(D875,PIC!A:B,2,0)</f>
        <v>DAYAT</v>
      </c>
      <c r="B875" s="2">
        <v>59476816</v>
      </c>
      <c r="C875" s="2" t="s">
        <v>7</v>
      </c>
      <c r="D875" s="2" t="s">
        <v>9</v>
      </c>
      <c r="E875" s="2" t="str">
        <f>VLOOKUP(B875,[1]Sheet1!$A:$E,5,0)</f>
        <v>Completed</v>
      </c>
      <c r="F875" s="2" t="s">
        <v>2726</v>
      </c>
      <c r="G875" s="2" t="s">
        <v>4417</v>
      </c>
      <c r="H875" s="2" t="s">
        <v>4353</v>
      </c>
      <c r="I875" s="2" t="s">
        <v>59</v>
      </c>
      <c r="J875" s="2" t="s">
        <v>111</v>
      </c>
      <c r="K875" s="26">
        <v>1150000</v>
      </c>
      <c r="L875" s="32">
        <f t="shared" si="13"/>
        <v>4.9273984430702898E-4</v>
      </c>
    </row>
    <row r="876" spans="1:12" x14ac:dyDescent="0.2">
      <c r="A876" s="7" t="str">
        <f>VLOOKUP(D876,PIC!A:B,2,0)</f>
        <v>DAYAT</v>
      </c>
      <c r="B876" s="2">
        <v>59476823</v>
      </c>
      <c r="C876" s="2" t="s">
        <v>7</v>
      </c>
      <c r="D876" s="2" t="s">
        <v>26</v>
      </c>
      <c r="E876" s="2" t="str">
        <f>VLOOKUP(B876,[1]Sheet1!$A:$E,5,0)</f>
        <v>Completed</v>
      </c>
      <c r="F876" s="2" t="s">
        <v>2712</v>
      </c>
      <c r="G876" s="2" t="s">
        <v>4418</v>
      </c>
      <c r="H876" s="2" t="s">
        <v>4354</v>
      </c>
      <c r="I876" s="2" t="s">
        <v>27</v>
      </c>
      <c r="J876" s="2" t="s">
        <v>2868</v>
      </c>
      <c r="K876" s="26">
        <v>3400000</v>
      </c>
      <c r="L876" s="32">
        <f t="shared" si="13"/>
        <v>1.456796061429477E-3</v>
      </c>
    </row>
    <row r="877" spans="1:12" x14ac:dyDescent="0.2">
      <c r="A877" s="7" t="str">
        <f>VLOOKUP(D877,PIC!A:B,2,0)</f>
        <v>DAYAT</v>
      </c>
      <c r="B877" s="2">
        <v>59476833</v>
      </c>
      <c r="C877" s="2" t="s">
        <v>7</v>
      </c>
      <c r="D877" s="2" t="s">
        <v>26</v>
      </c>
      <c r="E877" s="2" t="str">
        <f>VLOOKUP(B877,[1]Sheet1!$A:$E,5,0)</f>
        <v>Completed</v>
      </c>
      <c r="F877" s="2" t="s">
        <v>2712</v>
      </c>
      <c r="G877" s="2" t="s">
        <v>4419</v>
      </c>
      <c r="H877" s="2" t="s">
        <v>4355</v>
      </c>
      <c r="I877" s="2" t="s">
        <v>27</v>
      </c>
      <c r="J877" s="2" t="s">
        <v>35</v>
      </c>
      <c r="K877" s="26">
        <v>3620000</v>
      </c>
      <c r="L877" s="32">
        <f t="shared" si="13"/>
        <v>1.5510593359925608E-3</v>
      </c>
    </row>
    <row r="878" spans="1:12" x14ac:dyDescent="0.2">
      <c r="A878" s="7" t="str">
        <f>VLOOKUP(D878,PIC!A:B,2,0)</f>
        <v>DAYAT</v>
      </c>
      <c r="B878" s="2">
        <v>59476872</v>
      </c>
      <c r="C878" s="2" t="s">
        <v>7</v>
      </c>
      <c r="D878" s="2" t="s">
        <v>11</v>
      </c>
      <c r="E878" s="2" t="str">
        <f>VLOOKUP(B878,[1]Sheet1!$A:$E,5,0)</f>
        <v>Completed</v>
      </c>
      <c r="F878" s="2" t="s">
        <v>2712</v>
      </c>
      <c r="G878" s="2" t="s">
        <v>4420</v>
      </c>
      <c r="H878" s="2" t="s">
        <v>4356</v>
      </c>
      <c r="I878" s="2" t="s">
        <v>12</v>
      </c>
      <c r="J878" s="2" t="s">
        <v>34</v>
      </c>
      <c r="K878" s="26">
        <v>2600000</v>
      </c>
      <c r="L878" s="32">
        <f t="shared" si="13"/>
        <v>1.1140205175637176E-3</v>
      </c>
    </row>
    <row r="879" spans="1:12" x14ac:dyDescent="0.2">
      <c r="A879" s="7" t="str">
        <f>VLOOKUP(D879,PIC!A:B,2,0)</f>
        <v>DAYAT</v>
      </c>
      <c r="B879" s="2">
        <v>59476941</v>
      </c>
      <c r="C879" s="2" t="s">
        <v>7</v>
      </c>
      <c r="D879" s="2" t="s">
        <v>11</v>
      </c>
      <c r="E879" s="2" t="str">
        <f>VLOOKUP(B879,[1]Sheet1!$A:$E,5,0)</f>
        <v>Completed</v>
      </c>
      <c r="F879" s="2" t="s">
        <v>2712</v>
      </c>
      <c r="G879" s="2" t="s">
        <v>4421</v>
      </c>
      <c r="H879" s="2" t="s">
        <v>4357</v>
      </c>
      <c r="I879" s="2" t="s">
        <v>12</v>
      </c>
      <c r="J879" s="2" t="s">
        <v>34</v>
      </c>
      <c r="K879" s="26">
        <v>2500000</v>
      </c>
      <c r="L879" s="32">
        <f t="shared" si="13"/>
        <v>1.0711735745804979E-3</v>
      </c>
    </row>
    <row r="880" spans="1:12" x14ac:dyDescent="0.2">
      <c r="A880" s="7" t="str">
        <f>VLOOKUP(D880,PIC!A:B,2,0)</f>
        <v>DAYAT</v>
      </c>
      <c r="B880" s="2">
        <v>59476965</v>
      </c>
      <c r="C880" s="2" t="s">
        <v>7</v>
      </c>
      <c r="D880" s="2" t="s">
        <v>11</v>
      </c>
      <c r="E880" s="2" t="str">
        <f>VLOOKUP(B880,[1]Sheet1!$A:$E,5,0)</f>
        <v>Completed</v>
      </c>
      <c r="F880" s="2" t="s">
        <v>2712</v>
      </c>
      <c r="G880" s="2" t="s">
        <v>4422</v>
      </c>
      <c r="H880" s="2" t="s">
        <v>4358</v>
      </c>
      <c r="I880" s="2" t="s">
        <v>12</v>
      </c>
      <c r="J880" s="2" t="s">
        <v>34</v>
      </c>
      <c r="K880" s="26">
        <v>2600000</v>
      </c>
      <c r="L880" s="32">
        <f t="shared" si="13"/>
        <v>1.1140205175637176E-3</v>
      </c>
    </row>
    <row r="881" spans="1:12" x14ac:dyDescent="0.2">
      <c r="A881" s="7" t="str">
        <f>VLOOKUP(D881,PIC!A:B,2,0)</f>
        <v>BAHAK</v>
      </c>
      <c r="B881" s="2">
        <v>59477610</v>
      </c>
      <c r="C881" s="2" t="s">
        <v>7</v>
      </c>
      <c r="D881" s="2" t="s">
        <v>18</v>
      </c>
      <c r="E881" s="2" t="str">
        <f>VLOOKUP(B881,[1]Sheet1!$A:$E,5,0)</f>
        <v>Completed</v>
      </c>
      <c r="F881" s="2" t="s">
        <v>2712</v>
      </c>
      <c r="G881" s="2" t="s">
        <v>4420</v>
      </c>
      <c r="H881" s="2" t="s">
        <v>4359</v>
      </c>
      <c r="I881" s="2" t="s">
        <v>23</v>
      </c>
      <c r="J881" s="2" t="s">
        <v>82</v>
      </c>
      <c r="K881" s="26">
        <v>3605000</v>
      </c>
      <c r="L881" s="32">
        <f t="shared" si="13"/>
        <v>1.5446322945450778E-3</v>
      </c>
    </row>
    <row r="882" spans="1:12" x14ac:dyDescent="0.2">
      <c r="A882" s="7" t="str">
        <f>VLOOKUP(D882,PIC!A:B,2,0)</f>
        <v>BAHAK</v>
      </c>
      <c r="B882" s="2">
        <v>59477646</v>
      </c>
      <c r="C882" s="2" t="s">
        <v>7</v>
      </c>
      <c r="D882" s="2" t="s">
        <v>18</v>
      </c>
      <c r="E882" s="2" t="str">
        <f>VLOOKUP(B882,[1]Sheet1!$A:$E,5,0)</f>
        <v>Completed</v>
      </c>
      <c r="F882" s="2" t="s">
        <v>2712</v>
      </c>
      <c r="G882" s="2" t="s">
        <v>4423</v>
      </c>
      <c r="H882" s="2" t="s">
        <v>4360</v>
      </c>
      <c r="I882" s="2" t="s">
        <v>23</v>
      </c>
      <c r="J882" s="2" t="s">
        <v>2060</v>
      </c>
      <c r="K882" s="26">
        <v>3100000</v>
      </c>
      <c r="L882" s="32">
        <f t="shared" si="13"/>
        <v>1.3282552324798173E-3</v>
      </c>
    </row>
    <row r="883" spans="1:12" x14ac:dyDescent="0.2">
      <c r="A883" s="7" t="str">
        <f>VLOOKUP(D883,PIC!A:B,2,0)</f>
        <v>WAHYU WISNU</v>
      </c>
      <c r="B883" s="2">
        <v>59477852</v>
      </c>
      <c r="C883" s="2" t="s">
        <v>7</v>
      </c>
      <c r="D883" s="2" t="s">
        <v>16</v>
      </c>
      <c r="E883" s="2" t="str">
        <f>VLOOKUP(B883,[1]Sheet1!$A:$E,5,0)</f>
        <v>Completed</v>
      </c>
      <c r="F883" s="2" t="s">
        <v>2712</v>
      </c>
      <c r="G883" s="2" t="s">
        <v>4424</v>
      </c>
      <c r="H883" s="2" t="s">
        <v>4362</v>
      </c>
      <c r="I883" s="2" t="s">
        <v>107</v>
      </c>
      <c r="J883" s="2" t="s">
        <v>1135</v>
      </c>
      <c r="K883" s="26">
        <v>200001</v>
      </c>
      <c r="L883" s="32">
        <f t="shared" si="13"/>
        <v>8.5694314435869658E-5</v>
      </c>
    </row>
    <row r="884" spans="1:12" x14ac:dyDescent="0.2">
      <c r="A884" s="7" t="str">
        <f>VLOOKUP(D884,PIC!A:B,2,0)</f>
        <v>WAHYU WISNU</v>
      </c>
      <c r="B884" s="2">
        <v>59477886</v>
      </c>
      <c r="C884" s="2" t="s">
        <v>7</v>
      </c>
      <c r="D884" s="2" t="s">
        <v>16</v>
      </c>
      <c r="E884" s="2" t="str">
        <f>VLOOKUP(B884,[1]Sheet1!$A:$E,5,0)</f>
        <v>Completed</v>
      </c>
      <c r="F884" s="2" t="s">
        <v>2712</v>
      </c>
      <c r="G884" s="2" t="s">
        <v>4425</v>
      </c>
      <c r="H884" s="2" t="s">
        <v>4363</v>
      </c>
      <c r="I884" s="2" t="s">
        <v>107</v>
      </c>
      <c r="J884" s="2" t="s">
        <v>1254</v>
      </c>
      <c r="K884" s="26">
        <v>1650000</v>
      </c>
      <c r="L884" s="32">
        <f t="shared" si="13"/>
        <v>7.069745592231286E-4</v>
      </c>
    </row>
    <row r="885" spans="1:12" x14ac:dyDescent="0.2">
      <c r="A885" s="7" t="str">
        <f>VLOOKUP(D885,PIC!A:B,2,0)</f>
        <v>WAHYU WISNU</v>
      </c>
      <c r="B885" s="2">
        <v>59477895</v>
      </c>
      <c r="C885" s="2" t="s">
        <v>7</v>
      </c>
      <c r="D885" s="2" t="s">
        <v>16</v>
      </c>
      <c r="E885" s="2" t="str">
        <f>VLOOKUP(B885,[1]Sheet1!$A:$E,5,0)</f>
        <v>Completed</v>
      </c>
      <c r="F885" s="2" t="s">
        <v>2712</v>
      </c>
      <c r="G885" s="2" t="s">
        <v>4421</v>
      </c>
      <c r="H885" s="2" t="s">
        <v>4364</v>
      </c>
      <c r="I885" s="2" t="s">
        <v>109</v>
      </c>
      <c r="J885" s="2" t="s">
        <v>106</v>
      </c>
      <c r="K885" s="26">
        <v>1173000</v>
      </c>
      <c r="L885" s="32">
        <f t="shared" si="13"/>
        <v>5.0259464119316961E-4</v>
      </c>
    </row>
    <row r="886" spans="1:12" x14ac:dyDescent="0.2">
      <c r="A886" s="7" t="str">
        <f>VLOOKUP(D886,PIC!A:B,2,0)</f>
        <v>WAHYU WISNU</v>
      </c>
      <c r="B886" s="2">
        <v>59477919</v>
      </c>
      <c r="C886" s="2" t="s">
        <v>7</v>
      </c>
      <c r="D886" s="2" t="s">
        <v>16</v>
      </c>
      <c r="E886" s="2" t="str">
        <f>VLOOKUP(B886,[1]Sheet1!$A:$E,5,0)</f>
        <v>Completed</v>
      </c>
      <c r="F886" s="2" t="s">
        <v>2712</v>
      </c>
      <c r="G886" s="2" t="s">
        <v>4426</v>
      </c>
      <c r="H886" s="2" t="s">
        <v>4365</v>
      </c>
      <c r="I886" s="2" t="s">
        <v>107</v>
      </c>
      <c r="J886" s="2" t="s">
        <v>118</v>
      </c>
      <c r="K886" s="26">
        <v>741000</v>
      </c>
      <c r="L886" s="32">
        <f t="shared" si="13"/>
        <v>3.1749584750565956E-4</v>
      </c>
    </row>
    <row r="887" spans="1:12" x14ac:dyDescent="0.2">
      <c r="A887" s="7" t="str">
        <f>VLOOKUP(D887,PIC!A:B,2,0)</f>
        <v>WAHYU WISNU</v>
      </c>
      <c r="B887" s="2">
        <v>59477925</v>
      </c>
      <c r="C887" s="2" t="s">
        <v>2937</v>
      </c>
      <c r="D887" s="2" t="s">
        <v>21</v>
      </c>
      <c r="E887" s="2" t="str">
        <f>VLOOKUP(B887,[1]Sheet1!$A:$E,5,0)</f>
        <v>Completed</v>
      </c>
      <c r="F887" s="2" t="s">
        <v>2712</v>
      </c>
      <c r="G887" s="2" t="s">
        <v>4427</v>
      </c>
      <c r="H887" s="2" t="s">
        <v>4366</v>
      </c>
      <c r="I887" s="2" t="s">
        <v>85</v>
      </c>
      <c r="J887" s="2" t="s">
        <v>1947</v>
      </c>
      <c r="K887" s="26">
        <v>1770000</v>
      </c>
      <c r="L887" s="32">
        <f t="shared" si="13"/>
        <v>7.5839089080299241E-4</v>
      </c>
    </row>
    <row r="888" spans="1:12" x14ac:dyDescent="0.2">
      <c r="A888" s="7" t="str">
        <f>VLOOKUP(D888,PIC!A:B,2,0)</f>
        <v>WAHYU WISNU</v>
      </c>
      <c r="B888" s="2">
        <v>59477932</v>
      </c>
      <c r="C888" s="2" t="s">
        <v>2937</v>
      </c>
      <c r="D888" s="2" t="s">
        <v>21</v>
      </c>
      <c r="E888" s="2" t="str">
        <f>VLOOKUP(B888,[1]Sheet1!$A:$E,5,0)</f>
        <v>Completed</v>
      </c>
      <c r="F888" s="2" t="s">
        <v>2712</v>
      </c>
      <c r="G888" s="2" t="s">
        <v>4428</v>
      </c>
      <c r="H888" s="2" t="s">
        <v>4367</v>
      </c>
      <c r="I888" s="2" t="s">
        <v>85</v>
      </c>
      <c r="J888" s="2" t="s">
        <v>121</v>
      </c>
      <c r="K888" s="26">
        <v>882000</v>
      </c>
      <c r="L888" s="32">
        <f t="shared" si="13"/>
        <v>3.7791003711199964E-4</v>
      </c>
    </row>
    <row r="889" spans="1:12" x14ac:dyDescent="0.2">
      <c r="A889" s="7" t="str">
        <f>VLOOKUP(D889,PIC!A:B,2,0)</f>
        <v>WAHYU WISNU</v>
      </c>
      <c r="B889" s="2">
        <v>59477981</v>
      </c>
      <c r="C889" s="2" t="s">
        <v>7</v>
      </c>
      <c r="D889" s="2" t="s">
        <v>16</v>
      </c>
      <c r="E889" s="2" t="str">
        <f>VLOOKUP(B889,[1]Sheet1!$A:$E,5,0)</f>
        <v>Completed</v>
      </c>
      <c r="F889" s="2" t="s">
        <v>2712</v>
      </c>
      <c r="G889" s="2" t="s">
        <v>4429</v>
      </c>
      <c r="H889" s="2" t="s">
        <v>4368</v>
      </c>
      <c r="I889" s="2" t="s">
        <v>107</v>
      </c>
      <c r="J889" s="2" t="s">
        <v>129</v>
      </c>
      <c r="K889" s="26">
        <v>404000</v>
      </c>
      <c r="L889" s="32">
        <f t="shared" si="13"/>
        <v>1.7310164965220846E-4</v>
      </c>
    </row>
    <row r="890" spans="1:12" x14ac:dyDescent="0.2">
      <c r="A890" s="7" t="str">
        <f>VLOOKUP(D890,PIC!A:B,2,0)</f>
        <v>BAHAK</v>
      </c>
      <c r="B890" s="2">
        <v>59480339</v>
      </c>
      <c r="C890" s="2" t="s">
        <v>7</v>
      </c>
      <c r="D890" s="2" t="s">
        <v>18</v>
      </c>
      <c r="E890" s="2" t="str">
        <f>VLOOKUP(B890,[1]Sheet1!$A:$E,5,0)</f>
        <v>Completed</v>
      </c>
      <c r="F890" s="2" t="s">
        <v>2712</v>
      </c>
      <c r="G890" s="2" t="s">
        <v>4430</v>
      </c>
      <c r="H890" s="2" t="s">
        <v>4369</v>
      </c>
      <c r="I890" s="2" t="s">
        <v>23</v>
      </c>
      <c r="J890" s="2" t="s">
        <v>82</v>
      </c>
      <c r="K890" s="26">
        <v>3550000</v>
      </c>
      <c r="L890" s="32">
        <f t="shared" si="13"/>
        <v>1.521066475904307E-3</v>
      </c>
    </row>
    <row r="891" spans="1:12" x14ac:dyDescent="0.2">
      <c r="A891" s="7" t="str">
        <f>VLOOKUP(D891,PIC!A:B,2,0)</f>
        <v>BAHAK</v>
      </c>
      <c r="B891" s="2">
        <v>59481679</v>
      </c>
      <c r="C891" s="2" t="s">
        <v>7</v>
      </c>
      <c r="D891" s="2" t="s">
        <v>18</v>
      </c>
      <c r="E891" s="2" t="str">
        <f>VLOOKUP(B891,[1]Sheet1!$A:$E,5,0)</f>
        <v>Completed</v>
      </c>
      <c r="F891" s="2" t="s">
        <v>2712</v>
      </c>
      <c r="G891" s="2" t="s">
        <v>4421</v>
      </c>
      <c r="H891" s="2" t="s">
        <v>4370</v>
      </c>
      <c r="I891" s="2" t="s">
        <v>19</v>
      </c>
      <c r="J891" s="2" t="s">
        <v>37</v>
      </c>
      <c r="K891" s="26">
        <v>6960000</v>
      </c>
      <c r="L891" s="32">
        <f t="shared" si="13"/>
        <v>2.982147231632106E-3</v>
      </c>
    </row>
    <row r="892" spans="1:12" x14ac:dyDescent="0.2">
      <c r="A892" s="7" t="str">
        <f>VLOOKUP(D892,PIC!A:B,2,0)</f>
        <v>BAHAK</v>
      </c>
      <c r="B892" s="2">
        <v>59481698</v>
      </c>
      <c r="C892" s="2" t="s">
        <v>7</v>
      </c>
      <c r="D892" s="2" t="s">
        <v>18</v>
      </c>
      <c r="E892" s="2" t="str">
        <f>VLOOKUP(B892,[1]Sheet1!$A:$E,5,0)</f>
        <v>Completed</v>
      </c>
      <c r="F892" s="2" t="s">
        <v>2712</v>
      </c>
      <c r="G892" s="2" t="s">
        <v>4418</v>
      </c>
      <c r="H892" s="2" t="s">
        <v>4371</v>
      </c>
      <c r="I892" s="2" t="s">
        <v>23</v>
      </c>
      <c r="J892" s="2" t="s">
        <v>4405</v>
      </c>
      <c r="K892" s="26">
        <v>3927981</v>
      </c>
      <c r="L892" s="32">
        <f t="shared" si="13"/>
        <v>1.6830197794617113E-3</v>
      </c>
    </row>
    <row r="893" spans="1:12" x14ac:dyDescent="0.2">
      <c r="A893" s="7" t="str">
        <f>VLOOKUP(D893,PIC!A:B,2,0)</f>
        <v>DIDIK</v>
      </c>
      <c r="B893" s="2">
        <v>59481875</v>
      </c>
      <c r="C893" s="2" t="s">
        <v>7</v>
      </c>
      <c r="D893" s="2" t="s">
        <v>4343</v>
      </c>
      <c r="E893" s="2" t="str">
        <f>VLOOKUP(B893,[1]Sheet1!$A:$E,5,0)</f>
        <v>Completed</v>
      </c>
      <c r="F893" s="2" t="s">
        <v>2712</v>
      </c>
      <c r="G893" s="2" t="s">
        <v>4431</v>
      </c>
      <c r="H893" s="2" t="s">
        <v>4373</v>
      </c>
      <c r="I893" s="2" t="s">
        <v>1898</v>
      </c>
      <c r="J893" s="2" t="s">
        <v>1900</v>
      </c>
      <c r="K893" s="26">
        <v>7050000</v>
      </c>
      <c r="L893" s="32">
        <f t="shared" si="13"/>
        <v>3.0207094803170039E-3</v>
      </c>
    </row>
    <row r="894" spans="1:12" x14ac:dyDescent="0.2">
      <c r="A894" s="7" t="str">
        <f>VLOOKUP(D894,PIC!A:B,2,0)</f>
        <v>BAHAK</v>
      </c>
      <c r="B894" s="2">
        <v>59481886</v>
      </c>
      <c r="C894" s="2" t="s">
        <v>7</v>
      </c>
      <c r="D894" s="2" t="s">
        <v>18</v>
      </c>
      <c r="E894" s="2" t="str">
        <f>VLOOKUP(B894,[1]Sheet1!$A:$E,5,0)</f>
        <v>Completed</v>
      </c>
      <c r="F894" s="2" t="s">
        <v>2712</v>
      </c>
      <c r="G894" s="2" t="s">
        <v>4432</v>
      </c>
      <c r="H894" s="2" t="s">
        <v>4374</v>
      </c>
      <c r="I894" s="2" t="s">
        <v>23</v>
      </c>
      <c r="J894" s="2" t="s">
        <v>24</v>
      </c>
      <c r="K894" s="26">
        <v>3366600</v>
      </c>
      <c r="L894" s="32">
        <f t="shared" si="13"/>
        <v>1.4424851824730816E-3</v>
      </c>
    </row>
    <row r="895" spans="1:12" x14ac:dyDescent="0.2">
      <c r="A895" s="7" t="str">
        <f>VLOOKUP(D895,PIC!A:B,2,0)</f>
        <v>BAHAK</v>
      </c>
      <c r="B895" s="2">
        <v>59481982</v>
      </c>
      <c r="C895" s="2" t="s">
        <v>7</v>
      </c>
      <c r="D895" s="2" t="s">
        <v>18</v>
      </c>
      <c r="E895" s="2" t="str">
        <f>VLOOKUP(B895,[1]Sheet1!$A:$E,5,0)</f>
        <v>Completed</v>
      </c>
      <c r="F895" s="2" t="s">
        <v>2712</v>
      </c>
      <c r="G895" s="2" t="s">
        <v>4433</v>
      </c>
      <c r="H895" s="2" t="s">
        <v>4375</v>
      </c>
      <c r="I895" s="2" t="s">
        <v>23</v>
      </c>
      <c r="J895" s="2" t="s">
        <v>82</v>
      </c>
      <c r="K895" s="26">
        <v>3480000</v>
      </c>
      <c r="L895" s="32">
        <f t="shared" si="13"/>
        <v>1.491073615816053E-3</v>
      </c>
    </row>
    <row r="896" spans="1:12" x14ac:dyDescent="0.2">
      <c r="A896" s="7" t="str">
        <f>VLOOKUP(D896,PIC!A:B,2,0)</f>
        <v>BAHAK</v>
      </c>
      <c r="B896" s="2">
        <v>59481983</v>
      </c>
      <c r="C896" s="2" t="s">
        <v>7</v>
      </c>
      <c r="D896" s="2" t="s">
        <v>18</v>
      </c>
      <c r="E896" s="2" t="str">
        <f>VLOOKUP(B896,[1]Sheet1!$A:$E,5,0)</f>
        <v>Completed</v>
      </c>
      <c r="F896" s="2" t="s">
        <v>2712</v>
      </c>
      <c r="G896" s="2" t="s">
        <v>4434</v>
      </c>
      <c r="H896" s="2" t="s">
        <v>4372</v>
      </c>
      <c r="I896" s="2" t="s">
        <v>19</v>
      </c>
      <c r="J896" s="2" t="s">
        <v>37</v>
      </c>
      <c r="K896" s="26">
        <v>6400000</v>
      </c>
      <c r="L896" s="32">
        <f t="shared" si="13"/>
        <v>2.7422043509260745E-3</v>
      </c>
    </row>
    <row r="897" spans="1:12" x14ac:dyDescent="0.2">
      <c r="A897" s="7" t="str">
        <f>VLOOKUP(D897,PIC!A:B,2,0)</f>
        <v>BAHAK</v>
      </c>
      <c r="B897" s="2">
        <v>59481984</v>
      </c>
      <c r="C897" s="2" t="s">
        <v>7</v>
      </c>
      <c r="D897" s="2" t="s">
        <v>18</v>
      </c>
      <c r="E897" s="2" t="str">
        <f>VLOOKUP(B897,[1]Sheet1!$A:$E,5,0)</f>
        <v>Completed</v>
      </c>
      <c r="F897" s="2" t="s">
        <v>2712</v>
      </c>
      <c r="G897" s="2" t="s">
        <v>4435</v>
      </c>
      <c r="H897" s="2" t="s">
        <v>4376</v>
      </c>
      <c r="I897" s="2" t="s">
        <v>19</v>
      </c>
      <c r="J897" s="2" t="s">
        <v>2179</v>
      </c>
      <c r="K897" s="26">
        <v>5100000</v>
      </c>
      <c r="L897" s="32">
        <f t="shared" si="13"/>
        <v>2.1851940921442155E-3</v>
      </c>
    </row>
    <row r="898" spans="1:12" x14ac:dyDescent="0.2">
      <c r="A898" s="7" t="str">
        <f>VLOOKUP(D898,PIC!A:B,2,0)</f>
        <v>DAYAT</v>
      </c>
      <c r="B898" s="2">
        <v>59482191</v>
      </c>
      <c r="C898" s="2" t="s">
        <v>7</v>
      </c>
      <c r="D898" s="2" t="s">
        <v>9</v>
      </c>
      <c r="E898" s="2" t="str">
        <f>VLOOKUP(B898,[1]Sheet1!$A:$E,5,0)</f>
        <v>Completed</v>
      </c>
      <c r="F898" s="2" t="s">
        <v>2712</v>
      </c>
      <c r="G898" s="2" t="s">
        <v>4436</v>
      </c>
      <c r="H898" s="2" t="s">
        <v>4377</v>
      </c>
      <c r="I898" s="2" t="s">
        <v>2640</v>
      </c>
      <c r="J898" s="2" t="s">
        <v>2417</v>
      </c>
      <c r="K898" s="26">
        <v>4190000</v>
      </c>
      <c r="L898" s="32">
        <f t="shared" ref="L898:L961" si="14">K898/$K$1472*100%</f>
        <v>1.7952869109969143E-3</v>
      </c>
    </row>
    <row r="899" spans="1:12" x14ac:dyDescent="0.2">
      <c r="A899" s="7" t="str">
        <f>VLOOKUP(D899,PIC!A:B,2,0)</f>
        <v>DAYAT</v>
      </c>
      <c r="B899" s="2">
        <v>59482484</v>
      </c>
      <c r="C899" s="2" t="s">
        <v>7</v>
      </c>
      <c r="D899" s="2" t="s">
        <v>9</v>
      </c>
      <c r="E899" s="2" t="str">
        <f>VLOOKUP(B899,[1]Sheet1!$A:$E,5,0)</f>
        <v>Completed</v>
      </c>
      <c r="F899" s="2" t="s">
        <v>2712</v>
      </c>
      <c r="G899" s="2" t="s">
        <v>4437</v>
      </c>
      <c r="H899" s="2" t="s">
        <v>4378</v>
      </c>
      <c r="I899" s="2" t="s">
        <v>2379</v>
      </c>
      <c r="J899" s="2" t="s">
        <v>2349</v>
      </c>
      <c r="K899" s="26">
        <v>4800000</v>
      </c>
      <c r="L899" s="32">
        <f t="shared" si="14"/>
        <v>2.0566532631945559E-3</v>
      </c>
    </row>
    <row r="900" spans="1:12" x14ac:dyDescent="0.2">
      <c r="A900" s="7" t="str">
        <f>VLOOKUP(D900,PIC!A:B,2,0)</f>
        <v>DAYAT</v>
      </c>
      <c r="B900" s="2">
        <v>59482485</v>
      </c>
      <c r="C900" s="2" t="s">
        <v>7</v>
      </c>
      <c r="D900" s="2" t="s">
        <v>9</v>
      </c>
      <c r="E900" s="2" t="str">
        <f>VLOOKUP(B900,[1]Sheet1!$A:$E,5,0)</f>
        <v>Completed</v>
      </c>
      <c r="F900" s="2" t="s">
        <v>2712</v>
      </c>
      <c r="G900" s="2" t="s">
        <v>4438</v>
      </c>
      <c r="H900" s="2" t="s">
        <v>4379</v>
      </c>
      <c r="I900" s="2" t="s">
        <v>59</v>
      </c>
      <c r="J900" s="2" t="s">
        <v>10</v>
      </c>
      <c r="K900" s="26">
        <v>450000</v>
      </c>
      <c r="L900" s="32">
        <f t="shared" si="14"/>
        <v>1.9281124342448961E-4</v>
      </c>
    </row>
    <row r="901" spans="1:12" x14ac:dyDescent="0.2">
      <c r="A901" s="7" t="str">
        <f>VLOOKUP(D901,PIC!A:B,2,0)</f>
        <v>DAYAT</v>
      </c>
      <c r="B901" s="2">
        <v>59482486</v>
      </c>
      <c r="C901" s="2" t="s">
        <v>7</v>
      </c>
      <c r="D901" s="2" t="s">
        <v>9</v>
      </c>
      <c r="E901" s="2" t="str">
        <f>VLOOKUP(B901,[1]Sheet1!$A:$E,5,0)</f>
        <v>Completed</v>
      </c>
      <c r="F901" s="2" t="s">
        <v>2712</v>
      </c>
      <c r="G901" s="2" t="s">
        <v>4439</v>
      </c>
      <c r="H901" s="2" t="s">
        <v>4380</v>
      </c>
      <c r="I901" s="2" t="s">
        <v>59</v>
      </c>
      <c r="J901" s="2" t="s">
        <v>10</v>
      </c>
      <c r="K901" s="26">
        <v>450000</v>
      </c>
      <c r="L901" s="32">
        <f t="shared" si="14"/>
        <v>1.9281124342448961E-4</v>
      </c>
    </row>
    <row r="902" spans="1:12" x14ac:dyDescent="0.2">
      <c r="A902" s="7" t="str">
        <f>VLOOKUP(D902,PIC!A:B,2,0)</f>
        <v>DAYAT</v>
      </c>
      <c r="B902" s="2">
        <v>59482487</v>
      </c>
      <c r="C902" s="2" t="s">
        <v>7</v>
      </c>
      <c r="D902" s="2" t="s">
        <v>9</v>
      </c>
      <c r="E902" s="2" t="str">
        <f>VLOOKUP(B902,[1]Sheet1!$A:$E,5,0)</f>
        <v>Completed</v>
      </c>
      <c r="F902" s="2" t="s">
        <v>2712</v>
      </c>
      <c r="G902" s="2" t="s">
        <v>4440</v>
      </c>
      <c r="H902" s="2" t="s">
        <v>4381</v>
      </c>
      <c r="I902" s="2" t="s">
        <v>59</v>
      </c>
      <c r="J902" s="2" t="s">
        <v>10</v>
      </c>
      <c r="K902" s="26">
        <v>450000</v>
      </c>
      <c r="L902" s="32">
        <f t="shared" si="14"/>
        <v>1.9281124342448961E-4</v>
      </c>
    </row>
    <row r="903" spans="1:12" x14ac:dyDescent="0.2">
      <c r="A903" s="7" t="str">
        <f>VLOOKUP(D903,PIC!A:B,2,0)</f>
        <v>DAYAT</v>
      </c>
      <c r="B903" s="2">
        <v>59482488</v>
      </c>
      <c r="C903" s="2" t="s">
        <v>7</v>
      </c>
      <c r="D903" s="2" t="s">
        <v>9</v>
      </c>
      <c r="E903" s="2" t="str">
        <f>VLOOKUP(B903,[1]Sheet1!$A:$E,5,0)</f>
        <v>Completed</v>
      </c>
      <c r="F903" s="2" t="s">
        <v>2712</v>
      </c>
      <c r="G903" s="2" t="s">
        <v>4441</v>
      </c>
      <c r="H903" s="2" t="s">
        <v>4382</v>
      </c>
      <c r="I903" s="2" t="s">
        <v>59</v>
      </c>
      <c r="J903" s="2" t="s">
        <v>10</v>
      </c>
      <c r="K903" s="26">
        <v>450000</v>
      </c>
      <c r="L903" s="32">
        <f t="shared" si="14"/>
        <v>1.9281124342448961E-4</v>
      </c>
    </row>
    <row r="904" spans="1:12" x14ac:dyDescent="0.2">
      <c r="A904" s="7" t="str">
        <f>VLOOKUP(D904,PIC!A:B,2,0)</f>
        <v>DAYAT</v>
      </c>
      <c r="B904" s="2">
        <v>59482489</v>
      </c>
      <c r="C904" s="2" t="s">
        <v>7</v>
      </c>
      <c r="D904" s="2" t="s">
        <v>9</v>
      </c>
      <c r="E904" s="2" t="str">
        <f>VLOOKUP(B904,[1]Sheet1!$A:$E,5,0)</f>
        <v>Completed</v>
      </c>
      <c r="F904" s="2" t="s">
        <v>2712</v>
      </c>
      <c r="G904" s="2" t="s">
        <v>4442</v>
      </c>
      <c r="H904" s="2" t="s">
        <v>4383</v>
      </c>
      <c r="I904" s="2" t="s">
        <v>59</v>
      </c>
      <c r="J904" s="2" t="s">
        <v>10</v>
      </c>
      <c r="K904" s="26">
        <v>450000</v>
      </c>
      <c r="L904" s="32">
        <f t="shared" si="14"/>
        <v>1.9281124342448961E-4</v>
      </c>
    </row>
    <row r="905" spans="1:12" x14ac:dyDescent="0.2">
      <c r="A905" s="7" t="str">
        <f>VLOOKUP(D905,PIC!A:B,2,0)</f>
        <v>DAYAT</v>
      </c>
      <c r="B905" s="2">
        <v>59482491</v>
      </c>
      <c r="C905" s="2" t="s">
        <v>7</v>
      </c>
      <c r="D905" s="2" t="s">
        <v>9</v>
      </c>
      <c r="E905" s="2" t="str">
        <f>VLOOKUP(B905,[1]Sheet1!$A:$E,5,0)</f>
        <v>Completed</v>
      </c>
      <c r="F905" s="2" t="s">
        <v>2712</v>
      </c>
      <c r="G905" s="2" t="s">
        <v>4443</v>
      </c>
      <c r="H905" s="2" t="s">
        <v>4384</v>
      </c>
      <c r="I905" s="2" t="s">
        <v>59</v>
      </c>
      <c r="J905" s="2" t="s">
        <v>10</v>
      </c>
      <c r="K905" s="26">
        <v>450000</v>
      </c>
      <c r="L905" s="32">
        <f t="shared" si="14"/>
        <v>1.9281124342448961E-4</v>
      </c>
    </row>
    <row r="906" spans="1:12" x14ac:dyDescent="0.2">
      <c r="A906" s="7" t="str">
        <f>VLOOKUP(D906,PIC!A:B,2,0)</f>
        <v>DAYAT</v>
      </c>
      <c r="B906" s="2">
        <v>59482492</v>
      </c>
      <c r="C906" s="2" t="s">
        <v>7</v>
      </c>
      <c r="D906" s="2" t="s">
        <v>9</v>
      </c>
      <c r="E906" s="2" t="str">
        <f>VLOOKUP(B906,[1]Sheet1!$A:$E,5,0)</f>
        <v>Completed</v>
      </c>
      <c r="F906" s="2" t="s">
        <v>2712</v>
      </c>
      <c r="G906" s="2" t="s">
        <v>4444</v>
      </c>
      <c r="H906" s="2" t="s">
        <v>4385</v>
      </c>
      <c r="I906" s="2" t="s">
        <v>59</v>
      </c>
      <c r="J906" s="2" t="s">
        <v>10</v>
      </c>
      <c r="K906" s="26">
        <v>450000</v>
      </c>
      <c r="L906" s="32">
        <f t="shared" si="14"/>
        <v>1.9281124342448961E-4</v>
      </c>
    </row>
    <row r="907" spans="1:12" x14ac:dyDescent="0.2">
      <c r="A907" s="7" t="str">
        <f>VLOOKUP(D907,PIC!A:B,2,0)</f>
        <v>DAYAT</v>
      </c>
      <c r="B907" s="2">
        <v>59482493</v>
      </c>
      <c r="C907" s="2" t="s">
        <v>7</v>
      </c>
      <c r="D907" s="2" t="s">
        <v>9</v>
      </c>
      <c r="E907" s="2" t="str">
        <f>VLOOKUP(B907,[1]Sheet1!$A:$E,5,0)</f>
        <v>Completed</v>
      </c>
      <c r="F907" s="2" t="s">
        <v>2712</v>
      </c>
      <c r="G907" s="2" t="s">
        <v>4445</v>
      </c>
      <c r="H907" s="2" t="s">
        <v>4386</v>
      </c>
      <c r="I907" s="2" t="s">
        <v>59</v>
      </c>
      <c r="J907" s="2" t="s">
        <v>10</v>
      </c>
      <c r="K907" s="26">
        <v>450000</v>
      </c>
      <c r="L907" s="32">
        <f t="shared" si="14"/>
        <v>1.9281124342448961E-4</v>
      </c>
    </row>
    <row r="908" spans="1:12" x14ac:dyDescent="0.2">
      <c r="A908" s="7" t="str">
        <f>VLOOKUP(D908,PIC!A:B,2,0)</f>
        <v>DAYAT</v>
      </c>
      <c r="B908" s="2">
        <v>59482494</v>
      </c>
      <c r="C908" s="2" t="s">
        <v>7</v>
      </c>
      <c r="D908" s="2" t="s">
        <v>9</v>
      </c>
      <c r="E908" s="2" t="str">
        <f>VLOOKUP(B908,[1]Sheet1!$A:$E,5,0)</f>
        <v>Completed</v>
      </c>
      <c r="F908" s="2" t="s">
        <v>2712</v>
      </c>
      <c r="G908" s="2" t="s">
        <v>4446</v>
      </c>
      <c r="H908" s="2" t="s">
        <v>4387</v>
      </c>
      <c r="I908" s="2" t="s">
        <v>59</v>
      </c>
      <c r="J908" s="2" t="s">
        <v>10</v>
      </c>
      <c r="K908" s="26">
        <v>450000</v>
      </c>
      <c r="L908" s="32">
        <f t="shared" si="14"/>
        <v>1.9281124342448961E-4</v>
      </c>
    </row>
    <row r="909" spans="1:12" x14ac:dyDescent="0.2">
      <c r="A909" s="7" t="str">
        <f>VLOOKUP(D909,PIC!A:B,2,0)</f>
        <v>DAYAT</v>
      </c>
      <c r="B909" s="2">
        <v>59482495</v>
      </c>
      <c r="C909" s="2" t="s">
        <v>7</v>
      </c>
      <c r="D909" s="2" t="s">
        <v>9</v>
      </c>
      <c r="E909" s="2" t="str">
        <f>VLOOKUP(B909,[1]Sheet1!$A:$E,5,0)</f>
        <v>Completed</v>
      </c>
      <c r="F909" s="2" t="s">
        <v>2712</v>
      </c>
      <c r="G909" s="2" t="s">
        <v>4447</v>
      </c>
      <c r="H909" s="2" t="s">
        <v>4388</v>
      </c>
      <c r="I909" s="2" t="s">
        <v>59</v>
      </c>
      <c r="J909" s="2" t="s">
        <v>10</v>
      </c>
      <c r="K909" s="26">
        <v>450000</v>
      </c>
      <c r="L909" s="32">
        <f t="shared" si="14"/>
        <v>1.9281124342448961E-4</v>
      </c>
    </row>
    <row r="910" spans="1:12" x14ac:dyDescent="0.2">
      <c r="A910" s="7" t="str">
        <f>VLOOKUP(D910,PIC!A:B,2,0)</f>
        <v>DAYAT</v>
      </c>
      <c r="B910" s="2">
        <v>59482496</v>
      </c>
      <c r="C910" s="2" t="s">
        <v>7</v>
      </c>
      <c r="D910" s="2" t="s">
        <v>9</v>
      </c>
      <c r="E910" s="2" t="str">
        <f>VLOOKUP(B910,[1]Sheet1!$A:$E,5,0)</f>
        <v>Completed</v>
      </c>
      <c r="F910" s="2" t="s">
        <v>2712</v>
      </c>
      <c r="G910" s="2" t="s">
        <v>4448</v>
      </c>
      <c r="H910" s="2" t="s">
        <v>4389</v>
      </c>
      <c r="I910" s="2" t="s">
        <v>59</v>
      </c>
      <c r="J910" s="2" t="s">
        <v>10</v>
      </c>
      <c r="K910" s="26">
        <v>450000</v>
      </c>
      <c r="L910" s="32">
        <f t="shared" si="14"/>
        <v>1.9281124342448961E-4</v>
      </c>
    </row>
    <row r="911" spans="1:12" x14ac:dyDescent="0.2">
      <c r="A911" s="7" t="str">
        <f>VLOOKUP(D911,PIC!A:B,2,0)</f>
        <v>DAYAT</v>
      </c>
      <c r="B911" s="2">
        <v>59482497</v>
      </c>
      <c r="C911" s="2" t="s">
        <v>7</v>
      </c>
      <c r="D911" s="2" t="s">
        <v>9</v>
      </c>
      <c r="E911" s="2" t="str">
        <f>VLOOKUP(B911,[1]Sheet1!$A:$E,5,0)</f>
        <v>Completed</v>
      </c>
      <c r="F911" s="2" t="s">
        <v>2712</v>
      </c>
      <c r="G911" s="2" t="s">
        <v>4449</v>
      </c>
      <c r="H911" s="2" t="s">
        <v>4390</v>
      </c>
      <c r="I911" s="2" t="s">
        <v>59</v>
      </c>
      <c r="J911" s="2" t="s">
        <v>10</v>
      </c>
      <c r="K911" s="26">
        <v>450000</v>
      </c>
      <c r="L911" s="32">
        <f t="shared" si="14"/>
        <v>1.9281124342448961E-4</v>
      </c>
    </row>
    <row r="912" spans="1:12" x14ac:dyDescent="0.2">
      <c r="A912" s="7" t="str">
        <f>VLOOKUP(D912,PIC!A:B,2,0)</f>
        <v>DAYAT</v>
      </c>
      <c r="B912" s="2">
        <v>59482498</v>
      </c>
      <c r="C912" s="2" t="s">
        <v>7</v>
      </c>
      <c r="D912" s="2" t="s">
        <v>9</v>
      </c>
      <c r="E912" s="2" t="str">
        <f>VLOOKUP(B912,[1]Sheet1!$A:$E,5,0)</f>
        <v>Completed</v>
      </c>
      <c r="F912" s="2" t="s">
        <v>2726</v>
      </c>
      <c r="G912" s="2" t="s">
        <v>4450</v>
      </c>
      <c r="H912" s="2" t="s">
        <v>4391</v>
      </c>
      <c r="I912" s="2" t="s">
        <v>59</v>
      </c>
      <c r="J912" s="2" t="s">
        <v>71</v>
      </c>
      <c r="K912" s="26">
        <v>1</v>
      </c>
      <c r="L912" s="32">
        <f t="shared" si="14"/>
        <v>4.2846942983219914E-10</v>
      </c>
    </row>
    <row r="913" spans="1:12" x14ac:dyDescent="0.2">
      <c r="A913" s="7" t="str">
        <f>VLOOKUP(D913,PIC!A:B,2,0)</f>
        <v>DAYAT</v>
      </c>
      <c r="B913" s="2">
        <v>59482499</v>
      </c>
      <c r="C913" s="2" t="s">
        <v>7</v>
      </c>
      <c r="D913" s="2" t="s">
        <v>9</v>
      </c>
      <c r="E913" s="2" t="str">
        <f>VLOOKUP(B913,[1]Sheet1!$A:$E,5,0)</f>
        <v>Completed</v>
      </c>
      <c r="F913" s="2" t="s">
        <v>2726</v>
      </c>
      <c r="G913" s="2" t="s">
        <v>4451</v>
      </c>
      <c r="H913" s="2" t="s">
        <v>4392</v>
      </c>
      <c r="I913" s="2" t="s">
        <v>59</v>
      </c>
      <c r="J913" s="2" t="s">
        <v>2384</v>
      </c>
      <c r="K913" s="26">
        <v>2030000</v>
      </c>
      <c r="L913" s="32">
        <f t="shared" si="14"/>
        <v>8.697929425593642E-4</v>
      </c>
    </row>
    <row r="914" spans="1:12" x14ac:dyDescent="0.2">
      <c r="A914" s="7" t="str">
        <f>VLOOKUP(D914,PIC!A:B,2,0)</f>
        <v>LUTFI</v>
      </c>
      <c r="B914" s="2">
        <v>59484508</v>
      </c>
      <c r="C914" s="2" t="s">
        <v>7</v>
      </c>
      <c r="D914" s="2" t="s">
        <v>8</v>
      </c>
      <c r="E914" s="2" t="str">
        <f>VLOOKUP(B914,[1]Sheet1!$A:$E,5,0)</f>
        <v>Completed</v>
      </c>
      <c r="F914" s="2" t="s">
        <v>2726</v>
      </c>
      <c r="G914" s="2" t="s">
        <v>4452</v>
      </c>
      <c r="H914" s="2" t="s">
        <v>4393</v>
      </c>
      <c r="I914" s="2" t="s">
        <v>90</v>
      </c>
      <c r="J914" s="2" t="s">
        <v>1743</v>
      </c>
      <c r="K914" s="26">
        <v>1136000</v>
      </c>
      <c r="L914" s="32">
        <f t="shared" si="14"/>
        <v>4.8674127228937823E-4</v>
      </c>
    </row>
    <row r="915" spans="1:12" x14ac:dyDescent="0.2">
      <c r="A915" s="7" t="str">
        <f>VLOOKUP(D915,PIC!A:B,2,0)</f>
        <v>LUTFI</v>
      </c>
      <c r="B915" s="2">
        <v>59484509</v>
      </c>
      <c r="C915" s="2" t="s">
        <v>7</v>
      </c>
      <c r="D915" s="2" t="s">
        <v>8</v>
      </c>
      <c r="E915" s="2" t="str">
        <f>VLOOKUP(B915,[1]Sheet1!$A:$E,5,0)</f>
        <v>Completed</v>
      </c>
      <c r="F915" s="2" t="s">
        <v>2726</v>
      </c>
      <c r="G915" s="2" t="s">
        <v>4453</v>
      </c>
      <c r="H915" s="2" t="s">
        <v>4394</v>
      </c>
      <c r="I915" s="2" t="s">
        <v>90</v>
      </c>
      <c r="J915" s="2" t="s">
        <v>100</v>
      </c>
      <c r="K915" s="26">
        <v>110000</v>
      </c>
      <c r="L915" s="32">
        <f t="shared" si="14"/>
        <v>4.7131637281541902E-5</v>
      </c>
    </row>
    <row r="916" spans="1:12" x14ac:dyDescent="0.2">
      <c r="A916" s="7" t="str">
        <f>VLOOKUP(D916,PIC!A:B,2,0)</f>
        <v>WAHYU WISNU</v>
      </c>
      <c r="B916" s="2">
        <v>59484511</v>
      </c>
      <c r="C916" s="2" t="s">
        <v>2026</v>
      </c>
      <c r="D916" s="2" t="s">
        <v>20</v>
      </c>
      <c r="E916" s="2" t="str">
        <f>VLOOKUP(B916,[1]Sheet1!$A:$E,5,0)</f>
        <v>Completed</v>
      </c>
      <c r="F916" s="2" t="s">
        <v>2712</v>
      </c>
      <c r="G916" s="2" t="s">
        <v>4454</v>
      </c>
      <c r="H916" s="2" t="s">
        <v>4395</v>
      </c>
      <c r="I916" s="2" t="s">
        <v>78</v>
      </c>
      <c r="J916" s="2" t="s">
        <v>79</v>
      </c>
      <c r="K916" s="26">
        <v>2000000</v>
      </c>
      <c r="L916" s="32">
        <f t="shared" si="14"/>
        <v>8.5693885966439827E-4</v>
      </c>
    </row>
    <row r="917" spans="1:12" x14ac:dyDescent="0.2">
      <c r="A917" s="7" t="str">
        <f>VLOOKUP(D917,PIC!A:B,2,0)</f>
        <v>BAHAK</v>
      </c>
      <c r="B917" s="2">
        <v>59484554</v>
      </c>
      <c r="C917" s="2" t="s">
        <v>7</v>
      </c>
      <c r="D917" s="2" t="s">
        <v>18</v>
      </c>
      <c r="E917" s="2" t="str">
        <f>VLOOKUP(B917,[1]Sheet1!$A:$E,5,0)</f>
        <v>Completed</v>
      </c>
      <c r="F917" s="2" t="s">
        <v>2712</v>
      </c>
      <c r="G917" s="2" t="s">
        <v>4455</v>
      </c>
      <c r="H917" s="2" t="s">
        <v>4396</v>
      </c>
      <c r="I917" s="2" t="s">
        <v>23</v>
      </c>
      <c r="J917" s="2" t="s">
        <v>2053</v>
      </c>
      <c r="K917" s="26">
        <v>3278200</v>
      </c>
      <c r="L917" s="32">
        <f t="shared" si="14"/>
        <v>1.4046084848759151E-3</v>
      </c>
    </row>
    <row r="918" spans="1:12" x14ac:dyDescent="0.2">
      <c r="A918" s="7" t="str">
        <f>VLOOKUP(D918,PIC!A:B,2,0)</f>
        <v>ADE</v>
      </c>
      <c r="B918" s="2">
        <v>59484555</v>
      </c>
      <c r="C918" s="2" t="s">
        <v>7</v>
      </c>
      <c r="D918" s="2" t="s">
        <v>62</v>
      </c>
      <c r="E918" s="2" t="str">
        <f>VLOOKUP(B918,[1]Sheet1!$A:$E,5,0)</f>
        <v>Completed</v>
      </c>
      <c r="F918" s="2" t="s">
        <v>2712</v>
      </c>
      <c r="G918" s="2" t="s">
        <v>4456</v>
      </c>
      <c r="H918" s="2" t="s">
        <v>4397</v>
      </c>
      <c r="I918" s="2" t="s">
        <v>63</v>
      </c>
      <c r="J918" s="2" t="s">
        <v>64</v>
      </c>
      <c r="K918" s="26">
        <v>825000</v>
      </c>
      <c r="L918" s="32">
        <f t="shared" si="14"/>
        <v>3.534872796115643E-4</v>
      </c>
    </row>
    <row r="919" spans="1:12" x14ac:dyDescent="0.2">
      <c r="A919" s="7" t="str">
        <f>VLOOKUP(D919,PIC!A:B,2,0)</f>
        <v>DIDIK</v>
      </c>
      <c r="B919" s="2">
        <v>59484556</v>
      </c>
      <c r="C919" s="2" t="s">
        <v>7</v>
      </c>
      <c r="D919" s="2" t="s">
        <v>13</v>
      </c>
      <c r="E919" s="2" t="str">
        <f>VLOOKUP(B919,[1]Sheet1!$A:$E,5,0)</f>
        <v>Completed</v>
      </c>
      <c r="F919" s="2" t="s">
        <v>2726</v>
      </c>
      <c r="G919" s="2" t="s">
        <v>4457</v>
      </c>
      <c r="H919" s="2" t="s">
        <v>4398</v>
      </c>
      <c r="I919" s="2" t="s">
        <v>61</v>
      </c>
      <c r="J919" s="2" t="s">
        <v>2708</v>
      </c>
      <c r="K919" s="26">
        <v>1</v>
      </c>
      <c r="L919" s="32">
        <f t="shared" si="14"/>
        <v>4.2846942983219914E-10</v>
      </c>
    </row>
    <row r="920" spans="1:12" x14ac:dyDescent="0.2">
      <c r="A920" s="7" t="str">
        <f>VLOOKUP(D920,PIC!A:B,2,0)</f>
        <v>DIDIK</v>
      </c>
      <c r="B920" s="2">
        <v>59484557</v>
      </c>
      <c r="C920" s="2" t="s">
        <v>7</v>
      </c>
      <c r="D920" s="2" t="s">
        <v>13</v>
      </c>
      <c r="E920" s="2" t="str">
        <f>VLOOKUP(B920,[1]Sheet1!$A:$E,5,0)</f>
        <v>Completed</v>
      </c>
      <c r="F920" s="2" t="s">
        <v>2726</v>
      </c>
      <c r="G920" s="2" t="s">
        <v>4458</v>
      </c>
      <c r="H920" s="2" t="s">
        <v>4399</v>
      </c>
      <c r="I920" s="2" t="s">
        <v>61</v>
      </c>
      <c r="J920" s="2" t="s">
        <v>4004</v>
      </c>
      <c r="K920" s="26">
        <v>1</v>
      </c>
      <c r="L920" s="32">
        <f t="shared" si="14"/>
        <v>4.2846942983219914E-10</v>
      </c>
    </row>
    <row r="921" spans="1:12" x14ac:dyDescent="0.2">
      <c r="A921" s="7" t="str">
        <f>VLOOKUP(D921,PIC!A:B,2,0)</f>
        <v>DIDIK</v>
      </c>
      <c r="B921" s="2">
        <v>59484558</v>
      </c>
      <c r="C921" s="2" t="s">
        <v>7</v>
      </c>
      <c r="D921" s="2" t="s">
        <v>13</v>
      </c>
      <c r="E921" s="2" t="str">
        <f>VLOOKUP(B921,[1]Sheet1!$A:$E,5,0)</f>
        <v>Completed</v>
      </c>
      <c r="F921" s="2" t="s">
        <v>2726</v>
      </c>
      <c r="G921" s="2" t="s">
        <v>4459</v>
      </c>
      <c r="H921" s="2" t="s">
        <v>4400</v>
      </c>
      <c r="I921" s="2" t="s">
        <v>61</v>
      </c>
      <c r="J921" s="2" t="s">
        <v>3791</v>
      </c>
      <c r="K921" s="26">
        <v>1</v>
      </c>
      <c r="L921" s="32">
        <f t="shared" si="14"/>
        <v>4.2846942983219914E-10</v>
      </c>
    </row>
    <row r="922" spans="1:12" x14ac:dyDescent="0.2">
      <c r="A922" s="7" t="str">
        <f>VLOOKUP(D922,PIC!A:B,2,0)</f>
        <v>DIDIK</v>
      </c>
      <c r="B922" s="2">
        <v>59484559</v>
      </c>
      <c r="C922" s="2" t="s">
        <v>7</v>
      </c>
      <c r="D922" s="2" t="s">
        <v>13</v>
      </c>
      <c r="E922" s="2" t="str">
        <f>VLOOKUP(B922,[1]Sheet1!$A:$E,5,0)</f>
        <v>Completed</v>
      </c>
      <c r="F922" s="2" t="s">
        <v>2726</v>
      </c>
      <c r="G922" s="2" t="s">
        <v>4460</v>
      </c>
      <c r="H922" s="2" t="s">
        <v>4401</v>
      </c>
      <c r="I922" s="2" t="s">
        <v>61</v>
      </c>
      <c r="J922" s="2" t="s">
        <v>4406</v>
      </c>
      <c r="K922" s="26">
        <v>1</v>
      </c>
      <c r="L922" s="32">
        <f t="shared" si="14"/>
        <v>4.2846942983219914E-10</v>
      </c>
    </row>
    <row r="923" spans="1:12" x14ac:dyDescent="0.2">
      <c r="A923" s="7" t="str">
        <f>VLOOKUP(D923,PIC!A:B,2,0)</f>
        <v>DAYAT</v>
      </c>
      <c r="B923" s="2">
        <v>59484561</v>
      </c>
      <c r="C923" s="2" t="s">
        <v>3509</v>
      </c>
      <c r="D923" s="2" t="s">
        <v>9</v>
      </c>
      <c r="E923" s="2" t="str">
        <f>VLOOKUP(B923,[1]Sheet1!$A:$E,5,0)</f>
        <v>Accepted</v>
      </c>
      <c r="F923" s="2" t="s">
        <v>2932</v>
      </c>
      <c r="G923" s="2" t="s">
        <v>4461</v>
      </c>
      <c r="H923" s="2" t="s">
        <v>4402</v>
      </c>
      <c r="I923" s="2" t="s">
        <v>22</v>
      </c>
      <c r="J923" s="2" t="s">
        <v>36</v>
      </c>
      <c r="K923" s="26">
        <v>2720000</v>
      </c>
      <c r="L923" s="32">
        <f t="shared" si="14"/>
        <v>1.1654368491435816E-3</v>
      </c>
    </row>
    <row r="924" spans="1:12" x14ac:dyDescent="0.2">
      <c r="A924" s="7" t="str">
        <f>VLOOKUP(D924,PIC!A:B,2,0)</f>
        <v>ADE</v>
      </c>
      <c r="B924" s="2">
        <v>59484562</v>
      </c>
      <c r="C924" s="2" t="s">
        <v>2026</v>
      </c>
      <c r="D924" s="2" t="s">
        <v>2634</v>
      </c>
      <c r="E924" s="2" t="str">
        <f>VLOOKUP(B924,[1]Sheet1!$A:$E,5,0)</f>
        <v>Completed</v>
      </c>
      <c r="F924" s="2" t="s">
        <v>2712</v>
      </c>
      <c r="G924" s="2" t="s">
        <v>4462</v>
      </c>
      <c r="H924" s="2" t="s">
        <v>4403</v>
      </c>
      <c r="I924" s="2" t="s">
        <v>967</v>
      </c>
      <c r="J924" s="2" t="s">
        <v>4407</v>
      </c>
      <c r="K924" s="26">
        <v>2750000</v>
      </c>
      <c r="L924" s="32">
        <f t="shared" si="14"/>
        <v>1.1782909320385477E-3</v>
      </c>
    </row>
    <row r="925" spans="1:12" x14ac:dyDescent="0.2">
      <c r="A925" s="7" t="str">
        <f>VLOOKUP(D925,PIC!A:B,2,0)</f>
        <v>DAYAT</v>
      </c>
      <c r="B925" s="2">
        <v>59485159</v>
      </c>
      <c r="C925" s="2" t="s">
        <v>7</v>
      </c>
      <c r="D925" s="2" t="s">
        <v>26</v>
      </c>
      <c r="E925" s="2" t="str">
        <f>VLOOKUP(B925,[1]Sheet1!$A:$E,5,0)</f>
        <v>Completed</v>
      </c>
      <c r="F925" s="2" t="s">
        <v>2712</v>
      </c>
      <c r="G925" s="2" t="s">
        <v>4463</v>
      </c>
      <c r="H925" s="2" t="s">
        <v>4404</v>
      </c>
      <c r="I925" s="2" t="s">
        <v>27</v>
      </c>
      <c r="J925" s="2" t="s">
        <v>35</v>
      </c>
      <c r="K925" s="26">
        <v>3400000</v>
      </c>
      <c r="L925" s="32">
        <f t="shared" si="14"/>
        <v>1.456796061429477E-3</v>
      </c>
    </row>
    <row r="926" spans="1:12" x14ac:dyDescent="0.2">
      <c r="A926" s="7" t="str">
        <f>VLOOKUP(D926,PIC!A:B,2,0)</f>
        <v>LUTFI</v>
      </c>
      <c r="B926" s="2">
        <v>59485518</v>
      </c>
      <c r="C926" s="2" t="s">
        <v>7</v>
      </c>
      <c r="D926" s="2" t="s">
        <v>8</v>
      </c>
      <c r="E926" s="2" t="str">
        <f>VLOOKUP(B926,[1]Sheet1!$A:$E,5,0)</f>
        <v>Completed</v>
      </c>
      <c r="F926" s="2" t="s">
        <v>2726</v>
      </c>
      <c r="G926" s="2" t="s">
        <v>4464</v>
      </c>
      <c r="H926" s="2" t="s">
        <v>4494</v>
      </c>
      <c r="I926" s="2" t="s">
        <v>90</v>
      </c>
      <c r="J926" s="2" t="s">
        <v>94</v>
      </c>
      <c r="K926" s="26">
        <v>618000</v>
      </c>
      <c r="L926" s="32">
        <f t="shared" si="14"/>
        <v>2.6479410763629907E-4</v>
      </c>
    </row>
    <row r="927" spans="1:12" x14ac:dyDescent="0.2">
      <c r="A927" s="7" t="str">
        <f>VLOOKUP(D927,PIC!A:B,2,0)</f>
        <v>LUTFI</v>
      </c>
      <c r="B927" s="2">
        <v>59485546</v>
      </c>
      <c r="C927" s="2" t="s">
        <v>7</v>
      </c>
      <c r="D927" s="2" t="s">
        <v>8</v>
      </c>
      <c r="E927" s="2" t="str">
        <f>VLOOKUP(B927,[1]Sheet1!$A:$E,5,0)</f>
        <v>Completed</v>
      </c>
      <c r="F927" s="2" t="s">
        <v>2726</v>
      </c>
      <c r="G927" s="2" t="s">
        <v>4465</v>
      </c>
      <c r="H927" s="2" t="s">
        <v>4495</v>
      </c>
      <c r="I927" s="2" t="s">
        <v>90</v>
      </c>
      <c r="J927" s="2" t="s">
        <v>94</v>
      </c>
      <c r="K927" s="26">
        <v>289000</v>
      </c>
      <c r="L927" s="32">
        <f t="shared" si="14"/>
        <v>1.2382766522150556E-4</v>
      </c>
    </row>
    <row r="928" spans="1:12" x14ac:dyDescent="0.2">
      <c r="A928" s="7" t="str">
        <f>VLOOKUP(D928,PIC!A:B,2,0)</f>
        <v>LUTFI</v>
      </c>
      <c r="B928" s="2">
        <v>59485551</v>
      </c>
      <c r="C928" s="2" t="s">
        <v>7</v>
      </c>
      <c r="D928" s="2" t="s">
        <v>8</v>
      </c>
      <c r="E928" s="2" t="str">
        <f>VLOOKUP(B928,[1]Sheet1!$A:$E,5,0)</f>
        <v>Completed</v>
      </c>
      <c r="F928" s="2" t="s">
        <v>2726</v>
      </c>
      <c r="G928" s="2" t="s">
        <v>4466</v>
      </c>
      <c r="H928" s="2" t="s">
        <v>4496</v>
      </c>
      <c r="I928" s="2" t="s">
        <v>90</v>
      </c>
      <c r="J928" s="2" t="s">
        <v>1734</v>
      </c>
      <c r="K928" s="26">
        <v>660600</v>
      </c>
      <c r="L928" s="32">
        <f t="shared" si="14"/>
        <v>2.8304690534715072E-4</v>
      </c>
    </row>
    <row r="929" spans="1:12" x14ac:dyDescent="0.2">
      <c r="A929" s="7" t="str">
        <f>VLOOKUP(D929,PIC!A:B,2,0)</f>
        <v>LUTFI</v>
      </c>
      <c r="B929" s="2">
        <v>59485554</v>
      </c>
      <c r="C929" s="2" t="s">
        <v>7</v>
      </c>
      <c r="D929" s="2" t="s">
        <v>8</v>
      </c>
      <c r="E929" s="2" t="str">
        <f>VLOOKUP(B929,[1]Sheet1!$A:$E,5,0)</f>
        <v>Completed</v>
      </c>
      <c r="F929" s="2" t="s">
        <v>2726</v>
      </c>
      <c r="G929" s="2" t="s">
        <v>4467</v>
      </c>
      <c r="H929" s="2" t="s">
        <v>4497</v>
      </c>
      <c r="I929" s="2" t="s">
        <v>90</v>
      </c>
      <c r="J929" s="2" t="s">
        <v>114</v>
      </c>
      <c r="K929" s="26">
        <v>404000</v>
      </c>
      <c r="L929" s="32">
        <f t="shared" si="14"/>
        <v>1.7310164965220846E-4</v>
      </c>
    </row>
    <row r="930" spans="1:12" x14ac:dyDescent="0.2">
      <c r="A930" s="7" t="str">
        <f>VLOOKUP(D930,PIC!A:B,2,0)</f>
        <v>LUTFI</v>
      </c>
      <c r="B930" s="2">
        <v>59485561</v>
      </c>
      <c r="C930" s="2" t="s">
        <v>7</v>
      </c>
      <c r="D930" s="2" t="s">
        <v>8</v>
      </c>
      <c r="E930" s="2" t="str">
        <f>VLOOKUP(B930,[1]Sheet1!$A:$E,5,0)</f>
        <v>Completed</v>
      </c>
      <c r="F930" s="2" t="s">
        <v>2726</v>
      </c>
      <c r="G930" s="2" t="s">
        <v>4468</v>
      </c>
      <c r="H930" s="2" t="s">
        <v>4498</v>
      </c>
      <c r="I930" s="2" t="s">
        <v>90</v>
      </c>
      <c r="J930" s="2" t="s">
        <v>1785</v>
      </c>
      <c r="K930" s="26">
        <v>138500</v>
      </c>
      <c r="L930" s="32">
        <f t="shared" si="14"/>
        <v>5.9343016031759583E-5</v>
      </c>
    </row>
    <row r="931" spans="1:12" x14ac:dyDescent="0.2">
      <c r="A931" s="7" t="str">
        <f>VLOOKUP(D931,PIC!A:B,2,0)</f>
        <v>LUTFI</v>
      </c>
      <c r="B931" s="2">
        <v>59485564</v>
      </c>
      <c r="C931" s="2" t="s">
        <v>7</v>
      </c>
      <c r="D931" s="2" t="s">
        <v>8</v>
      </c>
      <c r="E931" s="2" t="str">
        <f>VLOOKUP(B931,[1]Sheet1!$A:$E,5,0)</f>
        <v>Completed</v>
      </c>
      <c r="F931" s="2" t="s">
        <v>2726</v>
      </c>
      <c r="G931" s="2" t="s">
        <v>4469</v>
      </c>
      <c r="H931" s="2" t="s">
        <v>4499</v>
      </c>
      <c r="I931" s="2" t="s">
        <v>90</v>
      </c>
      <c r="J931" s="2" t="s">
        <v>95</v>
      </c>
      <c r="K931" s="26">
        <v>706000</v>
      </c>
      <c r="L931" s="32">
        <f t="shared" si="14"/>
        <v>3.0249941746153259E-4</v>
      </c>
    </row>
    <row r="932" spans="1:12" x14ac:dyDescent="0.2">
      <c r="A932" s="7" t="str">
        <f>VLOOKUP(D932,PIC!A:B,2,0)</f>
        <v>LUTFI</v>
      </c>
      <c r="B932" s="2">
        <v>59485566</v>
      </c>
      <c r="C932" s="2" t="s">
        <v>7</v>
      </c>
      <c r="D932" s="2" t="s">
        <v>8</v>
      </c>
      <c r="E932" s="2" t="str">
        <f>VLOOKUP(B932,[1]Sheet1!$A:$E,5,0)</f>
        <v>Completed</v>
      </c>
      <c r="F932" s="2" t="s">
        <v>2726</v>
      </c>
      <c r="G932" s="2" t="s">
        <v>4470</v>
      </c>
      <c r="H932" s="2" t="s">
        <v>4500</v>
      </c>
      <c r="I932" s="2" t="s">
        <v>90</v>
      </c>
      <c r="J932" s="2" t="s">
        <v>97</v>
      </c>
      <c r="K932" s="26">
        <v>466000</v>
      </c>
      <c r="L932" s="32">
        <f t="shared" si="14"/>
        <v>1.9966675430180481E-4</v>
      </c>
    </row>
    <row r="933" spans="1:12" x14ac:dyDescent="0.2">
      <c r="A933" s="7" t="str">
        <f>VLOOKUP(D933,PIC!A:B,2,0)</f>
        <v>LUTFI</v>
      </c>
      <c r="B933" s="2">
        <v>59485567</v>
      </c>
      <c r="C933" s="2" t="s">
        <v>7</v>
      </c>
      <c r="D933" s="2" t="s">
        <v>8</v>
      </c>
      <c r="E933" s="2" t="str">
        <f>VLOOKUP(B933,[1]Sheet1!$A:$E,5,0)</f>
        <v>Completed</v>
      </c>
      <c r="F933" s="2" t="s">
        <v>2726</v>
      </c>
      <c r="G933" s="2" t="s">
        <v>4471</v>
      </c>
      <c r="H933" s="2" t="s">
        <v>4501</v>
      </c>
      <c r="I933" s="2" t="s">
        <v>90</v>
      </c>
      <c r="J933" s="2" t="s">
        <v>115</v>
      </c>
      <c r="K933" s="26">
        <v>412000</v>
      </c>
      <c r="L933" s="32">
        <f t="shared" si="14"/>
        <v>1.7652940509086605E-4</v>
      </c>
    </row>
    <row r="934" spans="1:12" x14ac:dyDescent="0.2">
      <c r="A934" s="7" t="str">
        <f>VLOOKUP(D934,PIC!A:B,2,0)</f>
        <v>LUTFI</v>
      </c>
      <c r="B934" s="2">
        <v>59485568</v>
      </c>
      <c r="C934" s="2" t="s">
        <v>7</v>
      </c>
      <c r="D934" s="2" t="s">
        <v>8</v>
      </c>
      <c r="E934" s="2" t="str">
        <f>VLOOKUP(B934,[1]Sheet1!$A:$E,5,0)</f>
        <v>Completed</v>
      </c>
      <c r="F934" s="2" t="s">
        <v>2726</v>
      </c>
      <c r="G934" s="2" t="s">
        <v>4472</v>
      </c>
      <c r="H934" s="2" t="s">
        <v>4502</v>
      </c>
      <c r="I934" s="2" t="s">
        <v>90</v>
      </c>
      <c r="J934" s="2" t="s">
        <v>96</v>
      </c>
      <c r="K934" s="26">
        <v>577700</v>
      </c>
      <c r="L934" s="32">
        <f t="shared" si="14"/>
        <v>2.4752678961406145E-4</v>
      </c>
    </row>
    <row r="935" spans="1:12" x14ac:dyDescent="0.2">
      <c r="A935" s="7" t="str">
        <f>VLOOKUP(D935,PIC!A:B,2,0)</f>
        <v>WAHYU WISNU</v>
      </c>
      <c r="B935" s="2">
        <v>59485574</v>
      </c>
      <c r="C935" s="2" t="s">
        <v>7</v>
      </c>
      <c r="D935" s="2" t="s">
        <v>21</v>
      </c>
      <c r="E935" s="2" t="str">
        <f>VLOOKUP(B935,[1]Sheet1!$A:$E,5,0)</f>
        <v>Completed</v>
      </c>
      <c r="F935" s="2" t="s">
        <v>2712</v>
      </c>
      <c r="G935" s="2" t="s">
        <v>4473</v>
      </c>
      <c r="H935" s="2" t="s">
        <v>4503</v>
      </c>
      <c r="I935" s="2" t="s">
        <v>85</v>
      </c>
      <c r="J935" s="2" t="s">
        <v>121</v>
      </c>
      <c r="K935" s="26">
        <v>1800000</v>
      </c>
      <c r="L935" s="32">
        <f t="shared" si="14"/>
        <v>7.7124497369795845E-4</v>
      </c>
    </row>
    <row r="936" spans="1:12" x14ac:dyDescent="0.2">
      <c r="A936" s="7" t="str">
        <f>VLOOKUP(D936,PIC!A:B,2,0)</f>
        <v>WAHYU WISNU</v>
      </c>
      <c r="B936" s="2">
        <v>59485575</v>
      </c>
      <c r="C936" s="2" t="s">
        <v>7</v>
      </c>
      <c r="D936" s="2" t="s">
        <v>16</v>
      </c>
      <c r="E936" s="2" t="str">
        <f>VLOOKUP(B936,[1]Sheet1!$A:$E,5,0)</f>
        <v>Completed</v>
      </c>
      <c r="F936" s="2" t="s">
        <v>2712</v>
      </c>
      <c r="G936" s="2" t="s">
        <v>4474</v>
      </c>
      <c r="H936" s="2" t="s">
        <v>4504</v>
      </c>
      <c r="I936" s="2" t="s">
        <v>109</v>
      </c>
      <c r="J936" s="2" t="s">
        <v>1292</v>
      </c>
      <c r="K936" s="26">
        <v>632000</v>
      </c>
      <c r="L936" s="32">
        <f t="shared" si="14"/>
        <v>2.7079267965394988E-4</v>
      </c>
    </row>
    <row r="937" spans="1:12" x14ac:dyDescent="0.2">
      <c r="A937" s="7" t="str">
        <f>VLOOKUP(D937,PIC!A:B,2,0)</f>
        <v>WAHYU WISNU</v>
      </c>
      <c r="B937" s="2">
        <v>59485578</v>
      </c>
      <c r="C937" s="2" t="s">
        <v>7</v>
      </c>
      <c r="D937" s="2" t="s">
        <v>16</v>
      </c>
      <c r="E937" s="2" t="str">
        <f>VLOOKUP(B937,[1]Sheet1!$A:$E,5,0)</f>
        <v>Completed</v>
      </c>
      <c r="F937" s="2" t="s">
        <v>2726</v>
      </c>
      <c r="G937" s="2" t="s">
        <v>4475</v>
      </c>
      <c r="H937" s="2" t="s">
        <v>4505</v>
      </c>
      <c r="I937" s="2" t="s">
        <v>105</v>
      </c>
      <c r="J937" s="2" t="s">
        <v>106</v>
      </c>
      <c r="K937" s="26">
        <v>550000</v>
      </c>
      <c r="L937" s="32">
        <f t="shared" si="14"/>
        <v>2.3565818640770953E-4</v>
      </c>
    </row>
    <row r="938" spans="1:12" x14ac:dyDescent="0.2">
      <c r="A938" s="7" t="str">
        <f>VLOOKUP(D938,PIC!A:B,2,0)</f>
        <v>WAHYU WISNU</v>
      </c>
      <c r="B938" s="2">
        <v>59485579</v>
      </c>
      <c r="C938" s="2" t="s">
        <v>7</v>
      </c>
      <c r="D938" s="2" t="s">
        <v>16</v>
      </c>
      <c r="E938" s="2" t="str">
        <f>VLOOKUP(B938,[1]Sheet1!$A:$E,5,0)</f>
        <v>Completed</v>
      </c>
      <c r="F938" s="2" t="s">
        <v>2726</v>
      </c>
      <c r="G938" s="2" t="s">
        <v>4476</v>
      </c>
      <c r="H938" s="2" t="s">
        <v>4506</v>
      </c>
      <c r="I938" s="2" t="s">
        <v>105</v>
      </c>
      <c r="J938" s="2" t="s">
        <v>106</v>
      </c>
      <c r="K938" s="26">
        <v>550000</v>
      </c>
      <c r="L938" s="32">
        <f t="shared" si="14"/>
        <v>2.3565818640770953E-4</v>
      </c>
    </row>
    <row r="939" spans="1:12" x14ac:dyDescent="0.2">
      <c r="A939" s="7" t="str">
        <f>VLOOKUP(D939,PIC!A:B,2,0)</f>
        <v>WAHYU WISNU</v>
      </c>
      <c r="B939" s="2">
        <v>59485584</v>
      </c>
      <c r="C939" s="2" t="s">
        <v>7</v>
      </c>
      <c r="D939" s="2" t="s">
        <v>16</v>
      </c>
      <c r="E939" s="2" t="str">
        <f>VLOOKUP(B939,[1]Sheet1!$A:$E,5,0)</f>
        <v>Completed</v>
      </c>
      <c r="F939" s="2" t="s">
        <v>2726</v>
      </c>
      <c r="G939" s="2" t="s">
        <v>4477</v>
      </c>
      <c r="H939" s="2" t="s">
        <v>4507</v>
      </c>
      <c r="I939" s="2" t="s">
        <v>105</v>
      </c>
      <c r="J939" s="2" t="s">
        <v>106</v>
      </c>
      <c r="K939" s="26">
        <v>386000</v>
      </c>
      <c r="L939" s="32">
        <f t="shared" si="14"/>
        <v>1.6538919991522887E-4</v>
      </c>
    </row>
    <row r="940" spans="1:12" x14ac:dyDescent="0.2">
      <c r="A940" s="7" t="str">
        <f>VLOOKUP(D940,PIC!A:B,2,0)</f>
        <v>WAHYU WISNU</v>
      </c>
      <c r="B940" s="2">
        <v>59485585</v>
      </c>
      <c r="C940" s="2" t="s">
        <v>7</v>
      </c>
      <c r="D940" s="2" t="s">
        <v>16</v>
      </c>
      <c r="E940" s="2" t="str">
        <f>VLOOKUP(B940,[1]Sheet1!$A:$E,5,0)</f>
        <v>Completed</v>
      </c>
      <c r="F940" s="2" t="s">
        <v>2712</v>
      </c>
      <c r="G940" s="2" t="s">
        <v>4478</v>
      </c>
      <c r="H940" s="2" t="s">
        <v>4508</v>
      </c>
      <c r="I940" s="2" t="s">
        <v>107</v>
      </c>
      <c r="J940" s="2" t="s">
        <v>127</v>
      </c>
      <c r="K940" s="26">
        <v>420000</v>
      </c>
      <c r="L940" s="32">
        <f t="shared" si="14"/>
        <v>1.7995716052952363E-4</v>
      </c>
    </row>
    <row r="941" spans="1:12" x14ac:dyDescent="0.2">
      <c r="A941" s="7" t="str">
        <f>VLOOKUP(D941,PIC!A:B,2,0)</f>
        <v>WAHYU WISNU</v>
      </c>
      <c r="B941" s="2">
        <v>59485587</v>
      </c>
      <c r="C941" s="2" t="s">
        <v>7</v>
      </c>
      <c r="D941" s="2" t="s">
        <v>16</v>
      </c>
      <c r="E941" s="2" t="str">
        <f>VLOOKUP(B941,[1]Sheet1!$A:$E,5,0)</f>
        <v>Completed</v>
      </c>
      <c r="F941" s="2" t="s">
        <v>2712</v>
      </c>
      <c r="G941" s="2" t="s">
        <v>4479</v>
      </c>
      <c r="H941" s="2" t="s">
        <v>4361</v>
      </c>
      <c r="I941" s="2" t="s">
        <v>107</v>
      </c>
      <c r="J941" s="2" t="s">
        <v>1135</v>
      </c>
      <c r="K941" s="26">
        <v>1024000</v>
      </c>
      <c r="L941" s="32">
        <f t="shared" si="14"/>
        <v>4.3875269614817192E-4</v>
      </c>
    </row>
    <row r="942" spans="1:12" x14ac:dyDescent="0.2">
      <c r="A942" s="7" t="str">
        <f>VLOOKUP(D942,PIC!A:B,2,0)</f>
        <v>WAHYU WISNU</v>
      </c>
      <c r="B942" s="2">
        <v>59485590</v>
      </c>
      <c r="C942" s="2" t="s">
        <v>7</v>
      </c>
      <c r="D942" s="2" t="s">
        <v>16</v>
      </c>
      <c r="E942" s="2" t="str">
        <f>VLOOKUP(B942,[1]Sheet1!$A:$E,5,0)</f>
        <v>Completed</v>
      </c>
      <c r="F942" s="2" t="s">
        <v>2712</v>
      </c>
      <c r="G942" s="2" t="s">
        <v>4480</v>
      </c>
      <c r="H942" s="2" t="s">
        <v>4509</v>
      </c>
      <c r="I942" s="2" t="s">
        <v>107</v>
      </c>
      <c r="J942" s="2" t="s">
        <v>107</v>
      </c>
      <c r="K942" s="26">
        <v>741000</v>
      </c>
      <c r="L942" s="32">
        <f t="shared" si="14"/>
        <v>3.1749584750565956E-4</v>
      </c>
    </row>
    <row r="943" spans="1:12" x14ac:dyDescent="0.2">
      <c r="A943" s="7" t="str">
        <f>VLOOKUP(D943,PIC!A:B,2,0)</f>
        <v>DAYAT</v>
      </c>
      <c r="B943" s="2">
        <v>59486566</v>
      </c>
      <c r="C943" s="2" t="s">
        <v>7</v>
      </c>
      <c r="D943" s="2" t="s">
        <v>11</v>
      </c>
      <c r="E943" s="2" t="str">
        <f>VLOOKUP(B943,[1]Sheet1!$A:$E,5,0)</f>
        <v>Completed</v>
      </c>
      <c r="F943" s="2" t="s">
        <v>2712</v>
      </c>
      <c r="G943" s="2" t="s">
        <v>4481</v>
      </c>
      <c r="H943" s="2" t="s">
        <v>4510</v>
      </c>
      <c r="I943" s="2" t="s">
        <v>12</v>
      </c>
      <c r="J943" s="2" t="s">
        <v>34</v>
      </c>
      <c r="K943" s="26">
        <v>4500000</v>
      </c>
      <c r="L943" s="32">
        <f t="shared" si="14"/>
        <v>1.9281124342448962E-3</v>
      </c>
    </row>
    <row r="944" spans="1:12" x14ac:dyDescent="0.2">
      <c r="A944" s="7" t="str">
        <f>VLOOKUP(D944,PIC!A:B,2,0)</f>
        <v>DIDIK</v>
      </c>
      <c r="B944" s="2">
        <v>59486572</v>
      </c>
      <c r="C944" s="2" t="s">
        <v>7</v>
      </c>
      <c r="D944" s="2" t="s">
        <v>38</v>
      </c>
      <c r="E944" s="2" t="str">
        <f>VLOOKUP(B944,[1]Sheet1!$A:$E,5,0)</f>
        <v>Completed</v>
      </c>
      <c r="F944" s="2" t="s">
        <v>2712</v>
      </c>
      <c r="G944" s="2" t="s">
        <v>4482</v>
      </c>
      <c r="H944" s="2" t="s">
        <v>4511</v>
      </c>
      <c r="I944" s="2" t="s">
        <v>39</v>
      </c>
      <c r="J944" s="2" t="s">
        <v>40</v>
      </c>
      <c r="K944" s="26">
        <v>4250000</v>
      </c>
      <c r="L944" s="32">
        <f t="shared" si="14"/>
        <v>1.8209950767868464E-3</v>
      </c>
    </row>
    <row r="945" spans="1:12" x14ac:dyDescent="0.2">
      <c r="A945" s="7" t="str">
        <f>VLOOKUP(D945,PIC!A:B,2,0)</f>
        <v>WAHYU WISNU</v>
      </c>
      <c r="B945" s="2">
        <v>59486918</v>
      </c>
      <c r="C945" s="2" t="s">
        <v>7</v>
      </c>
      <c r="D945" s="2" t="s">
        <v>16</v>
      </c>
      <c r="E945" s="2" t="str">
        <f>VLOOKUP(B945,[1]Sheet1!$A:$E,5,0)</f>
        <v>Completed</v>
      </c>
      <c r="F945" s="2" t="s">
        <v>2712</v>
      </c>
      <c r="G945" s="2" t="s">
        <v>4483</v>
      </c>
      <c r="H945" s="2" t="s">
        <v>4512</v>
      </c>
      <c r="I945" s="2" t="s">
        <v>107</v>
      </c>
      <c r="J945" s="2" t="s">
        <v>1105</v>
      </c>
      <c r="K945" s="26">
        <v>1069000</v>
      </c>
      <c r="L945" s="32">
        <f t="shared" si="14"/>
        <v>4.5803382049062086E-4</v>
      </c>
    </row>
    <row r="946" spans="1:12" x14ac:dyDescent="0.2">
      <c r="A946" s="7" t="str">
        <f>VLOOKUP(D946,PIC!A:B,2,0)</f>
        <v>WAHYU WISNU</v>
      </c>
      <c r="B946" s="2">
        <v>59486921</v>
      </c>
      <c r="C946" s="2" t="s">
        <v>7</v>
      </c>
      <c r="D946" s="2" t="s">
        <v>21</v>
      </c>
      <c r="E946" s="2" t="str">
        <f>VLOOKUP(B946,[1]Sheet1!$A:$E,5,0)</f>
        <v>Completed</v>
      </c>
      <c r="F946" s="2" t="s">
        <v>2712</v>
      </c>
      <c r="G946" s="2" t="s">
        <v>4484</v>
      </c>
      <c r="H946" s="2" t="s">
        <v>4513</v>
      </c>
      <c r="I946" s="2" t="s">
        <v>85</v>
      </c>
      <c r="J946" s="2" t="s">
        <v>121</v>
      </c>
      <c r="K946" s="26">
        <v>882000</v>
      </c>
      <c r="L946" s="32">
        <f t="shared" si="14"/>
        <v>3.7791003711199964E-4</v>
      </c>
    </row>
    <row r="947" spans="1:12" x14ac:dyDescent="0.2">
      <c r="A947" s="7" t="str">
        <f>VLOOKUP(D947,PIC!A:B,2,0)</f>
        <v>WAHYU WISNU</v>
      </c>
      <c r="B947" s="2">
        <v>59488055</v>
      </c>
      <c r="C947" s="2" t="s">
        <v>7</v>
      </c>
      <c r="D947" s="2" t="s">
        <v>16</v>
      </c>
      <c r="E947" s="2" t="str">
        <f>VLOOKUP(B947,[1]Sheet1!$A:$E,5,0)</f>
        <v>Completed</v>
      </c>
      <c r="F947" s="2" t="s">
        <v>2712</v>
      </c>
      <c r="G947" s="2" t="s">
        <v>4485</v>
      </c>
      <c r="H947" s="2" t="s">
        <v>4514</v>
      </c>
      <c r="I947" s="2" t="s">
        <v>107</v>
      </c>
      <c r="J947" s="2" t="s">
        <v>1314</v>
      </c>
      <c r="K947" s="26">
        <v>404000</v>
      </c>
      <c r="L947" s="32">
        <f t="shared" si="14"/>
        <v>1.7310164965220846E-4</v>
      </c>
    </row>
    <row r="948" spans="1:12" x14ac:dyDescent="0.2">
      <c r="A948" s="7" t="str">
        <f>VLOOKUP(D948,PIC!A:B,2,0)</f>
        <v>WAHYU WISNU</v>
      </c>
      <c r="B948" s="2">
        <v>59488106</v>
      </c>
      <c r="C948" s="2" t="s">
        <v>7</v>
      </c>
      <c r="D948" s="2" t="s">
        <v>16</v>
      </c>
      <c r="E948" s="2" t="str">
        <f>VLOOKUP(B948,[1]Sheet1!$A:$E,5,0)</f>
        <v>Completed</v>
      </c>
      <c r="F948" s="2" t="s">
        <v>2712</v>
      </c>
      <c r="G948" s="2" t="s">
        <v>4486</v>
      </c>
      <c r="H948" s="2" t="s">
        <v>4515</v>
      </c>
      <c r="I948" s="2" t="s">
        <v>107</v>
      </c>
      <c r="J948" s="2" t="s">
        <v>127</v>
      </c>
      <c r="K948" s="26">
        <v>363000</v>
      </c>
      <c r="L948" s="32">
        <f t="shared" si="14"/>
        <v>1.555344030290883E-4</v>
      </c>
    </row>
    <row r="949" spans="1:12" x14ac:dyDescent="0.2">
      <c r="A949" s="7" t="str">
        <f>VLOOKUP(D949,PIC!A:B,2,0)</f>
        <v>BAHAK</v>
      </c>
      <c r="B949" s="2">
        <v>59488738</v>
      </c>
      <c r="C949" s="2" t="s">
        <v>7</v>
      </c>
      <c r="D949" s="2" t="s">
        <v>18</v>
      </c>
      <c r="E949" s="2" t="str">
        <f>VLOOKUP(B949,[1]Sheet1!$A:$E,5,0)</f>
        <v>Completed</v>
      </c>
      <c r="F949" s="2" t="s">
        <v>2712</v>
      </c>
      <c r="G949" s="2" t="s">
        <v>4487</v>
      </c>
      <c r="H949" s="2" t="s">
        <v>4516</v>
      </c>
      <c r="I949" s="2" t="s">
        <v>19</v>
      </c>
      <c r="J949" s="2" t="s">
        <v>2109</v>
      </c>
      <c r="K949" s="26">
        <v>1100000</v>
      </c>
      <c r="L949" s="32">
        <f t="shared" si="14"/>
        <v>4.7131637281541905E-4</v>
      </c>
    </row>
    <row r="950" spans="1:12" x14ac:dyDescent="0.2">
      <c r="A950" s="7" t="str">
        <f>VLOOKUP(D950,PIC!A:B,2,0)</f>
        <v>WAHYU WISNU</v>
      </c>
      <c r="B950" s="2">
        <v>59488739</v>
      </c>
      <c r="C950" s="2" t="s">
        <v>7</v>
      </c>
      <c r="D950" s="2" t="s">
        <v>16</v>
      </c>
      <c r="E950" s="2" t="str">
        <f>VLOOKUP(B950,[1]Sheet1!$A:$E,5,0)</f>
        <v>Completed</v>
      </c>
      <c r="F950" s="2" t="s">
        <v>2712</v>
      </c>
      <c r="G950" s="2" t="s">
        <v>4488</v>
      </c>
      <c r="H950" s="2" t="s">
        <v>4517</v>
      </c>
      <c r="I950" s="2" t="s">
        <v>107</v>
      </c>
      <c r="J950" s="2" t="s">
        <v>128</v>
      </c>
      <c r="K950" s="26">
        <v>1</v>
      </c>
      <c r="L950" s="32">
        <f t="shared" si="14"/>
        <v>4.2846942983219914E-10</v>
      </c>
    </row>
    <row r="951" spans="1:12" x14ac:dyDescent="0.2">
      <c r="A951" s="7" t="str">
        <f>VLOOKUP(D951,PIC!A:B,2,0)</f>
        <v>DIDIK</v>
      </c>
      <c r="B951" s="2">
        <v>59488749</v>
      </c>
      <c r="C951" s="2" t="s">
        <v>2026</v>
      </c>
      <c r="D951" s="2" t="s">
        <v>2599</v>
      </c>
      <c r="E951" s="2" t="str">
        <f>VLOOKUP(B951,[1]Sheet1!$A:$E,5,0)</f>
        <v>Completed</v>
      </c>
      <c r="F951" s="2" t="s">
        <v>2712</v>
      </c>
      <c r="G951" s="2" t="s">
        <v>4488</v>
      </c>
      <c r="H951" s="2" t="s">
        <v>4518</v>
      </c>
      <c r="I951" s="2" t="s">
        <v>3553</v>
      </c>
      <c r="J951" s="2" t="s">
        <v>3554</v>
      </c>
      <c r="K951" s="26">
        <v>2400000</v>
      </c>
      <c r="L951" s="32">
        <f t="shared" si="14"/>
        <v>1.0283266315972779E-3</v>
      </c>
    </row>
    <row r="952" spans="1:12" x14ac:dyDescent="0.2">
      <c r="A952" s="7" t="str">
        <f>VLOOKUP(D952,PIC!A:B,2,0)</f>
        <v>DIDIK</v>
      </c>
      <c r="B952" s="2">
        <v>59488765</v>
      </c>
      <c r="C952" s="2" t="s">
        <v>2026</v>
      </c>
      <c r="D952" s="2" t="s">
        <v>2599</v>
      </c>
      <c r="E952" s="2" t="str">
        <f>VLOOKUP(B952,[1]Sheet1!$A:$E,5,0)</f>
        <v>Completed</v>
      </c>
      <c r="F952" s="2" t="s">
        <v>2712</v>
      </c>
      <c r="G952" s="2" t="s">
        <v>4489</v>
      </c>
      <c r="H952" s="2" t="s">
        <v>4519</v>
      </c>
      <c r="I952" s="2" t="s">
        <v>3553</v>
      </c>
      <c r="J952" s="2" t="s">
        <v>3554</v>
      </c>
      <c r="K952" s="26">
        <v>2400000</v>
      </c>
      <c r="L952" s="32">
        <f t="shared" si="14"/>
        <v>1.0283266315972779E-3</v>
      </c>
    </row>
    <row r="953" spans="1:12" x14ac:dyDescent="0.2">
      <c r="A953" s="7" t="str">
        <f>VLOOKUP(D953,PIC!A:B,2,0)</f>
        <v>DAYAT</v>
      </c>
      <c r="B953" s="2">
        <v>59489006</v>
      </c>
      <c r="C953" s="2" t="s">
        <v>7</v>
      </c>
      <c r="D953" s="2" t="s">
        <v>9</v>
      </c>
      <c r="E953" s="2" t="str">
        <f>VLOOKUP(B953,[1]Sheet1!$A:$E,5,0)</f>
        <v>Completed</v>
      </c>
      <c r="F953" s="2" t="s">
        <v>2712</v>
      </c>
      <c r="G953" s="2" t="s">
        <v>4490</v>
      </c>
      <c r="H953" s="2" t="s">
        <v>4520</v>
      </c>
      <c r="I953" s="2" t="s">
        <v>59</v>
      </c>
      <c r="J953" s="2" t="s">
        <v>10</v>
      </c>
      <c r="K953" s="26">
        <v>450000</v>
      </c>
      <c r="L953" s="32">
        <f t="shared" si="14"/>
        <v>1.9281124342448961E-4</v>
      </c>
    </row>
    <row r="954" spans="1:12" x14ac:dyDescent="0.2">
      <c r="A954" s="7" t="str">
        <f>VLOOKUP(D954,PIC!A:B,2,0)</f>
        <v>DAYAT</v>
      </c>
      <c r="B954" s="2">
        <v>59489106</v>
      </c>
      <c r="C954" s="2" t="s">
        <v>7</v>
      </c>
      <c r="D954" s="2" t="s">
        <v>9</v>
      </c>
      <c r="E954" s="2" t="str">
        <f>VLOOKUP(B954,[1]Sheet1!$A:$E,5,0)</f>
        <v>Completed</v>
      </c>
      <c r="F954" s="2" t="s">
        <v>2712</v>
      </c>
      <c r="G954" s="2" t="s">
        <v>4491</v>
      </c>
      <c r="H954" s="2" t="s">
        <v>4521</v>
      </c>
      <c r="I954" s="2" t="s">
        <v>59</v>
      </c>
      <c r="J954" s="2" t="s">
        <v>10</v>
      </c>
      <c r="K954" s="26">
        <v>450000</v>
      </c>
      <c r="L954" s="32">
        <f t="shared" si="14"/>
        <v>1.9281124342448961E-4</v>
      </c>
    </row>
    <row r="955" spans="1:12" x14ac:dyDescent="0.2">
      <c r="A955" s="7" t="str">
        <f>VLOOKUP(D955,PIC!A:B,2,0)</f>
        <v>DAYAT</v>
      </c>
      <c r="B955" s="2">
        <v>59489134</v>
      </c>
      <c r="C955" s="2" t="s">
        <v>7</v>
      </c>
      <c r="D955" s="2" t="s">
        <v>9</v>
      </c>
      <c r="E955" s="2" t="str">
        <f>VLOOKUP(B955,[1]Sheet1!$A:$E,5,0)</f>
        <v>Completed</v>
      </c>
      <c r="F955" s="2" t="s">
        <v>2712</v>
      </c>
      <c r="G955" s="2" t="s">
        <v>4492</v>
      </c>
      <c r="H955" s="2" t="s">
        <v>4522</v>
      </c>
      <c r="I955" s="2" t="s">
        <v>59</v>
      </c>
      <c r="J955" s="2" t="s">
        <v>10</v>
      </c>
      <c r="K955" s="26">
        <v>450000</v>
      </c>
      <c r="L955" s="32">
        <f t="shared" si="14"/>
        <v>1.9281124342448961E-4</v>
      </c>
    </row>
    <row r="956" spans="1:12" x14ac:dyDescent="0.2">
      <c r="A956" s="7" t="str">
        <f>VLOOKUP(D956,PIC!A:B,2,0)</f>
        <v>DAYAT</v>
      </c>
      <c r="B956" s="2">
        <v>59489176</v>
      </c>
      <c r="C956" s="2" t="s">
        <v>7</v>
      </c>
      <c r="D956" s="2" t="s">
        <v>9</v>
      </c>
      <c r="E956" s="2" t="str">
        <f>VLOOKUP(B956,[1]Sheet1!$A:$E,5,0)</f>
        <v>Completed</v>
      </c>
      <c r="F956" s="2" t="s">
        <v>2712</v>
      </c>
      <c r="G956" s="2" t="s">
        <v>4493</v>
      </c>
      <c r="H956" s="2" t="s">
        <v>4523</v>
      </c>
      <c r="I956" s="2" t="s">
        <v>59</v>
      </c>
      <c r="J956" s="2" t="s">
        <v>10</v>
      </c>
      <c r="K956" s="26">
        <v>450000</v>
      </c>
      <c r="L956" s="32">
        <f t="shared" si="14"/>
        <v>1.9281124342448961E-4</v>
      </c>
    </row>
    <row r="957" spans="1:12" x14ac:dyDescent="0.2">
      <c r="A957" s="7" t="str">
        <f>VLOOKUP(D957,PIC!A:B,2,0)</f>
        <v>DAYAT</v>
      </c>
      <c r="B957" s="2">
        <v>59489431</v>
      </c>
      <c r="C957" s="2" t="s">
        <v>7</v>
      </c>
      <c r="D957" s="2" t="s">
        <v>9</v>
      </c>
      <c r="E957" s="2" t="str">
        <f>VLOOKUP(B957,[1]Sheet1!$A:$E,5,0)</f>
        <v>Completed</v>
      </c>
      <c r="F957" s="2" t="s">
        <v>2726</v>
      </c>
      <c r="G957" s="2" t="s">
        <v>4586</v>
      </c>
      <c r="H957" s="2" t="s">
        <v>4526</v>
      </c>
      <c r="I957" s="2" t="s">
        <v>59</v>
      </c>
      <c r="J957" s="2" t="s">
        <v>2426</v>
      </c>
      <c r="K957" s="26">
        <v>1190000</v>
      </c>
      <c r="L957" s="32">
        <f t="shared" si="14"/>
        <v>5.0987862150031699E-4</v>
      </c>
    </row>
    <row r="958" spans="1:12" x14ac:dyDescent="0.2">
      <c r="A958" s="7" t="str">
        <f>VLOOKUP(D958,PIC!A:B,2,0)</f>
        <v>DAYAT</v>
      </c>
      <c r="B958" s="2">
        <v>59489451</v>
      </c>
      <c r="C958" s="2" t="s">
        <v>7</v>
      </c>
      <c r="D958" s="2" t="s">
        <v>9</v>
      </c>
      <c r="E958" s="2" t="str">
        <f>VLOOKUP(B958,[1]Sheet1!$A:$E,5,0)</f>
        <v>Completed</v>
      </c>
      <c r="F958" s="2" t="s">
        <v>2726</v>
      </c>
      <c r="G958" s="2" t="s">
        <v>4587</v>
      </c>
      <c r="H958" s="2" t="s">
        <v>4527</v>
      </c>
      <c r="I958" s="2" t="s">
        <v>10</v>
      </c>
      <c r="J958" s="2" t="s">
        <v>2426</v>
      </c>
      <c r="K958" s="26">
        <v>1200000</v>
      </c>
      <c r="L958" s="32">
        <f t="shared" si="14"/>
        <v>5.1416331579863896E-4</v>
      </c>
    </row>
    <row r="959" spans="1:12" x14ac:dyDescent="0.2">
      <c r="A959" s="7" t="str">
        <f>VLOOKUP(D959,PIC!A:B,2,0)</f>
        <v>DAYAT</v>
      </c>
      <c r="B959" s="2">
        <v>59489793</v>
      </c>
      <c r="C959" s="2" t="s">
        <v>7</v>
      </c>
      <c r="D959" s="2" t="s">
        <v>11</v>
      </c>
      <c r="E959" s="2" t="str">
        <f>VLOOKUP(B959,[1]Sheet1!$A:$E,5,0)</f>
        <v>Completed</v>
      </c>
      <c r="F959" s="2" t="s">
        <v>2712</v>
      </c>
      <c r="G959" s="2" t="s">
        <v>4588</v>
      </c>
      <c r="H959" s="2" t="s">
        <v>4528</v>
      </c>
      <c r="I959" s="2" t="s">
        <v>12</v>
      </c>
      <c r="J959" s="2" t="s">
        <v>34</v>
      </c>
      <c r="K959" s="26">
        <v>2500000</v>
      </c>
      <c r="L959" s="32">
        <f t="shared" si="14"/>
        <v>1.0711735745804979E-3</v>
      </c>
    </row>
    <row r="960" spans="1:12" x14ac:dyDescent="0.2">
      <c r="A960" s="7" t="str">
        <f>VLOOKUP(D960,PIC!A:B,2,0)</f>
        <v>DAYAT</v>
      </c>
      <c r="B960" s="2">
        <v>59494668</v>
      </c>
      <c r="C960" s="2" t="s">
        <v>7</v>
      </c>
      <c r="D960" s="2" t="s">
        <v>11</v>
      </c>
      <c r="E960" s="2" t="str">
        <f>VLOOKUP(B960,[1]Sheet1!$A:$E,5,0)</f>
        <v>Completed</v>
      </c>
      <c r="F960" s="2" t="s">
        <v>2712</v>
      </c>
      <c r="G960" s="2" t="s">
        <v>4589</v>
      </c>
      <c r="H960" s="2" t="s">
        <v>4529</v>
      </c>
      <c r="I960" s="2" t="s">
        <v>12</v>
      </c>
      <c r="J960" s="2" t="s">
        <v>34</v>
      </c>
      <c r="K960" s="26">
        <v>2500000</v>
      </c>
      <c r="L960" s="32">
        <f t="shared" si="14"/>
        <v>1.0711735745804979E-3</v>
      </c>
    </row>
    <row r="961" spans="1:12" x14ac:dyDescent="0.2">
      <c r="A961" s="7" t="str">
        <f>VLOOKUP(D961,PIC!A:B,2,0)</f>
        <v>ADE</v>
      </c>
      <c r="B961" s="2">
        <v>59495229</v>
      </c>
      <c r="C961" s="2" t="s">
        <v>7</v>
      </c>
      <c r="D961" s="2" t="s">
        <v>62</v>
      </c>
      <c r="E961" s="2" t="str">
        <f>VLOOKUP(B961,[1]Sheet1!$A:$E,5,0)</f>
        <v>Completed</v>
      </c>
      <c r="F961" s="2" t="s">
        <v>2712</v>
      </c>
      <c r="G961" s="2" t="s">
        <v>4590</v>
      </c>
      <c r="H961" s="2" t="s">
        <v>4530</v>
      </c>
      <c r="I961" s="2" t="s">
        <v>63</v>
      </c>
      <c r="J961" s="2" t="s">
        <v>64</v>
      </c>
      <c r="K961" s="26">
        <v>825000</v>
      </c>
      <c r="L961" s="32">
        <f t="shared" si="14"/>
        <v>3.534872796115643E-4</v>
      </c>
    </row>
    <row r="962" spans="1:12" x14ac:dyDescent="0.2">
      <c r="A962" s="7" t="str">
        <f>VLOOKUP(D962,PIC!A:B,2,0)</f>
        <v>ADE</v>
      </c>
      <c r="B962" s="2">
        <v>59495230</v>
      </c>
      <c r="C962" s="2" t="s">
        <v>7</v>
      </c>
      <c r="D962" s="2" t="s">
        <v>2635</v>
      </c>
      <c r="E962" s="2" t="str">
        <f>VLOOKUP(B962,[1]Sheet1!$A:$E,5,0)</f>
        <v>Completed</v>
      </c>
      <c r="F962" s="2" t="s">
        <v>2712</v>
      </c>
      <c r="G962" s="2" t="s">
        <v>4591</v>
      </c>
      <c r="H962" s="2" t="s">
        <v>4531</v>
      </c>
      <c r="I962" s="2" t="s">
        <v>1015</v>
      </c>
      <c r="J962" s="2" t="s">
        <v>1016</v>
      </c>
      <c r="K962" s="26">
        <v>1500000</v>
      </c>
      <c r="L962" s="32">
        <f t="shared" ref="L962:L1025" si="15">K962/$K$1472*100%</f>
        <v>6.4270414474829865E-4</v>
      </c>
    </row>
    <row r="963" spans="1:12" x14ac:dyDescent="0.2">
      <c r="A963" s="7" t="str">
        <f>VLOOKUP(D963,PIC!A:B,2,0)</f>
        <v>ADE</v>
      </c>
      <c r="B963" s="2">
        <v>59495262</v>
      </c>
      <c r="C963" s="2" t="s">
        <v>2026</v>
      </c>
      <c r="D963" s="2" t="s">
        <v>2634</v>
      </c>
      <c r="E963" s="2" t="str">
        <f>VLOOKUP(B963,[1]Sheet1!$A:$E,5,0)</f>
        <v>Completed</v>
      </c>
      <c r="F963" s="2" t="s">
        <v>2712</v>
      </c>
      <c r="G963" s="2" t="s">
        <v>4462</v>
      </c>
      <c r="H963" s="2" t="s">
        <v>4532</v>
      </c>
      <c r="I963" s="2" t="s">
        <v>967</v>
      </c>
      <c r="J963" s="2" t="s">
        <v>4579</v>
      </c>
      <c r="K963" s="26">
        <v>2750000</v>
      </c>
      <c r="L963" s="32">
        <f t="shared" si="15"/>
        <v>1.1782909320385477E-3</v>
      </c>
    </row>
    <row r="964" spans="1:12" x14ac:dyDescent="0.2">
      <c r="A964" s="7" t="str">
        <f>VLOOKUP(D964,PIC!A:B,2,0)</f>
        <v>BAHAK</v>
      </c>
      <c r="B964" s="2">
        <v>59495288</v>
      </c>
      <c r="C964" s="2" t="s">
        <v>7</v>
      </c>
      <c r="D964" s="2" t="s">
        <v>18</v>
      </c>
      <c r="E964" s="2" t="str">
        <f>VLOOKUP(B964,[1]Sheet1!$A:$E,5,0)</f>
        <v>Completed</v>
      </c>
      <c r="F964" s="2" t="s">
        <v>2712</v>
      </c>
      <c r="G964" s="2" t="s">
        <v>4592</v>
      </c>
      <c r="H964" s="2" t="s">
        <v>4533</v>
      </c>
      <c r="I964" s="2" t="s">
        <v>23</v>
      </c>
      <c r="J964" s="2" t="s">
        <v>82</v>
      </c>
      <c r="K964" s="26">
        <v>3480000</v>
      </c>
      <c r="L964" s="32">
        <f t="shared" si="15"/>
        <v>1.491073615816053E-3</v>
      </c>
    </row>
    <row r="965" spans="1:12" x14ac:dyDescent="0.2">
      <c r="A965" s="7" t="str">
        <f>VLOOKUP(D965,PIC!A:B,2,0)</f>
        <v>WAHYU WISNU</v>
      </c>
      <c r="B965" s="2">
        <v>59496027</v>
      </c>
      <c r="C965" s="2" t="s">
        <v>7</v>
      </c>
      <c r="D965" s="2" t="s">
        <v>16</v>
      </c>
      <c r="E965" s="2" t="str">
        <f>VLOOKUP(B965,[1]Sheet1!$A:$E,5,0)</f>
        <v>Completed</v>
      </c>
      <c r="F965" s="2" t="s">
        <v>2712</v>
      </c>
      <c r="G965" s="2" t="s">
        <v>4593</v>
      </c>
      <c r="H965" s="2" t="s">
        <v>4534</v>
      </c>
      <c r="I965" s="2" t="s">
        <v>107</v>
      </c>
      <c r="J965" s="2" t="s">
        <v>113</v>
      </c>
      <c r="K965" s="26">
        <v>420000</v>
      </c>
      <c r="L965" s="32">
        <f t="shared" si="15"/>
        <v>1.7995716052952363E-4</v>
      </c>
    </row>
    <row r="966" spans="1:12" x14ac:dyDescent="0.2">
      <c r="A966" s="7" t="str">
        <f>VLOOKUP(D966,PIC!A:B,2,0)</f>
        <v>DAYAT</v>
      </c>
      <c r="B966" s="2">
        <v>59496053</v>
      </c>
      <c r="C966" s="2" t="s">
        <v>2136</v>
      </c>
      <c r="D966" s="2" t="s">
        <v>9</v>
      </c>
      <c r="E966" s="2" t="str">
        <f>VLOOKUP(B966,[1]Sheet1!$A:$E,5,0)</f>
        <v>Completed</v>
      </c>
      <c r="F966" s="2" t="s">
        <v>2712</v>
      </c>
      <c r="G966" s="2" t="s">
        <v>4594</v>
      </c>
      <c r="H966" s="2" t="s">
        <v>4535</v>
      </c>
      <c r="I966" s="2" t="s">
        <v>10</v>
      </c>
      <c r="J966" s="2" t="s">
        <v>4580</v>
      </c>
      <c r="K966" s="26">
        <v>4330000</v>
      </c>
      <c r="L966" s="32">
        <f t="shared" si="15"/>
        <v>1.8552726311734222E-3</v>
      </c>
    </row>
    <row r="967" spans="1:12" x14ac:dyDescent="0.2">
      <c r="A967" s="7" t="str">
        <f>VLOOKUP(D967,PIC!A:B,2,0)</f>
        <v>DAYAT</v>
      </c>
      <c r="B967" s="2">
        <v>59496056</v>
      </c>
      <c r="C967" s="2" t="s">
        <v>2136</v>
      </c>
      <c r="D967" s="2" t="s">
        <v>9</v>
      </c>
      <c r="E967" s="2" t="str">
        <f>VLOOKUP(B967,[1]Sheet1!$A:$E,5,0)</f>
        <v>Completed</v>
      </c>
      <c r="F967" s="2" t="s">
        <v>2712</v>
      </c>
      <c r="G967" s="2" t="s">
        <v>4595</v>
      </c>
      <c r="H967" s="2" t="s">
        <v>4536</v>
      </c>
      <c r="I967" s="2" t="s">
        <v>10</v>
      </c>
      <c r="J967" s="2" t="s">
        <v>4581</v>
      </c>
      <c r="K967" s="26">
        <v>4330000</v>
      </c>
      <c r="L967" s="32">
        <f t="shared" si="15"/>
        <v>1.8552726311734222E-3</v>
      </c>
    </row>
    <row r="968" spans="1:12" x14ac:dyDescent="0.2">
      <c r="A968" s="7" t="str">
        <f>VLOOKUP(D968,PIC!A:B,2,0)</f>
        <v>DIDIK</v>
      </c>
      <c r="B968" s="2">
        <v>59496318</v>
      </c>
      <c r="C968" s="2" t="s">
        <v>7</v>
      </c>
      <c r="D968" s="2" t="s">
        <v>4524</v>
      </c>
      <c r="E968" s="2" t="str">
        <f>VLOOKUP(B968,[1]Sheet1!$A:$E,5,0)</f>
        <v>Completed</v>
      </c>
      <c r="F968" s="2" t="s">
        <v>2712</v>
      </c>
      <c r="G968" s="2" t="s">
        <v>4596</v>
      </c>
      <c r="H968" s="2" t="s">
        <v>4537</v>
      </c>
      <c r="I968" s="2" t="s">
        <v>156</v>
      </c>
      <c r="J968" s="2" t="s">
        <v>160</v>
      </c>
      <c r="K968" s="26">
        <v>787500</v>
      </c>
      <c r="L968" s="32">
        <f t="shared" si="15"/>
        <v>3.3741967599285684E-4</v>
      </c>
    </row>
    <row r="969" spans="1:12" x14ac:dyDescent="0.2">
      <c r="A969" s="7" t="str">
        <f>VLOOKUP(D969,PIC!A:B,2,0)</f>
        <v>DIDIK</v>
      </c>
      <c r="B969" s="2">
        <v>59496319</v>
      </c>
      <c r="C969" s="2" t="s">
        <v>7</v>
      </c>
      <c r="D969" s="2" t="s">
        <v>13</v>
      </c>
      <c r="E969" s="2" t="str">
        <f>VLOOKUP(B969,[1]Sheet1!$A:$E,5,0)</f>
        <v>Completed</v>
      </c>
      <c r="F969" s="2" t="s">
        <v>2726</v>
      </c>
      <c r="G969" s="2" t="s">
        <v>4597</v>
      </c>
      <c r="H969" s="2" t="s">
        <v>4538</v>
      </c>
      <c r="I969" s="2" t="s">
        <v>61</v>
      </c>
      <c r="J969" s="2" t="s">
        <v>3380</v>
      </c>
      <c r="K969" s="26">
        <v>1</v>
      </c>
      <c r="L969" s="32">
        <f t="shared" si="15"/>
        <v>4.2846942983219914E-10</v>
      </c>
    </row>
    <row r="970" spans="1:12" x14ac:dyDescent="0.2">
      <c r="A970" s="7" t="str">
        <f>VLOOKUP(D970,PIC!A:B,2,0)</f>
        <v>DIDIK</v>
      </c>
      <c r="B970" s="2">
        <v>59496320</v>
      </c>
      <c r="C970" s="2" t="s">
        <v>7</v>
      </c>
      <c r="D970" s="2" t="s">
        <v>13</v>
      </c>
      <c r="E970" s="2" t="str">
        <f>VLOOKUP(B970,[1]Sheet1!$A:$E,5,0)</f>
        <v>Completed</v>
      </c>
      <c r="F970" s="2" t="s">
        <v>2726</v>
      </c>
      <c r="G970" s="2" t="s">
        <v>4598</v>
      </c>
      <c r="H970" s="2" t="s">
        <v>4539</v>
      </c>
      <c r="I970" s="2" t="s">
        <v>61</v>
      </c>
      <c r="J970" s="2" t="s">
        <v>4582</v>
      </c>
      <c r="K970" s="26">
        <v>1</v>
      </c>
      <c r="L970" s="32">
        <f t="shared" si="15"/>
        <v>4.2846942983219914E-10</v>
      </c>
    </row>
    <row r="971" spans="1:12" x14ac:dyDescent="0.2">
      <c r="A971" s="7" t="str">
        <f>VLOOKUP(D971,PIC!A:B,2,0)</f>
        <v>DIDIK</v>
      </c>
      <c r="B971" s="2">
        <v>59496321</v>
      </c>
      <c r="C971" s="2" t="s">
        <v>7</v>
      </c>
      <c r="D971" s="2" t="s">
        <v>13</v>
      </c>
      <c r="E971" s="2" t="str">
        <f>VLOOKUP(B971,[1]Sheet1!$A:$E,5,0)</f>
        <v>Completed</v>
      </c>
      <c r="F971" s="2" t="s">
        <v>2726</v>
      </c>
      <c r="G971" s="2" t="s">
        <v>4599</v>
      </c>
      <c r="H971" s="2" t="s">
        <v>4540</v>
      </c>
      <c r="I971" s="2" t="s">
        <v>61</v>
      </c>
      <c r="J971" s="2" t="s">
        <v>4582</v>
      </c>
      <c r="K971" s="26">
        <v>1</v>
      </c>
      <c r="L971" s="32">
        <f t="shared" si="15"/>
        <v>4.2846942983219914E-10</v>
      </c>
    </row>
    <row r="972" spans="1:12" x14ac:dyDescent="0.2">
      <c r="A972" s="7" t="str">
        <f>VLOOKUP(D972,PIC!A:B,2,0)</f>
        <v>LUTFI</v>
      </c>
      <c r="B972" s="2">
        <v>59496681</v>
      </c>
      <c r="C972" s="2" t="s">
        <v>7</v>
      </c>
      <c r="D972" s="2" t="s">
        <v>8</v>
      </c>
      <c r="E972" s="2" t="str">
        <f>VLOOKUP(B972,[1]Sheet1!$A:$E,5,0)</f>
        <v>Completed</v>
      </c>
      <c r="F972" s="2" t="s">
        <v>2726</v>
      </c>
      <c r="G972" s="2" t="s">
        <v>4600</v>
      </c>
      <c r="H972" s="2" t="s">
        <v>4541</v>
      </c>
      <c r="I972" s="2" t="s">
        <v>90</v>
      </c>
      <c r="J972" s="2" t="s">
        <v>91</v>
      </c>
      <c r="K972" s="26">
        <v>50001</v>
      </c>
      <c r="L972" s="32">
        <f t="shared" si="15"/>
        <v>2.1423899961039788E-5</v>
      </c>
    </row>
    <row r="973" spans="1:12" x14ac:dyDescent="0.2">
      <c r="A973" s="7" t="str">
        <f>VLOOKUP(D973,PIC!A:B,2,0)</f>
        <v>LUTFI</v>
      </c>
      <c r="B973" s="2">
        <v>59496683</v>
      </c>
      <c r="C973" s="2" t="s">
        <v>7</v>
      </c>
      <c r="D973" s="2" t="s">
        <v>8</v>
      </c>
      <c r="E973" s="2" t="str">
        <f>VLOOKUP(B973,[1]Sheet1!$A:$E,5,0)</f>
        <v>Completed</v>
      </c>
      <c r="F973" s="2" t="s">
        <v>2726</v>
      </c>
      <c r="G973" s="2" t="s">
        <v>4601</v>
      </c>
      <c r="H973" s="2" t="s">
        <v>4542</v>
      </c>
      <c r="I973" s="2" t="s">
        <v>90</v>
      </c>
      <c r="J973" s="2" t="s">
        <v>94</v>
      </c>
      <c r="K973" s="26">
        <v>289000</v>
      </c>
      <c r="L973" s="32">
        <f t="shared" si="15"/>
        <v>1.2382766522150556E-4</v>
      </c>
    </row>
    <row r="974" spans="1:12" x14ac:dyDescent="0.2">
      <c r="A974" s="7" t="str">
        <f>VLOOKUP(D974,PIC!A:B,2,0)</f>
        <v>LUTFI</v>
      </c>
      <c r="B974" s="2">
        <v>59496689</v>
      </c>
      <c r="C974" s="2" t="s">
        <v>7</v>
      </c>
      <c r="D974" s="2" t="s">
        <v>8</v>
      </c>
      <c r="E974" s="2" t="str">
        <f>VLOOKUP(B974,[1]Sheet1!$A:$E,5,0)</f>
        <v>Completed</v>
      </c>
      <c r="F974" s="2" t="s">
        <v>2726</v>
      </c>
      <c r="G974" s="2" t="s">
        <v>4602</v>
      </c>
      <c r="H974" s="2" t="s">
        <v>4543</v>
      </c>
      <c r="I974" s="2" t="s">
        <v>90</v>
      </c>
      <c r="J974" s="2" t="s">
        <v>94</v>
      </c>
      <c r="K974" s="26">
        <v>524500</v>
      </c>
      <c r="L974" s="32">
        <f t="shared" si="15"/>
        <v>2.2473221594698846E-4</v>
      </c>
    </row>
    <row r="975" spans="1:12" x14ac:dyDescent="0.2">
      <c r="A975" s="7" t="str">
        <f>VLOOKUP(D975,PIC!A:B,2,0)</f>
        <v>LUTFI</v>
      </c>
      <c r="B975" s="2">
        <v>59496691</v>
      </c>
      <c r="C975" s="2" t="s">
        <v>7</v>
      </c>
      <c r="D975" s="2" t="s">
        <v>8</v>
      </c>
      <c r="E975" s="2" t="str">
        <f>VLOOKUP(B975,[1]Sheet1!$A:$E,5,0)</f>
        <v>Completed</v>
      </c>
      <c r="F975" s="2" t="s">
        <v>2726</v>
      </c>
      <c r="G975" s="2" t="s">
        <v>4603</v>
      </c>
      <c r="H975" s="2" t="s">
        <v>4544</v>
      </c>
      <c r="I975" s="2" t="s">
        <v>90</v>
      </c>
      <c r="J975" s="2" t="s">
        <v>96</v>
      </c>
      <c r="K975" s="26">
        <v>388000</v>
      </c>
      <c r="L975" s="32">
        <f t="shared" si="15"/>
        <v>1.6624613877489326E-4</v>
      </c>
    </row>
    <row r="976" spans="1:12" x14ac:dyDescent="0.2">
      <c r="A976" s="7" t="str">
        <f>VLOOKUP(D976,PIC!A:B,2,0)</f>
        <v>DAYAT</v>
      </c>
      <c r="B976" s="2">
        <v>59496692</v>
      </c>
      <c r="C976" s="2" t="s">
        <v>7</v>
      </c>
      <c r="D976" s="2" t="s">
        <v>9</v>
      </c>
      <c r="E976" s="2" t="str">
        <f>VLOOKUP(B976,[1]Sheet1!$A:$E,5,0)</f>
        <v>Completed</v>
      </c>
      <c r="F976" s="2" t="s">
        <v>2712</v>
      </c>
      <c r="G976" s="2" t="s">
        <v>4604</v>
      </c>
      <c r="H976" s="2" t="s">
        <v>4545</v>
      </c>
      <c r="I976" s="2" t="s">
        <v>59</v>
      </c>
      <c r="J976" s="2" t="s">
        <v>10</v>
      </c>
      <c r="K976" s="26">
        <v>450000</v>
      </c>
      <c r="L976" s="32">
        <f t="shared" si="15"/>
        <v>1.9281124342448961E-4</v>
      </c>
    </row>
    <row r="977" spans="1:12" x14ac:dyDescent="0.2">
      <c r="A977" s="7" t="str">
        <f>VLOOKUP(D977,PIC!A:B,2,0)</f>
        <v>DAYAT</v>
      </c>
      <c r="B977" s="2">
        <v>59496703</v>
      </c>
      <c r="C977" s="2" t="s">
        <v>7</v>
      </c>
      <c r="D977" s="2" t="s">
        <v>9</v>
      </c>
      <c r="E977" s="2" t="str">
        <f>VLOOKUP(B977,[1]Sheet1!$A:$E,5,0)</f>
        <v>Completed</v>
      </c>
      <c r="F977" s="2" t="s">
        <v>2712</v>
      </c>
      <c r="G977" s="2" t="s">
        <v>4605</v>
      </c>
      <c r="H977" s="2" t="s">
        <v>4546</v>
      </c>
      <c r="I977" s="2" t="s">
        <v>59</v>
      </c>
      <c r="J977" s="2" t="s">
        <v>10</v>
      </c>
      <c r="K977" s="26">
        <v>450000</v>
      </c>
      <c r="L977" s="32">
        <f t="shared" si="15"/>
        <v>1.9281124342448961E-4</v>
      </c>
    </row>
    <row r="978" spans="1:12" x14ac:dyDescent="0.2">
      <c r="A978" s="7" t="str">
        <f>VLOOKUP(D978,PIC!A:B,2,0)</f>
        <v>LUTFI</v>
      </c>
      <c r="B978" s="2">
        <v>59496710</v>
      </c>
      <c r="C978" s="2" t="s">
        <v>7</v>
      </c>
      <c r="D978" s="2" t="s">
        <v>8</v>
      </c>
      <c r="E978" s="2" t="str">
        <f>VLOOKUP(B978,[1]Sheet1!$A:$E,5,0)</f>
        <v>Completed</v>
      </c>
      <c r="F978" s="2" t="s">
        <v>2726</v>
      </c>
      <c r="G978" s="2" t="s">
        <v>4606</v>
      </c>
      <c r="H978" s="2" t="s">
        <v>4547</v>
      </c>
      <c r="I978" s="2" t="s">
        <v>90</v>
      </c>
      <c r="J978" s="2" t="s">
        <v>115</v>
      </c>
      <c r="K978" s="26">
        <v>396000</v>
      </c>
      <c r="L978" s="32">
        <f t="shared" si="15"/>
        <v>1.6967389421355085E-4</v>
      </c>
    </row>
    <row r="979" spans="1:12" x14ac:dyDescent="0.2">
      <c r="A979" s="7" t="str">
        <f>VLOOKUP(D979,PIC!A:B,2,0)</f>
        <v>DAYAT</v>
      </c>
      <c r="B979" s="2">
        <v>59496735</v>
      </c>
      <c r="C979" s="2" t="s">
        <v>7</v>
      </c>
      <c r="D979" s="2" t="s">
        <v>9</v>
      </c>
      <c r="E979" s="2" t="str">
        <f>VLOOKUP(B979,[1]Sheet1!$A:$E,5,0)</f>
        <v>Completed</v>
      </c>
      <c r="F979" s="2" t="s">
        <v>2712</v>
      </c>
      <c r="G979" s="2" t="s">
        <v>4607</v>
      </c>
      <c r="H979" s="2" t="s">
        <v>4548</v>
      </c>
      <c r="I979" s="2" t="s">
        <v>59</v>
      </c>
      <c r="J979" s="2" t="s">
        <v>10</v>
      </c>
      <c r="K979" s="26">
        <v>450000</v>
      </c>
      <c r="L979" s="32">
        <f t="shared" si="15"/>
        <v>1.9281124342448961E-4</v>
      </c>
    </row>
    <row r="980" spans="1:12" x14ac:dyDescent="0.2">
      <c r="A980" s="7" t="str">
        <f>VLOOKUP(D980,PIC!A:B,2,0)</f>
        <v>LUTFI</v>
      </c>
      <c r="B980" s="2">
        <v>59496740</v>
      </c>
      <c r="C980" s="2" t="s">
        <v>7</v>
      </c>
      <c r="D980" s="2" t="s">
        <v>8</v>
      </c>
      <c r="E980" s="2" t="str">
        <f>VLOOKUP(B980,[1]Sheet1!$A:$E,5,0)</f>
        <v>Completed</v>
      </c>
      <c r="F980" s="2" t="s">
        <v>2726</v>
      </c>
      <c r="G980" s="2" t="s">
        <v>4608</v>
      </c>
      <c r="H980" s="2" t="s">
        <v>4549</v>
      </c>
      <c r="I980" s="2" t="s">
        <v>90</v>
      </c>
      <c r="J980" s="2" t="s">
        <v>92</v>
      </c>
      <c r="K980" s="26">
        <v>197500</v>
      </c>
      <c r="L980" s="32">
        <f t="shared" si="15"/>
        <v>8.4622712391859334E-5</v>
      </c>
    </row>
    <row r="981" spans="1:12" x14ac:dyDescent="0.2">
      <c r="A981" s="7" t="str">
        <f>VLOOKUP(D981,PIC!A:B,2,0)</f>
        <v>LUTFI</v>
      </c>
      <c r="B981" s="2">
        <v>59496741</v>
      </c>
      <c r="C981" s="2" t="s">
        <v>7</v>
      </c>
      <c r="D981" s="2" t="s">
        <v>8</v>
      </c>
      <c r="E981" s="2" t="str">
        <f>VLOOKUP(B981,[1]Sheet1!$A:$E,5,0)</f>
        <v>Completed</v>
      </c>
      <c r="F981" s="2" t="s">
        <v>2726</v>
      </c>
      <c r="G981" s="2" t="s">
        <v>4609</v>
      </c>
      <c r="H981" s="2" t="s">
        <v>4550</v>
      </c>
      <c r="I981" s="2" t="s">
        <v>90</v>
      </c>
      <c r="J981" s="2" t="s">
        <v>95</v>
      </c>
      <c r="K981" s="26">
        <v>632000</v>
      </c>
      <c r="L981" s="32">
        <f t="shared" si="15"/>
        <v>2.7079267965394988E-4</v>
      </c>
    </row>
    <row r="982" spans="1:12" x14ac:dyDescent="0.2">
      <c r="A982" s="7" t="str">
        <f>VLOOKUP(D982,PIC!A:B,2,0)</f>
        <v>LUTFI</v>
      </c>
      <c r="B982" s="2">
        <v>59496742</v>
      </c>
      <c r="C982" s="2" t="s">
        <v>7</v>
      </c>
      <c r="D982" s="2" t="s">
        <v>8</v>
      </c>
      <c r="E982" s="2" t="str">
        <f>VLOOKUP(B982,[1]Sheet1!$A:$E,5,0)</f>
        <v>Completed</v>
      </c>
      <c r="F982" s="2" t="s">
        <v>2726</v>
      </c>
      <c r="G982" s="2" t="s">
        <v>4610</v>
      </c>
      <c r="H982" s="2" t="s">
        <v>4551</v>
      </c>
      <c r="I982" s="2" t="s">
        <v>90</v>
      </c>
      <c r="J982" s="2" t="s">
        <v>97</v>
      </c>
      <c r="K982" s="26">
        <v>370000</v>
      </c>
      <c r="L982" s="32">
        <f t="shared" si="15"/>
        <v>1.5853368903791368E-4</v>
      </c>
    </row>
    <row r="983" spans="1:12" x14ac:dyDescent="0.2">
      <c r="A983" s="7" t="str">
        <f>VLOOKUP(D983,PIC!A:B,2,0)</f>
        <v>DAYAT</v>
      </c>
      <c r="B983" s="2">
        <v>59496743</v>
      </c>
      <c r="C983" s="2" t="s">
        <v>7</v>
      </c>
      <c r="D983" s="2" t="s">
        <v>9</v>
      </c>
      <c r="E983" s="2" t="str">
        <f>VLOOKUP(B983,[1]Sheet1!$A:$E,5,0)</f>
        <v>Completed</v>
      </c>
      <c r="F983" s="2" t="s">
        <v>2712</v>
      </c>
      <c r="G983" s="2" t="s">
        <v>4611</v>
      </c>
      <c r="H983" s="2" t="s">
        <v>4552</v>
      </c>
      <c r="I983" s="2" t="s">
        <v>59</v>
      </c>
      <c r="J983" s="2" t="s">
        <v>10</v>
      </c>
      <c r="K983" s="26">
        <v>450000</v>
      </c>
      <c r="L983" s="32">
        <f t="shared" si="15"/>
        <v>1.9281124342448961E-4</v>
      </c>
    </row>
    <row r="984" spans="1:12" x14ac:dyDescent="0.2">
      <c r="A984" s="7" t="str">
        <f>VLOOKUP(D984,PIC!A:B,2,0)</f>
        <v>LUTFI</v>
      </c>
      <c r="B984" s="2">
        <v>59496745</v>
      </c>
      <c r="C984" s="2" t="s">
        <v>7</v>
      </c>
      <c r="D984" s="2" t="s">
        <v>8</v>
      </c>
      <c r="E984" s="2" t="str">
        <f>VLOOKUP(B984,[1]Sheet1!$A:$E,5,0)</f>
        <v>Completed</v>
      </c>
      <c r="F984" s="2" t="s">
        <v>2726</v>
      </c>
      <c r="G984" s="2" t="s">
        <v>4612</v>
      </c>
      <c r="H984" s="2" t="s">
        <v>4553</v>
      </c>
      <c r="I984" s="2" t="s">
        <v>90</v>
      </c>
      <c r="J984" s="2" t="s">
        <v>97</v>
      </c>
      <c r="K984" s="26">
        <v>919500</v>
      </c>
      <c r="L984" s="32">
        <f t="shared" si="15"/>
        <v>3.939776407307071E-4</v>
      </c>
    </row>
    <row r="985" spans="1:12" x14ac:dyDescent="0.2">
      <c r="A985" s="7" t="str">
        <f>VLOOKUP(D985,PIC!A:B,2,0)</f>
        <v>LUTFI</v>
      </c>
      <c r="B985" s="2">
        <v>59496747</v>
      </c>
      <c r="C985" s="2" t="s">
        <v>7</v>
      </c>
      <c r="D985" s="2" t="s">
        <v>8</v>
      </c>
      <c r="E985" s="2" t="str">
        <f>VLOOKUP(B985,[1]Sheet1!$A:$E,5,0)</f>
        <v>Completed</v>
      </c>
      <c r="F985" s="2" t="s">
        <v>2726</v>
      </c>
      <c r="G985" s="2" t="s">
        <v>4613</v>
      </c>
      <c r="H985" s="2" t="s">
        <v>4554</v>
      </c>
      <c r="I985" s="2" t="s">
        <v>90</v>
      </c>
      <c r="J985" s="2" t="s">
        <v>98</v>
      </c>
      <c r="K985" s="26">
        <v>248000</v>
      </c>
      <c r="L985" s="32">
        <f t="shared" si="15"/>
        <v>1.0626041859838538E-4</v>
      </c>
    </row>
    <row r="986" spans="1:12" x14ac:dyDescent="0.2">
      <c r="A986" s="7" t="str">
        <f>VLOOKUP(D986,PIC!A:B,2,0)</f>
        <v>DAYAT</v>
      </c>
      <c r="B986" s="2">
        <v>59496748</v>
      </c>
      <c r="C986" s="2" t="s">
        <v>7</v>
      </c>
      <c r="D986" s="2" t="s">
        <v>9</v>
      </c>
      <c r="E986" s="2" t="str">
        <f>VLOOKUP(B986,[1]Sheet1!$A:$E,5,0)</f>
        <v>Completed</v>
      </c>
      <c r="F986" s="2" t="s">
        <v>2712</v>
      </c>
      <c r="G986" s="2" t="s">
        <v>4614</v>
      </c>
      <c r="H986" s="2" t="s">
        <v>4555</v>
      </c>
      <c r="I986" s="2" t="s">
        <v>59</v>
      </c>
      <c r="J986" s="2" t="s">
        <v>10</v>
      </c>
      <c r="K986" s="26">
        <v>450000</v>
      </c>
      <c r="L986" s="32">
        <f t="shared" si="15"/>
        <v>1.9281124342448961E-4</v>
      </c>
    </row>
    <row r="987" spans="1:12" x14ac:dyDescent="0.2">
      <c r="A987" s="7" t="str">
        <f>VLOOKUP(D987,PIC!A:B,2,0)</f>
        <v>LUTFI</v>
      </c>
      <c r="B987" s="2">
        <v>59496758</v>
      </c>
      <c r="C987" s="2" t="s">
        <v>2811</v>
      </c>
      <c r="D987" s="2" t="s">
        <v>8</v>
      </c>
      <c r="E987" s="2" t="str">
        <f>VLOOKUP(B987,[1]Sheet1!$A:$E,5,0)</f>
        <v>Completed</v>
      </c>
      <c r="F987" s="2" t="s">
        <v>2712</v>
      </c>
      <c r="G987" s="2" t="s">
        <v>4615</v>
      </c>
      <c r="H987" s="2" t="s">
        <v>4556</v>
      </c>
      <c r="I987" s="2" t="s">
        <v>90</v>
      </c>
      <c r="J987" s="2" t="s">
        <v>98</v>
      </c>
      <c r="K987" s="26">
        <v>1625000</v>
      </c>
      <c r="L987" s="32">
        <f t="shared" si="15"/>
        <v>6.9626282347732356E-4</v>
      </c>
    </row>
    <row r="988" spans="1:12" x14ac:dyDescent="0.2">
      <c r="A988" s="7" t="str">
        <f>VLOOKUP(D988,PIC!A:B,2,0)</f>
        <v>DAYAT</v>
      </c>
      <c r="B988" s="2">
        <v>59496766</v>
      </c>
      <c r="C988" s="2" t="s">
        <v>7</v>
      </c>
      <c r="D988" s="2" t="s">
        <v>9</v>
      </c>
      <c r="E988" s="2" t="str">
        <f>VLOOKUP(B988,[1]Sheet1!$A:$E,5,0)</f>
        <v>Completed</v>
      </c>
      <c r="F988" s="2" t="s">
        <v>2712</v>
      </c>
      <c r="G988" s="2" t="s">
        <v>4616</v>
      </c>
      <c r="H988" s="2" t="s">
        <v>4557</v>
      </c>
      <c r="I988" s="2" t="s">
        <v>59</v>
      </c>
      <c r="J988" s="2" t="s">
        <v>10</v>
      </c>
      <c r="K988" s="26">
        <v>450000</v>
      </c>
      <c r="L988" s="32">
        <f t="shared" si="15"/>
        <v>1.9281124342448961E-4</v>
      </c>
    </row>
    <row r="989" spans="1:12" x14ac:dyDescent="0.2">
      <c r="A989" s="7" t="str">
        <f>VLOOKUP(D989,PIC!A:B,2,0)</f>
        <v>LUTFI</v>
      </c>
      <c r="B989" s="2">
        <v>59496788</v>
      </c>
      <c r="C989" s="2" t="s">
        <v>4583</v>
      </c>
      <c r="D989" s="2" t="s">
        <v>8</v>
      </c>
      <c r="E989" s="2" t="str">
        <f>VLOOKUP(B989,[1]Sheet1!$A:$E,5,0)</f>
        <v>Completed</v>
      </c>
      <c r="F989" s="2" t="s">
        <v>2712</v>
      </c>
      <c r="G989" s="2" t="s">
        <v>4617</v>
      </c>
      <c r="H989" s="2" t="s">
        <v>4558</v>
      </c>
      <c r="I989" s="2" t="s">
        <v>90</v>
      </c>
      <c r="J989" s="2" t="s">
        <v>96</v>
      </c>
      <c r="K989" s="26">
        <v>1324400</v>
      </c>
      <c r="L989" s="32">
        <f t="shared" si="15"/>
        <v>5.6746491286976453E-4</v>
      </c>
    </row>
    <row r="990" spans="1:12" x14ac:dyDescent="0.2">
      <c r="A990" s="7" t="str">
        <f>VLOOKUP(D990,PIC!A:B,2,0)</f>
        <v>DAYAT</v>
      </c>
      <c r="B990" s="2">
        <v>59496850</v>
      </c>
      <c r="C990" s="2" t="s">
        <v>7</v>
      </c>
      <c r="D990" s="2" t="s">
        <v>9</v>
      </c>
      <c r="E990" s="2" t="str">
        <f>VLOOKUP(B990,[1]Sheet1!$A:$E,5,0)</f>
        <v>Completed</v>
      </c>
      <c r="F990" s="2" t="s">
        <v>2726</v>
      </c>
      <c r="G990" s="2" t="s">
        <v>4618</v>
      </c>
      <c r="H990" s="2" t="s">
        <v>4559</v>
      </c>
      <c r="I990" s="2" t="s">
        <v>59</v>
      </c>
      <c r="J990" s="2" t="s">
        <v>2400</v>
      </c>
      <c r="K990" s="26">
        <v>1200000</v>
      </c>
      <c r="L990" s="32">
        <f t="shared" si="15"/>
        <v>5.1416331579863896E-4</v>
      </c>
    </row>
    <row r="991" spans="1:12" x14ac:dyDescent="0.2">
      <c r="A991" s="7" t="str">
        <f>VLOOKUP(D991,PIC!A:B,2,0)</f>
        <v>DAYAT</v>
      </c>
      <c r="B991" s="2">
        <v>59496875</v>
      </c>
      <c r="C991" s="2" t="s">
        <v>7</v>
      </c>
      <c r="D991" s="2" t="s">
        <v>9</v>
      </c>
      <c r="E991" s="2" t="str">
        <f>VLOOKUP(B991,[1]Sheet1!$A:$E,5,0)</f>
        <v>Completed</v>
      </c>
      <c r="F991" s="2" t="s">
        <v>2712</v>
      </c>
      <c r="G991" s="2" t="s">
        <v>4619</v>
      </c>
      <c r="H991" s="2" t="s">
        <v>4560</v>
      </c>
      <c r="I991" s="2" t="s">
        <v>59</v>
      </c>
      <c r="J991" s="2" t="s">
        <v>10</v>
      </c>
      <c r="K991" s="26">
        <v>450000</v>
      </c>
      <c r="L991" s="32">
        <f t="shared" si="15"/>
        <v>1.9281124342448961E-4</v>
      </c>
    </row>
    <row r="992" spans="1:12" x14ac:dyDescent="0.2">
      <c r="A992" s="7" t="str">
        <f>VLOOKUP(D992,PIC!A:B,2,0)</f>
        <v>DAYAT</v>
      </c>
      <c r="B992" s="2">
        <v>59496886</v>
      </c>
      <c r="C992" s="2" t="s">
        <v>7</v>
      </c>
      <c r="D992" s="2" t="s">
        <v>9</v>
      </c>
      <c r="E992" s="2" t="str">
        <f>VLOOKUP(B992,[1]Sheet1!$A:$E,5,0)</f>
        <v>Completed</v>
      </c>
      <c r="F992" s="2" t="s">
        <v>2726</v>
      </c>
      <c r="G992" s="2" t="s">
        <v>4620</v>
      </c>
      <c r="H992" s="2" t="s">
        <v>4561</v>
      </c>
      <c r="I992" s="2" t="s">
        <v>59</v>
      </c>
      <c r="J992" s="2" t="s">
        <v>2433</v>
      </c>
      <c r="K992" s="26">
        <v>1200000</v>
      </c>
      <c r="L992" s="32">
        <f t="shared" si="15"/>
        <v>5.1416331579863896E-4</v>
      </c>
    </row>
    <row r="993" spans="1:12" x14ac:dyDescent="0.2">
      <c r="A993" s="7" t="str">
        <f>VLOOKUP(D993,PIC!A:B,2,0)</f>
        <v>DAYAT</v>
      </c>
      <c r="B993" s="2">
        <v>59496899</v>
      </c>
      <c r="C993" s="2" t="s">
        <v>7</v>
      </c>
      <c r="D993" s="2" t="s">
        <v>9</v>
      </c>
      <c r="E993" s="2" t="str">
        <f>VLOOKUP(B993,[1]Sheet1!$A:$E,5,0)</f>
        <v>Completed</v>
      </c>
      <c r="F993" s="2" t="s">
        <v>2712</v>
      </c>
      <c r="G993" s="2" t="s">
        <v>4621</v>
      </c>
      <c r="H993" s="2" t="s">
        <v>4562</v>
      </c>
      <c r="I993" s="2" t="s">
        <v>10</v>
      </c>
      <c r="J993" s="2" t="s">
        <v>25</v>
      </c>
      <c r="K993" s="26">
        <v>7400000</v>
      </c>
      <c r="L993" s="32">
        <f t="shared" si="15"/>
        <v>3.1706737807582737E-3</v>
      </c>
    </row>
    <row r="994" spans="1:12" x14ac:dyDescent="0.2">
      <c r="A994" s="7" t="str">
        <f>VLOOKUP(D994,PIC!A:B,2,0)</f>
        <v>DAYAT</v>
      </c>
      <c r="B994" s="2">
        <v>59496903</v>
      </c>
      <c r="C994" s="2" t="s">
        <v>7</v>
      </c>
      <c r="D994" s="2" t="s">
        <v>26</v>
      </c>
      <c r="E994" s="2" t="str">
        <f>VLOOKUP(B994,[1]Sheet1!$A:$E,5,0)</f>
        <v>Completed</v>
      </c>
      <c r="F994" s="2" t="s">
        <v>2712</v>
      </c>
      <c r="G994" s="2" t="s">
        <v>4622</v>
      </c>
      <c r="H994" s="2" t="s">
        <v>4563</v>
      </c>
      <c r="I994" s="2" t="s">
        <v>27</v>
      </c>
      <c r="J994" s="2" t="s">
        <v>28</v>
      </c>
      <c r="K994" s="26">
        <v>3620000</v>
      </c>
      <c r="L994" s="32">
        <f t="shared" si="15"/>
        <v>1.5510593359925608E-3</v>
      </c>
    </row>
    <row r="995" spans="1:12" x14ac:dyDescent="0.2">
      <c r="A995" s="7" t="str">
        <f>VLOOKUP(D995,PIC!A:B,2,0)</f>
        <v>LUTFI</v>
      </c>
      <c r="B995" s="2">
        <v>59497021</v>
      </c>
      <c r="C995" s="2" t="s">
        <v>4584</v>
      </c>
      <c r="D995" s="2" t="s">
        <v>8</v>
      </c>
      <c r="E995" s="2" t="str">
        <f>VLOOKUP(B995,[1]Sheet1!$A:$E,5,0)</f>
        <v>Completed</v>
      </c>
      <c r="F995" s="2" t="s">
        <v>2712</v>
      </c>
      <c r="G995" s="2" t="s">
        <v>4623</v>
      </c>
      <c r="H995" s="2" t="s">
        <v>4564</v>
      </c>
      <c r="I995" s="2" t="s">
        <v>90</v>
      </c>
      <c r="J995" s="2" t="s">
        <v>98</v>
      </c>
      <c r="K995" s="26">
        <v>1062500</v>
      </c>
      <c r="L995" s="32">
        <f t="shared" si="15"/>
        <v>4.5524876919671159E-4</v>
      </c>
    </row>
    <row r="996" spans="1:12" x14ac:dyDescent="0.2">
      <c r="A996" s="7" t="str">
        <f>VLOOKUP(D996,PIC!A:B,2,0)</f>
        <v>LUTFI</v>
      </c>
      <c r="B996" s="2">
        <v>59497045</v>
      </c>
      <c r="C996" s="2" t="s">
        <v>2771</v>
      </c>
      <c r="D996" s="2" t="s">
        <v>8</v>
      </c>
      <c r="E996" s="2" t="str">
        <f>VLOOKUP(B996,[1]Sheet1!$A:$E,5,0)</f>
        <v>Completed</v>
      </c>
      <c r="F996" s="2" t="s">
        <v>2712</v>
      </c>
      <c r="G996" s="2" t="s">
        <v>4624</v>
      </c>
      <c r="H996" s="2" t="s">
        <v>4565</v>
      </c>
      <c r="I996" s="2" t="s">
        <v>90</v>
      </c>
      <c r="J996" s="2" t="s">
        <v>92</v>
      </c>
      <c r="K996" s="26">
        <v>1041000</v>
      </c>
      <c r="L996" s="32">
        <f t="shared" si="15"/>
        <v>4.460366764553193E-4</v>
      </c>
    </row>
    <row r="997" spans="1:12" x14ac:dyDescent="0.2">
      <c r="A997" s="7" t="str">
        <f>VLOOKUP(D997,PIC!A:B,2,0)</f>
        <v>BAHAK</v>
      </c>
      <c r="B997" s="2">
        <v>59497978</v>
      </c>
      <c r="C997" s="2" t="s">
        <v>4585</v>
      </c>
      <c r="D997" s="2" t="s">
        <v>18</v>
      </c>
      <c r="E997" s="2" t="str">
        <f>VLOOKUP(B997,[1]Sheet1!$A:$E,5,0)</f>
        <v>Completed</v>
      </c>
      <c r="F997" s="2" t="s">
        <v>2712</v>
      </c>
      <c r="G997" s="2" t="s">
        <v>4625</v>
      </c>
      <c r="H997" s="2" t="s">
        <v>4566</v>
      </c>
      <c r="I997" s="2" t="s">
        <v>19</v>
      </c>
      <c r="J997" s="2" t="s">
        <v>2179</v>
      </c>
      <c r="K997" s="26">
        <v>4800000</v>
      </c>
      <c r="L997" s="32">
        <f t="shared" si="15"/>
        <v>2.0566532631945559E-3</v>
      </c>
    </row>
    <row r="998" spans="1:12" x14ac:dyDescent="0.2">
      <c r="A998" s="7" t="str">
        <f>VLOOKUP(D998,PIC!A:B,2,0)</f>
        <v>WAHYU WISNU</v>
      </c>
      <c r="B998" s="2">
        <v>59498709</v>
      </c>
      <c r="C998" s="2" t="s">
        <v>7</v>
      </c>
      <c r="D998" s="2" t="s">
        <v>16</v>
      </c>
      <c r="E998" s="2" t="str">
        <f>VLOOKUP(B998,[1]Sheet1!$A:$E,5,0)</f>
        <v>Completed</v>
      </c>
      <c r="F998" s="2" t="s">
        <v>2712</v>
      </c>
      <c r="G998" s="2" t="s">
        <v>4626</v>
      </c>
      <c r="H998" s="2" t="s">
        <v>4567</v>
      </c>
      <c r="I998" s="2" t="s">
        <v>107</v>
      </c>
      <c r="J998" s="2" t="s">
        <v>128</v>
      </c>
      <c r="K998" s="26">
        <v>363000</v>
      </c>
      <c r="L998" s="32">
        <f t="shared" si="15"/>
        <v>1.555344030290883E-4</v>
      </c>
    </row>
    <row r="999" spans="1:12" x14ac:dyDescent="0.2">
      <c r="A999" s="7" t="str">
        <f>VLOOKUP(D999,PIC!A:B,2,0)</f>
        <v>WAHYU WISNU</v>
      </c>
      <c r="B999" s="2">
        <v>59498717</v>
      </c>
      <c r="C999" s="2" t="s">
        <v>7</v>
      </c>
      <c r="D999" s="2" t="s">
        <v>16</v>
      </c>
      <c r="E999" s="2" t="str">
        <f>VLOOKUP(B999,[1]Sheet1!$A:$E,5,0)</f>
        <v>Completed</v>
      </c>
      <c r="F999" s="2" t="s">
        <v>2712</v>
      </c>
      <c r="G999" s="2" t="s">
        <v>4627</v>
      </c>
      <c r="H999" s="2" t="s">
        <v>4568</v>
      </c>
      <c r="I999" s="2" t="s">
        <v>107</v>
      </c>
      <c r="J999" s="2" t="s">
        <v>113</v>
      </c>
      <c r="K999" s="26">
        <v>1</v>
      </c>
      <c r="L999" s="32">
        <f t="shared" si="15"/>
        <v>4.2846942983219914E-10</v>
      </c>
    </row>
    <row r="1000" spans="1:12" x14ac:dyDescent="0.2">
      <c r="A1000" s="7" t="str">
        <f>VLOOKUP(D1000,PIC!A:B,2,0)</f>
        <v>WAHYU WISNU</v>
      </c>
      <c r="B1000" s="2">
        <v>59498724</v>
      </c>
      <c r="C1000" s="2" t="s">
        <v>7</v>
      </c>
      <c r="D1000" s="2" t="s">
        <v>16</v>
      </c>
      <c r="E1000" s="2" t="str">
        <f>VLOOKUP(B1000,[1]Sheet1!$A:$E,5,0)</f>
        <v>Completed</v>
      </c>
      <c r="F1000" s="2" t="s">
        <v>2712</v>
      </c>
      <c r="G1000" s="2" t="s">
        <v>4628</v>
      </c>
      <c r="H1000" s="2" t="s">
        <v>4569</v>
      </c>
      <c r="I1000" s="2" t="s">
        <v>107</v>
      </c>
      <c r="J1000" s="2" t="s">
        <v>127</v>
      </c>
      <c r="K1000" s="26">
        <v>1</v>
      </c>
      <c r="L1000" s="32">
        <f t="shared" si="15"/>
        <v>4.2846942983219914E-10</v>
      </c>
    </row>
    <row r="1001" spans="1:12" x14ac:dyDescent="0.2">
      <c r="A1001" s="7" t="str">
        <f>VLOOKUP(D1001,PIC!A:B,2,0)</f>
        <v>WAHYU WISNU</v>
      </c>
      <c r="B1001" s="2">
        <v>59498727</v>
      </c>
      <c r="C1001" s="2" t="s">
        <v>7</v>
      </c>
      <c r="D1001" s="2" t="s">
        <v>16</v>
      </c>
      <c r="E1001" s="2" t="str">
        <f>VLOOKUP(B1001,[1]Sheet1!$A:$E,5,0)</f>
        <v>Completed</v>
      </c>
      <c r="F1001" s="2" t="s">
        <v>2712</v>
      </c>
      <c r="G1001" s="2" t="s">
        <v>4629</v>
      </c>
      <c r="H1001" s="2" t="s">
        <v>4570</v>
      </c>
      <c r="I1001" s="2" t="s">
        <v>107</v>
      </c>
      <c r="J1001" s="2" t="s">
        <v>1294</v>
      </c>
      <c r="K1001" s="26">
        <v>1</v>
      </c>
      <c r="L1001" s="32">
        <f t="shared" si="15"/>
        <v>4.2846942983219914E-10</v>
      </c>
    </row>
    <row r="1002" spans="1:12" x14ac:dyDescent="0.2">
      <c r="A1002" s="7" t="str">
        <f>VLOOKUP(D1002,PIC!A:B,2,0)</f>
        <v>BAHAK</v>
      </c>
      <c r="B1002" s="2">
        <v>59498731</v>
      </c>
      <c r="C1002" s="2" t="s">
        <v>7</v>
      </c>
      <c r="D1002" s="2" t="s">
        <v>18</v>
      </c>
      <c r="E1002" s="2" t="str">
        <f>VLOOKUP(B1002,[1]Sheet1!$A:$E,5,0)</f>
        <v>Completed</v>
      </c>
      <c r="F1002" s="2" t="s">
        <v>2712</v>
      </c>
      <c r="G1002" s="2" t="s">
        <v>4630</v>
      </c>
      <c r="H1002" s="2" t="s">
        <v>4571</v>
      </c>
      <c r="I1002" s="2" t="s">
        <v>67</v>
      </c>
      <c r="J1002" s="2" t="s">
        <v>68</v>
      </c>
      <c r="K1002" s="26">
        <v>3278800</v>
      </c>
      <c r="L1002" s="32">
        <f t="shared" si="15"/>
        <v>1.4048655665338146E-3</v>
      </c>
    </row>
    <row r="1003" spans="1:12" x14ac:dyDescent="0.2">
      <c r="A1003" s="7" t="str">
        <f>VLOOKUP(D1003,PIC!A:B,2,0)</f>
        <v>BAHAK</v>
      </c>
      <c r="B1003" s="2">
        <v>59498771</v>
      </c>
      <c r="C1003" s="2" t="s">
        <v>7</v>
      </c>
      <c r="D1003" s="2" t="s">
        <v>18</v>
      </c>
      <c r="E1003" s="2" t="str">
        <f>VLOOKUP(B1003,[1]Sheet1!$A:$E,5,0)</f>
        <v>Completed</v>
      </c>
      <c r="F1003" s="2" t="s">
        <v>2712</v>
      </c>
      <c r="G1003" s="2" t="s">
        <v>4632</v>
      </c>
      <c r="H1003" s="2" t="s">
        <v>4572</v>
      </c>
      <c r="I1003" s="2" t="s">
        <v>23</v>
      </c>
      <c r="J1003" s="2" t="s">
        <v>69</v>
      </c>
      <c r="K1003" s="26">
        <v>3400200</v>
      </c>
      <c r="L1003" s="32">
        <f t="shared" si="15"/>
        <v>1.4568817553154436E-3</v>
      </c>
    </row>
    <row r="1004" spans="1:12" x14ac:dyDescent="0.2">
      <c r="A1004" s="7" t="str">
        <f>VLOOKUP(D1004,PIC!A:B,2,0)</f>
        <v>WAHYU WISNU</v>
      </c>
      <c r="B1004" s="2">
        <v>59498817</v>
      </c>
      <c r="C1004" s="2" t="s">
        <v>7</v>
      </c>
      <c r="D1004" s="2" t="s">
        <v>16</v>
      </c>
      <c r="E1004" s="2" t="str">
        <f>VLOOKUP(B1004,[1]Sheet1!$A:$E,5,0)</f>
        <v>Completed</v>
      </c>
      <c r="F1004" s="2" t="s">
        <v>2712</v>
      </c>
      <c r="G1004" s="2" t="s">
        <v>4633</v>
      </c>
      <c r="H1004" s="2" t="s">
        <v>4573</v>
      </c>
      <c r="I1004" s="2" t="s">
        <v>107</v>
      </c>
      <c r="J1004" s="2" t="s">
        <v>1252</v>
      </c>
      <c r="K1004" s="26">
        <v>1</v>
      </c>
      <c r="L1004" s="32">
        <f t="shared" si="15"/>
        <v>4.2846942983219914E-10</v>
      </c>
    </row>
    <row r="1005" spans="1:12" x14ac:dyDescent="0.2">
      <c r="A1005" s="7" t="str">
        <f>VLOOKUP(D1005,PIC!A:B,2,0)</f>
        <v>WAHYU WISNU</v>
      </c>
      <c r="B1005" s="2">
        <v>59498819</v>
      </c>
      <c r="C1005" s="2" t="s">
        <v>7</v>
      </c>
      <c r="D1005" s="2" t="s">
        <v>16</v>
      </c>
      <c r="E1005" s="2" t="str">
        <f>VLOOKUP(B1005,[1]Sheet1!$A:$E,5,0)</f>
        <v>Completed</v>
      </c>
      <c r="F1005" s="2" t="s">
        <v>2712</v>
      </c>
      <c r="G1005" s="2" t="s">
        <v>4634</v>
      </c>
      <c r="H1005" s="2" t="s">
        <v>4574</v>
      </c>
      <c r="I1005" s="2" t="s">
        <v>107</v>
      </c>
      <c r="J1005" s="2" t="s">
        <v>131</v>
      </c>
      <c r="K1005" s="26">
        <v>420000</v>
      </c>
      <c r="L1005" s="32">
        <f t="shared" si="15"/>
        <v>1.7995716052952363E-4</v>
      </c>
    </row>
    <row r="1006" spans="1:12" x14ac:dyDescent="0.2">
      <c r="A1006" s="7" t="str">
        <f>VLOOKUP(D1006,PIC!A:B,2,0)</f>
        <v>WAHYU WISNU</v>
      </c>
      <c r="B1006" s="2">
        <v>59498838</v>
      </c>
      <c r="C1006" s="2" t="s">
        <v>7</v>
      </c>
      <c r="D1006" s="2" t="s">
        <v>16</v>
      </c>
      <c r="E1006" s="2" t="str">
        <f>VLOOKUP(B1006,[1]Sheet1!$A:$E,5,0)</f>
        <v>Completed</v>
      </c>
      <c r="F1006" s="2" t="s">
        <v>2712</v>
      </c>
      <c r="G1006" s="2" t="s">
        <v>4635</v>
      </c>
      <c r="H1006" s="2" t="s">
        <v>4575</v>
      </c>
      <c r="I1006" s="2" t="s">
        <v>107</v>
      </c>
      <c r="J1006" s="2" t="s">
        <v>128</v>
      </c>
      <c r="K1006" s="26">
        <v>363000</v>
      </c>
      <c r="L1006" s="32">
        <f t="shared" si="15"/>
        <v>1.555344030290883E-4</v>
      </c>
    </row>
    <row r="1007" spans="1:12" x14ac:dyDescent="0.2">
      <c r="A1007" s="7" t="str">
        <f>VLOOKUP(D1007,PIC!A:B,2,0)</f>
        <v>WAHYU WISNU</v>
      </c>
      <c r="B1007" s="2">
        <v>59498859</v>
      </c>
      <c r="C1007" s="2" t="s">
        <v>7</v>
      </c>
      <c r="D1007" s="2" t="s">
        <v>16</v>
      </c>
      <c r="E1007" s="2" t="str">
        <f>VLOOKUP(B1007,[1]Sheet1!$A:$E,5,0)</f>
        <v>Completed</v>
      </c>
      <c r="F1007" s="2" t="s">
        <v>2712</v>
      </c>
      <c r="G1007" s="2" t="s">
        <v>4636</v>
      </c>
      <c r="H1007" s="2" t="s">
        <v>4576</v>
      </c>
      <c r="I1007" s="2" t="s">
        <v>107</v>
      </c>
      <c r="J1007" s="2" t="s">
        <v>110</v>
      </c>
      <c r="K1007" s="26">
        <v>505000</v>
      </c>
      <c r="L1007" s="32">
        <f t="shared" si="15"/>
        <v>2.1637706206526056E-4</v>
      </c>
    </row>
    <row r="1008" spans="1:12" x14ac:dyDescent="0.2">
      <c r="A1008" s="7" t="str">
        <f>VLOOKUP(D1008,PIC!A:B,2,0)</f>
        <v>WAHYU WISNU</v>
      </c>
      <c r="B1008" s="2">
        <v>59498863</v>
      </c>
      <c r="C1008" s="2" t="s">
        <v>7</v>
      </c>
      <c r="D1008" s="2" t="s">
        <v>16</v>
      </c>
      <c r="E1008" s="2" t="str">
        <f>VLOOKUP(B1008,[1]Sheet1!$A:$E,5,0)</f>
        <v>Completed</v>
      </c>
      <c r="F1008" s="2" t="s">
        <v>2712</v>
      </c>
      <c r="G1008" s="2" t="s">
        <v>4631</v>
      </c>
      <c r="H1008" s="2" t="s">
        <v>4577</v>
      </c>
      <c r="I1008" s="2" t="s">
        <v>107</v>
      </c>
      <c r="J1008" s="2" t="s">
        <v>122</v>
      </c>
      <c r="K1008" s="26">
        <v>564000</v>
      </c>
      <c r="L1008" s="32">
        <f t="shared" si="15"/>
        <v>2.4165675842536031E-4</v>
      </c>
    </row>
    <row r="1009" spans="1:12" x14ac:dyDescent="0.2">
      <c r="A1009" s="7" t="str">
        <f>VLOOKUP(D1009,PIC!A:B,2,0)</f>
        <v>WAHYU WISNU</v>
      </c>
      <c r="B1009" s="2">
        <v>59498864</v>
      </c>
      <c r="C1009" s="2" t="s">
        <v>7</v>
      </c>
      <c r="D1009" s="2" t="s">
        <v>16</v>
      </c>
      <c r="E1009" s="2" t="str">
        <f>VLOOKUP(B1009,[1]Sheet1!$A:$E,5,0)</f>
        <v>Completed</v>
      </c>
      <c r="F1009" s="2" t="s">
        <v>2712</v>
      </c>
      <c r="G1009" s="2" t="s">
        <v>4637</v>
      </c>
      <c r="H1009" s="2" t="s">
        <v>4578</v>
      </c>
      <c r="I1009" s="2" t="s">
        <v>107</v>
      </c>
      <c r="J1009" s="2" t="s">
        <v>1268</v>
      </c>
      <c r="K1009" s="26">
        <v>1246000</v>
      </c>
      <c r="L1009" s="32">
        <f t="shared" si="15"/>
        <v>5.3387290957092012E-4</v>
      </c>
    </row>
    <row r="1010" spans="1:12" x14ac:dyDescent="0.2">
      <c r="A1010" s="7" t="str">
        <f>VLOOKUP(D1010,PIC!A:B,2,0)</f>
        <v>DIDIK</v>
      </c>
      <c r="B1010" s="2">
        <v>59499689</v>
      </c>
      <c r="C1010" s="2" t="s">
        <v>3509</v>
      </c>
      <c r="D1010" s="2" t="s">
        <v>4525</v>
      </c>
      <c r="E1010" s="2" t="str">
        <f>VLOOKUP(B1010,[1]Sheet1!$A:$E,5,0)</f>
        <v>Completed</v>
      </c>
      <c r="F1010" s="2" t="s">
        <v>2712</v>
      </c>
      <c r="G1010" s="2" t="s">
        <v>4640</v>
      </c>
      <c r="H1010" s="2" t="s">
        <v>4701</v>
      </c>
      <c r="I1010" s="2" t="s">
        <v>182</v>
      </c>
      <c r="J1010" s="2" t="s">
        <v>183</v>
      </c>
      <c r="K1010" s="26">
        <v>6000000</v>
      </c>
      <c r="L1010" s="32">
        <f t="shared" si="15"/>
        <v>2.5708165789931946E-3</v>
      </c>
    </row>
    <row r="1011" spans="1:12" x14ac:dyDescent="0.2">
      <c r="A1011" s="7" t="str">
        <f>VLOOKUP(D1011,PIC!A:B,2,0)</f>
        <v>DIDIK</v>
      </c>
      <c r="B1011" s="2">
        <v>59499695</v>
      </c>
      <c r="C1011" s="2" t="s">
        <v>3509</v>
      </c>
      <c r="D1011" s="2" t="s">
        <v>4525</v>
      </c>
      <c r="E1011" s="2" t="str">
        <f>VLOOKUP(B1011,[1]Sheet1!$A:$E,5,0)</f>
        <v>Accepted</v>
      </c>
      <c r="F1011" s="2" t="s">
        <v>2712</v>
      </c>
      <c r="G1011" s="2" t="s">
        <v>4641</v>
      </c>
      <c r="H1011" s="2" t="s">
        <v>4702</v>
      </c>
      <c r="I1011" s="2" t="s">
        <v>182</v>
      </c>
      <c r="J1011" s="2" t="s">
        <v>183</v>
      </c>
      <c r="K1011" s="26">
        <v>6000000</v>
      </c>
      <c r="L1011" s="32">
        <f t="shared" si="15"/>
        <v>2.5708165789931946E-3</v>
      </c>
    </row>
    <row r="1012" spans="1:12" x14ac:dyDescent="0.2">
      <c r="A1012" s="7" t="str">
        <f>VLOOKUP(D1012,PIC!A:B,2,0)</f>
        <v>WAHYU WISNU</v>
      </c>
      <c r="B1012" s="2">
        <v>59500455</v>
      </c>
      <c r="C1012" s="2" t="s">
        <v>7</v>
      </c>
      <c r="D1012" s="2" t="s">
        <v>16</v>
      </c>
      <c r="E1012" s="2" t="str">
        <f>VLOOKUP(B1012,[1]Sheet1!$A:$E,5,0)</f>
        <v>Completed</v>
      </c>
      <c r="F1012" s="2" t="s">
        <v>2712</v>
      </c>
      <c r="G1012" s="2" t="s">
        <v>4642</v>
      </c>
      <c r="H1012" s="2" t="s">
        <v>4703</v>
      </c>
      <c r="I1012" s="2" t="s">
        <v>107</v>
      </c>
      <c r="J1012" s="2" t="s">
        <v>126</v>
      </c>
      <c r="K1012" s="26">
        <v>1</v>
      </c>
      <c r="L1012" s="32">
        <f t="shared" si="15"/>
        <v>4.2846942983219914E-10</v>
      </c>
    </row>
    <row r="1013" spans="1:12" x14ac:dyDescent="0.2">
      <c r="A1013" s="7" t="str">
        <f>VLOOKUP(D1013,PIC!A:B,2,0)</f>
        <v>WAHYU WISNU</v>
      </c>
      <c r="B1013" s="2">
        <v>59500499</v>
      </c>
      <c r="C1013" s="2" t="s">
        <v>7</v>
      </c>
      <c r="D1013" s="2" t="s">
        <v>16</v>
      </c>
      <c r="E1013" s="2" t="str">
        <f>VLOOKUP(B1013,[1]Sheet1!$A:$E,5,0)</f>
        <v>Completed</v>
      </c>
      <c r="F1013" s="2" t="s">
        <v>2712</v>
      </c>
      <c r="G1013" s="2" t="s">
        <v>4644</v>
      </c>
      <c r="H1013" s="2" t="s">
        <v>4704</v>
      </c>
      <c r="I1013" s="2" t="s">
        <v>107</v>
      </c>
      <c r="J1013" s="2" t="s">
        <v>1241</v>
      </c>
      <c r="K1013" s="26">
        <v>1</v>
      </c>
      <c r="L1013" s="32">
        <f t="shared" si="15"/>
        <v>4.2846942983219914E-10</v>
      </c>
    </row>
    <row r="1014" spans="1:12" x14ac:dyDescent="0.2">
      <c r="A1014" s="7" t="str">
        <f>VLOOKUP(D1014,PIC!A:B,2,0)</f>
        <v>WAHYU WISNU</v>
      </c>
      <c r="B1014" s="2">
        <v>59500549</v>
      </c>
      <c r="C1014" s="2" t="s">
        <v>7</v>
      </c>
      <c r="D1014" s="2" t="s">
        <v>16</v>
      </c>
      <c r="E1014" s="2" t="str">
        <f>VLOOKUP(B1014,[1]Sheet1!$A:$E,5,0)</f>
        <v>Completed</v>
      </c>
      <c r="F1014" s="2" t="s">
        <v>2712</v>
      </c>
      <c r="G1014" s="2" t="s">
        <v>4645</v>
      </c>
      <c r="H1014" s="2" t="s">
        <v>4705</v>
      </c>
      <c r="I1014" s="2" t="s">
        <v>107</v>
      </c>
      <c r="J1014" s="2" t="s">
        <v>1262</v>
      </c>
      <c r="K1014" s="26">
        <v>505000</v>
      </c>
      <c r="L1014" s="32">
        <f t="shared" si="15"/>
        <v>2.1637706206526056E-4</v>
      </c>
    </row>
    <row r="1015" spans="1:12" x14ac:dyDescent="0.2">
      <c r="A1015" s="7" t="str">
        <f>VLOOKUP(D1015,PIC!A:B,2,0)</f>
        <v>WAHYU WISNU</v>
      </c>
      <c r="B1015" s="2">
        <v>59500600</v>
      </c>
      <c r="C1015" s="2" t="s">
        <v>7</v>
      </c>
      <c r="D1015" s="2" t="s">
        <v>16</v>
      </c>
      <c r="E1015" s="2" t="str">
        <f>VLOOKUP(B1015,[1]Sheet1!$A:$E,5,0)</f>
        <v>Completed</v>
      </c>
      <c r="F1015" s="2" t="s">
        <v>2712</v>
      </c>
      <c r="G1015" s="2" t="s">
        <v>4646</v>
      </c>
      <c r="H1015" s="2" t="s">
        <v>4706</v>
      </c>
      <c r="I1015" s="2" t="s">
        <v>107</v>
      </c>
      <c r="J1015" s="2" t="s">
        <v>132</v>
      </c>
      <c r="K1015" s="26">
        <v>74551</v>
      </c>
      <c r="L1015" s="32">
        <f t="shared" si="15"/>
        <v>3.1942824463420278E-5</v>
      </c>
    </row>
    <row r="1016" spans="1:12" x14ac:dyDescent="0.2">
      <c r="A1016" s="7" t="str">
        <f>VLOOKUP(D1016,PIC!A:B,2,0)</f>
        <v>WAHYU WISNU</v>
      </c>
      <c r="B1016" s="2">
        <v>59500622</v>
      </c>
      <c r="C1016" s="2" t="s">
        <v>7</v>
      </c>
      <c r="D1016" s="2" t="s">
        <v>16</v>
      </c>
      <c r="E1016" s="2" t="str">
        <f>VLOOKUP(B1016,[1]Sheet1!$A:$E,5,0)</f>
        <v>Completed</v>
      </c>
      <c r="F1016" s="2" t="s">
        <v>2712</v>
      </c>
      <c r="G1016" s="2" t="s">
        <v>4647</v>
      </c>
      <c r="H1016" s="2" t="s">
        <v>4707</v>
      </c>
      <c r="I1016" s="2" t="s">
        <v>107</v>
      </c>
      <c r="J1016" s="2" t="s">
        <v>1278</v>
      </c>
      <c r="K1016" s="26">
        <v>1</v>
      </c>
      <c r="L1016" s="32">
        <f t="shared" si="15"/>
        <v>4.2846942983219914E-10</v>
      </c>
    </row>
    <row r="1017" spans="1:12" x14ac:dyDescent="0.2">
      <c r="A1017" s="7" t="str">
        <f>VLOOKUP(D1017,PIC!A:B,2,0)</f>
        <v>WAHYU WISNU</v>
      </c>
      <c r="B1017" s="2">
        <v>59500673</v>
      </c>
      <c r="C1017" s="2" t="s">
        <v>7</v>
      </c>
      <c r="D1017" s="2" t="s">
        <v>16</v>
      </c>
      <c r="E1017" s="2" t="str">
        <f>VLOOKUP(B1017,[1]Sheet1!$A:$E,5,0)</f>
        <v>Completed</v>
      </c>
      <c r="F1017" s="2" t="s">
        <v>2712</v>
      </c>
      <c r="G1017" s="2" t="s">
        <v>4643</v>
      </c>
      <c r="H1017" s="2" t="s">
        <v>4708</v>
      </c>
      <c r="I1017" s="2" t="s">
        <v>107</v>
      </c>
      <c r="J1017" s="2" t="s">
        <v>1306</v>
      </c>
      <c r="K1017" s="26">
        <v>1172000</v>
      </c>
      <c r="L1017" s="32">
        <f t="shared" si="15"/>
        <v>5.0216617176333735E-4</v>
      </c>
    </row>
    <row r="1018" spans="1:12" x14ac:dyDescent="0.2">
      <c r="A1018" s="7" t="str">
        <f>VLOOKUP(D1018,PIC!A:B,2,0)</f>
        <v>BAHAK</v>
      </c>
      <c r="B1018" s="2">
        <v>59502268</v>
      </c>
      <c r="C1018" s="2" t="s">
        <v>7</v>
      </c>
      <c r="D1018" s="2" t="s">
        <v>18</v>
      </c>
      <c r="E1018" s="2" t="str">
        <f>VLOOKUP(B1018,[1]Sheet1!$A:$E,5,0)</f>
        <v>Completed</v>
      </c>
      <c r="F1018" s="2" t="s">
        <v>2712</v>
      </c>
      <c r="G1018" s="2" t="s">
        <v>4648</v>
      </c>
      <c r="H1018" s="2" t="s">
        <v>4709</v>
      </c>
      <c r="I1018" s="2" t="s">
        <v>67</v>
      </c>
      <c r="J1018" s="2" t="s">
        <v>68</v>
      </c>
      <c r="K1018" s="26">
        <v>3750000</v>
      </c>
      <c r="L1018" s="32">
        <f t="shared" si="15"/>
        <v>1.6067603618707467E-3</v>
      </c>
    </row>
    <row r="1019" spans="1:12" x14ac:dyDescent="0.2">
      <c r="A1019" s="7" t="str">
        <f>VLOOKUP(D1019,PIC!A:B,2,0)</f>
        <v>WAHYU WISNU</v>
      </c>
      <c r="B1019" s="2">
        <v>59500568</v>
      </c>
      <c r="C1019" s="2" t="s">
        <v>7</v>
      </c>
      <c r="D1019" s="2" t="s">
        <v>16</v>
      </c>
      <c r="E1019" s="2" t="str">
        <f>VLOOKUP(B1019,[1]Sheet1!$A:$E,5,0)</f>
        <v>Completed</v>
      </c>
      <c r="F1019" s="2" t="s">
        <v>2712</v>
      </c>
      <c r="G1019" s="2" t="s">
        <v>4649</v>
      </c>
      <c r="H1019" s="2" t="s">
        <v>4710</v>
      </c>
      <c r="I1019" s="2" t="s">
        <v>107</v>
      </c>
      <c r="J1019" s="2" t="s">
        <v>131</v>
      </c>
      <c r="K1019" s="26">
        <v>363000</v>
      </c>
      <c r="L1019" s="32">
        <f t="shared" si="15"/>
        <v>1.555344030290883E-4</v>
      </c>
    </row>
    <row r="1020" spans="1:12" x14ac:dyDescent="0.2">
      <c r="A1020" s="7" t="str">
        <f>VLOOKUP(D1020,PIC!A:B,2,0)</f>
        <v>WAHYU WISNU</v>
      </c>
      <c r="B1020" s="2">
        <v>59500577</v>
      </c>
      <c r="C1020" s="2" t="s">
        <v>7</v>
      </c>
      <c r="D1020" s="2" t="s">
        <v>16</v>
      </c>
      <c r="E1020" s="2" t="str">
        <f>VLOOKUP(B1020,[1]Sheet1!$A:$E,5,0)</f>
        <v>Completed</v>
      </c>
      <c r="F1020" s="2" t="s">
        <v>2712</v>
      </c>
      <c r="G1020" s="2" t="s">
        <v>4650</v>
      </c>
      <c r="H1020" s="2" t="s">
        <v>4711</v>
      </c>
      <c r="I1020" s="2" t="s">
        <v>107</v>
      </c>
      <c r="J1020" s="2" t="s">
        <v>1228</v>
      </c>
      <c r="K1020" s="26">
        <v>656000</v>
      </c>
      <c r="L1020" s="32">
        <f t="shared" si="15"/>
        <v>2.8107594596992261E-4</v>
      </c>
    </row>
    <row r="1021" spans="1:12" x14ac:dyDescent="0.2">
      <c r="A1021" s="7" t="str">
        <f>VLOOKUP(D1021,PIC!A:B,2,0)</f>
        <v>WAHYU WISNU</v>
      </c>
      <c r="B1021" s="2">
        <v>59500658</v>
      </c>
      <c r="C1021" s="2" t="s">
        <v>7</v>
      </c>
      <c r="D1021" s="2" t="s">
        <v>21</v>
      </c>
      <c r="E1021" s="2" t="str">
        <f>VLOOKUP(B1021,[1]Sheet1!$A:$E,5,0)</f>
        <v>Completed</v>
      </c>
      <c r="F1021" s="2" t="s">
        <v>2712</v>
      </c>
      <c r="G1021" s="2" t="s">
        <v>4652</v>
      </c>
      <c r="H1021" s="2" t="s">
        <v>4712</v>
      </c>
      <c r="I1021" s="2" t="s">
        <v>85</v>
      </c>
      <c r="J1021" s="2" t="s">
        <v>1947</v>
      </c>
      <c r="K1021" s="26">
        <v>1770000</v>
      </c>
      <c r="L1021" s="32">
        <f t="shared" si="15"/>
        <v>7.5839089080299241E-4</v>
      </c>
    </row>
    <row r="1022" spans="1:12" x14ac:dyDescent="0.2">
      <c r="A1022" s="7" t="str">
        <f>VLOOKUP(D1022,PIC!A:B,2,0)</f>
        <v>WAHYU WISNU</v>
      </c>
      <c r="B1022" s="2">
        <v>59500681</v>
      </c>
      <c r="C1022" s="2" t="s">
        <v>7</v>
      </c>
      <c r="D1022" s="2" t="s">
        <v>16</v>
      </c>
      <c r="E1022" s="2" t="str">
        <f>VLOOKUP(B1022,[1]Sheet1!$A:$E,5,0)</f>
        <v>Completed</v>
      </c>
      <c r="F1022" s="2" t="s">
        <v>2726</v>
      </c>
      <c r="G1022" s="2" t="s">
        <v>4653</v>
      </c>
      <c r="H1022" s="2" t="s">
        <v>4713</v>
      </c>
      <c r="I1022" s="2" t="s">
        <v>105</v>
      </c>
      <c r="J1022" s="2" t="s">
        <v>106</v>
      </c>
      <c r="K1022" s="26">
        <v>550000</v>
      </c>
      <c r="L1022" s="32">
        <f t="shared" si="15"/>
        <v>2.3565818640770953E-4</v>
      </c>
    </row>
    <row r="1023" spans="1:12" x14ac:dyDescent="0.2">
      <c r="A1023" s="7" t="str">
        <f>VLOOKUP(D1023,PIC!A:B,2,0)</f>
        <v>WAHYU WISNU</v>
      </c>
      <c r="B1023" s="2">
        <v>59500683</v>
      </c>
      <c r="C1023" s="2" t="s">
        <v>7</v>
      </c>
      <c r="D1023" s="2" t="s">
        <v>16</v>
      </c>
      <c r="E1023" s="2" t="str">
        <f>VLOOKUP(B1023,[1]Sheet1!$A:$E,5,0)</f>
        <v>Completed</v>
      </c>
      <c r="F1023" s="2" t="s">
        <v>2726</v>
      </c>
      <c r="G1023" s="2" t="s">
        <v>4654</v>
      </c>
      <c r="H1023" s="2" t="s">
        <v>4714</v>
      </c>
      <c r="I1023" s="2" t="s">
        <v>105</v>
      </c>
      <c r="J1023" s="2" t="s">
        <v>106</v>
      </c>
      <c r="K1023" s="26">
        <v>386000</v>
      </c>
      <c r="L1023" s="32">
        <f t="shared" si="15"/>
        <v>1.6538919991522887E-4</v>
      </c>
    </row>
    <row r="1024" spans="1:12" x14ac:dyDescent="0.2">
      <c r="A1024" s="7" t="str">
        <f>VLOOKUP(D1024,PIC!A:B,2,0)</f>
        <v>WAHYU WISNU</v>
      </c>
      <c r="B1024" s="2">
        <v>59500686</v>
      </c>
      <c r="C1024" s="2" t="s">
        <v>7</v>
      </c>
      <c r="D1024" s="2" t="s">
        <v>16</v>
      </c>
      <c r="E1024" s="2" t="str">
        <f>VLOOKUP(B1024,[1]Sheet1!$A:$E,5,0)</f>
        <v>Completed</v>
      </c>
      <c r="F1024" s="2" t="s">
        <v>2712</v>
      </c>
      <c r="G1024" s="2" t="s">
        <v>4655</v>
      </c>
      <c r="H1024" s="2" t="s">
        <v>4715</v>
      </c>
      <c r="I1024" s="2" t="s">
        <v>109</v>
      </c>
      <c r="J1024" s="2" t="s">
        <v>1128</v>
      </c>
      <c r="K1024" s="26">
        <v>440000</v>
      </c>
      <c r="L1024" s="32">
        <f t="shared" si="15"/>
        <v>1.8852654912616761E-4</v>
      </c>
    </row>
    <row r="1025" spans="1:12" x14ac:dyDescent="0.2">
      <c r="A1025" s="7" t="str">
        <f>VLOOKUP(D1025,PIC!A:B,2,0)</f>
        <v>WAHYU WISNU</v>
      </c>
      <c r="B1025" s="2">
        <v>59500688</v>
      </c>
      <c r="C1025" s="2" t="s">
        <v>7</v>
      </c>
      <c r="D1025" s="2" t="s">
        <v>16</v>
      </c>
      <c r="E1025" s="2" t="str">
        <f>VLOOKUP(B1025,[1]Sheet1!$A:$E,5,0)</f>
        <v>Completed</v>
      </c>
      <c r="F1025" s="2" t="s">
        <v>2712</v>
      </c>
      <c r="G1025" s="2" t="s">
        <v>4656</v>
      </c>
      <c r="H1025" s="2" t="s">
        <v>4716</v>
      </c>
      <c r="I1025" s="2" t="s">
        <v>109</v>
      </c>
      <c r="J1025" s="2" t="s">
        <v>106</v>
      </c>
      <c r="K1025" s="26">
        <v>1173000</v>
      </c>
      <c r="L1025" s="32">
        <f t="shared" si="15"/>
        <v>5.0259464119316961E-4</v>
      </c>
    </row>
    <row r="1026" spans="1:12" x14ac:dyDescent="0.2">
      <c r="A1026" s="7" t="str">
        <f>VLOOKUP(D1026,PIC!A:B,2,0)</f>
        <v>BAHAK</v>
      </c>
      <c r="B1026" s="2">
        <v>59502275</v>
      </c>
      <c r="C1026" s="2" t="s">
        <v>7</v>
      </c>
      <c r="D1026" s="2" t="s">
        <v>18</v>
      </c>
      <c r="E1026" s="2" t="str">
        <f>VLOOKUP(B1026,[1]Sheet1!$A:$E,5,0)</f>
        <v>Completed</v>
      </c>
      <c r="F1026" s="2" t="s">
        <v>2712</v>
      </c>
      <c r="G1026" s="2" t="s">
        <v>4651</v>
      </c>
      <c r="H1026" s="2" t="s">
        <v>4717</v>
      </c>
      <c r="I1026" s="2" t="s">
        <v>19</v>
      </c>
      <c r="J1026" s="2" t="s">
        <v>2116</v>
      </c>
      <c r="K1026" s="26">
        <v>2290000</v>
      </c>
      <c r="L1026" s="32">
        <f t="shared" ref="L1026:L1089" si="16">K1026/$K$1472*100%</f>
        <v>9.8119499431573599E-4</v>
      </c>
    </row>
    <row r="1027" spans="1:12" x14ac:dyDescent="0.2">
      <c r="A1027" s="7" t="str">
        <f>VLOOKUP(D1027,PIC!A:B,2,0)</f>
        <v>BAHAK</v>
      </c>
      <c r="B1027" s="2">
        <v>59502288</v>
      </c>
      <c r="C1027" s="2" t="s">
        <v>7</v>
      </c>
      <c r="D1027" s="2" t="s">
        <v>18</v>
      </c>
      <c r="E1027" s="2" t="str">
        <f>VLOOKUP(B1027,[1]Sheet1!$A:$E,5,0)</f>
        <v>Completed</v>
      </c>
      <c r="F1027" s="2" t="s">
        <v>2712</v>
      </c>
      <c r="G1027" s="2" t="s">
        <v>4657</v>
      </c>
      <c r="H1027" s="2" t="s">
        <v>4718</v>
      </c>
      <c r="I1027" s="2" t="s">
        <v>23</v>
      </c>
      <c r="J1027" s="2" t="s">
        <v>24</v>
      </c>
      <c r="K1027" s="26">
        <v>3900000</v>
      </c>
      <c r="L1027" s="32">
        <f t="shared" si="16"/>
        <v>1.6710307763455766E-3</v>
      </c>
    </row>
    <row r="1028" spans="1:12" x14ac:dyDescent="0.2">
      <c r="A1028" s="7" t="str">
        <f>VLOOKUP(D1028,PIC!A:B,2,0)</f>
        <v>DIDIK</v>
      </c>
      <c r="B1028" s="2">
        <v>59503982</v>
      </c>
      <c r="C1028" s="2" t="s">
        <v>7</v>
      </c>
      <c r="D1028" s="2" t="s">
        <v>4639</v>
      </c>
      <c r="E1028" s="2" t="str">
        <f>VLOOKUP(B1028,[1]Sheet1!$A:$E,5,0)</f>
        <v>Completed</v>
      </c>
      <c r="F1028" s="2" t="s">
        <v>2712</v>
      </c>
      <c r="G1028" s="2" t="s">
        <v>4658</v>
      </c>
      <c r="H1028" s="2" t="s">
        <v>4719</v>
      </c>
      <c r="I1028" s="2" t="s">
        <v>4766</v>
      </c>
      <c r="J1028" s="2" t="s">
        <v>4767</v>
      </c>
      <c r="K1028" s="26">
        <v>3500000</v>
      </c>
      <c r="L1028" s="32">
        <f t="shared" si="16"/>
        <v>1.4996430044126969E-3</v>
      </c>
    </row>
    <row r="1029" spans="1:12" x14ac:dyDescent="0.2">
      <c r="A1029" s="7" t="str">
        <f>VLOOKUP(D1029,PIC!A:B,2,0)</f>
        <v>DAYAT</v>
      </c>
      <c r="B1029" s="2">
        <v>59510970</v>
      </c>
      <c r="C1029" s="2" t="s">
        <v>7</v>
      </c>
      <c r="D1029" s="2" t="s">
        <v>26</v>
      </c>
      <c r="E1029" s="2" t="str">
        <f>VLOOKUP(B1029,[1]Sheet1!$A:$E,5,0)</f>
        <v>Completed</v>
      </c>
      <c r="F1029" s="2" t="s">
        <v>2712</v>
      </c>
      <c r="G1029" s="2" t="s">
        <v>4659</v>
      </c>
      <c r="H1029" s="2" t="s">
        <v>4720</v>
      </c>
      <c r="I1029" s="2" t="s">
        <v>27</v>
      </c>
      <c r="J1029" s="2" t="s">
        <v>28</v>
      </c>
      <c r="K1029" s="26">
        <v>3500000</v>
      </c>
      <c r="L1029" s="32">
        <f t="shared" si="16"/>
        <v>1.4996430044126969E-3</v>
      </c>
    </row>
    <row r="1030" spans="1:12" x14ac:dyDescent="0.2">
      <c r="A1030" s="7" t="str">
        <f>VLOOKUP(D1030,PIC!A:B,2,0)</f>
        <v>ADE</v>
      </c>
      <c r="B1030" s="2">
        <v>59510974</v>
      </c>
      <c r="C1030" s="2" t="s">
        <v>2026</v>
      </c>
      <c r="D1030" s="2" t="s">
        <v>2635</v>
      </c>
      <c r="E1030" s="2" t="str">
        <f>VLOOKUP(B1030,[1]Sheet1!$A:$E,5,0)</f>
        <v>Completed</v>
      </c>
      <c r="F1030" s="2" t="s">
        <v>2712</v>
      </c>
      <c r="G1030" s="2" t="s">
        <v>4660</v>
      </c>
      <c r="H1030" s="2" t="s">
        <v>4721</v>
      </c>
      <c r="I1030" s="2" t="s">
        <v>1015</v>
      </c>
      <c r="J1030" s="2" t="s">
        <v>1016</v>
      </c>
      <c r="K1030" s="26">
        <v>1500000</v>
      </c>
      <c r="L1030" s="32">
        <f t="shared" si="16"/>
        <v>6.4270414474829865E-4</v>
      </c>
    </row>
    <row r="1031" spans="1:12" x14ac:dyDescent="0.2">
      <c r="A1031" s="7" t="str">
        <f>VLOOKUP(D1031,PIC!A:B,2,0)</f>
        <v>DIDIK</v>
      </c>
      <c r="B1031" s="2">
        <v>59510976</v>
      </c>
      <c r="C1031" s="2" t="s">
        <v>7</v>
      </c>
      <c r="D1031" s="2" t="s">
        <v>13</v>
      </c>
      <c r="E1031" s="2" t="str">
        <f>VLOOKUP(B1031,[1]Sheet1!$A:$E,5,0)</f>
        <v>Completed</v>
      </c>
      <c r="F1031" s="2" t="s">
        <v>2726</v>
      </c>
      <c r="G1031" s="2" t="s">
        <v>4661</v>
      </c>
      <c r="H1031" s="2" t="s">
        <v>4722</v>
      </c>
      <c r="I1031" s="2" t="s">
        <v>61</v>
      </c>
      <c r="J1031" s="2" t="s">
        <v>4768</v>
      </c>
      <c r="K1031" s="26">
        <v>1</v>
      </c>
      <c r="L1031" s="32">
        <f t="shared" si="16"/>
        <v>4.2846942983219914E-10</v>
      </c>
    </row>
    <row r="1032" spans="1:12" x14ac:dyDescent="0.2">
      <c r="A1032" s="7" t="str">
        <f>VLOOKUP(D1032,PIC!A:B,2,0)</f>
        <v>DIDIK</v>
      </c>
      <c r="B1032" s="2">
        <v>59510977</v>
      </c>
      <c r="C1032" s="2" t="s">
        <v>7</v>
      </c>
      <c r="D1032" s="2" t="s">
        <v>13</v>
      </c>
      <c r="E1032" s="2" t="str">
        <f>VLOOKUP(B1032,[1]Sheet1!$A:$E,5,0)</f>
        <v>Completed</v>
      </c>
      <c r="F1032" s="2" t="s">
        <v>2726</v>
      </c>
      <c r="G1032" s="2" t="s">
        <v>4662</v>
      </c>
      <c r="H1032" s="2" t="s">
        <v>4723</v>
      </c>
      <c r="I1032" s="2" t="s">
        <v>61</v>
      </c>
      <c r="J1032" s="2" t="s">
        <v>2865</v>
      </c>
      <c r="K1032" s="26">
        <v>1</v>
      </c>
      <c r="L1032" s="32">
        <f t="shared" si="16"/>
        <v>4.2846942983219914E-10</v>
      </c>
    </row>
    <row r="1033" spans="1:12" x14ac:dyDescent="0.2">
      <c r="A1033" s="7" t="str">
        <f>VLOOKUP(D1033,PIC!A:B,2,0)</f>
        <v>DIDIK</v>
      </c>
      <c r="B1033" s="2">
        <v>59510979</v>
      </c>
      <c r="C1033" s="2" t="s">
        <v>7</v>
      </c>
      <c r="D1033" s="2" t="s">
        <v>31</v>
      </c>
      <c r="E1033" s="2" t="str">
        <f>VLOOKUP(B1033,[1]Sheet1!$A:$E,5,0)</f>
        <v>Completed</v>
      </c>
      <c r="F1033" s="2" t="s">
        <v>2712</v>
      </c>
      <c r="G1033" s="2" t="s">
        <v>4663</v>
      </c>
      <c r="H1033" s="2" t="s">
        <v>4724</v>
      </c>
      <c r="I1033" s="2" t="s">
        <v>3207</v>
      </c>
      <c r="J1033" s="2" t="s">
        <v>2244</v>
      </c>
      <c r="K1033" s="26">
        <v>4550000</v>
      </c>
      <c r="L1033" s="32">
        <f t="shared" si="16"/>
        <v>1.949535905736506E-3</v>
      </c>
    </row>
    <row r="1034" spans="1:12" x14ac:dyDescent="0.2">
      <c r="A1034" s="7" t="str">
        <f>VLOOKUP(D1034,PIC!A:B,2,0)</f>
        <v>LUTFI</v>
      </c>
      <c r="B1034" s="2">
        <v>59510986</v>
      </c>
      <c r="C1034" s="2" t="s">
        <v>7</v>
      </c>
      <c r="D1034" s="2" t="s">
        <v>8</v>
      </c>
      <c r="E1034" s="2" t="str">
        <f>VLOOKUP(B1034,[1]Sheet1!$A:$E,5,0)</f>
        <v>Completed</v>
      </c>
      <c r="F1034" s="2" t="s">
        <v>3202</v>
      </c>
      <c r="G1034" s="2" t="s">
        <v>4664</v>
      </c>
      <c r="H1034" s="2" t="s">
        <v>4725</v>
      </c>
      <c r="I1034" s="2" t="s">
        <v>90</v>
      </c>
      <c r="J1034" s="2" t="s">
        <v>93</v>
      </c>
      <c r="K1034" s="26">
        <v>280500</v>
      </c>
      <c r="L1034" s="32">
        <f t="shared" si="16"/>
        <v>1.2018567506793185E-4</v>
      </c>
    </row>
    <row r="1035" spans="1:12" x14ac:dyDescent="0.2">
      <c r="A1035" s="7" t="str">
        <f>VLOOKUP(D1035,PIC!A:B,2,0)</f>
        <v>BAHAK</v>
      </c>
      <c r="B1035" s="2">
        <v>59510991</v>
      </c>
      <c r="C1035" s="2" t="s">
        <v>7</v>
      </c>
      <c r="D1035" s="2" t="s">
        <v>18</v>
      </c>
      <c r="E1035" s="2" t="str">
        <f>VLOOKUP(B1035,[1]Sheet1!$A:$E,5,0)</f>
        <v>Completed</v>
      </c>
      <c r="F1035" s="2" t="s">
        <v>2712</v>
      </c>
      <c r="G1035" s="2" t="s">
        <v>4664</v>
      </c>
      <c r="H1035" s="2" t="s">
        <v>4726</v>
      </c>
      <c r="I1035" s="2" t="s">
        <v>23</v>
      </c>
      <c r="J1035" s="2" t="s">
        <v>2144</v>
      </c>
      <c r="K1035" s="26">
        <v>5092500</v>
      </c>
      <c r="L1035" s="32">
        <f t="shared" si="16"/>
        <v>2.1819805714204739E-3</v>
      </c>
    </row>
    <row r="1036" spans="1:12" x14ac:dyDescent="0.2">
      <c r="A1036" s="7" t="str">
        <f>VLOOKUP(D1036,PIC!A:B,2,0)</f>
        <v>DAYAT</v>
      </c>
      <c r="B1036" s="2">
        <v>59503826</v>
      </c>
      <c r="C1036" s="2" t="s">
        <v>7</v>
      </c>
      <c r="D1036" s="2" t="s">
        <v>11</v>
      </c>
      <c r="E1036" s="2" t="str">
        <f>VLOOKUP(B1036,[1]Sheet1!$A:$E,5,0)</f>
        <v>Completed</v>
      </c>
      <c r="F1036" s="2" t="s">
        <v>2712</v>
      </c>
      <c r="G1036" s="2" t="s">
        <v>4665</v>
      </c>
      <c r="H1036" s="2" t="s">
        <v>4727</v>
      </c>
      <c r="I1036" s="2" t="s">
        <v>12</v>
      </c>
      <c r="J1036" s="2" t="s">
        <v>34</v>
      </c>
      <c r="K1036" s="26">
        <v>2500000</v>
      </c>
      <c r="L1036" s="32">
        <f t="shared" si="16"/>
        <v>1.0711735745804979E-3</v>
      </c>
    </row>
    <row r="1037" spans="1:12" x14ac:dyDescent="0.2">
      <c r="A1037" s="7" t="str">
        <f>VLOOKUP(D1037,PIC!A:B,2,0)</f>
        <v>DAYAT</v>
      </c>
      <c r="B1037" s="2">
        <v>59512678</v>
      </c>
      <c r="C1037" s="2" t="s">
        <v>3509</v>
      </c>
      <c r="D1037" s="2" t="s">
        <v>9</v>
      </c>
      <c r="E1037" s="2" t="str">
        <f>VLOOKUP(B1037,[1]Sheet1!$A:$E,5,0)</f>
        <v>Completed</v>
      </c>
      <c r="F1037" s="2" t="s">
        <v>2712</v>
      </c>
      <c r="G1037" s="2" t="s">
        <v>4666</v>
      </c>
      <c r="H1037" s="2" t="s">
        <v>4728</v>
      </c>
      <c r="I1037" s="2" t="s">
        <v>10</v>
      </c>
      <c r="J1037" s="2" t="s">
        <v>2414</v>
      </c>
      <c r="K1037" s="26">
        <v>5500000</v>
      </c>
      <c r="L1037" s="32">
        <f t="shared" si="16"/>
        <v>2.3565818640770954E-3</v>
      </c>
    </row>
    <row r="1038" spans="1:12" x14ac:dyDescent="0.2">
      <c r="A1038" s="7" t="str">
        <f>VLOOKUP(D1038,PIC!A:B,2,0)</f>
        <v>WAHYU WISNU</v>
      </c>
      <c r="B1038" s="2">
        <v>59513540</v>
      </c>
      <c r="C1038" s="2" t="s">
        <v>7</v>
      </c>
      <c r="D1038" s="2" t="s">
        <v>16</v>
      </c>
      <c r="E1038" s="2" t="str">
        <f>VLOOKUP(B1038,[1]Sheet1!$A:$E,5,0)</f>
        <v>Completed</v>
      </c>
      <c r="F1038" s="2" t="s">
        <v>2726</v>
      </c>
      <c r="G1038" s="2" t="s">
        <v>4667</v>
      </c>
      <c r="H1038" s="2" t="s">
        <v>4729</v>
      </c>
      <c r="I1038" s="2" t="s">
        <v>105</v>
      </c>
      <c r="J1038" s="2" t="s">
        <v>106</v>
      </c>
      <c r="K1038" s="26">
        <v>550000</v>
      </c>
      <c r="L1038" s="32">
        <f t="shared" si="16"/>
        <v>2.3565818640770953E-4</v>
      </c>
    </row>
    <row r="1039" spans="1:12" x14ac:dyDescent="0.2">
      <c r="A1039" s="7" t="str">
        <f>VLOOKUP(D1039,PIC!A:B,2,0)</f>
        <v>WAHYU WISNU</v>
      </c>
      <c r="B1039" s="2">
        <v>59513542</v>
      </c>
      <c r="C1039" s="2" t="s">
        <v>7</v>
      </c>
      <c r="D1039" s="2" t="s">
        <v>16</v>
      </c>
      <c r="E1039" s="2" t="str">
        <f>VLOOKUP(B1039,[1]Sheet1!$A:$E,5,0)</f>
        <v>Completed</v>
      </c>
      <c r="F1039" s="2" t="s">
        <v>2712</v>
      </c>
      <c r="G1039" s="2" t="s">
        <v>4668</v>
      </c>
      <c r="H1039" s="2" t="s">
        <v>4730</v>
      </c>
      <c r="I1039" s="2" t="s">
        <v>109</v>
      </c>
      <c r="J1039" s="2" t="s">
        <v>107</v>
      </c>
      <c r="K1039" s="26">
        <v>632000</v>
      </c>
      <c r="L1039" s="32">
        <f t="shared" si="16"/>
        <v>2.7079267965394988E-4</v>
      </c>
    </row>
    <row r="1040" spans="1:12" x14ac:dyDescent="0.2">
      <c r="A1040" s="7" t="str">
        <f>VLOOKUP(D1040,PIC!A:B,2,0)</f>
        <v>WAHYU WISNU</v>
      </c>
      <c r="B1040" s="2">
        <v>59513545</v>
      </c>
      <c r="C1040" s="2" t="s">
        <v>7</v>
      </c>
      <c r="D1040" s="2" t="s">
        <v>16</v>
      </c>
      <c r="E1040" s="2" t="str">
        <f>VLOOKUP(B1040,[1]Sheet1!$A:$E,5,0)</f>
        <v>Completed</v>
      </c>
      <c r="F1040" s="2" t="s">
        <v>2712</v>
      </c>
      <c r="G1040" s="2" t="s">
        <v>4669</v>
      </c>
      <c r="H1040" s="2" t="s">
        <v>4731</v>
      </c>
      <c r="I1040" s="2" t="s">
        <v>107</v>
      </c>
      <c r="J1040" s="2" t="s">
        <v>129</v>
      </c>
      <c r="K1040" s="26">
        <v>538000</v>
      </c>
      <c r="L1040" s="32">
        <f t="shared" si="16"/>
        <v>2.3051655324972313E-4</v>
      </c>
    </row>
    <row r="1041" spans="1:12" x14ac:dyDescent="0.2">
      <c r="A1041" s="7" t="str">
        <f>VLOOKUP(D1041,PIC!A:B,2,0)</f>
        <v>ADE</v>
      </c>
      <c r="B1041" s="2">
        <v>59513412</v>
      </c>
      <c r="C1041" s="2" t="s">
        <v>7</v>
      </c>
      <c r="D1041" s="2" t="s">
        <v>33</v>
      </c>
      <c r="E1041" s="2" t="str">
        <f>VLOOKUP(B1041,[1]Sheet1!$A:$E,5,0)</f>
        <v>Completed</v>
      </c>
      <c r="F1041" s="2" t="s">
        <v>2716</v>
      </c>
      <c r="G1041" s="2" t="s">
        <v>4670</v>
      </c>
      <c r="H1041" s="2" t="s">
        <v>4732</v>
      </c>
      <c r="I1041" s="2" t="s">
        <v>72</v>
      </c>
      <c r="J1041" s="2" t="s">
        <v>73</v>
      </c>
      <c r="K1041" s="26">
        <v>3360000</v>
      </c>
      <c r="L1041" s="32">
        <f t="shared" si="16"/>
        <v>1.4396572842361891E-3</v>
      </c>
    </row>
    <row r="1042" spans="1:12" x14ac:dyDescent="0.2">
      <c r="A1042" s="7" t="str">
        <f>VLOOKUP(D1042,PIC!A:B,2,0)</f>
        <v>ADE</v>
      </c>
      <c r="B1042" s="2">
        <v>59513413</v>
      </c>
      <c r="C1042" s="2" t="s">
        <v>7</v>
      </c>
      <c r="D1042" s="2" t="s">
        <v>33</v>
      </c>
      <c r="E1042" s="2" t="str">
        <f>VLOOKUP(B1042,[1]Sheet1!$A:$E,5,0)</f>
        <v>Completed</v>
      </c>
      <c r="F1042" s="2" t="s">
        <v>2716</v>
      </c>
      <c r="G1042" s="2" t="s">
        <v>4670</v>
      </c>
      <c r="H1042" s="2" t="s">
        <v>4733</v>
      </c>
      <c r="I1042" s="2" t="s">
        <v>72</v>
      </c>
      <c r="J1042" s="2" t="s">
        <v>73</v>
      </c>
      <c r="K1042" s="26">
        <v>3360000</v>
      </c>
      <c r="L1042" s="32">
        <f t="shared" si="16"/>
        <v>1.4396572842361891E-3</v>
      </c>
    </row>
    <row r="1043" spans="1:12" x14ac:dyDescent="0.2">
      <c r="A1043" s="7" t="str">
        <f>VLOOKUP(D1043,PIC!A:B,2,0)</f>
        <v>WAHYU WISNU</v>
      </c>
      <c r="B1043" s="2">
        <v>59513550</v>
      </c>
      <c r="C1043" s="2" t="s">
        <v>7</v>
      </c>
      <c r="D1043" s="2" t="s">
        <v>16</v>
      </c>
      <c r="E1043" s="2" t="str">
        <f>VLOOKUP(B1043,[1]Sheet1!$A:$E,5,0)</f>
        <v>Completed</v>
      </c>
      <c r="F1043" s="2" t="s">
        <v>2712</v>
      </c>
      <c r="G1043" s="2" t="s">
        <v>4671</v>
      </c>
      <c r="H1043" s="2" t="s">
        <v>4734</v>
      </c>
      <c r="I1043" s="2" t="s">
        <v>107</v>
      </c>
      <c r="J1043" s="2" t="s">
        <v>126</v>
      </c>
      <c r="K1043" s="26">
        <v>1700000</v>
      </c>
      <c r="L1043" s="32">
        <f t="shared" si="16"/>
        <v>7.2839803071473848E-4</v>
      </c>
    </row>
    <row r="1044" spans="1:12" x14ac:dyDescent="0.2">
      <c r="A1044" s="7" t="str">
        <f>VLOOKUP(D1044,PIC!A:B,2,0)</f>
        <v>WAHYU WISNU</v>
      </c>
      <c r="B1044" s="2">
        <v>59513551</v>
      </c>
      <c r="C1044" s="2" t="s">
        <v>7</v>
      </c>
      <c r="D1044" s="2" t="s">
        <v>16</v>
      </c>
      <c r="E1044" s="2" t="str">
        <f>VLOOKUP(B1044,[1]Sheet1!$A:$E,5,0)</f>
        <v>Completed</v>
      </c>
      <c r="F1044" s="2" t="s">
        <v>2712</v>
      </c>
      <c r="G1044" s="2" t="s">
        <v>4672</v>
      </c>
      <c r="H1044" s="2" t="s">
        <v>4735</v>
      </c>
      <c r="I1044" s="2" t="s">
        <v>107</v>
      </c>
      <c r="J1044" s="2" t="s">
        <v>813</v>
      </c>
      <c r="K1044" s="26">
        <v>505000</v>
      </c>
      <c r="L1044" s="32">
        <f t="shared" si="16"/>
        <v>2.1637706206526056E-4</v>
      </c>
    </row>
    <row r="1045" spans="1:12" x14ac:dyDescent="0.2">
      <c r="A1045" s="7" t="str">
        <f>VLOOKUP(D1045,PIC!A:B,2,0)</f>
        <v>WAHYU WISNU</v>
      </c>
      <c r="B1045" s="2">
        <v>59513568</v>
      </c>
      <c r="C1045" s="2" t="s">
        <v>2937</v>
      </c>
      <c r="D1045" s="2" t="s">
        <v>16</v>
      </c>
      <c r="E1045" s="2" t="str">
        <f>VLOOKUP(B1045,[1]Sheet1!$A:$E,5,0)</f>
        <v>Completed</v>
      </c>
      <c r="F1045" s="2" t="s">
        <v>2712</v>
      </c>
      <c r="G1045" s="2" t="s">
        <v>4673</v>
      </c>
      <c r="H1045" s="2" t="s">
        <v>4736</v>
      </c>
      <c r="I1045" s="2" t="s">
        <v>107</v>
      </c>
      <c r="J1045" s="2" t="s">
        <v>1243</v>
      </c>
      <c r="K1045" s="26">
        <v>2779000</v>
      </c>
      <c r="L1045" s="32">
        <f t="shared" si="16"/>
        <v>1.1907165455036814E-3</v>
      </c>
    </row>
    <row r="1046" spans="1:12" x14ac:dyDescent="0.2">
      <c r="A1046" s="7" t="str">
        <f>VLOOKUP(D1046,PIC!A:B,2,0)</f>
        <v>LUTFI</v>
      </c>
      <c r="B1046" s="2">
        <v>59513840</v>
      </c>
      <c r="C1046" s="2" t="s">
        <v>7</v>
      </c>
      <c r="D1046" s="2" t="s">
        <v>8</v>
      </c>
      <c r="E1046" s="2" t="str">
        <f>VLOOKUP(B1046,[1]Sheet1!$A:$E,5,0)</f>
        <v>Completed</v>
      </c>
      <c r="F1046" s="2" t="s">
        <v>3202</v>
      </c>
      <c r="G1046" s="2" t="s">
        <v>4674</v>
      </c>
      <c r="H1046" s="2" t="s">
        <v>4737</v>
      </c>
      <c r="I1046" s="2" t="s">
        <v>90</v>
      </c>
      <c r="J1046" s="2" t="s">
        <v>97</v>
      </c>
      <c r="K1046" s="26">
        <v>710500</v>
      </c>
      <c r="L1046" s="32">
        <f t="shared" si="16"/>
        <v>3.044275298957775E-4</v>
      </c>
    </row>
    <row r="1047" spans="1:12" x14ac:dyDescent="0.2">
      <c r="A1047" s="7" t="str">
        <f>VLOOKUP(D1047,PIC!A:B,2,0)</f>
        <v>WAHYU WISNU</v>
      </c>
      <c r="B1047" s="2">
        <v>59513546</v>
      </c>
      <c r="C1047" s="2" t="s">
        <v>7</v>
      </c>
      <c r="D1047" s="2" t="s">
        <v>16</v>
      </c>
      <c r="E1047" s="2" t="str">
        <f>VLOOKUP(B1047,[1]Sheet1!$A:$E,5,0)</f>
        <v>Completed</v>
      </c>
      <c r="F1047" s="2" t="s">
        <v>2712</v>
      </c>
      <c r="G1047" s="2" t="s">
        <v>4669</v>
      </c>
      <c r="H1047" s="2" t="s">
        <v>4738</v>
      </c>
      <c r="I1047" s="2" t="s">
        <v>107</v>
      </c>
      <c r="J1047" s="2" t="s">
        <v>129</v>
      </c>
      <c r="K1047" s="26">
        <v>538000</v>
      </c>
      <c r="L1047" s="32">
        <f t="shared" si="16"/>
        <v>2.3051655324972313E-4</v>
      </c>
    </row>
    <row r="1048" spans="1:12" x14ac:dyDescent="0.2">
      <c r="A1048" s="7" t="str">
        <f>VLOOKUP(D1048,PIC!A:B,2,0)</f>
        <v>WAHYU WISNU</v>
      </c>
      <c r="B1048" s="2">
        <v>59513567</v>
      </c>
      <c r="C1048" s="2" t="s">
        <v>2026</v>
      </c>
      <c r="D1048" s="2" t="s">
        <v>20</v>
      </c>
      <c r="E1048" s="2" t="str">
        <f>VLOOKUP(B1048,[1]Sheet1!$A:$E,5,0)</f>
        <v>Completed</v>
      </c>
      <c r="F1048" s="2" t="s">
        <v>2712</v>
      </c>
      <c r="G1048" s="2" t="s">
        <v>4667</v>
      </c>
      <c r="H1048" s="2" t="s">
        <v>4739</v>
      </c>
      <c r="I1048" s="2" t="s">
        <v>78</v>
      </c>
      <c r="J1048" s="2" t="s">
        <v>79</v>
      </c>
      <c r="K1048" s="26">
        <v>2000000</v>
      </c>
      <c r="L1048" s="32">
        <f t="shared" si="16"/>
        <v>8.5693885966439827E-4</v>
      </c>
    </row>
    <row r="1049" spans="1:12" x14ac:dyDescent="0.2">
      <c r="A1049" s="7" t="str">
        <f>VLOOKUP(D1049,PIC!A:B,2,0)</f>
        <v>LUTFI</v>
      </c>
      <c r="B1049" s="2">
        <v>59513557</v>
      </c>
      <c r="C1049" s="2" t="s">
        <v>7</v>
      </c>
      <c r="D1049" s="2" t="s">
        <v>8</v>
      </c>
      <c r="E1049" s="2" t="str">
        <f>VLOOKUP(B1049,[1]Sheet1!$A:$E,5,0)</f>
        <v>Completed</v>
      </c>
      <c r="F1049" s="2" t="s">
        <v>3202</v>
      </c>
      <c r="G1049" s="2" t="s">
        <v>4675</v>
      </c>
      <c r="H1049" s="2" t="s">
        <v>4740</v>
      </c>
      <c r="I1049" s="2" t="s">
        <v>90</v>
      </c>
      <c r="J1049" s="2" t="s">
        <v>95</v>
      </c>
      <c r="K1049" s="26">
        <v>708000</v>
      </c>
      <c r="L1049" s="32">
        <f t="shared" si="16"/>
        <v>3.0335635632119701E-4</v>
      </c>
    </row>
    <row r="1050" spans="1:12" x14ac:dyDescent="0.2">
      <c r="A1050" s="7" t="str">
        <f>VLOOKUP(D1050,PIC!A:B,2,0)</f>
        <v>WAHYU WISNU</v>
      </c>
      <c r="B1050" s="2">
        <v>59513558</v>
      </c>
      <c r="C1050" s="2" t="s">
        <v>7</v>
      </c>
      <c r="D1050" s="2" t="s">
        <v>16</v>
      </c>
      <c r="E1050" s="2" t="str">
        <f>VLOOKUP(B1050,[1]Sheet1!$A:$E,5,0)</f>
        <v>Completed</v>
      </c>
      <c r="F1050" s="2" t="s">
        <v>2712</v>
      </c>
      <c r="G1050" s="2" t="s">
        <v>4676</v>
      </c>
      <c r="H1050" s="2" t="s">
        <v>4741</v>
      </c>
      <c r="I1050" s="2" t="s">
        <v>107</v>
      </c>
      <c r="J1050" s="2" t="s">
        <v>1135</v>
      </c>
      <c r="K1050" s="26">
        <v>564000</v>
      </c>
      <c r="L1050" s="32">
        <f t="shared" si="16"/>
        <v>2.4165675842536031E-4</v>
      </c>
    </row>
    <row r="1051" spans="1:12" x14ac:dyDescent="0.2">
      <c r="A1051" s="7" t="str">
        <f>VLOOKUP(D1051,PIC!A:B,2,0)</f>
        <v>WAHYU WISNU</v>
      </c>
      <c r="B1051" s="2">
        <v>59513561</v>
      </c>
      <c r="C1051" s="2" t="s">
        <v>7</v>
      </c>
      <c r="D1051" s="2" t="s">
        <v>16</v>
      </c>
      <c r="E1051" s="2" t="str">
        <f>VLOOKUP(B1051,[1]Sheet1!$A:$E,5,0)</f>
        <v>Completed</v>
      </c>
      <c r="F1051" s="2" t="s">
        <v>2712</v>
      </c>
      <c r="G1051" s="2" t="s">
        <v>4677</v>
      </c>
      <c r="H1051" s="2" t="s">
        <v>4742</v>
      </c>
      <c r="I1051" s="2" t="s">
        <v>107</v>
      </c>
      <c r="J1051" s="2" t="s">
        <v>1105</v>
      </c>
      <c r="K1051" s="26">
        <v>1069000</v>
      </c>
      <c r="L1051" s="32">
        <f t="shared" si="16"/>
        <v>4.5803382049062086E-4</v>
      </c>
    </row>
    <row r="1052" spans="1:12" x14ac:dyDescent="0.2">
      <c r="A1052" s="7" t="str">
        <f>VLOOKUP(D1052,PIC!A:B,2,0)</f>
        <v>LUTFI</v>
      </c>
      <c r="B1052" s="2">
        <v>59513671</v>
      </c>
      <c r="C1052" s="2" t="s">
        <v>7</v>
      </c>
      <c r="D1052" s="2" t="s">
        <v>8</v>
      </c>
      <c r="E1052" s="2" t="str">
        <f>VLOOKUP(B1052,[1]Sheet1!$A:$E,5,0)</f>
        <v>Completed</v>
      </c>
      <c r="F1052" s="2" t="s">
        <v>3202</v>
      </c>
      <c r="G1052" s="2" t="s">
        <v>4678</v>
      </c>
      <c r="H1052" s="2" t="s">
        <v>4743</v>
      </c>
      <c r="I1052" s="2" t="s">
        <v>90</v>
      </c>
      <c r="J1052" s="2" t="s">
        <v>96</v>
      </c>
      <c r="K1052" s="26">
        <v>616200</v>
      </c>
      <c r="L1052" s="32">
        <f t="shared" si="16"/>
        <v>2.6402286266260112E-4</v>
      </c>
    </row>
    <row r="1053" spans="1:12" x14ac:dyDescent="0.2">
      <c r="A1053" s="7" t="str">
        <f>VLOOKUP(D1053,PIC!A:B,2,0)</f>
        <v>LUTFI</v>
      </c>
      <c r="B1053" s="2">
        <v>59513839</v>
      </c>
      <c r="C1053" s="2" t="s">
        <v>7</v>
      </c>
      <c r="D1053" s="2" t="s">
        <v>8</v>
      </c>
      <c r="E1053" s="2" t="str">
        <f>VLOOKUP(B1053,[1]Sheet1!$A:$E,5,0)</f>
        <v>Completed</v>
      </c>
      <c r="F1053" s="2" t="s">
        <v>3202</v>
      </c>
      <c r="G1053" s="2" t="s">
        <v>4679</v>
      </c>
      <c r="H1053" s="2" t="s">
        <v>4744</v>
      </c>
      <c r="I1053" s="2" t="s">
        <v>90</v>
      </c>
      <c r="J1053" s="2" t="s">
        <v>96</v>
      </c>
      <c r="K1053" s="26">
        <v>248000</v>
      </c>
      <c r="L1053" s="32">
        <f t="shared" si="16"/>
        <v>1.0626041859838538E-4</v>
      </c>
    </row>
    <row r="1054" spans="1:12" x14ac:dyDescent="0.2">
      <c r="A1054" s="7" t="str">
        <f>VLOOKUP(D1054,PIC!A:B,2,0)</f>
        <v>DIDIK</v>
      </c>
      <c r="B1054" s="2">
        <v>59513854</v>
      </c>
      <c r="C1054" s="2" t="s">
        <v>7</v>
      </c>
      <c r="D1054" s="2" t="s">
        <v>4525</v>
      </c>
      <c r="E1054" s="2" t="str">
        <f>VLOOKUP(B1054,[1]Sheet1!$A:$E,5,0)</f>
        <v>Completed</v>
      </c>
      <c r="F1054" s="2" t="s">
        <v>2712</v>
      </c>
      <c r="G1054" s="2" t="s">
        <v>4680</v>
      </c>
      <c r="H1054" s="2" t="s">
        <v>4745</v>
      </c>
      <c r="I1054" s="2" t="s">
        <v>182</v>
      </c>
      <c r="J1054" s="2" t="s">
        <v>218</v>
      </c>
      <c r="K1054" s="26">
        <v>5600000</v>
      </c>
      <c r="L1054" s="32">
        <f t="shared" si="16"/>
        <v>2.3994288070603152E-3</v>
      </c>
    </row>
    <row r="1055" spans="1:12" x14ac:dyDescent="0.2">
      <c r="A1055" s="7" t="str">
        <f>VLOOKUP(D1055,PIC!A:B,2,0)</f>
        <v>BAHAK</v>
      </c>
      <c r="B1055" s="2">
        <v>59513904</v>
      </c>
      <c r="C1055" s="2" t="s">
        <v>7</v>
      </c>
      <c r="D1055" s="2" t="s">
        <v>18</v>
      </c>
      <c r="E1055" s="2" t="str">
        <f>VLOOKUP(B1055,[1]Sheet1!$A:$E,5,0)</f>
        <v>Completed</v>
      </c>
      <c r="F1055" s="2" t="s">
        <v>2712</v>
      </c>
      <c r="G1055" s="2" t="s">
        <v>4681</v>
      </c>
      <c r="H1055" s="2" t="s">
        <v>4746</v>
      </c>
      <c r="I1055" s="2" t="s">
        <v>19</v>
      </c>
      <c r="J1055" s="2" t="s">
        <v>37</v>
      </c>
      <c r="K1055" s="26">
        <v>7050000</v>
      </c>
      <c r="L1055" s="32">
        <f t="shared" si="16"/>
        <v>3.0207094803170039E-3</v>
      </c>
    </row>
    <row r="1056" spans="1:12" x14ac:dyDescent="0.2">
      <c r="A1056" s="7" t="str">
        <f>VLOOKUP(D1056,PIC!A:B,2,0)</f>
        <v>BAHAK</v>
      </c>
      <c r="B1056" s="2">
        <v>59514222</v>
      </c>
      <c r="C1056" s="2" t="s">
        <v>7</v>
      </c>
      <c r="D1056" s="2" t="s">
        <v>18</v>
      </c>
      <c r="E1056" s="2" t="str">
        <f>VLOOKUP(B1056,[1]Sheet1!$A:$E,5,0)</f>
        <v>Completed</v>
      </c>
      <c r="F1056" s="2" t="s">
        <v>2712</v>
      </c>
      <c r="G1056" s="2" t="s">
        <v>4682</v>
      </c>
      <c r="H1056" s="2" t="s">
        <v>4747</v>
      </c>
      <c r="I1056" s="2" t="s">
        <v>19</v>
      </c>
      <c r="J1056" s="2" t="s">
        <v>37</v>
      </c>
      <c r="K1056" s="26">
        <v>6835500</v>
      </c>
      <c r="L1056" s="32">
        <f t="shared" si="16"/>
        <v>2.9288027876179972E-3</v>
      </c>
    </row>
    <row r="1057" spans="1:12" x14ac:dyDescent="0.2">
      <c r="A1057" s="7" t="str">
        <f>VLOOKUP(D1057,PIC!A:B,2,0)</f>
        <v>DIDIK</v>
      </c>
      <c r="B1057" s="2">
        <v>59514454</v>
      </c>
      <c r="C1057" s="2" t="s">
        <v>4585</v>
      </c>
      <c r="D1057" s="2" t="s">
        <v>4525</v>
      </c>
      <c r="E1057" s="2" t="str">
        <f>VLOOKUP(B1057,[1]Sheet1!$A:$E,5,0)</f>
        <v>Completed</v>
      </c>
      <c r="F1057" s="2" t="s">
        <v>2712</v>
      </c>
      <c r="G1057" s="2" t="s">
        <v>4683</v>
      </c>
      <c r="H1057" s="2" t="s">
        <v>4748</v>
      </c>
      <c r="I1057" s="2" t="s">
        <v>182</v>
      </c>
      <c r="J1057" s="2" t="s">
        <v>218</v>
      </c>
      <c r="K1057" s="26">
        <v>5600000</v>
      </c>
      <c r="L1057" s="32">
        <f t="shared" si="16"/>
        <v>2.3994288070603152E-3</v>
      </c>
    </row>
    <row r="1058" spans="1:12" x14ac:dyDescent="0.2">
      <c r="A1058" s="7" t="str">
        <f>VLOOKUP(D1058,PIC!A:B,2,0)</f>
        <v>DIDIK</v>
      </c>
      <c r="B1058" s="2">
        <v>59514898</v>
      </c>
      <c r="C1058" s="2" t="s">
        <v>4585</v>
      </c>
      <c r="D1058" s="2" t="s">
        <v>4525</v>
      </c>
      <c r="E1058" s="2" t="str">
        <f>VLOOKUP(B1058,[1]Sheet1!$A:$E,5,0)</f>
        <v>Completed</v>
      </c>
      <c r="F1058" s="2" t="s">
        <v>2712</v>
      </c>
      <c r="G1058" s="2" t="s">
        <v>4684</v>
      </c>
      <c r="H1058" s="2" t="s">
        <v>4749</v>
      </c>
      <c r="I1058" s="2" t="s">
        <v>182</v>
      </c>
      <c r="J1058" s="2" t="s">
        <v>218</v>
      </c>
      <c r="K1058" s="26">
        <v>5600000</v>
      </c>
      <c r="L1058" s="32">
        <f t="shared" si="16"/>
        <v>2.3994288070603152E-3</v>
      </c>
    </row>
    <row r="1059" spans="1:12" x14ac:dyDescent="0.2">
      <c r="A1059" s="7" t="str">
        <f>VLOOKUP(D1059,PIC!A:B,2,0)</f>
        <v>LUTFI</v>
      </c>
      <c r="B1059" s="2">
        <v>59515030</v>
      </c>
      <c r="C1059" s="2" t="s">
        <v>7</v>
      </c>
      <c r="D1059" s="2" t="s">
        <v>8</v>
      </c>
      <c r="E1059" s="2" t="str">
        <f>VLOOKUP(B1059,[1]Sheet1!$A:$E,5,0)</f>
        <v>Completed</v>
      </c>
      <c r="F1059" s="2" t="s">
        <v>2726</v>
      </c>
      <c r="G1059" s="2" t="s">
        <v>4685</v>
      </c>
      <c r="H1059" s="2" t="s">
        <v>4750</v>
      </c>
      <c r="I1059" s="2" t="s">
        <v>90</v>
      </c>
      <c r="J1059" s="2" t="s">
        <v>115</v>
      </c>
      <c r="K1059" s="26">
        <v>488500</v>
      </c>
      <c r="L1059" s="32">
        <f t="shared" si="16"/>
        <v>2.0930731647302928E-4</v>
      </c>
    </row>
    <row r="1060" spans="1:12" x14ac:dyDescent="0.2">
      <c r="A1060" s="7" t="str">
        <f>VLOOKUP(D1060,PIC!A:B,2,0)</f>
        <v>DIDIK</v>
      </c>
      <c r="B1060" s="2">
        <v>59513847</v>
      </c>
      <c r="C1060" s="2" t="s">
        <v>3509</v>
      </c>
      <c r="D1060" s="2" t="s">
        <v>4525</v>
      </c>
      <c r="E1060" s="2" t="str">
        <f>VLOOKUP(B1060,[1]Sheet1!$A:$E,5,0)</f>
        <v>Accepted</v>
      </c>
      <c r="F1060" s="2" t="s">
        <v>2712</v>
      </c>
      <c r="G1060" s="2" t="s">
        <v>4686</v>
      </c>
      <c r="H1060" s="2" t="s">
        <v>4751</v>
      </c>
      <c r="I1060" s="2" t="s">
        <v>182</v>
      </c>
      <c r="J1060" s="2" t="s">
        <v>183</v>
      </c>
      <c r="K1060" s="26">
        <v>6000000</v>
      </c>
      <c r="L1060" s="32">
        <f t="shared" si="16"/>
        <v>2.5708165789931946E-3</v>
      </c>
    </row>
    <row r="1061" spans="1:12" x14ac:dyDescent="0.2">
      <c r="A1061" s="7" t="str">
        <f>VLOOKUP(D1061,PIC!A:B,2,0)</f>
        <v>BAHAK</v>
      </c>
      <c r="B1061" s="2">
        <v>59513916</v>
      </c>
      <c r="C1061" s="2" t="s">
        <v>7</v>
      </c>
      <c r="D1061" s="2" t="s">
        <v>18</v>
      </c>
      <c r="E1061" s="2" t="str">
        <f>VLOOKUP(B1061,[1]Sheet1!$A:$E,5,0)</f>
        <v>Completed</v>
      </c>
      <c r="F1061" s="2" t="s">
        <v>2712</v>
      </c>
      <c r="G1061" s="2" t="s">
        <v>4687</v>
      </c>
      <c r="H1061" s="2" t="s">
        <v>4752</v>
      </c>
      <c r="I1061" s="2" t="s">
        <v>19</v>
      </c>
      <c r="J1061" s="2" t="s">
        <v>37</v>
      </c>
      <c r="K1061" s="26">
        <v>4000000</v>
      </c>
      <c r="L1061" s="32">
        <f t="shared" si="16"/>
        <v>1.7138777193287965E-3</v>
      </c>
    </row>
    <row r="1062" spans="1:12" x14ac:dyDescent="0.2">
      <c r="A1062" s="7" t="str">
        <f>VLOOKUP(D1062,PIC!A:B,2,0)</f>
        <v>LUTFI</v>
      </c>
      <c r="B1062" s="2">
        <v>59513940</v>
      </c>
      <c r="C1062" s="2" t="s">
        <v>7</v>
      </c>
      <c r="D1062" s="2" t="s">
        <v>8</v>
      </c>
      <c r="E1062" s="2" t="str">
        <f>VLOOKUP(B1062,[1]Sheet1!$A:$E,5,0)</f>
        <v>Completed</v>
      </c>
      <c r="F1062" s="2" t="s">
        <v>3202</v>
      </c>
      <c r="G1062" s="2" t="s">
        <v>4688</v>
      </c>
      <c r="H1062" s="2" t="s">
        <v>4753</v>
      </c>
      <c r="I1062" s="2" t="s">
        <v>90</v>
      </c>
      <c r="J1062" s="2" t="s">
        <v>97</v>
      </c>
      <c r="K1062" s="26">
        <v>370000</v>
      </c>
      <c r="L1062" s="32">
        <f t="shared" si="16"/>
        <v>1.5853368903791368E-4</v>
      </c>
    </row>
    <row r="1063" spans="1:12" x14ac:dyDescent="0.2">
      <c r="A1063" s="7" t="str">
        <f>VLOOKUP(D1063,PIC!A:B,2,0)</f>
        <v>LUTFI</v>
      </c>
      <c r="B1063" s="2">
        <v>59513941</v>
      </c>
      <c r="C1063" s="2" t="s">
        <v>7</v>
      </c>
      <c r="D1063" s="2" t="s">
        <v>8</v>
      </c>
      <c r="E1063" s="2" t="str">
        <f>VLOOKUP(B1063,[1]Sheet1!$A:$E,5,0)</f>
        <v>Completed</v>
      </c>
      <c r="F1063" s="2" t="s">
        <v>3202</v>
      </c>
      <c r="G1063" s="2" t="s">
        <v>4689</v>
      </c>
      <c r="H1063" s="2" t="s">
        <v>4754</v>
      </c>
      <c r="I1063" s="2" t="s">
        <v>90</v>
      </c>
      <c r="J1063" s="2" t="s">
        <v>92</v>
      </c>
      <c r="K1063" s="26">
        <v>230500</v>
      </c>
      <c r="L1063" s="32">
        <f t="shared" si="16"/>
        <v>9.8762203576321898E-5</v>
      </c>
    </row>
    <row r="1064" spans="1:12" x14ac:dyDescent="0.2">
      <c r="A1064" s="7" t="str">
        <f>VLOOKUP(D1064,PIC!A:B,2,0)</f>
        <v>LUTFI</v>
      </c>
      <c r="B1064" s="2">
        <v>59515027</v>
      </c>
      <c r="C1064" s="2" t="s">
        <v>7</v>
      </c>
      <c r="D1064" s="2" t="s">
        <v>8</v>
      </c>
      <c r="E1064" s="2" t="str">
        <f>VLOOKUP(B1064,[1]Sheet1!$A:$E,5,0)</f>
        <v>Completed</v>
      </c>
      <c r="F1064" s="2" t="s">
        <v>2726</v>
      </c>
      <c r="G1064" s="2" t="s">
        <v>4690</v>
      </c>
      <c r="H1064" s="2" t="s">
        <v>4755</v>
      </c>
      <c r="I1064" s="2" t="s">
        <v>90</v>
      </c>
      <c r="J1064" s="2" t="s">
        <v>114</v>
      </c>
      <c r="K1064" s="26">
        <v>286500</v>
      </c>
      <c r="L1064" s="32">
        <f t="shared" si="16"/>
        <v>1.2275649164692506E-4</v>
      </c>
    </row>
    <row r="1065" spans="1:12" x14ac:dyDescent="0.2">
      <c r="A1065" s="7" t="str">
        <f>VLOOKUP(D1065,PIC!A:B,2,0)</f>
        <v>WAHYU WISNU</v>
      </c>
      <c r="B1065" s="2">
        <v>59515698</v>
      </c>
      <c r="C1065" s="2" t="s">
        <v>7</v>
      </c>
      <c r="D1065" s="2" t="s">
        <v>21</v>
      </c>
      <c r="E1065" s="2" t="str">
        <f>VLOOKUP(B1065,[1]Sheet1!$A:$E,5,0)</f>
        <v>Completed</v>
      </c>
      <c r="F1065" s="2" t="s">
        <v>2712</v>
      </c>
      <c r="G1065" s="2" t="s">
        <v>4691</v>
      </c>
      <c r="H1065" s="2" t="s">
        <v>4756</v>
      </c>
      <c r="I1065" s="2" t="s">
        <v>85</v>
      </c>
      <c r="J1065" s="2" t="s">
        <v>121</v>
      </c>
      <c r="K1065" s="26">
        <v>1250000</v>
      </c>
      <c r="L1065" s="32">
        <f t="shared" si="16"/>
        <v>5.3558678729024895E-4</v>
      </c>
    </row>
    <row r="1066" spans="1:12" x14ac:dyDescent="0.2">
      <c r="A1066" s="7" t="str">
        <f>VLOOKUP(D1066,PIC!A:B,2,0)</f>
        <v>WAHYU WISNU</v>
      </c>
      <c r="B1066" s="2">
        <v>59515704</v>
      </c>
      <c r="C1066" s="2" t="s">
        <v>7</v>
      </c>
      <c r="D1066" s="2" t="s">
        <v>21</v>
      </c>
      <c r="E1066" s="2" t="str">
        <f>VLOOKUP(B1066,[1]Sheet1!$A:$E,5,0)</f>
        <v>Completed</v>
      </c>
      <c r="F1066" s="2" t="s">
        <v>2712</v>
      </c>
      <c r="G1066" s="2" t="s">
        <v>4692</v>
      </c>
      <c r="H1066" s="2" t="s">
        <v>4757</v>
      </c>
      <c r="I1066" s="2" t="s">
        <v>85</v>
      </c>
      <c r="J1066" s="2" t="s">
        <v>1947</v>
      </c>
      <c r="K1066" s="26">
        <v>1770000</v>
      </c>
      <c r="L1066" s="32">
        <f t="shared" si="16"/>
        <v>7.5839089080299241E-4</v>
      </c>
    </row>
    <row r="1067" spans="1:12" x14ac:dyDescent="0.2">
      <c r="A1067" s="7" t="str">
        <f>VLOOKUP(D1067,PIC!A:B,2,0)</f>
        <v>WAHYU WISNU</v>
      </c>
      <c r="B1067" s="2">
        <v>59515709</v>
      </c>
      <c r="C1067" s="2" t="s">
        <v>7</v>
      </c>
      <c r="D1067" s="2" t="s">
        <v>16</v>
      </c>
      <c r="E1067" s="2" t="str">
        <f>VLOOKUP(B1067,[1]Sheet1!$A:$E,5,0)</f>
        <v>Completed</v>
      </c>
      <c r="F1067" s="2" t="s">
        <v>2726</v>
      </c>
      <c r="G1067" s="2" t="s">
        <v>4693</v>
      </c>
      <c r="H1067" s="2" t="s">
        <v>4758</v>
      </c>
      <c r="I1067" s="2" t="s">
        <v>105</v>
      </c>
      <c r="J1067" s="2" t="s">
        <v>106</v>
      </c>
      <c r="K1067" s="26">
        <v>550000</v>
      </c>
      <c r="L1067" s="32">
        <f t="shared" si="16"/>
        <v>2.3565818640770953E-4</v>
      </c>
    </row>
    <row r="1068" spans="1:12" x14ac:dyDescent="0.2">
      <c r="A1068" s="7" t="str">
        <f>VLOOKUP(D1068,PIC!A:B,2,0)</f>
        <v>WAHYU WISNU</v>
      </c>
      <c r="B1068" s="2">
        <v>59515910</v>
      </c>
      <c r="C1068" s="2" t="s">
        <v>7</v>
      </c>
      <c r="D1068" s="2" t="s">
        <v>102</v>
      </c>
      <c r="E1068" s="2" t="str">
        <f>VLOOKUP(B1068,[1]Sheet1!$A:$E,5,0)</f>
        <v>Completed</v>
      </c>
      <c r="F1068" s="2" t="s">
        <v>2712</v>
      </c>
      <c r="G1068" s="2" t="s">
        <v>4694</v>
      </c>
      <c r="H1068" s="2" t="s">
        <v>4759</v>
      </c>
      <c r="I1068" s="2" t="s">
        <v>103</v>
      </c>
      <c r="J1068" s="2" t="s">
        <v>104</v>
      </c>
      <c r="K1068" s="26">
        <v>490000</v>
      </c>
      <c r="L1068" s="32">
        <f t="shared" si="16"/>
        <v>2.0995002061777757E-4</v>
      </c>
    </row>
    <row r="1069" spans="1:12" x14ac:dyDescent="0.2">
      <c r="A1069" s="7" t="str">
        <f>VLOOKUP(D1069,PIC!A:B,2,0)</f>
        <v>WAHYU WISNU</v>
      </c>
      <c r="B1069" s="2">
        <v>59515680</v>
      </c>
      <c r="C1069" s="2" t="s">
        <v>7</v>
      </c>
      <c r="D1069" s="2" t="s">
        <v>16</v>
      </c>
      <c r="E1069" s="2" t="str">
        <f>VLOOKUP(B1069,[1]Sheet1!$A:$E,5,0)</f>
        <v>Completed</v>
      </c>
      <c r="F1069" s="2" t="s">
        <v>2712</v>
      </c>
      <c r="G1069" s="2" t="s">
        <v>4695</v>
      </c>
      <c r="H1069" s="2" t="s">
        <v>4760</v>
      </c>
      <c r="I1069" s="2" t="s">
        <v>107</v>
      </c>
      <c r="J1069" s="2" t="s">
        <v>1254</v>
      </c>
      <c r="K1069" s="26">
        <v>1</v>
      </c>
      <c r="L1069" s="32">
        <f t="shared" si="16"/>
        <v>4.2846942983219914E-10</v>
      </c>
    </row>
    <row r="1070" spans="1:12" x14ac:dyDescent="0.2">
      <c r="A1070" s="7" t="str">
        <f>VLOOKUP(D1070,PIC!A:B,2,0)</f>
        <v>WAHYU WISNU</v>
      </c>
      <c r="B1070" s="2">
        <v>59515721</v>
      </c>
      <c r="C1070" s="2" t="s">
        <v>7</v>
      </c>
      <c r="D1070" s="2" t="s">
        <v>16</v>
      </c>
      <c r="E1070" s="2" t="str">
        <f>VLOOKUP(B1070,[1]Sheet1!$A:$E,5,0)</f>
        <v>Completed</v>
      </c>
      <c r="F1070" s="2" t="s">
        <v>2712</v>
      </c>
      <c r="G1070" s="2" t="s">
        <v>4696</v>
      </c>
      <c r="H1070" s="2" t="s">
        <v>4761</v>
      </c>
      <c r="I1070" s="2" t="s">
        <v>109</v>
      </c>
      <c r="J1070" s="2" t="s">
        <v>106</v>
      </c>
      <c r="K1070" s="26">
        <v>1173000</v>
      </c>
      <c r="L1070" s="32">
        <f t="shared" si="16"/>
        <v>5.0259464119316961E-4</v>
      </c>
    </row>
    <row r="1071" spans="1:12" x14ac:dyDescent="0.2">
      <c r="A1071" s="7" t="str">
        <f>VLOOKUP(D1071,PIC!A:B,2,0)</f>
        <v>WAHYU WISNU</v>
      </c>
      <c r="B1071" s="2">
        <v>59515687</v>
      </c>
      <c r="C1071" s="2" t="s">
        <v>7</v>
      </c>
      <c r="D1071" s="2" t="s">
        <v>16</v>
      </c>
      <c r="E1071" s="2" t="str">
        <f>VLOOKUP(B1071,[1]Sheet1!$A:$E,5,0)</f>
        <v>Completed</v>
      </c>
      <c r="F1071" s="2" t="s">
        <v>2712</v>
      </c>
      <c r="G1071" s="2" t="s">
        <v>4697</v>
      </c>
      <c r="H1071" s="2" t="s">
        <v>4762</v>
      </c>
      <c r="I1071" s="2" t="s">
        <v>107</v>
      </c>
      <c r="J1071" s="2" t="s">
        <v>1306</v>
      </c>
      <c r="K1071" s="26">
        <v>1</v>
      </c>
      <c r="L1071" s="32">
        <f t="shared" si="16"/>
        <v>4.2846942983219914E-10</v>
      </c>
    </row>
    <row r="1072" spans="1:12" x14ac:dyDescent="0.2">
      <c r="A1072" s="7" t="str">
        <f>VLOOKUP(D1072,PIC!A:B,2,0)</f>
        <v>WAHYU WISNU</v>
      </c>
      <c r="B1072" s="2">
        <v>59515712</v>
      </c>
      <c r="C1072" s="2" t="s">
        <v>7</v>
      </c>
      <c r="D1072" s="2" t="s">
        <v>16</v>
      </c>
      <c r="E1072" s="2" t="str">
        <f>VLOOKUP(B1072,[1]Sheet1!$A:$E,5,0)</f>
        <v>Completed</v>
      </c>
      <c r="F1072" s="2" t="s">
        <v>2726</v>
      </c>
      <c r="G1072" s="2" t="s">
        <v>4698</v>
      </c>
      <c r="H1072" s="2" t="s">
        <v>4763</v>
      </c>
      <c r="I1072" s="2" t="s">
        <v>105</v>
      </c>
      <c r="J1072" s="2" t="s">
        <v>106</v>
      </c>
      <c r="K1072" s="26">
        <v>550000</v>
      </c>
      <c r="L1072" s="32">
        <f t="shared" si="16"/>
        <v>2.3565818640770953E-4</v>
      </c>
    </row>
    <row r="1073" spans="1:12" x14ac:dyDescent="0.2">
      <c r="A1073" s="7" t="str">
        <f>VLOOKUP(D1073,PIC!A:B,2,0)</f>
        <v>WAHYU WISNU</v>
      </c>
      <c r="B1073" s="2">
        <v>59515713</v>
      </c>
      <c r="C1073" s="2" t="s">
        <v>7</v>
      </c>
      <c r="D1073" s="2" t="s">
        <v>16</v>
      </c>
      <c r="E1073" s="2" t="str">
        <f>VLOOKUP(B1073,[1]Sheet1!$A:$E,5,0)</f>
        <v>Completed</v>
      </c>
      <c r="F1073" s="2" t="s">
        <v>2726</v>
      </c>
      <c r="G1073" s="2" t="s">
        <v>4699</v>
      </c>
      <c r="H1073" s="2" t="s">
        <v>4764</v>
      </c>
      <c r="I1073" s="2" t="s">
        <v>105</v>
      </c>
      <c r="J1073" s="2" t="s">
        <v>106</v>
      </c>
      <c r="K1073" s="26">
        <v>386000</v>
      </c>
      <c r="L1073" s="32">
        <f t="shared" si="16"/>
        <v>1.6538919991522887E-4</v>
      </c>
    </row>
    <row r="1074" spans="1:12" x14ac:dyDescent="0.2">
      <c r="A1074" s="7" t="str">
        <f>VLOOKUP(D1074,PIC!A:B,2,0)</f>
        <v>WAHYU WISNU</v>
      </c>
      <c r="B1074" s="2">
        <v>59515714</v>
      </c>
      <c r="C1074" s="2" t="s">
        <v>7</v>
      </c>
      <c r="D1074" s="2" t="s">
        <v>16</v>
      </c>
      <c r="E1074" s="2" t="str">
        <f>VLOOKUP(B1074,[1]Sheet1!$A:$E,5,0)</f>
        <v>Completed</v>
      </c>
      <c r="F1074" s="2" t="s">
        <v>2712</v>
      </c>
      <c r="G1074" s="2" t="s">
        <v>4700</v>
      </c>
      <c r="H1074" s="2" t="s">
        <v>4765</v>
      </c>
      <c r="I1074" s="2" t="s">
        <v>109</v>
      </c>
      <c r="J1074" s="2" t="s">
        <v>1128</v>
      </c>
      <c r="K1074" s="26">
        <v>440000</v>
      </c>
      <c r="L1074" s="32">
        <f t="shared" si="16"/>
        <v>1.8852654912616761E-4</v>
      </c>
    </row>
    <row r="1075" spans="1:12" x14ac:dyDescent="0.2">
      <c r="A1075" s="7" t="str">
        <f>VLOOKUP(D1075,PIC!A:B,2,0)</f>
        <v>WAHYU WISNU</v>
      </c>
      <c r="B1075" s="2">
        <v>59517992</v>
      </c>
      <c r="C1075" s="2" t="s">
        <v>7</v>
      </c>
      <c r="D1075" s="2" t="s">
        <v>16</v>
      </c>
      <c r="E1075" s="2" t="str">
        <f>VLOOKUP(B1075,[1]Sheet1!$A:$E,5,0)</f>
        <v>Completed</v>
      </c>
      <c r="F1075" s="2" t="s">
        <v>2712</v>
      </c>
      <c r="G1075" s="2" t="s">
        <v>4769</v>
      </c>
      <c r="H1075" s="2" t="s">
        <v>4790</v>
      </c>
      <c r="I1075" s="2" t="s">
        <v>107</v>
      </c>
      <c r="J1075" s="2" t="s">
        <v>131</v>
      </c>
      <c r="K1075" s="26">
        <v>1</v>
      </c>
      <c r="L1075" s="32">
        <f t="shared" si="16"/>
        <v>4.2846942983219914E-10</v>
      </c>
    </row>
    <row r="1076" spans="1:12" x14ac:dyDescent="0.2">
      <c r="A1076" s="7" t="str">
        <f>VLOOKUP(D1076,PIC!A:B,2,0)</f>
        <v>WAHYU WISNU</v>
      </c>
      <c r="B1076" s="2">
        <v>59518051</v>
      </c>
      <c r="C1076" s="2" t="s">
        <v>7</v>
      </c>
      <c r="D1076" s="2" t="s">
        <v>16</v>
      </c>
      <c r="E1076" s="2" t="str">
        <f>VLOOKUP(B1076,[1]Sheet1!$A:$E,5,0)</f>
        <v>Completed</v>
      </c>
      <c r="F1076" s="2" t="s">
        <v>2712</v>
      </c>
      <c r="G1076" s="2" t="s">
        <v>4770</v>
      </c>
      <c r="H1076" s="2" t="s">
        <v>4791</v>
      </c>
      <c r="I1076" s="2" t="s">
        <v>107</v>
      </c>
      <c r="J1076" s="2" t="s">
        <v>129</v>
      </c>
      <c r="K1076" s="26">
        <v>977000</v>
      </c>
      <c r="L1076" s="32">
        <f t="shared" si="16"/>
        <v>4.1861463294605856E-4</v>
      </c>
    </row>
    <row r="1077" spans="1:12" x14ac:dyDescent="0.2">
      <c r="A1077" s="7" t="str">
        <f>VLOOKUP(D1077,PIC!A:B,2,0)</f>
        <v>DAYAT</v>
      </c>
      <c r="B1077" s="2">
        <v>59520693</v>
      </c>
      <c r="C1077" s="2" t="s">
        <v>7</v>
      </c>
      <c r="D1077" s="2" t="s">
        <v>9</v>
      </c>
      <c r="E1077" s="2" t="str">
        <f>VLOOKUP(B1077,[1]Sheet1!$A:$E,5,0)</f>
        <v>Completed</v>
      </c>
      <c r="F1077" s="2" t="s">
        <v>2712</v>
      </c>
      <c r="G1077" s="2" t="s">
        <v>4771</v>
      </c>
      <c r="H1077" s="2" t="s">
        <v>4792</v>
      </c>
      <c r="I1077" s="2" t="s">
        <v>59</v>
      </c>
      <c r="J1077" s="2" t="s">
        <v>10</v>
      </c>
      <c r="K1077" s="26">
        <v>450000</v>
      </c>
      <c r="L1077" s="32">
        <f t="shared" si="16"/>
        <v>1.9281124342448961E-4</v>
      </c>
    </row>
    <row r="1078" spans="1:12" x14ac:dyDescent="0.2">
      <c r="A1078" s="7" t="str">
        <f>VLOOKUP(D1078,PIC!A:B,2,0)</f>
        <v>WAHYU WISNU</v>
      </c>
      <c r="B1078" s="2">
        <v>59518030</v>
      </c>
      <c r="C1078" s="2" t="s">
        <v>7</v>
      </c>
      <c r="D1078" s="2" t="s">
        <v>16</v>
      </c>
      <c r="E1078" s="2" t="str">
        <f>VLOOKUP(B1078,[1]Sheet1!$A:$E,5,0)</f>
        <v>Completed</v>
      </c>
      <c r="F1078" s="2" t="s">
        <v>2712</v>
      </c>
      <c r="G1078" s="2" t="s">
        <v>4772</v>
      </c>
      <c r="H1078" s="2" t="s">
        <v>4793</v>
      </c>
      <c r="I1078" s="2" t="s">
        <v>107</v>
      </c>
      <c r="J1078" s="2" t="s">
        <v>1308</v>
      </c>
      <c r="K1078" s="26">
        <v>412125</v>
      </c>
      <c r="L1078" s="32">
        <f t="shared" si="16"/>
        <v>1.7658296376959508E-4</v>
      </c>
    </row>
    <row r="1079" spans="1:12" x14ac:dyDescent="0.2">
      <c r="A1079" s="7" t="str">
        <f>VLOOKUP(D1079,PIC!A:B,2,0)</f>
        <v>WAHYU WISNU</v>
      </c>
      <c r="B1079" s="2">
        <v>59517991</v>
      </c>
      <c r="C1079" s="2" t="s">
        <v>7</v>
      </c>
      <c r="D1079" s="2" t="s">
        <v>16</v>
      </c>
      <c r="E1079" s="2" t="str">
        <f>VLOOKUP(B1079,[1]Sheet1!$A:$E,5,0)</f>
        <v>Completed</v>
      </c>
      <c r="F1079" s="2" t="s">
        <v>2712</v>
      </c>
      <c r="G1079" s="2" t="s">
        <v>4773</v>
      </c>
      <c r="H1079" s="2" t="s">
        <v>4794</v>
      </c>
      <c r="I1079" s="2" t="s">
        <v>107</v>
      </c>
      <c r="J1079" s="2" t="s">
        <v>122</v>
      </c>
      <c r="K1079" s="26">
        <v>363000</v>
      </c>
      <c r="L1079" s="32">
        <f t="shared" si="16"/>
        <v>1.555344030290883E-4</v>
      </c>
    </row>
    <row r="1080" spans="1:12" x14ac:dyDescent="0.2">
      <c r="A1080" s="7" t="str">
        <f>VLOOKUP(D1080,PIC!A:B,2,0)</f>
        <v>WAHYU WISNU</v>
      </c>
      <c r="B1080" s="2">
        <v>59518001</v>
      </c>
      <c r="C1080" s="2" t="s">
        <v>7</v>
      </c>
      <c r="D1080" s="2" t="s">
        <v>16</v>
      </c>
      <c r="E1080" s="2" t="str">
        <f>VLOOKUP(B1080,[1]Sheet1!$A:$E,5,0)</f>
        <v>Completed</v>
      </c>
      <c r="F1080" s="2" t="s">
        <v>2712</v>
      </c>
      <c r="G1080" s="2" t="s">
        <v>4774</v>
      </c>
      <c r="H1080" s="2" t="s">
        <v>4795</v>
      </c>
      <c r="I1080" s="2" t="s">
        <v>107</v>
      </c>
      <c r="J1080" s="2" t="s">
        <v>124</v>
      </c>
      <c r="K1080" s="26">
        <v>1</v>
      </c>
      <c r="L1080" s="32">
        <f t="shared" si="16"/>
        <v>4.2846942983219914E-10</v>
      </c>
    </row>
    <row r="1081" spans="1:12" x14ac:dyDescent="0.2">
      <c r="A1081" s="7" t="str">
        <f>VLOOKUP(D1081,PIC!A:B,2,0)</f>
        <v>WAHYU WISNU</v>
      </c>
      <c r="B1081" s="2">
        <v>59518040</v>
      </c>
      <c r="C1081" s="2" t="s">
        <v>7</v>
      </c>
      <c r="D1081" s="2" t="s">
        <v>16</v>
      </c>
      <c r="E1081" s="2" t="str">
        <f>VLOOKUP(B1081,[1]Sheet1!$A:$E,5,0)</f>
        <v>Completed</v>
      </c>
      <c r="F1081" s="2" t="s">
        <v>2712</v>
      </c>
      <c r="G1081" s="2" t="s">
        <v>4775</v>
      </c>
      <c r="H1081" s="2" t="s">
        <v>4796</v>
      </c>
      <c r="I1081" s="2" t="s">
        <v>107</v>
      </c>
      <c r="J1081" s="2" t="s">
        <v>110</v>
      </c>
      <c r="K1081" s="26">
        <v>1515000</v>
      </c>
      <c r="L1081" s="32">
        <f t="shared" si="16"/>
        <v>6.4913118619578172E-4</v>
      </c>
    </row>
    <row r="1082" spans="1:12" x14ac:dyDescent="0.2">
      <c r="A1082" s="7" t="str">
        <f>VLOOKUP(D1082,PIC!A:B,2,0)</f>
        <v>DAYAT</v>
      </c>
      <c r="B1082" s="2">
        <v>59520701</v>
      </c>
      <c r="C1082" s="2" t="s">
        <v>7</v>
      </c>
      <c r="D1082" s="2" t="s">
        <v>9</v>
      </c>
      <c r="E1082" s="2" t="str">
        <f>VLOOKUP(B1082,[1]Sheet1!$A:$E,5,0)</f>
        <v>Completed</v>
      </c>
      <c r="F1082" s="2" t="s">
        <v>2712</v>
      </c>
      <c r="G1082" s="2" t="s">
        <v>4776</v>
      </c>
      <c r="H1082" s="2" t="s">
        <v>4797</v>
      </c>
      <c r="I1082" s="2" t="s">
        <v>59</v>
      </c>
      <c r="J1082" s="2" t="s">
        <v>10</v>
      </c>
      <c r="K1082" s="26">
        <v>450000</v>
      </c>
      <c r="L1082" s="32">
        <f t="shared" si="16"/>
        <v>1.9281124342448961E-4</v>
      </c>
    </row>
    <row r="1083" spans="1:12" x14ac:dyDescent="0.2">
      <c r="A1083" s="7" t="str">
        <f>VLOOKUP(D1083,PIC!A:B,2,0)</f>
        <v>DIDIK</v>
      </c>
      <c r="B1083" s="2">
        <v>59520706</v>
      </c>
      <c r="C1083" s="2" t="s">
        <v>7</v>
      </c>
      <c r="D1083" s="2" t="s">
        <v>2602</v>
      </c>
      <c r="E1083" s="2" t="str">
        <f>VLOOKUP(B1083,[1]Sheet1!$A:$E,5,0)</f>
        <v>Completed</v>
      </c>
      <c r="F1083" s="2" t="s">
        <v>2712</v>
      </c>
      <c r="G1083" s="2" t="s">
        <v>4777</v>
      </c>
      <c r="H1083" s="2" t="s">
        <v>4798</v>
      </c>
      <c r="I1083" s="2" t="s">
        <v>2627</v>
      </c>
      <c r="J1083" s="2" t="s">
        <v>4811</v>
      </c>
      <c r="K1083" s="26">
        <v>4500000</v>
      </c>
      <c r="L1083" s="32">
        <f t="shared" si="16"/>
        <v>1.9281124342448962E-3</v>
      </c>
    </row>
    <row r="1084" spans="1:12" x14ac:dyDescent="0.2">
      <c r="A1084" s="7" t="str">
        <f>VLOOKUP(D1084,PIC!A:B,2,0)</f>
        <v>DAYAT</v>
      </c>
      <c r="B1084" s="2">
        <v>59520708</v>
      </c>
      <c r="C1084" s="2" t="s">
        <v>7</v>
      </c>
      <c r="D1084" s="2" t="s">
        <v>9</v>
      </c>
      <c r="E1084" s="2" t="str">
        <f>VLOOKUP(B1084,[1]Sheet1!$A:$E,5,0)</f>
        <v>Completed</v>
      </c>
      <c r="F1084" s="2" t="s">
        <v>2712</v>
      </c>
      <c r="G1084" s="2" t="s">
        <v>4778</v>
      </c>
      <c r="H1084" s="2" t="s">
        <v>4799</v>
      </c>
      <c r="I1084" s="2" t="s">
        <v>59</v>
      </c>
      <c r="J1084" s="2" t="s">
        <v>10</v>
      </c>
      <c r="K1084" s="26">
        <v>450000</v>
      </c>
      <c r="L1084" s="32">
        <f t="shared" si="16"/>
        <v>1.9281124342448961E-4</v>
      </c>
    </row>
    <row r="1085" spans="1:12" x14ac:dyDescent="0.2">
      <c r="A1085" s="7" t="str">
        <f>VLOOKUP(D1085,PIC!A:B,2,0)</f>
        <v>DAYAT</v>
      </c>
      <c r="B1085" s="2">
        <v>59520710</v>
      </c>
      <c r="C1085" s="2" t="s">
        <v>7</v>
      </c>
      <c r="D1085" s="2" t="s">
        <v>9</v>
      </c>
      <c r="E1085" s="2" t="str">
        <f>VLOOKUP(B1085,[1]Sheet1!$A:$E,5,0)</f>
        <v>Completed</v>
      </c>
      <c r="F1085" s="2" t="s">
        <v>2712</v>
      </c>
      <c r="G1085" s="2" t="s">
        <v>4779</v>
      </c>
      <c r="H1085" s="2" t="s">
        <v>4800</v>
      </c>
      <c r="I1085" s="2" t="s">
        <v>59</v>
      </c>
      <c r="J1085" s="2" t="s">
        <v>10</v>
      </c>
      <c r="K1085" s="26">
        <v>450000</v>
      </c>
      <c r="L1085" s="32">
        <f t="shared" si="16"/>
        <v>1.9281124342448961E-4</v>
      </c>
    </row>
    <row r="1086" spans="1:12" x14ac:dyDescent="0.2">
      <c r="A1086" s="7" t="str">
        <f>VLOOKUP(D1086,PIC!A:B,2,0)</f>
        <v>DAYAT</v>
      </c>
      <c r="B1086" s="2">
        <v>59520720</v>
      </c>
      <c r="C1086" s="2" t="s">
        <v>7</v>
      </c>
      <c r="D1086" s="2" t="s">
        <v>9</v>
      </c>
      <c r="E1086" s="2" t="str">
        <f>VLOOKUP(B1086,[1]Sheet1!$A:$E,5,0)</f>
        <v>Completed</v>
      </c>
      <c r="F1086" s="2" t="s">
        <v>2712</v>
      </c>
      <c r="G1086" s="2" t="s">
        <v>4780</v>
      </c>
      <c r="H1086" s="2" t="s">
        <v>4801</v>
      </c>
      <c r="I1086" s="2" t="s">
        <v>59</v>
      </c>
      <c r="J1086" s="2" t="s">
        <v>10</v>
      </c>
      <c r="K1086" s="26">
        <v>450000</v>
      </c>
      <c r="L1086" s="32">
        <f t="shared" si="16"/>
        <v>1.9281124342448961E-4</v>
      </c>
    </row>
    <row r="1087" spans="1:12" x14ac:dyDescent="0.2">
      <c r="A1087" s="7" t="str">
        <f>VLOOKUP(D1087,PIC!A:B,2,0)</f>
        <v>DAYAT</v>
      </c>
      <c r="B1087" s="2">
        <v>59520824</v>
      </c>
      <c r="C1087" s="2" t="s">
        <v>7</v>
      </c>
      <c r="D1087" s="2" t="s">
        <v>9</v>
      </c>
      <c r="E1087" s="2" t="str">
        <f>VLOOKUP(B1087,[1]Sheet1!$A:$E,5,0)</f>
        <v>Completed</v>
      </c>
      <c r="F1087" s="2" t="s">
        <v>2712</v>
      </c>
      <c r="G1087" s="2" t="s">
        <v>4781</v>
      </c>
      <c r="H1087" s="2" t="s">
        <v>4802</v>
      </c>
      <c r="I1087" s="2" t="s">
        <v>59</v>
      </c>
      <c r="J1087" s="2" t="s">
        <v>10</v>
      </c>
      <c r="K1087" s="26">
        <v>450000</v>
      </c>
      <c r="L1087" s="32">
        <f t="shared" si="16"/>
        <v>1.9281124342448961E-4</v>
      </c>
    </row>
    <row r="1088" spans="1:12" x14ac:dyDescent="0.2">
      <c r="A1088" s="7" t="str">
        <f>VLOOKUP(D1088,PIC!A:B,2,0)</f>
        <v>DAYAT</v>
      </c>
      <c r="B1088" s="2">
        <v>59520842</v>
      </c>
      <c r="C1088" s="2" t="s">
        <v>7</v>
      </c>
      <c r="D1088" s="2" t="s">
        <v>9</v>
      </c>
      <c r="E1088" s="2" t="str">
        <f>VLOOKUP(B1088,[1]Sheet1!$A:$E,5,0)</f>
        <v>Completed</v>
      </c>
      <c r="F1088" s="2" t="s">
        <v>2712</v>
      </c>
      <c r="G1088" s="2" t="s">
        <v>4782</v>
      </c>
      <c r="H1088" s="2" t="s">
        <v>4803</v>
      </c>
      <c r="I1088" s="2" t="s">
        <v>59</v>
      </c>
      <c r="J1088" s="2" t="s">
        <v>10</v>
      </c>
      <c r="K1088" s="26">
        <v>450000</v>
      </c>
      <c r="L1088" s="32">
        <f t="shared" si="16"/>
        <v>1.9281124342448961E-4</v>
      </c>
    </row>
    <row r="1089" spans="1:12" x14ac:dyDescent="0.2">
      <c r="A1089" s="7" t="str">
        <f>VLOOKUP(D1089,PIC!A:B,2,0)</f>
        <v>DAYAT</v>
      </c>
      <c r="B1089" s="2">
        <v>59520848</v>
      </c>
      <c r="C1089" s="2" t="s">
        <v>7</v>
      </c>
      <c r="D1089" s="2" t="s">
        <v>9</v>
      </c>
      <c r="E1089" s="2" t="str">
        <f>VLOOKUP(B1089,[1]Sheet1!$A:$E,5,0)</f>
        <v>Completed</v>
      </c>
      <c r="F1089" s="2" t="s">
        <v>2712</v>
      </c>
      <c r="G1089" s="2" t="s">
        <v>4783</v>
      </c>
      <c r="H1089" s="2" t="s">
        <v>4804</v>
      </c>
      <c r="I1089" s="2" t="s">
        <v>59</v>
      </c>
      <c r="J1089" s="2" t="s">
        <v>10</v>
      </c>
      <c r="K1089" s="26">
        <v>450000</v>
      </c>
      <c r="L1089" s="32">
        <f t="shared" si="16"/>
        <v>1.9281124342448961E-4</v>
      </c>
    </row>
    <row r="1090" spans="1:12" x14ac:dyDescent="0.2">
      <c r="A1090" s="7" t="str">
        <f>VLOOKUP(D1090,PIC!A:B,2,0)</f>
        <v>DAYAT</v>
      </c>
      <c r="B1090" s="2">
        <v>59520888</v>
      </c>
      <c r="C1090" s="2" t="s">
        <v>7</v>
      </c>
      <c r="D1090" s="2" t="s">
        <v>9</v>
      </c>
      <c r="E1090" s="2" t="str">
        <f>VLOOKUP(B1090,[1]Sheet1!$A:$E,5,0)</f>
        <v>Completed</v>
      </c>
      <c r="F1090" s="2" t="s">
        <v>2726</v>
      </c>
      <c r="G1090" s="2" t="s">
        <v>4784</v>
      </c>
      <c r="H1090" s="2" t="s">
        <v>4805</v>
      </c>
      <c r="I1090" s="2" t="s">
        <v>59</v>
      </c>
      <c r="J1090" s="2" t="s">
        <v>2433</v>
      </c>
      <c r="K1090" s="26">
        <v>1200000</v>
      </c>
      <c r="L1090" s="32">
        <f t="shared" ref="L1090:L1153" si="17">K1090/$K$1472*100%</f>
        <v>5.1416331579863896E-4</v>
      </c>
    </row>
    <row r="1091" spans="1:12" x14ac:dyDescent="0.2">
      <c r="A1091" s="7" t="str">
        <f>VLOOKUP(D1091,PIC!A:B,2,0)</f>
        <v>DAYAT</v>
      </c>
      <c r="B1091" s="2">
        <v>59520927</v>
      </c>
      <c r="C1091" s="2" t="s">
        <v>7</v>
      </c>
      <c r="D1091" s="2" t="s">
        <v>9</v>
      </c>
      <c r="E1091" s="2" t="str">
        <f>VLOOKUP(B1091,[1]Sheet1!$A:$E,5,0)</f>
        <v>Completed</v>
      </c>
      <c r="F1091" s="2" t="s">
        <v>2726</v>
      </c>
      <c r="G1091" s="2" t="s">
        <v>4785</v>
      </c>
      <c r="H1091" s="2" t="s">
        <v>4806</v>
      </c>
      <c r="I1091" s="2" t="s">
        <v>59</v>
      </c>
      <c r="J1091" s="2" t="s">
        <v>71</v>
      </c>
      <c r="K1091" s="26">
        <v>1150000</v>
      </c>
      <c r="L1091" s="32">
        <f t="shared" si="17"/>
        <v>4.9273984430702898E-4</v>
      </c>
    </row>
    <row r="1092" spans="1:12" x14ac:dyDescent="0.2">
      <c r="A1092" s="7" t="str">
        <f>VLOOKUP(D1092,PIC!A:B,2,0)</f>
        <v>DIDIK</v>
      </c>
      <c r="B1092" s="2">
        <v>59522339</v>
      </c>
      <c r="C1092" s="2" t="s">
        <v>7</v>
      </c>
      <c r="D1092" s="2" t="s">
        <v>13</v>
      </c>
      <c r="E1092" s="2" t="str">
        <f>VLOOKUP(B1092,[1]Sheet1!$A:$E,5,0)</f>
        <v>Completed</v>
      </c>
      <c r="F1092" s="2" t="s">
        <v>2726</v>
      </c>
      <c r="G1092" s="2" t="s">
        <v>4786</v>
      </c>
      <c r="H1092" s="2" t="s">
        <v>4807</v>
      </c>
      <c r="I1092" s="2" t="s">
        <v>61</v>
      </c>
      <c r="J1092" s="2" t="s">
        <v>4812</v>
      </c>
      <c r="K1092" s="26">
        <v>1</v>
      </c>
      <c r="L1092" s="32">
        <f t="shared" si="17"/>
        <v>4.2846942983219914E-10</v>
      </c>
    </row>
    <row r="1093" spans="1:12" x14ac:dyDescent="0.2">
      <c r="A1093" s="7" t="str">
        <f>VLOOKUP(D1093,PIC!A:B,2,0)</f>
        <v>DIDIK</v>
      </c>
      <c r="B1093" s="2">
        <v>59522340</v>
      </c>
      <c r="C1093" s="2" t="s">
        <v>7</v>
      </c>
      <c r="D1093" s="2" t="s">
        <v>13</v>
      </c>
      <c r="E1093" s="2" t="str">
        <f>VLOOKUP(B1093,[1]Sheet1!$A:$E,5,0)</f>
        <v>Completed</v>
      </c>
      <c r="F1093" s="2" t="s">
        <v>2726</v>
      </c>
      <c r="G1093" s="2" t="s">
        <v>4787</v>
      </c>
      <c r="H1093" s="2" t="s">
        <v>4808</v>
      </c>
      <c r="I1093" s="2" t="s">
        <v>61</v>
      </c>
      <c r="J1093" s="2" t="s">
        <v>3791</v>
      </c>
      <c r="K1093" s="26">
        <v>1</v>
      </c>
      <c r="L1093" s="32">
        <f t="shared" si="17"/>
        <v>4.2846942983219914E-10</v>
      </c>
    </row>
    <row r="1094" spans="1:12" x14ac:dyDescent="0.2">
      <c r="A1094" s="7" t="str">
        <f>VLOOKUP(D1094,PIC!A:B,2,0)</f>
        <v>DIDIK</v>
      </c>
      <c r="B1094" s="2">
        <v>59522341</v>
      </c>
      <c r="C1094" s="2" t="s">
        <v>7</v>
      </c>
      <c r="D1094" s="2" t="s">
        <v>13</v>
      </c>
      <c r="E1094" s="2" t="str">
        <f>VLOOKUP(B1094,[1]Sheet1!$A:$E,5,0)</f>
        <v>Completed</v>
      </c>
      <c r="F1094" s="2" t="s">
        <v>2726</v>
      </c>
      <c r="G1094" s="2" t="s">
        <v>4788</v>
      </c>
      <c r="H1094" s="2" t="s">
        <v>4809</v>
      </c>
      <c r="I1094" s="2" t="s">
        <v>61</v>
      </c>
      <c r="J1094" s="2" t="s">
        <v>2708</v>
      </c>
      <c r="K1094" s="26">
        <v>1</v>
      </c>
      <c r="L1094" s="32">
        <f t="shared" si="17"/>
        <v>4.2846942983219914E-10</v>
      </c>
    </row>
    <row r="1095" spans="1:12" x14ac:dyDescent="0.2">
      <c r="A1095" s="7" t="str">
        <f>VLOOKUP(D1095,PIC!A:B,2,0)</f>
        <v>ADE</v>
      </c>
      <c r="B1095" s="2">
        <v>59522358</v>
      </c>
      <c r="C1095" s="2" t="s">
        <v>7</v>
      </c>
      <c r="D1095" s="2" t="s">
        <v>62</v>
      </c>
      <c r="E1095" s="2" t="str">
        <f>VLOOKUP(B1095,[1]Sheet1!$A:$E,5,0)</f>
        <v>Completed</v>
      </c>
      <c r="F1095" s="2" t="s">
        <v>2712</v>
      </c>
      <c r="G1095" s="2" t="s">
        <v>4789</v>
      </c>
      <c r="H1095" s="2" t="s">
        <v>4810</v>
      </c>
      <c r="I1095" s="2" t="s">
        <v>63</v>
      </c>
      <c r="J1095" s="2" t="s">
        <v>64</v>
      </c>
      <c r="K1095" s="26">
        <v>825000</v>
      </c>
      <c r="L1095" s="32">
        <f t="shared" si="17"/>
        <v>3.534872796115643E-4</v>
      </c>
    </row>
    <row r="1096" spans="1:12" x14ac:dyDescent="0.2">
      <c r="A1096" s="7" t="str">
        <f>VLOOKUP(D1096,PIC!A:B,2,0)</f>
        <v>LUTFI</v>
      </c>
      <c r="B1096" s="2">
        <v>59522360</v>
      </c>
      <c r="C1096" s="2" t="s">
        <v>7</v>
      </c>
      <c r="D1096" s="2" t="s">
        <v>8</v>
      </c>
      <c r="E1096" s="2" t="str">
        <f>VLOOKUP(B1096,[1]Sheet1!$A:$E,5,0)</f>
        <v>Completed</v>
      </c>
      <c r="F1096" s="2" t="s">
        <v>3202</v>
      </c>
      <c r="G1096" s="2" t="s">
        <v>4813</v>
      </c>
      <c r="H1096" s="2" t="s">
        <v>4835</v>
      </c>
      <c r="I1096" s="2" t="s">
        <v>90</v>
      </c>
      <c r="J1096" s="2" t="s">
        <v>98</v>
      </c>
      <c r="K1096" s="26">
        <v>267000</v>
      </c>
      <c r="L1096" s="32">
        <f t="shared" si="17"/>
        <v>1.1440133776519716E-4</v>
      </c>
    </row>
    <row r="1097" spans="1:12" x14ac:dyDescent="0.2">
      <c r="A1097" s="7" t="str">
        <f>VLOOKUP(D1097,PIC!A:B,2,0)</f>
        <v>DAYAT</v>
      </c>
      <c r="B1097" s="2">
        <v>59522362</v>
      </c>
      <c r="C1097" s="2" t="s">
        <v>2136</v>
      </c>
      <c r="D1097" s="2" t="s">
        <v>9</v>
      </c>
      <c r="E1097" s="2" t="str">
        <f>VLOOKUP(B1097,[1]Sheet1!$A:$E,5,0)</f>
        <v>Completed</v>
      </c>
      <c r="F1097" s="2" t="s">
        <v>2712</v>
      </c>
      <c r="G1097" s="2" t="s">
        <v>4813</v>
      </c>
      <c r="H1097" s="2" t="s">
        <v>4836</v>
      </c>
      <c r="I1097" s="2" t="s">
        <v>10</v>
      </c>
      <c r="J1097" s="2" t="s">
        <v>4581</v>
      </c>
      <c r="K1097" s="26">
        <v>4330000</v>
      </c>
      <c r="L1097" s="32">
        <f t="shared" si="17"/>
        <v>1.8552726311734222E-3</v>
      </c>
    </row>
    <row r="1098" spans="1:12" x14ac:dyDescent="0.2">
      <c r="A1098" s="7" t="str">
        <f>VLOOKUP(D1098,PIC!A:B,2,0)</f>
        <v>BAHAK</v>
      </c>
      <c r="B1098" s="2">
        <v>59522363</v>
      </c>
      <c r="C1098" s="2" t="s">
        <v>7</v>
      </c>
      <c r="D1098" s="2" t="s">
        <v>18</v>
      </c>
      <c r="E1098" s="2" t="str">
        <f>VLOOKUP(B1098,[1]Sheet1!$A:$E,5,0)</f>
        <v>Completed</v>
      </c>
      <c r="F1098" s="2" t="s">
        <v>2712</v>
      </c>
      <c r="G1098" s="2" t="s">
        <v>4813</v>
      </c>
      <c r="H1098" s="2" t="s">
        <v>4837</v>
      </c>
      <c r="I1098" s="2" t="s">
        <v>23</v>
      </c>
      <c r="J1098" s="2" t="s">
        <v>45</v>
      </c>
      <c r="K1098" s="26">
        <v>4865000</v>
      </c>
      <c r="L1098" s="32">
        <f t="shared" si="17"/>
        <v>2.0845037761336488E-3</v>
      </c>
    </row>
    <row r="1099" spans="1:12" x14ac:dyDescent="0.2">
      <c r="A1099" s="7" t="str">
        <f>VLOOKUP(D1099,PIC!A:B,2,0)</f>
        <v>DAYAT</v>
      </c>
      <c r="B1099" s="2">
        <v>59522385</v>
      </c>
      <c r="C1099" s="2" t="s">
        <v>7</v>
      </c>
      <c r="D1099" s="2" t="s">
        <v>9</v>
      </c>
      <c r="E1099" s="2" t="str">
        <f>VLOOKUP(B1099,[1]Sheet1!$A:$E,5,0)</f>
        <v>Completed</v>
      </c>
      <c r="F1099" s="2" t="s">
        <v>2712</v>
      </c>
      <c r="G1099" s="2" t="s">
        <v>4814</v>
      </c>
      <c r="H1099" s="2" t="s">
        <v>4838</v>
      </c>
      <c r="I1099" s="2" t="s">
        <v>10</v>
      </c>
      <c r="J1099" s="2" t="s">
        <v>25</v>
      </c>
      <c r="K1099" s="26">
        <v>7400000</v>
      </c>
      <c r="L1099" s="32">
        <f t="shared" si="17"/>
        <v>3.1706737807582737E-3</v>
      </c>
    </row>
    <row r="1100" spans="1:12" x14ac:dyDescent="0.2">
      <c r="A1100" s="7" t="str">
        <f>VLOOKUP(D1100,PIC!A:B,2,0)</f>
        <v>WAHYU WISNU</v>
      </c>
      <c r="B1100" s="2">
        <v>59522400</v>
      </c>
      <c r="C1100" s="2" t="s">
        <v>7</v>
      </c>
      <c r="D1100" s="2" t="s">
        <v>16</v>
      </c>
      <c r="E1100" s="2" t="str">
        <f>VLOOKUP(B1100,[1]Sheet1!$A:$E,5,0)</f>
        <v>Completed</v>
      </c>
      <c r="F1100" s="2" t="s">
        <v>2712</v>
      </c>
      <c r="G1100" s="2" t="s">
        <v>4815</v>
      </c>
      <c r="H1100" s="2" t="s">
        <v>4839</v>
      </c>
      <c r="I1100" s="2" t="s">
        <v>109</v>
      </c>
      <c r="J1100" s="2" t="s">
        <v>1224</v>
      </c>
      <c r="K1100" s="26">
        <v>977000</v>
      </c>
      <c r="L1100" s="32">
        <f t="shared" si="17"/>
        <v>4.1861463294605856E-4</v>
      </c>
    </row>
    <row r="1101" spans="1:12" x14ac:dyDescent="0.2">
      <c r="A1101" s="7" t="str">
        <f>VLOOKUP(D1101,PIC!A:B,2,0)</f>
        <v>DIDIK</v>
      </c>
      <c r="B1101" s="2">
        <v>59523091</v>
      </c>
      <c r="C1101" s="2" t="s">
        <v>7</v>
      </c>
      <c r="D1101" s="2" t="s">
        <v>4525</v>
      </c>
      <c r="E1101" s="2" t="str">
        <f>VLOOKUP(B1101,[1]Sheet1!$A:$E,5,0)</f>
        <v>Completed</v>
      </c>
      <c r="F1101" s="2" t="s">
        <v>2712</v>
      </c>
      <c r="G1101" s="2" t="s">
        <v>4816</v>
      </c>
      <c r="H1101" s="2" t="s">
        <v>4840</v>
      </c>
      <c r="I1101" s="2" t="s">
        <v>4859</v>
      </c>
      <c r="J1101" s="2" t="s">
        <v>180</v>
      </c>
      <c r="K1101" s="26">
        <v>4200000</v>
      </c>
      <c r="L1101" s="32">
        <f t="shared" si="17"/>
        <v>1.7995716052952363E-3</v>
      </c>
    </row>
    <row r="1102" spans="1:12" x14ac:dyDescent="0.2">
      <c r="A1102" s="7" t="str">
        <f>VLOOKUP(D1102,PIC!A:B,2,0)</f>
        <v>BAHAK</v>
      </c>
      <c r="B1102" s="2">
        <v>59522425</v>
      </c>
      <c r="C1102" s="2" t="s">
        <v>7</v>
      </c>
      <c r="D1102" s="2" t="s">
        <v>18</v>
      </c>
      <c r="E1102" s="2" t="str">
        <f>VLOOKUP(B1102,[1]Sheet1!$A:$E,5,0)</f>
        <v>Completed</v>
      </c>
      <c r="F1102" s="2" t="s">
        <v>2712</v>
      </c>
      <c r="G1102" s="2" t="s">
        <v>4817</v>
      </c>
      <c r="H1102" s="2" t="s">
        <v>4841</v>
      </c>
      <c r="I1102" s="2" t="s">
        <v>23</v>
      </c>
      <c r="J1102" s="2" t="s">
        <v>2144</v>
      </c>
      <c r="K1102" s="26">
        <v>5066000</v>
      </c>
      <c r="L1102" s="32">
        <f t="shared" si="17"/>
        <v>2.1706261315299208E-3</v>
      </c>
    </row>
    <row r="1103" spans="1:12" x14ac:dyDescent="0.2">
      <c r="A1103" s="7" t="str">
        <f>VLOOKUP(D1103,PIC!A:B,2,0)</f>
        <v>BAHAK</v>
      </c>
      <c r="B1103" s="2">
        <v>59522426</v>
      </c>
      <c r="C1103" s="2" t="s">
        <v>7</v>
      </c>
      <c r="D1103" s="2" t="s">
        <v>18</v>
      </c>
      <c r="E1103" s="2" t="str">
        <f>VLOOKUP(B1103,[1]Sheet1!$A:$E,5,0)</f>
        <v>Completed</v>
      </c>
      <c r="F1103" s="2" t="s">
        <v>2712</v>
      </c>
      <c r="G1103" s="2" t="s">
        <v>4818</v>
      </c>
      <c r="H1103" s="2" t="s">
        <v>4842</v>
      </c>
      <c r="I1103" s="2" t="s">
        <v>23</v>
      </c>
      <c r="J1103" s="2" t="s">
        <v>4405</v>
      </c>
      <c r="K1103" s="26">
        <v>3960000</v>
      </c>
      <c r="L1103" s="32">
        <f t="shared" si="17"/>
        <v>1.6967389421355086E-3</v>
      </c>
    </row>
    <row r="1104" spans="1:12" x14ac:dyDescent="0.2">
      <c r="A1104" s="7" t="str">
        <f>VLOOKUP(D1104,PIC!A:B,2,0)</f>
        <v>DIDIK</v>
      </c>
      <c r="B1104" s="2">
        <v>59523092</v>
      </c>
      <c r="C1104" s="2" t="s">
        <v>7</v>
      </c>
      <c r="D1104" s="2" t="s">
        <v>4525</v>
      </c>
      <c r="E1104" s="2" t="str">
        <f>VLOOKUP(B1104,[1]Sheet1!$A:$E,5,0)</f>
        <v>Completed</v>
      </c>
      <c r="F1104" s="2" t="s">
        <v>2712</v>
      </c>
      <c r="G1104" s="2" t="s">
        <v>4819</v>
      </c>
      <c r="H1104" s="2" t="s">
        <v>4843</v>
      </c>
      <c r="I1104" s="2" t="s">
        <v>4859</v>
      </c>
      <c r="J1104" s="2" t="s">
        <v>180</v>
      </c>
      <c r="K1104" s="26">
        <v>4200000</v>
      </c>
      <c r="L1104" s="32">
        <f t="shared" si="17"/>
        <v>1.7995716052952363E-3</v>
      </c>
    </row>
    <row r="1105" spans="1:12" x14ac:dyDescent="0.2">
      <c r="A1105" s="7" t="str">
        <f>VLOOKUP(D1105,PIC!A:B,2,0)</f>
        <v>DIDIK</v>
      </c>
      <c r="B1105" s="2">
        <v>59523595</v>
      </c>
      <c r="C1105" s="2" t="s">
        <v>4585</v>
      </c>
      <c r="D1105" s="2" t="s">
        <v>4525</v>
      </c>
      <c r="E1105" s="2" t="str">
        <f>VLOOKUP(B1105,[1]Sheet1!$A:$E,5,0)</f>
        <v>Completed</v>
      </c>
      <c r="F1105" s="2" t="s">
        <v>2712</v>
      </c>
      <c r="G1105" s="2" t="s">
        <v>4820</v>
      </c>
      <c r="H1105" s="2" t="s">
        <v>4844</v>
      </c>
      <c r="I1105" s="2" t="s">
        <v>182</v>
      </c>
      <c r="J1105" s="2" t="s">
        <v>218</v>
      </c>
      <c r="K1105" s="26">
        <v>5600000</v>
      </c>
      <c r="L1105" s="32">
        <f t="shared" si="17"/>
        <v>2.3994288070603152E-3</v>
      </c>
    </row>
    <row r="1106" spans="1:12" x14ac:dyDescent="0.2">
      <c r="A1106" s="7" t="str">
        <f>VLOOKUP(D1106,PIC!A:B,2,0)</f>
        <v>DIDIK</v>
      </c>
      <c r="B1106" s="2">
        <v>59523596</v>
      </c>
      <c r="C1106" s="2" t="s">
        <v>4585</v>
      </c>
      <c r="D1106" s="2" t="s">
        <v>4525</v>
      </c>
      <c r="E1106" s="2" t="str">
        <f>VLOOKUP(B1106,[1]Sheet1!$A:$E,5,0)</f>
        <v>Completed</v>
      </c>
      <c r="F1106" s="2" t="s">
        <v>2712</v>
      </c>
      <c r="G1106" s="2" t="s">
        <v>4821</v>
      </c>
      <c r="H1106" s="2" t="s">
        <v>4845</v>
      </c>
      <c r="I1106" s="2" t="s">
        <v>182</v>
      </c>
      <c r="J1106" s="2" t="s">
        <v>218</v>
      </c>
      <c r="K1106" s="26">
        <v>5600000</v>
      </c>
      <c r="L1106" s="32">
        <f t="shared" si="17"/>
        <v>2.3994288070603152E-3</v>
      </c>
    </row>
    <row r="1107" spans="1:12" x14ac:dyDescent="0.2">
      <c r="A1107" s="7" t="str">
        <f>VLOOKUP(D1107,PIC!A:B,2,0)</f>
        <v>DIDIK</v>
      </c>
      <c r="B1107" s="2">
        <v>59523599</v>
      </c>
      <c r="C1107" s="2" t="s">
        <v>3509</v>
      </c>
      <c r="D1107" s="2" t="s">
        <v>4525</v>
      </c>
      <c r="E1107" s="2" t="str">
        <f>VLOOKUP(B1107,[1]Sheet1!$A:$E,5,0)</f>
        <v>Accepted</v>
      </c>
      <c r="F1107" s="2" t="s">
        <v>2712</v>
      </c>
      <c r="G1107" s="2" t="s">
        <v>4822</v>
      </c>
      <c r="H1107" s="2" t="s">
        <v>4846</v>
      </c>
      <c r="I1107" s="2" t="s">
        <v>182</v>
      </c>
      <c r="J1107" s="2" t="s">
        <v>183</v>
      </c>
      <c r="K1107" s="26">
        <v>6000000</v>
      </c>
      <c r="L1107" s="32">
        <f t="shared" si="17"/>
        <v>2.5708165789931946E-3</v>
      </c>
    </row>
    <row r="1108" spans="1:12" x14ac:dyDescent="0.2">
      <c r="A1108" s="7" t="str">
        <f>VLOOKUP(D1108,PIC!A:B,2,0)</f>
        <v>DIDIK</v>
      </c>
      <c r="B1108" s="2">
        <v>59523601</v>
      </c>
      <c r="C1108" s="2" t="s">
        <v>3509</v>
      </c>
      <c r="D1108" s="2" t="s">
        <v>4525</v>
      </c>
      <c r="E1108" s="2" t="str">
        <f>VLOOKUP(B1108,[1]Sheet1!$A:$E,5,0)</f>
        <v>Completed</v>
      </c>
      <c r="F1108" s="2" t="s">
        <v>2712</v>
      </c>
      <c r="G1108" s="2" t="s">
        <v>4823</v>
      </c>
      <c r="H1108" s="2" t="s">
        <v>4847</v>
      </c>
      <c r="I1108" s="2" t="s">
        <v>182</v>
      </c>
      <c r="J1108" s="2" t="s">
        <v>183</v>
      </c>
      <c r="K1108" s="26">
        <v>6000000</v>
      </c>
      <c r="L1108" s="32">
        <f t="shared" si="17"/>
        <v>2.5708165789931946E-3</v>
      </c>
    </row>
    <row r="1109" spans="1:12" x14ac:dyDescent="0.2">
      <c r="A1109" s="7" t="str">
        <f>VLOOKUP(D1109,PIC!A:B,2,0)</f>
        <v>LUTFI</v>
      </c>
      <c r="B1109" s="2">
        <v>59524527</v>
      </c>
      <c r="C1109" s="2" t="s">
        <v>7</v>
      </c>
      <c r="D1109" s="2" t="s">
        <v>8</v>
      </c>
      <c r="E1109" s="2" t="str">
        <f>VLOOKUP(B1109,[1]Sheet1!$A:$E,5,0)</f>
        <v>Completed</v>
      </c>
      <c r="F1109" s="2" t="s">
        <v>3202</v>
      </c>
      <c r="G1109" s="2" t="s">
        <v>4824</v>
      </c>
      <c r="H1109" s="2" t="s">
        <v>4848</v>
      </c>
      <c r="I1109" s="2" t="s">
        <v>90</v>
      </c>
      <c r="J1109" s="2" t="s">
        <v>94</v>
      </c>
      <c r="K1109" s="26">
        <v>808500</v>
      </c>
      <c r="L1109" s="32">
        <f t="shared" si="17"/>
        <v>3.46417534019333E-4</v>
      </c>
    </row>
    <row r="1110" spans="1:12" x14ac:dyDescent="0.2">
      <c r="A1110" s="7" t="str">
        <f>VLOOKUP(D1110,PIC!A:B,2,0)</f>
        <v>LUTFI</v>
      </c>
      <c r="B1110" s="2">
        <v>59524524</v>
      </c>
      <c r="C1110" s="2" t="s">
        <v>7</v>
      </c>
      <c r="D1110" s="2" t="s">
        <v>8</v>
      </c>
      <c r="E1110" s="2" t="str">
        <f>VLOOKUP(B1110,[1]Sheet1!$A:$E,5,0)</f>
        <v>Completed</v>
      </c>
      <c r="F1110" s="2" t="s">
        <v>3202</v>
      </c>
      <c r="G1110" s="2" t="s">
        <v>4825</v>
      </c>
      <c r="H1110" s="2" t="s">
        <v>4849</v>
      </c>
      <c r="I1110" s="2" t="s">
        <v>90</v>
      </c>
      <c r="J1110" s="2" t="s">
        <v>91</v>
      </c>
      <c r="K1110" s="26">
        <v>76001</v>
      </c>
      <c r="L1110" s="32">
        <f t="shared" si="17"/>
        <v>3.2564105136676968E-5</v>
      </c>
    </row>
    <row r="1111" spans="1:12" x14ac:dyDescent="0.2">
      <c r="A1111" s="7" t="str">
        <f>VLOOKUP(D1111,PIC!A:B,2,0)</f>
        <v>LUTFI</v>
      </c>
      <c r="B1111" s="2">
        <v>59524525</v>
      </c>
      <c r="C1111" s="2" t="s">
        <v>7</v>
      </c>
      <c r="D1111" s="2" t="s">
        <v>8</v>
      </c>
      <c r="E1111" s="2" t="str">
        <f>VLOOKUP(B1111,[1]Sheet1!$A:$E,5,0)</f>
        <v>Completed</v>
      </c>
      <c r="F1111" s="2" t="s">
        <v>3202</v>
      </c>
      <c r="G1111" s="2" t="s">
        <v>4826</v>
      </c>
      <c r="H1111" s="2" t="s">
        <v>4850</v>
      </c>
      <c r="I1111" s="2" t="s">
        <v>90</v>
      </c>
      <c r="J1111" s="2" t="s">
        <v>115</v>
      </c>
      <c r="K1111" s="26">
        <v>385500</v>
      </c>
      <c r="L1111" s="32">
        <f t="shared" si="17"/>
        <v>1.6517496520031277E-4</v>
      </c>
    </row>
    <row r="1112" spans="1:12" x14ac:dyDescent="0.2">
      <c r="A1112" s="7" t="str">
        <f>VLOOKUP(D1112,PIC!A:B,2,0)</f>
        <v>LUTFI</v>
      </c>
      <c r="B1112" s="2">
        <v>59524528</v>
      </c>
      <c r="C1112" s="2" t="s">
        <v>7</v>
      </c>
      <c r="D1112" s="2" t="s">
        <v>8</v>
      </c>
      <c r="E1112" s="2" t="str">
        <f>VLOOKUP(B1112,[1]Sheet1!$A:$E,5,0)</f>
        <v>Completed</v>
      </c>
      <c r="F1112" s="2" t="s">
        <v>3202</v>
      </c>
      <c r="G1112" s="2" t="s">
        <v>4827</v>
      </c>
      <c r="H1112" s="2" t="s">
        <v>4851</v>
      </c>
      <c r="I1112" s="2" t="s">
        <v>90</v>
      </c>
      <c r="J1112" s="2" t="s">
        <v>114</v>
      </c>
      <c r="K1112" s="26">
        <v>228500</v>
      </c>
      <c r="L1112" s="32">
        <f t="shared" si="17"/>
        <v>9.7905264716657508E-5</v>
      </c>
    </row>
    <row r="1113" spans="1:12" x14ac:dyDescent="0.2">
      <c r="A1113" s="7" t="str">
        <f>VLOOKUP(D1113,PIC!A:B,2,0)</f>
        <v>LUTFI</v>
      </c>
      <c r="B1113" s="2">
        <v>59524529</v>
      </c>
      <c r="C1113" s="2" t="s">
        <v>7</v>
      </c>
      <c r="D1113" s="2" t="s">
        <v>8</v>
      </c>
      <c r="E1113" s="2" t="str">
        <f>VLOOKUP(B1113,[1]Sheet1!$A:$E,5,0)</f>
        <v>Completed</v>
      </c>
      <c r="F1113" s="2" t="s">
        <v>3202</v>
      </c>
      <c r="G1113" s="2" t="s">
        <v>4828</v>
      </c>
      <c r="H1113" s="2" t="s">
        <v>4852</v>
      </c>
      <c r="I1113" s="2" t="s">
        <v>90</v>
      </c>
      <c r="J1113" s="2" t="s">
        <v>1734</v>
      </c>
      <c r="K1113" s="26">
        <v>926800</v>
      </c>
      <c r="L1113" s="32">
        <f t="shared" si="17"/>
        <v>3.9710546756848217E-4</v>
      </c>
    </row>
    <row r="1114" spans="1:12" x14ac:dyDescent="0.2">
      <c r="A1114" s="7" t="str">
        <f>VLOOKUP(D1114,PIC!A:B,2,0)</f>
        <v>LUTFI</v>
      </c>
      <c r="B1114" s="2">
        <v>59524533</v>
      </c>
      <c r="C1114" s="2" t="s">
        <v>7</v>
      </c>
      <c r="D1114" s="2" t="s">
        <v>8</v>
      </c>
      <c r="E1114" s="2" t="str">
        <f>VLOOKUP(B1114,[1]Sheet1!$A:$E,5,0)</f>
        <v>Completed</v>
      </c>
      <c r="F1114" s="2" t="s">
        <v>3202</v>
      </c>
      <c r="G1114" s="2" t="s">
        <v>4829</v>
      </c>
      <c r="H1114" s="2" t="s">
        <v>4853</v>
      </c>
      <c r="I1114" s="2" t="s">
        <v>90</v>
      </c>
      <c r="J1114" s="2" t="s">
        <v>97</v>
      </c>
      <c r="K1114" s="26">
        <v>370000</v>
      </c>
      <c r="L1114" s="32">
        <f t="shared" si="17"/>
        <v>1.5853368903791368E-4</v>
      </c>
    </row>
    <row r="1115" spans="1:12" x14ac:dyDescent="0.2">
      <c r="A1115" s="7" t="str">
        <f>VLOOKUP(D1115,PIC!A:B,2,0)</f>
        <v>LUTFI</v>
      </c>
      <c r="B1115" s="2">
        <v>59524531</v>
      </c>
      <c r="C1115" s="2" t="s">
        <v>7</v>
      </c>
      <c r="D1115" s="2" t="s">
        <v>8</v>
      </c>
      <c r="E1115" s="2" t="str">
        <f>VLOOKUP(B1115,[1]Sheet1!$A:$E,5,0)</f>
        <v>Completed</v>
      </c>
      <c r="F1115" s="2" t="s">
        <v>3202</v>
      </c>
      <c r="G1115" s="2" t="s">
        <v>4830</v>
      </c>
      <c r="H1115" s="2" t="s">
        <v>4854</v>
      </c>
      <c r="I1115" s="2" t="s">
        <v>90</v>
      </c>
      <c r="J1115" s="2" t="s">
        <v>94</v>
      </c>
      <c r="K1115" s="26">
        <v>289000</v>
      </c>
      <c r="L1115" s="32">
        <f t="shared" si="17"/>
        <v>1.2382766522150556E-4</v>
      </c>
    </row>
    <row r="1116" spans="1:12" x14ac:dyDescent="0.2">
      <c r="A1116" s="7" t="str">
        <f>VLOOKUP(D1116,PIC!A:B,2,0)</f>
        <v>LUTFI</v>
      </c>
      <c r="B1116" s="2">
        <v>59524530</v>
      </c>
      <c r="C1116" s="2" t="s">
        <v>7</v>
      </c>
      <c r="D1116" s="2" t="s">
        <v>8</v>
      </c>
      <c r="E1116" s="2" t="str">
        <f>VLOOKUP(B1116,[1]Sheet1!$A:$E,5,0)</f>
        <v>Completed</v>
      </c>
      <c r="F1116" s="2" t="s">
        <v>3202</v>
      </c>
      <c r="G1116" s="2" t="s">
        <v>4831</v>
      </c>
      <c r="H1116" s="2" t="s">
        <v>4855</v>
      </c>
      <c r="I1116" s="2" t="s">
        <v>90</v>
      </c>
      <c r="J1116" s="2" t="s">
        <v>97</v>
      </c>
      <c r="K1116" s="26">
        <v>370000</v>
      </c>
      <c r="L1116" s="32">
        <f t="shared" si="17"/>
        <v>1.5853368903791368E-4</v>
      </c>
    </row>
    <row r="1117" spans="1:12" x14ac:dyDescent="0.2">
      <c r="A1117" s="7" t="str">
        <f>VLOOKUP(D1117,PIC!A:B,2,0)</f>
        <v>LUTFI</v>
      </c>
      <c r="B1117" s="2">
        <v>59524532</v>
      </c>
      <c r="C1117" s="2" t="s">
        <v>7</v>
      </c>
      <c r="D1117" s="2" t="s">
        <v>8</v>
      </c>
      <c r="E1117" s="2" t="str">
        <f>VLOOKUP(B1117,[1]Sheet1!$A:$E,5,0)</f>
        <v>Completed</v>
      </c>
      <c r="F1117" s="2" t="s">
        <v>3202</v>
      </c>
      <c r="G1117" s="2" t="s">
        <v>4832</v>
      </c>
      <c r="H1117" s="2" t="s">
        <v>4856</v>
      </c>
      <c r="I1117" s="2" t="s">
        <v>90</v>
      </c>
      <c r="J1117" s="2" t="s">
        <v>97</v>
      </c>
      <c r="K1117" s="26">
        <v>719500</v>
      </c>
      <c r="L1117" s="32">
        <f t="shared" si="17"/>
        <v>3.0828375476426727E-4</v>
      </c>
    </row>
    <row r="1118" spans="1:12" x14ac:dyDescent="0.2">
      <c r="A1118" s="7" t="str">
        <f>VLOOKUP(D1118,PIC!A:B,2,0)</f>
        <v>LUTFI</v>
      </c>
      <c r="B1118" s="2">
        <v>59524534</v>
      </c>
      <c r="C1118" s="2" t="s">
        <v>7</v>
      </c>
      <c r="D1118" s="2" t="s">
        <v>8</v>
      </c>
      <c r="E1118" s="2" t="str">
        <f>VLOOKUP(B1118,[1]Sheet1!$A:$E,5,0)</f>
        <v>Completed</v>
      </c>
      <c r="F1118" s="2" t="s">
        <v>3202</v>
      </c>
      <c r="G1118" s="2" t="s">
        <v>4833</v>
      </c>
      <c r="H1118" s="2" t="s">
        <v>4857</v>
      </c>
      <c r="I1118" s="2" t="s">
        <v>90</v>
      </c>
      <c r="J1118" s="2" t="s">
        <v>1760</v>
      </c>
      <c r="K1118" s="26">
        <v>343000</v>
      </c>
      <c r="L1118" s="32">
        <f t="shared" si="17"/>
        <v>1.4696501443244429E-4</v>
      </c>
    </row>
    <row r="1119" spans="1:12" x14ac:dyDescent="0.2">
      <c r="A1119" s="7" t="str">
        <f>VLOOKUP(D1119,PIC!A:B,2,0)</f>
        <v>LUTFI</v>
      </c>
      <c r="B1119" s="2">
        <v>59524696</v>
      </c>
      <c r="C1119" s="2" t="s">
        <v>7</v>
      </c>
      <c r="D1119" s="2" t="s">
        <v>8</v>
      </c>
      <c r="E1119" s="2" t="str">
        <f>VLOOKUP(B1119,[1]Sheet1!$A:$E,5,0)</f>
        <v>Completed</v>
      </c>
      <c r="F1119" s="2" t="s">
        <v>3202</v>
      </c>
      <c r="G1119" s="2" t="s">
        <v>4834</v>
      </c>
      <c r="H1119" s="2" t="s">
        <v>4858</v>
      </c>
      <c r="I1119" s="2" t="s">
        <v>90</v>
      </c>
      <c r="J1119" s="2" t="s">
        <v>95</v>
      </c>
      <c r="K1119" s="26">
        <v>822800</v>
      </c>
      <c r="L1119" s="32">
        <f t="shared" si="17"/>
        <v>3.5254464686593342E-4</v>
      </c>
    </row>
    <row r="1120" spans="1:12" x14ac:dyDescent="0.2">
      <c r="A1120" s="7" t="str">
        <f>VLOOKUP(D1120,PIC!A:B,2,0)</f>
        <v>DAYAT</v>
      </c>
      <c r="B1120" s="2">
        <v>59526098</v>
      </c>
      <c r="C1120" s="2" t="s">
        <v>7</v>
      </c>
      <c r="D1120" s="2" t="s">
        <v>9</v>
      </c>
      <c r="E1120" s="2" t="str">
        <f>VLOOKUP(B1120,[1]Sheet1!$A:$E,5,0)</f>
        <v>Completed</v>
      </c>
      <c r="F1120" s="2" t="s">
        <v>2712</v>
      </c>
      <c r="G1120" s="2" t="s">
        <v>4863</v>
      </c>
      <c r="H1120" s="2" t="s">
        <v>4909</v>
      </c>
      <c r="I1120" s="2" t="s">
        <v>59</v>
      </c>
      <c r="J1120" s="2" t="s">
        <v>10</v>
      </c>
      <c r="K1120" s="26">
        <v>450000</v>
      </c>
      <c r="L1120" s="32">
        <f t="shared" si="17"/>
        <v>1.9281124342448961E-4</v>
      </c>
    </row>
    <row r="1121" spans="1:12" x14ac:dyDescent="0.2">
      <c r="A1121" s="7" t="str">
        <f>VLOOKUP(D1121,PIC!A:B,2,0)</f>
        <v>DAYAT</v>
      </c>
      <c r="B1121" s="2">
        <v>59526104</v>
      </c>
      <c r="C1121" s="2" t="s">
        <v>7</v>
      </c>
      <c r="D1121" s="2" t="s">
        <v>9</v>
      </c>
      <c r="E1121" s="2" t="str">
        <f>VLOOKUP(B1121,[1]Sheet1!$A:$E,5,0)</f>
        <v>Completed</v>
      </c>
      <c r="F1121" s="2" t="s">
        <v>2712</v>
      </c>
      <c r="G1121" s="2" t="s">
        <v>4864</v>
      </c>
      <c r="H1121" s="2" t="s">
        <v>4910</v>
      </c>
      <c r="I1121" s="2" t="s">
        <v>59</v>
      </c>
      <c r="J1121" s="2" t="s">
        <v>10</v>
      </c>
      <c r="K1121" s="26">
        <v>450000</v>
      </c>
      <c r="L1121" s="32">
        <f t="shared" si="17"/>
        <v>1.9281124342448961E-4</v>
      </c>
    </row>
    <row r="1122" spans="1:12" x14ac:dyDescent="0.2">
      <c r="A1122" s="7" t="str">
        <f>VLOOKUP(D1122,PIC!A:B,2,0)</f>
        <v>DAYAT</v>
      </c>
      <c r="B1122" s="2">
        <v>59526142</v>
      </c>
      <c r="C1122" s="2" t="s">
        <v>7</v>
      </c>
      <c r="D1122" s="2" t="s">
        <v>9</v>
      </c>
      <c r="E1122" s="2" t="str">
        <f>VLOOKUP(B1122,[1]Sheet1!$A:$E,5,0)</f>
        <v>Completed</v>
      </c>
      <c r="F1122" s="2" t="s">
        <v>2712</v>
      </c>
      <c r="G1122" s="2" t="s">
        <v>4865</v>
      </c>
      <c r="H1122" s="2" t="s">
        <v>4911</v>
      </c>
      <c r="I1122" s="2" t="s">
        <v>59</v>
      </c>
      <c r="J1122" s="2" t="s">
        <v>10</v>
      </c>
      <c r="K1122" s="26">
        <v>450000</v>
      </c>
      <c r="L1122" s="32">
        <f t="shared" si="17"/>
        <v>1.9281124342448961E-4</v>
      </c>
    </row>
    <row r="1123" spans="1:12" x14ac:dyDescent="0.2">
      <c r="A1123" s="7" t="str">
        <f>VLOOKUP(D1123,PIC!A:B,2,0)</f>
        <v>DAYAT</v>
      </c>
      <c r="B1123" s="2">
        <v>59526148</v>
      </c>
      <c r="C1123" s="2" t="s">
        <v>7</v>
      </c>
      <c r="D1123" s="2" t="s">
        <v>9</v>
      </c>
      <c r="E1123" s="2" t="str">
        <f>VLOOKUP(B1123,[1]Sheet1!$A:$E,5,0)</f>
        <v>Completed</v>
      </c>
      <c r="F1123" s="2" t="s">
        <v>2712</v>
      </c>
      <c r="G1123" s="2" t="s">
        <v>4866</v>
      </c>
      <c r="H1123" s="2" t="s">
        <v>4912</v>
      </c>
      <c r="I1123" s="2" t="s">
        <v>59</v>
      </c>
      <c r="J1123" s="2" t="s">
        <v>10</v>
      </c>
      <c r="K1123" s="26">
        <v>450000</v>
      </c>
      <c r="L1123" s="32">
        <f t="shared" si="17"/>
        <v>1.9281124342448961E-4</v>
      </c>
    </row>
    <row r="1124" spans="1:12" x14ac:dyDescent="0.2">
      <c r="A1124" s="7" t="str">
        <f>VLOOKUP(D1124,PIC!A:B,2,0)</f>
        <v>DAYAT</v>
      </c>
      <c r="B1124" s="2">
        <v>59526155</v>
      </c>
      <c r="C1124" s="2" t="s">
        <v>7</v>
      </c>
      <c r="D1124" s="2" t="s">
        <v>9</v>
      </c>
      <c r="E1124" s="2" t="str">
        <f>VLOOKUP(B1124,[1]Sheet1!$A:$E,5,0)</f>
        <v>Completed</v>
      </c>
      <c r="F1124" s="2" t="s">
        <v>2712</v>
      </c>
      <c r="G1124" s="2" t="s">
        <v>4867</v>
      </c>
      <c r="H1124" s="2" t="s">
        <v>4913</v>
      </c>
      <c r="I1124" s="2" t="s">
        <v>59</v>
      </c>
      <c r="J1124" s="2" t="s">
        <v>10</v>
      </c>
      <c r="K1124" s="26">
        <v>450000</v>
      </c>
      <c r="L1124" s="32">
        <f t="shared" si="17"/>
        <v>1.9281124342448961E-4</v>
      </c>
    </row>
    <row r="1125" spans="1:12" x14ac:dyDescent="0.2">
      <c r="A1125" s="7" t="str">
        <f>VLOOKUP(D1125,PIC!A:B,2,0)</f>
        <v>DAYAT</v>
      </c>
      <c r="B1125" s="2">
        <v>59526194</v>
      </c>
      <c r="C1125" s="2" t="s">
        <v>7</v>
      </c>
      <c r="D1125" s="2" t="s">
        <v>9</v>
      </c>
      <c r="E1125" s="2" t="str">
        <f>VLOOKUP(B1125,[1]Sheet1!$A:$E,5,0)</f>
        <v>Completed</v>
      </c>
      <c r="F1125" s="2" t="s">
        <v>2726</v>
      </c>
      <c r="G1125" s="2" t="s">
        <v>4868</v>
      </c>
      <c r="H1125" s="2" t="s">
        <v>4914</v>
      </c>
      <c r="I1125" s="2" t="s">
        <v>59</v>
      </c>
      <c r="J1125" s="2" t="s">
        <v>2433</v>
      </c>
      <c r="K1125" s="26">
        <v>1200000</v>
      </c>
      <c r="L1125" s="32">
        <f t="shared" si="17"/>
        <v>5.1416331579863896E-4</v>
      </c>
    </row>
    <row r="1126" spans="1:12" x14ac:dyDescent="0.2">
      <c r="A1126" s="7" t="str">
        <f>VLOOKUP(D1126,PIC!A:B,2,0)</f>
        <v>DAYAT</v>
      </c>
      <c r="B1126" s="2">
        <v>59526197</v>
      </c>
      <c r="C1126" s="2" t="s">
        <v>7</v>
      </c>
      <c r="D1126" s="2" t="s">
        <v>9</v>
      </c>
      <c r="E1126" s="2" t="str">
        <f>VLOOKUP(B1126,[1]Sheet1!$A:$E,5,0)</f>
        <v>Completed</v>
      </c>
      <c r="F1126" s="2" t="s">
        <v>2726</v>
      </c>
      <c r="G1126" s="2" t="s">
        <v>4869</v>
      </c>
      <c r="H1126" s="2" t="s">
        <v>4915</v>
      </c>
      <c r="I1126" s="2" t="s">
        <v>59</v>
      </c>
      <c r="J1126" s="2" t="s">
        <v>2433</v>
      </c>
      <c r="K1126" s="26">
        <v>1200000</v>
      </c>
      <c r="L1126" s="32">
        <f t="shared" si="17"/>
        <v>5.1416331579863896E-4</v>
      </c>
    </row>
    <row r="1127" spans="1:12" x14ac:dyDescent="0.2">
      <c r="A1127" s="7" t="str">
        <f>VLOOKUP(D1127,PIC!A:B,2,0)</f>
        <v>DIDIK</v>
      </c>
      <c r="B1127" s="2">
        <v>59526401</v>
      </c>
      <c r="C1127" s="2" t="s">
        <v>7</v>
      </c>
      <c r="D1127" s="2" t="s">
        <v>13</v>
      </c>
      <c r="E1127" s="2" t="str">
        <f>VLOOKUP(B1127,[1]Sheet1!$A:$E,5,0)</f>
        <v>Completed</v>
      </c>
      <c r="F1127" s="2" t="s">
        <v>2726</v>
      </c>
      <c r="G1127" s="2" t="s">
        <v>4870</v>
      </c>
      <c r="H1127" s="2" t="s">
        <v>4916</v>
      </c>
      <c r="I1127" s="2" t="s">
        <v>61</v>
      </c>
      <c r="J1127" s="2" t="s">
        <v>4812</v>
      </c>
      <c r="K1127" s="26">
        <v>1</v>
      </c>
      <c r="L1127" s="32">
        <f t="shared" si="17"/>
        <v>4.2846942983219914E-10</v>
      </c>
    </row>
    <row r="1128" spans="1:12" x14ac:dyDescent="0.2">
      <c r="A1128" s="7" t="str">
        <f>VLOOKUP(D1128,PIC!A:B,2,0)</f>
        <v>DIDIK</v>
      </c>
      <c r="B1128" s="2">
        <v>59526509</v>
      </c>
      <c r="C1128" s="2" t="s">
        <v>7</v>
      </c>
      <c r="D1128" s="2" t="s">
        <v>13</v>
      </c>
      <c r="E1128" s="2" t="str">
        <f>VLOOKUP(B1128,[1]Sheet1!$A:$E,5,0)</f>
        <v>Completed</v>
      </c>
      <c r="F1128" s="2" t="s">
        <v>2726</v>
      </c>
      <c r="G1128" s="2" t="s">
        <v>4871</v>
      </c>
      <c r="H1128" s="2" t="s">
        <v>4917</v>
      </c>
      <c r="I1128" s="2" t="s">
        <v>61</v>
      </c>
      <c r="J1128" s="2" t="s">
        <v>4918</v>
      </c>
      <c r="K1128" s="26">
        <v>1</v>
      </c>
      <c r="L1128" s="32">
        <f t="shared" si="17"/>
        <v>4.2846942983219914E-10</v>
      </c>
    </row>
    <row r="1129" spans="1:12" x14ac:dyDescent="0.2">
      <c r="A1129" s="7" t="str">
        <f>VLOOKUP(D1129,PIC!A:B,2,0)</f>
        <v>WAHYU WISNU</v>
      </c>
      <c r="B1129" s="2">
        <v>59527357</v>
      </c>
      <c r="C1129" s="2" t="s">
        <v>7</v>
      </c>
      <c r="D1129" s="2" t="s">
        <v>16</v>
      </c>
      <c r="E1129" s="2" t="str">
        <f>VLOOKUP(B1129,[1]Sheet1!$A:$E,5,0)</f>
        <v>Completed</v>
      </c>
      <c r="F1129" s="2" t="s">
        <v>2712</v>
      </c>
      <c r="G1129" s="2" t="s">
        <v>4872</v>
      </c>
      <c r="H1129" s="2" t="s">
        <v>4919</v>
      </c>
      <c r="I1129" s="2" t="s">
        <v>107</v>
      </c>
      <c r="J1129" s="2" t="s">
        <v>813</v>
      </c>
      <c r="K1129" s="26">
        <v>1</v>
      </c>
      <c r="L1129" s="32">
        <f t="shared" si="17"/>
        <v>4.2846942983219914E-10</v>
      </c>
    </row>
    <row r="1130" spans="1:12" x14ac:dyDescent="0.2">
      <c r="A1130" s="7" t="str">
        <f>VLOOKUP(D1130,PIC!A:B,2,0)</f>
        <v>WAHYU WISNU</v>
      </c>
      <c r="B1130" s="2">
        <v>59527286</v>
      </c>
      <c r="C1130" s="2" t="s">
        <v>7</v>
      </c>
      <c r="D1130" s="2" t="s">
        <v>16</v>
      </c>
      <c r="E1130" s="2" t="str">
        <f>VLOOKUP(B1130,[1]Sheet1!$A:$E,5,0)</f>
        <v>Completed</v>
      </c>
      <c r="F1130" s="2" t="s">
        <v>2712</v>
      </c>
      <c r="G1130" s="2" t="s">
        <v>4873</v>
      </c>
      <c r="H1130" s="2" t="s">
        <v>4920</v>
      </c>
      <c r="I1130" s="2" t="s">
        <v>107</v>
      </c>
      <c r="J1130" s="2" t="s">
        <v>126</v>
      </c>
      <c r="K1130" s="26">
        <v>505000</v>
      </c>
      <c r="L1130" s="32">
        <f t="shared" si="17"/>
        <v>2.1637706206526056E-4</v>
      </c>
    </row>
    <row r="1131" spans="1:12" x14ac:dyDescent="0.2">
      <c r="A1131" s="7" t="str">
        <f>VLOOKUP(D1131,PIC!A:B,2,0)</f>
        <v>WAHYU WISNU</v>
      </c>
      <c r="B1131" s="2">
        <v>59527386</v>
      </c>
      <c r="C1131" s="2" t="s">
        <v>7</v>
      </c>
      <c r="D1131" s="2" t="s">
        <v>16</v>
      </c>
      <c r="E1131" s="2" t="str">
        <f>VLOOKUP(B1131,[1]Sheet1!$A:$E,5,0)</f>
        <v>Completed</v>
      </c>
      <c r="F1131" s="2" t="s">
        <v>2712</v>
      </c>
      <c r="G1131" s="2" t="s">
        <v>4874</v>
      </c>
      <c r="H1131" s="2" t="s">
        <v>4921</v>
      </c>
      <c r="I1131" s="2" t="s">
        <v>107</v>
      </c>
      <c r="J1131" s="2" t="s">
        <v>1306</v>
      </c>
      <c r="K1131" s="26">
        <v>1</v>
      </c>
      <c r="L1131" s="32">
        <f t="shared" si="17"/>
        <v>4.2846942983219914E-10</v>
      </c>
    </row>
    <row r="1132" spans="1:12" x14ac:dyDescent="0.2">
      <c r="A1132" s="7" t="str">
        <f>VLOOKUP(D1132,PIC!A:B,2,0)</f>
        <v>WAHYU WISNU</v>
      </c>
      <c r="B1132" s="2">
        <v>59527440</v>
      </c>
      <c r="C1132" s="2" t="s">
        <v>7</v>
      </c>
      <c r="D1132" s="2" t="s">
        <v>16</v>
      </c>
      <c r="E1132" s="2" t="str">
        <f>VLOOKUP(B1132,[1]Sheet1!$A:$E,5,0)</f>
        <v>Completed</v>
      </c>
      <c r="F1132" s="2" t="s">
        <v>2726</v>
      </c>
      <c r="G1132" s="2" t="s">
        <v>4875</v>
      </c>
      <c r="H1132" s="2" t="s">
        <v>4922</v>
      </c>
      <c r="I1132" s="2" t="s">
        <v>105</v>
      </c>
      <c r="J1132" s="2" t="s">
        <v>106</v>
      </c>
      <c r="K1132" s="26">
        <v>550000</v>
      </c>
      <c r="L1132" s="32">
        <f t="shared" si="17"/>
        <v>2.3565818640770953E-4</v>
      </c>
    </row>
    <row r="1133" spans="1:12" x14ac:dyDescent="0.2">
      <c r="A1133" s="7" t="str">
        <f>VLOOKUP(D1133,PIC!A:B,2,0)</f>
        <v>WAHYU WISNU</v>
      </c>
      <c r="B1133" s="2">
        <v>59527442</v>
      </c>
      <c r="C1133" s="2" t="s">
        <v>7</v>
      </c>
      <c r="D1133" s="2" t="s">
        <v>16</v>
      </c>
      <c r="E1133" s="2" t="str">
        <f>VLOOKUP(B1133,[1]Sheet1!$A:$E,5,0)</f>
        <v>Completed</v>
      </c>
      <c r="F1133" s="2" t="s">
        <v>2726</v>
      </c>
      <c r="G1133" s="2" t="s">
        <v>4876</v>
      </c>
      <c r="H1133" s="2" t="s">
        <v>4923</v>
      </c>
      <c r="I1133" s="2" t="s">
        <v>105</v>
      </c>
      <c r="J1133" s="2" t="s">
        <v>106</v>
      </c>
      <c r="K1133" s="26">
        <v>550000</v>
      </c>
      <c r="L1133" s="32">
        <f t="shared" si="17"/>
        <v>2.3565818640770953E-4</v>
      </c>
    </row>
    <row r="1134" spans="1:12" x14ac:dyDescent="0.2">
      <c r="A1134" s="7" t="str">
        <f>VLOOKUP(D1134,PIC!A:B,2,0)</f>
        <v>WAHYU WISNU</v>
      </c>
      <c r="B1134" s="2">
        <v>59527488</v>
      </c>
      <c r="C1134" s="2" t="s">
        <v>7</v>
      </c>
      <c r="D1134" s="2" t="s">
        <v>16</v>
      </c>
      <c r="E1134" s="2" t="str">
        <f>VLOOKUP(B1134,[1]Sheet1!$A:$E,5,0)</f>
        <v>Completed</v>
      </c>
      <c r="F1134" s="2" t="s">
        <v>2726</v>
      </c>
      <c r="G1134" s="2" t="s">
        <v>4877</v>
      </c>
      <c r="H1134" s="2" t="s">
        <v>4924</v>
      </c>
      <c r="I1134" s="2" t="s">
        <v>105</v>
      </c>
      <c r="J1134" s="2" t="s">
        <v>106</v>
      </c>
      <c r="K1134" s="26">
        <v>550000</v>
      </c>
      <c r="L1134" s="32">
        <f t="shared" si="17"/>
        <v>2.3565818640770953E-4</v>
      </c>
    </row>
    <row r="1135" spans="1:12" x14ac:dyDescent="0.2">
      <c r="A1135" s="7" t="str">
        <f>VLOOKUP(D1135,PIC!A:B,2,0)</f>
        <v>WAHYU WISNU</v>
      </c>
      <c r="B1135" s="2">
        <v>59527510</v>
      </c>
      <c r="C1135" s="2" t="s">
        <v>7</v>
      </c>
      <c r="D1135" s="2" t="s">
        <v>16</v>
      </c>
      <c r="E1135" s="2" t="str">
        <f>VLOOKUP(B1135,[1]Sheet1!$A:$E,5,0)</f>
        <v>Completed</v>
      </c>
      <c r="F1135" s="2" t="s">
        <v>2712</v>
      </c>
      <c r="G1135" s="2" t="s">
        <v>4878</v>
      </c>
      <c r="H1135" s="2" t="s">
        <v>4925</v>
      </c>
      <c r="I1135" s="2" t="s">
        <v>109</v>
      </c>
      <c r="J1135" s="2" t="s">
        <v>1128</v>
      </c>
      <c r="K1135" s="26">
        <v>286000</v>
      </c>
      <c r="L1135" s="32">
        <f t="shared" si="17"/>
        <v>1.2254225693200896E-4</v>
      </c>
    </row>
    <row r="1136" spans="1:12" x14ac:dyDescent="0.2">
      <c r="A1136" s="7" t="str">
        <f>VLOOKUP(D1136,PIC!A:B,2,0)</f>
        <v>WAHYU WISNU</v>
      </c>
      <c r="B1136" s="2">
        <v>59527521</v>
      </c>
      <c r="C1136" s="2" t="s">
        <v>7</v>
      </c>
      <c r="D1136" s="2" t="s">
        <v>16</v>
      </c>
      <c r="E1136" s="2" t="str">
        <f>VLOOKUP(B1136,[1]Sheet1!$A:$E,5,0)</f>
        <v>Completed</v>
      </c>
      <c r="F1136" s="2" t="s">
        <v>2712</v>
      </c>
      <c r="G1136" s="2" t="s">
        <v>4879</v>
      </c>
      <c r="H1136" s="2" t="s">
        <v>4926</v>
      </c>
      <c r="I1136" s="2" t="s">
        <v>107</v>
      </c>
      <c r="J1136" s="2" t="s">
        <v>813</v>
      </c>
      <c r="K1136" s="26">
        <v>505000</v>
      </c>
      <c r="L1136" s="32">
        <f t="shared" si="17"/>
        <v>2.1637706206526056E-4</v>
      </c>
    </row>
    <row r="1137" spans="1:12" x14ac:dyDescent="0.2">
      <c r="A1137" s="7" t="str">
        <f>VLOOKUP(D1137,PIC!A:B,2,0)</f>
        <v>WAHYU WISNU</v>
      </c>
      <c r="B1137" s="2">
        <v>59527524</v>
      </c>
      <c r="C1137" s="2" t="s">
        <v>7</v>
      </c>
      <c r="D1137" s="2" t="s">
        <v>16</v>
      </c>
      <c r="E1137" s="2" t="str">
        <f>VLOOKUP(B1137,[1]Sheet1!$A:$E,5,0)</f>
        <v>Completed</v>
      </c>
      <c r="F1137" s="2" t="s">
        <v>2712</v>
      </c>
      <c r="G1137" s="2" t="s">
        <v>4880</v>
      </c>
      <c r="H1137" s="2" t="s">
        <v>4927</v>
      </c>
      <c r="I1137" s="2" t="s">
        <v>107</v>
      </c>
      <c r="J1137" s="2" t="s">
        <v>1281</v>
      </c>
      <c r="K1137" s="26">
        <v>345000</v>
      </c>
      <c r="L1137" s="32">
        <f t="shared" si="17"/>
        <v>1.4782195329210871E-4</v>
      </c>
    </row>
    <row r="1138" spans="1:12" x14ac:dyDescent="0.2">
      <c r="A1138" s="7" t="str">
        <f>VLOOKUP(D1138,PIC!A:B,2,0)</f>
        <v>WAHYU WISNU</v>
      </c>
      <c r="B1138" s="2">
        <v>59527547</v>
      </c>
      <c r="C1138" s="2" t="s">
        <v>7</v>
      </c>
      <c r="D1138" s="2" t="s">
        <v>16</v>
      </c>
      <c r="E1138" s="2" t="str">
        <f>VLOOKUP(B1138,[1]Sheet1!$A:$E,5,0)</f>
        <v>Completed</v>
      </c>
      <c r="F1138" s="2" t="s">
        <v>2712</v>
      </c>
      <c r="G1138" s="2" t="s">
        <v>4881</v>
      </c>
      <c r="H1138" s="2" t="s">
        <v>4928</v>
      </c>
      <c r="I1138" s="2" t="s">
        <v>107</v>
      </c>
      <c r="J1138" s="2" t="s">
        <v>1120</v>
      </c>
      <c r="K1138" s="26">
        <v>460000</v>
      </c>
      <c r="L1138" s="32">
        <f t="shared" si="17"/>
        <v>1.9709593772281161E-4</v>
      </c>
    </row>
    <row r="1139" spans="1:12" x14ac:dyDescent="0.2">
      <c r="A1139" s="7" t="str">
        <f>VLOOKUP(D1139,PIC!A:B,2,0)</f>
        <v>WAHYU WISNU</v>
      </c>
      <c r="B1139" s="2">
        <v>59527554</v>
      </c>
      <c r="C1139" s="2" t="s">
        <v>7</v>
      </c>
      <c r="D1139" s="2" t="s">
        <v>16</v>
      </c>
      <c r="E1139" s="2" t="str">
        <f>VLOOKUP(B1139,[1]Sheet1!$A:$E,5,0)</f>
        <v>Completed</v>
      </c>
      <c r="F1139" s="2" t="s">
        <v>2712</v>
      </c>
      <c r="G1139" s="2" t="s">
        <v>4834</v>
      </c>
      <c r="H1139" s="2" t="s">
        <v>4929</v>
      </c>
      <c r="I1139" s="2" t="s">
        <v>107</v>
      </c>
      <c r="J1139" s="2" t="s">
        <v>107</v>
      </c>
      <c r="K1139" s="26">
        <v>404000</v>
      </c>
      <c r="L1139" s="32">
        <f t="shared" si="17"/>
        <v>1.7310164965220846E-4</v>
      </c>
    </row>
    <row r="1140" spans="1:12" x14ac:dyDescent="0.2">
      <c r="A1140" s="7" t="str">
        <f>VLOOKUP(D1140,PIC!A:B,2,0)</f>
        <v>WAHYU WISNU</v>
      </c>
      <c r="B1140" s="2">
        <v>59527559</v>
      </c>
      <c r="C1140" s="2" t="s">
        <v>7</v>
      </c>
      <c r="D1140" s="2" t="s">
        <v>16</v>
      </c>
      <c r="E1140" s="2" t="str">
        <f>VLOOKUP(B1140,[1]Sheet1!$A:$E,5,0)</f>
        <v>Completed</v>
      </c>
      <c r="F1140" s="2" t="s">
        <v>2712</v>
      </c>
      <c r="G1140" s="2" t="s">
        <v>4882</v>
      </c>
      <c r="H1140" s="2" t="s">
        <v>4930</v>
      </c>
      <c r="I1140" s="2" t="s">
        <v>107</v>
      </c>
      <c r="J1140" s="2" t="s">
        <v>1241</v>
      </c>
      <c r="K1140" s="26">
        <v>345000</v>
      </c>
      <c r="L1140" s="32">
        <f t="shared" si="17"/>
        <v>1.4782195329210871E-4</v>
      </c>
    </row>
    <row r="1141" spans="1:12" x14ac:dyDescent="0.2">
      <c r="A1141" s="7" t="str">
        <f>VLOOKUP(D1141,PIC!A:B,2,0)</f>
        <v>WAHYU WISNU</v>
      </c>
      <c r="B1141" s="2">
        <v>59527614</v>
      </c>
      <c r="C1141" s="2" t="s">
        <v>7</v>
      </c>
      <c r="D1141" s="2" t="s">
        <v>16</v>
      </c>
      <c r="E1141" s="2" t="str">
        <f>VLOOKUP(B1141,[1]Sheet1!$A:$E,5,0)</f>
        <v>Completed</v>
      </c>
      <c r="F1141" s="2" t="s">
        <v>2712</v>
      </c>
      <c r="G1141" s="2" t="s">
        <v>4883</v>
      </c>
      <c r="H1141" s="2" t="s">
        <v>4931</v>
      </c>
      <c r="I1141" s="2" t="s">
        <v>107</v>
      </c>
      <c r="J1141" s="2" t="s">
        <v>1135</v>
      </c>
      <c r="K1141" s="26">
        <v>664000</v>
      </c>
      <c r="L1141" s="32">
        <f t="shared" si="17"/>
        <v>2.8450370140858022E-4</v>
      </c>
    </row>
    <row r="1142" spans="1:12" x14ac:dyDescent="0.2">
      <c r="A1142" s="7" t="str">
        <f>VLOOKUP(D1142,PIC!A:B,2,0)</f>
        <v>WAHYU WISNU</v>
      </c>
      <c r="B1142" s="2">
        <v>59527650</v>
      </c>
      <c r="C1142" s="2" t="s">
        <v>7</v>
      </c>
      <c r="D1142" s="2" t="s">
        <v>16</v>
      </c>
      <c r="E1142" s="2" t="str">
        <f>VLOOKUP(B1142,[1]Sheet1!$A:$E,5,0)</f>
        <v>Completed</v>
      </c>
      <c r="F1142" s="2" t="s">
        <v>2712</v>
      </c>
      <c r="G1142" s="2" t="s">
        <v>4883</v>
      </c>
      <c r="H1142" s="2" t="s">
        <v>4932</v>
      </c>
      <c r="I1142" s="2" t="s">
        <v>107</v>
      </c>
      <c r="J1142" s="2" t="s">
        <v>1135</v>
      </c>
      <c r="K1142" s="26">
        <v>664000</v>
      </c>
      <c r="L1142" s="32">
        <f t="shared" si="17"/>
        <v>2.8450370140858022E-4</v>
      </c>
    </row>
    <row r="1143" spans="1:12" x14ac:dyDescent="0.2">
      <c r="A1143" s="7" t="str">
        <f>VLOOKUP(D1143,PIC!A:B,2,0)</f>
        <v>WAHYU WISNU</v>
      </c>
      <c r="B1143" s="2">
        <v>59527687</v>
      </c>
      <c r="C1143" s="2" t="s">
        <v>7</v>
      </c>
      <c r="D1143" s="2" t="s">
        <v>16</v>
      </c>
      <c r="E1143" s="2" t="str">
        <f>VLOOKUP(B1143,[1]Sheet1!$A:$E,5,0)</f>
        <v>Completed</v>
      </c>
      <c r="F1143" s="2" t="s">
        <v>2712</v>
      </c>
      <c r="G1143" s="2" t="s">
        <v>4884</v>
      </c>
      <c r="H1143" s="2" t="s">
        <v>4933</v>
      </c>
      <c r="I1143" s="2" t="s">
        <v>107</v>
      </c>
      <c r="J1143" s="2" t="s">
        <v>118</v>
      </c>
      <c r="K1143" s="26">
        <v>538000</v>
      </c>
      <c r="L1143" s="32">
        <f t="shared" si="17"/>
        <v>2.3051655324972313E-4</v>
      </c>
    </row>
    <row r="1144" spans="1:12" x14ac:dyDescent="0.2">
      <c r="A1144" s="7" t="str">
        <f>VLOOKUP(D1144,PIC!A:B,2,0)</f>
        <v>WAHYU WISNU</v>
      </c>
      <c r="B1144" s="2">
        <v>59527694</v>
      </c>
      <c r="C1144" s="2" t="s">
        <v>7</v>
      </c>
      <c r="D1144" s="2" t="s">
        <v>16</v>
      </c>
      <c r="E1144" s="2" t="str">
        <f>VLOOKUP(B1144,[1]Sheet1!$A:$E,5,0)</f>
        <v>Completed</v>
      </c>
      <c r="F1144" s="2" t="s">
        <v>2712</v>
      </c>
      <c r="G1144" s="2" t="s">
        <v>4885</v>
      </c>
      <c r="H1144" s="2" t="s">
        <v>4934</v>
      </c>
      <c r="I1144" s="2" t="s">
        <v>107</v>
      </c>
      <c r="J1144" s="2" t="s">
        <v>126</v>
      </c>
      <c r="K1144" s="26">
        <v>1650000</v>
      </c>
      <c r="L1144" s="32">
        <f t="shared" si="17"/>
        <v>7.069745592231286E-4</v>
      </c>
    </row>
    <row r="1145" spans="1:12" x14ac:dyDescent="0.2">
      <c r="A1145" s="7" t="str">
        <f>VLOOKUP(D1145,PIC!A:B,2,0)</f>
        <v>WAHYU WISNU</v>
      </c>
      <c r="B1145" s="2">
        <v>59527696</v>
      </c>
      <c r="C1145" s="2" t="s">
        <v>7</v>
      </c>
      <c r="D1145" s="2" t="s">
        <v>16</v>
      </c>
      <c r="E1145" s="2" t="str">
        <f>VLOOKUP(B1145,[1]Sheet1!$A:$E,5,0)</f>
        <v>Completed</v>
      </c>
      <c r="F1145" s="2" t="s">
        <v>2712</v>
      </c>
      <c r="G1145" s="2" t="s">
        <v>4886</v>
      </c>
      <c r="H1145" s="2" t="s">
        <v>4935</v>
      </c>
      <c r="I1145" s="2" t="s">
        <v>107</v>
      </c>
      <c r="J1145" s="2" t="s">
        <v>128</v>
      </c>
      <c r="K1145" s="26">
        <v>564000</v>
      </c>
      <c r="L1145" s="32">
        <f t="shared" si="17"/>
        <v>2.4165675842536031E-4</v>
      </c>
    </row>
    <row r="1146" spans="1:12" x14ac:dyDescent="0.2">
      <c r="A1146" s="7" t="str">
        <f>VLOOKUP(D1146,PIC!A:B,2,0)</f>
        <v>WAHYU WISNU</v>
      </c>
      <c r="B1146" s="2">
        <v>59527699</v>
      </c>
      <c r="C1146" s="2" t="s">
        <v>7</v>
      </c>
      <c r="D1146" s="2" t="s">
        <v>16</v>
      </c>
      <c r="E1146" s="2" t="str">
        <f>VLOOKUP(B1146,[1]Sheet1!$A:$E,5,0)</f>
        <v>Completed</v>
      </c>
      <c r="F1146" s="2" t="s">
        <v>2712</v>
      </c>
      <c r="G1146" s="2" t="s">
        <v>4870</v>
      </c>
      <c r="H1146" s="2" t="s">
        <v>4936</v>
      </c>
      <c r="I1146" s="2" t="s">
        <v>107</v>
      </c>
      <c r="J1146" s="2" t="s">
        <v>127</v>
      </c>
      <c r="K1146" s="26">
        <v>420000</v>
      </c>
      <c r="L1146" s="32">
        <f t="shared" si="17"/>
        <v>1.7995716052952363E-4</v>
      </c>
    </row>
    <row r="1147" spans="1:12" x14ac:dyDescent="0.2">
      <c r="A1147" s="7" t="str">
        <f>VLOOKUP(D1147,PIC!A:B,2,0)</f>
        <v>WAHYU WISNU</v>
      </c>
      <c r="B1147" s="2">
        <v>59527708</v>
      </c>
      <c r="C1147" s="2" t="s">
        <v>7</v>
      </c>
      <c r="D1147" s="2" t="s">
        <v>16</v>
      </c>
      <c r="E1147" s="2" t="str">
        <f>VLOOKUP(B1147,[1]Sheet1!$A:$E,5,0)</f>
        <v>Completed</v>
      </c>
      <c r="F1147" s="2" t="s">
        <v>2712</v>
      </c>
      <c r="G1147" s="2" t="s">
        <v>4887</v>
      </c>
      <c r="H1147" s="2" t="s">
        <v>4937</v>
      </c>
      <c r="I1147" s="2" t="s">
        <v>107</v>
      </c>
      <c r="J1147" s="2" t="s">
        <v>132</v>
      </c>
      <c r="K1147" s="26">
        <v>1238700</v>
      </c>
      <c r="L1147" s="32">
        <f t="shared" si="17"/>
        <v>5.307450827331451E-4</v>
      </c>
    </row>
    <row r="1148" spans="1:12" x14ac:dyDescent="0.2">
      <c r="A1148" s="7" t="str">
        <f>VLOOKUP(D1148,PIC!A:B,2,0)</f>
        <v>WAHYU WISNU</v>
      </c>
      <c r="B1148" s="2">
        <v>59527715</v>
      </c>
      <c r="C1148" s="2" t="s">
        <v>7</v>
      </c>
      <c r="D1148" s="2" t="s">
        <v>16</v>
      </c>
      <c r="E1148" s="2" t="str">
        <f>VLOOKUP(B1148,[1]Sheet1!$A:$E,5,0)</f>
        <v>Completed</v>
      </c>
      <c r="F1148" s="2" t="s">
        <v>2712</v>
      </c>
      <c r="G1148" s="2" t="s">
        <v>4888</v>
      </c>
      <c r="H1148" s="2" t="s">
        <v>4938</v>
      </c>
      <c r="I1148" s="2" t="s">
        <v>109</v>
      </c>
      <c r="J1148" s="2" t="s">
        <v>106</v>
      </c>
      <c r="K1148" s="26">
        <v>1173000</v>
      </c>
      <c r="L1148" s="32">
        <f t="shared" si="17"/>
        <v>5.0259464119316961E-4</v>
      </c>
    </row>
    <row r="1149" spans="1:12" x14ac:dyDescent="0.2">
      <c r="A1149" s="7" t="str">
        <f>VLOOKUP(D1149,PIC!A:B,2,0)</f>
        <v>WAHYU WISNU</v>
      </c>
      <c r="B1149" s="2">
        <v>59529064</v>
      </c>
      <c r="C1149" s="2" t="s">
        <v>7</v>
      </c>
      <c r="D1149" s="2" t="s">
        <v>16</v>
      </c>
      <c r="E1149" s="2" t="str">
        <f>VLOOKUP(B1149,[1]Sheet1!$A:$E,5,0)</f>
        <v>Completed</v>
      </c>
      <c r="F1149" s="2" t="s">
        <v>2712</v>
      </c>
      <c r="G1149" s="2" t="s">
        <v>4889</v>
      </c>
      <c r="H1149" s="2" t="s">
        <v>4939</v>
      </c>
      <c r="I1149" s="2" t="s">
        <v>107</v>
      </c>
      <c r="J1149" s="2" t="s">
        <v>1323</v>
      </c>
      <c r="K1149" s="26">
        <v>851000</v>
      </c>
      <c r="L1149" s="32">
        <f t="shared" si="17"/>
        <v>3.6462748478720145E-4</v>
      </c>
    </row>
    <row r="1150" spans="1:12" x14ac:dyDescent="0.2">
      <c r="A1150" s="7" t="str">
        <f>VLOOKUP(D1150,PIC!A:B,2,0)</f>
        <v>WAHYU WISNU</v>
      </c>
      <c r="B1150" s="2">
        <v>59529068</v>
      </c>
      <c r="C1150" s="2" t="s">
        <v>7</v>
      </c>
      <c r="D1150" s="2" t="s">
        <v>16</v>
      </c>
      <c r="E1150" s="2" t="str">
        <f>VLOOKUP(B1150,[1]Sheet1!$A:$E,5,0)</f>
        <v>Completed</v>
      </c>
      <c r="F1150" s="2" t="s">
        <v>2712</v>
      </c>
      <c r="G1150" s="2" t="s">
        <v>4890</v>
      </c>
      <c r="H1150" s="2" t="s">
        <v>4940</v>
      </c>
      <c r="I1150" s="2" t="s">
        <v>107</v>
      </c>
      <c r="J1150" s="2" t="s">
        <v>1197</v>
      </c>
      <c r="K1150" s="26">
        <v>1</v>
      </c>
      <c r="L1150" s="32">
        <f t="shared" si="17"/>
        <v>4.2846942983219914E-10</v>
      </c>
    </row>
    <row r="1151" spans="1:12" x14ac:dyDescent="0.2">
      <c r="A1151" s="7" t="str">
        <f>VLOOKUP(D1151,PIC!A:B,2,0)</f>
        <v>WAHYU WISNU</v>
      </c>
      <c r="B1151" s="2">
        <v>59529257</v>
      </c>
      <c r="C1151" s="2" t="s">
        <v>7</v>
      </c>
      <c r="D1151" s="2" t="s">
        <v>16</v>
      </c>
      <c r="E1151" s="2" t="str">
        <f>VLOOKUP(B1151,[1]Sheet1!$A:$E,5,0)</f>
        <v>Completed</v>
      </c>
      <c r="F1151" s="2" t="s">
        <v>2712</v>
      </c>
      <c r="G1151" s="2" t="s">
        <v>4891</v>
      </c>
      <c r="H1151" s="2" t="s">
        <v>4941</v>
      </c>
      <c r="I1151" s="2" t="s">
        <v>107</v>
      </c>
      <c r="J1151" s="2" t="s">
        <v>1236</v>
      </c>
      <c r="K1151" s="26">
        <v>4260000</v>
      </c>
      <c r="L1151" s="32">
        <f t="shared" si="17"/>
        <v>1.8252797710851683E-3</v>
      </c>
    </row>
    <row r="1152" spans="1:12" x14ac:dyDescent="0.2">
      <c r="A1152" s="7" t="str">
        <f>VLOOKUP(D1152,PIC!A:B,2,0)</f>
        <v>DIDIK</v>
      </c>
      <c r="B1152" s="2">
        <v>59535482</v>
      </c>
      <c r="C1152" s="2" t="s">
        <v>7</v>
      </c>
      <c r="D1152" s="2" t="s">
        <v>13</v>
      </c>
      <c r="E1152" s="2" t="str">
        <f>VLOOKUP(B1152,[1]Sheet1!$A:$E,5,0)</f>
        <v>Completed</v>
      </c>
      <c r="F1152" s="2" t="s">
        <v>2726</v>
      </c>
      <c r="G1152" s="2" t="s">
        <v>4892</v>
      </c>
      <c r="H1152" s="2" t="s">
        <v>4942</v>
      </c>
      <c r="I1152" s="2" t="s">
        <v>61</v>
      </c>
      <c r="J1152" s="2" t="s">
        <v>2708</v>
      </c>
      <c r="K1152" s="26">
        <v>1</v>
      </c>
      <c r="L1152" s="32">
        <f t="shared" si="17"/>
        <v>4.2846942983219914E-10</v>
      </c>
    </row>
    <row r="1153" spans="1:12" x14ac:dyDescent="0.2">
      <c r="A1153" s="7" t="str">
        <f>VLOOKUP(D1153,PIC!A:B,2,0)</f>
        <v>ADE</v>
      </c>
      <c r="B1153" s="2">
        <v>59535478</v>
      </c>
      <c r="C1153" s="2" t="s">
        <v>7</v>
      </c>
      <c r="D1153" s="2" t="s">
        <v>62</v>
      </c>
      <c r="E1153" s="2" t="str">
        <f>VLOOKUP(B1153,[1]Sheet1!$A:$E,5,0)</f>
        <v>Completed</v>
      </c>
      <c r="F1153" s="2" t="s">
        <v>2712</v>
      </c>
      <c r="G1153" s="2" t="s">
        <v>4893</v>
      </c>
      <c r="H1153" s="2" t="s">
        <v>4943</v>
      </c>
      <c r="I1153" s="2" t="s">
        <v>63</v>
      </c>
      <c r="J1153" s="2" t="s">
        <v>64</v>
      </c>
      <c r="K1153" s="26">
        <v>825000</v>
      </c>
      <c r="L1153" s="32">
        <f t="shared" si="17"/>
        <v>3.534872796115643E-4</v>
      </c>
    </row>
    <row r="1154" spans="1:12" x14ac:dyDescent="0.2">
      <c r="A1154" s="7" t="str">
        <f>VLOOKUP(D1154,PIC!A:B,2,0)</f>
        <v>DIDIK</v>
      </c>
      <c r="B1154" s="2">
        <v>59535479</v>
      </c>
      <c r="C1154" s="2" t="s">
        <v>7</v>
      </c>
      <c r="D1154" s="2" t="s">
        <v>13</v>
      </c>
      <c r="E1154" s="2" t="str">
        <f>VLOOKUP(B1154,[1]Sheet1!$A:$E,5,0)</f>
        <v>Completed</v>
      </c>
      <c r="F1154" s="2" t="s">
        <v>2726</v>
      </c>
      <c r="G1154" s="2" t="s">
        <v>4894</v>
      </c>
      <c r="H1154" s="2" t="s">
        <v>4944</v>
      </c>
      <c r="I1154" s="2" t="s">
        <v>61</v>
      </c>
      <c r="J1154" s="2" t="s">
        <v>4768</v>
      </c>
      <c r="K1154" s="26">
        <v>1</v>
      </c>
      <c r="L1154" s="32">
        <f t="shared" ref="L1154:L1217" si="18">K1154/$K$1472*100%</f>
        <v>4.2846942983219914E-10</v>
      </c>
    </row>
    <row r="1155" spans="1:12" x14ac:dyDescent="0.2">
      <c r="A1155" s="7" t="str">
        <f>VLOOKUP(D1155,PIC!A:B,2,0)</f>
        <v>DIDIK</v>
      </c>
      <c r="B1155" s="2">
        <v>59535481</v>
      </c>
      <c r="C1155" s="2" t="s">
        <v>7</v>
      </c>
      <c r="D1155" s="2" t="s">
        <v>13</v>
      </c>
      <c r="E1155" s="2" t="str">
        <f>VLOOKUP(B1155,[1]Sheet1!$A:$E,5,0)</f>
        <v>Completed</v>
      </c>
      <c r="F1155" s="2" t="s">
        <v>2726</v>
      </c>
      <c r="G1155" s="2" t="s">
        <v>4895</v>
      </c>
      <c r="H1155" s="2" t="s">
        <v>4945</v>
      </c>
      <c r="I1155" s="2" t="s">
        <v>61</v>
      </c>
      <c r="J1155" s="2" t="s">
        <v>4406</v>
      </c>
      <c r="K1155" s="26">
        <v>1</v>
      </c>
      <c r="L1155" s="32">
        <f t="shared" si="18"/>
        <v>4.2846942983219914E-10</v>
      </c>
    </row>
    <row r="1156" spans="1:12" x14ac:dyDescent="0.2">
      <c r="A1156" s="7" t="str">
        <f>VLOOKUP(D1156,PIC!A:B,2,0)</f>
        <v>DIDIK</v>
      </c>
      <c r="B1156" s="2">
        <v>59535547</v>
      </c>
      <c r="C1156" s="2" t="s">
        <v>7</v>
      </c>
      <c r="D1156" s="2" t="s">
        <v>4525</v>
      </c>
      <c r="E1156" s="2" t="str">
        <f>VLOOKUP(B1156,[1]Sheet1!$A:$E,5,0)</f>
        <v>Completed</v>
      </c>
      <c r="F1156" s="2" t="s">
        <v>2712</v>
      </c>
      <c r="G1156" s="2" t="s">
        <v>4896</v>
      </c>
      <c r="H1156" s="2" t="s">
        <v>4946</v>
      </c>
      <c r="I1156" s="2" t="s">
        <v>4859</v>
      </c>
      <c r="J1156" s="2" t="s">
        <v>180</v>
      </c>
      <c r="K1156" s="26">
        <v>4200000</v>
      </c>
      <c r="L1156" s="32">
        <f t="shared" si="18"/>
        <v>1.7995716052952363E-3</v>
      </c>
    </row>
    <row r="1157" spans="1:12" x14ac:dyDescent="0.2">
      <c r="A1157" s="7" t="str">
        <f>VLOOKUP(D1157,PIC!A:B,2,0)</f>
        <v>WAHYU WISNU</v>
      </c>
      <c r="B1157" s="2">
        <v>59535593</v>
      </c>
      <c r="C1157" s="2" t="s">
        <v>2026</v>
      </c>
      <c r="D1157" s="2" t="s">
        <v>20</v>
      </c>
      <c r="E1157" s="2" t="str">
        <f>VLOOKUP(B1157,[1]Sheet1!$A:$E,5,0)</f>
        <v>Completed</v>
      </c>
      <c r="F1157" s="2" t="s">
        <v>2712</v>
      </c>
      <c r="G1157" s="2" t="s">
        <v>4897</v>
      </c>
      <c r="H1157" s="2" t="s">
        <v>4947</v>
      </c>
      <c r="I1157" s="2" t="s">
        <v>78</v>
      </c>
      <c r="J1157" s="2" t="s">
        <v>79</v>
      </c>
      <c r="K1157" s="26">
        <v>2000000</v>
      </c>
      <c r="L1157" s="32">
        <f t="shared" si="18"/>
        <v>8.5693885966439827E-4</v>
      </c>
    </row>
    <row r="1158" spans="1:12" x14ac:dyDescent="0.2">
      <c r="A1158" s="7" t="str">
        <f>VLOOKUP(D1158,PIC!A:B,2,0)</f>
        <v>WAHYU WISNU</v>
      </c>
      <c r="B1158" s="2">
        <v>59535594</v>
      </c>
      <c r="C1158" s="2" t="s">
        <v>2937</v>
      </c>
      <c r="D1158" s="2" t="s">
        <v>21</v>
      </c>
      <c r="E1158" s="2" t="str">
        <f>VLOOKUP(B1158,[1]Sheet1!$A:$E,5,0)</f>
        <v>Completed</v>
      </c>
      <c r="F1158" s="2" t="s">
        <v>2712</v>
      </c>
      <c r="G1158" s="2" t="s">
        <v>4898</v>
      </c>
      <c r="H1158" s="2" t="s">
        <v>4948</v>
      </c>
      <c r="I1158" s="2" t="s">
        <v>85</v>
      </c>
      <c r="J1158" s="2" t="s">
        <v>86</v>
      </c>
      <c r="K1158" s="26">
        <v>900000</v>
      </c>
      <c r="L1158" s="32">
        <f t="shared" si="18"/>
        <v>3.8562248684897922E-4</v>
      </c>
    </row>
    <row r="1159" spans="1:12" x14ac:dyDescent="0.2">
      <c r="A1159" s="7" t="str">
        <f>VLOOKUP(D1159,PIC!A:B,2,0)</f>
        <v>WAHYU WISNU</v>
      </c>
      <c r="B1159" s="2">
        <v>59535595</v>
      </c>
      <c r="C1159" s="2" t="s">
        <v>2937</v>
      </c>
      <c r="D1159" s="2" t="s">
        <v>21</v>
      </c>
      <c r="E1159" s="2" t="str">
        <f>VLOOKUP(B1159,[1]Sheet1!$A:$E,5,0)</f>
        <v>Completed</v>
      </c>
      <c r="F1159" s="2" t="s">
        <v>2712</v>
      </c>
      <c r="G1159" s="2" t="s">
        <v>4899</v>
      </c>
      <c r="H1159" s="2" t="s">
        <v>4949</v>
      </c>
      <c r="I1159" s="2" t="s">
        <v>85</v>
      </c>
      <c r="J1159" s="2" t="s">
        <v>1947</v>
      </c>
      <c r="K1159" s="26">
        <v>1770000</v>
      </c>
      <c r="L1159" s="32">
        <f t="shared" si="18"/>
        <v>7.5839089080299241E-4</v>
      </c>
    </row>
    <row r="1160" spans="1:12" x14ac:dyDescent="0.2">
      <c r="A1160" s="7" t="str">
        <f>VLOOKUP(D1160,PIC!A:B,2,0)</f>
        <v>WAHYU WISNU</v>
      </c>
      <c r="B1160" s="2">
        <v>59535596</v>
      </c>
      <c r="C1160" s="2" t="s">
        <v>2937</v>
      </c>
      <c r="D1160" s="2" t="s">
        <v>21</v>
      </c>
      <c r="E1160" s="2" t="str">
        <f>VLOOKUP(B1160,[1]Sheet1!$A:$E,5,0)</f>
        <v>Completed</v>
      </c>
      <c r="F1160" s="2" t="s">
        <v>2712</v>
      </c>
      <c r="G1160" s="2" t="s">
        <v>4899</v>
      </c>
      <c r="H1160" s="2" t="s">
        <v>4950</v>
      </c>
      <c r="I1160" s="2" t="s">
        <v>85</v>
      </c>
      <c r="J1160" s="2" t="s">
        <v>121</v>
      </c>
      <c r="K1160" s="26">
        <v>1250000</v>
      </c>
      <c r="L1160" s="32">
        <f t="shared" si="18"/>
        <v>5.3558678729024895E-4</v>
      </c>
    </row>
    <row r="1161" spans="1:12" x14ac:dyDescent="0.2">
      <c r="A1161" s="7" t="str">
        <f>VLOOKUP(D1161,PIC!A:B,2,0)</f>
        <v>WAHYU WISNU</v>
      </c>
      <c r="B1161" s="2">
        <v>59535597</v>
      </c>
      <c r="C1161" s="2" t="s">
        <v>7</v>
      </c>
      <c r="D1161" s="2" t="s">
        <v>16</v>
      </c>
      <c r="E1161" s="2" t="str">
        <f>VLOOKUP(B1161,[1]Sheet1!$A:$E,5,0)</f>
        <v>Completed</v>
      </c>
      <c r="F1161" s="2" t="s">
        <v>2712</v>
      </c>
      <c r="G1161" s="2" t="s">
        <v>4896</v>
      </c>
      <c r="H1161" s="2" t="s">
        <v>4951</v>
      </c>
      <c r="I1161" s="2" t="s">
        <v>109</v>
      </c>
      <c r="J1161" s="2" t="s">
        <v>1224</v>
      </c>
      <c r="K1161" s="26">
        <v>977000</v>
      </c>
      <c r="L1161" s="32">
        <f t="shared" si="18"/>
        <v>4.1861463294605856E-4</v>
      </c>
    </row>
    <row r="1162" spans="1:12" x14ac:dyDescent="0.2">
      <c r="A1162" s="7" t="str">
        <f>VLOOKUP(D1162,PIC!A:B,2,0)</f>
        <v>DIDIK</v>
      </c>
      <c r="B1162" s="2">
        <v>59535598</v>
      </c>
      <c r="C1162" s="2" t="s">
        <v>7</v>
      </c>
      <c r="D1162" s="2" t="s">
        <v>31</v>
      </c>
      <c r="E1162" s="2" t="str">
        <f>VLOOKUP(B1162,[1]Sheet1!$A:$E,5,0)</f>
        <v>Completed</v>
      </c>
      <c r="F1162" s="2" t="s">
        <v>2712</v>
      </c>
      <c r="G1162" s="2" t="s">
        <v>4900</v>
      </c>
      <c r="H1162" s="2" t="s">
        <v>4952</v>
      </c>
      <c r="I1162" s="2" t="s">
        <v>2706</v>
      </c>
      <c r="J1162" s="2" t="s">
        <v>2242</v>
      </c>
      <c r="K1162" s="26">
        <v>4650000</v>
      </c>
      <c r="L1162" s="32">
        <f t="shared" si="18"/>
        <v>1.992382848719726E-3</v>
      </c>
    </row>
    <row r="1163" spans="1:12" x14ac:dyDescent="0.2">
      <c r="A1163" s="7" t="str">
        <f>VLOOKUP(D1163,PIC!A:B,2,0)</f>
        <v>LUTFI</v>
      </c>
      <c r="B1163" s="2">
        <v>59536467</v>
      </c>
      <c r="C1163" s="2" t="s">
        <v>7</v>
      </c>
      <c r="D1163" s="2" t="s">
        <v>8</v>
      </c>
      <c r="E1163" s="2" t="str">
        <f>VLOOKUP(B1163,[1]Sheet1!$A:$E,5,0)</f>
        <v>Completed</v>
      </c>
      <c r="F1163" s="2" t="s">
        <v>3202</v>
      </c>
      <c r="G1163" s="2" t="s">
        <v>4901</v>
      </c>
      <c r="H1163" s="2" t="s">
        <v>4953</v>
      </c>
      <c r="I1163" s="2" t="s">
        <v>90</v>
      </c>
      <c r="J1163" s="2" t="s">
        <v>98</v>
      </c>
      <c r="K1163" s="26">
        <v>267000</v>
      </c>
      <c r="L1163" s="32">
        <f t="shared" si="18"/>
        <v>1.1440133776519716E-4</v>
      </c>
    </row>
    <row r="1164" spans="1:12" x14ac:dyDescent="0.2">
      <c r="A1164" s="7" t="str">
        <f>VLOOKUP(D1164,PIC!A:B,2,0)</f>
        <v>BAHAK</v>
      </c>
      <c r="B1164" s="2">
        <v>59536508</v>
      </c>
      <c r="C1164" s="2" t="s">
        <v>7</v>
      </c>
      <c r="D1164" s="2" t="s">
        <v>18</v>
      </c>
      <c r="E1164" s="2" t="str">
        <f>VLOOKUP(B1164,[1]Sheet1!$A:$E,5,0)</f>
        <v>Completed</v>
      </c>
      <c r="F1164" s="2" t="s">
        <v>2712</v>
      </c>
      <c r="G1164" s="2" t="s">
        <v>4902</v>
      </c>
      <c r="H1164" s="2" t="s">
        <v>4954</v>
      </c>
      <c r="I1164" s="2" t="s">
        <v>23</v>
      </c>
      <c r="J1164" s="2" t="s">
        <v>4955</v>
      </c>
      <c r="K1164" s="26">
        <v>3900000</v>
      </c>
      <c r="L1164" s="32">
        <f t="shared" si="18"/>
        <v>1.6710307763455766E-3</v>
      </c>
    </row>
    <row r="1165" spans="1:12" x14ac:dyDescent="0.2">
      <c r="A1165" s="7" t="str">
        <f>VLOOKUP(D1165,PIC!A:B,2,0)</f>
        <v>BAHAK</v>
      </c>
      <c r="B1165" s="2">
        <v>59536510</v>
      </c>
      <c r="C1165" s="2" t="s">
        <v>7</v>
      </c>
      <c r="D1165" s="2" t="s">
        <v>18</v>
      </c>
      <c r="E1165" s="2" t="str">
        <f>VLOOKUP(B1165,[1]Sheet1!$A:$E,5,0)</f>
        <v>Completed</v>
      </c>
      <c r="F1165" s="2" t="s">
        <v>2712</v>
      </c>
      <c r="G1165" s="2" t="s">
        <v>4903</v>
      </c>
      <c r="H1165" s="2" t="s">
        <v>4956</v>
      </c>
      <c r="I1165" s="2" t="s">
        <v>23</v>
      </c>
      <c r="J1165" s="2" t="s">
        <v>4957</v>
      </c>
      <c r="K1165" s="26">
        <v>4600000</v>
      </c>
      <c r="L1165" s="32">
        <f t="shared" si="18"/>
        <v>1.9709593772281159E-3</v>
      </c>
    </row>
    <row r="1166" spans="1:12" x14ac:dyDescent="0.2">
      <c r="A1166" s="7" t="str">
        <f>VLOOKUP(D1166,PIC!A:B,2,0)</f>
        <v>BAHAK</v>
      </c>
      <c r="B1166" s="2">
        <v>59536512</v>
      </c>
      <c r="C1166" s="2" t="s">
        <v>3509</v>
      </c>
      <c r="D1166" s="2" t="s">
        <v>18</v>
      </c>
      <c r="E1166" s="2" t="str">
        <f>VLOOKUP(B1166,[1]Sheet1!$A:$E,5,0)</f>
        <v>Completed</v>
      </c>
      <c r="F1166" s="2" t="s">
        <v>2712</v>
      </c>
      <c r="G1166" s="2" t="s">
        <v>4904</v>
      </c>
      <c r="H1166" s="2" t="s">
        <v>4958</v>
      </c>
      <c r="I1166" s="2" t="s">
        <v>19</v>
      </c>
      <c r="J1166" s="2" t="s">
        <v>37</v>
      </c>
      <c r="K1166" s="26">
        <v>7050000</v>
      </c>
      <c r="L1166" s="32">
        <f t="shared" si="18"/>
        <v>3.0207094803170039E-3</v>
      </c>
    </row>
    <row r="1167" spans="1:12" x14ac:dyDescent="0.2">
      <c r="A1167" s="7" t="str">
        <f>VLOOKUP(D1167,PIC!A:B,2,0)</f>
        <v>DAYAT</v>
      </c>
      <c r="B1167" s="2">
        <v>59536592</v>
      </c>
      <c r="C1167" s="2" t="s">
        <v>7</v>
      </c>
      <c r="D1167" s="2" t="s">
        <v>9</v>
      </c>
      <c r="E1167" s="2" t="str">
        <f>VLOOKUP(B1167,[1]Sheet1!$A:$E,5,0)</f>
        <v>Completed</v>
      </c>
      <c r="F1167" s="2" t="s">
        <v>2712</v>
      </c>
      <c r="G1167" s="2" t="s">
        <v>4905</v>
      </c>
      <c r="H1167" s="2" t="s">
        <v>4959</v>
      </c>
      <c r="I1167" s="2" t="s">
        <v>59</v>
      </c>
      <c r="J1167" s="2" t="s">
        <v>10</v>
      </c>
      <c r="K1167" s="26">
        <v>450000</v>
      </c>
      <c r="L1167" s="32">
        <f t="shared" si="18"/>
        <v>1.9281124342448961E-4</v>
      </c>
    </row>
    <row r="1168" spans="1:12" x14ac:dyDescent="0.2">
      <c r="A1168" s="7" t="str">
        <f>VLOOKUP(D1168,PIC!A:B,2,0)</f>
        <v>DAYAT</v>
      </c>
      <c r="B1168" s="2">
        <v>59536619</v>
      </c>
      <c r="C1168" s="2" t="s">
        <v>7</v>
      </c>
      <c r="D1168" s="2" t="s">
        <v>9</v>
      </c>
      <c r="E1168" s="2" t="str">
        <f>VLOOKUP(B1168,[1]Sheet1!$A:$E,5,0)</f>
        <v>Completed</v>
      </c>
      <c r="F1168" s="2" t="s">
        <v>2726</v>
      </c>
      <c r="G1168" s="2" t="s">
        <v>4906</v>
      </c>
      <c r="H1168" s="2" t="s">
        <v>4960</v>
      </c>
      <c r="I1168" s="2" t="s">
        <v>59</v>
      </c>
      <c r="J1168" s="2" t="s">
        <v>2433</v>
      </c>
      <c r="K1168" s="26">
        <v>1200000</v>
      </c>
      <c r="L1168" s="32">
        <f t="shared" si="18"/>
        <v>5.1416331579863896E-4</v>
      </c>
    </row>
    <row r="1169" spans="1:12" x14ac:dyDescent="0.2">
      <c r="A1169" s="7" t="str">
        <f>VLOOKUP(D1169,PIC!A:B,2,0)</f>
        <v>DAYAT</v>
      </c>
      <c r="B1169" s="2">
        <v>59536625</v>
      </c>
      <c r="C1169" s="2" t="s">
        <v>7</v>
      </c>
      <c r="D1169" s="2" t="s">
        <v>9</v>
      </c>
      <c r="E1169" s="2" t="str">
        <f>VLOOKUP(B1169,[1]Sheet1!$A:$E,5,0)</f>
        <v>Completed</v>
      </c>
      <c r="F1169" s="2" t="s">
        <v>2726</v>
      </c>
      <c r="G1169" s="2" t="s">
        <v>4907</v>
      </c>
      <c r="H1169" s="2" t="s">
        <v>4961</v>
      </c>
      <c r="I1169" s="2" t="s">
        <v>59</v>
      </c>
      <c r="J1169" s="2" t="s">
        <v>2433</v>
      </c>
      <c r="K1169" s="26">
        <v>1200000</v>
      </c>
      <c r="L1169" s="32">
        <f t="shared" si="18"/>
        <v>5.1416331579863896E-4</v>
      </c>
    </row>
    <row r="1170" spans="1:12" x14ac:dyDescent="0.2">
      <c r="A1170" s="7" t="str">
        <f>VLOOKUP(D1170,PIC!A:B,2,0)</f>
        <v>BAHAK</v>
      </c>
      <c r="B1170" s="2">
        <v>59537557</v>
      </c>
      <c r="C1170" s="2" t="s">
        <v>7</v>
      </c>
      <c r="D1170" s="2" t="s">
        <v>18</v>
      </c>
      <c r="E1170" s="2" t="str">
        <f>VLOOKUP(B1170,[1]Sheet1!$A:$E,5,0)</f>
        <v>Completed</v>
      </c>
      <c r="F1170" s="2" t="s">
        <v>2712</v>
      </c>
      <c r="G1170" s="2" t="s">
        <v>4908</v>
      </c>
      <c r="H1170" s="2" t="s">
        <v>4962</v>
      </c>
      <c r="I1170" s="2" t="s">
        <v>19</v>
      </c>
      <c r="J1170" s="2" t="s">
        <v>4963</v>
      </c>
      <c r="K1170" s="26">
        <v>4500000</v>
      </c>
      <c r="L1170" s="32">
        <f t="shared" si="18"/>
        <v>1.9281124342448962E-3</v>
      </c>
    </row>
    <row r="1171" spans="1:12" x14ac:dyDescent="0.2">
      <c r="A1171" s="7" t="str">
        <f>VLOOKUP(D1171,PIC!A:B,2,0)</f>
        <v>BAHAK</v>
      </c>
      <c r="B1171" s="2">
        <v>59538242</v>
      </c>
      <c r="C1171" s="2" t="s">
        <v>7</v>
      </c>
      <c r="D1171" s="2" t="s">
        <v>18</v>
      </c>
      <c r="E1171" s="2" t="str">
        <f>VLOOKUP(B1171,[1]Sheet1!$A:$E,5,0)</f>
        <v>Completed</v>
      </c>
      <c r="F1171" s="2" t="s">
        <v>2712</v>
      </c>
      <c r="G1171" s="2" t="s">
        <v>4994</v>
      </c>
      <c r="H1171" s="2" t="s">
        <v>5072</v>
      </c>
      <c r="I1171" s="2" t="s">
        <v>19</v>
      </c>
      <c r="J1171" s="2" t="s">
        <v>4963</v>
      </c>
      <c r="K1171" s="26">
        <v>4500000</v>
      </c>
      <c r="L1171" s="32">
        <f t="shared" si="18"/>
        <v>1.9281124342448962E-3</v>
      </c>
    </row>
    <row r="1172" spans="1:12" x14ac:dyDescent="0.2">
      <c r="A1172" s="7" t="str">
        <f>VLOOKUP(D1172,PIC!A:B,2,0)</f>
        <v>WAHYU WISNU</v>
      </c>
      <c r="B1172" s="2">
        <v>59538527</v>
      </c>
      <c r="C1172" s="2" t="s">
        <v>7</v>
      </c>
      <c r="D1172" s="2" t="s">
        <v>16</v>
      </c>
      <c r="E1172" s="2" t="str">
        <f>VLOOKUP(B1172,[1]Sheet1!$A:$E,5,0)</f>
        <v>Completed</v>
      </c>
      <c r="F1172" s="2" t="s">
        <v>2712</v>
      </c>
      <c r="G1172" s="2" t="s">
        <v>4995</v>
      </c>
      <c r="H1172" s="2" t="s">
        <v>4968</v>
      </c>
      <c r="I1172" s="2" t="s">
        <v>107</v>
      </c>
      <c r="J1172" s="2" t="s">
        <v>122</v>
      </c>
      <c r="K1172" s="26">
        <v>564000</v>
      </c>
      <c r="L1172" s="32">
        <f t="shared" si="18"/>
        <v>2.4165675842536031E-4</v>
      </c>
    </row>
    <row r="1173" spans="1:12" x14ac:dyDescent="0.2">
      <c r="A1173" s="7" t="str">
        <f>VLOOKUP(D1173,PIC!A:B,2,0)</f>
        <v>WAHYU WISNU</v>
      </c>
      <c r="B1173" s="2">
        <v>59538533</v>
      </c>
      <c r="C1173" s="2" t="s">
        <v>7</v>
      </c>
      <c r="D1173" s="2" t="s">
        <v>16</v>
      </c>
      <c r="E1173" s="2" t="str">
        <f>VLOOKUP(B1173,[1]Sheet1!$A:$E,5,0)</f>
        <v>Completed</v>
      </c>
      <c r="F1173" s="2" t="s">
        <v>2712</v>
      </c>
      <c r="G1173" s="2" t="s">
        <v>4996</v>
      </c>
      <c r="H1173" s="2" t="s">
        <v>4967</v>
      </c>
      <c r="I1173" s="2" t="s">
        <v>107</v>
      </c>
      <c r="J1173" s="2" t="s">
        <v>1162</v>
      </c>
      <c r="K1173" s="26">
        <v>363000</v>
      </c>
      <c r="L1173" s="32">
        <f t="shared" si="18"/>
        <v>1.555344030290883E-4</v>
      </c>
    </row>
    <row r="1174" spans="1:12" x14ac:dyDescent="0.2">
      <c r="A1174" s="7" t="str">
        <f>VLOOKUP(D1174,PIC!A:B,2,0)</f>
        <v>WAHYU WISNU</v>
      </c>
      <c r="B1174" s="2">
        <v>59538539</v>
      </c>
      <c r="C1174" s="2" t="s">
        <v>7</v>
      </c>
      <c r="D1174" s="2" t="s">
        <v>21</v>
      </c>
      <c r="E1174" s="2" t="str">
        <f>VLOOKUP(B1174,[1]Sheet1!$A:$E,5,0)</f>
        <v>Completed</v>
      </c>
      <c r="F1174" s="2" t="s">
        <v>2712</v>
      </c>
      <c r="G1174" s="2" t="s">
        <v>4997</v>
      </c>
      <c r="H1174" s="2" t="s">
        <v>5073</v>
      </c>
      <c r="I1174" s="2" t="s">
        <v>85</v>
      </c>
      <c r="J1174" s="2" t="s">
        <v>1947</v>
      </c>
      <c r="K1174" s="26">
        <v>1770000</v>
      </c>
      <c r="L1174" s="32">
        <f t="shared" si="18"/>
        <v>7.5839089080299241E-4</v>
      </c>
    </row>
    <row r="1175" spans="1:12" x14ac:dyDescent="0.2">
      <c r="A1175" s="7" t="str">
        <f>VLOOKUP(D1175,PIC!A:B,2,0)</f>
        <v>WAHYU WISNU</v>
      </c>
      <c r="B1175" s="2">
        <v>59538541</v>
      </c>
      <c r="C1175" s="2" t="s">
        <v>7</v>
      </c>
      <c r="D1175" s="2" t="s">
        <v>21</v>
      </c>
      <c r="E1175" s="2" t="str">
        <f>VLOOKUP(B1175,[1]Sheet1!$A:$E,5,0)</f>
        <v>Completed</v>
      </c>
      <c r="F1175" s="2" t="s">
        <v>2712</v>
      </c>
      <c r="G1175" s="2" t="s">
        <v>4998</v>
      </c>
      <c r="H1175" s="2" t="s">
        <v>4969</v>
      </c>
      <c r="I1175" s="2" t="s">
        <v>85</v>
      </c>
      <c r="J1175" s="2" t="s">
        <v>121</v>
      </c>
      <c r="K1175" s="26">
        <v>882000</v>
      </c>
      <c r="L1175" s="32">
        <f t="shared" si="18"/>
        <v>3.7791003711199964E-4</v>
      </c>
    </row>
    <row r="1176" spans="1:12" x14ac:dyDescent="0.2">
      <c r="A1176" s="7" t="str">
        <f>VLOOKUP(D1176,PIC!A:B,2,0)</f>
        <v>WAHYU WISNU</v>
      </c>
      <c r="B1176" s="2">
        <v>59538543</v>
      </c>
      <c r="C1176" s="2" t="s">
        <v>7</v>
      </c>
      <c r="D1176" s="2" t="s">
        <v>16</v>
      </c>
      <c r="E1176" s="2" t="str">
        <f>VLOOKUP(B1176,[1]Sheet1!$A:$E,5,0)</f>
        <v>Completed</v>
      </c>
      <c r="F1176" s="2" t="s">
        <v>2726</v>
      </c>
      <c r="G1176" s="2" t="s">
        <v>4999</v>
      </c>
      <c r="H1176" s="2" t="s">
        <v>4970</v>
      </c>
      <c r="I1176" s="2" t="s">
        <v>105</v>
      </c>
      <c r="J1176" s="2" t="s">
        <v>106</v>
      </c>
      <c r="K1176" s="26">
        <v>386000</v>
      </c>
      <c r="L1176" s="32">
        <f t="shared" si="18"/>
        <v>1.6538919991522887E-4</v>
      </c>
    </row>
    <row r="1177" spans="1:12" x14ac:dyDescent="0.2">
      <c r="A1177" s="7" t="str">
        <f>VLOOKUP(D1177,PIC!A:B,2,0)</f>
        <v>WAHYU WISNU</v>
      </c>
      <c r="B1177" s="2">
        <v>59538544</v>
      </c>
      <c r="C1177" s="2" t="s">
        <v>7</v>
      </c>
      <c r="D1177" s="2" t="s">
        <v>16</v>
      </c>
      <c r="E1177" s="2" t="str">
        <f>VLOOKUP(B1177,[1]Sheet1!$A:$E,5,0)</f>
        <v>Completed</v>
      </c>
      <c r="F1177" s="2" t="s">
        <v>2726</v>
      </c>
      <c r="G1177" s="2" t="s">
        <v>5000</v>
      </c>
      <c r="H1177" s="2" t="s">
        <v>4971</v>
      </c>
      <c r="I1177" s="2" t="s">
        <v>105</v>
      </c>
      <c r="J1177" s="2" t="s">
        <v>106</v>
      </c>
      <c r="K1177" s="26">
        <v>550000</v>
      </c>
      <c r="L1177" s="32">
        <f t="shared" si="18"/>
        <v>2.3565818640770953E-4</v>
      </c>
    </row>
    <row r="1178" spans="1:12" x14ac:dyDescent="0.2">
      <c r="A1178" s="7" t="str">
        <f>VLOOKUP(D1178,PIC!A:B,2,0)</f>
        <v>WAHYU WISNU</v>
      </c>
      <c r="B1178" s="2">
        <v>59538547</v>
      </c>
      <c r="C1178" s="2" t="s">
        <v>7</v>
      </c>
      <c r="D1178" s="2" t="s">
        <v>16</v>
      </c>
      <c r="E1178" s="2" t="str">
        <f>VLOOKUP(B1178,[1]Sheet1!$A:$E,5,0)</f>
        <v>Completed</v>
      </c>
      <c r="F1178" s="2" t="s">
        <v>2712</v>
      </c>
      <c r="G1178" s="2" t="s">
        <v>5001</v>
      </c>
      <c r="H1178" s="2" t="s">
        <v>4972</v>
      </c>
      <c r="I1178" s="2" t="s">
        <v>107</v>
      </c>
      <c r="J1178" s="2" t="s">
        <v>1241</v>
      </c>
      <c r="K1178" s="26">
        <v>538000</v>
      </c>
      <c r="L1178" s="32">
        <f t="shared" si="18"/>
        <v>2.3051655324972313E-4</v>
      </c>
    </row>
    <row r="1179" spans="1:12" x14ac:dyDescent="0.2">
      <c r="A1179" s="7" t="str">
        <f>VLOOKUP(D1179,PIC!A:B,2,0)</f>
        <v>WAHYU WISNU</v>
      </c>
      <c r="B1179" s="2">
        <v>59538558</v>
      </c>
      <c r="C1179" s="2" t="s">
        <v>7</v>
      </c>
      <c r="D1179" s="2" t="s">
        <v>16</v>
      </c>
      <c r="E1179" s="2" t="str">
        <f>VLOOKUP(B1179,[1]Sheet1!$A:$E,5,0)</f>
        <v>Completed</v>
      </c>
      <c r="F1179" s="2" t="s">
        <v>2712</v>
      </c>
      <c r="G1179" s="2" t="s">
        <v>5002</v>
      </c>
      <c r="H1179" s="2" t="s">
        <v>4973</v>
      </c>
      <c r="I1179" s="2" t="s">
        <v>107</v>
      </c>
      <c r="J1179" s="2" t="s">
        <v>813</v>
      </c>
      <c r="K1179" s="26">
        <v>695000</v>
      </c>
      <c r="L1179" s="32">
        <f t="shared" si="18"/>
        <v>2.9778625373337841E-4</v>
      </c>
    </row>
    <row r="1180" spans="1:12" x14ac:dyDescent="0.2">
      <c r="A1180" s="7" t="str">
        <f>VLOOKUP(D1180,PIC!A:B,2,0)</f>
        <v>WAHYU WISNU</v>
      </c>
      <c r="B1180" s="2">
        <v>59538562</v>
      </c>
      <c r="C1180" s="2" t="s">
        <v>7</v>
      </c>
      <c r="D1180" s="2" t="s">
        <v>16</v>
      </c>
      <c r="E1180" s="2" t="str">
        <f>VLOOKUP(B1180,[1]Sheet1!$A:$E,5,0)</f>
        <v>Completed</v>
      </c>
      <c r="F1180" s="2" t="s">
        <v>2712</v>
      </c>
      <c r="G1180" s="2" t="s">
        <v>5003</v>
      </c>
      <c r="H1180" s="2" t="s">
        <v>4974</v>
      </c>
      <c r="I1180" s="2" t="s">
        <v>107</v>
      </c>
      <c r="J1180" s="2" t="s">
        <v>110</v>
      </c>
      <c r="K1180" s="26">
        <v>505000</v>
      </c>
      <c r="L1180" s="32">
        <f t="shared" si="18"/>
        <v>2.1637706206526056E-4</v>
      </c>
    </row>
    <row r="1181" spans="1:12" x14ac:dyDescent="0.2">
      <c r="A1181" s="7" t="str">
        <f>VLOOKUP(D1181,PIC!A:B,2,0)</f>
        <v>WAHYU WISNU</v>
      </c>
      <c r="B1181" s="2">
        <v>59538572</v>
      </c>
      <c r="C1181" s="2" t="s">
        <v>7</v>
      </c>
      <c r="D1181" s="2" t="s">
        <v>16</v>
      </c>
      <c r="E1181" s="2" t="str">
        <f>VLOOKUP(B1181,[1]Sheet1!$A:$E,5,0)</f>
        <v>Completed</v>
      </c>
      <c r="F1181" s="2" t="s">
        <v>2712</v>
      </c>
      <c r="G1181" s="2" t="s">
        <v>5004</v>
      </c>
      <c r="H1181" s="2" t="s">
        <v>4975</v>
      </c>
      <c r="I1181" s="2" t="s">
        <v>107</v>
      </c>
      <c r="J1181" s="2" t="s">
        <v>107</v>
      </c>
      <c r="K1181" s="26">
        <v>538000</v>
      </c>
      <c r="L1181" s="32">
        <f t="shared" si="18"/>
        <v>2.3051655324972313E-4</v>
      </c>
    </row>
    <row r="1182" spans="1:12" x14ac:dyDescent="0.2">
      <c r="A1182" s="7" t="str">
        <f>VLOOKUP(D1182,PIC!A:B,2,0)</f>
        <v>WAHYU WISNU</v>
      </c>
      <c r="B1182" s="2">
        <v>59538585</v>
      </c>
      <c r="C1182" s="2" t="s">
        <v>7</v>
      </c>
      <c r="D1182" s="2" t="s">
        <v>16</v>
      </c>
      <c r="E1182" s="2" t="str">
        <f>VLOOKUP(B1182,[1]Sheet1!$A:$E,5,0)</f>
        <v>Completed</v>
      </c>
      <c r="F1182" s="2" t="s">
        <v>2712</v>
      </c>
      <c r="G1182" s="2" t="s">
        <v>5005</v>
      </c>
      <c r="H1182" s="2" t="s">
        <v>4976</v>
      </c>
      <c r="I1182" s="2" t="s">
        <v>107</v>
      </c>
      <c r="J1182" s="2" t="s">
        <v>1306</v>
      </c>
      <c r="K1182" s="26">
        <v>564000</v>
      </c>
      <c r="L1182" s="32">
        <f t="shared" si="18"/>
        <v>2.4165675842536031E-4</v>
      </c>
    </row>
    <row r="1183" spans="1:12" x14ac:dyDescent="0.2">
      <c r="A1183" s="7" t="str">
        <f>VLOOKUP(D1183,PIC!A:B,2,0)</f>
        <v>DIDIK</v>
      </c>
      <c r="B1183" s="2">
        <v>59538650</v>
      </c>
      <c r="C1183" s="2" t="s">
        <v>7</v>
      </c>
      <c r="D1183" s="2" t="s">
        <v>4525</v>
      </c>
      <c r="E1183" s="2" t="str">
        <f>VLOOKUP(B1183,[1]Sheet1!$A:$E,5,0)</f>
        <v>Completed</v>
      </c>
      <c r="F1183" s="2" t="s">
        <v>2712</v>
      </c>
      <c r="G1183" s="2" t="s">
        <v>5006</v>
      </c>
      <c r="H1183" s="2" t="s">
        <v>5074</v>
      </c>
      <c r="I1183" s="2" t="s">
        <v>4859</v>
      </c>
      <c r="J1183" s="2" t="s">
        <v>5126</v>
      </c>
      <c r="K1183" s="26">
        <v>4100000</v>
      </c>
      <c r="L1183" s="32">
        <f t="shared" si="18"/>
        <v>1.7567246623120165E-3</v>
      </c>
    </row>
    <row r="1184" spans="1:12" x14ac:dyDescent="0.2">
      <c r="A1184" s="7" t="str">
        <f>VLOOKUP(D1184,PIC!A:B,2,0)</f>
        <v>LUTFI</v>
      </c>
      <c r="B1184" s="2">
        <v>59539527</v>
      </c>
      <c r="C1184" s="2" t="s">
        <v>7</v>
      </c>
      <c r="D1184" s="2" t="s">
        <v>8</v>
      </c>
      <c r="E1184" s="2" t="str">
        <f>VLOOKUP(B1184,[1]Sheet1!$A:$E,5,0)</f>
        <v>Completed</v>
      </c>
      <c r="F1184" s="2" t="s">
        <v>3202</v>
      </c>
      <c r="G1184" s="2" t="s">
        <v>5007</v>
      </c>
      <c r="H1184" s="2" t="s">
        <v>5075</v>
      </c>
      <c r="I1184" s="2" t="s">
        <v>90</v>
      </c>
      <c r="J1184" s="2" t="s">
        <v>97</v>
      </c>
      <c r="K1184" s="26">
        <v>370000</v>
      </c>
      <c r="L1184" s="32">
        <f t="shared" si="18"/>
        <v>1.5853368903791368E-4</v>
      </c>
    </row>
    <row r="1185" spans="1:12" x14ac:dyDescent="0.2">
      <c r="A1185" s="7" t="str">
        <f>VLOOKUP(D1185,PIC!A:B,2,0)</f>
        <v>LUTFI</v>
      </c>
      <c r="B1185" s="2">
        <v>59539526</v>
      </c>
      <c r="C1185" s="2" t="s">
        <v>7</v>
      </c>
      <c r="D1185" s="2" t="s">
        <v>8</v>
      </c>
      <c r="E1185" s="2" t="str">
        <f>VLOOKUP(B1185,[1]Sheet1!$A:$E,5,0)</f>
        <v>Completed</v>
      </c>
      <c r="F1185" s="2" t="s">
        <v>3202</v>
      </c>
      <c r="G1185" s="2" t="s">
        <v>5008</v>
      </c>
      <c r="H1185" s="2" t="s">
        <v>5076</v>
      </c>
      <c r="I1185" s="2" t="s">
        <v>90</v>
      </c>
      <c r="J1185" s="2" t="s">
        <v>94</v>
      </c>
      <c r="K1185" s="26">
        <v>316000</v>
      </c>
      <c r="L1185" s="32">
        <f t="shared" si="18"/>
        <v>1.3539633982697494E-4</v>
      </c>
    </row>
    <row r="1186" spans="1:12" x14ac:dyDescent="0.2">
      <c r="A1186" s="7" t="str">
        <f>VLOOKUP(D1186,PIC!A:B,2,0)</f>
        <v>LUTFI</v>
      </c>
      <c r="B1186" s="2">
        <v>59539529</v>
      </c>
      <c r="C1186" s="2" t="s">
        <v>7</v>
      </c>
      <c r="D1186" s="2" t="s">
        <v>8</v>
      </c>
      <c r="E1186" s="2" t="str">
        <f>VLOOKUP(B1186,[1]Sheet1!$A:$E,5,0)</f>
        <v>Completed</v>
      </c>
      <c r="F1186" s="2" t="s">
        <v>3202</v>
      </c>
      <c r="G1186" s="2" t="s">
        <v>5009</v>
      </c>
      <c r="H1186" s="2" t="s">
        <v>4977</v>
      </c>
      <c r="I1186" s="2" t="s">
        <v>90</v>
      </c>
      <c r="J1186" s="2" t="s">
        <v>96</v>
      </c>
      <c r="K1186" s="26">
        <v>248000</v>
      </c>
      <c r="L1186" s="32">
        <f t="shared" si="18"/>
        <v>1.0626041859838538E-4</v>
      </c>
    </row>
    <row r="1187" spans="1:12" x14ac:dyDescent="0.2">
      <c r="A1187" s="7" t="str">
        <f>VLOOKUP(D1187,PIC!A:B,2,0)</f>
        <v>LUTFI</v>
      </c>
      <c r="B1187" s="2">
        <v>59539528</v>
      </c>
      <c r="C1187" s="2" t="s">
        <v>7</v>
      </c>
      <c r="D1187" s="2" t="s">
        <v>8</v>
      </c>
      <c r="E1187" s="2" t="str">
        <f>VLOOKUP(B1187,[1]Sheet1!$A:$E,5,0)</f>
        <v>Completed</v>
      </c>
      <c r="F1187" s="2" t="s">
        <v>3202</v>
      </c>
      <c r="G1187" s="2" t="s">
        <v>5010</v>
      </c>
      <c r="H1187" s="2" t="s">
        <v>5077</v>
      </c>
      <c r="I1187" s="2" t="s">
        <v>90</v>
      </c>
      <c r="J1187" s="2" t="s">
        <v>95</v>
      </c>
      <c r="K1187" s="26">
        <v>632000</v>
      </c>
      <c r="L1187" s="32">
        <f t="shared" si="18"/>
        <v>2.7079267965394988E-4</v>
      </c>
    </row>
    <row r="1188" spans="1:12" x14ac:dyDescent="0.2">
      <c r="A1188" s="7" t="str">
        <f>VLOOKUP(D1188,PIC!A:B,2,0)</f>
        <v>LUTFI</v>
      </c>
      <c r="B1188" s="2">
        <v>59539530</v>
      </c>
      <c r="C1188" s="2" t="s">
        <v>7</v>
      </c>
      <c r="D1188" s="2" t="s">
        <v>8</v>
      </c>
      <c r="E1188" s="2" t="str">
        <f>VLOOKUP(B1188,[1]Sheet1!$A:$E,5,0)</f>
        <v>Completed</v>
      </c>
      <c r="F1188" s="2" t="s">
        <v>3202</v>
      </c>
      <c r="G1188" s="2" t="s">
        <v>5011</v>
      </c>
      <c r="H1188" s="2" t="s">
        <v>4978</v>
      </c>
      <c r="I1188" s="2" t="s">
        <v>90</v>
      </c>
      <c r="J1188" s="2" t="s">
        <v>92</v>
      </c>
      <c r="K1188" s="26">
        <v>147000</v>
      </c>
      <c r="L1188" s="32">
        <f t="shared" si="18"/>
        <v>6.2985006185333273E-5</v>
      </c>
    </row>
    <row r="1189" spans="1:12" x14ac:dyDescent="0.2">
      <c r="A1189" s="7" t="str">
        <f>VLOOKUP(D1189,PIC!A:B,2,0)</f>
        <v>LUTFI</v>
      </c>
      <c r="B1189" s="2">
        <v>59539532</v>
      </c>
      <c r="C1189" s="2" t="s">
        <v>7</v>
      </c>
      <c r="D1189" s="2" t="s">
        <v>8</v>
      </c>
      <c r="E1189" s="2" t="str">
        <f>VLOOKUP(B1189,[1]Sheet1!$A:$E,5,0)</f>
        <v>Completed</v>
      </c>
      <c r="F1189" s="2" t="s">
        <v>3202</v>
      </c>
      <c r="G1189" s="2" t="s">
        <v>5012</v>
      </c>
      <c r="H1189" s="2" t="s">
        <v>5078</v>
      </c>
      <c r="I1189" s="2" t="s">
        <v>90</v>
      </c>
      <c r="J1189" s="2" t="s">
        <v>93</v>
      </c>
      <c r="K1189" s="26">
        <v>200000</v>
      </c>
      <c r="L1189" s="32">
        <f t="shared" si="18"/>
        <v>8.5693885966439827E-5</v>
      </c>
    </row>
    <row r="1190" spans="1:12" x14ac:dyDescent="0.2">
      <c r="A1190" s="7" t="str">
        <f>VLOOKUP(D1190,PIC!A:B,2,0)</f>
        <v>LUTFI</v>
      </c>
      <c r="B1190" s="2">
        <v>59539533</v>
      </c>
      <c r="C1190" s="2" t="s">
        <v>7</v>
      </c>
      <c r="D1190" s="2" t="s">
        <v>8</v>
      </c>
      <c r="E1190" s="2" t="str">
        <f>VLOOKUP(B1190,[1]Sheet1!$A:$E,5,0)</f>
        <v>Completed</v>
      </c>
      <c r="F1190" s="2" t="s">
        <v>3202</v>
      </c>
      <c r="G1190" s="2" t="s">
        <v>5013</v>
      </c>
      <c r="H1190" s="2" t="s">
        <v>4979</v>
      </c>
      <c r="I1190" s="2" t="s">
        <v>90</v>
      </c>
      <c r="J1190" s="2" t="s">
        <v>1734</v>
      </c>
      <c r="K1190" s="26">
        <v>607000</v>
      </c>
      <c r="L1190" s="32">
        <f t="shared" si="18"/>
        <v>2.6008094390814489E-4</v>
      </c>
    </row>
    <row r="1191" spans="1:12" x14ac:dyDescent="0.2">
      <c r="A1191" s="7" t="str">
        <f>VLOOKUP(D1191,PIC!A:B,2,0)</f>
        <v>LUTFI</v>
      </c>
      <c r="B1191" s="2">
        <v>59539531</v>
      </c>
      <c r="C1191" s="2" t="s">
        <v>7</v>
      </c>
      <c r="D1191" s="2" t="s">
        <v>8</v>
      </c>
      <c r="E1191" s="2" t="str">
        <f>VLOOKUP(B1191,[1]Sheet1!$A:$E,5,0)</f>
        <v>Completed</v>
      </c>
      <c r="F1191" s="2" t="s">
        <v>3202</v>
      </c>
      <c r="G1191" s="2" t="s">
        <v>5014</v>
      </c>
      <c r="H1191" s="2" t="s">
        <v>5079</v>
      </c>
      <c r="I1191" s="2" t="s">
        <v>90</v>
      </c>
      <c r="J1191" s="2" t="s">
        <v>1760</v>
      </c>
      <c r="K1191" s="26">
        <v>323000</v>
      </c>
      <c r="L1191" s="32">
        <f t="shared" si="18"/>
        <v>1.3839562583580032E-4</v>
      </c>
    </row>
    <row r="1192" spans="1:12" x14ac:dyDescent="0.2">
      <c r="A1192" s="7" t="str">
        <f>VLOOKUP(D1192,PIC!A:B,2,0)</f>
        <v>LUTFI</v>
      </c>
      <c r="B1192" s="2">
        <v>59539534</v>
      </c>
      <c r="C1192" s="2" t="s">
        <v>7</v>
      </c>
      <c r="D1192" s="2" t="s">
        <v>8</v>
      </c>
      <c r="E1192" s="2" t="str">
        <f>VLOOKUP(B1192,[1]Sheet1!$A:$E,5,0)</f>
        <v>Completed</v>
      </c>
      <c r="F1192" s="2" t="s">
        <v>3202</v>
      </c>
      <c r="G1192" s="2" t="s">
        <v>5015</v>
      </c>
      <c r="H1192" s="2" t="s">
        <v>4980</v>
      </c>
      <c r="I1192" s="2" t="s">
        <v>90</v>
      </c>
      <c r="J1192" s="2" t="s">
        <v>1785</v>
      </c>
      <c r="K1192" s="26">
        <v>110000</v>
      </c>
      <c r="L1192" s="32">
        <f t="shared" si="18"/>
        <v>4.7131637281541902E-5</v>
      </c>
    </row>
    <row r="1193" spans="1:12" x14ac:dyDescent="0.2">
      <c r="A1193" s="7" t="str">
        <f>VLOOKUP(D1193,PIC!A:B,2,0)</f>
        <v>DIDIK</v>
      </c>
      <c r="B1193" s="2">
        <v>59539645</v>
      </c>
      <c r="C1193" s="2" t="s">
        <v>7</v>
      </c>
      <c r="D1193" s="2" t="s">
        <v>4966</v>
      </c>
      <c r="E1193" s="2" t="str">
        <f>VLOOKUP(B1193,[1]Sheet1!$A:$E,5,0)</f>
        <v>Completed</v>
      </c>
      <c r="F1193" s="2" t="s">
        <v>2712</v>
      </c>
      <c r="G1193" s="2" t="s">
        <v>5016</v>
      </c>
      <c r="H1193" s="2" t="s">
        <v>5080</v>
      </c>
      <c r="I1193" s="2" t="s">
        <v>5127</v>
      </c>
      <c r="J1193" s="2" t="s">
        <v>5128</v>
      </c>
      <c r="K1193" s="26">
        <v>1500000</v>
      </c>
      <c r="L1193" s="32">
        <f t="shared" si="18"/>
        <v>6.4270414474829865E-4</v>
      </c>
    </row>
    <row r="1194" spans="1:12" x14ac:dyDescent="0.2">
      <c r="A1194" s="7" t="str">
        <f>VLOOKUP(D1194,PIC!A:B,2,0)</f>
        <v>LUTFI</v>
      </c>
      <c r="B1194" s="2">
        <v>59539658</v>
      </c>
      <c r="C1194" s="2" t="s">
        <v>7</v>
      </c>
      <c r="D1194" s="2" t="s">
        <v>8</v>
      </c>
      <c r="E1194" s="2" t="str">
        <f>VLOOKUP(B1194,[1]Sheet1!$A:$E,5,0)</f>
        <v>Completed</v>
      </c>
      <c r="F1194" s="2" t="s">
        <v>3202</v>
      </c>
      <c r="G1194" s="2" t="s">
        <v>5017</v>
      </c>
      <c r="H1194" s="2" t="s">
        <v>4981</v>
      </c>
      <c r="I1194" s="2" t="s">
        <v>90</v>
      </c>
      <c r="J1194" s="2" t="s">
        <v>91</v>
      </c>
      <c r="K1194" s="26">
        <v>147500</v>
      </c>
      <c r="L1194" s="32">
        <f t="shared" si="18"/>
        <v>6.3199240900249377E-5</v>
      </c>
    </row>
    <row r="1195" spans="1:12" x14ac:dyDescent="0.2">
      <c r="A1195" s="7" t="str">
        <f>VLOOKUP(D1195,PIC!A:B,2,0)</f>
        <v>WAHYU WISNU</v>
      </c>
      <c r="B1195" s="2">
        <v>59540801</v>
      </c>
      <c r="C1195" s="2" t="s">
        <v>7</v>
      </c>
      <c r="D1195" s="2" t="s">
        <v>16</v>
      </c>
      <c r="E1195" s="2" t="str">
        <f>VLOOKUP(B1195,[1]Sheet1!$A:$E,5,0)</f>
        <v>Completed</v>
      </c>
      <c r="F1195" s="2" t="s">
        <v>2712</v>
      </c>
      <c r="G1195" s="2" t="s">
        <v>5018</v>
      </c>
      <c r="H1195" s="2" t="s">
        <v>4982</v>
      </c>
      <c r="I1195" s="2" t="s">
        <v>107</v>
      </c>
      <c r="J1195" s="2" t="s">
        <v>1162</v>
      </c>
      <c r="K1195" s="26">
        <v>514000</v>
      </c>
      <c r="L1195" s="32">
        <f t="shared" si="18"/>
        <v>2.2023328693375035E-4</v>
      </c>
    </row>
    <row r="1196" spans="1:12" x14ac:dyDescent="0.2">
      <c r="A1196" s="7" t="str">
        <f>VLOOKUP(D1196,PIC!A:B,2,0)</f>
        <v>WAHYU WISNU</v>
      </c>
      <c r="B1196" s="2">
        <v>59540807</v>
      </c>
      <c r="C1196" s="2" t="s">
        <v>7</v>
      </c>
      <c r="D1196" s="2" t="s">
        <v>16</v>
      </c>
      <c r="E1196" s="2" t="str">
        <f>VLOOKUP(B1196,[1]Sheet1!$A:$E,5,0)</f>
        <v>Completed</v>
      </c>
      <c r="F1196" s="2" t="s">
        <v>2712</v>
      </c>
      <c r="G1196" s="2" t="s">
        <v>5019</v>
      </c>
      <c r="H1196" s="2" t="s">
        <v>5081</v>
      </c>
      <c r="I1196" s="2" t="s">
        <v>107</v>
      </c>
      <c r="J1196" s="2" t="s">
        <v>126</v>
      </c>
      <c r="K1196" s="26">
        <v>1</v>
      </c>
      <c r="L1196" s="32">
        <f t="shared" si="18"/>
        <v>4.2846942983219914E-10</v>
      </c>
    </row>
    <row r="1197" spans="1:12" x14ac:dyDescent="0.2">
      <c r="A1197" s="7" t="str">
        <f>VLOOKUP(D1197,PIC!A:B,2,0)</f>
        <v>WAHYU WISNU</v>
      </c>
      <c r="B1197" s="2">
        <v>59540811</v>
      </c>
      <c r="C1197" s="2" t="s">
        <v>7</v>
      </c>
      <c r="D1197" s="2" t="s">
        <v>16</v>
      </c>
      <c r="E1197" s="2" t="str">
        <f>VLOOKUP(B1197,[1]Sheet1!$A:$E,5,0)</f>
        <v>Completed</v>
      </c>
      <c r="F1197" s="2" t="s">
        <v>2712</v>
      </c>
      <c r="G1197" s="2" t="s">
        <v>5014</v>
      </c>
      <c r="H1197" s="2" t="s">
        <v>4983</v>
      </c>
      <c r="I1197" s="2" t="s">
        <v>109</v>
      </c>
      <c r="J1197" s="2" t="s">
        <v>1224</v>
      </c>
      <c r="K1197" s="26">
        <v>977000</v>
      </c>
      <c r="L1197" s="32">
        <f t="shared" si="18"/>
        <v>4.1861463294605856E-4</v>
      </c>
    </row>
    <row r="1198" spans="1:12" x14ac:dyDescent="0.2">
      <c r="A1198" s="7" t="str">
        <f>VLOOKUP(D1198,PIC!A:B,2,0)</f>
        <v>WAHYU WISNU</v>
      </c>
      <c r="B1198" s="2">
        <v>59540813</v>
      </c>
      <c r="C1198" s="2" t="s">
        <v>7</v>
      </c>
      <c r="D1198" s="2" t="s">
        <v>16</v>
      </c>
      <c r="E1198" s="2" t="str">
        <f>VLOOKUP(B1198,[1]Sheet1!$A:$E,5,0)</f>
        <v>Completed</v>
      </c>
      <c r="F1198" s="2" t="s">
        <v>2712</v>
      </c>
      <c r="G1198" s="2" t="s">
        <v>5020</v>
      </c>
      <c r="H1198" s="2" t="s">
        <v>4984</v>
      </c>
      <c r="I1198" s="2" t="s">
        <v>109</v>
      </c>
      <c r="J1198" s="2" t="s">
        <v>106</v>
      </c>
      <c r="K1198" s="26">
        <v>1173000</v>
      </c>
      <c r="L1198" s="32">
        <f t="shared" si="18"/>
        <v>5.0259464119316961E-4</v>
      </c>
    </row>
    <row r="1199" spans="1:12" x14ac:dyDescent="0.2">
      <c r="A1199" s="7" t="str">
        <f>VLOOKUP(D1199,PIC!A:B,2,0)</f>
        <v>WAHYU WISNU</v>
      </c>
      <c r="B1199" s="2">
        <v>59540829</v>
      </c>
      <c r="C1199" s="2" t="s">
        <v>7</v>
      </c>
      <c r="D1199" s="2" t="s">
        <v>16</v>
      </c>
      <c r="E1199" s="2" t="str">
        <f>VLOOKUP(B1199,[1]Sheet1!$A:$E,5,0)</f>
        <v>Completed</v>
      </c>
      <c r="F1199" s="2" t="s">
        <v>2712</v>
      </c>
      <c r="G1199" s="2" t="s">
        <v>5009</v>
      </c>
      <c r="H1199" s="2" t="s">
        <v>4985</v>
      </c>
      <c r="I1199" s="2" t="s">
        <v>109</v>
      </c>
      <c r="J1199" s="2" t="s">
        <v>106</v>
      </c>
      <c r="K1199" s="26">
        <v>1173000</v>
      </c>
      <c r="L1199" s="32">
        <f t="shared" si="18"/>
        <v>5.0259464119316961E-4</v>
      </c>
    </row>
    <row r="1200" spans="1:12" x14ac:dyDescent="0.2">
      <c r="A1200" s="7" t="str">
        <f>VLOOKUP(D1200,PIC!A:B,2,0)</f>
        <v>WAHYU WISNU</v>
      </c>
      <c r="B1200" s="2">
        <v>59540836</v>
      </c>
      <c r="C1200" s="2" t="s">
        <v>7</v>
      </c>
      <c r="D1200" s="2" t="s">
        <v>16</v>
      </c>
      <c r="E1200" s="2" t="str">
        <f>VLOOKUP(B1200,[1]Sheet1!$A:$E,5,0)</f>
        <v>Completed</v>
      </c>
      <c r="F1200" s="2" t="s">
        <v>2712</v>
      </c>
      <c r="G1200" s="2" t="s">
        <v>5013</v>
      </c>
      <c r="H1200" s="2" t="s">
        <v>4986</v>
      </c>
      <c r="I1200" s="2" t="s">
        <v>109</v>
      </c>
      <c r="J1200" s="2" t="s">
        <v>118</v>
      </c>
      <c r="K1200" s="26">
        <v>835000</v>
      </c>
      <c r="L1200" s="32">
        <f t="shared" si="18"/>
        <v>3.5777197390988628E-4</v>
      </c>
    </row>
    <row r="1201" spans="1:12" x14ac:dyDescent="0.2">
      <c r="A1201" s="7" t="str">
        <f>VLOOKUP(D1201,PIC!A:B,2,0)</f>
        <v>WAHYU WISNU</v>
      </c>
      <c r="B1201" s="2">
        <v>59540840</v>
      </c>
      <c r="C1201" s="2" t="s">
        <v>7</v>
      </c>
      <c r="D1201" s="2" t="s">
        <v>16</v>
      </c>
      <c r="E1201" s="2" t="str">
        <f>VLOOKUP(B1201,[1]Sheet1!$A:$E,5,0)</f>
        <v>Completed</v>
      </c>
      <c r="F1201" s="2" t="s">
        <v>2712</v>
      </c>
      <c r="G1201" s="2" t="s">
        <v>5021</v>
      </c>
      <c r="H1201" s="2" t="s">
        <v>4987</v>
      </c>
      <c r="I1201" s="2" t="s">
        <v>107</v>
      </c>
      <c r="J1201" s="2" t="s">
        <v>132</v>
      </c>
      <c r="K1201" s="26">
        <v>564000</v>
      </c>
      <c r="L1201" s="32">
        <f t="shared" si="18"/>
        <v>2.4165675842536031E-4</v>
      </c>
    </row>
    <row r="1202" spans="1:12" x14ac:dyDescent="0.2">
      <c r="A1202" s="7" t="str">
        <f>VLOOKUP(D1202,PIC!A:B,2,0)</f>
        <v>WAHYU WISNU</v>
      </c>
      <c r="B1202" s="2">
        <v>59540896</v>
      </c>
      <c r="C1202" s="2" t="s">
        <v>7</v>
      </c>
      <c r="D1202" s="2" t="s">
        <v>16</v>
      </c>
      <c r="E1202" s="2" t="str">
        <f>VLOOKUP(B1202,[1]Sheet1!$A:$E,5,0)</f>
        <v>Completed</v>
      </c>
      <c r="F1202" s="2" t="s">
        <v>2712</v>
      </c>
      <c r="G1202" s="2" t="s">
        <v>5022</v>
      </c>
      <c r="H1202" s="2" t="s">
        <v>5082</v>
      </c>
      <c r="I1202" s="2" t="s">
        <v>107</v>
      </c>
      <c r="J1202" s="2" t="s">
        <v>1105</v>
      </c>
      <c r="K1202" s="26">
        <v>1069000</v>
      </c>
      <c r="L1202" s="32">
        <f t="shared" si="18"/>
        <v>4.5803382049062086E-4</v>
      </c>
    </row>
    <row r="1203" spans="1:12" x14ac:dyDescent="0.2">
      <c r="A1203" s="7" t="str">
        <f>VLOOKUP(D1203,PIC!A:B,2,0)</f>
        <v>WAHYU WISNU</v>
      </c>
      <c r="B1203" s="2">
        <v>59540899</v>
      </c>
      <c r="C1203" s="2" t="s">
        <v>7</v>
      </c>
      <c r="D1203" s="2" t="s">
        <v>16</v>
      </c>
      <c r="E1203" s="2" t="str">
        <f>VLOOKUP(B1203,[1]Sheet1!$A:$E,5,0)</f>
        <v>Completed</v>
      </c>
      <c r="F1203" s="2" t="s">
        <v>2712</v>
      </c>
      <c r="G1203" s="2" t="s">
        <v>5023</v>
      </c>
      <c r="H1203" s="2" t="s">
        <v>4988</v>
      </c>
      <c r="I1203" s="2" t="s">
        <v>122</v>
      </c>
      <c r="J1203" s="2" t="s">
        <v>1110</v>
      </c>
      <c r="K1203" s="26">
        <v>181500</v>
      </c>
      <c r="L1203" s="32">
        <f t="shared" si="18"/>
        <v>7.7767201514544149E-5</v>
      </c>
    </row>
    <row r="1204" spans="1:12" x14ac:dyDescent="0.2">
      <c r="A1204" s="7" t="str">
        <f>VLOOKUP(D1204,PIC!A:B,2,0)</f>
        <v>WAHYU WISNU</v>
      </c>
      <c r="B1204" s="2">
        <v>59540908</v>
      </c>
      <c r="C1204" s="2" t="s">
        <v>7</v>
      </c>
      <c r="D1204" s="2" t="s">
        <v>16</v>
      </c>
      <c r="E1204" s="2" t="str">
        <f>VLOOKUP(B1204,[1]Sheet1!$A:$E,5,0)</f>
        <v>Completed</v>
      </c>
      <c r="F1204" s="2" t="s">
        <v>2712</v>
      </c>
      <c r="G1204" s="2" t="s">
        <v>5024</v>
      </c>
      <c r="H1204" s="2" t="s">
        <v>4989</v>
      </c>
      <c r="I1204" s="2" t="s">
        <v>131</v>
      </c>
      <c r="J1204" s="2" t="s">
        <v>1110</v>
      </c>
      <c r="K1204" s="26">
        <v>210000</v>
      </c>
      <c r="L1204" s="32">
        <f t="shared" si="18"/>
        <v>8.9978580264761816E-5</v>
      </c>
    </row>
    <row r="1205" spans="1:12" x14ac:dyDescent="0.2">
      <c r="A1205" s="7" t="str">
        <f>VLOOKUP(D1205,PIC!A:B,2,0)</f>
        <v>WAHYU WISNU</v>
      </c>
      <c r="B1205" s="2">
        <v>59540910</v>
      </c>
      <c r="C1205" s="2" t="s">
        <v>7</v>
      </c>
      <c r="D1205" s="2" t="s">
        <v>16</v>
      </c>
      <c r="E1205" s="2" t="str">
        <f>VLOOKUP(B1205,[1]Sheet1!$A:$E,5,0)</f>
        <v>Completed</v>
      </c>
      <c r="F1205" s="2" t="s">
        <v>2726</v>
      </c>
      <c r="G1205" s="2" t="s">
        <v>5025</v>
      </c>
      <c r="H1205" s="2" t="s">
        <v>4990</v>
      </c>
      <c r="I1205" s="2" t="s">
        <v>105</v>
      </c>
      <c r="J1205" s="2" t="s">
        <v>106</v>
      </c>
      <c r="K1205" s="26">
        <v>550000</v>
      </c>
      <c r="L1205" s="32">
        <f t="shared" si="18"/>
        <v>2.3565818640770953E-4</v>
      </c>
    </row>
    <row r="1206" spans="1:12" x14ac:dyDescent="0.2">
      <c r="A1206" s="7" t="str">
        <f>VLOOKUP(D1206,PIC!A:B,2,0)</f>
        <v>WAHYU WISNU</v>
      </c>
      <c r="B1206" s="2">
        <v>59540911</v>
      </c>
      <c r="C1206" s="2" t="s">
        <v>7</v>
      </c>
      <c r="D1206" s="2" t="s">
        <v>16</v>
      </c>
      <c r="E1206" s="2" t="str">
        <f>VLOOKUP(B1206,[1]Sheet1!$A:$E,5,0)</f>
        <v>Completed</v>
      </c>
      <c r="F1206" s="2" t="s">
        <v>2726</v>
      </c>
      <c r="G1206" s="2" t="s">
        <v>5026</v>
      </c>
      <c r="H1206" s="2" t="s">
        <v>4991</v>
      </c>
      <c r="I1206" s="2" t="s">
        <v>105</v>
      </c>
      <c r="J1206" s="2" t="s">
        <v>106</v>
      </c>
      <c r="K1206" s="26">
        <v>386000</v>
      </c>
      <c r="L1206" s="32">
        <f t="shared" si="18"/>
        <v>1.6538919991522887E-4</v>
      </c>
    </row>
    <row r="1207" spans="1:12" x14ac:dyDescent="0.2">
      <c r="A1207" s="7" t="str">
        <f>VLOOKUP(D1207,PIC!A:B,2,0)</f>
        <v>WAHYU WISNU</v>
      </c>
      <c r="B1207" s="2">
        <v>59540914</v>
      </c>
      <c r="C1207" s="2" t="s">
        <v>7</v>
      </c>
      <c r="D1207" s="2" t="s">
        <v>16</v>
      </c>
      <c r="E1207" s="2" t="str">
        <f>VLOOKUP(B1207,[1]Sheet1!$A:$E,5,0)</f>
        <v>Completed</v>
      </c>
      <c r="F1207" s="2" t="s">
        <v>2712</v>
      </c>
      <c r="G1207" s="2" t="s">
        <v>5027</v>
      </c>
      <c r="H1207" s="2" t="s">
        <v>4992</v>
      </c>
      <c r="I1207" s="2" t="s">
        <v>109</v>
      </c>
      <c r="J1207" s="2" t="s">
        <v>1128</v>
      </c>
      <c r="K1207" s="26">
        <v>440000</v>
      </c>
      <c r="L1207" s="32">
        <f t="shared" si="18"/>
        <v>1.8852654912616761E-4</v>
      </c>
    </row>
    <row r="1208" spans="1:12" x14ac:dyDescent="0.2">
      <c r="A1208" s="7" t="str">
        <f>VLOOKUP(D1208,PIC!A:B,2,0)</f>
        <v>WAHYU WISNU</v>
      </c>
      <c r="B1208" s="2">
        <v>59540985</v>
      </c>
      <c r="C1208" s="2" t="s">
        <v>2026</v>
      </c>
      <c r="D1208" s="2" t="s">
        <v>20</v>
      </c>
      <c r="E1208" s="2" t="str">
        <f>VLOOKUP(B1208,[1]Sheet1!$A:$E,5,0)</f>
        <v>Completed</v>
      </c>
      <c r="F1208" s="2" t="s">
        <v>2712</v>
      </c>
      <c r="G1208" s="2" t="s">
        <v>5028</v>
      </c>
      <c r="H1208" s="2" t="s">
        <v>4993</v>
      </c>
      <c r="I1208" s="2" t="s">
        <v>78</v>
      </c>
      <c r="J1208" s="2" t="s">
        <v>79</v>
      </c>
      <c r="K1208" s="26">
        <v>2000000</v>
      </c>
      <c r="L1208" s="32">
        <f t="shared" si="18"/>
        <v>8.5693885966439827E-4</v>
      </c>
    </row>
    <row r="1209" spans="1:12" x14ac:dyDescent="0.2">
      <c r="A1209" s="7" t="str">
        <f>VLOOKUP(D1209,PIC!A:B,2,0)</f>
        <v>WAHYU WISNU</v>
      </c>
      <c r="B1209" s="2">
        <v>59540990</v>
      </c>
      <c r="C1209" s="2" t="s">
        <v>2937</v>
      </c>
      <c r="D1209" s="2" t="s">
        <v>16</v>
      </c>
      <c r="E1209" s="2" t="str">
        <f>VLOOKUP(B1209,[1]Sheet1!$A:$E,5,0)</f>
        <v>Completed</v>
      </c>
      <c r="F1209" s="2" t="s">
        <v>2712</v>
      </c>
      <c r="G1209" s="2" t="s">
        <v>5029</v>
      </c>
      <c r="H1209" s="2" t="s">
        <v>5083</v>
      </c>
      <c r="I1209" s="2" t="s">
        <v>107</v>
      </c>
      <c r="J1209" s="2" t="s">
        <v>126</v>
      </c>
      <c r="K1209" s="26">
        <v>1650000</v>
      </c>
      <c r="L1209" s="32">
        <f t="shared" si="18"/>
        <v>7.069745592231286E-4</v>
      </c>
    </row>
    <row r="1210" spans="1:12" x14ac:dyDescent="0.2">
      <c r="A1210" s="7" t="str">
        <f>VLOOKUP(D1210,PIC!A:B,2,0)</f>
        <v>DIDIK</v>
      </c>
      <c r="B1210" s="2">
        <v>59544763</v>
      </c>
      <c r="C1210" s="2" t="s">
        <v>7</v>
      </c>
      <c r="D1210" s="2" t="s">
        <v>13</v>
      </c>
      <c r="E1210" s="2" t="str">
        <f>VLOOKUP(B1210,[1]Sheet1!$A:$E,5,0)</f>
        <v>Completed</v>
      </c>
      <c r="F1210" s="2" t="s">
        <v>2726</v>
      </c>
      <c r="G1210" s="2" t="s">
        <v>5030</v>
      </c>
      <c r="H1210" s="2" t="s">
        <v>5084</v>
      </c>
      <c r="I1210" s="2" t="s">
        <v>61</v>
      </c>
      <c r="J1210" s="2" t="s">
        <v>4812</v>
      </c>
      <c r="K1210" s="26">
        <v>1</v>
      </c>
      <c r="L1210" s="32">
        <f t="shared" si="18"/>
        <v>4.2846942983219914E-10</v>
      </c>
    </row>
    <row r="1211" spans="1:12" x14ac:dyDescent="0.2">
      <c r="A1211" s="7" t="str">
        <f>VLOOKUP(D1211,PIC!A:B,2,0)</f>
        <v>DIDIK</v>
      </c>
      <c r="B1211" s="2">
        <v>59544764</v>
      </c>
      <c r="C1211" s="2" t="s">
        <v>7</v>
      </c>
      <c r="D1211" s="2" t="s">
        <v>13</v>
      </c>
      <c r="E1211" s="2" t="str">
        <f>VLOOKUP(B1211,[1]Sheet1!$A:$E,5,0)</f>
        <v>Completed</v>
      </c>
      <c r="F1211" s="2" t="s">
        <v>2726</v>
      </c>
      <c r="G1211" s="2" t="s">
        <v>5031</v>
      </c>
      <c r="H1211" s="2" t="s">
        <v>5085</v>
      </c>
      <c r="I1211" s="2" t="s">
        <v>61</v>
      </c>
      <c r="J1211" s="2" t="s">
        <v>2708</v>
      </c>
      <c r="K1211" s="26">
        <v>1</v>
      </c>
      <c r="L1211" s="32">
        <f t="shared" si="18"/>
        <v>4.2846942983219914E-10</v>
      </c>
    </row>
    <row r="1212" spans="1:12" x14ac:dyDescent="0.2">
      <c r="A1212" s="7" t="str">
        <f>VLOOKUP(D1212,PIC!A:B,2,0)</f>
        <v>DIDIK</v>
      </c>
      <c r="B1212" s="2">
        <v>59544765</v>
      </c>
      <c r="C1212" s="2" t="s">
        <v>7</v>
      </c>
      <c r="D1212" s="2" t="s">
        <v>13</v>
      </c>
      <c r="E1212" s="2" t="str">
        <f>VLOOKUP(B1212,[1]Sheet1!$A:$E,5,0)</f>
        <v>Completed</v>
      </c>
      <c r="F1212" s="2" t="s">
        <v>2726</v>
      </c>
      <c r="G1212" s="2" t="s">
        <v>5032</v>
      </c>
      <c r="H1212" s="2" t="s">
        <v>5086</v>
      </c>
      <c r="I1212" s="2" t="s">
        <v>61</v>
      </c>
      <c r="J1212" s="2" t="s">
        <v>5129</v>
      </c>
      <c r="K1212" s="26">
        <v>1</v>
      </c>
      <c r="L1212" s="32">
        <f t="shared" si="18"/>
        <v>4.2846942983219914E-10</v>
      </c>
    </row>
    <row r="1213" spans="1:12" x14ac:dyDescent="0.2">
      <c r="A1213" s="7" t="str">
        <f>VLOOKUP(D1213,PIC!A:B,2,0)</f>
        <v>BAHAK</v>
      </c>
      <c r="B1213" s="2">
        <v>59544829</v>
      </c>
      <c r="C1213" s="2" t="s">
        <v>7</v>
      </c>
      <c r="D1213" s="2" t="s">
        <v>18</v>
      </c>
      <c r="E1213" s="2" t="str">
        <f>VLOOKUP(B1213,[1]Sheet1!$A:$E,5,0)</f>
        <v>Completed</v>
      </c>
      <c r="F1213" s="2" t="s">
        <v>2712</v>
      </c>
      <c r="G1213" s="2" t="s">
        <v>5033</v>
      </c>
      <c r="H1213" s="2" t="s">
        <v>5087</v>
      </c>
      <c r="I1213" s="2" t="s">
        <v>23</v>
      </c>
      <c r="J1213" s="2" t="s">
        <v>24</v>
      </c>
      <c r="K1213" s="26">
        <v>3170000</v>
      </c>
      <c r="L1213" s="32">
        <f t="shared" si="18"/>
        <v>1.3582480925680713E-3</v>
      </c>
    </row>
    <row r="1214" spans="1:12" x14ac:dyDescent="0.2">
      <c r="A1214" s="7" t="str">
        <f>VLOOKUP(D1214,PIC!A:B,2,0)</f>
        <v>DAYAT</v>
      </c>
      <c r="B1214" s="2">
        <v>59545234</v>
      </c>
      <c r="C1214" s="2" t="s">
        <v>7</v>
      </c>
      <c r="D1214" s="2" t="s">
        <v>9</v>
      </c>
      <c r="E1214" s="2" t="str">
        <f>VLOOKUP(B1214,[1]Sheet1!$A:$E,5,0)</f>
        <v>Completed</v>
      </c>
      <c r="F1214" s="2" t="s">
        <v>2726</v>
      </c>
      <c r="G1214" s="2" t="s">
        <v>5034</v>
      </c>
      <c r="H1214" s="2" t="s">
        <v>5088</v>
      </c>
      <c r="I1214" s="2" t="s">
        <v>10</v>
      </c>
      <c r="J1214" s="2" t="s">
        <v>2433</v>
      </c>
      <c r="K1214" s="26">
        <v>1200000</v>
      </c>
      <c r="L1214" s="32">
        <f t="shared" si="18"/>
        <v>5.1416331579863896E-4</v>
      </c>
    </row>
    <row r="1215" spans="1:12" x14ac:dyDescent="0.2">
      <c r="A1215" s="7" t="str">
        <f>VLOOKUP(D1215,PIC!A:B,2,0)</f>
        <v>DAYAT</v>
      </c>
      <c r="B1215" s="2">
        <v>59545235</v>
      </c>
      <c r="C1215" s="2" t="s">
        <v>7</v>
      </c>
      <c r="D1215" s="2" t="s">
        <v>9</v>
      </c>
      <c r="E1215" s="2" t="str">
        <f>VLOOKUP(B1215,[1]Sheet1!$A:$E,5,0)</f>
        <v>Completed</v>
      </c>
      <c r="F1215" s="2" t="s">
        <v>2726</v>
      </c>
      <c r="G1215" s="2" t="s">
        <v>5035</v>
      </c>
      <c r="H1215" s="2" t="s">
        <v>5089</v>
      </c>
      <c r="I1215" s="2" t="s">
        <v>10</v>
      </c>
      <c r="J1215" s="2" t="s">
        <v>2433</v>
      </c>
      <c r="K1215" s="26">
        <v>1200000</v>
      </c>
      <c r="L1215" s="32">
        <f t="shared" si="18"/>
        <v>5.1416331579863896E-4</v>
      </c>
    </row>
    <row r="1216" spans="1:12" x14ac:dyDescent="0.2">
      <c r="A1216" s="7" t="str">
        <f>VLOOKUP(D1216,PIC!A:B,2,0)</f>
        <v>LUTFI</v>
      </c>
      <c r="B1216" s="2">
        <v>59545493</v>
      </c>
      <c r="C1216" s="2" t="s">
        <v>7</v>
      </c>
      <c r="D1216" s="2" t="s">
        <v>8</v>
      </c>
      <c r="E1216" s="2" t="str">
        <f>VLOOKUP(B1216,[1]Sheet1!$A:$E,5,0)</f>
        <v>Completed</v>
      </c>
      <c r="F1216" s="2" t="s">
        <v>3202</v>
      </c>
      <c r="G1216" s="2" t="s">
        <v>5036</v>
      </c>
      <c r="H1216" s="2" t="s">
        <v>5090</v>
      </c>
      <c r="I1216" s="2" t="s">
        <v>90</v>
      </c>
      <c r="J1216" s="2" t="s">
        <v>114</v>
      </c>
      <c r="K1216" s="26">
        <v>161000</v>
      </c>
      <c r="L1216" s="32">
        <f t="shared" si="18"/>
        <v>6.8983578202984054E-5</v>
      </c>
    </row>
    <row r="1217" spans="1:12" x14ac:dyDescent="0.2">
      <c r="A1217" s="7" t="str">
        <f>VLOOKUP(D1217,PIC!A:B,2,0)</f>
        <v>LUTFI</v>
      </c>
      <c r="B1217" s="2">
        <v>59545492</v>
      </c>
      <c r="C1217" s="2" t="s">
        <v>7</v>
      </c>
      <c r="D1217" s="2" t="s">
        <v>8</v>
      </c>
      <c r="E1217" s="2" t="str">
        <f>VLOOKUP(B1217,[1]Sheet1!$A:$E,5,0)</f>
        <v>Completed</v>
      </c>
      <c r="F1217" s="2" t="s">
        <v>3202</v>
      </c>
      <c r="G1217" s="2" t="s">
        <v>5037</v>
      </c>
      <c r="H1217" s="2" t="s">
        <v>5091</v>
      </c>
      <c r="I1217" s="2" t="s">
        <v>90</v>
      </c>
      <c r="J1217" s="2" t="s">
        <v>94</v>
      </c>
      <c r="K1217" s="26">
        <v>289000</v>
      </c>
      <c r="L1217" s="32">
        <f t="shared" si="18"/>
        <v>1.2382766522150556E-4</v>
      </c>
    </row>
    <row r="1218" spans="1:12" x14ac:dyDescent="0.2">
      <c r="A1218" s="7" t="str">
        <f>VLOOKUP(D1218,PIC!A:B,2,0)</f>
        <v>LUTFI</v>
      </c>
      <c r="B1218" s="2">
        <v>59545495</v>
      </c>
      <c r="C1218" s="2" t="s">
        <v>7</v>
      </c>
      <c r="D1218" s="2" t="s">
        <v>8</v>
      </c>
      <c r="E1218" s="2" t="str">
        <f>VLOOKUP(B1218,[1]Sheet1!$A:$E,5,0)</f>
        <v>Completed</v>
      </c>
      <c r="F1218" s="2" t="s">
        <v>3202</v>
      </c>
      <c r="G1218" s="2" t="s">
        <v>5038</v>
      </c>
      <c r="H1218" s="2" t="s">
        <v>5092</v>
      </c>
      <c r="I1218" s="2" t="s">
        <v>90</v>
      </c>
      <c r="J1218" s="2" t="s">
        <v>94</v>
      </c>
      <c r="K1218" s="26">
        <v>788000</v>
      </c>
      <c r="L1218" s="32">
        <f t="shared" ref="L1218:L1279" si="19">K1218/$K$1472*100%</f>
        <v>3.3763391070777292E-4</v>
      </c>
    </row>
    <row r="1219" spans="1:12" x14ac:dyDescent="0.2">
      <c r="A1219" s="7" t="str">
        <f>VLOOKUP(D1219,PIC!A:B,2,0)</f>
        <v>LUTFI</v>
      </c>
      <c r="B1219" s="2">
        <v>59545494</v>
      </c>
      <c r="C1219" s="2" t="s">
        <v>7</v>
      </c>
      <c r="D1219" s="2" t="s">
        <v>8</v>
      </c>
      <c r="E1219" s="2" t="str">
        <f>VLOOKUP(B1219,[1]Sheet1!$A:$E,5,0)</f>
        <v>Completed</v>
      </c>
      <c r="F1219" s="2" t="s">
        <v>3202</v>
      </c>
      <c r="G1219" s="2" t="s">
        <v>5039</v>
      </c>
      <c r="H1219" s="2" t="s">
        <v>5093</v>
      </c>
      <c r="I1219" s="2" t="s">
        <v>90</v>
      </c>
      <c r="J1219" s="2" t="s">
        <v>93</v>
      </c>
      <c r="K1219" s="26">
        <v>200000</v>
      </c>
      <c r="L1219" s="32">
        <f t="shared" si="19"/>
        <v>8.5693885966439827E-5</v>
      </c>
    </row>
    <row r="1220" spans="1:12" x14ac:dyDescent="0.2">
      <c r="A1220" s="7" t="str">
        <f>VLOOKUP(D1220,PIC!A:B,2,0)</f>
        <v>LUTFI</v>
      </c>
      <c r="B1220" s="2">
        <v>59545497</v>
      </c>
      <c r="C1220" s="2" t="s">
        <v>7</v>
      </c>
      <c r="D1220" s="2" t="s">
        <v>8</v>
      </c>
      <c r="E1220" s="2" t="str">
        <f>VLOOKUP(B1220,[1]Sheet1!$A:$E,5,0)</f>
        <v>Completed</v>
      </c>
      <c r="F1220" s="2" t="s">
        <v>3202</v>
      </c>
      <c r="G1220" s="2" t="s">
        <v>5040</v>
      </c>
      <c r="H1220" s="2" t="s">
        <v>5094</v>
      </c>
      <c r="I1220" s="2" t="s">
        <v>90</v>
      </c>
      <c r="J1220" s="2" t="s">
        <v>115</v>
      </c>
      <c r="K1220" s="26">
        <v>540500</v>
      </c>
      <c r="L1220" s="32">
        <f t="shared" si="19"/>
        <v>2.3158772682430363E-4</v>
      </c>
    </row>
    <row r="1221" spans="1:12" x14ac:dyDescent="0.2">
      <c r="A1221" s="7" t="str">
        <f>VLOOKUP(D1221,PIC!A:B,2,0)</f>
        <v>LUTFI</v>
      </c>
      <c r="B1221" s="2">
        <v>59545496</v>
      </c>
      <c r="C1221" s="2" t="s">
        <v>7</v>
      </c>
      <c r="D1221" s="2" t="s">
        <v>8</v>
      </c>
      <c r="E1221" s="2" t="str">
        <f>VLOOKUP(B1221,[1]Sheet1!$A:$E,5,0)</f>
        <v>Completed</v>
      </c>
      <c r="F1221" s="2" t="s">
        <v>3202</v>
      </c>
      <c r="G1221" s="2" t="s">
        <v>5041</v>
      </c>
      <c r="H1221" s="2" t="s">
        <v>5095</v>
      </c>
      <c r="I1221" s="2" t="s">
        <v>90</v>
      </c>
      <c r="J1221" s="2" t="s">
        <v>93</v>
      </c>
      <c r="K1221" s="26">
        <v>672500</v>
      </c>
      <c r="L1221" s="32">
        <f t="shared" si="19"/>
        <v>2.8814569156215391E-4</v>
      </c>
    </row>
    <row r="1222" spans="1:12" x14ac:dyDescent="0.2">
      <c r="A1222" s="7" t="str">
        <f>VLOOKUP(D1222,PIC!A:B,2,0)</f>
        <v>WAHYU WISNU</v>
      </c>
      <c r="B1222" s="2">
        <v>59547432</v>
      </c>
      <c r="C1222" s="2" t="s">
        <v>7</v>
      </c>
      <c r="D1222" s="2" t="s">
        <v>16</v>
      </c>
      <c r="E1222" s="2" t="str">
        <f>VLOOKUP(B1222,[1]Sheet1!$A:$E,5,0)</f>
        <v>Completed</v>
      </c>
      <c r="F1222" s="2" t="s">
        <v>2712</v>
      </c>
      <c r="G1222" s="2" t="s">
        <v>5042</v>
      </c>
      <c r="H1222" s="2" t="s">
        <v>5096</v>
      </c>
      <c r="I1222" s="2" t="s">
        <v>107</v>
      </c>
      <c r="J1222" s="2" t="s">
        <v>107</v>
      </c>
      <c r="K1222" s="26">
        <v>345000</v>
      </c>
      <c r="L1222" s="32">
        <f t="shared" si="19"/>
        <v>1.4782195329210871E-4</v>
      </c>
    </row>
    <row r="1223" spans="1:12" x14ac:dyDescent="0.2">
      <c r="A1223" s="7" t="str">
        <f>VLOOKUP(D1223,PIC!A:B,2,0)</f>
        <v>WAHYU WISNU</v>
      </c>
      <c r="B1223" s="2">
        <v>59547380</v>
      </c>
      <c r="C1223" s="2" t="s">
        <v>2026</v>
      </c>
      <c r="D1223" s="2" t="s">
        <v>20</v>
      </c>
      <c r="E1223" s="2" t="str">
        <f>VLOOKUP(B1223,[1]Sheet1!$A:$E,5,0)</f>
        <v>Completed</v>
      </c>
      <c r="F1223" s="2" t="s">
        <v>2712</v>
      </c>
      <c r="G1223" s="2" t="s">
        <v>5043</v>
      </c>
      <c r="H1223" s="2" t="s">
        <v>5097</v>
      </c>
      <c r="I1223" s="2" t="s">
        <v>78</v>
      </c>
      <c r="J1223" s="2" t="s">
        <v>79</v>
      </c>
      <c r="K1223" s="26">
        <v>2000000</v>
      </c>
      <c r="L1223" s="32">
        <f t="shared" si="19"/>
        <v>8.5693885966439827E-4</v>
      </c>
    </row>
    <row r="1224" spans="1:12" x14ac:dyDescent="0.2">
      <c r="A1224" s="7" t="str">
        <f>VLOOKUP(D1224,PIC!A:B,2,0)</f>
        <v>WAHYU WISNU</v>
      </c>
      <c r="B1224" s="2">
        <v>59547381</v>
      </c>
      <c r="C1224" s="2" t="s">
        <v>7</v>
      </c>
      <c r="D1224" s="2" t="s">
        <v>16</v>
      </c>
      <c r="E1224" s="2" t="str">
        <f>VLOOKUP(B1224,[1]Sheet1!$A:$E,5,0)</f>
        <v>Completed</v>
      </c>
      <c r="F1224" s="2" t="s">
        <v>2712</v>
      </c>
      <c r="G1224" s="2" t="s">
        <v>5044</v>
      </c>
      <c r="H1224" s="2" t="s">
        <v>5098</v>
      </c>
      <c r="I1224" s="2" t="s">
        <v>107</v>
      </c>
      <c r="J1224" s="2" t="s">
        <v>129</v>
      </c>
      <c r="K1224" s="26">
        <v>977000</v>
      </c>
      <c r="L1224" s="32">
        <f t="shared" si="19"/>
        <v>4.1861463294605856E-4</v>
      </c>
    </row>
    <row r="1225" spans="1:12" x14ac:dyDescent="0.2">
      <c r="A1225" s="7" t="str">
        <f>VLOOKUP(D1225,PIC!A:B,2,0)</f>
        <v>WAHYU WISNU</v>
      </c>
      <c r="B1225" s="2">
        <v>59547382</v>
      </c>
      <c r="C1225" s="2" t="s">
        <v>7</v>
      </c>
      <c r="D1225" s="2" t="s">
        <v>16</v>
      </c>
      <c r="E1225" s="2" t="str">
        <f>VLOOKUP(B1225,[1]Sheet1!$A:$E,5,0)</f>
        <v>Completed</v>
      </c>
      <c r="F1225" s="2" t="s">
        <v>2712</v>
      </c>
      <c r="G1225" s="2" t="s">
        <v>5045</v>
      </c>
      <c r="H1225" s="2" t="s">
        <v>5099</v>
      </c>
      <c r="I1225" s="2" t="s">
        <v>107</v>
      </c>
      <c r="J1225" s="2" t="s">
        <v>816</v>
      </c>
      <c r="K1225" s="26">
        <v>824000</v>
      </c>
      <c r="L1225" s="32">
        <f t="shared" si="19"/>
        <v>3.5305881018173209E-4</v>
      </c>
    </row>
    <row r="1226" spans="1:12" x14ac:dyDescent="0.2">
      <c r="A1226" s="7" t="str">
        <f>VLOOKUP(D1226,PIC!A:B,2,0)</f>
        <v>WAHYU WISNU</v>
      </c>
      <c r="B1226" s="2">
        <v>59547433</v>
      </c>
      <c r="C1226" s="2" t="s">
        <v>7</v>
      </c>
      <c r="D1226" s="2" t="s">
        <v>16</v>
      </c>
      <c r="E1226" s="2" t="str">
        <f>VLOOKUP(B1226,[1]Sheet1!$A:$E,5,0)</f>
        <v>Completed</v>
      </c>
      <c r="F1226" s="2" t="s">
        <v>2712</v>
      </c>
      <c r="G1226" s="2" t="s">
        <v>5046</v>
      </c>
      <c r="H1226" s="2" t="s">
        <v>5100</v>
      </c>
      <c r="I1226" s="2" t="s">
        <v>107</v>
      </c>
      <c r="J1226" s="2" t="s">
        <v>1266</v>
      </c>
      <c r="K1226" s="26">
        <v>695000</v>
      </c>
      <c r="L1226" s="32">
        <f t="shared" si="19"/>
        <v>2.9778625373337841E-4</v>
      </c>
    </row>
    <row r="1227" spans="1:12" x14ac:dyDescent="0.2">
      <c r="A1227" s="7" t="str">
        <f>VLOOKUP(D1227,PIC!A:B,2,0)</f>
        <v>BAHAK</v>
      </c>
      <c r="B1227" s="2">
        <v>59547434</v>
      </c>
      <c r="C1227" s="2" t="s">
        <v>2774</v>
      </c>
      <c r="D1227" s="2" t="s">
        <v>18</v>
      </c>
      <c r="E1227" s="2" t="str">
        <f>VLOOKUP(B1227,[1]Sheet1!$A:$E,5,0)</f>
        <v>Completed</v>
      </c>
      <c r="F1227" s="2" t="s">
        <v>2712</v>
      </c>
      <c r="G1227" s="2" t="s">
        <v>5047</v>
      </c>
      <c r="H1227" s="2" t="s">
        <v>5101</v>
      </c>
      <c r="I1227" s="2" t="s">
        <v>23</v>
      </c>
      <c r="J1227" s="2" t="s">
        <v>45</v>
      </c>
      <c r="K1227" s="26">
        <v>4817800</v>
      </c>
      <c r="L1227" s="32">
        <f t="shared" si="19"/>
        <v>2.0642800190455689E-3</v>
      </c>
    </row>
    <row r="1228" spans="1:12" x14ac:dyDescent="0.2">
      <c r="A1228" s="7" t="str">
        <f>VLOOKUP(D1228,PIC!A:B,2,0)</f>
        <v>BAHAK</v>
      </c>
      <c r="B1228" s="2">
        <v>59547435</v>
      </c>
      <c r="C1228" s="2" t="s">
        <v>4585</v>
      </c>
      <c r="D1228" s="2" t="s">
        <v>18</v>
      </c>
      <c r="E1228" s="2" t="str">
        <f>VLOOKUP(B1228,[1]Sheet1!$A:$E,5,0)</f>
        <v>Completed</v>
      </c>
      <c r="F1228" s="2" t="s">
        <v>2712</v>
      </c>
      <c r="G1228" s="2" t="s">
        <v>5048</v>
      </c>
      <c r="H1228" s="2" t="s">
        <v>5102</v>
      </c>
      <c r="I1228" s="2" t="s">
        <v>2201</v>
      </c>
      <c r="J1228" s="2" t="s">
        <v>4963</v>
      </c>
      <c r="K1228" s="26">
        <v>4500000</v>
      </c>
      <c r="L1228" s="32">
        <f t="shared" si="19"/>
        <v>1.9281124342448962E-3</v>
      </c>
    </row>
    <row r="1229" spans="1:12" x14ac:dyDescent="0.2">
      <c r="A1229" s="7" t="str">
        <f>VLOOKUP(D1229,PIC!A:B,2,0)</f>
        <v>BAHAK</v>
      </c>
      <c r="B1229" s="2">
        <v>59547436</v>
      </c>
      <c r="C1229" s="2" t="s">
        <v>4585</v>
      </c>
      <c r="D1229" s="2" t="s">
        <v>18</v>
      </c>
      <c r="E1229" s="2" t="str">
        <f>VLOOKUP(B1229,[1]Sheet1!$A:$E,5,0)</f>
        <v>Completed</v>
      </c>
      <c r="F1229" s="2" t="s">
        <v>2712</v>
      </c>
      <c r="G1229" s="2" t="s">
        <v>5049</v>
      </c>
      <c r="H1229" s="2" t="s">
        <v>5103</v>
      </c>
      <c r="I1229" s="2" t="s">
        <v>2201</v>
      </c>
      <c r="J1229" s="2" t="s">
        <v>4963</v>
      </c>
      <c r="K1229" s="26">
        <v>4500000</v>
      </c>
      <c r="L1229" s="32">
        <f t="shared" si="19"/>
        <v>1.9281124342448962E-3</v>
      </c>
    </row>
    <row r="1230" spans="1:12" x14ac:dyDescent="0.2">
      <c r="A1230" s="7" t="str">
        <f>VLOOKUP(D1230,PIC!A:B,2,0)</f>
        <v>DAYAT</v>
      </c>
      <c r="B1230" s="2">
        <v>59547446</v>
      </c>
      <c r="C1230" s="2" t="s">
        <v>7</v>
      </c>
      <c r="D1230" s="2" t="s">
        <v>9</v>
      </c>
      <c r="E1230" s="2" t="str">
        <f>VLOOKUP(B1230,[1]Sheet1!$A:$E,5,0)</f>
        <v>Completed</v>
      </c>
      <c r="F1230" s="2" t="s">
        <v>2712</v>
      </c>
      <c r="G1230" s="2" t="s">
        <v>5050</v>
      </c>
      <c r="H1230" s="2" t="s">
        <v>5104</v>
      </c>
      <c r="I1230" s="2" t="s">
        <v>59</v>
      </c>
      <c r="J1230" s="2" t="s">
        <v>10</v>
      </c>
      <c r="K1230" s="26">
        <v>450000</v>
      </c>
      <c r="L1230" s="32">
        <f t="shared" si="19"/>
        <v>1.9281124342448961E-4</v>
      </c>
    </row>
    <row r="1231" spans="1:12" x14ac:dyDescent="0.2">
      <c r="A1231" s="7" t="str">
        <f>VLOOKUP(D1231,PIC!A:B,2,0)</f>
        <v>DAYAT</v>
      </c>
      <c r="B1231" s="2">
        <v>59547450</v>
      </c>
      <c r="C1231" s="2" t="s">
        <v>7</v>
      </c>
      <c r="D1231" s="2" t="s">
        <v>9</v>
      </c>
      <c r="E1231" s="2" t="str">
        <f>VLOOKUP(B1231,[1]Sheet1!$A:$E,5,0)</f>
        <v>Completed</v>
      </c>
      <c r="F1231" s="2" t="s">
        <v>2712</v>
      </c>
      <c r="G1231" s="2" t="s">
        <v>5051</v>
      </c>
      <c r="H1231" s="2" t="s">
        <v>5105</v>
      </c>
      <c r="I1231" s="2" t="s">
        <v>59</v>
      </c>
      <c r="J1231" s="2" t="s">
        <v>10</v>
      </c>
      <c r="K1231" s="26">
        <v>450000</v>
      </c>
      <c r="L1231" s="32">
        <f t="shared" si="19"/>
        <v>1.9281124342448961E-4</v>
      </c>
    </row>
    <row r="1232" spans="1:12" x14ac:dyDescent="0.2">
      <c r="A1232" s="7" t="str">
        <f>VLOOKUP(D1232,PIC!A:B,2,0)</f>
        <v>DIDIK</v>
      </c>
      <c r="B1232" s="2">
        <v>59548247</v>
      </c>
      <c r="C1232" s="2" t="s">
        <v>7</v>
      </c>
      <c r="D1232" s="2" t="s">
        <v>4247</v>
      </c>
      <c r="E1232" s="2" t="str">
        <f>VLOOKUP(B1232,[1]Sheet1!$A:$E,5,0)</f>
        <v>Completed</v>
      </c>
      <c r="F1232" s="2" t="s">
        <v>2712</v>
      </c>
      <c r="G1232" s="2" t="s">
        <v>5052</v>
      </c>
      <c r="H1232" s="2" t="s">
        <v>5106</v>
      </c>
      <c r="I1232" s="2" t="s">
        <v>4250</v>
      </c>
      <c r="J1232" s="2" t="s">
        <v>5130</v>
      </c>
      <c r="K1232" s="26">
        <v>700000</v>
      </c>
      <c r="L1232" s="32">
        <f t="shared" si="19"/>
        <v>2.999286008825394E-4</v>
      </c>
    </row>
    <row r="1233" spans="1:12" x14ac:dyDescent="0.2">
      <c r="A1233" s="7" t="str">
        <f>VLOOKUP(D1233,PIC!A:B,2,0)</f>
        <v>DIDIK</v>
      </c>
      <c r="B1233" s="2">
        <v>59547490</v>
      </c>
      <c r="C1233" s="2" t="s">
        <v>7</v>
      </c>
      <c r="D1233" s="2" t="s">
        <v>13</v>
      </c>
      <c r="E1233" s="2" t="str">
        <f>VLOOKUP(B1233,[1]Sheet1!$A:$E,5,0)</f>
        <v>Completed</v>
      </c>
      <c r="F1233" s="2" t="s">
        <v>2726</v>
      </c>
      <c r="G1233" s="2" t="s">
        <v>5053</v>
      </c>
      <c r="H1233" s="2" t="s">
        <v>5107</v>
      </c>
      <c r="I1233" s="2" t="s">
        <v>61</v>
      </c>
      <c r="J1233" s="2" t="s">
        <v>5129</v>
      </c>
      <c r="K1233" s="26">
        <v>1</v>
      </c>
      <c r="L1233" s="32">
        <f t="shared" si="19"/>
        <v>4.2846942983219914E-10</v>
      </c>
    </row>
    <row r="1234" spans="1:12" x14ac:dyDescent="0.2">
      <c r="A1234" s="7" t="str">
        <f>VLOOKUP(D1234,PIC!A:B,2,0)</f>
        <v>DIDIK</v>
      </c>
      <c r="B1234" s="2">
        <v>59547491</v>
      </c>
      <c r="C1234" s="2" t="s">
        <v>7</v>
      </c>
      <c r="D1234" s="2" t="s">
        <v>13</v>
      </c>
      <c r="E1234" s="2" t="str">
        <f>VLOOKUP(B1234,[1]Sheet1!$A:$E,5,0)</f>
        <v>Completed</v>
      </c>
      <c r="F1234" s="2" t="s">
        <v>2726</v>
      </c>
      <c r="G1234" s="2" t="s">
        <v>5054</v>
      </c>
      <c r="H1234" s="2" t="s">
        <v>5108</v>
      </c>
      <c r="I1234" s="2" t="s">
        <v>61</v>
      </c>
      <c r="J1234" s="2" t="s">
        <v>4582</v>
      </c>
      <c r="K1234" s="26">
        <v>1</v>
      </c>
      <c r="L1234" s="32">
        <f t="shared" si="19"/>
        <v>4.2846942983219914E-10</v>
      </c>
    </row>
    <row r="1235" spans="1:12" x14ac:dyDescent="0.2">
      <c r="A1235" s="7" t="str">
        <f>VLOOKUP(D1235,PIC!A:B,2,0)</f>
        <v>DIDIK</v>
      </c>
      <c r="B1235" s="2">
        <v>59547492</v>
      </c>
      <c r="C1235" s="2" t="s">
        <v>7</v>
      </c>
      <c r="D1235" s="2" t="s">
        <v>13</v>
      </c>
      <c r="E1235" s="2" t="str">
        <f>VLOOKUP(B1235,[1]Sheet1!$A:$E,5,0)</f>
        <v>Completed</v>
      </c>
      <c r="F1235" s="2" t="s">
        <v>2726</v>
      </c>
      <c r="G1235" s="2" t="s">
        <v>5055</v>
      </c>
      <c r="H1235" s="2" t="s">
        <v>5109</v>
      </c>
      <c r="I1235" s="2" t="s">
        <v>61</v>
      </c>
      <c r="J1235" s="2" t="s">
        <v>4582</v>
      </c>
      <c r="K1235" s="26">
        <v>1</v>
      </c>
      <c r="L1235" s="32">
        <f t="shared" si="19"/>
        <v>4.2846942983219914E-10</v>
      </c>
    </row>
    <row r="1236" spans="1:12" x14ac:dyDescent="0.2">
      <c r="A1236" s="7" t="str">
        <f>VLOOKUP(D1236,PIC!A:B,2,0)</f>
        <v>DIDIK</v>
      </c>
      <c r="B1236" s="2">
        <v>59548270</v>
      </c>
      <c r="C1236" s="2" t="s">
        <v>7</v>
      </c>
      <c r="D1236" s="2" t="s">
        <v>31</v>
      </c>
      <c r="E1236" s="2" t="str">
        <f>VLOOKUP(B1236,[1]Sheet1!$A:$E,5,0)</f>
        <v>Completed</v>
      </c>
      <c r="F1236" s="2" t="s">
        <v>2712</v>
      </c>
      <c r="G1236" s="2" t="s">
        <v>5056</v>
      </c>
      <c r="H1236" s="2" t="s">
        <v>5110</v>
      </c>
      <c r="I1236" s="2" t="s">
        <v>5131</v>
      </c>
      <c r="J1236" s="2" t="s">
        <v>2244</v>
      </c>
      <c r="K1236" s="26">
        <v>4550000</v>
      </c>
      <c r="L1236" s="32">
        <f t="shared" si="19"/>
        <v>1.949535905736506E-3</v>
      </c>
    </row>
    <row r="1237" spans="1:12" x14ac:dyDescent="0.2">
      <c r="A1237" s="7" t="str">
        <f>VLOOKUP(D1237,PIC!A:B,2,0)</f>
        <v>DIDIK</v>
      </c>
      <c r="B1237" s="2">
        <v>59548281</v>
      </c>
      <c r="C1237" s="2" t="s">
        <v>7</v>
      </c>
      <c r="D1237" s="2" t="s">
        <v>4525</v>
      </c>
      <c r="E1237" s="2" t="str">
        <f>VLOOKUP(B1237,[1]Sheet1!$A:$E,5,0)</f>
        <v>Completed</v>
      </c>
      <c r="F1237" s="2" t="s">
        <v>2712</v>
      </c>
      <c r="G1237" s="2" t="s">
        <v>5057</v>
      </c>
      <c r="H1237" s="2" t="s">
        <v>5111</v>
      </c>
      <c r="I1237" s="2" t="s">
        <v>182</v>
      </c>
      <c r="J1237" s="2" t="s">
        <v>218</v>
      </c>
      <c r="K1237" s="26">
        <v>5600000</v>
      </c>
      <c r="L1237" s="32">
        <f t="shared" si="19"/>
        <v>2.3994288070603152E-3</v>
      </c>
    </row>
    <row r="1238" spans="1:12" x14ac:dyDescent="0.2">
      <c r="A1238" s="7" t="str">
        <f>VLOOKUP(D1238,PIC!A:B,2,0)</f>
        <v>WAHYU WISNU</v>
      </c>
      <c r="B1238" s="2">
        <v>59548918</v>
      </c>
      <c r="C1238" s="2" t="s">
        <v>7</v>
      </c>
      <c r="D1238" s="2" t="s">
        <v>16</v>
      </c>
      <c r="E1238" s="2" t="str">
        <f>VLOOKUP(B1238,[1]Sheet1!$A:$E,5,0)</f>
        <v>Completed</v>
      </c>
      <c r="F1238" s="2" t="s">
        <v>2712</v>
      </c>
      <c r="G1238" s="2" t="s">
        <v>5058</v>
      </c>
      <c r="H1238" s="2" t="s">
        <v>5112</v>
      </c>
      <c r="I1238" s="2" t="s">
        <v>109</v>
      </c>
      <c r="J1238" s="2" t="s">
        <v>1224</v>
      </c>
      <c r="K1238" s="26">
        <v>977000</v>
      </c>
      <c r="L1238" s="32">
        <f t="shared" si="19"/>
        <v>4.1861463294605856E-4</v>
      </c>
    </row>
    <row r="1239" spans="1:12" x14ac:dyDescent="0.2">
      <c r="A1239" s="7" t="str">
        <f>VLOOKUP(D1239,PIC!A:B,2,0)</f>
        <v>BAHAK</v>
      </c>
      <c r="B1239" s="2">
        <v>59548986</v>
      </c>
      <c r="C1239" s="2" t="s">
        <v>7</v>
      </c>
      <c r="D1239" s="2" t="s">
        <v>18</v>
      </c>
      <c r="E1239" s="2" t="str">
        <f>VLOOKUP(B1239,[1]Sheet1!$A:$E,5,0)</f>
        <v>Completed</v>
      </c>
      <c r="F1239" s="2" t="s">
        <v>2712</v>
      </c>
      <c r="G1239" s="2" t="s">
        <v>5059</v>
      </c>
      <c r="H1239" s="2" t="s">
        <v>5113</v>
      </c>
      <c r="I1239" s="2" t="s">
        <v>23</v>
      </c>
      <c r="J1239" s="2" t="s">
        <v>101</v>
      </c>
      <c r="K1239" s="26">
        <v>3320000</v>
      </c>
      <c r="L1239" s="32">
        <f t="shared" si="19"/>
        <v>1.4225185070429012E-3</v>
      </c>
    </row>
    <row r="1240" spans="1:12" x14ac:dyDescent="0.2">
      <c r="A1240" s="7" t="str">
        <f>VLOOKUP(D1240,PIC!A:B,2,0)</f>
        <v>BAHAK</v>
      </c>
      <c r="B1240" s="2">
        <v>59548988</v>
      </c>
      <c r="C1240" s="2" t="s">
        <v>7</v>
      </c>
      <c r="D1240" s="2" t="s">
        <v>18</v>
      </c>
      <c r="E1240" s="2" t="str">
        <f>VLOOKUP(B1240,[1]Sheet1!$A:$E,5,0)</f>
        <v>Completed</v>
      </c>
      <c r="F1240" s="2" t="s">
        <v>2712</v>
      </c>
      <c r="G1240" s="2" t="s">
        <v>5060</v>
      </c>
      <c r="H1240" s="2" t="s">
        <v>5114</v>
      </c>
      <c r="I1240" s="2" t="s">
        <v>19</v>
      </c>
      <c r="J1240" s="2" t="s">
        <v>2179</v>
      </c>
      <c r="K1240" s="26">
        <v>5100000</v>
      </c>
      <c r="L1240" s="32">
        <f t="shared" si="19"/>
        <v>2.1851940921442155E-3</v>
      </c>
    </row>
    <row r="1241" spans="1:12" x14ac:dyDescent="0.2">
      <c r="A1241" s="7" t="str">
        <f>VLOOKUP(D1241,PIC!A:B,2,0)</f>
        <v>BAHAK</v>
      </c>
      <c r="B1241" s="2">
        <v>59548991</v>
      </c>
      <c r="C1241" s="2" t="s">
        <v>7</v>
      </c>
      <c r="D1241" s="2" t="s">
        <v>18</v>
      </c>
      <c r="E1241" s="2" t="str">
        <f>VLOOKUP(B1241,[1]Sheet1!$A:$E,5,0)</f>
        <v>Completed</v>
      </c>
      <c r="F1241" s="2" t="s">
        <v>2712</v>
      </c>
      <c r="G1241" s="2" t="s">
        <v>5061</v>
      </c>
      <c r="H1241" s="2" t="s">
        <v>5115</v>
      </c>
      <c r="I1241" s="2" t="s">
        <v>19</v>
      </c>
      <c r="J1241" s="2" t="s">
        <v>2181</v>
      </c>
      <c r="K1241" s="26">
        <v>5000000</v>
      </c>
      <c r="L1241" s="32">
        <f t="shared" si="19"/>
        <v>2.1423471491609958E-3</v>
      </c>
    </row>
    <row r="1242" spans="1:12" x14ac:dyDescent="0.2">
      <c r="A1242" s="7" t="str">
        <f>VLOOKUP(D1242,PIC!A:B,2,0)</f>
        <v>LUTFI</v>
      </c>
      <c r="B1242" s="2">
        <v>59549942</v>
      </c>
      <c r="C1242" s="2" t="s">
        <v>7</v>
      </c>
      <c r="D1242" s="2" t="s">
        <v>8</v>
      </c>
      <c r="E1242" s="2" t="str">
        <f>VLOOKUP(B1242,[1]Sheet1!$A:$E,5,0)</f>
        <v>Completed</v>
      </c>
      <c r="F1242" s="2" t="s">
        <v>3202</v>
      </c>
      <c r="G1242" s="2" t="s">
        <v>5063</v>
      </c>
      <c r="H1242" s="2" t="s">
        <v>5116</v>
      </c>
      <c r="I1242" s="2" t="s">
        <v>90</v>
      </c>
      <c r="J1242" s="2" t="s">
        <v>1734</v>
      </c>
      <c r="K1242" s="26">
        <v>828400</v>
      </c>
      <c r="L1242" s="32">
        <f t="shared" si="19"/>
        <v>3.5494407567299375E-4</v>
      </c>
    </row>
    <row r="1243" spans="1:12" x14ac:dyDescent="0.2">
      <c r="A1243" s="7" t="str">
        <f>VLOOKUP(D1243,PIC!A:B,2,0)</f>
        <v>LUTFI</v>
      </c>
      <c r="B1243" s="2">
        <v>59549952</v>
      </c>
      <c r="C1243" s="2" t="s">
        <v>7</v>
      </c>
      <c r="D1243" s="2" t="s">
        <v>8</v>
      </c>
      <c r="E1243" s="2" t="str">
        <f>VLOOKUP(B1243,[1]Sheet1!$A:$E,5,0)</f>
        <v>Completed</v>
      </c>
      <c r="F1243" s="2" t="s">
        <v>3202</v>
      </c>
      <c r="G1243" s="2" t="s">
        <v>5062</v>
      </c>
      <c r="H1243" s="2" t="s">
        <v>5117</v>
      </c>
      <c r="I1243" s="2" t="s">
        <v>90</v>
      </c>
      <c r="J1243" s="2" t="s">
        <v>92</v>
      </c>
      <c r="K1243" s="26">
        <v>184000</v>
      </c>
      <c r="L1243" s="32">
        <f t="shared" si="19"/>
        <v>7.8838375089124643E-5</v>
      </c>
    </row>
    <row r="1244" spans="1:12" x14ac:dyDescent="0.2">
      <c r="A1244" s="7" t="str">
        <f>VLOOKUP(D1244,PIC!A:B,2,0)</f>
        <v>LUTFI</v>
      </c>
      <c r="B1244" s="2">
        <v>59549951</v>
      </c>
      <c r="C1244" s="2" t="s">
        <v>7</v>
      </c>
      <c r="D1244" s="2" t="s">
        <v>8</v>
      </c>
      <c r="E1244" s="2" t="str">
        <f>VLOOKUP(B1244,[1]Sheet1!$A:$E,5,0)</f>
        <v>Completed</v>
      </c>
      <c r="F1244" s="2" t="s">
        <v>3202</v>
      </c>
      <c r="G1244" s="2" t="s">
        <v>5064</v>
      </c>
      <c r="H1244" s="2" t="s">
        <v>5118</v>
      </c>
      <c r="I1244" s="2" t="s">
        <v>90</v>
      </c>
      <c r="J1244" s="2" t="s">
        <v>98</v>
      </c>
      <c r="K1244" s="26">
        <v>328000</v>
      </c>
      <c r="L1244" s="32">
        <f t="shared" si="19"/>
        <v>1.405379729849613E-4</v>
      </c>
    </row>
    <row r="1245" spans="1:12" x14ac:dyDescent="0.2">
      <c r="A1245" s="7" t="str">
        <f>VLOOKUP(D1245,PIC!A:B,2,0)</f>
        <v>LUTFI</v>
      </c>
      <c r="B1245" s="2">
        <v>59549945</v>
      </c>
      <c r="C1245" s="2" t="s">
        <v>7</v>
      </c>
      <c r="D1245" s="2" t="s">
        <v>8</v>
      </c>
      <c r="E1245" s="2" t="str">
        <f>VLOOKUP(B1245,[1]Sheet1!$A:$E,5,0)</f>
        <v>Completed</v>
      </c>
      <c r="F1245" s="2" t="s">
        <v>3202</v>
      </c>
      <c r="G1245" s="2" t="s">
        <v>5065</v>
      </c>
      <c r="H1245" s="2" t="s">
        <v>5119</v>
      </c>
      <c r="I1245" s="2" t="s">
        <v>90</v>
      </c>
      <c r="J1245" s="2" t="s">
        <v>96</v>
      </c>
      <c r="K1245" s="26">
        <v>362800</v>
      </c>
      <c r="L1245" s="32">
        <f t="shared" si="19"/>
        <v>1.5544870914312183E-4</v>
      </c>
    </row>
    <row r="1246" spans="1:12" x14ac:dyDescent="0.2">
      <c r="A1246" s="7" t="str">
        <f>VLOOKUP(D1246,PIC!A:B,2,0)</f>
        <v>LUTFI</v>
      </c>
      <c r="B1246" s="2">
        <v>59549950</v>
      </c>
      <c r="C1246" s="2" t="s">
        <v>7</v>
      </c>
      <c r="D1246" s="2" t="s">
        <v>8</v>
      </c>
      <c r="E1246" s="2" t="str">
        <f>VLOOKUP(B1246,[1]Sheet1!$A:$E,5,0)</f>
        <v>Completed</v>
      </c>
      <c r="F1246" s="2" t="s">
        <v>3202</v>
      </c>
      <c r="G1246" s="2" t="s">
        <v>5066</v>
      </c>
      <c r="H1246" s="2" t="s">
        <v>5120</v>
      </c>
      <c r="I1246" s="2" t="s">
        <v>90</v>
      </c>
      <c r="J1246" s="2" t="s">
        <v>98</v>
      </c>
      <c r="K1246" s="26">
        <v>328000</v>
      </c>
      <c r="L1246" s="32">
        <f t="shared" si="19"/>
        <v>1.405379729849613E-4</v>
      </c>
    </row>
    <row r="1247" spans="1:12" x14ac:dyDescent="0.2">
      <c r="A1247" s="7" t="str">
        <f>VLOOKUP(D1247,PIC!A:B,2,0)</f>
        <v>LUTFI</v>
      </c>
      <c r="B1247" s="2">
        <v>59549944</v>
      </c>
      <c r="C1247" s="2" t="s">
        <v>7</v>
      </c>
      <c r="D1247" s="2" t="s">
        <v>8</v>
      </c>
      <c r="E1247" s="2" t="str">
        <f>VLOOKUP(B1247,[1]Sheet1!$A:$E,5,0)</f>
        <v>Completed</v>
      </c>
      <c r="F1247" s="2" t="s">
        <v>3202</v>
      </c>
      <c r="G1247" s="2" t="s">
        <v>5067</v>
      </c>
      <c r="H1247" s="2" t="s">
        <v>5121</v>
      </c>
      <c r="I1247" s="2" t="s">
        <v>90</v>
      </c>
      <c r="J1247" s="2" t="s">
        <v>98</v>
      </c>
      <c r="K1247" s="26">
        <v>328000</v>
      </c>
      <c r="L1247" s="32">
        <f t="shared" si="19"/>
        <v>1.405379729849613E-4</v>
      </c>
    </row>
    <row r="1248" spans="1:12" x14ac:dyDescent="0.2">
      <c r="A1248" s="7" t="str">
        <f>VLOOKUP(D1248,PIC!A:B,2,0)</f>
        <v>LUTFI</v>
      </c>
      <c r="B1248" s="2">
        <v>59549948</v>
      </c>
      <c r="C1248" s="2" t="s">
        <v>7</v>
      </c>
      <c r="D1248" s="2" t="s">
        <v>8</v>
      </c>
      <c r="E1248" s="2" t="str">
        <f>VLOOKUP(B1248,[1]Sheet1!$A:$E,5,0)</f>
        <v>Completed</v>
      </c>
      <c r="F1248" s="2" t="s">
        <v>3202</v>
      </c>
      <c r="G1248" s="2" t="s">
        <v>5068</v>
      </c>
      <c r="H1248" s="2" t="s">
        <v>5122</v>
      </c>
      <c r="I1248" s="2" t="s">
        <v>90</v>
      </c>
      <c r="J1248" s="2" t="s">
        <v>115</v>
      </c>
      <c r="K1248" s="26">
        <v>520000</v>
      </c>
      <c r="L1248" s="32">
        <f t="shared" si="19"/>
        <v>2.2280410351274355E-4</v>
      </c>
    </row>
    <row r="1249" spans="1:12" x14ac:dyDescent="0.2">
      <c r="A1249" s="7" t="str">
        <f>VLOOKUP(D1249,PIC!A:B,2,0)</f>
        <v>LUTFI</v>
      </c>
      <c r="B1249" s="2">
        <v>59549949</v>
      </c>
      <c r="C1249" s="2" t="s">
        <v>7</v>
      </c>
      <c r="D1249" s="2" t="s">
        <v>8</v>
      </c>
      <c r="E1249" s="2" t="str">
        <f>VLOOKUP(B1249,[1]Sheet1!$A:$E,5,0)</f>
        <v>Completed</v>
      </c>
      <c r="F1249" s="2" t="s">
        <v>3202</v>
      </c>
      <c r="G1249" s="2" t="s">
        <v>5069</v>
      </c>
      <c r="H1249" s="2" t="s">
        <v>5123</v>
      </c>
      <c r="I1249" s="2" t="s">
        <v>90</v>
      </c>
      <c r="J1249" s="2" t="s">
        <v>97</v>
      </c>
      <c r="K1249" s="26">
        <v>518000</v>
      </c>
      <c r="L1249" s="32">
        <f t="shared" si="19"/>
        <v>2.2194716465307916E-4</v>
      </c>
    </row>
    <row r="1250" spans="1:12" x14ac:dyDescent="0.2">
      <c r="A1250" s="7" t="str">
        <f>VLOOKUP(D1250,PIC!A:B,2,0)</f>
        <v>LUTFI</v>
      </c>
      <c r="B1250" s="2">
        <v>59549947</v>
      </c>
      <c r="C1250" s="2" t="s">
        <v>7</v>
      </c>
      <c r="D1250" s="2" t="s">
        <v>8</v>
      </c>
      <c r="E1250" s="2" t="str">
        <f>VLOOKUP(B1250,[1]Sheet1!$A:$E,5,0)</f>
        <v>Completed</v>
      </c>
      <c r="F1250" s="2" t="s">
        <v>3202</v>
      </c>
      <c r="G1250" s="2" t="s">
        <v>5070</v>
      </c>
      <c r="H1250" s="2" t="s">
        <v>5124</v>
      </c>
      <c r="I1250" s="2" t="s">
        <v>90</v>
      </c>
      <c r="J1250" s="2" t="s">
        <v>95</v>
      </c>
      <c r="K1250" s="26">
        <v>683600</v>
      </c>
      <c r="L1250" s="32">
        <f t="shared" si="19"/>
        <v>2.9290170223329135E-4</v>
      </c>
    </row>
    <row r="1251" spans="1:12" x14ac:dyDescent="0.2">
      <c r="A1251" s="7" t="str">
        <f>VLOOKUP(D1251,PIC!A:B,2,0)</f>
        <v>LUTFI</v>
      </c>
      <c r="B1251" s="2">
        <v>59551523</v>
      </c>
      <c r="C1251" s="2" t="s">
        <v>7</v>
      </c>
      <c r="D1251" s="2" t="s">
        <v>8</v>
      </c>
      <c r="E1251" s="2" t="str">
        <f>VLOOKUP(B1251,[1]Sheet1!$A:$E,5,0)</f>
        <v>Completed</v>
      </c>
      <c r="F1251" s="2" t="s">
        <v>3202</v>
      </c>
      <c r="G1251" s="2" t="s">
        <v>5071</v>
      </c>
      <c r="H1251" s="2" t="s">
        <v>5125</v>
      </c>
      <c r="I1251" s="2" t="s">
        <v>90</v>
      </c>
      <c r="J1251" s="2" t="s">
        <v>1785</v>
      </c>
      <c r="K1251" s="26">
        <v>272000</v>
      </c>
      <c r="L1251" s="32">
        <f t="shared" si="19"/>
        <v>1.1654368491435816E-4</v>
      </c>
    </row>
    <row r="1252" spans="1:12" x14ac:dyDescent="0.2">
      <c r="A1252" s="7" t="str">
        <f>VLOOKUP(D1252,PIC!A:B,2,0)</f>
        <v>WAHYU WISNU</v>
      </c>
      <c r="B1252" s="2">
        <v>59553911</v>
      </c>
      <c r="C1252" s="2" t="s">
        <v>7</v>
      </c>
      <c r="D1252" s="2" t="s">
        <v>16</v>
      </c>
      <c r="E1252" s="2" t="str">
        <f>VLOOKUP(B1252,[1]Sheet1!$A:$E,5,0)</f>
        <v>Completed</v>
      </c>
      <c r="F1252" s="2" t="s">
        <v>2712</v>
      </c>
      <c r="G1252" s="2" t="s">
        <v>5132</v>
      </c>
      <c r="H1252" s="2" t="s">
        <v>5161</v>
      </c>
      <c r="I1252" s="2" t="s">
        <v>109</v>
      </c>
      <c r="J1252" s="2" t="s">
        <v>107</v>
      </c>
      <c r="K1252" s="26">
        <v>977000</v>
      </c>
      <c r="L1252" s="32">
        <f t="shared" si="19"/>
        <v>4.1861463294605856E-4</v>
      </c>
    </row>
    <row r="1253" spans="1:12" x14ac:dyDescent="0.2">
      <c r="A1253" s="7" t="str">
        <f>VLOOKUP(D1253,PIC!A:B,2,0)</f>
        <v>WAHYU WISNU</v>
      </c>
      <c r="B1253" s="2">
        <v>59553917</v>
      </c>
      <c r="C1253" s="2" t="s">
        <v>7</v>
      </c>
      <c r="D1253" s="2" t="s">
        <v>16</v>
      </c>
      <c r="E1253" s="2" t="str">
        <f>VLOOKUP(B1253,[1]Sheet1!$A:$E,5,0)</f>
        <v>Completed</v>
      </c>
      <c r="F1253" s="2" t="s">
        <v>2712</v>
      </c>
      <c r="G1253" s="2" t="s">
        <v>5133</v>
      </c>
      <c r="H1253" s="2" t="s">
        <v>5162</v>
      </c>
      <c r="I1253" s="2" t="s">
        <v>107</v>
      </c>
      <c r="J1253" s="2" t="s">
        <v>127</v>
      </c>
      <c r="K1253" s="26">
        <v>363000</v>
      </c>
      <c r="L1253" s="32">
        <f t="shared" si="19"/>
        <v>1.555344030290883E-4</v>
      </c>
    </row>
    <row r="1254" spans="1:12" x14ac:dyDescent="0.2">
      <c r="A1254" s="7" t="str">
        <f>VLOOKUP(D1254,PIC!A:B,2,0)</f>
        <v>WAHYU WISNU</v>
      </c>
      <c r="B1254" s="2">
        <v>59553927</v>
      </c>
      <c r="C1254" s="2" t="s">
        <v>7</v>
      </c>
      <c r="D1254" s="2" t="s">
        <v>16</v>
      </c>
      <c r="E1254" s="2" t="str">
        <f>VLOOKUP(B1254,[1]Sheet1!$A:$E,5,0)</f>
        <v>Completed</v>
      </c>
      <c r="F1254" s="2" t="s">
        <v>2712</v>
      </c>
      <c r="G1254" s="2" t="s">
        <v>5134</v>
      </c>
      <c r="H1254" s="2" t="s">
        <v>5163</v>
      </c>
      <c r="I1254" s="2" t="s">
        <v>107</v>
      </c>
      <c r="J1254" s="2" t="s">
        <v>113</v>
      </c>
      <c r="K1254" s="26">
        <v>363000</v>
      </c>
      <c r="L1254" s="32">
        <f t="shared" si="19"/>
        <v>1.555344030290883E-4</v>
      </c>
    </row>
    <row r="1255" spans="1:12" x14ac:dyDescent="0.2">
      <c r="A1255" s="7" t="str">
        <f>VLOOKUP(D1255,PIC!A:B,2,0)</f>
        <v>WAHYU WISNU</v>
      </c>
      <c r="B1255" s="2">
        <v>59553960</v>
      </c>
      <c r="C1255" s="2" t="s">
        <v>7</v>
      </c>
      <c r="D1255" s="2" t="s">
        <v>16</v>
      </c>
      <c r="E1255" s="2" t="str">
        <f>VLOOKUP(B1255,[1]Sheet1!$A:$E,5,0)</f>
        <v>Completed</v>
      </c>
      <c r="F1255" s="2" t="s">
        <v>2726</v>
      </c>
      <c r="G1255" s="2" t="s">
        <v>5135</v>
      </c>
      <c r="H1255" s="2" t="s">
        <v>5164</v>
      </c>
      <c r="I1255" s="2" t="s">
        <v>105</v>
      </c>
      <c r="J1255" s="2" t="s">
        <v>106</v>
      </c>
      <c r="K1255" s="26">
        <v>550000</v>
      </c>
      <c r="L1255" s="32">
        <f t="shared" si="19"/>
        <v>2.3565818640770953E-4</v>
      </c>
    </row>
    <row r="1256" spans="1:12" x14ac:dyDescent="0.2">
      <c r="A1256" s="7" t="str">
        <f>VLOOKUP(D1256,PIC!A:B,2,0)</f>
        <v>WAHYU WISNU</v>
      </c>
      <c r="B1256" s="2">
        <v>59553962</v>
      </c>
      <c r="C1256" s="2" t="s">
        <v>7</v>
      </c>
      <c r="D1256" s="2" t="s">
        <v>16</v>
      </c>
      <c r="E1256" s="2" t="str">
        <f>VLOOKUP(B1256,[1]Sheet1!$A:$E,5,0)</f>
        <v>Completed</v>
      </c>
      <c r="F1256" s="2" t="s">
        <v>2726</v>
      </c>
      <c r="G1256" s="2" t="s">
        <v>5136</v>
      </c>
      <c r="H1256" s="2" t="s">
        <v>5165</v>
      </c>
      <c r="I1256" s="2" t="s">
        <v>105</v>
      </c>
      <c r="J1256" s="2" t="s">
        <v>106</v>
      </c>
      <c r="K1256" s="26">
        <v>386000</v>
      </c>
      <c r="L1256" s="32">
        <f t="shared" si="19"/>
        <v>1.6538919991522887E-4</v>
      </c>
    </row>
    <row r="1257" spans="1:12" x14ac:dyDescent="0.2">
      <c r="A1257" s="7" t="str">
        <f>VLOOKUP(D1257,PIC!A:B,2,0)</f>
        <v>WAHYU WISNU</v>
      </c>
      <c r="B1257" s="2">
        <v>59553963</v>
      </c>
      <c r="C1257" s="2" t="s">
        <v>7</v>
      </c>
      <c r="D1257" s="2" t="s">
        <v>16</v>
      </c>
      <c r="E1257" s="2" t="str">
        <f>VLOOKUP(B1257,[1]Sheet1!$A:$E,5,0)</f>
        <v>Completed</v>
      </c>
      <c r="F1257" s="2" t="s">
        <v>2726</v>
      </c>
      <c r="G1257" s="2" t="s">
        <v>5137</v>
      </c>
      <c r="H1257" s="2" t="s">
        <v>5166</v>
      </c>
      <c r="I1257" s="2" t="s">
        <v>105</v>
      </c>
      <c r="J1257" s="2" t="s">
        <v>106</v>
      </c>
      <c r="K1257" s="26">
        <v>550000</v>
      </c>
      <c r="L1257" s="32">
        <f t="shared" si="19"/>
        <v>2.3565818640770953E-4</v>
      </c>
    </row>
    <row r="1258" spans="1:12" x14ac:dyDescent="0.2">
      <c r="A1258" s="7" t="str">
        <f>VLOOKUP(D1258,PIC!A:B,2,0)</f>
        <v>WAHYU WISNU</v>
      </c>
      <c r="B1258" s="2">
        <v>59553967</v>
      </c>
      <c r="C1258" s="2" t="s">
        <v>7</v>
      </c>
      <c r="D1258" s="2" t="s">
        <v>16</v>
      </c>
      <c r="E1258" s="2" t="str">
        <f>VLOOKUP(B1258,[1]Sheet1!$A:$E,5,0)</f>
        <v>Completed</v>
      </c>
      <c r="F1258" s="2" t="s">
        <v>2712</v>
      </c>
      <c r="G1258" s="2" t="s">
        <v>5138</v>
      </c>
      <c r="H1258" s="2" t="s">
        <v>5167</v>
      </c>
      <c r="I1258" s="2" t="s">
        <v>109</v>
      </c>
      <c r="J1258" s="2" t="s">
        <v>1128</v>
      </c>
      <c r="K1258" s="26">
        <v>440000</v>
      </c>
      <c r="L1258" s="32">
        <f t="shared" si="19"/>
        <v>1.8852654912616761E-4</v>
      </c>
    </row>
    <row r="1259" spans="1:12" x14ac:dyDescent="0.2">
      <c r="A1259" s="7" t="str">
        <f>VLOOKUP(D1259,PIC!A:B,2,0)</f>
        <v>WAHYU WISNU</v>
      </c>
      <c r="B1259" s="2">
        <v>59553990</v>
      </c>
      <c r="C1259" s="2" t="s">
        <v>7</v>
      </c>
      <c r="D1259" s="2" t="s">
        <v>16</v>
      </c>
      <c r="E1259" s="2" t="str">
        <f>VLOOKUP(B1259,[1]Sheet1!$A:$E,5,0)</f>
        <v>Completed</v>
      </c>
      <c r="F1259" s="2" t="s">
        <v>2712</v>
      </c>
      <c r="G1259" s="2" t="s">
        <v>5139</v>
      </c>
      <c r="H1259" s="2" t="s">
        <v>5168</v>
      </c>
      <c r="I1259" s="2" t="s">
        <v>107</v>
      </c>
      <c r="J1259" s="2" t="s">
        <v>1126</v>
      </c>
      <c r="K1259" s="26">
        <v>1600000</v>
      </c>
      <c r="L1259" s="32">
        <f t="shared" si="19"/>
        <v>6.8555108773151862E-4</v>
      </c>
    </row>
    <row r="1260" spans="1:12" x14ac:dyDescent="0.2">
      <c r="A1260" s="7" t="str">
        <f>VLOOKUP(D1260,PIC!A:B,2,0)</f>
        <v>WAHYU WISNU</v>
      </c>
      <c r="B1260" s="2">
        <v>59554004</v>
      </c>
      <c r="C1260" s="2" t="s">
        <v>7</v>
      </c>
      <c r="D1260" s="2" t="s">
        <v>16</v>
      </c>
      <c r="E1260" s="2" t="str">
        <f>VLOOKUP(B1260,[1]Sheet1!$A:$E,5,0)</f>
        <v>Completed</v>
      </c>
      <c r="F1260" s="2" t="s">
        <v>2712</v>
      </c>
      <c r="G1260" s="2" t="s">
        <v>5140</v>
      </c>
      <c r="H1260" s="2" t="s">
        <v>5169</v>
      </c>
      <c r="I1260" s="2" t="s">
        <v>107</v>
      </c>
      <c r="J1260" s="2" t="s">
        <v>126</v>
      </c>
      <c r="K1260" s="26">
        <v>1600000</v>
      </c>
      <c r="L1260" s="32">
        <f t="shared" si="19"/>
        <v>6.8555108773151862E-4</v>
      </c>
    </row>
    <row r="1261" spans="1:12" x14ac:dyDescent="0.2">
      <c r="A1261" s="7" t="str">
        <f>VLOOKUP(D1261,PIC!A:B,2,0)</f>
        <v>WAHYU WISNU</v>
      </c>
      <c r="B1261" s="2">
        <v>59554013</v>
      </c>
      <c r="C1261" s="2" t="s">
        <v>7</v>
      </c>
      <c r="D1261" s="2" t="s">
        <v>16</v>
      </c>
      <c r="E1261" s="2" t="str">
        <f>VLOOKUP(B1261,[1]Sheet1!$A:$E,5,0)</f>
        <v>Completed</v>
      </c>
      <c r="F1261" s="2" t="s">
        <v>2712</v>
      </c>
      <c r="G1261" s="2" t="s">
        <v>5141</v>
      </c>
      <c r="H1261" s="2" t="s">
        <v>5170</v>
      </c>
      <c r="I1261" s="2" t="s">
        <v>107</v>
      </c>
      <c r="J1261" s="2" t="s">
        <v>127</v>
      </c>
      <c r="K1261" s="26">
        <v>564000</v>
      </c>
      <c r="L1261" s="32">
        <f t="shared" si="19"/>
        <v>2.4165675842536031E-4</v>
      </c>
    </row>
    <row r="1262" spans="1:12" x14ac:dyDescent="0.2">
      <c r="A1262" s="7" t="str">
        <f>VLOOKUP(D1262,PIC!A:B,2,0)</f>
        <v>WAHYU WISNU</v>
      </c>
      <c r="B1262" s="2">
        <v>59554028</v>
      </c>
      <c r="C1262" s="2" t="s">
        <v>7</v>
      </c>
      <c r="D1262" s="2" t="s">
        <v>16</v>
      </c>
      <c r="E1262" s="2" t="str">
        <f>VLOOKUP(B1262,[1]Sheet1!$A:$E,5,0)</f>
        <v>Completed</v>
      </c>
      <c r="F1262" s="2" t="s">
        <v>2712</v>
      </c>
      <c r="G1262" s="2" t="s">
        <v>5142</v>
      </c>
      <c r="H1262" s="2" t="s">
        <v>5171</v>
      </c>
      <c r="I1262" s="2" t="s">
        <v>107</v>
      </c>
      <c r="J1262" s="2" t="s">
        <v>126</v>
      </c>
      <c r="K1262" s="26">
        <v>775000</v>
      </c>
      <c r="L1262" s="32">
        <f t="shared" si="19"/>
        <v>3.3206380811995432E-4</v>
      </c>
    </row>
    <row r="1263" spans="1:12" x14ac:dyDescent="0.2">
      <c r="A1263" s="7" t="str">
        <f>VLOOKUP(D1263,PIC!A:B,2,0)</f>
        <v>WAHYU WISNU</v>
      </c>
      <c r="B1263" s="2">
        <v>59554063</v>
      </c>
      <c r="C1263" s="2" t="s">
        <v>7</v>
      </c>
      <c r="D1263" s="2" t="s">
        <v>16</v>
      </c>
      <c r="E1263" s="2" t="str">
        <f>VLOOKUP(B1263,[1]Sheet1!$A:$E,5,0)</f>
        <v>Completed</v>
      </c>
      <c r="F1263" s="2" t="s">
        <v>2712</v>
      </c>
      <c r="G1263" s="2" t="s">
        <v>5143</v>
      </c>
      <c r="H1263" s="2" t="s">
        <v>5172</v>
      </c>
      <c r="I1263" s="2" t="s">
        <v>107</v>
      </c>
      <c r="J1263" s="2" t="s">
        <v>1114</v>
      </c>
      <c r="K1263" s="26">
        <v>363000</v>
      </c>
      <c r="L1263" s="32">
        <f t="shared" si="19"/>
        <v>1.555344030290883E-4</v>
      </c>
    </row>
    <row r="1264" spans="1:12" x14ac:dyDescent="0.2">
      <c r="A1264" s="7" t="str">
        <f>VLOOKUP(D1264,PIC!A:B,2,0)</f>
        <v>WAHYU WISNU</v>
      </c>
      <c r="B1264" s="2">
        <v>59554071</v>
      </c>
      <c r="C1264" s="2" t="s">
        <v>7</v>
      </c>
      <c r="D1264" s="2" t="s">
        <v>16</v>
      </c>
      <c r="E1264" s="2" t="str">
        <f>VLOOKUP(B1264,[1]Sheet1!$A:$E,5,0)</f>
        <v>Completed</v>
      </c>
      <c r="F1264" s="2" t="s">
        <v>2712</v>
      </c>
      <c r="G1264" s="2" t="s">
        <v>5144</v>
      </c>
      <c r="H1264" s="2" t="s">
        <v>5173</v>
      </c>
      <c r="I1264" s="2" t="s">
        <v>107</v>
      </c>
      <c r="J1264" s="2" t="s">
        <v>1135</v>
      </c>
      <c r="K1264" s="26">
        <v>564000</v>
      </c>
      <c r="L1264" s="32">
        <f t="shared" si="19"/>
        <v>2.4165675842536031E-4</v>
      </c>
    </row>
    <row r="1265" spans="1:12" x14ac:dyDescent="0.2">
      <c r="A1265" s="7" t="str">
        <f>VLOOKUP(D1265,PIC!A:B,2,0)</f>
        <v>WAHYU WISNU</v>
      </c>
      <c r="B1265" s="2">
        <v>59554076</v>
      </c>
      <c r="C1265" s="2" t="s">
        <v>7</v>
      </c>
      <c r="D1265" s="2" t="s">
        <v>16</v>
      </c>
      <c r="E1265" s="2" t="str">
        <f>VLOOKUP(B1265,[1]Sheet1!$A:$E,5,0)</f>
        <v>Completed</v>
      </c>
      <c r="F1265" s="2" t="s">
        <v>2712</v>
      </c>
      <c r="G1265" s="2" t="s">
        <v>5145</v>
      </c>
      <c r="H1265" s="2" t="s">
        <v>5174</v>
      </c>
      <c r="I1265" s="2" t="s">
        <v>107</v>
      </c>
      <c r="J1265" s="2" t="s">
        <v>1105</v>
      </c>
      <c r="K1265" s="26">
        <v>1069000</v>
      </c>
      <c r="L1265" s="32">
        <f t="shared" si="19"/>
        <v>4.5803382049062086E-4</v>
      </c>
    </row>
    <row r="1266" spans="1:12" x14ac:dyDescent="0.2">
      <c r="A1266" s="7" t="str">
        <f>VLOOKUP(D1266,PIC!A:B,2,0)</f>
        <v>WAHYU WISNU</v>
      </c>
      <c r="B1266" s="2">
        <v>59554081</v>
      </c>
      <c r="C1266" s="2" t="s">
        <v>7</v>
      </c>
      <c r="D1266" s="2" t="s">
        <v>16</v>
      </c>
      <c r="E1266" s="2" t="str">
        <f>VLOOKUP(B1266,[1]Sheet1!$A:$E,5,0)</f>
        <v>Completed</v>
      </c>
      <c r="F1266" s="2" t="s">
        <v>2712</v>
      </c>
      <c r="G1266" s="2" t="s">
        <v>5146</v>
      </c>
      <c r="H1266" s="2" t="s">
        <v>5175</v>
      </c>
      <c r="I1266" s="2" t="s">
        <v>107</v>
      </c>
      <c r="J1266" s="2" t="s">
        <v>1135</v>
      </c>
      <c r="K1266" s="26">
        <v>564000</v>
      </c>
      <c r="L1266" s="32">
        <f t="shared" si="19"/>
        <v>2.4165675842536031E-4</v>
      </c>
    </row>
    <row r="1267" spans="1:12" x14ac:dyDescent="0.2">
      <c r="A1267" s="7" t="str">
        <f>VLOOKUP(D1267,PIC!A:B,2,0)</f>
        <v>WAHYU WISNU</v>
      </c>
      <c r="B1267" s="2">
        <v>59554085</v>
      </c>
      <c r="C1267" s="2" t="s">
        <v>7</v>
      </c>
      <c r="D1267" s="2" t="s">
        <v>16</v>
      </c>
      <c r="E1267" s="2" t="str">
        <f>VLOOKUP(B1267,[1]Sheet1!$A:$E,5,0)</f>
        <v>Completed</v>
      </c>
      <c r="F1267" s="2" t="s">
        <v>2712</v>
      </c>
      <c r="G1267" s="2" t="s">
        <v>5147</v>
      </c>
      <c r="H1267" s="2" t="s">
        <v>5176</v>
      </c>
      <c r="I1267" s="2" t="s">
        <v>107</v>
      </c>
      <c r="J1267" s="2" t="s">
        <v>126</v>
      </c>
      <c r="K1267" s="26">
        <v>1600000</v>
      </c>
      <c r="L1267" s="32">
        <f t="shared" si="19"/>
        <v>6.8555108773151862E-4</v>
      </c>
    </row>
    <row r="1268" spans="1:12" x14ac:dyDescent="0.2">
      <c r="A1268" s="7" t="str">
        <f>VLOOKUP(D1268,PIC!A:B,2,0)</f>
        <v>WAHYU WISNU</v>
      </c>
      <c r="B1268" s="2">
        <v>59554093</v>
      </c>
      <c r="C1268" s="2" t="s">
        <v>7</v>
      </c>
      <c r="D1268" s="2" t="s">
        <v>16</v>
      </c>
      <c r="E1268" s="2" t="str">
        <f>VLOOKUP(B1268,[1]Sheet1!$A:$E,5,0)</f>
        <v>Completed</v>
      </c>
      <c r="F1268" s="2" t="s">
        <v>2712</v>
      </c>
      <c r="G1268" s="2" t="s">
        <v>5148</v>
      </c>
      <c r="H1268" s="2" t="s">
        <v>5083</v>
      </c>
      <c r="I1268" s="2" t="s">
        <v>107</v>
      </c>
      <c r="J1268" s="2" t="s">
        <v>126</v>
      </c>
      <c r="K1268" s="26">
        <v>1650000</v>
      </c>
      <c r="L1268" s="32">
        <f t="shared" si="19"/>
        <v>7.069745592231286E-4</v>
      </c>
    </row>
    <row r="1269" spans="1:12" x14ac:dyDescent="0.2">
      <c r="A1269" s="7" t="str">
        <f>VLOOKUP(D1269,PIC!A:B,2,0)</f>
        <v>WAHYU WISNU</v>
      </c>
      <c r="B1269" s="2">
        <v>59554097</v>
      </c>
      <c r="C1269" s="2" t="s">
        <v>7</v>
      </c>
      <c r="D1269" s="2" t="s">
        <v>16</v>
      </c>
      <c r="E1269" s="2" t="str">
        <f>VLOOKUP(B1269,[1]Sheet1!$A:$E,5,0)</f>
        <v>Completed</v>
      </c>
      <c r="F1269" s="2" t="s">
        <v>2712</v>
      </c>
      <c r="G1269" s="2" t="s">
        <v>5149</v>
      </c>
      <c r="H1269" s="2" t="s">
        <v>5177</v>
      </c>
      <c r="I1269" s="2" t="s">
        <v>107</v>
      </c>
      <c r="J1269" s="2" t="s">
        <v>122</v>
      </c>
      <c r="K1269" s="26">
        <v>824000</v>
      </c>
      <c r="L1269" s="32">
        <f t="shared" si="19"/>
        <v>3.5305881018173209E-4</v>
      </c>
    </row>
    <row r="1270" spans="1:12" x14ac:dyDescent="0.2">
      <c r="A1270" s="7" t="str">
        <f>VLOOKUP(D1270,PIC!A:B,2,0)</f>
        <v>WAHYU WISNU</v>
      </c>
      <c r="B1270" s="2">
        <v>59555959</v>
      </c>
      <c r="C1270" s="2" t="s">
        <v>7</v>
      </c>
      <c r="D1270" s="2" t="s">
        <v>16</v>
      </c>
      <c r="E1270" s="2" t="str">
        <f>VLOOKUP(B1270,[1]Sheet1!$A:$E,5,0)</f>
        <v>Completed</v>
      </c>
      <c r="F1270" s="2" t="s">
        <v>2712</v>
      </c>
      <c r="G1270" s="2" t="s">
        <v>5150</v>
      </c>
      <c r="H1270" s="2" t="s">
        <v>5178</v>
      </c>
      <c r="I1270" s="2" t="s">
        <v>107</v>
      </c>
      <c r="J1270" s="2" t="s">
        <v>128</v>
      </c>
      <c r="K1270" s="26">
        <v>564000</v>
      </c>
      <c r="L1270" s="32">
        <f t="shared" si="19"/>
        <v>2.4165675842536031E-4</v>
      </c>
    </row>
    <row r="1271" spans="1:12" x14ac:dyDescent="0.2">
      <c r="A1271" s="7" t="str">
        <f>VLOOKUP(D1271,PIC!A:B,2,0)</f>
        <v>WAHYU WISNU</v>
      </c>
      <c r="B1271" s="2">
        <v>59555963</v>
      </c>
      <c r="C1271" s="2" t="s">
        <v>7</v>
      </c>
      <c r="D1271" s="2" t="s">
        <v>16</v>
      </c>
      <c r="E1271" s="2" t="str">
        <f>VLOOKUP(B1271,[1]Sheet1!$A:$E,5,0)</f>
        <v>Completed</v>
      </c>
      <c r="F1271" s="2" t="s">
        <v>2712</v>
      </c>
      <c r="G1271" s="2" t="s">
        <v>5151</v>
      </c>
      <c r="H1271" s="2" t="s">
        <v>5179</v>
      </c>
      <c r="I1271" s="2" t="s">
        <v>107</v>
      </c>
      <c r="J1271" s="2" t="s">
        <v>122</v>
      </c>
      <c r="K1271" s="26">
        <v>363000</v>
      </c>
      <c r="L1271" s="32">
        <f t="shared" si="19"/>
        <v>1.555344030290883E-4</v>
      </c>
    </row>
    <row r="1272" spans="1:12" x14ac:dyDescent="0.2">
      <c r="A1272" s="7" t="str">
        <f>VLOOKUP(D1272,PIC!A:B,2,0)</f>
        <v>WAHYU WISNU</v>
      </c>
      <c r="B1272" s="2">
        <v>59555967</v>
      </c>
      <c r="C1272" s="2" t="s">
        <v>7</v>
      </c>
      <c r="D1272" s="2" t="s">
        <v>21</v>
      </c>
      <c r="E1272" s="2" t="str">
        <f>VLOOKUP(B1272,[1]Sheet1!$A:$E,5,0)</f>
        <v>Completed</v>
      </c>
      <c r="F1272" s="2" t="s">
        <v>2712</v>
      </c>
      <c r="G1272" s="2" t="s">
        <v>5152</v>
      </c>
      <c r="H1272" s="2" t="s">
        <v>5180</v>
      </c>
      <c r="I1272" s="2" t="s">
        <v>85</v>
      </c>
      <c r="J1272" s="2" t="s">
        <v>1947</v>
      </c>
      <c r="K1272" s="26">
        <v>1770000</v>
      </c>
      <c r="L1272" s="32">
        <f t="shared" si="19"/>
        <v>7.5839089080299241E-4</v>
      </c>
    </row>
    <row r="1273" spans="1:12" x14ac:dyDescent="0.2">
      <c r="A1273" s="7" t="str">
        <f>VLOOKUP(D1273,PIC!A:B,2,0)</f>
        <v>WAHYU WISNU</v>
      </c>
      <c r="B1273" s="2">
        <v>59555973</v>
      </c>
      <c r="C1273" s="2" t="s">
        <v>7</v>
      </c>
      <c r="D1273" s="2" t="s">
        <v>21</v>
      </c>
      <c r="E1273" s="2" t="str">
        <f>VLOOKUP(B1273,[1]Sheet1!$A:$E,5,0)</f>
        <v>Completed</v>
      </c>
      <c r="F1273" s="2" t="s">
        <v>2712</v>
      </c>
      <c r="G1273" s="2" t="s">
        <v>5153</v>
      </c>
      <c r="H1273" s="2" t="s">
        <v>5181</v>
      </c>
      <c r="I1273" s="2" t="s">
        <v>85</v>
      </c>
      <c r="J1273" s="2" t="s">
        <v>1945</v>
      </c>
      <c r="K1273" s="26">
        <v>830000</v>
      </c>
      <c r="L1273" s="32">
        <f t="shared" si="19"/>
        <v>3.5562962676072529E-4</v>
      </c>
    </row>
    <row r="1274" spans="1:12" x14ac:dyDescent="0.2">
      <c r="A1274" s="7" t="str">
        <f>VLOOKUP(D1274,PIC!A:B,2,0)</f>
        <v>DAYAT</v>
      </c>
      <c r="B1274" s="2">
        <v>59556068</v>
      </c>
      <c r="C1274" s="2" t="s">
        <v>7</v>
      </c>
      <c r="D1274" s="2" t="s">
        <v>9</v>
      </c>
      <c r="E1274" s="2" t="str">
        <f>VLOOKUP(B1274,[1]Sheet1!$A:$E,5,0)</f>
        <v>Completed</v>
      </c>
      <c r="F1274" s="2" t="s">
        <v>2726</v>
      </c>
      <c r="G1274" s="2" t="s">
        <v>5154</v>
      </c>
      <c r="H1274" s="2" t="s">
        <v>5182</v>
      </c>
      <c r="I1274" s="2" t="s">
        <v>59</v>
      </c>
      <c r="J1274" s="2" t="s">
        <v>84</v>
      </c>
      <c r="K1274" s="26">
        <v>1300000</v>
      </c>
      <c r="L1274" s="32">
        <f t="shared" si="19"/>
        <v>5.5701025878185882E-4</v>
      </c>
    </row>
    <row r="1275" spans="1:12" x14ac:dyDescent="0.2">
      <c r="A1275" s="7" t="str">
        <f>VLOOKUP(D1275,PIC!A:B,2,0)</f>
        <v>DAYAT</v>
      </c>
      <c r="B1275" s="2">
        <v>59556114</v>
      </c>
      <c r="C1275" s="2" t="s">
        <v>7</v>
      </c>
      <c r="D1275" s="2" t="s">
        <v>9</v>
      </c>
      <c r="E1275" s="2" t="str">
        <f>VLOOKUP(B1275,[1]Sheet1!$A:$E,5,0)</f>
        <v>Completed</v>
      </c>
      <c r="F1275" s="2" t="s">
        <v>2726</v>
      </c>
      <c r="G1275" s="2" t="s">
        <v>5155</v>
      </c>
      <c r="H1275" s="2" t="s">
        <v>5183</v>
      </c>
      <c r="I1275" s="2" t="s">
        <v>59</v>
      </c>
      <c r="J1275" s="2" t="s">
        <v>2433</v>
      </c>
      <c r="K1275" s="26">
        <v>1200000</v>
      </c>
      <c r="L1275" s="32">
        <f t="shared" si="19"/>
        <v>5.1416331579863896E-4</v>
      </c>
    </row>
    <row r="1276" spans="1:12" x14ac:dyDescent="0.2">
      <c r="A1276" s="7" t="str">
        <f>VLOOKUP(D1276,PIC!A:B,2,0)</f>
        <v>DAYAT</v>
      </c>
      <c r="B1276" s="2">
        <v>59556142</v>
      </c>
      <c r="C1276" s="2" t="s">
        <v>7</v>
      </c>
      <c r="D1276" s="2" t="s">
        <v>9</v>
      </c>
      <c r="E1276" s="2" t="str">
        <f>VLOOKUP(B1276,[1]Sheet1!$A:$E,5,0)</f>
        <v>Completed</v>
      </c>
      <c r="F1276" s="2" t="s">
        <v>2712</v>
      </c>
      <c r="G1276" s="2" t="s">
        <v>5156</v>
      </c>
      <c r="H1276" s="2" t="s">
        <v>5184</v>
      </c>
      <c r="I1276" s="2" t="s">
        <v>59</v>
      </c>
      <c r="J1276" s="2" t="s">
        <v>10</v>
      </c>
      <c r="K1276" s="26">
        <v>450000</v>
      </c>
      <c r="L1276" s="32">
        <f t="shared" si="19"/>
        <v>1.9281124342448961E-4</v>
      </c>
    </row>
    <row r="1277" spans="1:12" x14ac:dyDescent="0.2">
      <c r="A1277" s="7" t="str">
        <f>VLOOKUP(D1277,PIC!A:B,2,0)</f>
        <v>DAYAT</v>
      </c>
      <c r="B1277" s="2">
        <v>59556153</v>
      </c>
      <c r="C1277" s="2" t="s">
        <v>7</v>
      </c>
      <c r="D1277" s="2" t="s">
        <v>9</v>
      </c>
      <c r="E1277" s="2" t="str">
        <f>VLOOKUP(B1277,[1]Sheet1!$A:$E,5,0)</f>
        <v>Completed</v>
      </c>
      <c r="F1277" s="2" t="s">
        <v>2712</v>
      </c>
      <c r="G1277" s="2" t="s">
        <v>5156</v>
      </c>
      <c r="H1277" s="2" t="s">
        <v>5185</v>
      </c>
      <c r="I1277" s="2" t="s">
        <v>59</v>
      </c>
      <c r="J1277" s="2" t="s">
        <v>10</v>
      </c>
      <c r="K1277" s="26">
        <v>450000</v>
      </c>
      <c r="L1277" s="32">
        <f t="shared" si="19"/>
        <v>1.9281124342448961E-4</v>
      </c>
    </row>
    <row r="1278" spans="1:12" x14ac:dyDescent="0.2">
      <c r="A1278" s="7" t="str">
        <f>VLOOKUP(D1278,PIC!A:B,2,0)</f>
        <v>DAYAT</v>
      </c>
      <c r="B1278" s="2">
        <v>59556161</v>
      </c>
      <c r="C1278" s="2" t="s">
        <v>7</v>
      </c>
      <c r="D1278" s="2" t="s">
        <v>9</v>
      </c>
      <c r="E1278" s="2" t="str">
        <f>VLOOKUP(B1278,[1]Sheet1!$A:$E,5,0)</f>
        <v>Completed</v>
      </c>
      <c r="F1278" s="2" t="s">
        <v>2712</v>
      </c>
      <c r="G1278" s="2" t="s">
        <v>5157</v>
      </c>
      <c r="H1278" s="2" t="s">
        <v>5186</v>
      </c>
      <c r="I1278" s="2" t="s">
        <v>59</v>
      </c>
      <c r="J1278" s="2" t="s">
        <v>10</v>
      </c>
      <c r="K1278" s="26">
        <v>450000</v>
      </c>
      <c r="L1278" s="32">
        <f t="shared" si="19"/>
        <v>1.9281124342448961E-4</v>
      </c>
    </row>
    <row r="1279" spans="1:12" x14ac:dyDescent="0.2">
      <c r="A1279" s="7" t="str">
        <f>VLOOKUP(D1279,PIC!A:B,2,0)</f>
        <v>DAYAT</v>
      </c>
      <c r="B1279" s="2">
        <v>59556168</v>
      </c>
      <c r="C1279" s="2" t="s">
        <v>7</v>
      </c>
      <c r="D1279" s="2" t="s">
        <v>9</v>
      </c>
      <c r="E1279" s="2" t="str">
        <f>VLOOKUP(B1279,[1]Sheet1!$A:$E,5,0)</f>
        <v>Completed</v>
      </c>
      <c r="F1279" s="2" t="s">
        <v>2712</v>
      </c>
      <c r="G1279" s="2" t="s">
        <v>5158</v>
      </c>
      <c r="H1279" s="2" t="s">
        <v>5187</v>
      </c>
      <c r="I1279" s="2" t="s">
        <v>59</v>
      </c>
      <c r="J1279" s="2" t="s">
        <v>10</v>
      </c>
      <c r="K1279" s="26">
        <v>450000</v>
      </c>
      <c r="L1279" s="32">
        <f t="shared" si="19"/>
        <v>1.9281124342448961E-4</v>
      </c>
    </row>
    <row r="1280" spans="1:12" x14ac:dyDescent="0.2">
      <c r="A1280" s="7" t="str">
        <f>VLOOKUP(D1280,PIC!A:B,2,0)</f>
        <v>DAYAT</v>
      </c>
      <c r="B1280" s="2">
        <v>59556172</v>
      </c>
      <c r="C1280" s="2" t="s">
        <v>7</v>
      </c>
      <c r="D1280" s="2" t="s">
        <v>9</v>
      </c>
      <c r="E1280" s="2" t="str">
        <f>VLOOKUP(B1280,[1]Sheet1!$A:$E,5,0)</f>
        <v>Completed</v>
      </c>
      <c r="F1280" s="2" t="s">
        <v>2712</v>
      </c>
      <c r="G1280" s="2" t="s">
        <v>5159</v>
      </c>
      <c r="H1280" s="2" t="s">
        <v>5188</v>
      </c>
      <c r="I1280" s="2" t="s">
        <v>10</v>
      </c>
      <c r="J1280" s="2" t="s">
        <v>25</v>
      </c>
      <c r="K1280" s="26">
        <v>7400000</v>
      </c>
      <c r="L1280" s="32">
        <f t="shared" ref="L1280:L1343" si="20">K1280/$K$1472*100%</f>
        <v>3.1706737807582737E-3</v>
      </c>
    </row>
    <row r="1281" spans="1:12" x14ac:dyDescent="0.2">
      <c r="A1281" s="7" t="str">
        <f>VLOOKUP(D1281,PIC!A:B,2,0)</f>
        <v>DAYAT</v>
      </c>
      <c r="B1281" s="2">
        <v>59556212</v>
      </c>
      <c r="C1281" s="2" t="s">
        <v>7</v>
      </c>
      <c r="D1281" s="2" t="s">
        <v>26</v>
      </c>
      <c r="E1281" s="2" t="str">
        <f>VLOOKUP(B1281,[1]Sheet1!$A:$E,5,0)</f>
        <v>Completed</v>
      </c>
      <c r="F1281" s="2" t="s">
        <v>2712</v>
      </c>
      <c r="G1281" s="2" t="s">
        <v>5160</v>
      </c>
      <c r="H1281" s="2" t="s">
        <v>5189</v>
      </c>
      <c r="I1281" s="2" t="s">
        <v>27</v>
      </c>
      <c r="J1281" s="2" t="s">
        <v>35</v>
      </c>
      <c r="K1281" s="26">
        <v>3400000</v>
      </c>
      <c r="L1281" s="32">
        <f t="shared" si="20"/>
        <v>1.456796061429477E-3</v>
      </c>
    </row>
    <row r="1282" spans="1:12" x14ac:dyDescent="0.2">
      <c r="A1282" s="7" t="str">
        <f>VLOOKUP(D1282,PIC!A:B,2,0)</f>
        <v>WAHYU WISNU</v>
      </c>
      <c r="B1282" s="2">
        <v>59558504</v>
      </c>
      <c r="C1282" s="2" t="s">
        <v>7</v>
      </c>
      <c r="D1282" s="2" t="s">
        <v>16</v>
      </c>
      <c r="E1282" s="2" t="str">
        <f>VLOOKUP(B1282,[1]Sheet1!$A:$E,5,0)</f>
        <v>Completed</v>
      </c>
      <c r="F1282" s="2" t="s">
        <v>2712</v>
      </c>
      <c r="G1282" s="2" t="s">
        <v>6497</v>
      </c>
      <c r="H1282" s="2" t="s">
        <v>6611</v>
      </c>
      <c r="I1282" s="2" t="s">
        <v>107</v>
      </c>
      <c r="J1282" s="2" t="s">
        <v>1114</v>
      </c>
      <c r="K1282" s="26">
        <v>824000</v>
      </c>
      <c r="L1282" s="32">
        <f t="shared" si="20"/>
        <v>3.5305881018173209E-4</v>
      </c>
    </row>
    <row r="1283" spans="1:12" x14ac:dyDescent="0.2">
      <c r="A1283" s="7" t="str">
        <f>VLOOKUP(D1283,PIC!A:B,2,0)</f>
        <v>WAHYU WISNU</v>
      </c>
      <c r="B1283" s="2">
        <v>59558535</v>
      </c>
      <c r="C1283" s="2" t="s">
        <v>3509</v>
      </c>
      <c r="D1283" s="2" t="s">
        <v>16</v>
      </c>
      <c r="E1283" s="2" t="str">
        <f>VLOOKUP(B1283,[1]Sheet1!$A:$E,5,0)</f>
        <v>Completed</v>
      </c>
      <c r="F1283" s="2" t="s">
        <v>2712</v>
      </c>
      <c r="G1283" s="2" t="s">
        <v>6498</v>
      </c>
      <c r="H1283" s="2" t="s">
        <v>6612</v>
      </c>
      <c r="I1283" s="2" t="s">
        <v>107</v>
      </c>
      <c r="J1283" s="2" t="s">
        <v>6734</v>
      </c>
      <c r="K1283" s="26">
        <v>5100000</v>
      </c>
      <c r="L1283" s="32">
        <f t="shared" si="20"/>
        <v>2.1851940921442155E-3</v>
      </c>
    </row>
    <row r="1284" spans="1:12" x14ac:dyDescent="0.2">
      <c r="A1284" s="7" t="str">
        <f>VLOOKUP(D1284,PIC!A:B,2,0)</f>
        <v>WAHYU WISNU</v>
      </c>
      <c r="B1284" s="2">
        <v>59558536</v>
      </c>
      <c r="C1284" s="2" t="s">
        <v>3509</v>
      </c>
      <c r="D1284" s="2" t="s">
        <v>16</v>
      </c>
      <c r="E1284" s="2" t="str">
        <f>VLOOKUP(B1284,[1]Sheet1!$A:$E,5,0)</f>
        <v>Completed</v>
      </c>
      <c r="F1284" s="2" t="s">
        <v>2712</v>
      </c>
      <c r="G1284" s="2" t="s">
        <v>6498</v>
      </c>
      <c r="H1284" s="2" t="s">
        <v>6613</v>
      </c>
      <c r="I1284" s="2" t="s">
        <v>107</v>
      </c>
      <c r="J1284" s="2" t="s">
        <v>6734</v>
      </c>
      <c r="K1284" s="26">
        <v>5500000</v>
      </c>
      <c r="L1284" s="32">
        <f t="shared" si="20"/>
        <v>2.3565818640770954E-3</v>
      </c>
    </row>
    <row r="1285" spans="1:12" x14ac:dyDescent="0.2">
      <c r="A1285" s="7" t="str">
        <f>VLOOKUP(D1285,PIC!A:B,2,0)</f>
        <v>DIDIK</v>
      </c>
      <c r="B1285" s="2">
        <v>59558555</v>
      </c>
      <c r="C1285" s="2" t="s">
        <v>7</v>
      </c>
      <c r="D1285" s="2" t="s">
        <v>13</v>
      </c>
      <c r="E1285" s="2" t="str">
        <f>VLOOKUP(B1285,[1]Sheet1!$A:$E,5,0)</f>
        <v>Completed</v>
      </c>
      <c r="F1285" s="2" t="s">
        <v>2726</v>
      </c>
      <c r="G1285" s="2" t="s">
        <v>6499</v>
      </c>
      <c r="H1285" s="2" t="s">
        <v>6614</v>
      </c>
      <c r="I1285" s="2" t="s">
        <v>61</v>
      </c>
      <c r="J1285" s="2" t="s">
        <v>4812</v>
      </c>
      <c r="K1285" s="26">
        <v>1</v>
      </c>
      <c r="L1285" s="32">
        <f t="shared" si="20"/>
        <v>4.2846942983219914E-10</v>
      </c>
    </row>
    <row r="1286" spans="1:12" x14ac:dyDescent="0.2">
      <c r="A1286" s="7" t="str">
        <f>VLOOKUP(D1286,PIC!A:B,2,0)</f>
        <v>DIDIK</v>
      </c>
      <c r="B1286" s="2">
        <v>59558556</v>
      </c>
      <c r="C1286" s="2" t="s">
        <v>7</v>
      </c>
      <c r="D1286" s="2" t="s">
        <v>13</v>
      </c>
      <c r="E1286" s="2" t="str">
        <f>VLOOKUP(B1286,[1]Sheet1!$A:$E,5,0)</f>
        <v>Completed</v>
      </c>
      <c r="F1286" s="2" t="s">
        <v>2726</v>
      </c>
      <c r="G1286" s="2" t="s">
        <v>6500</v>
      </c>
      <c r="H1286" s="2" t="s">
        <v>6615</v>
      </c>
      <c r="I1286" s="2" t="s">
        <v>61</v>
      </c>
      <c r="J1286" s="2" t="s">
        <v>81</v>
      </c>
      <c r="K1286" s="26">
        <v>1</v>
      </c>
      <c r="L1286" s="32">
        <f t="shared" si="20"/>
        <v>4.2846942983219914E-10</v>
      </c>
    </row>
    <row r="1287" spans="1:12" x14ac:dyDescent="0.2">
      <c r="A1287" s="7" t="str">
        <f>VLOOKUP(D1287,PIC!A:B,2,0)</f>
        <v>DIDIK</v>
      </c>
      <c r="B1287" s="2">
        <v>59558557</v>
      </c>
      <c r="C1287" s="2" t="s">
        <v>7</v>
      </c>
      <c r="D1287" s="2" t="s">
        <v>13</v>
      </c>
      <c r="E1287" s="2" t="str">
        <f>VLOOKUP(B1287,[1]Sheet1!$A:$E,5,0)</f>
        <v>Completed</v>
      </c>
      <c r="F1287" s="2" t="s">
        <v>2726</v>
      </c>
      <c r="G1287" s="2" t="s">
        <v>6501</v>
      </c>
      <c r="H1287" s="2" t="s">
        <v>6616</v>
      </c>
      <c r="I1287" s="2" t="s">
        <v>61</v>
      </c>
      <c r="J1287" s="2" t="s">
        <v>81</v>
      </c>
      <c r="K1287" s="26">
        <v>1</v>
      </c>
      <c r="L1287" s="32">
        <f t="shared" si="20"/>
        <v>4.2846942983219914E-10</v>
      </c>
    </row>
    <row r="1288" spans="1:12" x14ac:dyDescent="0.2">
      <c r="A1288" s="7" t="str">
        <f>VLOOKUP(D1288,PIC!A:B,2,0)</f>
        <v>DIDIK</v>
      </c>
      <c r="B1288" s="2">
        <v>59558559</v>
      </c>
      <c r="C1288" s="2" t="s">
        <v>7</v>
      </c>
      <c r="D1288" s="2" t="s">
        <v>4525</v>
      </c>
      <c r="E1288" s="2" t="str">
        <f>VLOOKUP(B1288,[1]Sheet1!$A:$E,5,0)</f>
        <v>Completed</v>
      </c>
      <c r="F1288" s="2" t="s">
        <v>2712</v>
      </c>
      <c r="G1288" s="2" t="s">
        <v>6502</v>
      </c>
      <c r="H1288" s="2" t="s">
        <v>6617</v>
      </c>
      <c r="I1288" s="2" t="s">
        <v>4859</v>
      </c>
      <c r="J1288" s="2" t="s">
        <v>180</v>
      </c>
      <c r="K1288" s="26">
        <v>4200000</v>
      </c>
      <c r="L1288" s="32">
        <f t="shared" si="20"/>
        <v>1.7995716052952363E-3</v>
      </c>
    </row>
    <row r="1289" spans="1:12" x14ac:dyDescent="0.2">
      <c r="A1289" s="7" t="str">
        <f>VLOOKUP(D1289,PIC!A:B,2,0)</f>
        <v>DIDIK</v>
      </c>
      <c r="B1289" s="2">
        <v>59558572</v>
      </c>
      <c r="C1289" s="2" t="s">
        <v>7</v>
      </c>
      <c r="D1289" s="2" t="s">
        <v>38</v>
      </c>
      <c r="E1289" s="2" t="str">
        <f>VLOOKUP(B1289,[1]Sheet1!$A:$E,5,0)</f>
        <v>Completed</v>
      </c>
      <c r="F1289" s="2" t="s">
        <v>2712</v>
      </c>
      <c r="G1289" s="2" t="s">
        <v>6503</v>
      </c>
      <c r="H1289" s="2" t="s">
        <v>6618</v>
      </c>
      <c r="I1289" s="2" t="s">
        <v>39</v>
      </c>
      <c r="J1289" s="2" t="s">
        <v>43</v>
      </c>
      <c r="K1289" s="26">
        <v>4450000</v>
      </c>
      <c r="L1289" s="32">
        <f t="shared" si="20"/>
        <v>1.9066889627532861E-3</v>
      </c>
    </row>
    <row r="1290" spans="1:12" x14ac:dyDescent="0.2">
      <c r="A1290" s="7" t="str">
        <f>VLOOKUP(D1290,PIC!A:B,2,0)</f>
        <v>DIDIK</v>
      </c>
      <c r="B1290" s="2">
        <v>59558591</v>
      </c>
      <c r="C1290" s="2" t="s">
        <v>7</v>
      </c>
      <c r="D1290" s="2" t="s">
        <v>31</v>
      </c>
      <c r="E1290" s="2" t="str">
        <f>VLOOKUP(B1290,[1]Sheet1!$A:$E,5,0)</f>
        <v>Completed</v>
      </c>
      <c r="F1290" s="2" t="s">
        <v>2712</v>
      </c>
      <c r="G1290" s="2" t="s">
        <v>6504</v>
      </c>
      <c r="H1290" s="2" t="s">
        <v>6619</v>
      </c>
      <c r="I1290" s="2" t="s">
        <v>5131</v>
      </c>
      <c r="J1290" s="2" t="s">
        <v>80</v>
      </c>
      <c r="K1290" s="26">
        <v>4650000</v>
      </c>
      <c r="L1290" s="32">
        <f t="shared" si="20"/>
        <v>1.992382848719726E-3</v>
      </c>
    </row>
    <row r="1291" spans="1:12" x14ac:dyDescent="0.2">
      <c r="A1291" s="7" t="str">
        <f>VLOOKUP(D1291,PIC!A:B,2,0)</f>
        <v>WAHYU WISNU</v>
      </c>
      <c r="B1291" s="2">
        <v>59558618</v>
      </c>
      <c r="C1291" s="2" t="s">
        <v>7</v>
      </c>
      <c r="D1291" s="2" t="s">
        <v>16</v>
      </c>
      <c r="E1291" s="2" t="str">
        <f>VLOOKUP(B1291,[1]Sheet1!$A:$E,5,0)</f>
        <v>Completed</v>
      </c>
      <c r="F1291" s="2" t="s">
        <v>2712</v>
      </c>
      <c r="G1291" s="2" t="s">
        <v>6505</v>
      </c>
      <c r="H1291" s="2" t="s">
        <v>6620</v>
      </c>
      <c r="I1291" s="2" t="s">
        <v>107</v>
      </c>
      <c r="J1291" s="2" t="s">
        <v>813</v>
      </c>
      <c r="K1291" s="26">
        <v>460000</v>
      </c>
      <c r="L1291" s="32">
        <f t="shared" si="20"/>
        <v>1.9709593772281161E-4</v>
      </c>
    </row>
    <row r="1292" spans="1:12" x14ac:dyDescent="0.2">
      <c r="A1292" s="7" t="str">
        <f>VLOOKUP(D1292,PIC!A:B,2,0)</f>
        <v>WAHYU WISNU</v>
      </c>
      <c r="B1292" s="2">
        <v>59558621</v>
      </c>
      <c r="C1292" s="2" t="s">
        <v>2937</v>
      </c>
      <c r="D1292" s="2" t="s">
        <v>16</v>
      </c>
      <c r="E1292" s="2" t="str">
        <f>VLOOKUP(B1292,[1]Sheet1!$A:$E,5,0)</f>
        <v>Completed</v>
      </c>
      <c r="F1292" s="2" t="s">
        <v>2712</v>
      </c>
      <c r="G1292" s="2" t="s">
        <v>6506</v>
      </c>
      <c r="H1292" s="2" t="s">
        <v>6621</v>
      </c>
      <c r="I1292" s="2" t="s">
        <v>107</v>
      </c>
      <c r="J1292" s="2" t="s">
        <v>126</v>
      </c>
      <c r="K1292" s="26">
        <v>1650000</v>
      </c>
      <c r="L1292" s="32">
        <f t="shared" si="20"/>
        <v>7.069745592231286E-4</v>
      </c>
    </row>
    <row r="1293" spans="1:12" x14ac:dyDescent="0.2">
      <c r="A1293" s="7" t="str">
        <f>VLOOKUP(D1293,PIC!A:B,2,0)</f>
        <v>WAHYU WISNU</v>
      </c>
      <c r="B1293" s="2">
        <v>59558712</v>
      </c>
      <c r="C1293" s="2" t="s">
        <v>2937</v>
      </c>
      <c r="D1293" s="2" t="s">
        <v>21</v>
      </c>
      <c r="E1293" s="2" t="str">
        <f>VLOOKUP(B1293,[1]Sheet1!$A:$E,5,0)</f>
        <v>Completed</v>
      </c>
      <c r="F1293" s="2" t="s">
        <v>2712</v>
      </c>
      <c r="G1293" s="2" t="s">
        <v>6507</v>
      </c>
      <c r="H1293" s="2" t="s">
        <v>6622</v>
      </c>
      <c r="I1293" s="2" t="s">
        <v>85</v>
      </c>
      <c r="J1293" s="2" t="s">
        <v>86</v>
      </c>
      <c r="K1293" s="26">
        <v>900000</v>
      </c>
      <c r="L1293" s="32">
        <f t="shared" si="20"/>
        <v>3.8562248684897922E-4</v>
      </c>
    </row>
    <row r="1294" spans="1:12" x14ac:dyDescent="0.2">
      <c r="A1294" s="7" t="str">
        <f>VLOOKUP(D1294,PIC!A:B,2,0)</f>
        <v>WAHYU WISNU</v>
      </c>
      <c r="B1294" s="2">
        <v>59558792</v>
      </c>
      <c r="C1294" s="2" t="s">
        <v>2937</v>
      </c>
      <c r="D1294" s="2" t="s">
        <v>21</v>
      </c>
      <c r="E1294" s="2" t="str">
        <f>VLOOKUP(B1294,[1]Sheet1!$A:$E,5,0)</f>
        <v>Completed</v>
      </c>
      <c r="F1294" s="2" t="s">
        <v>2712</v>
      </c>
      <c r="G1294" s="2" t="s">
        <v>6508</v>
      </c>
      <c r="H1294" s="2" t="s">
        <v>6623</v>
      </c>
      <c r="I1294" s="2" t="s">
        <v>85</v>
      </c>
      <c r="J1294" s="2" t="s">
        <v>86</v>
      </c>
      <c r="K1294" s="26">
        <v>900000</v>
      </c>
      <c r="L1294" s="32">
        <f t="shared" si="20"/>
        <v>3.8562248684897922E-4</v>
      </c>
    </row>
    <row r="1295" spans="1:12" x14ac:dyDescent="0.2">
      <c r="A1295" s="7" t="str">
        <f>VLOOKUP(D1295,PIC!A:B,2,0)</f>
        <v>WAHYU WISNU</v>
      </c>
      <c r="B1295" s="2">
        <v>59560390</v>
      </c>
      <c r="C1295" s="2" t="s">
        <v>7</v>
      </c>
      <c r="D1295" s="2" t="s">
        <v>16</v>
      </c>
      <c r="E1295" s="2" t="str">
        <f>VLOOKUP(B1295,[1]Sheet1!$A:$E,5,0)</f>
        <v>Completed</v>
      </c>
      <c r="F1295" s="2" t="s">
        <v>2712</v>
      </c>
      <c r="G1295" s="2" t="s">
        <v>6509</v>
      </c>
      <c r="H1295" s="2" t="s">
        <v>6624</v>
      </c>
      <c r="I1295" s="2" t="s">
        <v>109</v>
      </c>
      <c r="J1295" s="2" t="s">
        <v>1224</v>
      </c>
      <c r="K1295" s="26">
        <v>977000</v>
      </c>
      <c r="L1295" s="32">
        <f t="shared" si="20"/>
        <v>4.1861463294605856E-4</v>
      </c>
    </row>
    <row r="1296" spans="1:12" x14ac:dyDescent="0.2">
      <c r="A1296" s="7" t="str">
        <f>VLOOKUP(D1296,PIC!A:B,2,0)</f>
        <v>WAHYU WISNU</v>
      </c>
      <c r="B1296" s="2">
        <v>59560391</v>
      </c>
      <c r="C1296" s="2" t="s">
        <v>7</v>
      </c>
      <c r="D1296" s="2" t="s">
        <v>16</v>
      </c>
      <c r="E1296" s="2" t="str">
        <f>VLOOKUP(B1296,[1]Sheet1!$A:$E,5,0)</f>
        <v>Completed</v>
      </c>
      <c r="F1296" s="2" t="s">
        <v>2712</v>
      </c>
      <c r="G1296" s="2" t="s">
        <v>6510</v>
      </c>
      <c r="H1296" s="2" t="s">
        <v>6625</v>
      </c>
      <c r="I1296" s="2" t="s">
        <v>109</v>
      </c>
      <c r="J1296" s="2" t="s">
        <v>1224</v>
      </c>
      <c r="K1296" s="26">
        <v>977000</v>
      </c>
      <c r="L1296" s="32">
        <f t="shared" si="20"/>
        <v>4.1861463294605856E-4</v>
      </c>
    </row>
    <row r="1297" spans="1:12" x14ac:dyDescent="0.2">
      <c r="A1297" s="7" t="str">
        <f>VLOOKUP(D1297,PIC!A:B,2,0)</f>
        <v>LUTFI</v>
      </c>
      <c r="B1297" s="2">
        <v>59561537</v>
      </c>
      <c r="C1297" s="2" t="s">
        <v>7</v>
      </c>
      <c r="D1297" s="2" t="s">
        <v>8</v>
      </c>
      <c r="E1297" s="2" t="str">
        <f>VLOOKUP(B1297,[1]Sheet1!$A:$E,5,0)</f>
        <v>Completed</v>
      </c>
      <c r="F1297" s="2" t="s">
        <v>3202</v>
      </c>
      <c r="G1297" s="2" t="s">
        <v>6511</v>
      </c>
      <c r="H1297" s="2" t="s">
        <v>6626</v>
      </c>
      <c r="I1297" s="2" t="s">
        <v>90</v>
      </c>
      <c r="J1297" s="2" t="s">
        <v>92</v>
      </c>
      <c r="K1297" s="26">
        <v>181000</v>
      </c>
      <c r="L1297" s="32">
        <f t="shared" si="20"/>
        <v>7.7552966799628045E-5</v>
      </c>
    </row>
    <row r="1298" spans="1:12" x14ac:dyDescent="0.2">
      <c r="A1298" s="7" t="str">
        <f>VLOOKUP(D1298,PIC!A:B,2,0)</f>
        <v>DIDIK</v>
      </c>
      <c r="B1298" s="2">
        <v>59558558</v>
      </c>
      <c r="C1298" s="2" t="s">
        <v>7</v>
      </c>
      <c r="D1298" s="2" t="s">
        <v>4525</v>
      </c>
      <c r="E1298" s="2" t="str">
        <f>VLOOKUP(B1298,[1]Sheet1!$A:$E,5,0)</f>
        <v>Completed</v>
      </c>
      <c r="F1298" s="2" t="s">
        <v>2712</v>
      </c>
      <c r="G1298" s="2" t="s">
        <v>6512</v>
      </c>
      <c r="H1298" s="2" t="s">
        <v>6627</v>
      </c>
      <c r="I1298" s="2" t="s">
        <v>4859</v>
      </c>
      <c r="J1298" s="2" t="s">
        <v>180</v>
      </c>
      <c r="K1298" s="26">
        <v>4200000</v>
      </c>
      <c r="L1298" s="32">
        <f t="shared" si="20"/>
        <v>1.7995716052952363E-3</v>
      </c>
    </row>
    <row r="1299" spans="1:12" x14ac:dyDescent="0.2">
      <c r="A1299" s="7" t="str">
        <f>VLOOKUP(D1299,PIC!A:B,2,0)</f>
        <v>LUTFI</v>
      </c>
      <c r="B1299" s="2">
        <v>59561529</v>
      </c>
      <c r="C1299" s="2" t="s">
        <v>7</v>
      </c>
      <c r="D1299" s="2" t="s">
        <v>8</v>
      </c>
      <c r="E1299" s="2" t="str">
        <f>VLOOKUP(B1299,[1]Sheet1!$A:$E,5,0)</f>
        <v>Completed</v>
      </c>
      <c r="F1299" s="2" t="s">
        <v>3202</v>
      </c>
      <c r="G1299" s="2" t="s">
        <v>6513</v>
      </c>
      <c r="H1299" s="2" t="s">
        <v>6628</v>
      </c>
      <c r="I1299" s="2" t="s">
        <v>90</v>
      </c>
      <c r="J1299" s="2" t="s">
        <v>93</v>
      </c>
      <c r="K1299" s="26">
        <v>781500</v>
      </c>
      <c r="L1299" s="32">
        <f t="shared" si="20"/>
        <v>3.3484885941386365E-4</v>
      </c>
    </row>
    <row r="1300" spans="1:12" x14ac:dyDescent="0.2">
      <c r="A1300" s="7" t="str">
        <f>VLOOKUP(D1300,PIC!A:B,2,0)</f>
        <v>LUTFI</v>
      </c>
      <c r="B1300" s="2">
        <v>59561534</v>
      </c>
      <c r="C1300" s="2" t="s">
        <v>7</v>
      </c>
      <c r="D1300" s="2" t="s">
        <v>8</v>
      </c>
      <c r="E1300" s="2" t="str">
        <f>VLOOKUP(B1300,[1]Sheet1!$A:$E,5,0)</f>
        <v>Completed</v>
      </c>
      <c r="F1300" s="2" t="s">
        <v>3202</v>
      </c>
      <c r="G1300" s="2" t="s">
        <v>6514</v>
      </c>
      <c r="H1300" s="2" t="s">
        <v>6629</v>
      </c>
      <c r="I1300" s="2" t="s">
        <v>90</v>
      </c>
      <c r="J1300" s="2" t="s">
        <v>95</v>
      </c>
      <c r="K1300" s="26">
        <v>632000</v>
      </c>
      <c r="L1300" s="32">
        <f t="shared" si="20"/>
        <v>2.7079267965394988E-4</v>
      </c>
    </row>
    <row r="1301" spans="1:12" x14ac:dyDescent="0.2">
      <c r="A1301" s="7" t="str">
        <f>VLOOKUP(D1301,PIC!A:B,2,0)</f>
        <v>LUTFI</v>
      </c>
      <c r="B1301" s="2">
        <v>59561536</v>
      </c>
      <c r="C1301" s="2" t="s">
        <v>7</v>
      </c>
      <c r="D1301" s="2" t="s">
        <v>8</v>
      </c>
      <c r="E1301" s="2" t="str">
        <f>VLOOKUP(B1301,[1]Sheet1!$A:$E,5,0)</f>
        <v>Completed</v>
      </c>
      <c r="F1301" s="2" t="s">
        <v>3202</v>
      </c>
      <c r="G1301" s="2" t="s">
        <v>6515</v>
      </c>
      <c r="H1301" s="2" t="s">
        <v>6630</v>
      </c>
      <c r="I1301" s="2" t="s">
        <v>90</v>
      </c>
      <c r="J1301" s="2" t="s">
        <v>115</v>
      </c>
      <c r="K1301" s="26">
        <v>350500</v>
      </c>
      <c r="L1301" s="32">
        <f t="shared" si="20"/>
        <v>1.501785351561858E-4</v>
      </c>
    </row>
    <row r="1302" spans="1:12" x14ac:dyDescent="0.2">
      <c r="A1302" s="7" t="str">
        <f>VLOOKUP(D1302,PIC!A:B,2,0)</f>
        <v>LUTFI</v>
      </c>
      <c r="B1302" s="2">
        <v>59561531</v>
      </c>
      <c r="C1302" s="2" t="s">
        <v>7</v>
      </c>
      <c r="D1302" s="2" t="s">
        <v>8</v>
      </c>
      <c r="E1302" s="2" t="str">
        <f>VLOOKUP(B1302,[1]Sheet1!$A:$E,5,0)</f>
        <v>Completed</v>
      </c>
      <c r="F1302" s="2" t="s">
        <v>3202</v>
      </c>
      <c r="G1302" s="2" t="s">
        <v>6516</v>
      </c>
      <c r="H1302" s="2" t="s">
        <v>6631</v>
      </c>
      <c r="I1302" s="2" t="s">
        <v>90</v>
      </c>
      <c r="J1302" s="2" t="s">
        <v>96</v>
      </c>
      <c r="K1302" s="26">
        <v>248000</v>
      </c>
      <c r="L1302" s="32">
        <f t="shared" si="20"/>
        <v>1.0626041859838538E-4</v>
      </c>
    </row>
    <row r="1303" spans="1:12" x14ac:dyDescent="0.2">
      <c r="A1303" s="7" t="str">
        <f>VLOOKUP(D1303,PIC!A:B,2,0)</f>
        <v>LUTFI</v>
      </c>
      <c r="B1303" s="2">
        <v>59561533</v>
      </c>
      <c r="C1303" s="2" t="s">
        <v>7</v>
      </c>
      <c r="D1303" s="2" t="s">
        <v>8</v>
      </c>
      <c r="E1303" s="2" t="str">
        <f>VLOOKUP(B1303,[1]Sheet1!$A:$E,5,0)</f>
        <v>Completed</v>
      </c>
      <c r="F1303" s="2" t="s">
        <v>3202</v>
      </c>
      <c r="G1303" s="2" t="s">
        <v>6517</v>
      </c>
      <c r="H1303" s="2" t="s">
        <v>6632</v>
      </c>
      <c r="I1303" s="2" t="s">
        <v>90</v>
      </c>
      <c r="J1303" s="2" t="s">
        <v>94</v>
      </c>
      <c r="K1303" s="26">
        <v>559000</v>
      </c>
      <c r="L1303" s="32">
        <f t="shared" si="20"/>
        <v>2.3951441127619932E-4</v>
      </c>
    </row>
    <row r="1304" spans="1:12" x14ac:dyDescent="0.2">
      <c r="A1304" s="7" t="str">
        <f>VLOOKUP(D1304,PIC!A:B,2,0)</f>
        <v>LUTFI</v>
      </c>
      <c r="B1304" s="2">
        <v>59561535</v>
      </c>
      <c r="C1304" s="2" t="s">
        <v>7</v>
      </c>
      <c r="D1304" s="2" t="s">
        <v>8</v>
      </c>
      <c r="E1304" s="2" t="str">
        <f>VLOOKUP(B1304,[1]Sheet1!$A:$E,5,0)</f>
        <v>Completed</v>
      </c>
      <c r="F1304" s="2" t="s">
        <v>3202</v>
      </c>
      <c r="G1304" s="2" t="s">
        <v>6518</v>
      </c>
      <c r="H1304" s="2" t="s">
        <v>6633</v>
      </c>
      <c r="I1304" s="2" t="s">
        <v>90</v>
      </c>
      <c r="J1304" s="2" t="s">
        <v>97</v>
      </c>
      <c r="K1304" s="26">
        <v>450500</v>
      </c>
      <c r="L1304" s="32">
        <f t="shared" si="20"/>
        <v>1.9302547813940572E-4</v>
      </c>
    </row>
    <row r="1305" spans="1:12" x14ac:dyDescent="0.2">
      <c r="A1305" s="7" t="str">
        <f>VLOOKUP(D1305,PIC!A:B,2,0)</f>
        <v>LUTFI</v>
      </c>
      <c r="B1305" s="2">
        <v>59561538</v>
      </c>
      <c r="C1305" s="2" t="s">
        <v>7</v>
      </c>
      <c r="D1305" s="2" t="s">
        <v>8</v>
      </c>
      <c r="E1305" s="2" t="str">
        <f>VLOOKUP(B1305,[1]Sheet1!$A:$E,5,0)</f>
        <v>Completed</v>
      </c>
      <c r="F1305" s="2" t="s">
        <v>3202</v>
      </c>
      <c r="G1305" s="2" t="s">
        <v>6519</v>
      </c>
      <c r="H1305" s="2" t="s">
        <v>6634</v>
      </c>
      <c r="I1305" s="2" t="s">
        <v>90</v>
      </c>
      <c r="J1305" s="2" t="s">
        <v>93</v>
      </c>
      <c r="K1305" s="26">
        <v>200000</v>
      </c>
      <c r="L1305" s="32">
        <f t="shared" si="20"/>
        <v>8.5693885966439827E-5</v>
      </c>
    </row>
    <row r="1306" spans="1:12" x14ac:dyDescent="0.2">
      <c r="A1306" s="7" t="str">
        <f>VLOOKUP(D1306,PIC!A:B,2,0)</f>
        <v>BAHAK</v>
      </c>
      <c r="B1306" s="2">
        <v>59562392</v>
      </c>
      <c r="C1306" s="2" t="s">
        <v>6495</v>
      </c>
      <c r="D1306" s="2" t="s">
        <v>18</v>
      </c>
      <c r="E1306" s="2" t="str">
        <f>VLOOKUP(B1306,[1]Sheet1!$A:$E,5,0)</f>
        <v>Completed</v>
      </c>
      <c r="F1306" s="2" t="s">
        <v>2712</v>
      </c>
      <c r="G1306" s="2" t="s">
        <v>6520</v>
      </c>
      <c r="H1306" s="2" t="s">
        <v>6635</v>
      </c>
      <c r="I1306" s="2" t="s">
        <v>19</v>
      </c>
      <c r="J1306" s="2" t="s">
        <v>37</v>
      </c>
      <c r="K1306" s="26">
        <v>7050000</v>
      </c>
      <c r="L1306" s="32">
        <f t="shared" si="20"/>
        <v>3.0207094803170039E-3</v>
      </c>
    </row>
    <row r="1307" spans="1:12" x14ac:dyDescent="0.2">
      <c r="A1307" s="7" t="str">
        <f>VLOOKUP(D1307,PIC!A:B,2,0)</f>
        <v>BAHAK</v>
      </c>
      <c r="B1307" s="2">
        <v>59562345</v>
      </c>
      <c r="C1307" s="2" t="s">
        <v>7</v>
      </c>
      <c r="D1307" s="2" t="s">
        <v>18</v>
      </c>
      <c r="E1307" s="2" t="str">
        <f>VLOOKUP(B1307,[1]Sheet1!$A:$E,5,0)</f>
        <v>Completed</v>
      </c>
      <c r="F1307" s="2" t="s">
        <v>2712</v>
      </c>
      <c r="G1307" s="2" t="s">
        <v>6521</v>
      </c>
      <c r="H1307" s="2" t="s">
        <v>6636</v>
      </c>
      <c r="I1307" s="2" t="s">
        <v>23</v>
      </c>
      <c r="J1307" s="2" t="s">
        <v>82</v>
      </c>
      <c r="K1307" s="26">
        <v>3600000</v>
      </c>
      <c r="L1307" s="32">
        <f t="shared" si="20"/>
        <v>1.5424899473959169E-3</v>
      </c>
    </row>
    <row r="1308" spans="1:12" x14ac:dyDescent="0.2">
      <c r="A1308" s="7" t="str">
        <f>VLOOKUP(D1308,PIC!A:B,2,0)</f>
        <v>BAHAK</v>
      </c>
      <c r="B1308" s="2">
        <v>59562380</v>
      </c>
      <c r="C1308" s="2" t="s">
        <v>6495</v>
      </c>
      <c r="D1308" s="2" t="s">
        <v>18</v>
      </c>
      <c r="E1308" s="2" t="str">
        <f>VLOOKUP(B1308,[1]Sheet1!$A:$E,5,0)</f>
        <v>Completed</v>
      </c>
      <c r="F1308" s="2" t="s">
        <v>2712</v>
      </c>
      <c r="G1308" s="2" t="s">
        <v>6522</v>
      </c>
      <c r="H1308" s="2" t="s">
        <v>6637</v>
      </c>
      <c r="I1308" s="2" t="s">
        <v>19</v>
      </c>
      <c r="J1308" s="2" t="s">
        <v>37</v>
      </c>
      <c r="K1308" s="26">
        <v>6400000</v>
      </c>
      <c r="L1308" s="32">
        <f t="shared" si="20"/>
        <v>2.7422043509260745E-3</v>
      </c>
    </row>
    <row r="1309" spans="1:12" x14ac:dyDescent="0.2">
      <c r="A1309" s="7" t="str">
        <f>VLOOKUP(D1309,PIC!A:B,2,0)</f>
        <v>BAHAK</v>
      </c>
      <c r="B1309" s="2">
        <v>59562411</v>
      </c>
      <c r="C1309" s="2" t="s">
        <v>7</v>
      </c>
      <c r="D1309" s="2" t="s">
        <v>18</v>
      </c>
      <c r="E1309" s="2" t="str">
        <f>VLOOKUP(B1309,[1]Sheet1!$A:$E,5,0)</f>
        <v>Completed</v>
      </c>
      <c r="F1309" s="2" t="s">
        <v>2712</v>
      </c>
      <c r="G1309" s="2" t="s">
        <v>6523</v>
      </c>
      <c r="H1309" s="2" t="s">
        <v>6638</v>
      </c>
      <c r="I1309" s="2" t="s">
        <v>19</v>
      </c>
      <c r="J1309" s="2" t="s">
        <v>77</v>
      </c>
      <c r="K1309" s="26">
        <v>4000000</v>
      </c>
      <c r="L1309" s="32">
        <f t="shared" si="20"/>
        <v>1.7138777193287965E-3</v>
      </c>
    </row>
    <row r="1310" spans="1:12" x14ac:dyDescent="0.2">
      <c r="A1310" s="7" t="str">
        <f>VLOOKUP(D1310,PIC!A:B,2,0)</f>
        <v>BAHAK</v>
      </c>
      <c r="B1310" s="2">
        <v>59562443</v>
      </c>
      <c r="C1310" s="2" t="s">
        <v>7</v>
      </c>
      <c r="D1310" s="2" t="s">
        <v>18</v>
      </c>
      <c r="E1310" s="2" t="str">
        <f>VLOOKUP(B1310,[1]Sheet1!$A:$E,5,0)</f>
        <v>Completed</v>
      </c>
      <c r="F1310" s="2" t="s">
        <v>2712</v>
      </c>
      <c r="G1310" s="2" t="s">
        <v>6524</v>
      </c>
      <c r="H1310" s="2" t="s">
        <v>6639</v>
      </c>
      <c r="I1310" s="2" t="s">
        <v>23</v>
      </c>
      <c r="J1310" s="2" t="s">
        <v>2642</v>
      </c>
      <c r="K1310" s="26">
        <v>3780000</v>
      </c>
      <c r="L1310" s="32">
        <f t="shared" si="20"/>
        <v>1.6196144447657127E-3</v>
      </c>
    </row>
    <row r="1311" spans="1:12" x14ac:dyDescent="0.2">
      <c r="A1311" s="7" t="str">
        <f>VLOOKUP(D1311,PIC!A:B,2,0)</f>
        <v>BAHAK</v>
      </c>
      <c r="B1311" s="2">
        <v>59562461</v>
      </c>
      <c r="C1311" s="2" t="s">
        <v>7</v>
      </c>
      <c r="D1311" s="2" t="s">
        <v>18</v>
      </c>
      <c r="E1311" s="2" t="str">
        <f>VLOOKUP(B1311,[1]Sheet1!$A:$E,5,0)</f>
        <v>Completed</v>
      </c>
      <c r="F1311" s="2" t="s">
        <v>2712</v>
      </c>
      <c r="G1311" s="2" t="s">
        <v>6525</v>
      </c>
      <c r="H1311" s="2" t="s">
        <v>6640</v>
      </c>
      <c r="I1311" s="2" t="s">
        <v>23</v>
      </c>
      <c r="J1311" s="2" t="s">
        <v>2642</v>
      </c>
      <c r="K1311" s="26">
        <v>3000000</v>
      </c>
      <c r="L1311" s="32">
        <f t="shared" si="20"/>
        <v>1.2854082894965973E-3</v>
      </c>
    </row>
    <row r="1312" spans="1:12" x14ac:dyDescent="0.2">
      <c r="A1312" s="7" t="str">
        <f>VLOOKUP(D1312,PIC!A:B,2,0)</f>
        <v>DAYAT</v>
      </c>
      <c r="B1312" s="2">
        <v>59563005</v>
      </c>
      <c r="C1312" s="2" t="s">
        <v>7</v>
      </c>
      <c r="D1312" s="2" t="s">
        <v>11</v>
      </c>
      <c r="E1312" s="2" t="str">
        <f>VLOOKUP(B1312,[1]Sheet1!$A:$E,5,0)</f>
        <v>Accepted</v>
      </c>
      <c r="F1312" s="2" t="s">
        <v>2712</v>
      </c>
      <c r="G1312" s="2" t="s">
        <v>6526</v>
      </c>
      <c r="H1312" s="2" t="s">
        <v>6641</v>
      </c>
      <c r="I1312" s="2" t="s">
        <v>12</v>
      </c>
      <c r="J1312" s="2" t="s">
        <v>34</v>
      </c>
      <c r="K1312" s="26">
        <v>2500000</v>
      </c>
      <c r="L1312" s="32">
        <f t="shared" si="20"/>
        <v>1.0711735745804979E-3</v>
      </c>
    </row>
    <row r="1313" spans="1:12" x14ac:dyDescent="0.2">
      <c r="A1313" s="7" t="str">
        <f>VLOOKUP(D1313,PIC!A:B,2,0)</f>
        <v>BAHAK</v>
      </c>
      <c r="B1313" s="2">
        <v>59562355</v>
      </c>
      <c r="C1313" s="2" t="s">
        <v>7</v>
      </c>
      <c r="D1313" s="2" t="s">
        <v>18</v>
      </c>
      <c r="E1313" s="2" t="str">
        <f>VLOOKUP(B1313,[1]Sheet1!$A:$E,5,0)</f>
        <v>Completed</v>
      </c>
      <c r="F1313" s="2" t="s">
        <v>2712</v>
      </c>
      <c r="G1313" s="2" t="s">
        <v>6527</v>
      </c>
      <c r="H1313" s="2" t="s">
        <v>6642</v>
      </c>
      <c r="I1313" s="2" t="s">
        <v>23</v>
      </c>
      <c r="J1313" s="2" t="s">
        <v>101</v>
      </c>
      <c r="K1313" s="26">
        <v>3450000</v>
      </c>
      <c r="L1313" s="32">
        <f t="shared" si="20"/>
        <v>1.4782195329210871E-3</v>
      </c>
    </row>
    <row r="1314" spans="1:12" x14ac:dyDescent="0.2">
      <c r="A1314" s="7" t="str">
        <f>VLOOKUP(D1314,PIC!A:B,2,0)</f>
        <v>LUTFI</v>
      </c>
      <c r="B1314" s="2">
        <v>59562882</v>
      </c>
      <c r="C1314" s="2" t="s">
        <v>4583</v>
      </c>
      <c r="D1314" s="2" t="s">
        <v>8</v>
      </c>
      <c r="E1314" s="2" t="str">
        <f>VLOOKUP(B1314,[1]Sheet1!$A:$E,5,0)</f>
        <v>Completed</v>
      </c>
      <c r="F1314" s="2" t="s">
        <v>2712</v>
      </c>
      <c r="G1314" s="2" t="s">
        <v>6528</v>
      </c>
      <c r="H1314" s="2" t="s">
        <v>6643</v>
      </c>
      <c r="I1314" s="2" t="s">
        <v>90</v>
      </c>
      <c r="J1314" s="2" t="s">
        <v>114</v>
      </c>
      <c r="K1314" s="26">
        <v>1530500</v>
      </c>
      <c r="L1314" s="32">
        <f t="shared" si="20"/>
        <v>6.5577246235818082E-4</v>
      </c>
    </row>
    <row r="1315" spans="1:12" x14ac:dyDescent="0.2">
      <c r="A1315" s="7" t="str">
        <f>VLOOKUP(D1315,PIC!A:B,2,0)</f>
        <v>LUTFI</v>
      </c>
      <c r="B1315" s="2">
        <v>59562886</v>
      </c>
      <c r="C1315" s="2" t="s">
        <v>2771</v>
      </c>
      <c r="D1315" s="2" t="s">
        <v>8</v>
      </c>
      <c r="E1315" s="2" t="str">
        <f>VLOOKUP(B1315,[1]Sheet1!$A:$E,5,0)</f>
        <v>Completed</v>
      </c>
      <c r="F1315" s="2" t="s">
        <v>2712</v>
      </c>
      <c r="G1315" s="2" t="s">
        <v>6529</v>
      </c>
      <c r="H1315" s="2" t="s">
        <v>6644</v>
      </c>
      <c r="I1315" s="2" t="s">
        <v>90</v>
      </c>
      <c r="J1315" s="2" t="s">
        <v>94</v>
      </c>
      <c r="K1315" s="26">
        <v>2211000</v>
      </c>
      <c r="L1315" s="32">
        <f t="shared" si="20"/>
        <v>9.4734590935899223E-4</v>
      </c>
    </row>
    <row r="1316" spans="1:12" x14ac:dyDescent="0.2">
      <c r="A1316" s="7" t="str">
        <f>VLOOKUP(D1316,PIC!A:B,2,0)</f>
        <v>LUTFI</v>
      </c>
      <c r="B1316" s="2">
        <v>59562922</v>
      </c>
      <c r="C1316" s="2" t="s">
        <v>2771</v>
      </c>
      <c r="D1316" s="2" t="s">
        <v>8</v>
      </c>
      <c r="E1316" s="2" t="str">
        <f>VLOOKUP(B1316,[1]Sheet1!$A:$E,5,0)</f>
        <v>Completed</v>
      </c>
      <c r="F1316" s="2" t="s">
        <v>2712</v>
      </c>
      <c r="G1316" s="2" t="s">
        <v>6530</v>
      </c>
      <c r="H1316" s="2" t="s">
        <v>6645</v>
      </c>
      <c r="I1316" s="2" t="s">
        <v>90</v>
      </c>
      <c r="J1316" s="2" t="s">
        <v>96</v>
      </c>
      <c r="K1316" s="26">
        <v>1288000</v>
      </c>
      <c r="L1316" s="32">
        <f t="shared" si="20"/>
        <v>5.5186862562387243E-4</v>
      </c>
    </row>
    <row r="1317" spans="1:12" x14ac:dyDescent="0.2">
      <c r="A1317" s="7" t="str">
        <f>VLOOKUP(D1317,PIC!A:B,2,0)</f>
        <v>DAYAT</v>
      </c>
      <c r="B1317" s="2">
        <v>59562885</v>
      </c>
      <c r="C1317" s="2" t="s">
        <v>7</v>
      </c>
      <c r="D1317" s="2" t="s">
        <v>11</v>
      </c>
      <c r="E1317" s="2" t="str">
        <f>VLOOKUP(B1317,[1]Sheet1!$A:$E,5,0)</f>
        <v>Accepted</v>
      </c>
      <c r="F1317" s="2" t="s">
        <v>2712</v>
      </c>
      <c r="G1317" s="2" t="s">
        <v>6531</v>
      </c>
      <c r="H1317" s="2" t="s">
        <v>6646</v>
      </c>
      <c r="I1317" s="2" t="s">
        <v>12</v>
      </c>
      <c r="J1317" s="2" t="s">
        <v>34</v>
      </c>
      <c r="K1317" s="26">
        <v>2500000</v>
      </c>
      <c r="L1317" s="32">
        <f t="shared" si="20"/>
        <v>1.0711735745804979E-3</v>
      </c>
    </row>
    <row r="1318" spans="1:12" x14ac:dyDescent="0.2">
      <c r="A1318" s="7" t="str">
        <f>VLOOKUP(D1318,PIC!A:B,2,0)</f>
        <v>DAYAT</v>
      </c>
      <c r="B1318" s="2">
        <v>59562950</v>
      </c>
      <c r="C1318" s="2" t="s">
        <v>7</v>
      </c>
      <c r="D1318" s="2" t="s">
        <v>11</v>
      </c>
      <c r="E1318" s="2" t="str">
        <f>VLOOKUP(B1318,[1]Sheet1!$A:$E,5,0)</f>
        <v>Accepted</v>
      </c>
      <c r="F1318" s="2" t="s">
        <v>2712</v>
      </c>
      <c r="G1318" s="2" t="s">
        <v>6532</v>
      </c>
      <c r="H1318" s="2" t="s">
        <v>6647</v>
      </c>
      <c r="I1318" s="2" t="s">
        <v>12</v>
      </c>
      <c r="J1318" s="2" t="s">
        <v>34</v>
      </c>
      <c r="K1318" s="26">
        <v>2500000</v>
      </c>
      <c r="L1318" s="32">
        <f t="shared" si="20"/>
        <v>1.0711735745804979E-3</v>
      </c>
    </row>
    <row r="1319" spans="1:12" x14ac:dyDescent="0.2">
      <c r="A1319" s="7" t="str">
        <f>VLOOKUP(D1319,PIC!A:B,2,0)</f>
        <v>BAHAK</v>
      </c>
      <c r="B1319" s="2">
        <v>59563003</v>
      </c>
      <c r="C1319" s="2" t="s">
        <v>7</v>
      </c>
      <c r="D1319" s="2" t="s">
        <v>18</v>
      </c>
      <c r="E1319" s="2" t="str">
        <f>VLOOKUP(B1319,[1]Sheet1!$A:$E,5,0)</f>
        <v>Completed</v>
      </c>
      <c r="F1319" s="2" t="s">
        <v>2712</v>
      </c>
      <c r="G1319" s="2" t="s">
        <v>6533</v>
      </c>
      <c r="H1319" s="2" t="s">
        <v>6648</v>
      </c>
      <c r="I1319" s="2" t="s">
        <v>23</v>
      </c>
      <c r="J1319" s="2" t="s">
        <v>6735</v>
      </c>
      <c r="K1319" s="26">
        <v>3960000</v>
      </c>
      <c r="L1319" s="32">
        <f t="shared" si="20"/>
        <v>1.6967389421355086E-3</v>
      </c>
    </row>
    <row r="1320" spans="1:12" x14ac:dyDescent="0.2">
      <c r="A1320" s="7" t="str">
        <f>VLOOKUP(D1320,PIC!A:B,2,0)</f>
        <v>DAYAT</v>
      </c>
      <c r="B1320" s="2">
        <v>59563209</v>
      </c>
      <c r="C1320" s="2" t="s">
        <v>7</v>
      </c>
      <c r="D1320" s="2" t="s">
        <v>9</v>
      </c>
      <c r="E1320" s="2" t="str">
        <f>VLOOKUP(B1320,[1]Sheet1!$A:$E,5,0)</f>
        <v>Completed</v>
      </c>
      <c r="F1320" s="2" t="s">
        <v>2712</v>
      </c>
      <c r="G1320" s="2" t="s">
        <v>6534</v>
      </c>
      <c r="H1320" s="2" t="s">
        <v>6649</v>
      </c>
      <c r="I1320" s="2" t="s">
        <v>59</v>
      </c>
      <c r="J1320" s="2" t="s">
        <v>2426</v>
      </c>
      <c r="K1320" s="26">
        <v>1190000</v>
      </c>
      <c r="L1320" s="32">
        <f t="shared" si="20"/>
        <v>5.0987862150031699E-4</v>
      </c>
    </row>
    <row r="1321" spans="1:12" x14ac:dyDescent="0.2">
      <c r="A1321" s="7" t="str">
        <f>VLOOKUP(D1321,PIC!A:B,2,0)</f>
        <v>DIDIK</v>
      </c>
      <c r="B1321" s="2">
        <v>59563234</v>
      </c>
      <c r="C1321" s="2" t="s">
        <v>4585</v>
      </c>
      <c r="D1321" s="2" t="s">
        <v>4525</v>
      </c>
      <c r="E1321" s="2" t="str">
        <f>VLOOKUP(B1321,[1]Sheet1!$A:$E,5,0)</f>
        <v>Completed</v>
      </c>
      <c r="F1321" s="2" t="s">
        <v>2712</v>
      </c>
      <c r="G1321" s="2" t="s">
        <v>6535</v>
      </c>
      <c r="H1321" s="2" t="s">
        <v>6650</v>
      </c>
      <c r="I1321" s="2" t="s">
        <v>182</v>
      </c>
      <c r="J1321" s="2" t="s">
        <v>218</v>
      </c>
      <c r="K1321" s="26">
        <v>5600000</v>
      </c>
      <c r="L1321" s="32">
        <f t="shared" si="20"/>
        <v>2.3994288070603152E-3</v>
      </c>
    </row>
    <row r="1322" spans="1:12" x14ac:dyDescent="0.2">
      <c r="A1322" s="7" t="str">
        <f>VLOOKUP(D1322,PIC!A:B,2,0)</f>
        <v>DIDIK</v>
      </c>
      <c r="B1322" s="2">
        <v>59563252</v>
      </c>
      <c r="C1322" s="2" t="s">
        <v>4585</v>
      </c>
      <c r="D1322" s="2" t="s">
        <v>4525</v>
      </c>
      <c r="E1322" s="2" t="str">
        <f>VLOOKUP(B1322,[1]Sheet1!$A:$E,5,0)</f>
        <v>Completed</v>
      </c>
      <c r="F1322" s="2" t="s">
        <v>2712</v>
      </c>
      <c r="G1322" s="2" t="s">
        <v>6536</v>
      </c>
      <c r="H1322" s="2" t="s">
        <v>6651</v>
      </c>
      <c r="I1322" s="2" t="s">
        <v>182</v>
      </c>
      <c r="J1322" s="2" t="s">
        <v>218</v>
      </c>
      <c r="K1322" s="26">
        <v>5600000</v>
      </c>
      <c r="L1322" s="32">
        <f t="shared" si="20"/>
        <v>2.3994288070603152E-3</v>
      </c>
    </row>
    <row r="1323" spans="1:12" x14ac:dyDescent="0.2">
      <c r="A1323" s="7" t="str">
        <f>VLOOKUP(D1323,PIC!A:B,2,0)</f>
        <v>DAYAT</v>
      </c>
      <c r="B1323" s="2">
        <v>59563259</v>
      </c>
      <c r="C1323" s="2" t="s">
        <v>7</v>
      </c>
      <c r="D1323" s="2" t="s">
        <v>9</v>
      </c>
      <c r="E1323" s="2" t="str">
        <f>VLOOKUP(B1323,[1]Sheet1!$A:$E,5,0)</f>
        <v>Completed</v>
      </c>
      <c r="F1323" s="2" t="s">
        <v>2712</v>
      </c>
      <c r="G1323" s="2" t="s">
        <v>6537</v>
      </c>
      <c r="H1323" s="2" t="s">
        <v>6652</v>
      </c>
      <c r="I1323" s="2" t="s">
        <v>59</v>
      </c>
      <c r="J1323" s="2" t="s">
        <v>10</v>
      </c>
      <c r="K1323" s="26">
        <v>450000</v>
      </c>
      <c r="L1323" s="32">
        <f t="shared" si="20"/>
        <v>1.9281124342448961E-4</v>
      </c>
    </row>
    <row r="1324" spans="1:12" x14ac:dyDescent="0.2">
      <c r="A1324" s="7" t="str">
        <f>VLOOKUP(D1324,PIC!A:B,2,0)</f>
        <v>DAYAT</v>
      </c>
      <c r="B1324" s="2">
        <v>59563314</v>
      </c>
      <c r="C1324" s="2" t="s">
        <v>7</v>
      </c>
      <c r="D1324" s="2" t="s">
        <v>9</v>
      </c>
      <c r="E1324" s="2" t="str">
        <f>VLOOKUP(B1324,[1]Sheet1!$A:$E,5,0)</f>
        <v>Completed</v>
      </c>
      <c r="F1324" s="2" t="s">
        <v>2712</v>
      </c>
      <c r="G1324" s="2" t="s">
        <v>6538</v>
      </c>
      <c r="H1324" s="2" t="s">
        <v>6653</v>
      </c>
      <c r="I1324" s="2" t="s">
        <v>59</v>
      </c>
      <c r="J1324" s="2" t="s">
        <v>10</v>
      </c>
      <c r="K1324" s="26">
        <v>450000</v>
      </c>
      <c r="L1324" s="32">
        <f t="shared" si="20"/>
        <v>1.9281124342448961E-4</v>
      </c>
    </row>
    <row r="1325" spans="1:12" x14ac:dyDescent="0.2">
      <c r="A1325" s="7" t="str">
        <f>VLOOKUP(D1325,PIC!A:B,2,0)</f>
        <v>DAYAT</v>
      </c>
      <c r="B1325" s="2">
        <v>59563321</v>
      </c>
      <c r="C1325" s="2" t="s">
        <v>7</v>
      </c>
      <c r="D1325" s="2" t="s">
        <v>9</v>
      </c>
      <c r="E1325" s="2" t="str">
        <f>VLOOKUP(B1325,[1]Sheet1!$A:$E,5,0)</f>
        <v>Completed</v>
      </c>
      <c r="F1325" s="2" t="s">
        <v>2712</v>
      </c>
      <c r="G1325" s="2" t="s">
        <v>6539</v>
      </c>
      <c r="H1325" s="2" t="s">
        <v>6654</v>
      </c>
      <c r="I1325" s="2" t="s">
        <v>59</v>
      </c>
      <c r="J1325" s="2" t="s">
        <v>10</v>
      </c>
      <c r="K1325" s="26">
        <v>450000</v>
      </c>
      <c r="L1325" s="32">
        <f t="shared" si="20"/>
        <v>1.9281124342448961E-4</v>
      </c>
    </row>
    <row r="1326" spans="1:12" x14ac:dyDescent="0.2">
      <c r="A1326" s="7" t="str">
        <f>VLOOKUP(D1326,PIC!A:B,2,0)</f>
        <v>DAYAT</v>
      </c>
      <c r="B1326" s="2">
        <v>59563584</v>
      </c>
      <c r="C1326" s="2" t="s">
        <v>7</v>
      </c>
      <c r="D1326" s="2" t="s">
        <v>9</v>
      </c>
      <c r="E1326" s="2" t="str">
        <f>VLOOKUP(B1326,[1]Sheet1!$A:$E,5,0)</f>
        <v>Completed</v>
      </c>
      <c r="F1326" s="2" t="s">
        <v>2712</v>
      </c>
      <c r="G1326" s="2" t="s">
        <v>6540</v>
      </c>
      <c r="H1326" s="2" t="s">
        <v>6655</v>
      </c>
      <c r="I1326" s="2" t="s">
        <v>59</v>
      </c>
      <c r="J1326" s="2" t="s">
        <v>10</v>
      </c>
      <c r="K1326" s="26">
        <v>450000</v>
      </c>
      <c r="L1326" s="32">
        <f t="shared" si="20"/>
        <v>1.9281124342448961E-4</v>
      </c>
    </row>
    <row r="1327" spans="1:12" x14ac:dyDescent="0.2">
      <c r="A1327" s="7" t="str">
        <f>VLOOKUP(D1327,PIC!A:B,2,0)</f>
        <v>DAYAT</v>
      </c>
      <c r="B1327" s="2">
        <v>59563920</v>
      </c>
      <c r="C1327" s="2" t="s">
        <v>7</v>
      </c>
      <c r="D1327" s="2" t="s">
        <v>9</v>
      </c>
      <c r="E1327" s="2" t="str">
        <f>VLOOKUP(B1327,[1]Sheet1!$A:$E,5,0)</f>
        <v>Completed</v>
      </c>
      <c r="F1327" s="2" t="s">
        <v>2712</v>
      </c>
      <c r="G1327" s="2" t="s">
        <v>6541</v>
      </c>
      <c r="H1327" s="2" t="s">
        <v>6656</v>
      </c>
      <c r="I1327" s="2" t="s">
        <v>59</v>
      </c>
      <c r="J1327" s="2" t="s">
        <v>10</v>
      </c>
      <c r="K1327" s="26">
        <v>450000</v>
      </c>
      <c r="L1327" s="32">
        <f t="shared" si="20"/>
        <v>1.9281124342448961E-4</v>
      </c>
    </row>
    <row r="1328" spans="1:12" x14ac:dyDescent="0.2">
      <c r="A1328" s="7" t="str">
        <f>VLOOKUP(D1328,PIC!A:B,2,0)</f>
        <v>BAHAK</v>
      </c>
      <c r="B1328" s="2">
        <v>59563969</v>
      </c>
      <c r="C1328" s="2" t="s">
        <v>7</v>
      </c>
      <c r="D1328" s="2" t="s">
        <v>18</v>
      </c>
      <c r="E1328" s="2" t="str">
        <f>VLOOKUP(B1328,[1]Sheet1!$A:$E,5,0)</f>
        <v>Completed</v>
      </c>
      <c r="F1328" s="2" t="s">
        <v>2712</v>
      </c>
      <c r="G1328" s="2" t="s">
        <v>6542</v>
      </c>
      <c r="H1328" s="2" t="s">
        <v>6657</v>
      </c>
      <c r="I1328" s="2" t="s">
        <v>19</v>
      </c>
      <c r="J1328" s="2" t="s">
        <v>77</v>
      </c>
      <c r="K1328" s="26">
        <v>4000000</v>
      </c>
      <c r="L1328" s="32">
        <f t="shared" si="20"/>
        <v>1.7138777193287965E-3</v>
      </c>
    </row>
    <row r="1329" spans="1:12" x14ac:dyDescent="0.2">
      <c r="A1329" s="7" t="str">
        <f>VLOOKUP(D1329,PIC!A:B,2,0)</f>
        <v>BAHAK</v>
      </c>
      <c r="B1329" s="2">
        <v>59563982</v>
      </c>
      <c r="C1329" s="2" t="s">
        <v>7</v>
      </c>
      <c r="D1329" s="2" t="s">
        <v>18</v>
      </c>
      <c r="E1329" s="2" t="str">
        <f>VLOOKUP(B1329,[1]Sheet1!$A:$E,5,0)</f>
        <v>Completed</v>
      </c>
      <c r="F1329" s="2" t="s">
        <v>2712</v>
      </c>
      <c r="G1329" s="2" t="s">
        <v>6543</v>
      </c>
      <c r="H1329" s="2" t="s">
        <v>6658</v>
      </c>
      <c r="I1329" s="2" t="s">
        <v>23</v>
      </c>
      <c r="J1329" s="2" t="s">
        <v>24</v>
      </c>
      <c r="K1329" s="26">
        <v>3320000</v>
      </c>
      <c r="L1329" s="32">
        <f t="shared" si="20"/>
        <v>1.4225185070429012E-3</v>
      </c>
    </row>
    <row r="1330" spans="1:12" x14ac:dyDescent="0.2">
      <c r="A1330" s="7" t="str">
        <f>VLOOKUP(D1330,PIC!A:B,2,0)</f>
        <v>WAHYU WISNU</v>
      </c>
      <c r="B1330" s="2">
        <v>59564556</v>
      </c>
      <c r="C1330" s="2" t="s">
        <v>7</v>
      </c>
      <c r="D1330" s="2" t="s">
        <v>16</v>
      </c>
      <c r="E1330" s="2" t="str">
        <f>VLOOKUP(B1330,[1]Sheet1!$A:$E,5,0)</f>
        <v>Completed</v>
      </c>
      <c r="F1330" s="2" t="s">
        <v>2712</v>
      </c>
      <c r="G1330" s="2" t="s">
        <v>6544</v>
      </c>
      <c r="H1330" s="2" t="s">
        <v>6659</v>
      </c>
      <c r="I1330" s="2" t="s">
        <v>107</v>
      </c>
      <c r="J1330" s="2" t="s">
        <v>1268</v>
      </c>
      <c r="K1330" s="26">
        <v>727000</v>
      </c>
      <c r="L1330" s="32">
        <f t="shared" si="20"/>
        <v>3.1149727548800875E-4</v>
      </c>
    </row>
    <row r="1331" spans="1:12" x14ac:dyDescent="0.2">
      <c r="A1331" s="7" t="str">
        <f>VLOOKUP(D1331,PIC!A:B,2,0)</f>
        <v>WAHYU WISNU</v>
      </c>
      <c r="B1331" s="2">
        <v>59564561</v>
      </c>
      <c r="C1331" s="2" t="s">
        <v>7</v>
      </c>
      <c r="D1331" s="2" t="s">
        <v>16</v>
      </c>
      <c r="E1331" s="2" t="str">
        <f>VLOOKUP(B1331,[1]Sheet1!$A:$E,5,0)</f>
        <v>Completed</v>
      </c>
      <c r="F1331" s="2" t="s">
        <v>2712</v>
      </c>
      <c r="G1331" s="2" t="s">
        <v>6545</v>
      </c>
      <c r="H1331" s="2" t="s">
        <v>6660</v>
      </c>
      <c r="I1331" s="2" t="s">
        <v>107</v>
      </c>
      <c r="J1331" s="2" t="s">
        <v>122</v>
      </c>
      <c r="K1331" s="26">
        <v>775000</v>
      </c>
      <c r="L1331" s="32">
        <f t="shared" si="20"/>
        <v>3.3206380811995432E-4</v>
      </c>
    </row>
    <row r="1332" spans="1:12" x14ac:dyDescent="0.2">
      <c r="A1332" s="7" t="str">
        <f>VLOOKUP(D1332,PIC!A:B,2,0)</f>
        <v>WAHYU WISNU</v>
      </c>
      <c r="B1332" s="2">
        <v>59564580</v>
      </c>
      <c r="C1332" s="2" t="s">
        <v>7</v>
      </c>
      <c r="D1332" s="2" t="s">
        <v>16</v>
      </c>
      <c r="E1332" s="2" t="str">
        <f>VLOOKUP(B1332,[1]Sheet1!$A:$E,5,0)</f>
        <v>Completed</v>
      </c>
      <c r="F1332" s="2" t="s">
        <v>2726</v>
      </c>
      <c r="G1332" s="2" t="s">
        <v>6546</v>
      </c>
      <c r="H1332" s="2" t="s">
        <v>6661</v>
      </c>
      <c r="I1332" s="2" t="s">
        <v>105</v>
      </c>
      <c r="J1332" s="2" t="s">
        <v>106</v>
      </c>
      <c r="K1332" s="26">
        <v>550000</v>
      </c>
      <c r="L1332" s="32">
        <f t="shared" si="20"/>
        <v>2.3565818640770953E-4</v>
      </c>
    </row>
    <row r="1333" spans="1:12" x14ac:dyDescent="0.2">
      <c r="A1333" s="7" t="str">
        <f>VLOOKUP(D1333,PIC!A:B,2,0)</f>
        <v>WAHYU WISNU</v>
      </c>
      <c r="B1333" s="2">
        <v>59564586</v>
      </c>
      <c r="C1333" s="2" t="s">
        <v>7</v>
      </c>
      <c r="D1333" s="2" t="s">
        <v>16</v>
      </c>
      <c r="E1333" s="2" t="str">
        <f>VLOOKUP(B1333,[1]Sheet1!$A:$E,5,0)</f>
        <v>Completed</v>
      </c>
      <c r="F1333" s="2" t="s">
        <v>2726</v>
      </c>
      <c r="G1333" s="2" t="s">
        <v>6547</v>
      </c>
      <c r="H1333" s="2" t="s">
        <v>6662</v>
      </c>
      <c r="I1333" s="2" t="s">
        <v>105</v>
      </c>
      <c r="J1333" s="2" t="s">
        <v>106</v>
      </c>
      <c r="K1333" s="26">
        <v>386000</v>
      </c>
      <c r="L1333" s="32">
        <f t="shared" si="20"/>
        <v>1.6538919991522887E-4</v>
      </c>
    </row>
    <row r="1334" spans="1:12" x14ac:dyDescent="0.2">
      <c r="A1334" s="7" t="str">
        <f>VLOOKUP(D1334,PIC!A:B,2,0)</f>
        <v>WAHYU WISNU</v>
      </c>
      <c r="B1334" s="2">
        <v>59564591</v>
      </c>
      <c r="C1334" s="2" t="s">
        <v>7</v>
      </c>
      <c r="D1334" s="2" t="s">
        <v>16</v>
      </c>
      <c r="E1334" s="2" t="str">
        <f>VLOOKUP(B1334,[1]Sheet1!$A:$E,5,0)</f>
        <v>Completed</v>
      </c>
      <c r="F1334" s="2" t="s">
        <v>2712</v>
      </c>
      <c r="G1334" s="2" t="s">
        <v>6548</v>
      </c>
      <c r="H1334" s="2" t="s">
        <v>6663</v>
      </c>
      <c r="I1334" s="2" t="s">
        <v>109</v>
      </c>
      <c r="J1334" s="2" t="s">
        <v>106</v>
      </c>
      <c r="K1334" s="26">
        <v>1173000</v>
      </c>
      <c r="L1334" s="32">
        <f t="shared" si="20"/>
        <v>5.0259464119316961E-4</v>
      </c>
    </row>
    <row r="1335" spans="1:12" x14ac:dyDescent="0.2">
      <c r="A1335" s="7" t="str">
        <f>VLOOKUP(D1335,PIC!A:B,2,0)</f>
        <v>WAHYU WISNU</v>
      </c>
      <c r="B1335" s="2">
        <v>59564599</v>
      </c>
      <c r="C1335" s="2" t="s">
        <v>7</v>
      </c>
      <c r="D1335" s="2" t="s">
        <v>16</v>
      </c>
      <c r="E1335" s="2" t="str">
        <f>VLOOKUP(B1335,[1]Sheet1!$A:$E,5,0)</f>
        <v>Completed</v>
      </c>
      <c r="F1335" s="2" t="s">
        <v>2712</v>
      </c>
      <c r="G1335" s="2" t="s">
        <v>6549</v>
      </c>
      <c r="H1335" s="2" t="s">
        <v>6664</v>
      </c>
      <c r="I1335" s="2" t="s">
        <v>109</v>
      </c>
      <c r="J1335" s="2" t="s">
        <v>126</v>
      </c>
      <c r="K1335" s="26">
        <v>1744000</v>
      </c>
      <c r="L1335" s="32">
        <f t="shared" si="20"/>
        <v>7.4725068562735532E-4</v>
      </c>
    </row>
    <row r="1336" spans="1:12" x14ac:dyDescent="0.2">
      <c r="A1336" s="7" t="str">
        <f>VLOOKUP(D1336,PIC!A:B,2,0)</f>
        <v>WAHYU WISNU</v>
      </c>
      <c r="B1336" s="2">
        <v>59564602</v>
      </c>
      <c r="C1336" s="2" t="s">
        <v>7</v>
      </c>
      <c r="D1336" s="2" t="s">
        <v>16</v>
      </c>
      <c r="E1336" s="2" t="str">
        <f>VLOOKUP(B1336,[1]Sheet1!$A:$E,5,0)</f>
        <v>Completed</v>
      </c>
      <c r="F1336" s="2" t="s">
        <v>2712</v>
      </c>
      <c r="G1336" s="2" t="s">
        <v>6550</v>
      </c>
      <c r="H1336" s="2" t="s">
        <v>6665</v>
      </c>
      <c r="I1336" s="2" t="s">
        <v>107</v>
      </c>
      <c r="J1336" s="2" t="s">
        <v>113</v>
      </c>
      <c r="K1336" s="26">
        <v>420000</v>
      </c>
      <c r="L1336" s="32">
        <f t="shared" si="20"/>
        <v>1.7995716052952363E-4</v>
      </c>
    </row>
    <row r="1337" spans="1:12" x14ac:dyDescent="0.2">
      <c r="A1337" s="7" t="str">
        <f>VLOOKUP(D1337,PIC!A:B,2,0)</f>
        <v>WAHYU WISNU</v>
      </c>
      <c r="B1337" s="2">
        <v>59564607</v>
      </c>
      <c r="C1337" s="2" t="s">
        <v>7</v>
      </c>
      <c r="D1337" s="2" t="s">
        <v>16</v>
      </c>
      <c r="E1337" s="2" t="str">
        <f>VLOOKUP(B1337,[1]Sheet1!$A:$E,5,0)</f>
        <v>Completed</v>
      </c>
      <c r="F1337" s="2" t="s">
        <v>2712</v>
      </c>
      <c r="G1337" s="2" t="s">
        <v>6551</v>
      </c>
      <c r="H1337" s="2" t="s">
        <v>6666</v>
      </c>
      <c r="I1337" s="2" t="s">
        <v>107</v>
      </c>
      <c r="J1337" s="2" t="s">
        <v>1285</v>
      </c>
      <c r="K1337" s="26">
        <v>363000</v>
      </c>
      <c r="L1337" s="32">
        <f t="shared" si="20"/>
        <v>1.555344030290883E-4</v>
      </c>
    </row>
    <row r="1338" spans="1:12" x14ac:dyDescent="0.2">
      <c r="A1338" s="7" t="str">
        <f>VLOOKUP(D1338,PIC!A:B,2,0)</f>
        <v>WAHYU WISNU</v>
      </c>
      <c r="B1338" s="2">
        <v>59564608</v>
      </c>
      <c r="C1338" s="2" t="s">
        <v>7</v>
      </c>
      <c r="D1338" s="2" t="s">
        <v>16</v>
      </c>
      <c r="E1338" s="2" t="str">
        <f>VLOOKUP(B1338,[1]Sheet1!$A:$E,5,0)</f>
        <v>Completed</v>
      </c>
      <c r="F1338" s="2" t="s">
        <v>2712</v>
      </c>
      <c r="G1338" s="2" t="s">
        <v>6552</v>
      </c>
      <c r="H1338" s="2" t="s">
        <v>6667</v>
      </c>
      <c r="I1338" s="2" t="s">
        <v>107</v>
      </c>
      <c r="J1338" s="2" t="s">
        <v>128</v>
      </c>
      <c r="K1338" s="26">
        <v>363000</v>
      </c>
      <c r="L1338" s="32">
        <f t="shared" si="20"/>
        <v>1.555344030290883E-4</v>
      </c>
    </row>
    <row r="1339" spans="1:12" x14ac:dyDescent="0.2">
      <c r="A1339" s="7" t="str">
        <f>VLOOKUP(D1339,PIC!A:B,2,0)</f>
        <v>WAHYU WISNU</v>
      </c>
      <c r="B1339" s="2">
        <v>59564609</v>
      </c>
      <c r="C1339" s="2" t="s">
        <v>7</v>
      </c>
      <c r="D1339" s="2" t="s">
        <v>16</v>
      </c>
      <c r="E1339" s="2" t="str">
        <f>VLOOKUP(B1339,[1]Sheet1!$A:$E,5,0)</f>
        <v>Completed</v>
      </c>
      <c r="F1339" s="2" t="s">
        <v>2712</v>
      </c>
      <c r="G1339" s="2" t="s">
        <v>6553</v>
      </c>
      <c r="H1339" s="2" t="s">
        <v>6668</v>
      </c>
      <c r="I1339" s="2" t="s">
        <v>107</v>
      </c>
      <c r="J1339" s="2" t="s">
        <v>1278</v>
      </c>
      <c r="K1339" s="26">
        <v>505000</v>
      </c>
      <c r="L1339" s="32">
        <f t="shared" si="20"/>
        <v>2.1637706206526056E-4</v>
      </c>
    </row>
    <row r="1340" spans="1:12" x14ac:dyDescent="0.2">
      <c r="A1340" s="7" t="str">
        <f>VLOOKUP(D1340,PIC!A:B,2,0)</f>
        <v>WAHYU WISNU</v>
      </c>
      <c r="B1340" s="2">
        <v>59564611</v>
      </c>
      <c r="C1340" s="2" t="s">
        <v>7</v>
      </c>
      <c r="D1340" s="2" t="s">
        <v>16</v>
      </c>
      <c r="E1340" s="2" t="str">
        <f>VLOOKUP(B1340,[1]Sheet1!$A:$E,5,0)</f>
        <v>Completed</v>
      </c>
      <c r="F1340" s="2" t="s">
        <v>2712</v>
      </c>
      <c r="G1340" s="2" t="s">
        <v>6554</v>
      </c>
      <c r="H1340" s="2" t="s">
        <v>6669</v>
      </c>
      <c r="I1340" s="2" t="s">
        <v>107</v>
      </c>
      <c r="J1340" s="2" t="s">
        <v>118</v>
      </c>
      <c r="K1340" s="26">
        <v>404000</v>
      </c>
      <c r="L1340" s="32">
        <f t="shared" si="20"/>
        <v>1.7310164965220846E-4</v>
      </c>
    </row>
    <row r="1341" spans="1:12" x14ac:dyDescent="0.2">
      <c r="A1341" s="7" t="str">
        <f>VLOOKUP(D1341,PIC!A:B,2,0)</f>
        <v>WAHYU WISNU</v>
      </c>
      <c r="B1341" s="2">
        <v>59564615</v>
      </c>
      <c r="C1341" s="2" t="s">
        <v>7</v>
      </c>
      <c r="D1341" s="2" t="s">
        <v>16</v>
      </c>
      <c r="E1341" s="2" t="str">
        <f>VLOOKUP(B1341,[1]Sheet1!$A:$E,5,0)</f>
        <v>Completed</v>
      </c>
      <c r="F1341" s="2" t="s">
        <v>2712</v>
      </c>
      <c r="G1341" s="2" t="s">
        <v>6555</v>
      </c>
      <c r="H1341" s="2" t="s">
        <v>6670</v>
      </c>
      <c r="I1341" s="2" t="s">
        <v>107</v>
      </c>
      <c r="J1341" s="2" t="s">
        <v>128</v>
      </c>
      <c r="K1341" s="26">
        <v>564000</v>
      </c>
      <c r="L1341" s="32">
        <f t="shared" si="20"/>
        <v>2.4165675842536031E-4</v>
      </c>
    </row>
    <row r="1342" spans="1:12" x14ac:dyDescent="0.2">
      <c r="A1342" s="7" t="str">
        <f>VLOOKUP(D1342,PIC!A:B,2,0)</f>
        <v>WAHYU WISNU</v>
      </c>
      <c r="B1342" s="2">
        <v>59564625</v>
      </c>
      <c r="C1342" s="2" t="s">
        <v>7</v>
      </c>
      <c r="D1342" s="2" t="s">
        <v>16</v>
      </c>
      <c r="E1342" s="2" t="str">
        <f>VLOOKUP(B1342,[1]Sheet1!$A:$E,5,0)</f>
        <v>Completed</v>
      </c>
      <c r="F1342" s="2" t="s">
        <v>2712</v>
      </c>
      <c r="G1342" s="2" t="s">
        <v>6556</v>
      </c>
      <c r="H1342" s="2" t="s">
        <v>6671</v>
      </c>
      <c r="I1342" s="2" t="s">
        <v>107</v>
      </c>
      <c r="J1342" s="2" t="s">
        <v>6736</v>
      </c>
      <c r="K1342" s="26">
        <v>2000000</v>
      </c>
      <c r="L1342" s="32">
        <f t="shared" si="20"/>
        <v>8.5693885966439827E-4</v>
      </c>
    </row>
    <row r="1343" spans="1:12" x14ac:dyDescent="0.2">
      <c r="A1343" s="7" t="str">
        <f>VLOOKUP(D1343,PIC!A:B,2,0)</f>
        <v>WAHYU WISNU</v>
      </c>
      <c r="B1343" s="2">
        <v>59566554</v>
      </c>
      <c r="C1343" s="2" t="s">
        <v>7</v>
      </c>
      <c r="D1343" s="2" t="s">
        <v>16</v>
      </c>
      <c r="E1343" s="2" t="str">
        <f>VLOOKUP(B1343,[1]Sheet1!$A:$E,5,0)</f>
        <v>Completed</v>
      </c>
      <c r="F1343" s="2" t="s">
        <v>2712</v>
      </c>
      <c r="G1343" s="2" t="s">
        <v>6557</v>
      </c>
      <c r="H1343" s="2" t="s">
        <v>6672</v>
      </c>
      <c r="I1343" s="2" t="s">
        <v>107</v>
      </c>
      <c r="J1343" s="2" t="s">
        <v>129</v>
      </c>
      <c r="K1343" s="26">
        <v>538000</v>
      </c>
      <c r="L1343" s="32">
        <f t="shared" si="20"/>
        <v>2.3051655324972313E-4</v>
      </c>
    </row>
    <row r="1344" spans="1:12" x14ac:dyDescent="0.2">
      <c r="A1344" s="7" t="str">
        <f>VLOOKUP(D1344,PIC!A:B,2,0)</f>
        <v>WAHYU WISNU</v>
      </c>
      <c r="B1344" s="2">
        <v>59566563</v>
      </c>
      <c r="C1344" s="2" t="s">
        <v>7</v>
      </c>
      <c r="D1344" s="2" t="s">
        <v>16</v>
      </c>
      <c r="E1344" s="2" t="str">
        <f>VLOOKUP(B1344,[1]Sheet1!$A:$E,5,0)</f>
        <v>Completed</v>
      </c>
      <c r="F1344" s="2" t="s">
        <v>2712</v>
      </c>
      <c r="G1344" s="2" t="s">
        <v>6558</v>
      </c>
      <c r="H1344" s="2" t="s">
        <v>6673</v>
      </c>
      <c r="I1344" s="2" t="s">
        <v>107</v>
      </c>
      <c r="J1344" s="2" t="s">
        <v>123</v>
      </c>
      <c r="K1344" s="26">
        <v>1768000</v>
      </c>
      <c r="L1344" s="32">
        <f t="shared" ref="L1344:L1407" si="21">K1344/$K$1472*100%</f>
        <v>7.5753395194332811E-4</v>
      </c>
    </row>
    <row r="1345" spans="1:12" x14ac:dyDescent="0.2">
      <c r="A1345" s="7" t="str">
        <f>VLOOKUP(D1345,PIC!A:B,2,0)</f>
        <v>WAHYU WISNU</v>
      </c>
      <c r="B1345" s="2">
        <v>59566573</v>
      </c>
      <c r="C1345" s="2" t="s">
        <v>7</v>
      </c>
      <c r="D1345" s="2" t="s">
        <v>16</v>
      </c>
      <c r="E1345" s="2" t="str">
        <f>VLOOKUP(B1345,[1]Sheet1!$A:$E,5,0)</f>
        <v>Completed</v>
      </c>
      <c r="F1345" s="2" t="s">
        <v>2712</v>
      </c>
      <c r="G1345" s="2" t="s">
        <v>6559</v>
      </c>
      <c r="H1345" s="2" t="s">
        <v>6674</v>
      </c>
      <c r="I1345" s="2" t="s">
        <v>107</v>
      </c>
      <c r="J1345" s="2" t="s">
        <v>816</v>
      </c>
      <c r="K1345" s="26">
        <v>824000</v>
      </c>
      <c r="L1345" s="32">
        <f t="shared" si="21"/>
        <v>3.5305881018173209E-4</v>
      </c>
    </row>
    <row r="1346" spans="1:12" x14ac:dyDescent="0.2">
      <c r="A1346" s="7" t="str">
        <f>VLOOKUP(D1346,PIC!A:B,2,0)</f>
        <v>WAHYU WISNU</v>
      </c>
      <c r="B1346" s="2">
        <v>59566581</v>
      </c>
      <c r="C1346" s="2" t="s">
        <v>7</v>
      </c>
      <c r="D1346" s="2" t="s">
        <v>16</v>
      </c>
      <c r="E1346" s="2" t="str">
        <f>VLOOKUP(B1346,[1]Sheet1!$A:$E,5,0)</f>
        <v>Completed</v>
      </c>
      <c r="F1346" s="2" t="s">
        <v>2712</v>
      </c>
      <c r="G1346" s="2" t="s">
        <v>6560</v>
      </c>
      <c r="H1346" s="2" t="s">
        <v>6675</v>
      </c>
      <c r="I1346" s="2" t="s">
        <v>107</v>
      </c>
      <c r="J1346" s="2" t="s">
        <v>129</v>
      </c>
      <c r="K1346" s="26">
        <v>977000</v>
      </c>
      <c r="L1346" s="32">
        <f t="shared" si="21"/>
        <v>4.1861463294605856E-4</v>
      </c>
    </row>
    <row r="1347" spans="1:12" x14ac:dyDescent="0.2">
      <c r="A1347" s="7" t="str">
        <f>VLOOKUP(D1347,PIC!A:B,2,0)</f>
        <v>WAHYU WISNU</v>
      </c>
      <c r="B1347" s="2">
        <v>59566589</v>
      </c>
      <c r="C1347" s="2" t="s">
        <v>7</v>
      </c>
      <c r="D1347" s="2" t="s">
        <v>16</v>
      </c>
      <c r="E1347" s="2" t="str">
        <f>VLOOKUP(B1347,[1]Sheet1!$A:$E,5,0)</f>
        <v>Completed</v>
      </c>
      <c r="F1347" s="2" t="s">
        <v>2712</v>
      </c>
      <c r="G1347" s="2" t="s">
        <v>6561</v>
      </c>
      <c r="H1347" s="2" t="s">
        <v>6676</v>
      </c>
      <c r="I1347" s="2" t="s">
        <v>107</v>
      </c>
      <c r="J1347" s="2" t="s">
        <v>126</v>
      </c>
      <c r="K1347" s="26">
        <v>1600000</v>
      </c>
      <c r="L1347" s="32">
        <f t="shared" si="21"/>
        <v>6.8555108773151862E-4</v>
      </c>
    </row>
    <row r="1348" spans="1:12" x14ac:dyDescent="0.2">
      <c r="A1348" s="7" t="str">
        <f>VLOOKUP(D1348,PIC!A:B,2,0)</f>
        <v>WAHYU WISNU</v>
      </c>
      <c r="B1348" s="2">
        <v>59566595</v>
      </c>
      <c r="C1348" s="2" t="s">
        <v>7</v>
      </c>
      <c r="D1348" s="2" t="s">
        <v>16</v>
      </c>
      <c r="E1348" s="2" t="str">
        <f>VLOOKUP(B1348,[1]Sheet1!$A:$E,5,0)</f>
        <v>Completed</v>
      </c>
      <c r="F1348" s="2" t="s">
        <v>2712</v>
      </c>
      <c r="G1348" s="2" t="s">
        <v>6562</v>
      </c>
      <c r="H1348" s="2" t="s">
        <v>6677</v>
      </c>
      <c r="I1348" s="2" t="s">
        <v>107</v>
      </c>
      <c r="J1348" s="2" t="s">
        <v>1162</v>
      </c>
      <c r="K1348" s="26">
        <v>363000</v>
      </c>
      <c r="L1348" s="32">
        <f t="shared" si="21"/>
        <v>1.555344030290883E-4</v>
      </c>
    </row>
    <row r="1349" spans="1:12" x14ac:dyDescent="0.2">
      <c r="A1349" s="7" t="str">
        <f>VLOOKUP(D1349,PIC!A:B,2,0)</f>
        <v>WAHYU WISNU</v>
      </c>
      <c r="B1349" s="2">
        <v>59566599</v>
      </c>
      <c r="C1349" s="2" t="s">
        <v>7</v>
      </c>
      <c r="D1349" s="2" t="s">
        <v>16</v>
      </c>
      <c r="E1349" s="2" t="str">
        <f>VLOOKUP(B1349,[1]Sheet1!$A:$E,5,0)</f>
        <v>Completed</v>
      </c>
      <c r="F1349" s="2" t="s">
        <v>2712</v>
      </c>
      <c r="G1349" s="2" t="s">
        <v>6563</v>
      </c>
      <c r="H1349" s="2" t="s">
        <v>6678</v>
      </c>
      <c r="I1349" s="2" t="s">
        <v>107</v>
      </c>
      <c r="J1349" s="2" t="s">
        <v>1285</v>
      </c>
      <c r="K1349" s="26">
        <v>505000</v>
      </c>
      <c r="L1349" s="32">
        <f t="shared" si="21"/>
        <v>2.1637706206526056E-4</v>
      </c>
    </row>
    <row r="1350" spans="1:12" x14ac:dyDescent="0.2">
      <c r="A1350" s="7" t="str">
        <f>VLOOKUP(D1350,PIC!A:B,2,0)</f>
        <v>WAHYU WISNU</v>
      </c>
      <c r="B1350" s="2">
        <v>59566652</v>
      </c>
      <c r="C1350" s="2" t="s">
        <v>7</v>
      </c>
      <c r="D1350" s="2" t="s">
        <v>21</v>
      </c>
      <c r="E1350" s="2" t="str">
        <f>VLOOKUP(B1350,[1]Sheet1!$A:$E,5,0)</f>
        <v>Completed</v>
      </c>
      <c r="F1350" s="2" t="s">
        <v>2712</v>
      </c>
      <c r="G1350" s="2" t="s">
        <v>6564</v>
      </c>
      <c r="H1350" s="2" t="s">
        <v>6679</v>
      </c>
      <c r="I1350" s="2" t="s">
        <v>85</v>
      </c>
      <c r="J1350" s="2" t="s">
        <v>121</v>
      </c>
      <c r="K1350" s="26">
        <v>1250000</v>
      </c>
      <c r="L1350" s="32">
        <f t="shared" si="21"/>
        <v>5.3558678729024895E-4</v>
      </c>
    </row>
    <row r="1351" spans="1:12" x14ac:dyDescent="0.2">
      <c r="A1351" s="7" t="str">
        <f>VLOOKUP(D1351,PIC!A:B,2,0)</f>
        <v>WAHYU WISNU</v>
      </c>
      <c r="B1351" s="2">
        <v>59566678</v>
      </c>
      <c r="C1351" s="2" t="s">
        <v>7</v>
      </c>
      <c r="D1351" s="2" t="s">
        <v>16</v>
      </c>
      <c r="E1351" s="2" t="str">
        <f>VLOOKUP(B1351,[1]Sheet1!$A:$E,5,0)</f>
        <v>Completed</v>
      </c>
      <c r="F1351" s="2" t="s">
        <v>2712</v>
      </c>
      <c r="G1351" s="2" t="s">
        <v>6565</v>
      </c>
      <c r="H1351" s="2" t="s">
        <v>6680</v>
      </c>
      <c r="I1351" s="2" t="s">
        <v>107</v>
      </c>
      <c r="J1351" s="2" t="s">
        <v>1241</v>
      </c>
      <c r="K1351" s="26">
        <v>345000</v>
      </c>
      <c r="L1351" s="32">
        <f t="shared" si="21"/>
        <v>1.4782195329210871E-4</v>
      </c>
    </row>
    <row r="1352" spans="1:12" x14ac:dyDescent="0.2">
      <c r="A1352" s="7" t="str">
        <f>VLOOKUP(D1352,PIC!A:B,2,0)</f>
        <v>WAHYU WISNU</v>
      </c>
      <c r="B1352" s="2">
        <v>59574295</v>
      </c>
      <c r="C1352" s="2" t="s">
        <v>7</v>
      </c>
      <c r="D1352" s="2" t="s">
        <v>16</v>
      </c>
      <c r="E1352" s="2" t="str">
        <f>VLOOKUP(B1352,[1]Sheet1!$A:$E,5,0)</f>
        <v>Completed</v>
      </c>
      <c r="F1352" s="2" t="s">
        <v>2712</v>
      </c>
      <c r="G1352" s="2" t="s">
        <v>6566</v>
      </c>
      <c r="H1352" s="2" t="s">
        <v>6681</v>
      </c>
      <c r="I1352" s="2" t="s">
        <v>107</v>
      </c>
      <c r="J1352" s="2" t="s">
        <v>1262</v>
      </c>
      <c r="K1352" s="26">
        <v>363000</v>
      </c>
      <c r="L1352" s="32">
        <f t="shared" si="21"/>
        <v>1.555344030290883E-4</v>
      </c>
    </row>
    <row r="1353" spans="1:12" x14ac:dyDescent="0.2">
      <c r="A1353" s="7" t="str">
        <f>VLOOKUP(D1353,PIC!A:B,2,0)</f>
        <v>DIDIK</v>
      </c>
      <c r="B1353" s="2">
        <v>59574301</v>
      </c>
      <c r="C1353" s="2" t="s">
        <v>7</v>
      </c>
      <c r="D1353" s="2" t="s">
        <v>13</v>
      </c>
      <c r="E1353" s="2" t="str">
        <f>VLOOKUP(B1353,[1]Sheet1!$A:$E,5,0)</f>
        <v>Completed</v>
      </c>
      <c r="F1353" s="2" t="s">
        <v>2726</v>
      </c>
      <c r="G1353" s="2" t="s">
        <v>6567</v>
      </c>
      <c r="H1353" s="2" t="s">
        <v>6682</v>
      </c>
      <c r="I1353" s="2" t="s">
        <v>61</v>
      </c>
      <c r="J1353" s="2" t="s">
        <v>3267</v>
      </c>
      <c r="K1353" s="26">
        <v>1</v>
      </c>
      <c r="L1353" s="32">
        <f t="shared" si="21"/>
        <v>4.2846942983219914E-10</v>
      </c>
    </row>
    <row r="1354" spans="1:12" x14ac:dyDescent="0.2">
      <c r="A1354" s="7" t="str">
        <f>VLOOKUP(D1354,PIC!A:B,2,0)</f>
        <v>WAHYU WISNU</v>
      </c>
      <c r="B1354" s="2">
        <v>59566665</v>
      </c>
      <c r="C1354" s="2" t="s">
        <v>7</v>
      </c>
      <c r="D1354" s="2" t="s">
        <v>21</v>
      </c>
      <c r="E1354" s="2" t="str">
        <f>VLOOKUP(B1354,[1]Sheet1!$A:$E,5,0)</f>
        <v>Completed</v>
      </c>
      <c r="F1354" s="2" t="s">
        <v>2712</v>
      </c>
      <c r="G1354" s="2" t="s">
        <v>6568</v>
      </c>
      <c r="H1354" s="2" t="s">
        <v>6683</v>
      </c>
      <c r="I1354" s="2" t="s">
        <v>85</v>
      </c>
      <c r="J1354" s="2" t="s">
        <v>1924</v>
      </c>
      <c r="K1354" s="26">
        <v>1200000</v>
      </c>
      <c r="L1354" s="32">
        <f t="shared" si="21"/>
        <v>5.1416331579863896E-4</v>
      </c>
    </row>
    <row r="1355" spans="1:12" x14ac:dyDescent="0.2">
      <c r="A1355" s="7" t="str">
        <f>VLOOKUP(D1355,PIC!A:B,2,0)</f>
        <v>WAHYU WISNU</v>
      </c>
      <c r="B1355" s="2">
        <v>59574294</v>
      </c>
      <c r="C1355" s="2" t="s">
        <v>7</v>
      </c>
      <c r="D1355" s="2" t="s">
        <v>16</v>
      </c>
      <c r="E1355" s="2" t="str">
        <f>VLOOKUP(B1355,[1]Sheet1!$A:$E,5,0)</f>
        <v>Completed</v>
      </c>
      <c r="F1355" s="2" t="s">
        <v>2712</v>
      </c>
      <c r="G1355" s="2" t="s">
        <v>6569</v>
      </c>
      <c r="H1355" s="2" t="s">
        <v>6684</v>
      </c>
      <c r="I1355" s="2" t="s">
        <v>107</v>
      </c>
      <c r="J1355" s="2" t="s">
        <v>128</v>
      </c>
      <c r="K1355" s="26">
        <v>564000</v>
      </c>
      <c r="L1355" s="32">
        <f t="shared" si="21"/>
        <v>2.4165675842536031E-4</v>
      </c>
    </row>
    <row r="1356" spans="1:12" x14ac:dyDescent="0.2">
      <c r="A1356" s="7" t="str">
        <f>VLOOKUP(D1356,PIC!A:B,2,0)</f>
        <v>DIDIK</v>
      </c>
      <c r="B1356" s="2">
        <v>59574297</v>
      </c>
      <c r="C1356" s="2" t="s">
        <v>7</v>
      </c>
      <c r="D1356" s="2" t="s">
        <v>4525</v>
      </c>
      <c r="E1356" s="2" t="str">
        <f>VLOOKUP(B1356,[1]Sheet1!$A:$E,5,0)</f>
        <v>Completed</v>
      </c>
      <c r="F1356" s="2" t="s">
        <v>2712</v>
      </c>
      <c r="G1356" s="2" t="s">
        <v>6570</v>
      </c>
      <c r="H1356" s="2" t="s">
        <v>6685</v>
      </c>
      <c r="I1356" s="2" t="s">
        <v>4859</v>
      </c>
      <c r="J1356" s="2" t="s">
        <v>180</v>
      </c>
      <c r="K1356" s="26">
        <v>4200000</v>
      </c>
      <c r="L1356" s="32">
        <f t="shared" si="21"/>
        <v>1.7995716052952363E-3</v>
      </c>
    </row>
    <row r="1357" spans="1:12" x14ac:dyDescent="0.2">
      <c r="A1357" s="7" t="str">
        <f>VLOOKUP(D1357,PIC!A:B,2,0)</f>
        <v>DIDIK</v>
      </c>
      <c r="B1357" s="2">
        <v>59574298</v>
      </c>
      <c r="C1357" s="2" t="s">
        <v>7</v>
      </c>
      <c r="D1357" s="2" t="s">
        <v>38</v>
      </c>
      <c r="E1357" s="2" t="str">
        <f>VLOOKUP(B1357,[1]Sheet1!$A:$E,5,0)</f>
        <v>Completed</v>
      </c>
      <c r="F1357" s="2" t="s">
        <v>2712</v>
      </c>
      <c r="G1357" s="2" t="s">
        <v>6571</v>
      </c>
      <c r="H1357" s="2" t="s">
        <v>6686</v>
      </c>
      <c r="I1357" s="2" t="s">
        <v>2569</v>
      </c>
      <c r="J1357" s="2" t="s">
        <v>40</v>
      </c>
      <c r="K1357" s="26">
        <v>4250000</v>
      </c>
      <c r="L1357" s="32">
        <f t="shared" si="21"/>
        <v>1.8209950767868464E-3</v>
      </c>
    </row>
    <row r="1358" spans="1:12" x14ac:dyDescent="0.2">
      <c r="A1358" s="7" t="str">
        <f>VLOOKUP(D1358,PIC!A:B,2,0)</f>
        <v>DIDIK</v>
      </c>
      <c r="B1358" s="2">
        <v>59574299</v>
      </c>
      <c r="C1358" s="2" t="s">
        <v>7</v>
      </c>
      <c r="D1358" s="2" t="s">
        <v>13</v>
      </c>
      <c r="E1358" s="2" t="str">
        <f>VLOOKUP(B1358,[1]Sheet1!$A:$E,5,0)</f>
        <v>Completed</v>
      </c>
      <c r="F1358" s="2" t="s">
        <v>2726</v>
      </c>
      <c r="G1358" s="2" t="s">
        <v>6572</v>
      </c>
      <c r="H1358" s="2" t="s">
        <v>6687</v>
      </c>
      <c r="I1358" s="2" t="s">
        <v>61</v>
      </c>
      <c r="J1358" s="2" t="s">
        <v>4812</v>
      </c>
      <c r="K1358" s="26">
        <v>1</v>
      </c>
      <c r="L1358" s="32">
        <f t="shared" si="21"/>
        <v>4.2846942983219914E-10</v>
      </c>
    </row>
    <row r="1359" spans="1:12" x14ac:dyDescent="0.2">
      <c r="A1359" s="7" t="str">
        <f>VLOOKUP(D1359,PIC!A:B,2,0)</f>
        <v>DIDIK</v>
      </c>
      <c r="B1359" s="2">
        <v>59574302</v>
      </c>
      <c r="C1359" s="2" t="s">
        <v>7</v>
      </c>
      <c r="D1359" s="2" t="s">
        <v>13</v>
      </c>
      <c r="E1359" s="2" t="str">
        <f>VLOOKUP(B1359,[1]Sheet1!$A:$E,5,0)</f>
        <v>Completed</v>
      </c>
      <c r="F1359" s="2" t="s">
        <v>2726</v>
      </c>
      <c r="G1359" s="2" t="s">
        <v>6573</v>
      </c>
      <c r="H1359" s="2" t="s">
        <v>6688</v>
      </c>
      <c r="I1359" s="2" t="s">
        <v>61</v>
      </c>
      <c r="J1359" s="2" t="s">
        <v>81</v>
      </c>
      <c r="K1359" s="26">
        <v>1</v>
      </c>
      <c r="L1359" s="32">
        <f t="shared" si="21"/>
        <v>4.2846942983219914E-10</v>
      </c>
    </row>
    <row r="1360" spans="1:12" x14ac:dyDescent="0.2">
      <c r="A1360" s="7" t="str">
        <f>VLOOKUP(D1360,PIC!A:B,2,0)</f>
        <v>DIDIK</v>
      </c>
      <c r="B1360" s="2">
        <v>59574304</v>
      </c>
      <c r="C1360" s="2" t="s">
        <v>7</v>
      </c>
      <c r="D1360" s="2" t="s">
        <v>13</v>
      </c>
      <c r="E1360" s="2" t="str">
        <f>VLOOKUP(B1360,[1]Sheet1!$A:$E,5,0)</f>
        <v>Completed</v>
      </c>
      <c r="F1360" s="2" t="s">
        <v>2726</v>
      </c>
      <c r="G1360" s="2" t="s">
        <v>6574</v>
      </c>
      <c r="H1360" s="2" t="s">
        <v>6689</v>
      </c>
      <c r="I1360" s="2" t="s">
        <v>61</v>
      </c>
      <c r="J1360" s="2" t="s">
        <v>81</v>
      </c>
      <c r="K1360" s="26">
        <v>1</v>
      </c>
      <c r="L1360" s="32">
        <f t="shared" si="21"/>
        <v>4.2846942983219914E-10</v>
      </c>
    </row>
    <row r="1361" spans="1:12" x14ac:dyDescent="0.2">
      <c r="A1361" s="7" t="str">
        <f>VLOOKUP(D1361,PIC!A:B,2,0)</f>
        <v>DIDIK</v>
      </c>
      <c r="B1361" s="2">
        <v>59574307</v>
      </c>
      <c r="C1361" s="2" t="s">
        <v>7</v>
      </c>
      <c r="D1361" s="2" t="s">
        <v>13</v>
      </c>
      <c r="E1361" s="2" t="str">
        <f>VLOOKUP(B1361,[1]Sheet1!$A:$E,5,0)</f>
        <v>Completed</v>
      </c>
      <c r="F1361" s="2" t="s">
        <v>2726</v>
      </c>
      <c r="G1361" s="2" t="s">
        <v>6575</v>
      </c>
      <c r="H1361" s="2" t="s">
        <v>6690</v>
      </c>
      <c r="I1361" s="2" t="s">
        <v>61</v>
      </c>
      <c r="J1361" s="2" t="s">
        <v>2729</v>
      </c>
      <c r="K1361" s="26">
        <v>1</v>
      </c>
      <c r="L1361" s="32">
        <f t="shared" si="21"/>
        <v>4.2846942983219914E-10</v>
      </c>
    </row>
    <row r="1362" spans="1:12" x14ac:dyDescent="0.2">
      <c r="A1362" s="7" t="str">
        <f>VLOOKUP(D1362,PIC!A:B,2,0)</f>
        <v>DAYAT</v>
      </c>
      <c r="B1362" s="2">
        <v>59574315</v>
      </c>
      <c r="C1362" s="2" t="s">
        <v>2136</v>
      </c>
      <c r="D1362" s="2" t="s">
        <v>9</v>
      </c>
      <c r="E1362" s="2" t="str">
        <f>VLOOKUP(B1362,[1]Sheet1!$A:$E,5,0)</f>
        <v>Completed</v>
      </c>
      <c r="F1362" s="2" t="s">
        <v>2932</v>
      </c>
      <c r="G1362" s="2" t="s">
        <v>6571</v>
      </c>
      <c r="H1362" s="2" t="s">
        <v>6691</v>
      </c>
      <c r="I1362" s="2" t="s">
        <v>22</v>
      </c>
      <c r="J1362" s="2" t="s">
        <v>71</v>
      </c>
      <c r="K1362" s="26">
        <v>1</v>
      </c>
      <c r="L1362" s="32">
        <f t="shared" si="21"/>
        <v>4.2846942983219914E-10</v>
      </c>
    </row>
    <row r="1363" spans="1:12" x14ac:dyDescent="0.2">
      <c r="A1363" s="7" t="str">
        <f>VLOOKUP(D1363,PIC!A:B,2,0)</f>
        <v>DAYAT</v>
      </c>
      <c r="B1363" s="2">
        <v>59574316</v>
      </c>
      <c r="C1363" s="2" t="s">
        <v>2136</v>
      </c>
      <c r="D1363" s="2" t="s">
        <v>9</v>
      </c>
      <c r="E1363" s="2" t="str">
        <f>VLOOKUP(B1363,[1]Sheet1!$A:$E,5,0)</f>
        <v>Completed</v>
      </c>
      <c r="F1363" s="2" t="s">
        <v>2932</v>
      </c>
      <c r="G1363" s="2" t="s">
        <v>6571</v>
      </c>
      <c r="H1363" s="2" t="s">
        <v>6692</v>
      </c>
      <c r="I1363" s="2" t="s">
        <v>22</v>
      </c>
      <c r="J1363" s="2" t="s">
        <v>71</v>
      </c>
      <c r="K1363" s="26">
        <v>1</v>
      </c>
      <c r="L1363" s="32">
        <f t="shared" si="21"/>
        <v>4.2846942983219914E-10</v>
      </c>
    </row>
    <row r="1364" spans="1:12" x14ac:dyDescent="0.2">
      <c r="A1364" s="7" t="str">
        <f>VLOOKUP(D1364,PIC!A:B,2,0)</f>
        <v>ADE</v>
      </c>
      <c r="B1364" s="2">
        <v>59574321</v>
      </c>
      <c r="C1364" s="2" t="s">
        <v>2026</v>
      </c>
      <c r="D1364" s="2" t="s">
        <v>2635</v>
      </c>
      <c r="E1364" s="2" t="e">
        <f>VLOOKUP(B1364,[1]Sheet1!$A:$E,5,0)</f>
        <v>#N/A</v>
      </c>
      <c r="F1364" s="2" t="s">
        <v>2712</v>
      </c>
      <c r="G1364" s="2" t="s">
        <v>6576</v>
      </c>
      <c r="H1364" s="2" t="s">
        <v>6693</v>
      </c>
      <c r="I1364" s="2" t="s">
        <v>1015</v>
      </c>
      <c r="J1364" s="2" t="s">
        <v>1016</v>
      </c>
      <c r="K1364" s="26">
        <v>1500000</v>
      </c>
      <c r="L1364" s="32">
        <f t="shared" si="21"/>
        <v>6.4270414474829865E-4</v>
      </c>
    </row>
    <row r="1365" spans="1:12" x14ac:dyDescent="0.2">
      <c r="A1365" s="7" t="str">
        <f>VLOOKUP(D1365,PIC!A:B,2,0)</f>
        <v>WAHYU WISNU</v>
      </c>
      <c r="B1365" s="2">
        <v>59574362</v>
      </c>
      <c r="C1365" s="2" t="s">
        <v>7</v>
      </c>
      <c r="D1365" s="2" t="s">
        <v>16</v>
      </c>
      <c r="E1365" s="2" t="str">
        <f>VLOOKUP(B1365,[1]Sheet1!$A:$E,5,0)</f>
        <v>Completed</v>
      </c>
      <c r="F1365" s="2" t="s">
        <v>2712</v>
      </c>
      <c r="G1365" s="2" t="s">
        <v>6577</v>
      </c>
      <c r="H1365" s="2" t="s">
        <v>6694</v>
      </c>
      <c r="I1365" s="2" t="s">
        <v>107</v>
      </c>
      <c r="J1365" s="2" t="s">
        <v>1294</v>
      </c>
      <c r="K1365" s="26">
        <v>775000</v>
      </c>
      <c r="L1365" s="32">
        <f t="shared" si="21"/>
        <v>3.3206380811995432E-4</v>
      </c>
    </row>
    <row r="1366" spans="1:12" x14ac:dyDescent="0.2">
      <c r="A1366" s="7" t="str">
        <f>VLOOKUP(D1366,PIC!A:B,2,0)</f>
        <v>DIDIK</v>
      </c>
      <c r="B1366" s="2">
        <v>59574387</v>
      </c>
      <c r="C1366" s="2" t="s">
        <v>7</v>
      </c>
      <c r="D1366" s="2" t="s">
        <v>6496</v>
      </c>
      <c r="E1366" s="2" t="str">
        <f>VLOOKUP(B1366,[1]Sheet1!$A:$E,5,0)</f>
        <v>Completed</v>
      </c>
      <c r="F1366" s="2" t="s">
        <v>2712</v>
      </c>
      <c r="G1366" s="2" t="s">
        <v>6578</v>
      </c>
      <c r="H1366" s="2" t="s">
        <v>6695</v>
      </c>
      <c r="I1366" s="2" t="s">
        <v>6737</v>
      </c>
      <c r="J1366" s="2" t="s">
        <v>6738</v>
      </c>
      <c r="K1366" s="26">
        <v>1700000</v>
      </c>
      <c r="L1366" s="32">
        <f t="shared" si="21"/>
        <v>7.2839803071473848E-4</v>
      </c>
    </row>
    <row r="1367" spans="1:12" x14ac:dyDescent="0.2">
      <c r="A1367" s="7" t="str">
        <f>VLOOKUP(D1367,PIC!A:B,2,0)</f>
        <v>DIDIK</v>
      </c>
      <c r="B1367" s="2">
        <v>59574396</v>
      </c>
      <c r="C1367" s="2" t="s">
        <v>7</v>
      </c>
      <c r="D1367" s="2" t="s">
        <v>6496</v>
      </c>
      <c r="E1367" s="2" t="str">
        <f>VLOOKUP(B1367,[1]Sheet1!$A:$E,5,0)</f>
        <v>Completed</v>
      </c>
      <c r="F1367" s="2" t="s">
        <v>2712</v>
      </c>
      <c r="G1367" s="2" t="s">
        <v>6579</v>
      </c>
      <c r="H1367" s="2" t="s">
        <v>6696</v>
      </c>
      <c r="I1367" s="2" t="s">
        <v>6737</v>
      </c>
      <c r="J1367" s="2" t="s">
        <v>6738</v>
      </c>
      <c r="K1367" s="26">
        <v>1700000</v>
      </c>
      <c r="L1367" s="32">
        <f t="shared" si="21"/>
        <v>7.2839803071473848E-4</v>
      </c>
    </row>
    <row r="1368" spans="1:12" x14ac:dyDescent="0.2">
      <c r="A1368" s="7" t="str">
        <f>VLOOKUP(D1368,PIC!A:B,2,0)</f>
        <v>DIDIK</v>
      </c>
      <c r="B1368" s="2">
        <v>59574559</v>
      </c>
      <c r="C1368" s="2" t="s">
        <v>7</v>
      </c>
      <c r="D1368" s="2" t="s">
        <v>6496</v>
      </c>
      <c r="E1368" s="2" t="str">
        <f>VLOOKUP(B1368,[1]Sheet1!$A:$E,5,0)</f>
        <v>Completed</v>
      </c>
      <c r="F1368" s="2" t="s">
        <v>2712</v>
      </c>
      <c r="G1368" s="2" t="s">
        <v>6580</v>
      </c>
      <c r="H1368" s="2" t="s">
        <v>6697</v>
      </c>
      <c r="I1368" s="2" t="s">
        <v>6737</v>
      </c>
      <c r="J1368" s="2" t="s">
        <v>6738</v>
      </c>
      <c r="K1368" s="26">
        <v>1700000</v>
      </c>
      <c r="L1368" s="32">
        <f t="shared" si="21"/>
        <v>7.2839803071473848E-4</v>
      </c>
    </row>
    <row r="1369" spans="1:12" x14ac:dyDescent="0.2">
      <c r="A1369" s="7" t="str">
        <f>VLOOKUP(D1369,PIC!A:B,2,0)</f>
        <v>DIDIK</v>
      </c>
      <c r="B1369" s="2">
        <v>59576433</v>
      </c>
      <c r="C1369" s="2" t="s">
        <v>3509</v>
      </c>
      <c r="D1369" s="2" t="s">
        <v>4525</v>
      </c>
      <c r="E1369" s="2" t="str">
        <f>VLOOKUP(B1369,[1]Sheet1!$A:$E,5,0)</f>
        <v>Accepted</v>
      </c>
      <c r="F1369" s="2" t="s">
        <v>2712</v>
      </c>
      <c r="G1369" s="2" t="s">
        <v>6581</v>
      </c>
      <c r="H1369" s="2" t="s">
        <v>6698</v>
      </c>
      <c r="I1369" s="2" t="s">
        <v>182</v>
      </c>
      <c r="J1369" s="2" t="s">
        <v>183</v>
      </c>
      <c r="K1369" s="26">
        <v>6000000</v>
      </c>
      <c r="L1369" s="32">
        <f t="shared" si="21"/>
        <v>2.5708165789931946E-3</v>
      </c>
    </row>
    <row r="1370" spans="1:12" x14ac:dyDescent="0.2">
      <c r="A1370" s="7" t="str">
        <f>VLOOKUP(D1370,PIC!A:B,2,0)</f>
        <v>DIDIK</v>
      </c>
      <c r="B1370" s="2">
        <v>59576434</v>
      </c>
      <c r="C1370" s="2" t="s">
        <v>3509</v>
      </c>
      <c r="D1370" s="2" t="s">
        <v>4525</v>
      </c>
      <c r="E1370" s="2" t="str">
        <f>VLOOKUP(B1370,[1]Sheet1!$A:$E,5,0)</f>
        <v>Accepted</v>
      </c>
      <c r="F1370" s="2" t="s">
        <v>2712</v>
      </c>
      <c r="G1370" s="2" t="s">
        <v>6582</v>
      </c>
      <c r="H1370" s="2" t="s">
        <v>6699</v>
      </c>
      <c r="I1370" s="2" t="s">
        <v>182</v>
      </c>
      <c r="J1370" s="2" t="s">
        <v>183</v>
      </c>
      <c r="K1370" s="26">
        <v>6000000</v>
      </c>
      <c r="L1370" s="32">
        <f t="shared" si="21"/>
        <v>2.5708165789931946E-3</v>
      </c>
    </row>
    <row r="1371" spans="1:12" x14ac:dyDescent="0.2">
      <c r="A1371" s="7" t="str">
        <f>VLOOKUP(D1371,PIC!A:B,2,0)</f>
        <v>DAYAT</v>
      </c>
      <c r="B1371" s="2">
        <v>59577412</v>
      </c>
      <c r="C1371" s="2" t="s">
        <v>7</v>
      </c>
      <c r="D1371" s="2" t="s">
        <v>9</v>
      </c>
      <c r="E1371" s="2" t="str">
        <f>VLOOKUP(B1371,[1]Sheet1!$A:$E,5,0)</f>
        <v>Accepted</v>
      </c>
      <c r="F1371" s="2" t="s">
        <v>2712</v>
      </c>
      <c r="G1371" s="2" t="s">
        <v>6583</v>
      </c>
      <c r="H1371" s="2" t="s">
        <v>6700</v>
      </c>
      <c r="I1371" s="2" t="s">
        <v>59</v>
      </c>
      <c r="J1371" s="2" t="s">
        <v>2426</v>
      </c>
      <c r="K1371" s="26">
        <v>2060000</v>
      </c>
      <c r="L1371" s="32">
        <f t="shared" si="21"/>
        <v>8.8264702545433023E-4</v>
      </c>
    </row>
    <row r="1372" spans="1:12" x14ac:dyDescent="0.2">
      <c r="A1372" s="7" t="str">
        <f>VLOOKUP(D1372,PIC!A:B,2,0)</f>
        <v>DIDIK</v>
      </c>
      <c r="B1372" s="2">
        <v>59574306</v>
      </c>
      <c r="C1372" s="2" t="s">
        <v>7</v>
      </c>
      <c r="D1372" s="2" t="s">
        <v>13</v>
      </c>
      <c r="E1372" s="2" t="str">
        <f>VLOOKUP(B1372,[1]Sheet1!$A:$E,5,0)</f>
        <v>Completed</v>
      </c>
      <c r="F1372" s="2" t="s">
        <v>2726</v>
      </c>
      <c r="G1372" s="2" t="s">
        <v>6584</v>
      </c>
      <c r="H1372" s="2" t="s">
        <v>6701</v>
      </c>
      <c r="I1372" s="2" t="s">
        <v>61</v>
      </c>
      <c r="J1372" s="2" t="s">
        <v>2639</v>
      </c>
      <c r="K1372" s="26">
        <v>1</v>
      </c>
      <c r="L1372" s="32">
        <f t="shared" si="21"/>
        <v>4.2846942983219914E-10</v>
      </c>
    </row>
    <row r="1373" spans="1:12" x14ac:dyDescent="0.2">
      <c r="A1373" s="7" t="str">
        <f>VLOOKUP(D1373,PIC!A:B,2,0)</f>
        <v>DAYAT</v>
      </c>
      <c r="B1373" s="2">
        <v>59577187</v>
      </c>
      <c r="C1373" s="2" t="s">
        <v>7</v>
      </c>
      <c r="D1373" s="2" t="s">
        <v>9</v>
      </c>
      <c r="E1373" s="2" t="str">
        <f>VLOOKUP(B1373,[1]Sheet1!$A:$E,5,0)</f>
        <v>Completed</v>
      </c>
      <c r="F1373" s="2" t="s">
        <v>2712</v>
      </c>
      <c r="G1373" s="2" t="s">
        <v>6585</v>
      </c>
      <c r="H1373" s="2" t="s">
        <v>6702</v>
      </c>
      <c r="I1373" s="2" t="s">
        <v>59</v>
      </c>
      <c r="J1373" s="2" t="s">
        <v>10</v>
      </c>
      <c r="K1373" s="26">
        <v>450000</v>
      </c>
      <c r="L1373" s="32">
        <f t="shared" si="21"/>
        <v>1.9281124342448961E-4</v>
      </c>
    </row>
    <row r="1374" spans="1:12" x14ac:dyDescent="0.2">
      <c r="A1374" s="7" t="str">
        <f>VLOOKUP(D1374,PIC!A:B,2,0)</f>
        <v>DAYAT</v>
      </c>
      <c r="B1374" s="2">
        <v>59577193</v>
      </c>
      <c r="C1374" s="2" t="s">
        <v>7</v>
      </c>
      <c r="D1374" s="2" t="s">
        <v>9</v>
      </c>
      <c r="E1374" s="2" t="str">
        <f>VLOOKUP(B1374,[1]Sheet1!$A:$E,5,0)</f>
        <v>Completed</v>
      </c>
      <c r="F1374" s="2" t="s">
        <v>2712</v>
      </c>
      <c r="G1374" s="2" t="s">
        <v>6586</v>
      </c>
      <c r="H1374" s="2" t="s">
        <v>6703</v>
      </c>
      <c r="I1374" s="2" t="s">
        <v>59</v>
      </c>
      <c r="J1374" s="2" t="s">
        <v>10</v>
      </c>
      <c r="K1374" s="26">
        <v>450000</v>
      </c>
      <c r="L1374" s="32">
        <f t="shared" si="21"/>
        <v>1.9281124342448961E-4</v>
      </c>
    </row>
    <row r="1375" spans="1:12" x14ac:dyDescent="0.2">
      <c r="A1375" s="7" t="str">
        <f>VLOOKUP(D1375,PIC!A:B,2,0)</f>
        <v>DAYAT</v>
      </c>
      <c r="B1375" s="2">
        <v>59577234</v>
      </c>
      <c r="C1375" s="2" t="s">
        <v>7</v>
      </c>
      <c r="D1375" s="2" t="s">
        <v>9</v>
      </c>
      <c r="E1375" s="2" t="str">
        <f>VLOOKUP(B1375,[1]Sheet1!$A:$E,5,0)</f>
        <v>Completed</v>
      </c>
      <c r="F1375" s="2" t="s">
        <v>2712</v>
      </c>
      <c r="G1375" s="2" t="s">
        <v>6587</v>
      </c>
      <c r="H1375" s="2" t="s">
        <v>6704</v>
      </c>
      <c r="I1375" s="2" t="s">
        <v>59</v>
      </c>
      <c r="J1375" s="2" t="s">
        <v>10</v>
      </c>
      <c r="K1375" s="26">
        <v>450000</v>
      </c>
      <c r="L1375" s="32">
        <f t="shared" si="21"/>
        <v>1.9281124342448961E-4</v>
      </c>
    </row>
    <row r="1376" spans="1:12" x14ac:dyDescent="0.2">
      <c r="A1376" s="7" t="str">
        <f>VLOOKUP(D1376,PIC!A:B,2,0)</f>
        <v>DAYAT</v>
      </c>
      <c r="B1376" s="2">
        <v>59577310</v>
      </c>
      <c r="C1376" s="2" t="s">
        <v>7</v>
      </c>
      <c r="D1376" s="2" t="s">
        <v>9</v>
      </c>
      <c r="E1376" s="2" t="str">
        <f>VLOOKUP(B1376,[1]Sheet1!$A:$E,5,0)</f>
        <v>Completed</v>
      </c>
      <c r="F1376" s="2" t="s">
        <v>2712</v>
      </c>
      <c r="G1376" s="2" t="s">
        <v>6588</v>
      </c>
      <c r="H1376" s="2" t="s">
        <v>6705</v>
      </c>
      <c r="I1376" s="2" t="s">
        <v>59</v>
      </c>
      <c r="J1376" s="2" t="s">
        <v>10</v>
      </c>
      <c r="K1376" s="26">
        <v>450000</v>
      </c>
      <c r="L1376" s="32">
        <f t="shared" si="21"/>
        <v>1.9281124342448961E-4</v>
      </c>
    </row>
    <row r="1377" spans="1:12" x14ac:dyDescent="0.2">
      <c r="A1377" s="7" t="str">
        <f>VLOOKUP(D1377,PIC!A:B,2,0)</f>
        <v>DAYAT</v>
      </c>
      <c r="B1377" s="2">
        <v>59577343</v>
      </c>
      <c r="C1377" s="2" t="s">
        <v>7</v>
      </c>
      <c r="D1377" s="2" t="s">
        <v>9</v>
      </c>
      <c r="E1377" s="2" t="str">
        <f>VLOOKUP(B1377,[1]Sheet1!$A:$E,5,0)</f>
        <v>Completed</v>
      </c>
      <c r="F1377" s="2" t="s">
        <v>2712</v>
      </c>
      <c r="G1377" s="2" t="s">
        <v>6589</v>
      </c>
      <c r="H1377" s="2" t="s">
        <v>6706</v>
      </c>
      <c r="I1377" s="2" t="s">
        <v>59</v>
      </c>
      <c r="J1377" s="2" t="s">
        <v>10</v>
      </c>
      <c r="K1377" s="26">
        <v>450000</v>
      </c>
      <c r="L1377" s="32">
        <f t="shared" si="21"/>
        <v>1.9281124342448961E-4</v>
      </c>
    </row>
    <row r="1378" spans="1:12" x14ac:dyDescent="0.2">
      <c r="A1378" s="7" t="str">
        <f>VLOOKUP(D1378,PIC!A:B,2,0)</f>
        <v>DIDIK</v>
      </c>
      <c r="B1378" s="2">
        <v>59577588</v>
      </c>
      <c r="C1378" s="2" t="s">
        <v>7</v>
      </c>
      <c r="D1378" s="2" t="s">
        <v>4525</v>
      </c>
      <c r="E1378" s="2" t="str">
        <f>VLOOKUP(B1378,[1]Sheet1!$A:$E,5,0)</f>
        <v>Completed</v>
      </c>
      <c r="F1378" s="2" t="s">
        <v>2712</v>
      </c>
      <c r="G1378" s="2" t="s">
        <v>6578</v>
      </c>
      <c r="H1378" s="2" t="s">
        <v>6707</v>
      </c>
      <c r="I1378" s="2" t="s">
        <v>4859</v>
      </c>
      <c r="J1378" s="2" t="s">
        <v>178</v>
      </c>
      <c r="K1378" s="26">
        <v>4200000</v>
      </c>
      <c r="L1378" s="32">
        <f t="shared" si="21"/>
        <v>1.7995716052952363E-3</v>
      </c>
    </row>
    <row r="1379" spans="1:12" x14ac:dyDescent="0.2">
      <c r="A1379" s="7" t="str">
        <f>VLOOKUP(D1379,PIC!A:B,2,0)</f>
        <v>LUTFI</v>
      </c>
      <c r="B1379" s="2">
        <v>59578508</v>
      </c>
      <c r="C1379" s="2" t="s">
        <v>7</v>
      </c>
      <c r="D1379" s="2" t="s">
        <v>8</v>
      </c>
      <c r="E1379" s="2" t="str">
        <f>VLOOKUP(B1379,[1]Sheet1!$A:$E,5,0)</f>
        <v>Completed</v>
      </c>
      <c r="F1379" s="2" t="s">
        <v>3202</v>
      </c>
      <c r="G1379" s="2" t="s">
        <v>6590</v>
      </c>
      <c r="H1379" s="2" t="s">
        <v>6708</v>
      </c>
      <c r="I1379" s="2" t="s">
        <v>90</v>
      </c>
      <c r="J1379" s="2" t="s">
        <v>96</v>
      </c>
      <c r="K1379" s="26">
        <v>781400</v>
      </c>
      <c r="L1379" s="32">
        <f t="shared" si="21"/>
        <v>3.3480601247088039E-4</v>
      </c>
    </row>
    <row r="1380" spans="1:12" x14ac:dyDescent="0.2">
      <c r="A1380" s="7" t="str">
        <f>VLOOKUP(D1380,PIC!A:B,2,0)</f>
        <v>LUTFI</v>
      </c>
      <c r="B1380" s="2">
        <v>59578509</v>
      </c>
      <c r="C1380" s="2" t="s">
        <v>7</v>
      </c>
      <c r="D1380" s="2" t="s">
        <v>8</v>
      </c>
      <c r="E1380" s="2" t="str">
        <f>VLOOKUP(B1380,[1]Sheet1!$A:$E,5,0)</f>
        <v>Completed</v>
      </c>
      <c r="F1380" s="2" t="s">
        <v>3202</v>
      </c>
      <c r="G1380" s="2" t="s">
        <v>6591</v>
      </c>
      <c r="H1380" s="2" t="s">
        <v>6709</v>
      </c>
      <c r="I1380" s="2" t="s">
        <v>90</v>
      </c>
      <c r="J1380" s="2" t="s">
        <v>97</v>
      </c>
      <c r="K1380" s="26">
        <v>370000</v>
      </c>
      <c r="L1380" s="32">
        <f t="shared" si="21"/>
        <v>1.5853368903791368E-4</v>
      </c>
    </row>
    <row r="1381" spans="1:12" x14ac:dyDescent="0.2">
      <c r="A1381" s="7" t="str">
        <f>VLOOKUP(D1381,PIC!A:B,2,0)</f>
        <v>LUTFI</v>
      </c>
      <c r="B1381" s="2">
        <v>59578510</v>
      </c>
      <c r="C1381" s="2" t="s">
        <v>7</v>
      </c>
      <c r="D1381" s="2" t="s">
        <v>8</v>
      </c>
      <c r="E1381" s="2" t="str">
        <f>VLOOKUP(B1381,[1]Sheet1!$A:$E,5,0)</f>
        <v>Completed</v>
      </c>
      <c r="F1381" s="2" t="s">
        <v>3202</v>
      </c>
      <c r="G1381" s="2" t="s">
        <v>6592</v>
      </c>
      <c r="H1381" s="2" t="s">
        <v>6710</v>
      </c>
      <c r="I1381" s="2" t="s">
        <v>90</v>
      </c>
      <c r="J1381" s="2" t="s">
        <v>97</v>
      </c>
      <c r="K1381" s="26">
        <v>819000</v>
      </c>
      <c r="L1381" s="32">
        <f t="shared" si="21"/>
        <v>3.5091646303257111E-4</v>
      </c>
    </row>
    <row r="1382" spans="1:12" x14ac:dyDescent="0.2">
      <c r="A1382" s="7" t="str">
        <f>VLOOKUP(D1382,PIC!A:B,2,0)</f>
        <v>LUTFI</v>
      </c>
      <c r="B1382" s="2">
        <v>59578511</v>
      </c>
      <c r="C1382" s="2" t="s">
        <v>7</v>
      </c>
      <c r="D1382" s="2" t="s">
        <v>8</v>
      </c>
      <c r="E1382" s="2" t="str">
        <f>VLOOKUP(B1382,[1]Sheet1!$A:$E,5,0)</f>
        <v>Completed</v>
      </c>
      <c r="F1382" s="2" t="s">
        <v>3202</v>
      </c>
      <c r="G1382" s="2" t="s">
        <v>6593</v>
      </c>
      <c r="H1382" s="2" t="s">
        <v>6711</v>
      </c>
      <c r="I1382" s="2" t="s">
        <v>90</v>
      </c>
      <c r="J1382" s="2" t="s">
        <v>93</v>
      </c>
      <c r="K1382" s="26">
        <v>414500</v>
      </c>
      <c r="L1382" s="32">
        <f t="shared" si="21"/>
        <v>1.7760057866544654E-4</v>
      </c>
    </row>
    <row r="1383" spans="1:12" x14ac:dyDescent="0.2">
      <c r="A1383" s="7" t="str">
        <f>VLOOKUP(D1383,PIC!A:B,2,0)</f>
        <v>LUTFI</v>
      </c>
      <c r="B1383" s="2">
        <v>59578512</v>
      </c>
      <c r="C1383" s="2" t="s">
        <v>7</v>
      </c>
      <c r="D1383" s="2" t="s">
        <v>8</v>
      </c>
      <c r="E1383" s="2" t="str">
        <f>VLOOKUP(B1383,[1]Sheet1!$A:$E,5,0)</f>
        <v>Completed</v>
      </c>
      <c r="F1383" s="2" t="s">
        <v>3202</v>
      </c>
      <c r="G1383" s="2" t="s">
        <v>6594</v>
      </c>
      <c r="H1383" s="2" t="s">
        <v>6712</v>
      </c>
      <c r="I1383" s="2" t="s">
        <v>90</v>
      </c>
      <c r="J1383" s="2" t="s">
        <v>1760</v>
      </c>
      <c r="K1383" s="26">
        <v>421500</v>
      </c>
      <c r="L1383" s="32">
        <f t="shared" si="21"/>
        <v>1.8059986467427194E-4</v>
      </c>
    </row>
    <row r="1384" spans="1:12" x14ac:dyDescent="0.2">
      <c r="A1384" s="7" t="str">
        <f>VLOOKUP(D1384,PIC!A:B,2,0)</f>
        <v>LUTFI</v>
      </c>
      <c r="B1384" s="2">
        <v>59578513</v>
      </c>
      <c r="C1384" s="2" t="s">
        <v>7</v>
      </c>
      <c r="D1384" s="2" t="s">
        <v>8</v>
      </c>
      <c r="E1384" s="2" t="str">
        <f>VLOOKUP(B1384,[1]Sheet1!$A:$E,5,0)</f>
        <v>Completed</v>
      </c>
      <c r="F1384" s="2" t="s">
        <v>3202</v>
      </c>
      <c r="G1384" s="2" t="s">
        <v>6595</v>
      </c>
      <c r="H1384" s="2" t="s">
        <v>6713</v>
      </c>
      <c r="I1384" s="2" t="s">
        <v>90</v>
      </c>
      <c r="J1384" s="2" t="s">
        <v>97</v>
      </c>
      <c r="K1384" s="26">
        <v>425000</v>
      </c>
      <c r="L1384" s="32">
        <f t="shared" si="21"/>
        <v>1.8209950767868462E-4</v>
      </c>
    </row>
    <row r="1385" spans="1:12" x14ac:dyDescent="0.2">
      <c r="A1385" s="7" t="str">
        <f>VLOOKUP(D1385,PIC!A:B,2,0)</f>
        <v>LUTFI</v>
      </c>
      <c r="B1385" s="2">
        <v>59578514</v>
      </c>
      <c r="C1385" s="2" t="s">
        <v>7</v>
      </c>
      <c r="D1385" s="2" t="s">
        <v>8</v>
      </c>
      <c r="E1385" s="2" t="str">
        <f>VLOOKUP(B1385,[1]Sheet1!$A:$E,5,0)</f>
        <v>Completed</v>
      </c>
      <c r="F1385" s="2" t="s">
        <v>3202</v>
      </c>
      <c r="G1385" s="2" t="s">
        <v>6596</v>
      </c>
      <c r="H1385" s="2" t="s">
        <v>6714</v>
      </c>
      <c r="I1385" s="2" t="s">
        <v>90</v>
      </c>
      <c r="J1385" s="2" t="s">
        <v>95</v>
      </c>
      <c r="K1385" s="26">
        <v>723600</v>
      </c>
      <c r="L1385" s="32">
        <f t="shared" si="21"/>
        <v>3.1004047942657931E-4</v>
      </c>
    </row>
    <row r="1386" spans="1:12" x14ac:dyDescent="0.2">
      <c r="A1386" s="7" t="str">
        <f>VLOOKUP(D1386,PIC!A:B,2,0)</f>
        <v>LUTFI</v>
      </c>
      <c r="B1386" s="2">
        <v>59578515</v>
      </c>
      <c r="C1386" s="2" t="s">
        <v>7</v>
      </c>
      <c r="D1386" s="2" t="s">
        <v>8</v>
      </c>
      <c r="E1386" s="2" t="str">
        <f>VLOOKUP(B1386,[1]Sheet1!$A:$E,5,0)</f>
        <v>Completed</v>
      </c>
      <c r="F1386" s="2" t="s">
        <v>3202</v>
      </c>
      <c r="G1386" s="2" t="s">
        <v>6597</v>
      </c>
      <c r="H1386" s="2" t="s">
        <v>6715</v>
      </c>
      <c r="I1386" s="2" t="s">
        <v>90</v>
      </c>
      <c r="J1386" s="2" t="s">
        <v>1785</v>
      </c>
      <c r="K1386" s="26">
        <v>194000</v>
      </c>
      <c r="L1386" s="32">
        <f t="shared" si="21"/>
        <v>8.3123069387446632E-5</v>
      </c>
    </row>
    <row r="1387" spans="1:12" x14ac:dyDescent="0.2">
      <c r="A1387" s="7" t="str">
        <f>VLOOKUP(D1387,PIC!A:B,2,0)</f>
        <v>LUTFI</v>
      </c>
      <c r="B1387" s="2">
        <v>59578516</v>
      </c>
      <c r="C1387" s="2" t="s">
        <v>7</v>
      </c>
      <c r="D1387" s="2" t="s">
        <v>8</v>
      </c>
      <c r="E1387" s="2" t="str">
        <f>VLOOKUP(B1387,[1]Sheet1!$A:$E,5,0)</f>
        <v>Completed</v>
      </c>
      <c r="F1387" s="2" t="s">
        <v>3202</v>
      </c>
      <c r="G1387" s="2" t="s">
        <v>6598</v>
      </c>
      <c r="H1387" s="2" t="s">
        <v>6716</v>
      </c>
      <c r="I1387" s="2" t="s">
        <v>90</v>
      </c>
      <c r="J1387" s="2" t="s">
        <v>92</v>
      </c>
      <c r="K1387" s="26">
        <v>271500</v>
      </c>
      <c r="L1387" s="32">
        <f t="shared" si="21"/>
        <v>1.1632945019944206E-4</v>
      </c>
    </row>
    <row r="1388" spans="1:12" x14ac:dyDescent="0.2">
      <c r="A1388" s="7" t="str">
        <f>VLOOKUP(D1388,PIC!A:B,2,0)</f>
        <v>LUTFI</v>
      </c>
      <c r="B1388" s="2">
        <v>59578811</v>
      </c>
      <c r="C1388" s="2" t="s">
        <v>7</v>
      </c>
      <c r="D1388" s="2" t="s">
        <v>8</v>
      </c>
      <c r="E1388" s="2" t="str">
        <f>VLOOKUP(B1388,[1]Sheet1!$A:$E,5,0)</f>
        <v>Completed</v>
      </c>
      <c r="F1388" s="2" t="s">
        <v>3202</v>
      </c>
      <c r="G1388" s="2" t="s">
        <v>6599</v>
      </c>
      <c r="H1388" s="2" t="s">
        <v>6717</v>
      </c>
      <c r="I1388" s="2" t="s">
        <v>90</v>
      </c>
      <c r="J1388" s="2" t="s">
        <v>91</v>
      </c>
      <c r="K1388" s="26">
        <v>146000</v>
      </c>
      <c r="L1388" s="32">
        <f t="shared" si="21"/>
        <v>6.2556536755501078E-5</v>
      </c>
    </row>
    <row r="1389" spans="1:12" x14ac:dyDescent="0.2">
      <c r="A1389" s="7" t="str">
        <f>VLOOKUP(D1389,PIC!A:B,2,0)</f>
        <v>WAHYU WISNU</v>
      </c>
      <c r="B1389" s="2">
        <v>59579056</v>
      </c>
      <c r="C1389" s="2" t="s">
        <v>7</v>
      </c>
      <c r="D1389" s="2" t="s">
        <v>16</v>
      </c>
      <c r="E1389" s="2" t="str">
        <f>VLOOKUP(B1389,[1]Sheet1!$A:$E,5,0)</f>
        <v>Completed</v>
      </c>
      <c r="F1389" s="2" t="s">
        <v>2726</v>
      </c>
      <c r="G1389" s="2" t="s">
        <v>6597</v>
      </c>
      <c r="H1389" s="2" t="s">
        <v>6718</v>
      </c>
      <c r="I1389" s="2" t="s">
        <v>105</v>
      </c>
      <c r="J1389" s="2" t="s">
        <v>106</v>
      </c>
      <c r="K1389" s="26">
        <v>550000</v>
      </c>
      <c r="L1389" s="32">
        <f t="shared" si="21"/>
        <v>2.3565818640770953E-4</v>
      </c>
    </row>
    <row r="1390" spans="1:12" x14ac:dyDescent="0.2">
      <c r="A1390" s="7" t="str">
        <f>VLOOKUP(D1390,PIC!A:B,2,0)</f>
        <v>WAHYU WISNU</v>
      </c>
      <c r="B1390" s="2">
        <v>59579061</v>
      </c>
      <c r="C1390" s="2" t="s">
        <v>7</v>
      </c>
      <c r="D1390" s="2" t="s">
        <v>16</v>
      </c>
      <c r="E1390" s="2" t="str">
        <f>VLOOKUP(B1390,[1]Sheet1!$A:$E,5,0)</f>
        <v>Completed</v>
      </c>
      <c r="F1390" s="2" t="s">
        <v>2726</v>
      </c>
      <c r="G1390" s="2" t="s">
        <v>6591</v>
      </c>
      <c r="H1390" s="2" t="s">
        <v>6719</v>
      </c>
      <c r="I1390" s="2" t="s">
        <v>105</v>
      </c>
      <c r="J1390" s="2" t="s">
        <v>106</v>
      </c>
      <c r="K1390" s="26">
        <v>386000</v>
      </c>
      <c r="L1390" s="32">
        <f t="shared" si="21"/>
        <v>1.6538919991522887E-4</v>
      </c>
    </row>
    <row r="1391" spans="1:12" x14ac:dyDescent="0.2">
      <c r="A1391" s="7" t="str">
        <f>VLOOKUP(D1391,PIC!A:B,2,0)</f>
        <v>WAHYU WISNU</v>
      </c>
      <c r="B1391" s="2">
        <v>59579068</v>
      </c>
      <c r="C1391" s="2" t="s">
        <v>7</v>
      </c>
      <c r="D1391" s="2" t="s">
        <v>16</v>
      </c>
      <c r="E1391" s="2" t="str">
        <f>VLOOKUP(B1391,[1]Sheet1!$A:$E,5,0)</f>
        <v>Completed</v>
      </c>
      <c r="F1391" s="2" t="s">
        <v>2726</v>
      </c>
      <c r="G1391" s="2" t="s">
        <v>6600</v>
      </c>
      <c r="H1391" s="2" t="s">
        <v>6720</v>
      </c>
      <c r="I1391" s="2" t="s">
        <v>105</v>
      </c>
      <c r="J1391" s="2" t="s">
        <v>106</v>
      </c>
      <c r="K1391" s="26">
        <v>550000</v>
      </c>
      <c r="L1391" s="32">
        <f t="shared" si="21"/>
        <v>2.3565818640770953E-4</v>
      </c>
    </row>
    <row r="1392" spans="1:12" x14ac:dyDescent="0.2">
      <c r="A1392" s="7" t="str">
        <f>VLOOKUP(D1392,PIC!A:B,2,0)</f>
        <v>WAHYU WISNU</v>
      </c>
      <c r="B1392" s="2">
        <v>59579072</v>
      </c>
      <c r="C1392" s="2" t="s">
        <v>7</v>
      </c>
      <c r="D1392" s="2" t="s">
        <v>16</v>
      </c>
      <c r="E1392" s="2" t="str">
        <f>VLOOKUP(B1392,[1]Sheet1!$A:$E,5,0)</f>
        <v>Completed</v>
      </c>
      <c r="F1392" s="2" t="s">
        <v>2726</v>
      </c>
      <c r="G1392" s="2" t="s">
        <v>6596</v>
      </c>
      <c r="H1392" s="2" t="s">
        <v>6721</v>
      </c>
      <c r="I1392" s="2" t="s">
        <v>105</v>
      </c>
      <c r="J1392" s="2" t="s">
        <v>106</v>
      </c>
      <c r="K1392" s="26">
        <v>550000</v>
      </c>
      <c r="L1392" s="32">
        <f t="shared" si="21"/>
        <v>2.3565818640770953E-4</v>
      </c>
    </row>
    <row r="1393" spans="1:12" x14ac:dyDescent="0.2">
      <c r="A1393" s="7" t="str">
        <f>VLOOKUP(D1393,PIC!A:B,2,0)</f>
        <v>WAHYU WISNU</v>
      </c>
      <c r="B1393" s="2">
        <v>59579074</v>
      </c>
      <c r="C1393" s="2" t="s">
        <v>7</v>
      </c>
      <c r="D1393" s="2" t="s">
        <v>16</v>
      </c>
      <c r="E1393" s="2" t="str">
        <f>VLOOKUP(B1393,[1]Sheet1!$A:$E,5,0)</f>
        <v>Completed</v>
      </c>
      <c r="F1393" s="2" t="s">
        <v>2712</v>
      </c>
      <c r="G1393" s="2" t="s">
        <v>6601</v>
      </c>
      <c r="H1393" s="2" t="s">
        <v>6722</v>
      </c>
      <c r="I1393" s="2" t="s">
        <v>107</v>
      </c>
      <c r="J1393" s="2" t="s">
        <v>107</v>
      </c>
      <c r="K1393" s="26">
        <v>538000</v>
      </c>
      <c r="L1393" s="32">
        <f t="shared" si="21"/>
        <v>2.3051655324972313E-4</v>
      </c>
    </row>
    <row r="1394" spans="1:12" x14ac:dyDescent="0.2">
      <c r="A1394" s="7" t="str">
        <f>VLOOKUP(D1394,PIC!A:B,2,0)</f>
        <v>WAHYU WISNU</v>
      </c>
      <c r="B1394" s="2">
        <v>59579076</v>
      </c>
      <c r="C1394" s="2" t="s">
        <v>7</v>
      </c>
      <c r="D1394" s="2" t="s">
        <v>16</v>
      </c>
      <c r="E1394" s="2" t="str">
        <f>VLOOKUP(B1394,[1]Sheet1!$A:$E,5,0)</f>
        <v>Completed</v>
      </c>
      <c r="F1394" s="2" t="s">
        <v>2712</v>
      </c>
      <c r="G1394" s="2" t="s">
        <v>6588</v>
      </c>
      <c r="H1394" s="2" t="s">
        <v>6723</v>
      </c>
      <c r="I1394" s="2" t="s">
        <v>107</v>
      </c>
      <c r="J1394" s="2" t="s">
        <v>127</v>
      </c>
      <c r="K1394" s="26">
        <v>420000</v>
      </c>
      <c r="L1394" s="32">
        <f t="shared" si="21"/>
        <v>1.7995716052952363E-4</v>
      </c>
    </row>
    <row r="1395" spans="1:12" x14ac:dyDescent="0.2">
      <c r="A1395" s="7" t="str">
        <f>VLOOKUP(D1395,PIC!A:B,2,0)</f>
        <v>WAHYU WISNU</v>
      </c>
      <c r="B1395" s="2">
        <v>59579081</v>
      </c>
      <c r="C1395" s="2" t="s">
        <v>7</v>
      </c>
      <c r="D1395" s="2" t="s">
        <v>16</v>
      </c>
      <c r="E1395" s="2" t="str">
        <f>VLOOKUP(B1395,[1]Sheet1!$A:$E,5,0)</f>
        <v>Completed</v>
      </c>
      <c r="F1395" s="2" t="s">
        <v>2712</v>
      </c>
      <c r="G1395" s="2" t="s">
        <v>6602</v>
      </c>
      <c r="H1395" s="2" t="s">
        <v>6724</v>
      </c>
      <c r="I1395" s="2" t="s">
        <v>107</v>
      </c>
      <c r="J1395" s="2" t="s">
        <v>131</v>
      </c>
      <c r="K1395" s="26">
        <v>420000</v>
      </c>
      <c r="L1395" s="32">
        <f t="shared" si="21"/>
        <v>1.7995716052952363E-4</v>
      </c>
    </row>
    <row r="1396" spans="1:12" x14ac:dyDescent="0.2">
      <c r="A1396" s="7" t="str">
        <f>VLOOKUP(D1396,PIC!A:B,2,0)</f>
        <v>WAHYU WISNU</v>
      </c>
      <c r="B1396" s="2">
        <v>59579084</v>
      </c>
      <c r="C1396" s="2" t="s">
        <v>7</v>
      </c>
      <c r="D1396" s="2" t="s">
        <v>16</v>
      </c>
      <c r="E1396" s="2" t="str">
        <f>VLOOKUP(B1396,[1]Sheet1!$A:$E,5,0)</f>
        <v>Completed</v>
      </c>
      <c r="F1396" s="2" t="s">
        <v>2712</v>
      </c>
      <c r="G1396" s="2" t="s">
        <v>6603</v>
      </c>
      <c r="H1396" s="2" t="s">
        <v>6725</v>
      </c>
      <c r="I1396" s="2" t="s">
        <v>107</v>
      </c>
      <c r="J1396" s="2" t="s">
        <v>816</v>
      </c>
      <c r="K1396" s="26">
        <v>420000</v>
      </c>
      <c r="L1396" s="32">
        <f t="shared" si="21"/>
        <v>1.7995716052952363E-4</v>
      </c>
    </row>
    <row r="1397" spans="1:12" x14ac:dyDescent="0.2">
      <c r="A1397" s="7" t="str">
        <f>VLOOKUP(D1397,PIC!A:B,2,0)</f>
        <v>WAHYU WISNU</v>
      </c>
      <c r="B1397" s="2">
        <v>59579086</v>
      </c>
      <c r="C1397" s="2" t="s">
        <v>7</v>
      </c>
      <c r="D1397" s="2" t="s">
        <v>16</v>
      </c>
      <c r="E1397" s="2" t="str">
        <f>VLOOKUP(B1397,[1]Sheet1!$A:$E,5,0)</f>
        <v>Completed</v>
      </c>
      <c r="F1397" s="2" t="s">
        <v>2712</v>
      </c>
      <c r="G1397" s="2" t="s">
        <v>6604</v>
      </c>
      <c r="H1397" s="2" t="s">
        <v>6726</v>
      </c>
      <c r="I1397" s="2" t="s">
        <v>107</v>
      </c>
      <c r="J1397" s="2" t="s">
        <v>129</v>
      </c>
      <c r="K1397" s="26">
        <v>345000</v>
      </c>
      <c r="L1397" s="32">
        <f t="shared" si="21"/>
        <v>1.4782195329210871E-4</v>
      </c>
    </row>
    <row r="1398" spans="1:12" x14ac:dyDescent="0.2">
      <c r="A1398" s="7" t="str">
        <f>VLOOKUP(D1398,PIC!A:B,2,0)</f>
        <v>WAHYU WISNU</v>
      </c>
      <c r="B1398" s="2">
        <v>59579166</v>
      </c>
      <c r="C1398" s="2" t="s">
        <v>2026</v>
      </c>
      <c r="D1398" s="2" t="s">
        <v>20</v>
      </c>
      <c r="E1398" s="2" t="str">
        <f>VLOOKUP(B1398,[1]Sheet1!$A:$E,5,0)</f>
        <v>Completed</v>
      </c>
      <c r="F1398" s="2" t="s">
        <v>2712</v>
      </c>
      <c r="G1398" s="2" t="s">
        <v>6605</v>
      </c>
      <c r="H1398" s="2" t="s">
        <v>6727</v>
      </c>
      <c r="I1398" s="2" t="s">
        <v>78</v>
      </c>
      <c r="J1398" s="2" t="s">
        <v>79</v>
      </c>
      <c r="K1398" s="26">
        <v>2000000</v>
      </c>
      <c r="L1398" s="32">
        <f t="shared" si="21"/>
        <v>8.5693885966439827E-4</v>
      </c>
    </row>
    <row r="1399" spans="1:12" x14ac:dyDescent="0.2">
      <c r="A1399" s="7" t="str">
        <f>VLOOKUP(D1399,PIC!A:B,2,0)</f>
        <v>WAHYU WISNU</v>
      </c>
      <c r="B1399" s="2">
        <v>59579181</v>
      </c>
      <c r="C1399" s="2" t="s">
        <v>2937</v>
      </c>
      <c r="D1399" s="2" t="s">
        <v>21</v>
      </c>
      <c r="E1399" s="2" t="str">
        <f>VLOOKUP(B1399,[1]Sheet1!$A:$E,5,0)</f>
        <v>Completed</v>
      </c>
      <c r="F1399" s="2" t="s">
        <v>2712</v>
      </c>
      <c r="G1399" s="2" t="s">
        <v>6599</v>
      </c>
      <c r="H1399" s="2" t="s">
        <v>6728</v>
      </c>
      <c r="I1399" s="2" t="s">
        <v>85</v>
      </c>
      <c r="J1399" s="2" t="s">
        <v>1947</v>
      </c>
      <c r="K1399" s="26">
        <v>1770000</v>
      </c>
      <c r="L1399" s="32">
        <f t="shared" si="21"/>
        <v>7.5839089080299241E-4</v>
      </c>
    </row>
    <row r="1400" spans="1:12" x14ac:dyDescent="0.2">
      <c r="A1400" s="7" t="str">
        <f>VLOOKUP(D1400,PIC!A:B,2,0)</f>
        <v>WAHYU WISNU</v>
      </c>
      <c r="B1400" s="2">
        <v>59579198</v>
      </c>
      <c r="C1400" s="2" t="s">
        <v>2937</v>
      </c>
      <c r="D1400" s="2" t="s">
        <v>21</v>
      </c>
      <c r="E1400" s="2" t="str">
        <f>VLOOKUP(B1400,[1]Sheet1!$A:$E,5,0)</f>
        <v>Completed</v>
      </c>
      <c r="F1400" s="2" t="s">
        <v>2712</v>
      </c>
      <c r="G1400" s="2" t="s">
        <v>6606</v>
      </c>
      <c r="H1400" s="2" t="s">
        <v>6729</v>
      </c>
      <c r="I1400" s="2" t="s">
        <v>85</v>
      </c>
      <c r="J1400" s="2" t="s">
        <v>121</v>
      </c>
      <c r="K1400" s="26">
        <v>1250000</v>
      </c>
      <c r="L1400" s="32">
        <f t="shared" si="21"/>
        <v>5.3558678729024895E-4</v>
      </c>
    </row>
    <row r="1401" spans="1:12" x14ac:dyDescent="0.2">
      <c r="A1401" s="7" t="str">
        <f>VLOOKUP(D1401,PIC!A:B,2,0)</f>
        <v>WAHYU WISNU</v>
      </c>
      <c r="B1401" s="2">
        <v>59579201</v>
      </c>
      <c r="C1401" s="2" t="s">
        <v>2937</v>
      </c>
      <c r="D1401" s="2" t="s">
        <v>21</v>
      </c>
      <c r="E1401" s="2" t="str">
        <f>VLOOKUP(B1401,[1]Sheet1!$A:$E,5,0)</f>
        <v>Completed</v>
      </c>
      <c r="F1401" s="2" t="s">
        <v>2712</v>
      </c>
      <c r="G1401" s="2" t="s">
        <v>6607</v>
      </c>
      <c r="H1401" s="2" t="s">
        <v>6730</v>
      </c>
      <c r="I1401" s="2" t="s">
        <v>85</v>
      </c>
      <c r="J1401" s="2" t="s">
        <v>86</v>
      </c>
      <c r="K1401" s="26">
        <v>1300000</v>
      </c>
      <c r="L1401" s="32">
        <f t="shared" si="21"/>
        <v>5.5701025878185882E-4</v>
      </c>
    </row>
    <row r="1402" spans="1:12" x14ac:dyDescent="0.2">
      <c r="A1402" s="7" t="str">
        <f>VLOOKUP(D1402,PIC!A:B,2,0)</f>
        <v>DAYAT</v>
      </c>
      <c r="B1402" s="2">
        <v>59579388</v>
      </c>
      <c r="C1402" s="2" t="s">
        <v>7</v>
      </c>
      <c r="D1402" s="2" t="s">
        <v>9</v>
      </c>
      <c r="E1402" s="2" t="str">
        <f>VLOOKUP(B1402,[1]Sheet1!$A:$E,5,0)</f>
        <v>Completed</v>
      </c>
      <c r="F1402" s="2" t="s">
        <v>2932</v>
      </c>
      <c r="G1402" s="2" t="s">
        <v>6608</v>
      </c>
      <c r="H1402" s="2" t="s">
        <v>6731</v>
      </c>
      <c r="I1402" s="2" t="s">
        <v>2346</v>
      </c>
      <c r="J1402" s="2" t="s">
        <v>2346</v>
      </c>
      <c r="K1402" s="26">
        <v>475952000</v>
      </c>
      <c r="L1402" s="32">
        <f t="shared" si="21"/>
        <v>0.20393088206749485</v>
      </c>
    </row>
    <row r="1403" spans="1:12" x14ac:dyDescent="0.2">
      <c r="A1403" s="7" t="str">
        <f>VLOOKUP(D1403,PIC!A:B,2,0)</f>
        <v>WAHYU WISNU</v>
      </c>
      <c r="B1403" s="2">
        <v>59579096</v>
      </c>
      <c r="C1403" s="2" t="s">
        <v>7</v>
      </c>
      <c r="D1403" s="2" t="s">
        <v>16</v>
      </c>
      <c r="E1403" s="2" t="str">
        <f>VLOOKUP(B1403,[1]Sheet1!$A:$E,5,0)</f>
        <v>Completed</v>
      </c>
      <c r="F1403" s="2" t="s">
        <v>2712</v>
      </c>
      <c r="G1403" s="2" t="s">
        <v>6609</v>
      </c>
      <c r="H1403" s="2" t="s">
        <v>6732</v>
      </c>
      <c r="I1403" s="2" t="s">
        <v>109</v>
      </c>
      <c r="J1403" s="2" t="s">
        <v>1224</v>
      </c>
      <c r="K1403" s="26">
        <v>977000</v>
      </c>
      <c r="L1403" s="32">
        <f t="shared" si="21"/>
        <v>4.1861463294605856E-4</v>
      </c>
    </row>
    <row r="1404" spans="1:12" x14ac:dyDescent="0.2">
      <c r="A1404" s="7" t="str">
        <f>VLOOKUP(D1404,PIC!A:B,2,0)</f>
        <v>WAHYU WISNU</v>
      </c>
      <c r="B1404" s="2">
        <v>59579094</v>
      </c>
      <c r="C1404" s="2" t="s">
        <v>7</v>
      </c>
      <c r="D1404" s="2" t="s">
        <v>16</v>
      </c>
      <c r="E1404" s="2" t="str">
        <f>VLOOKUP(B1404,[1]Sheet1!$A:$E,5,0)</f>
        <v>Completed</v>
      </c>
      <c r="F1404" s="2" t="s">
        <v>2712</v>
      </c>
      <c r="G1404" s="2" t="s">
        <v>6610</v>
      </c>
      <c r="H1404" s="2" t="s">
        <v>6733</v>
      </c>
      <c r="I1404" s="2" t="s">
        <v>107</v>
      </c>
      <c r="J1404" s="2" t="s">
        <v>813</v>
      </c>
      <c r="K1404" s="26">
        <v>695000</v>
      </c>
      <c r="L1404" s="32">
        <f t="shared" si="21"/>
        <v>2.9778625373337841E-4</v>
      </c>
    </row>
    <row r="1405" spans="1:12" x14ac:dyDescent="0.2">
      <c r="A1405" s="7" t="str">
        <f>VLOOKUP(D1405,PIC!A:B,2,0)</f>
        <v>WAHYU WISNU</v>
      </c>
      <c r="B1405" s="2">
        <v>59581704</v>
      </c>
      <c r="C1405" s="2" t="s">
        <v>7</v>
      </c>
      <c r="D1405" s="2" t="s">
        <v>16</v>
      </c>
      <c r="E1405" s="2" t="str">
        <f>VLOOKUP(B1405,[1]Sheet1!$A:$E,5,0)</f>
        <v>Completed</v>
      </c>
      <c r="F1405" s="2" t="s">
        <v>2712</v>
      </c>
      <c r="G1405" s="2" t="s">
        <v>6739</v>
      </c>
      <c r="H1405" s="2" t="s">
        <v>6786</v>
      </c>
      <c r="I1405" s="2" t="s">
        <v>107</v>
      </c>
      <c r="J1405" s="2" t="s">
        <v>122</v>
      </c>
      <c r="K1405" s="26">
        <v>564000</v>
      </c>
      <c r="L1405" s="32">
        <f t="shared" si="21"/>
        <v>2.4165675842536031E-4</v>
      </c>
    </row>
    <row r="1406" spans="1:12" x14ac:dyDescent="0.2">
      <c r="A1406" s="7" t="str">
        <f>VLOOKUP(D1406,PIC!A:B,2,0)</f>
        <v>WAHYU WISNU</v>
      </c>
      <c r="B1406" s="2">
        <v>59581711</v>
      </c>
      <c r="C1406" s="2" t="s">
        <v>7</v>
      </c>
      <c r="D1406" s="2" t="s">
        <v>16</v>
      </c>
      <c r="E1406" s="2" t="str">
        <f>VLOOKUP(B1406,[1]Sheet1!$A:$E,5,0)</f>
        <v>Completed</v>
      </c>
      <c r="F1406" s="2" t="s">
        <v>2712</v>
      </c>
      <c r="G1406" s="2" t="s">
        <v>6740</v>
      </c>
      <c r="H1406" s="2" t="s">
        <v>6787</v>
      </c>
      <c r="I1406" s="2" t="s">
        <v>107</v>
      </c>
      <c r="J1406" s="2" t="s">
        <v>1226</v>
      </c>
      <c r="K1406" s="26">
        <v>363000</v>
      </c>
      <c r="L1406" s="32">
        <f t="shared" si="21"/>
        <v>1.555344030290883E-4</v>
      </c>
    </row>
    <row r="1407" spans="1:12" x14ac:dyDescent="0.2">
      <c r="A1407" s="7" t="str">
        <f>VLOOKUP(D1407,PIC!A:B,2,0)</f>
        <v>WAHYU WISNU</v>
      </c>
      <c r="B1407" s="2">
        <v>59581729</v>
      </c>
      <c r="C1407" s="2" t="s">
        <v>7</v>
      </c>
      <c r="D1407" s="2" t="s">
        <v>16</v>
      </c>
      <c r="E1407" s="2" t="str">
        <f>VLOOKUP(B1407,[1]Sheet1!$A:$E,5,0)</f>
        <v>Completed</v>
      </c>
      <c r="F1407" s="2" t="s">
        <v>2712</v>
      </c>
      <c r="G1407" s="2" t="s">
        <v>6741</v>
      </c>
      <c r="H1407" s="2" t="s">
        <v>6788</v>
      </c>
      <c r="I1407" s="2" t="s">
        <v>107</v>
      </c>
      <c r="J1407" s="2" t="s">
        <v>813</v>
      </c>
      <c r="K1407" s="26">
        <v>505000</v>
      </c>
      <c r="L1407" s="32">
        <f t="shared" si="21"/>
        <v>2.1637706206526056E-4</v>
      </c>
    </row>
    <row r="1408" spans="1:12" x14ac:dyDescent="0.2">
      <c r="A1408" s="7" t="str">
        <f>VLOOKUP(D1408,PIC!A:B,2,0)</f>
        <v>WAHYU WISNU</v>
      </c>
      <c r="B1408" s="2">
        <v>59581741</v>
      </c>
      <c r="C1408" s="2" t="s">
        <v>7</v>
      </c>
      <c r="D1408" s="2" t="s">
        <v>16</v>
      </c>
      <c r="E1408" s="2" t="str">
        <f>VLOOKUP(B1408,[1]Sheet1!$A:$E,5,0)</f>
        <v>Completed</v>
      </c>
      <c r="F1408" s="2" t="s">
        <v>2712</v>
      </c>
      <c r="G1408" s="2" t="s">
        <v>6742</v>
      </c>
      <c r="H1408" s="2" t="s">
        <v>6789</v>
      </c>
      <c r="I1408" s="2" t="s">
        <v>107</v>
      </c>
      <c r="J1408" s="2" t="s">
        <v>1214</v>
      </c>
      <c r="K1408" s="26">
        <v>1080000</v>
      </c>
      <c r="L1408" s="32">
        <f t="shared" ref="L1408:L1471" si="22">K1408/$K$1472*100%</f>
        <v>4.6274698421877505E-4</v>
      </c>
    </row>
    <row r="1409" spans="1:12" x14ac:dyDescent="0.2">
      <c r="A1409" s="7" t="str">
        <f>VLOOKUP(D1409,PIC!A:B,2,0)</f>
        <v>WAHYU WISNU</v>
      </c>
      <c r="B1409" s="2">
        <v>59581746</v>
      </c>
      <c r="C1409" s="2" t="s">
        <v>7</v>
      </c>
      <c r="D1409" s="2" t="s">
        <v>16</v>
      </c>
      <c r="E1409" s="2" t="str">
        <f>VLOOKUP(B1409,[1]Sheet1!$A:$E,5,0)</f>
        <v>Completed</v>
      </c>
      <c r="F1409" s="2" t="s">
        <v>2712</v>
      </c>
      <c r="G1409" s="2" t="s">
        <v>6743</v>
      </c>
      <c r="H1409" s="2" t="s">
        <v>6790</v>
      </c>
      <c r="I1409" s="2" t="s">
        <v>107</v>
      </c>
      <c r="J1409" s="2" t="s">
        <v>1214</v>
      </c>
      <c r="K1409" s="26">
        <v>695000</v>
      </c>
      <c r="L1409" s="32">
        <f t="shared" si="22"/>
        <v>2.9778625373337841E-4</v>
      </c>
    </row>
    <row r="1410" spans="1:12" x14ac:dyDescent="0.2">
      <c r="A1410" s="7" t="str">
        <f>VLOOKUP(D1410,PIC!A:B,2,0)</f>
        <v>WAHYU WISNU</v>
      </c>
      <c r="B1410" s="2">
        <v>59581754</v>
      </c>
      <c r="C1410" s="2" t="s">
        <v>7</v>
      </c>
      <c r="D1410" s="2" t="s">
        <v>16</v>
      </c>
      <c r="E1410" s="2" t="str">
        <f>VLOOKUP(B1410,[1]Sheet1!$A:$E,5,0)</f>
        <v>Completed</v>
      </c>
      <c r="F1410" s="2" t="s">
        <v>2712</v>
      </c>
      <c r="G1410" s="2" t="s">
        <v>6744</v>
      </c>
      <c r="H1410" s="2" t="s">
        <v>6791</v>
      </c>
      <c r="I1410" s="2" t="s">
        <v>107</v>
      </c>
      <c r="J1410" s="2" t="s">
        <v>126</v>
      </c>
      <c r="K1410" s="26">
        <v>1600000</v>
      </c>
      <c r="L1410" s="32">
        <f t="shared" si="22"/>
        <v>6.8555108773151862E-4</v>
      </c>
    </row>
    <row r="1411" spans="1:12" x14ac:dyDescent="0.2">
      <c r="A1411" s="7" t="str">
        <f>VLOOKUP(D1411,PIC!A:B,2,0)</f>
        <v>WAHYU WISNU</v>
      </c>
      <c r="B1411" s="2">
        <v>59581770</v>
      </c>
      <c r="C1411" s="2" t="s">
        <v>7</v>
      </c>
      <c r="D1411" s="2" t="s">
        <v>16</v>
      </c>
      <c r="E1411" s="2" t="str">
        <f>VLOOKUP(B1411,[1]Sheet1!$A:$E,5,0)</f>
        <v>Completed</v>
      </c>
      <c r="F1411" s="2" t="s">
        <v>2712</v>
      </c>
      <c r="G1411" s="2" t="s">
        <v>6745</v>
      </c>
      <c r="H1411" s="2" t="s">
        <v>6792</v>
      </c>
      <c r="I1411" s="2" t="s">
        <v>109</v>
      </c>
      <c r="J1411" s="2" t="s">
        <v>106</v>
      </c>
      <c r="K1411" s="26">
        <v>1173000</v>
      </c>
      <c r="L1411" s="32">
        <f t="shared" si="22"/>
        <v>5.0259464119316961E-4</v>
      </c>
    </row>
    <row r="1412" spans="1:12" x14ac:dyDescent="0.2">
      <c r="A1412" s="7" t="str">
        <f>VLOOKUP(D1412,PIC!A:B,2,0)</f>
        <v>WAHYU WISNU</v>
      </c>
      <c r="B1412" s="2">
        <v>59581819</v>
      </c>
      <c r="C1412" s="2" t="s">
        <v>7</v>
      </c>
      <c r="D1412" s="2" t="s">
        <v>16</v>
      </c>
      <c r="E1412" s="2" t="str">
        <f>VLOOKUP(B1412,[1]Sheet1!$A:$E,5,0)</f>
        <v>Completed</v>
      </c>
      <c r="F1412" s="2" t="s">
        <v>2712</v>
      </c>
      <c r="G1412" s="2" t="s">
        <v>6746</v>
      </c>
      <c r="H1412" s="2" t="s">
        <v>6793</v>
      </c>
      <c r="I1412" s="2" t="s">
        <v>107</v>
      </c>
      <c r="J1412" s="2" t="s">
        <v>1236</v>
      </c>
      <c r="K1412" s="26">
        <v>2700000</v>
      </c>
      <c r="L1412" s="32">
        <f t="shared" si="22"/>
        <v>1.1568674605469376E-3</v>
      </c>
    </row>
    <row r="1413" spans="1:12" x14ac:dyDescent="0.2">
      <c r="A1413" s="7" t="str">
        <f>VLOOKUP(D1413,PIC!A:B,2,0)</f>
        <v>WAHYU WISNU</v>
      </c>
      <c r="B1413" s="2">
        <v>59582242</v>
      </c>
      <c r="C1413" s="2" t="s">
        <v>7</v>
      </c>
      <c r="D1413" s="2" t="s">
        <v>16</v>
      </c>
      <c r="E1413" s="2" t="str">
        <f>VLOOKUP(B1413,[1]Sheet1!$A:$E,5,0)</f>
        <v>Completed</v>
      </c>
      <c r="F1413" s="2" t="s">
        <v>2712</v>
      </c>
      <c r="G1413" s="2" t="s">
        <v>6747</v>
      </c>
      <c r="H1413" s="2" t="s">
        <v>6794</v>
      </c>
      <c r="I1413" s="2" t="s">
        <v>107</v>
      </c>
      <c r="J1413" s="2" t="s">
        <v>1182</v>
      </c>
      <c r="K1413" s="26">
        <v>656000</v>
      </c>
      <c r="L1413" s="32">
        <f t="shared" si="22"/>
        <v>2.8107594596992261E-4</v>
      </c>
    </row>
    <row r="1414" spans="1:12" x14ac:dyDescent="0.2">
      <c r="A1414" s="7" t="str">
        <f>VLOOKUP(D1414,PIC!A:B,2,0)</f>
        <v>WAHYU WISNU</v>
      </c>
      <c r="B1414" s="2">
        <v>59582843</v>
      </c>
      <c r="C1414" s="2" t="s">
        <v>7</v>
      </c>
      <c r="D1414" s="2" t="s">
        <v>21</v>
      </c>
      <c r="E1414" s="2" t="str">
        <f>VLOOKUP(B1414,[1]Sheet1!$A:$E,5,0)</f>
        <v>Completed</v>
      </c>
      <c r="F1414" s="2" t="s">
        <v>2712</v>
      </c>
      <c r="G1414" s="2" t="s">
        <v>6748</v>
      </c>
      <c r="H1414" s="2" t="s">
        <v>6795</v>
      </c>
      <c r="I1414" s="2" t="s">
        <v>85</v>
      </c>
      <c r="J1414" s="2" t="s">
        <v>1945</v>
      </c>
      <c r="K1414" s="26">
        <v>830000</v>
      </c>
      <c r="L1414" s="32">
        <f t="shared" si="22"/>
        <v>3.5562962676072529E-4</v>
      </c>
    </row>
    <row r="1415" spans="1:12" x14ac:dyDescent="0.2">
      <c r="A1415" s="7" t="str">
        <f>VLOOKUP(D1415,PIC!A:B,2,0)</f>
        <v>WAHYU WISNU</v>
      </c>
      <c r="B1415" s="2">
        <v>59583057</v>
      </c>
      <c r="C1415" s="2" t="s">
        <v>7</v>
      </c>
      <c r="D1415" s="2" t="s">
        <v>21</v>
      </c>
      <c r="E1415" s="2" t="str">
        <f>VLOOKUP(B1415,[1]Sheet1!$A:$E,5,0)</f>
        <v>Completed</v>
      </c>
      <c r="F1415" s="2" t="s">
        <v>2712</v>
      </c>
      <c r="G1415" s="2" t="s">
        <v>6749</v>
      </c>
      <c r="H1415" s="2" t="s">
        <v>6796</v>
      </c>
      <c r="I1415" s="2" t="s">
        <v>85</v>
      </c>
      <c r="J1415" s="2" t="s">
        <v>1947</v>
      </c>
      <c r="K1415" s="26">
        <v>2650000</v>
      </c>
      <c r="L1415" s="32">
        <f t="shared" si="22"/>
        <v>1.1354439890553277E-3</v>
      </c>
    </row>
    <row r="1416" spans="1:12" x14ac:dyDescent="0.2">
      <c r="A1416" s="7" t="str">
        <f>VLOOKUP(D1416,PIC!A:B,2,0)</f>
        <v>WAHYU WISNU</v>
      </c>
      <c r="B1416" s="2">
        <v>59583234</v>
      </c>
      <c r="C1416" s="2" t="s">
        <v>7</v>
      </c>
      <c r="D1416" s="2" t="s">
        <v>16</v>
      </c>
      <c r="E1416" s="2" t="str">
        <f>VLOOKUP(B1416,[1]Sheet1!$A:$E,5,0)</f>
        <v>Completed</v>
      </c>
      <c r="F1416" s="2" t="s">
        <v>2712</v>
      </c>
      <c r="G1416" s="2" t="s">
        <v>6750</v>
      </c>
      <c r="H1416" s="2" t="s">
        <v>6797</v>
      </c>
      <c r="I1416" s="2" t="s">
        <v>109</v>
      </c>
      <c r="J1416" s="2" t="s">
        <v>119</v>
      </c>
      <c r="K1416" s="26">
        <v>497000</v>
      </c>
      <c r="L1416" s="32">
        <f t="shared" si="22"/>
        <v>2.1294930662660297E-4</v>
      </c>
    </row>
    <row r="1417" spans="1:12" x14ac:dyDescent="0.2">
      <c r="A1417" s="7" t="str">
        <f>VLOOKUP(D1417,PIC!A:B,2,0)</f>
        <v>WAHYU WISNU</v>
      </c>
      <c r="B1417" s="2">
        <v>59583357</v>
      </c>
      <c r="C1417" s="2" t="s">
        <v>7</v>
      </c>
      <c r="D1417" s="2" t="s">
        <v>16</v>
      </c>
      <c r="E1417" s="2" t="str">
        <f>VLOOKUP(B1417,[1]Sheet1!$A:$E,5,0)</f>
        <v>Completed</v>
      </c>
      <c r="F1417" s="2" t="s">
        <v>2712</v>
      </c>
      <c r="G1417" s="2" t="s">
        <v>6545</v>
      </c>
      <c r="H1417" s="2" t="s">
        <v>6660</v>
      </c>
      <c r="I1417" s="2" t="s">
        <v>107</v>
      </c>
      <c r="J1417" s="2" t="s">
        <v>122</v>
      </c>
      <c r="K1417" s="26">
        <v>420000</v>
      </c>
      <c r="L1417" s="32">
        <f t="shared" si="22"/>
        <v>1.7995716052952363E-4</v>
      </c>
    </row>
    <row r="1418" spans="1:12" x14ac:dyDescent="0.2">
      <c r="A1418" s="7" t="str">
        <f>VLOOKUP(D1418,PIC!A:B,2,0)</f>
        <v>DIDIK</v>
      </c>
      <c r="B1418" s="2">
        <v>59586804</v>
      </c>
      <c r="C1418" s="2" t="s">
        <v>7</v>
      </c>
      <c r="D1418" s="2" t="s">
        <v>13</v>
      </c>
      <c r="E1418" s="2" t="str">
        <f>VLOOKUP(B1418,[1]Sheet1!$A:$E,5,0)</f>
        <v>Completed</v>
      </c>
      <c r="F1418" s="2" t="s">
        <v>2726</v>
      </c>
      <c r="G1418" s="2" t="s">
        <v>6751</v>
      </c>
      <c r="H1418" s="2" t="s">
        <v>6798</v>
      </c>
      <c r="I1418" s="2" t="s">
        <v>61</v>
      </c>
      <c r="J1418" s="2" t="s">
        <v>81</v>
      </c>
      <c r="K1418" s="26">
        <v>1</v>
      </c>
      <c r="L1418" s="32">
        <f t="shared" si="22"/>
        <v>4.2846942983219914E-10</v>
      </c>
    </row>
    <row r="1419" spans="1:12" x14ac:dyDescent="0.2">
      <c r="A1419" s="7" t="str">
        <f>VLOOKUP(D1419,PIC!A:B,2,0)</f>
        <v>DIDIK</v>
      </c>
      <c r="B1419" s="2">
        <v>59586805</v>
      </c>
      <c r="C1419" s="2" t="s">
        <v>7</v>
      </c>
      <c r="D1419" s="2" t="s">
        <v>13</v>
      </c>
      <c r="E1419" s="2" t="str">
        <f>VLOOKUP(B1419,[1]Sheet1!$A:$E,5,0)</f>
        <v>Completed</v>
      </c>
      <c r="F1419" s="2" t="s">
        <v>2726</v>
      </c>
      <c r="G1419" s="2" t="s">
        <v>6752</v>
      </c>
      <c r="H1419" s="2" t="s">
        <v>6799</v>
      </c>
      <c r="I1419" s="2" t="s">
        <v>61</v>
      </c>
      <c r="J1419" s="2" t="s">
        <v>81</v>
      </c>
      <c r="K1419" s="26">
        <v>1</v>
      </c>
      <c r="L1419" s="32">
        <f t="shared" si="22"/>
        <v>4.2846942983219914E-10</v>
      </c>
    </row>
    <row r="1420" spans="1:12" x14ac:dyDescent="0.2">
      <c r="A1420" s="7" t="str">
        <f>VLOOKUP(D1420,PIC!A:B,2,0)</f>
        <v>DIDIK</v>
      </c>
      <c r="B1420" s="2">
        <v>59586806</v>
      </c>
      <c r="C1420" s="2" t="s">
        <v>7</v>
      </c>
      <c r="D1420" s="2" t="s">
        <v>13</v>
      </c>
      <c r="E1420" s="2" t="str">
        <f>VLOOKUP(B1420,[1]Sheet1!$A:$E,5,0)</f>
        <v>Completed</v>
      </c>
      <c r="F1420" s="2" t="s">
        <v>2726</v>
      </c>
      <c r="G1420" s="2" t="s">
        <v>6753</v>
      </c>
      <c r="H1420" s="2" t="s">
        <v>6800</v>
      </c>
      <c r="I1420" s="2" t="s">
        <v>61</v>
      </c>
      <c r="J1420" s="2" t="s">
        <v>81</v>
      </c>
      <c r="K1420" s="26">
        <v>1</v>
      </c>
      <c r="L1420" s="32">
        <f t="shared" si="22"/>
        <v>4.2846942983219914E-10</v>
      </c>
    </row>
    <row r="1421" spans="1:12" x14ac:dyDescent="0.2">
      <c r="A1421" s="7" t="str">
        <f>VLOOKUP(D1421,PIC!A:B,2,0)</f>
        <v>DIDIK</v>
      </c>
      <c r="B1421" s="2">
        <v>59586808</v>
      </c>
      <c r="C1421" s="2" t="s">
        <v>7</v>
      </c>
      <c r="D1421" s="2" t="s">
        <v>13</v>
      </c>
      <c r="E1421" s="2" t="str">
        <f>VLOOKUP(B1421,[1]Sheet1!$A:$E,5,0)</f>
        <v>Completed</v>
      </c>
      <c r="F1421" s="2" t="s">
        <v>2726</v>
      </c>
      <c r="G1421" s="2" t="s">
        <v>6754</v>
      </c>
      <c r="H1421" s="2" t="s">
        <v>6801</v>
      </c>
      <c r="I1421" s="2" t="s">
        <v>61</v>
      </c>
      <c r="J1421" s="2" t="s">
        <v>2729</v>
      </c>
      <c r="K1421" s="26">
        <v>1</v>
      </c>
      <c r="L1421" s="32">
        <f t="shared" si="22"/>
        <v>4.2846942983219914E-10</v>
      </c>
    </row>
    <row r="1422" spans="1:12" x14ac:dyDescent="0.2">
      <c r="A1422" s="7" t="str">
        <f>VLOOKUP(D1422,PIC!A:B,2,0)</f>
        <v>DIDIK</v>
      </c>
      <c r="B1422" s="2">
        <v>59586809</v>
      </c>
      <c r="C1422" s="2" t="s">
        <v>7</v>
      </c>
      <c r="D1422" s="2" t="s">
        <v>13</v>
      </c>
      <c r="E1422" s="2" t="str">
        <f>VLOOKUP(B1422,[1]Sheet1!$A:$E,5,0)</f>
        <v>Completed</v>
      </c>
      <c r="F1422" s="2" t="s">
        <v>2726</v>
      </c>
      <c r="G1422" s="2" t="s">
        <v>6755</v>
      </c>
      <c r="H1422" s="2" t="s">
        <v>6802</v>
      </c>
      <c r="I1422" s="2" t="s">
        <v>61</v>
      </c>
      <c r="J1422" s="2" t="s">
        <v>2729</v>
      </c>
      <c r="K1422" s="26">
        <v>1</v>
      </c>
      <c r="L1422" s="32">
        <f t="shared" si="22"/>
        <v>4.2846942983219914E-10</v>
      </c>
    </row>
    <row r="1423" spans="1:12" x14ac:dyDescent="0.2">
      <c r="A1423" s="7" t="str">
        <f>VLOOKUP(D1423,PIC!A:B,2,0)</f>
        <v>DIDIK</v>
      </c>
      <c r="B1423" s="2">
        <v>59586810</v>
      </c>
      <c r="C1423" s="2" t="s">
        <v>7</v>
      </c>
      <c r="D1423" s="2" t="s">
        <v>4525</v>
      </c>
      <c r="E1423" s="2" t="str">
        <f>VLOOKUP(B1423,[1]Sheet1!$A:$E,5,0)</f>
        <v>Completed</v>
      </c>
      <c r="F1423" s="2" t="s">
        <v>2712</v>
      </c>
      <c r="G1423" s="2" t="s">
        <v>6756</v>
      </c>
      <c r="H1423" s="2" t="s">
        <v>6803</v>
      </c>
      <c r="I1423" s="2" t="s">
        <v>4859</v>
      </c>
      <c r="J1423" s="2" t="s">
        <v>180</v>
      </c>
      <c r="K1423" s="26">
        <v>4200000</v>
      </c>
      <c r="L1423" s="32">
        <f t="shared" si="22"/>
        <v>1.7995716052952363E-3</v>
      </c>
    </row>
    <row r="1424" spans="1:12" x14ac:dyDescent="0.2">
      <c r="A1424" s="7" t="str">
        <f>VLOOKUP(D1424,PIC!A:B,2,0)</f>
        <v>DIDIK</v>
      </c>
      <c r="B1424" s="2">
        <v>59586811</v>
      </c>
      <c r="C1424" s="2" t="s">
        <v>7</v>
      </c>
      <c r="D1424" s="2" t="s">
        <v>4525</v>
      </c>
      <c r="E1424" s="2" t="str">
        <f>VLOOKUP(B1424,[1]Sheet1!$A:$E,5,0)</f>
        <v>Completed</v>
      </c>
      <c r="F1424" s="2" t="s">
        <v>2712</v>
      </c>
      <c r="G1424" s="2" t="s">
        <v>6757</v>
      </c>
      <c r="H1424" s="2" t="s">
        <v>6804</v>
      </c>
      <c r="I1424" s="2" t="s">
        <v>4859</v>
      </c>
      <c r="J1424" s="2" t="s">
        <v>178</v>
      </c>
      <c r="K1424" s="26">
        <v>4200000</v>
      </c>
      <c r="L1424" s="32">
        <f t="shared" si="22"/>
        <v>1.7995716052952363E-3</v>
      </c>
    </row>
    <row r="1425" spans="1:12" x14ac:dyDescent="0.2">
      <c r="A1425" s="7" t="str">
        <f>VLOOKUP(D1425,PIC!A:B,2,0)</f>
        <v>WAHYU WISNU</v>
      </c>
      <c r="B1425" s="2">
        <v>59586854</v>
      </c>
      <c r="C1425" s="2" t="s">
        <v>7</v>
      </c>
      <c r="D1425" s="2" t="s">
        <v>16</v>
      </c>
      <c r="E1425" s="2" t="str">
        <f>VLOOKUP(B1425,[1]Sheet1!$A:$E,5,0)</f>
        <v>Completed</v>
      </c>
      <c r="F1425" s="2" t="s">
        <v>2712</v>
      </c>
      <c r="G1425" s="2" t="s">
        <v>6758</v>
      </c>
      <c r="H1425" s="2" t="s">
        <v>6805</v>
      </c>
      <c r="I1425" s="2" t="s">
        <v>107</v>
      </c>
      <c r="J1425" s="2" t="s">
        <v>122</v>
      </c>
      <c r="K1425" s="26">
        <v>363000</v>
      </c>
      <c r="L1425" s="32">
        <f t="shared" si="22"/>
        <v>1.555344030290883E-4</v>
      </c>
    </row>
    <row r="1426" spans="1:12" x14ac:dyDescent="0.2">
      <c r="A1426" s="7" t="str">
        <f>VLOOKUP(D1426,PIC!A:B,2,0)</f>
        <v>WAHYU WISNU</v>
      </c>
      <c r="B1426" s="2">
        <v>59586855</v>
      </c>
      <c r="C1426" s="2" t="s">
        <v>7</v>
      </c>
      <c r="D1426" s="2" t="s">
        <v>16</v>
      </c>
      <c r="E1426" s="2" t="str">
        <f>VLOOKUP(B1426,[1]Sheet1!$A:$E,5,0)</f>
        <v>Completed</v>
      </c>
      <c r="F1426" s="2" t="s">
        <v>2712</v>
      </c>
      <c r="G1426" s="2" t="s">
        <v>6759</v>
      </c>
      <c r="H1426" s="2" t="s">
        <v>6806</v>
      </c>
      <c r="I1426" s="2" t="s">
        <v>107</v>
      </c>
      <c r="J1426" s="2" t="s">
        <v>1252</v>
      </c>
      <c r="K1426" s="26">
        <v>460000</v>
      </c>
      <c r="L1426" s="32">
        <f t="shared" si="22"/>
        <v>1.9709593772281161E-4</v>
      </c>
    </row>
    <row r="1427" spans="1:12" x14ac:dyDescent="0.2">
      <c r="A1427" s="7" t="str">
        <f>VLOOKUP(D1427,PIC!A:B,2,0)</f>
        <v>WAHYU WISNU</v>
      </c>
      <c r="B1427" s="2">
        <v>59586862</v>
      </c>
      <c r="C1427" s="2" t="s">
        <v>7</v>
      </c>
      <c r="D1427" s="2" t="s">
        <v>16</v>
      </c>
      <c r="E1427" s="2" t="str">
        <f>VLOOKUP(B1427,[1]Sheet1!$A:$E,5,0)</f>
        <v>Completed</v>
      </c>
      <c r="F1427" s="2" t="s">
        <v>2712</v>
      </c>
      <c r="G1427" s="2" t="s">
        <v>6760</v>
      </c>
      <c r="H1427" s="2" t="s">
        <v>6807</v>
      </c>
      <c r="I1427" s="2" t="s">
        <v>107</v>
      </c>
      <c r="J1427" s="2" t="s">
        <v>113</v>
      </c>
      <c r="K1427" s="26">
        <v>363000</v>
      </c>
      <c r="L1427" s="32">
        <f t="shared" si="22"/>
        <v>1.555344030290883E-4</v>
      </c>
    </row>
    <row r="1428" spans="1:12" x14ac:dyDescent="0.2">
      <c r="A1428" s="7" t="str">
        <f>VLOOKUP(D1428,PIC!A:B,2,0)</f>
        <v>DIDIK</v>
      </c>
      <c r="B1428" s="2">
        <v>59586865</v>
      </c>
      <c r="C1428" s="2" t="s">
        <v>7</v>
      </c>
      <c r="D1428" s="2" t="s">
        <v>38</v>
      </c>
      <c r="E1428" s="2" t="str">
        <f>VLOOKUP(B1428,[1]Sheet1!$A:$E,5,0)</f>
        <v>Accepted</v>
      </c>
      <c r="F1428" s="2" t="s">
        <v>2712</v>
      </c>
      <c r="G1428" s="2" t="s">
        <v>6761</v>
      </c>
      <c r="H1428" s="2" t="s">
        <v>6808</v>
      </c>
      <c r="I1428" s="2" t="s">
        <v>2569</v>
      </c>
      <c r="J1428" s="2" t="s">
        <v>40</v>
      </c>
      <c r="K1428" s="26">
        <v>4250000</v>
      </c>
      <c r="L1428" s="32">
        <f t="shared" si="22"/>
        <v>1.8209950767868464E-3</v>
      </c>
    </row>
    <row r="1429" spans="1:12" x14ac:dyDescent="0.2">
      <c r="A1429" s="7" t="str">
        <f>VLOOKUP(D1429,PIC!A:B,2,0)</f>
        <v>DIDIK</v>
      </c>
      <c r="B1429" s="2">
        <v>59586892</v>
      </c>
      <c r="C1429" s="2" t="s">
        <v>7</v>
      </c>
      <c r="D1429" s="2" t="s">
        <v>4525</v>
      </c>
      <c r="E1429" s="2" t="str">
        <f>VLOOKUP(B1429,[1]Sheet1!$A:$E,5,0)</f>
        <v>Completed</v>
      </c>
      <c r="F1429" s="2" t="s">
        <v>2712</v>
      </c>
      <c r="G1429" s="2" t="s">
        <v>6762</v>
      </c>
      <c r="H1429" s="2" t="s">
        <v>6809</v>
      </c>
      <c r="I1429" s="2" t="s">
        <v>4859</v>
      </c>
      <c r="J1429" s="2" t="s">
        <v>210</v>
      </c>
      <c r="K1429" s="26">
        <v>5500000</v>
      </c>
      <c r="L1429" s="32">
        <f t="shared" si="22"/>
        <v>2.3565818640770954E-3</v>
      </c>
    </row>
    <row r="1430" spans="1:12" x14ac:dyDescent="0.2">
      <c r="A1430" s="7" t="str">
        <f>VLOOKUP(D1430,PIC!A:B,2,0)</f>
        <v>BAHAK</v>
      </c>
      <c r="B1430" s="2">
        <v>59586893</v>
      </c>
      <c r="C1430" s="2" t="s">
        <v>7</v>
      </c>
      <c r="D1430" s="2" t="s">
        <v>18</v>
      </c>
      <c r="E1430" s="2" t="str">
        <f>VLOOKUP(B1430,[1]Sheet1!$A:$E,5,0)</f>
        <v>Completed</v>
      </c>
      <c r="F1430" s="2" t="s">
        <v>2712</v>
      </c>
      <c r="G1430" s="2" t="s">
        <v>6763</v>
      </c>
      <c r="H1430" s="2" t="s">
        <v>6810</v>
      </c>
      <c r="I1430" s="2" t="s">
        <v>23</v>
      </c>
      <c r="J1430" s="2" t="s">
        <v>6735</v>
      </c>
      <c r="K1430" s="26">
        <v>3000000</v>
      </c>
      <c r="L1430" s="32">
        <f t="shared" si="22"/>
        <v>1.2854082894965973E-3</v>
      </c>
    </row>
    <row r="1431" spans="1:12" x14ac:dyDescent="0.2">
      <c r="A1431" s="7" t="str">
        <f>VLOOKUP(D1431,PIC!A:B,2,0)</f>
        <v>BAHAK</v>
      </c>
      <c r="B1431" s="2">
        <v>59586894</v>
      </c>
      <c r="C1431" s="2" t="s">
        <v>7</v>
      </c>
      <c r="D1431" s="2" t="s">
        <v>18</v>
      </c>
      <c r="E1431" s="2" t="str">
        <f>VLOOKUP(B1431,[1]Sheet1!$A:$E,5,0)</f>
        <v>Completed</v>
      </c>
      <c r="F1431" s="2" t="s">
        <v>2712</v>
      </c>
      <c r="G1431" s="2" t="s">
        <v>6764</v>
      </c>
      <c r="H1431" s="2" t="s">
        <v>6811</v>
      </c>
      <c r="I1431" s="2" t="s">
        <v>23</v>
      </c>
      <c r="J1431" s="2" t="s">
        <v>24</v>
      </c>
      <c r="K1431" s="26">
        <v>3000000</v>
      </c>
      <c r="L1431" s="32">
        <f t="shared" si="22"/>
        <v>1.2854082894965973E-3</v>
      </c>
    </row>
    <row r="1432" spans="1:12" x14ac:dyDescent="0.2">
      <c r="A1432" s="7" t="str">
        <f>VLOOKUP(D1432,PIC!A:B,2,0)</f>
        <v>DAYAT</v>
      </c>
      <c r="B1432" s="2">
        <v>59586941</v>
      </c>
      <c r="C1432" s="2" t="s">
        <v>2136</v>
      </c>
      <c r="D1432" s="2" t="s">
        <v>9</v>
      </c>
      <c r="E1432" s="2" t="str">
        <f>VLOOKUP(B1432,[1]Sheet1!$A:$E,5,0)</f>
        <v>Completed</v>
      </c>
      <c r="F1432" s="2" t="s">
        <v>2932</v>
      </c>
      <c r="G1432" s="2" t="s">
        <v>6765</v>
      </c>
      <c r="H1432" s="2" t="s">
        <v>6812</v>
      </c>
      <c r="I1432" s="2" t="s">
        <v>22</v>
      </c>
      <c r="J1432" s="2" t="s">
        <v>71</v>
      </c>
      <c r="K1432" s="26">
        <v>1</v>
      </c>
      <c r="L1432" s="32">
        <f t="shared" si="22"/>
        <v>4.2846942983219914E-10</v>
      </c>
    </row>
    <row r="1433" spans="1:12" x14ac:dyDescent="0.2">
      <c r="A1433" s="7" t="str">
        <f>VLOOKUP(D1433,PIC!A:B,2,0)</f>
        <v>DIDIK</v>
      </c>
      <c r="B1433" s="2">
        <v>59586807</v>
      </c>
      <c r="C1433" s="2" t="s">
        <v>7</v>
      </c>
      <c r="D1433" s="2" t="s">
        <v>13</v>
      </c>
      <c r="E1433" s="2" t="str">
        <f>VLOOKUP(B1433,[1]Sheet1!$A:$E,5,0)</f>
        <v>Completed</v>
      </c>
      <c r="F1433" s="2" t="s">
        <v>2726</v>
      </c>
      <c r="G1433" s="2" t="s">
        <v>6766</v>
      </c>
      <c r="H1433" s="2" t="s">
        <v>6814</v>
      </c>
      <c r="I1433" s="2" t="s">
        <v>61</v>
      </c>
      <c r="J1433" s="2" t="s">
        <v>6838</v>
      </c>
      <c r="K1433" s="26">
        <v>1</v>
      </c>
      <c r="L1433" s="32">
        <f t="shared" si="22"/>
        <v>4.2846942983219914E-10</v>
      </c>
    </row>
    <row r="1434" spans="1:12" x14ac:dyDescent="0.2">
      <c r="A1434" s="7" t="str">
        <f>VLOOKUP(D1434,PIC!A:B,2,0)</f>
        <v>DAYAT</v>
      </c>
      <c r="B1434" s="2">
        <v>59586940</v>
      </c>
      <c r="C1434" s="2" t="s">
        <v>2136</v>
      </c>
      <c r="D1434" s="2" t="s">
        <v>9</v>
      </c>
      <c r="E1434" s="2" t="str">
        <f>VLOOKUP(B1434,[1]Sheet1!$A:$E,5,0)</f>
        <v>Completed</v>
      </c>
      <c r="F1434" s="2" t="s">
        <v>2932</v>
      </c>
      <c r="G1434" s="2" t="s">
        <v>6765</v>
      </c>
      <c r="H1434" s="2" t="s">
        <v>6815</v>
      </c>
      <c r="I1434" s="2" t="s">
        <v>22</v>
      </c>
      <c r="J1434" s="2" t="s">
        <v>71</v>
      </c>
      <c r="K1434" s="26">
        <v>1</v>
      </c>
      <c r="L1434" s="32">
        <f t="shared" si="22"/>
        <v>4.2846942983219914E-10</v>
      </c>
    </row>
    <row r="1435" spans="1:12" x14ac:dyDescent="0.2">
      <c r="A1435" s="7" t="str">
        <f>VLOOKUP(D1435,PIC!A:B,2,0)</f>
        <v>WAHYU WISNU</v>
      </c>
      <c r="B1435" s="2">
        <v>59588906</v>
      </c>
      <c r="C1435" s="2" t="s">
        <v>7</v>
      </c>
      <c r="D1435" s="2" t="s">
        <v>16</v>
      </c>
      <c r="E1435" s="2" t="str">
        <f>VLOOKUP(B1435,[1]Sheet1!$A:$E,5,0)</f>
        <v>Completed</v>
      </c>
      <c r="F1435" s="2" t="s">
        <v>2712</v>
      </c>
      <c r="G1435" s="2" t="s">
        <v>6767</v>
      </c>
      <c r="H1435" s="2" t="s">
        <v>6816</v>
      </c>
      <c r="I1435" s="2" t="s">
        <v>107</v>
      </c>
      <c r="J1435" s="2" t="s">
        <v>6839</v>
      </c>
      <c r="K1435" s="26">
        <v>350000</v>
      </c>
      <c r="L1435" s="32">
        <f t="shared" si="22"/>
        <v>1.499643004412697E-4</v>
      </c>
    </row>
    <row r="1436" spans="1:12" x14ac:dyDescent="0.2">
      <c r="A1436" s="7" t="str">
        <f>VLOOKUP(D1436,PIC!A:B,2,0)</f>
        <v>WAHYU WISNU</v>
      </c>
      <c r="B1436" s="2">
        <v>59588915</v>
      </c>
      <c r="C1436" s="2" t="s">
        <v>7</v>
      </c>
      <c r="D1436" s="2" t="s">
        <v>16</v>
      </c>
      <c r="E1436" s="2" t="str">
        <f>VLOOKUP(B1436,[1]Sheet1!$A:$E,5,0)</f>
        <v>Completed</v>
      </c>
      <c r="F1436" s="2" t="s">
        <v>2712</v>
      </c>
      <c r="G1436" s="2" t="s">
        <v>4687</v>
      </c>
      <c r="H1436" s="2" t="s">
        <v>6817</v>
      </c>
      <c r="I1436" s="2" t="s">
        <v>107</v>
      </c>
      <c r="J1436" s="2" t="s">
        <v>6839</v>
      </c>
      <c r="K1436" s="26">
        <v>350000</v>
      </c>
      <c r="L1436" s="32">
        <f t="shared" si="22"/>
        <v>1.499643004412697E-4</v>
      </c>
    </row>
    <row r="1437" spans="1:12" x14ac:dyDescent="0.2">
      <c r="A1437" s="7" t="str">
        <f>VLOOKUP(D1437,PIC!A:B,2,0)</f>
        <v>WAHYU WISNU</v>
      </c>
      <c r="B1437" s="2">
        <v>59589654</v>
      </c>
      <c r="C1437" s="2" t="s">
        <v>7</v>
      </c>
      <c r="D1437" s="2" t="s">
        <v>16</v>
      </c>
      <c r="E1437" s="2" t="str">
        <f>VLOOKUP(B1437,[1]Sheet1!$A:$E,5,0)</f>
        <v>Completed</v>
      </c>
      <c r="F1437" s="2" t="s">
        <v>2712</v>
      </c>
      <c r="G1437" s="2" t="s">
        <v>6768</v>
      </c>
      <c r="H1437" s="2" t="s">
        <v>6818</v>
      </c>
      <c r="I1437" s="2" t="s">
        <v>107</v>
      </c>
      <c r="J1437" s="2" t="s">
        <v>6840</v>
      </c>
      <c r="K1437" s="26">
        <v>350000</v>
      </c>
      <c r="L1437" s="32">
        <f t="shared" si="22"/>
        <v>1.499643004412697E-4</v>
      </c>
    </row>
    <row r="1438" spans="1:12" x14ac:dyDescent="0.2">
      <c r="A1438" s="7" t="str">
        <f>VLOOKUP(D1438,PIC!A:B,2,0)</f>
        <v>DAYAT</v>
      </c>
      <c r="B1438" s="2">
        <v>59589819</v>
      </c>
      <c r="C1438" s="2" t="s">
        <v>7</v>
      </c>
      <c r="D1438" s="2" t="s">
        <v>9</v>
      </c>
      <c r="E1438" s="2" t="str">
        <f>VLOOKUP(B1438,[1]Sheet1!$A:$E,5,0)</f>
        <v>Completed</v>
      </c>
      <c r="F1438" s="2" t="s">
        <v>2712</v>
      </c>
      <c r="G1438" s="2" t="s">
        <v>6769</v>
      </c>
      <c r="H1438" s="2" t="s">
        <v>6819</v>
      </c>
      <c r="I1438" s="2" t="s">
        <v>59</v>
      </c>
      <c r="J1438" s="2" t="s">
        <v>10</v>
      </c>
      <c r="K1438" s="26">
        <v>450000</v>
      </c>
      <c r="L1438" s="32">
        <f t="shared" si="22"/>
        <v>1.9281124342448961E-4</v>
      </c>
    </row>
    <row r="1439" spans="1:12" x14ac:dyDescent="0.2">
      <c r="A1439" s="7" t="str">
        <f>VLOOKUP(D1439,PIC!A:B,2,0)</f>
        <v>DAYAT</v>
      </c>
      <c r="B1439" s="2">
        <v>59589832</v>
      </c>
      <c r="C1439" s="2" t="s">
        <v>7</v>
      </c>
      <c r="D1439" s="2" t="s">
        <v>9</v>
      </c>
      <c r="E1439" s="2" t="str">
        <f>VLOOKUP(B1439,[1]Sheet1!$A:$E,5,0)</f>
        <v>Completed</v>
      </c>
      <c r="F1439" s="2" t="s">
        <v>2712</v>
      </c>
      <c r="G1439" s="2" t="s">
        <v>6770</v>
      </c>
      <c r="H1439" s="2" t="s">
        <v>6820</v>
      </c>
      <c r="I1439" s="2" t="s">
        <v>59</v>
      </c>
      <c r="J1439" s="2" t="s">
        <v>10</v>
      </c>
      <c r="K1439" s="26">
        <v>450000</v>
      </c>
      <c r="L1439" s="32">
        <f t="shared" si="22"/>
        <v>1.9281124342448961E-4</v>
      </c>
    </row>
    <row r="1440" spans="1:12" x14ac:dyDescent="0.2">
      <c r="A1440" s="7" t="str">
        <f>VLOOKUP(D1440,PIC!A:B,2,0)</f>
        <v>DAYAT</v>
      </c>
      <c r="B1440" s="2">
        <v>59589925</v>
      </c>
      <c r="C1440" s="2" t="s">
        <v>7</v>
      </c>
      <c r="D1440" s="2" t="s">
        <v>9</v>
      </c>
      <c r="E1440" s="2" t="str">
        <f>VLOOKUP(B1440,[1]Sheet1!$A:$E,5,0)</f>
        <v>Completed</v>
      </c>
      <c r="F1440" s="2" t="s">
        <v>2712</v>
      </c>
      <c r="G1440" s="2" t="s">
        <v>6771</v>
      </c>
      <c r="H1440" s="2" t="s">
        <v>6821</v>
      </c>
      <c r="I1440" s="2" t="s">
        <v>59</v>
      </c>
      <c r="J1440" s="2" t="s">
        <v>10</v>
      </c>
      <c r="K1440" s="26">
        <v>450000</v>
      </c>
      <c r="L1440" s="32">
        <f t="shared" si="22"/>
        <v>1.9281124342448961E-4</v>
      </c>
    </row>
    <row r="1441" spans="1:12" x14ac:dyDescent="0.2">
      <c r="A1441" s="7" t="str">
        <f>VLOOKUP(D1441,PIC!A:B,2,0)</f>
        <v>DAYAT</v>
      </c>
      <c r="B1441" s="2">
        <v>59590014</v>
      </c>
      <c r="C1441" s="2" t="s">
        <v>7</v>
      </c>
      <c r="D1441" s="2" t="s">
        <v>9</v>
      </c>
      <c r="E1441" s="2" t="str">
        <f>VLOOKUP(B1441,[1]Sheet1!$A:$E,5,0)</f>
        <v>Completed</v>
      </c>
      <c r="F1441" s="2" t="s">
        <v>2712</v>
      </c>
      <c r="G1441" s="2" t="s">
        <v>6772</v>
      </c>
      <c r="H1441" s="2" t="s">
        <v>6822</v>
      </c>
      <c r="I1441" s="2" t="s">
        <v>59</v>
      </c>
      <c r="J1441" s="2" t="s">
        <v>10</v>
      </c>
      <c r="K1441" s="26">
        <v>450000</v>
      </c>
      <c r="L1441" s="32">
        <f t="shared" si="22"/>
        <v>1.9281124342448961E-4</v>
      </c>
    </row>
    <row r="1442" spans="1:12" x14ac:dyDescent="0.2">
      <c r="A1442" s="7" t="str">
        <f>VLOOKUP(D1442,PIC!A:B,2,0)</f>
        <v>DAYAT</v>
      </c>
      <c r="B1442" s="2">
        <v>59590038</v>
      </c>
      <c r="C1442" s="2" t="s">
        <v>7</v>
      </c>
      <c r="D1442" s="2" t="s">
        <v>9</v>
      </c>
      <c r="E1442" s="2" t="str">
        <f>VLOOKUP(B1442,[1]Sheet1!$A:$E,5,0)</f>
        <v>Completed</v>
      </c>
      <c r="F1442" s="2" t="s">
        <v>2712</v>
      </c>
      <c r="G1442" s="2" t="s">
        <v>6773</v>
      </c>
      <c r="H1442" s="2" t="s">
        <v>6823</v>
      </c>
      <c r="I1442" s="2" t="s">
        <v>59</v>
      </c>
      <c r="J1442" s="2" t="s">
        <v>10</v>
      </c>
      <c r="K1442" s="26">
        <v>450000</v>
      </c>
      <c r="L1442" s="32">
        <f t="shared" si="22"/>
        <v>1.9281124342448961E-4</v>
      </c>
    </row>
    <row r="1443" spans="1:12" x14ac:dyDescent="0.2">
      <c r="A1443" s="7" t="str">
        <f>VLOOKUP(D1443,PIC!A:B,2,0)</f>
        <v>DAYAT</v>
      </c>
      <c r="B1443" s="2">
        <v>59590525</v>
      </c>
      <c r="C1443" s="2" t="s">
        <v>7</v>
      </c>
      <c r="D1443" s="2" t="s">
        <v>9</v>
      </c>
      <c r="E1443" s="2" t="str">
        <f>VLOOKUP(B1443,[1]Sheet1!$A:$E,5,0)</f>
        <v>Completed</v>
      </c>
      <c r="F1443" s="2" t="s">
        <v>2712</v>
      </c>
      <c r="G1443" s="2" t="s">
        <v>6774</v>
      </c>
      <c r="H1443" s="2" t="s">
        <v>6824</v>
      </c>
      <c r="I1443" s="2" t="s">
        <v>59</v>
      </c>
      <c r="J1443" s="2" t="s">
        <v>10</v>
      </c>
      <c r="K1443" s="26">
        <v>450000</v>
      </c>
      <c r="L1443" s="32">
        <f t="shared" si="22"/>
        <v>1.9281124342448961E-4</v>
      </c>
    </row>
    <row r="1444" spans="1:12" x14ac:dyDescent="0.2">
      <c r="A1444" s="7" t="str">
        <f>VLOOKUP(D1444,PIC!A:B,2,0)</f>
        <v>DAYAT</v>
      </c>
      <c r="B1444" s="2">
        <v>59590572</v>
      </c>
      <c r="C1444" s="2" t="s">
        <v>7</v>
      </c>
      <c r="D1444" s="2" t="s">
        <v>9</v>
      </c>
      <c r="E1444" s="2" t="str">
        <f>VLOOKUP(B1444,[1]Sheet1!$A:$E,5,0)</f>
        <v>Completed</v>
      </c>
      <c r="F1444" s="2" t="s">
        <v>2712</v>
      </c>
      <c r="G1444" s="2" t="s">
        <v>6775</v>
      </c>
      <c r="H1444" s="2" t="s">
        <v>6825</v>
      </c>
      <c r="I1444" s="2" t="s">
        <v>59</v>
      </c>
      <c r="J1444" s="2" t="s">
        <v>10</v>
      </c>
      <c r="K1444" s="26">
        <v>450000</v>
      </c>
      <c r="L1444" s="32">
        <f t="shared" si="22"/>
        <v>1.9281124342448961E-4</v>
      </c>
    </row>
    <row r="1445" spans="1:12" x14ac:dyDescent="0.2">
      <c r="A1445" s="7" t="str">
        <f>VLOOKUP(D1445,PIC!A:B,2,0)</f>
        <v>DAYAT</v>
      </c>
      <c r="B1445" s="2">
        <v>59590643</v>
      </c>
      <c r="C1445" s="2" t="s">
        <v>7</v>
      </c>
      <c r="D1445" s="2" t="s">
        <v>9</v>
      </c>
      <c r="E1445" s="2" t="str">
        <f>VLOOKUP(B1445,[1]Sheet1!$A:$E,5,0)</f>
        <v>Completed</v>
      </c>
      <c r="F1445" s="2" t="s">
        <v>2712</v>
      </c>
      <c r="G1445" s="2" t="s">
        <v>6776</v>
      </c>
      <c r="H1445" s="2" t="s">
        <v>6826</v>
      </c>
      <c r="I1445" s="2" t="s">
        <v>59</v>
      </c>
      <c r="J1445" s="2" t="s">
        <v>10</v>
      </c>
      <c r="K1445" s="26">
        <v>450000</v>
      </c>
      <c r="L1445" s="32">
        <f t="shared" si="22"/>
        <v>1.9281124342448961E-4</v>
      </c>
    </row>
    <row r="1446" spans="1:12" x14ac:dyDescent="0.2">
      <c r="A1446" s="7" t="str">
        <f>VLOOKUP(D1446,PIC!A:B,2,0)</f>
        <v>WAHYU WISNU</v>
      </c>
      <c r="B1446" s="2">
        <v>59591147</v>
      </c>
      <c r="C1446" s="2" t="s">
        <v>7</v>
      </c>
      <c r="D1446" s="2" t="s">
        <v>16</v>
      </c>
      <c r="E1446" s="2" t="str">
        <f>VLOOKUP(B1446,[1]Sheet1!$A:$E,5,0)</f>
        <v>Completed</v>
      </c>
      <c r="F1446" s="2" t="s">
        <v>2712</v>
      </c>
      <c r="G1446" s="2" t="s">
        <v>6777</v>
      </c>
      <c r="H1446" s="2" t="s">
        <v>6827</v>
      </c>
      <c r="I1446" s="2" t="s">
        <v>109</v>
      </c>
      <c r="J1446" s="2" t="s">
        <v>1292</v>
      </c>
      <c r="K1446" s="26">
        <v>632000</v>
      </c>
      <c r="L1446" s="32">
        <f t="shared" si="22"/>
        <v>2.7079267965394988E-4</v>
      </c>
    </row>
    <row r="1447" spans="1:12" x14ac:dyDescent="0.2">
      <c r="A1447" s="7" t="str">
        <f>VLOOKUP(D1447,PIC!A:B,2,0)</f>
        <v>WAHYU WISNU</v>
      </c>
      <c r="B1447" s="2">
        <v>59591165</v>
      </c>
      <c r="C1447" s="2" t="s">
        <v>7</v>
      </c>
      <c r="D1447" s="2" t="s">
        <v>16</v>
      </c>
      <c r="E1447" s="2" t="str">
        <f>VLOOKUP(B1447,[1]Sheet1!$A:$E,5,0)</f>
        <v>Completed</v>
      </c>
      <c r="F1447" s="2" t="s">
        <v>2712</v>
      </c>
      <c r="G1447" s="2" t="s">
        <v>6778</v>
      </c>
      <c r="H1447" s="2" t="s">
        <v>6828</v>
      </c>
      <c r="I1447" s="2" t="s">
        <v>109</v>
      </c>
      <c r="J1447" s="2" t="s">
        <v>119</v>
      </c>
      <c r="K1447" s="26">
        <v>632000</v>
      </c>
      <c r="L1447" s="32">
        <f t="shared" si="22"/>
        <v>2.7079267965394988E-4</v>
      </c>
    </row>
    <row r="1448" spans="1:12" x14ac:dyDescent="0.2">
      <c r="A1448" s="7" t="str">
        <f>VLOOKUP(D1448,PIC!A:B,2,0)</f>
        <v>WAHYU WISNU</v>
      </c>
      <c r="B1448" s="2">
        <v>59591177</v>
      </c>
      <c r="C1448" s="2" t="s">
        <v>7</v>
      </c>
      <c r="D1448" s="2" t="s">
        <v>16</v>
      </c>
      <c r="E1448" s="2" t="str">
        <f>VLOOKUP(B1448,[1]Sheet1!$A:$E,5,0)</f>
        <v>Completed</v>
      </c>
      <c r="F1448" s="2" t="s">
        <v>2726</v>
      </c>
      <c r="G1448" s="2" t="s">
        <v>6779</v>
      </c>
      <c r="H1448" s="2" t="s">
        <v>6829</v>
      </c>
      <c r="I1448" s="2" t="s">
        <v>105</v>
      </c>
      <c r="J1448" s="2" t="s">
        <v>106</v>
      </c>
      <c r="K1448" s="26">
        <v>550000</v>
      </c>
      <c r="L1448" s="32">
        <f t="shared" si="22"/>
        <v>2.3565818640770953E-4</v>
      </c>
    </row>
    <row r="1449" spans="1:12" x14ac:dyDescent="0.2">
      <c r="A1449" s="7" t="str">
        <f>VLOOKUP(D1449,PIC!A:B,2,0)</f>
        <v>WAHYU WISNU</v>
      </c>
      <c r="B1449" s="2">
        <v>59591194</v>
      </c>
      <c r="C1449" s="2" t="s">
        <v>7</v>
      </c>
      <c r="D1449" s="2" t="s">
        <v>16</v>
      </c>
      <c r="E1449" s="2" t="str">
        <f>VLOOKUP(B1449,[1]Sheet1!$A:$E,5,0)</f>
        <v>Completed</v>
      </c>
      <c r="F1449" s="2" t="s">
        <v>2726</v>
      </c>
      <c r="G1449" s="2" t="s">
        <v>6774</v>
      </c>
      <c r="H1449" s="2" t="s">
        <v>6830</v>
      </c>
      <c r="I1449" s="2" t="s">
        <v>105</v>
      </c>
      <c r="J1449" s="2" t="s">
        <v>106</v>
      </c>
      <c r="K1449" s="26">
        <v>386000</v>
      </c>
      <c r="L1449" s="32">
        <f t="shared" si="22"/>
        <v>1.6538919991522887E-4</v>
      </c>
    </row>
    <row r="1450" spans="1:12" x14ac:dyDescent="0.2">
      <c r="A1450" s="7" t="str">
        <f>VLOOKUP(D1450,PIC!A:B,2,0)</f>
        <v>WAHYU WISNU</v>
      </c>
      <c r="B1450" s="2">
        <v>59591197</v>
      </c>
      <c r="C1450" s="2" t="s">
        <v>7</v>
      </c>
      <c r="D1450" s="2" t="s">
        <v>16</v>
      </c>
      <c r="E1450" s="2" t="str">
        <f>VLOOKUP(B1450,[1]Sheet1!$A:$E,5,0)</f>
        <v>Completed</v>
      </c>
      <c r="F1450" s="2" t="s">
        <v>2726</v>
      </c>
      <c r="G1450" s="2" t="s">
        <v>6780</v>
      </c>
      <c r="H1450" s="2" t="s">
        <v>6831</v>
      </c>
      <c r="I1450" s="2" t="s">
        <v>105</v>
      </c>
      <c r="J1450" s="2" t="s">
        <v>106</v>
      </c>
      <c r="K1450" s="26">
        <v>386000</v>
      </c>
      <c r="L1450" s="32">
        <f t="shared" si="22"/>
        <v>1.6538919991522887E-4</v>
      </c>
    </row>
    <row r="1451" spans="1:12" x14ac:dyDescent="0.2">
      <c r="A1451" s="7" t="str">
        <f>VLOOKUP(D1451,PIC!A:B,2,0)</f>
        <v>WAHYU WISNU</v>
      </c>
      <c r="B1451" s="2">
        <v>59591200</v>
      </c>
      <c r="C1451" s="2" t="s">
        <v>7</v>
      </c>
      <c r="D1451" s="2" t="s">
        <v>16</v>
      </c>
      <c r="E1451" s="2" t="str">
        <f>VLOOKUP(B1451,[1]Sheet1!$A:$E,5,0)</f>
        <v>Completed</v>
      </c>
      <c r="F1451" s="2" t="s">
        <v>2726</v>
      </c>
      <c r="G1451" s="2" t="s">
        <v>6781</v>
      </c>
      <c r="H1451" s="2" t="s">
        <v>6832</v>
      </c>
      <c r="I1451" s="2" t="s">
        <v>105</v>
      </c>
      <c r="J1451" s="2" t="s">
        <v>125</v>
      </c>
      <c r="K1451" s="26">
        <v>1400000</v>
      </c>
      <c r="L1451" s="32">
        <f t="shared" si="22"/>
        <v>5.9985720176507879E-4</v>
      </c>
    </row>
    <row r="1452" spans="1:12" x14ac:dyDescent="0.2">
      <c r="A1452" s="7" t="str">
        <f>VLOOKUP(D1452,PIC!A:B,2,0)</f>
        <v>WAHYU WISNU</v>
      </c>
      <c r="B1452" s="2">
        <v>59591202</v>
      </c>
      <c r="C1452" s="2" t="s">
        <v>7</v>
      </c>
      <c r="D1452" s="2" t="s">
        <v>102</v>
      </c>
      <c r="E1452" s="2" t="str">
        <f>VLOOKUP(B1452,[1]Sheet1!$A:$E,5,0)</f>
        <v>Completed</v>
      </c>
      <c r="F1452" s="2" t="s">
        <v>2712</v>
      </c>
      <c r="G1452" s="2" t="s">
        <v>6782</v>
      </c>
      <c r="H1452" s="2" t="s">
        <v>6833</v>
      </c>
      <c r="I1452" s="2" t="s">
        <v>103</v>
      </c>
      <c r="J1452" s="2" t="s">
        <v>104</v>
      </c>
      <c r="K1452" s="26">
        <v>490000</v>
      </c>
      <c r="L1452" s="32">
        <f t="shared" si="22"/>
        <v>2.0995002061777757E-4</v>
      </c>
    </row>
    <row r="1453" spans="1:12" x14ac:dyDescent="0.2">
      <c r="A1453" s="7" t="str">
        <f>VLOOKUP(D1453,PIC!A:B,2,0)</f>
        <v>DIDIK</v>
      </c>
      <c r="B1453" s="2">
        <v>59591212</v>
      </c>
      <c r="C1453" s="2" t="s">
        <v>7</v>
      </c>
      <c r="D1453" s="2" t="s">
        <v>4525</v>
      </c>
      <c r="E1453" s="2" t="str">
        <f>VLOOKUP(B1453,[1]Sheet1!$A:$E,5,0)</f>
        <v>Completed</v>
      </c>
      <c r="F1453" s="2" t="s">
        <v>2712</v>
      </c>
      <c r="G1453" s="2" t="s">
        <v>6783</v>
      </c>
      <c r="H1453" s="2" t="s">
        <v>6834</v>
      </c>
      <c r="I1453" s="2" t="s">
        <v>4859</v>
      </c>
      <c r="J1453" s="2" t="s">
        <v>210</v>
      </c>
      <c r="K1453" s="26">
        <v>5500000</v>
      </c>
      <c r="L1453" s="32">
        <f t="shared" si="22"/>
        <v>2.3565818640770954E-3</v>
      </c>
    </row>
    <row r="1454" spans="1:12" x14ac:dyDescent="0.2">
      <c r="A1454" s="7" t="str">
        <f>VLOOKUP(D1454,PIC!A:B,2,0)</f>
        <v>WAHYU WISNU</v>
      </c>
      <c r="B1454" s="2">
        <v>59591493</v>
      </c>
      <c r="C1454" s="2" t="s">
        <v>7</v>
      </c>
      <c r="D1454" s="2" t="s">
        <v>16</v>
      </c>
      <c r="E1454" s="2" t="str">
        <f>VLOOKUP(B1454,[1]Sheet1!$A:$E,5,0)</f>
        <v>Completed</v>
      </c>
      <c r="F1454" s="2" t="s">
        <v>2712</v>
      </c>
      <c r="G1454" s="2" t="s">
        <v>6784</v>
      </c>
      <c r="H1454" s="2" t="s">
        <v>6835</v>
      </c>
      <c r="I1454" s="2" t="s">
        <v>107</v>
      </c>
      <c r="J1454" s="2" t="s">
        <v>129</v>
      </c>
      <c r="K1454" s="26">
        <v>538000</v>
      </c>
      <c r="L1454" s="32">
        <f t="shared" si="22"/>
        <v>2.3051655324972313E-4</v>
      </c>
    </row>
    <row r="1455" spans="1:12" x14ac:dyDescent="0.2">
      <c r="A1455" s="7" t="str">
        <f>VLOOKUP(D1455,PIC!A:B,2,0)</f>
        <v>WAHYU WISNU</v>
      </c>
      <c r="B1455" s="2">
        <v>59591500</v>
      </c>
      <c r="C1455" s="2" t="s">
        <v>7</v>
      </c>
      <c r="D1455" s="2" t="s">
        <v>16</v>
      </c>
      <c r="E1455" s="2" t="str">
        <f>VLOOKUP(B1455,[1]Sheet1!$A:$E,5,0)</f>
        <v>Completed</v>
      </c>
      <c r="F1455" s="2" t="s">
        <v>2712</v>
      </c>
      <c r="G1455" s="2" t="s">
        <v>6784</v>
      </c>
      <c r="H1455" s="2" t="s">
        <v>6836</v>
      </c>
      <c r="I1455" s="2" t="s">
        <v>107</v>
      </c>
      <c r="J1455" s="2" t="s">
        <v>129</v>
      </c>
      <c r="K1455" s="26">
        <v>538000</v>
      </c>
      <c r="L1455" s="32">
        <f t="shared" si="22"/>
        <v>2.3051655324972313E-4</v>
      </c>
    </row>
    <row r="1456" spans="1:12" x14ac:dyDescent="0.2">
      <c r="A1456" s="7" t="str">
        <f>VLOOKUP(D1456,PIC!A:B,2,0)</f>
        <v>WAHYU WISNU</v>
      </c>
      <c r="B1456" s="2">
        <v>59591519</v>
      </c>
      <c r="C1456" s="2" t="s">
        <v>2026</v>
      </c>
      <c r="D1456" s="2" t="s">
        <v>20</v>
      </c>
      <c r="E1456" s="2" t="str">
        <f>VLOOKUP(B1456,[1]Sheet1!$A:$E,5,0)</f>
        <v>Completed</v>
      </c>
      <c r="F1456" s="2" t="s">
        <v>2712</v>
      </c>
      <c r="G1456" s="2" t="s">
        <v>6785</v>
      </c>
      <c r="H1456" s="2" t="s">
        <v>6837</v>
      </c>
      <c r="I1456" s="2" t="s">
        <v>78</v>
      </c>
      <c r="J1456" s="2" t="s">
        <v>79</v>
      </c>
      <c r="K1456" s="26">
        <v>2000000</v>
      </c>
      <c r="L1456" s="32">
        <f t="shared" si="22"/>
        <v>8.5693885966439827E-4</v>
      </c>
    </row>
    <row r="1457" spans="1:12" x14ac:dyDescent="0.2">
      <c r="A1457" s="7" t="str">
        <f>VLOOKUP(D1457,PIC!A:B,2,0)</f>
        <v>DAYAT</v>
      </c>
      <c r="B1457" s="2">
        <v>59593374</v>
      </c>
      <c r="C1457" s="2" t="s">
        <v>7</v>
      </c>
      <c r="D1457" s="2" t="s">
        <v>9</v>
      </c>
      <c r="E1457" s="2" t="str">
        <f>VLOOKUP(B1457,[1]Sheet1!$A:$E,5,0)</f>
        <v>Completed</v>
      </c>
      <c r="F1457" s="2" t="s">
        <v>2712</v>
      </c>
      <c r="G1457" s="2" t="s">
        <v>6841</v>
      </c>
      <c r="H1457" s="2" t="s">
        <v>6813</v>
      </c>
      <c r="I1457" s="2" t="s">
        <v>59</v>
      </c>
      <c r="J1457" s="2" t="s">
        <v>83</v>
      </c>
      <c r="K1457" s="26">
        <v>2060000</v>
      </c>
      <c r="L1457" s="32">
        <f t="shared" si="22"/>
        <v>8.8264702545433023E-4</v>
      </c>
    </row>
    <row r="1458" spans="1:12" x14ac:dyDescent="0.2">
      <c r="A1458" s="7" t="str">
        <f>VLOOKUP(D1458,PIC!A:B,2,0)</f>
        <v>LUTFI</v>
      </c>
      <c r="B1458" s="2">
        <v>59593766</v>
      </c>
      <c r="C1458" s="2" t="s">
        <v>7</v>
      </c>
      <c r="D1458" s="2" t="s">
        <v>8</v>
      </c>
      <c r="E1458" s="2" t="str">
        <f>VLOOKUP(B1458,[1]Sheet1!$A:$E,5,0)</f>
        <v>Completed</v>
      </c>
      <c r="F1458" s="2" t="s">
        <v>3202</v>
      </c>
      <c r="G1458" s="2" t="s">
        <v>6842</v>
      </c>
      <c r="H1458" s="2" t="s">
        <v>6884</v>
      </c>
      <c r="I1458" s="2" t="s">
        <v>90</v>
      </c>
      <c r="J1458" s="2" t="s">
        <v>92</v>
      </c>
      <c r="K1458" s="26">
        <v>147000</v>
      </c>
      <c r="L1458" s="32">
        <f t="shared" si="22"/>
        <v>6.2985006185333273E-5</v>
      </c>
    </row>
    <row r="1459" spans="1:12" x14ac:dyDescent="0.2">
      <c r="A1459" s="7" t="str">
        <f>VLOOKUP(D1459,PIC!A:B,2,0)</f>
        <v>WAHYU WISNU</v>
      </c>
      <c r="B1459" s="2">
        <v>59593952</v>
      </c>
      <c r="C1459" s="2" t="s">
        <v>7</v>
      </c>
      <c r="D1459" s="2" t="s">
        <v>16</v>
      </c>
      <c r="E1459" s="2" t="str">
        <f>VLOOKUP(B1459,[1]Sheet1!$A:$E,5,0)</f>
        <v>Completed</v>
      </c>
      <c r="F1459" s="2" t="s">
        <v>2712</v>
      </c>
      <c r="G1459" s="2" t="s">
        <v>6843</v>
      </c>
      <c r="H1459" s="2" t="s">
        <v>6885</v>
      </c>
      <c r="I1459" s="2" t="s">
        <v>107</v>
      </c>
      <c r="J1459" s="2" t="s">
        <v>107</v>
      </c>
      <c r="K1459" s="26">
        <v>363000</v>
      </c>
      <c r="L1459" s="32">
        <f t="shared" si="22"/>
        <v>1.555344030290883E-4</v>
      </c>
    </row>
    <row r="1460" spans="1:12" x14ac:dyDescent="0.2">
      <c r="A1460" s="7" t="str">
        <f>VLOOKUP(D1460,PIC!A:B,2,0)</f>
        <v>WAHYU WISNU</v>
      </c>
      <c r="B1460" s="2">
        <v>59593956</v>
      </c>
      <c r="C1460" s="2" t="s">
        <v>7</v>
      </c>
      <c r="D1460" s="2" t="s">
        <v>16</v>
      </c>
      <c r="E1460" s="2" t="str">
        <f>VLOOKUP(B1460,[1]Sheet1!$A:$E,5,0)</f>
        <v>Completed</v>
      </c>
      <c r="F1460" s="2" t="s">
        <v>2712</v>
      </c>
      <c r="G1460" s="2" t="s">
        <v>6844</v>
      </c>
      <c r="H1460" s="2" t="s">
        <v>6886</v>
      </c>
      <c r="I1460" s="2" t="s">
        <v>107</v>
      </c>
      <c r="J1460" s="2" t="s">
        <v>1241</v>
      </c>
      <c r="K1460" s="26">
        <v>345000</v>
      </c>
      <c r="L1460" s="32">
        <f t="shared" si="22"/>
        <v>1.4782195329210871E-4</v>
      </c>
    </row>
    <row r="1461" spans="1:12" x14ac:dyDescent="0.2">
      <c r="A1461" s="7" t="str">
        <f>VLOOKUP(D1461,PIC!A:B,2,0)</f>
        <v>WAHYU WISNU</v>
      </c>
      <c r="B1461" s="2">
        <v>59593957</v>
      </c>
      <c r="C1461" s="2" t="s">
        <v>7</v>
      </c>
      <c r="D1461" s="2" t="s">
        <v>16</v>
      </c>
      <c r="E1461" s="2" t="str">
        <f>VLOOKUP(B1461,[1]Sheet1!$A:$E,5,0)</f>
        <v>Completed</v>
      </c>
      <c r="F1461" s="2" t="s">
        <v>2712</v>
      </c>
      <c r="G1461" s="2" t="s">
        <v>6845</v>
      </c>
      <c r="H1461" s="2" t="s">
        <v>6887</v>
      </c>
      <c r="I1461" s="2" t="s">
        <v>107</v>
      </c>
      <c r="J1461" s="2" t="s">
        <v>1254</v>
      </c>
      <c r="K1461" s="26">
        <v>985000</v>
      </c>
      <c r="L1461" s="32">
        <f t="shared" si="22"/>
        <v>4.2204238838471612E-4</v>
      </c>
    </row>
    <row r="1462" spans="1:12" x14ac:dyDescent="0.2">
      <c r="A1462" s="7" t="str">
        <f>VLOOKUP(D1462,PIC!A:B,2,0)</f>
        <v>WAHYU WISNU</v>
      </c>
      <c r="B1462" s="2">
        <v>59593965</v>
      </c>
      <c r="C1462" s="2" t="s">
        <v>7</v>
      </c>
      <c r="D1462" s="2" t="s">
        <v>16</v>
      </c>
      <c r="E1462" s="2" t="str">
        <f>VLOOKUP(B1462,[1]Sheet1!$A:$E,5,0)</f>
        <v>Completed</v>
      </c>
      <c r="F1462" s="2" t="s">
        <v>2712</v>
      </c>
      <c r="G1462" s="2" t="s">
        <v>6846</v>
      </c>
      <c r="H1462" s="2" t="s">
        <v>6888</v>
      </c>
      <c r="I1462" s="2" t="s">
        <v>107</v>
      </c>
      <c r="J1462" s="2" t="s">
        <v>1278</v>
      </c>
      <c r="K1462" s="26">
        <v>1650000</v>
      </c>
      <c r="L1462" s="32">
        <f t="shared" si="22"/>
        <v>7.069745592231286E-4</v>
      </c>
    </row>
    <row r="1463" spans="1:12" x14ac:dyDescent="0.2">
      <c r="A1463" s="7" t="str">
        <f>VLOOKUP(D1463,PIC!A:B,2,0)</f>
        <v>WAHYU WISNU</v>
      </c>
      <c r="B1463" s="2">
        <v>59593971</v>
      </c>
      <c r="C1463" s="2" t="s">
        <v>7</v>
      </c>
      <c r="D1463" s="2" t="s">
        <v>16</v>
      </c>
      <c r="E1463" s="2" t="str">
        <f>VLOOKUP(B1463,[1]Sheet1!$A:$E,5,0)</f>
        <v>Completed</v>
      </c>
      <c r="F1463" s="2" t="s">
        <v>2712</v>
      </c>
      <c r="G1463" s="2" t="s">
        <v>6847</v>
      </c>
      <c r="H1463" s="2" t="s">
        <v>6889</v>
      </c>
      <c r="I1463" s="2" t="s">
        <v>107</v>
      </c>
      <c r="J1463" s="2" t="s">
        <v>1306</v>
      </c>
      <c r="K1463" s="26">
        <v>824000</v>
      </c>
      <c r="L1463" s="32">
        <f t="shared" si="22"/>
        <v>3.5305881018173209E-4</v>
      </c>
    </row>
    <row r="1464" spans="1:12" x14ac:dyDescent="0.2">
      <c r="A1464" s="7" t="str">
        <f>VLOOKUP(D1464,PIC!A:B,2,0)</f>
        <v>WAHYU WISNU</v>
      </c>
      <c r="B1464" s="2">
        <v>59593979</v>
      </c>
      <c r="C1464" s="2" t="s">
        <v>7</v>
      </c>
      <c r="D1464" s="2" t="s">
        <v>16</v>
      </c>
      <c r="E1464" s="2" t="str">
        <f>VLOOKUP(B1464,[1]Sheet1!$A:$E,5,0)</f>
        <v>Completed</v>
      </c>
      <c r="F1464" s="2" t="s">
        <v>2712</v>
      </c>
      <c r="G1464" s="2" t="s">
        <v>6848</v>
      </c>
      <c r="H1464" s="2" t="s">
        <v>6890</v>
      </c>
      <c r="I1464" s="2" t="s">
        <v>107</v>
      </c>
      <c r="J1464" s="2" t="s">
        <v>1135</v>
      </c>
      <c r="K1464" s="26">
        <v>824000</v>
      </c>
      <c r="L1464" s="32">
        <f t="shared" si="22"/>
        <v>3.5305881018173209E-4</v>
      </c>
    </row>
    <row r="1465" spans="1:12" x14ac:dyDescent="0.2">
      <c r="A1465" s="7" t="str">
        <f>VLOOKUP(D1465,PIC!A:B,2,0)</f>
        <v>WAHYU WISNU</v>
      </c>
      <c r="B1465" s="2">
        <v>59593981</v>
      </c>
      <c r="C1465" s="2" t="s">
        <v>7</v>
      </c>
      <c r="D1465" s="2" t="s">
        <v>16</v>
      </c>
      <c r="E1465" s="2" t="str">
        <f>VLOOKUP(B1465,[1]Sheet1!$A:$E,5,0)</f>
        <v>Completed</v>
      </c>
      <c r="F1465" s="2" t="s">
        <v>2712</v>
      </c>
      <c r="G1465" s="2" t="s">
        <v>6849</v>
      </c>
      <c r="H1465" s="2" t="s">
        <v>6891</v>
      </c>
      <c r="I1465" s="2" t="s">
        <v>107</v>
      </c>
      <c r="J1465" s="2" t="s">
        <v>129</v>
      </c>
      <c r="K1465" s="26">
        <v>977000</v>
      </c>
      <c r="L1465" s="32">
        <f t="shared" si="22"/>
        <v>4.1861463294605856E-4</v>
      </c>
    </row>
    <row r="1466" spans="1:12" x14ac:dyDescent="0.2">
      <c r="A1466" s="7" t="str">
        <f>VLOOKUP(D1466,PIC!A:B,2,0)</f>
        <v>WAHYU WISNU</v>
      </c>
      <c r="B1466" s="2">
        <v>59593983</v>
      </c>
      <c r="C1466" s="2" t="s">
        <v>7</v>
      </c>
      <c r="D1466" s="2" t="s">
        <v>21</v>
      </c>
      <c r="E1466" s="2" t="str">
        <f>VLOOKUP(B1466,[1]Sheet1!$A:$E,5,0)</f>
        <v>Completed</v>
      </c>
      <c r="F1466" s="2" t="s">
        <v>2712</v>
      </c>
      <c r="G1466" s="2" t="s">
        <v>6850</v>
      </c>
      <c r="H1466" s="2" t="s">
        <v>6892</v>
      </c>
      <c r="I1466" s="2" t="s">
        <v>85</v>
      </c>
      <c r="J1466" s="2" t="s">
        <v>86</v>
      </c>
      <c r="K1466" s="26">
        <v>900000</v>
      </c>
      <c r="L1466" s="32">
        <f t="shared" si="22"/>
        <v>3.8562248684897922E-4</v>
      </c>
    </row>
    <row r="1467" spans="1:12" x14ac:dyDescent="0.2">
      <c r="A1467" s="7" t="str">
        <f>VLOOKUP(D1467,PIC!A:B,2,0)</f>
        <v>WAHYU WISNU</v>
      </c>
      <c r="B1467" s="2">
        <v>59593989</v>
      </c>
      <c r="C1467" s="2" t="s">
        <v>7</v>
      </c>
      <c r="D1467" s="2" t="s">
        <v>16</v>
      </c>
      <c r="E1467" s="2" t="str">
        <f>VLOOKUP(B1467,[1]Sheet1!$A:$E,5,0)</f>
        <v>Completed</v>
      </c>
      <c r="F1467" s="2" t="s">
        <v>2712</v>
      </c>
      <c r="G1467" s="2" t="s">
        <v>6851</v>
      </c>
      <c r="H1467" s="2" t="s">
        <v>6893</v>
      </c>
      <c r="I1467" s="2" t="s">
        <v>109</v>
      </c>
      <c r="J1467" s="2" t="s">
        <v>1224</v>
      </c>
      <c r="K1467" s="26">
        <v>977000</v>
      </c>
      <c r="L1467" s="32">
        <f t="shared" si="22"/>
        <v>4.1861463294605856E-4</v>
      </c>
    </row>
    <row r="1468" spans="1:12" x14ac:dyDescent="0.2">
      <c r="A1468" s="7" t="str">
        <f>VLOOKUP(D1468,PIC!A:B,2,0)</f>
        <v>BAHAK</v>
      </c>
      <c r="B1468" s="2">
        <v>59594186</v>
      </c>
      <c r="C1468" s="2" t="s">
        <v>7</v>
      </c>
      <c r="D1468" s="2" t="s">
        <v>18</v>
      </c>
      <c r="E1468" s="2" t="str">
        <f>VLOOKUP(B1468,[1]Sheet1!$A:$E,5,0)</f>
        <v>Completed</v>
      </c>
      <c r="F1468" s="2" t="s">
        <v>2712</v>
      </c>
      <c r="G1468" s="2" t="s">
        <v>6852</v>
      </c>
      <c r="H1468" s="2" t="s">
        <v>6894</v>
      </c>
      <c r="I1468" s="2" t="s">
        <v>23</v>
      </c>
      <c r="J1468" s="2" t="s">
        <v>82</v>
      </c>
      <c r="K1468" s="26">
        <v>2850000</v>
      </c>
      <c r="L1468" s="32">
        <f t="shared" si="22"/>
        <v>1.2211378750217675E-3</v>
      </c>
    </row>
    <row r="1469" spans="1:12" x14ac:dyDescent="0.2">
      <c r="A1469" s="7" t="str">
        <f>VLOOKUP(D1469,PIC!A:B,2,0)</f>
        <v>BAHAK</v>
      </c>
      <c r="B1469" s="2">
        <v>59594187</v>
      </c>
      <c r="C1469" s="2" t="s">
        <v>7</v>
      </c>
      <c r="D1469" s="2" t="s">
        <v>18</v>
      </c>
      <c r="E1469" s="2" t="str">
        <f>VLOOKUP(B1469,[1]Sheet1!$A:$E,5,0)</f>
        <v>Completed</v>
      </c>
      <c r="F1469" s="2" t="s">
        <v>2712</v>
      </c>
      <c r="G1469" s="2" t="s">
        <v>6853</v>
      </c>
      <c r="H1469" s="2" t="s">
        <v>6895</v>
      </c>
      <c r="I1469" s="2" t="s">
        <v>23</v>
      </c>
      <c r="J1469" s="2" t="s">
        <v>101</v>
      </c>
      <c r="K1469" s="26">
        <v>3000000</v>
      </c>
      <c r="L1469" s="32">
        <f t="shared" si="22"/>
        <v>1.2854082894965973E-3</v>
      </c>
    </row>
    <row r="1470" spans="1:12" x14ac:dyDescent="0.2">
      <c r="A1470" s="7" t="str">
        <f>VLOOKUP(D1470,PIC!A:B,2,0)</f>
        <v>BAHAK</v>
      </c>
      <c r="B1470" s="2">
        <v>59594338</v>
      </c>
      <c r="C1470" s="2" t="s">
        <v>7</v>
      </c>
      <c r="D1470" s="2" t="s">
        <v>18</v>
      </c>
      <c r="E1470" s="2" t="str">
        <f>VLOOKUP(B1470,[1]Sheet1!$A:$E,5,0)</f>
        <v>Completed</v>
      </c>
      <c r="F1470" s="2" t="s">
        <v>2712</v>
      </c>
      <c r="G1470" s="2" t="s">
        <v>6854</v>
      </c>
      <c r="H1470" s="2" t="s">
        <v>6896</v>
      </c>
      <c r="I1470" s="2" t="s">
        <v>23</v>
      </c>
      <c r="J1470" s="2" t="s">
        <v>45</v>
      </c>
      <c r="K1470" s="26">
        <v>4500000</v>
      </c>
      <c r="L1470" s="32">
        <f t="shared" si="22"/>
        <v>1.9281124342448962E-3</v>
      </c>
    </row>
    <row r="1471" spans="1:12" x14ac:dyDescent="0.2">
      <c r="A1471" s="7" t="str">
        <f>VLOOKUP(D1471,PIC!A:B,2,0)</f>
        <v>WAHYU WISNU</v>
      </c>
      <c r="B1471" s="2">
        <v>59599550</v>
      </c>
      <c r="C1471" s="2" t="s">
        <v>2026</v>
      </c>
      <c r="D1471" s="2" t="s">
        <v>20</v>
      </c>
      <c r="E1471" s="2" t="str">
        <f>VLOOKUP(B1471,[1]Sheet1!$A:$E,5,0)</f>
        <v>Completed</v>
      </c>
      <c r="F1471" s="2" t="s">
        <v>2712</v>
      </c>
      <c r="G1471" s="2" t="s">
        <v>6855</v>
      </c>
      <c r="H1471" s="2" t="s">
        <v>6897</v>
      </c>
      <c r="I1471" s="2" t="s">
        <v>78</v>
      </c>
      <c r="J1471" s="2" t="s">
        <v>79</v>
      </c>
      <c r="K1471" s="26">
        <v>2000000</v>
      </c>
      <c r="L1471" s="32">
        <f t="shared" si="22"/>
        <v>8.5693885966439827E-4</v>
      </c>
    </row>
    <row r="1472" spans="1:12" x14ac:dyDescent="0.2">
      <c r="K1472" s="27">
        <f>SUM(K2:K1471)</f>
        <v>2333888792</v>
      </c>
    </row>
    <row r="1509" spans="1:12" x14ac:dyDescent="0.2">
      <c r="A1509"/>
      <c r="K1509" s="28"/>
      <c r="L1509"/>
    </row>
    <row r="1510" spans="1:12" x14ac:dyDescent="0.2">
      <c r="A1510"/>
      <c r="K1510" s="28"/>
      <c r="L1510"/>
    </row>
    <row r="1511" spans="1:12" x14ac:dyDescent="0.2">
      <c r="A1511"/>
      <c r="K1511" s="28"/>
      <c r="L1511"/>
    </row>
    <row r="1512" spans="1:12" x14ac:dyDescent="0.2">
      <c r="A1512"/>
      <c r="K1512" s="28"/>
      <c r="L1512"/>
    </row>
    <row r="1513" spans="1:12" x14ac:dyDescent="0.2">
      <c r="A1513"/>
      <c r="K1513" s="28"/>
      <c r="L1513"/>
    </row>
    <row r="1514" spans="1:12" x14ac:dyDescent="0.2">
      <c r="A1514"/>
      <c r="K1514" s="28"/>
      <c r="L1514"/>
    </row>
    <row r="1515" spans="1:12" x14ac:dyDescent="0.2">
      <c r="A1515"/>
      <c r="K1515" s="28"/>
      <c r="L1515"/>
    </row>
    <row r="1516" spans="1:12" x14ac:dyDescent="0.2">
      <c r="A1516"/>
      <c r="K1516" s="28"/>
      <c r="L1516"/>
    </row>
    <row r="1517" spans="1:12" x14ac:dyDescent="0.2">
      <c r="A1517"/>
      <c r="K1517" s="28"/>
      <c r="L1517"/>
    </row>
    <row r="1518" spans="1:12" x14ac:dyDescent="0.2">
      <c r="A1518"/>
      <c r="K1518" s="28"/>
      <c r="L1518"/>
    </row>
    <row r="1519" spans="1:12" x14ac:dyDescent="0.2">
      <c r="A1519"/>
      <c r="K1519" s="28"/>
      <c r="L1519"/>
    </row>
    <row r="1520" spans="1:12" x14ac:dyDescent="0.2">
      <c r="A1520"/>
      <c r="K1520" s="28"/>
      <c r="L1520"/>
    </row>
    <row r="1521" spans="1:12" x14ac:dyDescent="0.2">
      <c r="A1521"/>
      <c r="K1521" s="28"/>
      <c r="L1521"/>
    </row>
    <row r="1522" spans="1:12" x14ac:dyDescent="0.2">
      <c r="A1522"/>
      <c r="K1522" s="28"/>
      <c r="L1522"/>
    </row>
    <row r="1523" spans="1:12" x14ac:dyDescent="0.2">
      <c r="A1523"/>
      <c r="K1523" s="28"/>
      <c r="L1523"/>
    </row>
    <row r="1524" spans="1:12" x14ac:dyDescent="0.2">
      <c r="A1524"/>
      <c r="K1524" s="28"/>
      <c r="L1524"/>
    </row>
    <row r="1525" spans="1:12" x14ac:dyDescent="0.2">
      <c r="A1525"/>
      <c r="K1525" s="28"/>
      <c r="L1525"/>
    </row>
    <row r="1526" spans="1:12" x14ac:dyDescent="0.2">
      <c r="A1526"/>
      <c r="K1526" s="28"/>
      <c r="L1526"/>
    </row>
    <row r="1527" spans="1:12" x14ac:dyDescent="0.2">
      <c r="A1527"/>
      <c r="K1527" s="28"/>
      <c r="L1527"/>
    </row>
    <row r="1528" spans="1:12" x14ac:dyDescent="0.2">
      <c r="A1528"/>
      <c r="K1528" s="28"/>
      <c r="L1528"/>
    </row>
    <row r="1529" spans="1:12" x14ac:dyDescent="0.2">
      <c r="A1529"/>
      <c r="K1529" s="28"/>
      <c r="L1529"/>
    </row>
    <row r="1530" spans="1:12" x14ac:dyDescent="0.2">
      <c r="A1530"/>
      <c r="K1530" s="28"/>
      <c r="L1530"/>
    </row>
    <row r="1531" spans="1:12" x14ac:dyDescent="0.2">
      <c r="A1531"/>
      <c r="K1531" s="28"/>
      <c r="L1531"/>
    </row>
    <row r="1532" spans="1:12" x14ac:dyDescent="0.2">
      <c r="A1532"/>
      <c r="K1532" s="28"/>
      <c r="L1532"/>
    </row>
    <row r="1533" spans="1:12" x14ac:dyDescent="0.2">
      <c r="A1533"/>
      <c r="K1533" s="28"/>
      <c r="L1533"/>
    </row>
    <row r="1534" spans="1:12" x14ac:dyDescent="0.2">
      <c r="A1534"/>
      <c r="K1534" s="28"/>
      <c r="L1534"/>
    </row>
    <row r="1535" spans="1:12" x14ac:dyDescent="0.2">
      <c r="A1535"/>
      <c r="K1535" s="28"/>
      <c r="L1535"/>
    </row>
    <row r="1536" spans="1:12" x14ac:dyDescent="0.2">
      <c r="A1536"/>
      <c r="K1536" s="28"/>
      <c r="L1536"/>
    </row>
    <row r="1537" spans="1:12" x14ac:dyDescent="0.2">
      <c r="A1537"/>
      <c r="K1537" s="28"/>
      <c r="L1537"/>
    </row>
    <row r="1538" spans="1:12" x14ac:dyDescent="0.2">
      <c r="A1538"/>
      <c r="K1538" s="28"/>
      <c r="L1538"/>
    </row>
    <row r="1539" spans="1:12" x14ac:dyDescent="0.2">
      <c r="A1539"/>
      <c r="K1539" s="28"/>
      <c r="L1539"/>
    </row>
    <row r="1540" spans="1:12" x14ac:dyDescent="0.2">
      <c r="A1540"/>
      <c r="K1540" s="28"/>
      <c r="L1540"/>
    </row>
    <row r="1541" spans="1:12" x14ac:dyDescent="0.2">
      <c r="A1541"/>
      <c r="K1541" s="28"/>
      <c r="L1541"/>
    </row>
    <row r="1542" spans="1:12" x14ac:dyDescent="0.2">
      <c r="A1542"/>
      <c r="K1542" s="28"/>
      <c r="L1542"/>
    </row>
    <row r="1543" spans="1:12" x14ac:dyDescent="0.2">
      <c r="A1543"/>
      <c r="K1543" s="28"/>
      <c r="L1543"/>
    </row>
    <row r="1544" spans="1:12" x14ac:dyDescent="0.2">
      <c r="A1544"/>
      <c r="K1544" s="28"/>
      <c r="L1544"/>
    </row>
    <row r="1545" spans="1:12" x14ac:dyDescent="0.2">
      <c r="A1545"/>
      <c r="K1545" s="28"/>
      <c r="L1545"/>
    </row>
    <row r="1546" spans="1:12" x14ac:dyDescent="0.2">
      <c r="A1546"/>
      <c r="K1546" s="28"/>
      <c r="L1546"/>
    </row>
    <row r="1547" spans="1:12" x14ac:dyDescent="0.2">
      <c r="A1547"/>
      <c r="K1547" s="28"/>
      <c r="L1547"/>
    </row>
    <row r="1548" spans="1:12" x14ac:dyDescent="0.2">
      <c r="A1548"/>
      <c r="K1548" s="28"/>
      <c r="L1548"/>
    </row>
    <row r="1549" spans="1:12" x14ac:dyDescent="0.2">
      <c r="A1549"/>
      <c r="K1549" s="28"/>
      <c r="L1549"/>
    </row>
    <row r="1550" spans="1:12" x14ac:dyDescent="0.2">
      <c r="A1550"/>
      <c r="K1550" s="28"/>
      <c r="L1550"/>
    </row>
    <row r="1551" spans="1:12" x14ac:dyDescent="0.2">
      <c r="A1551"/>
      <c r="K1551" s="28"/>
      <c r="L1551"/>
    </row>
    <row r="1552" spans="1:12" x14ac:dyDescent="0.2">
      <c r="A1552"/>
      <c r="K1552" s="28"/>
      <c r="L1552"/>
    </row>
    <row r="1553" spans="1:12" x14ac:dyDescent="0.2">
      <c r="A1553"/>
      <c r="K1553" s="28"/>
      <c r="L1553"/>
    </row>
    <row r="1554" spans="1:12" x14ac:dyDescent="0.2">
      <c r="A1554"/>
      <c r="K1554" s="28"/>
      <c r="L1554"/>
    </row>
    <row r="1555" spans="1:12" x14ac:dyDescent="0.2">
      <c r="A1555"/>
      <c r="K1555" s="28"/>
      <c r="L1555"/>
    </row>
    <row r="1556" spans="1:12" x14ac:dyDescent="0.2">
      <c r="A1556"/>
      <c r="K1556" s="28"/>
      <c r="L1556"/>
    </row>
    <row r="1557" spans="1:12" x14ac:dyDescent="0.2">
      <c r="A1557"/>
      <c r="K1557" s="28"/>
      <c r="L1557"/>
    </row>
    <row r="1558" spans="1:12" x14ac:dyDescent="0.2">
      <c r="A1558"/>
      <c r="K1558" s="28"/>
      <c r="L1558"/>
    </row>
    <row r="1559" spans="1:12" x14ac:dyDescent="0.2">
      <c r="A1559"/>
      <c r="K1559" s="28"/>
      <c r="L1559"/>
    </row>
    <row r="1560" spans="1:12" x14ac:dyDescent="0.2">
      <c r="A1560"/>
      <c r="K1560" s="28"/>
      <c r="L1560"/>
    </row>
    <row r="1561" spans="1:12" x14ac:dyDescent="0.2">
      <c r="A1561"/>
      <c r="K1561" s="28"/>
      <c r="L1561"/>
    </row>
    <row r="1562" spans="1:12" x14ac:dyDescent="0.2">
      <c r="A1562"/>
      <c r="K1562" s="28"/>
      <c r="L1562"/>
    </row>
    <row r="1563" spans="1:12" x14ac:dyDescent="0.2">
      <c r="A1563"/>
      <c r="K1563" s="28"/>
      <c r="L1563"/>
    </row>
    <row r="1564" spans="1:12" x14ac:dyDescent="0.2">
      <c r="A1564"/>
      <c r="K1564" s="28"/>
      <c r="L1564"/>
    </row>
    <row r="1565" spans="1:12" x14ac:dyDescent="0.2">
      <c r="A1565"/>
      <c r="K1565" s="28"/>
      <c r="L1565"/>
    </row>
    <row r="1566" spans="1:12" x14ac:dyDescent="0.2">
      <c r="A1566"/>
      <c r="K1566" s="28"/>
      <c r="L1566"/>
    </row>
    <row r="1567" spans="1:12" x14ac:dyDescent="0.2">
      <c r="A1567"/>
      <c r="K1567" s="28"/>
      <c r="L1567"/>
    </row>
    <row r="1568" spans="1:12" x14ac:dyDescent="0.2">
      <c r="A1568"/>
      <c r="K1568" s="28"/>
      <c r="L1568"/>
    </row>
    <row r="1569" spans="1:12" x14ac:dyDescent="0.2">
      <c r="A1569"/>
      <c r="K1569" s="28"/>
      <c r="L1569"/>
    </row>
    <row r="1570" spans="1:12" x14ac:dyDescent="0.2">
      <c r="A1570"/>
      <c r="K1570" s="28"/>
      <c r="L1570"/>
    </row>
    <row r="1571" spans="1:12" x14ac:dyDescent="0.2">
      <c r="A1571"/>
      <c r="K1571" s="28"/>
      <c r="L1571"/>
    </row>
    <row r="1572" spans="1:12" x14ac:dyDescent="0.2">
      <c r="A1572"/>
      <c r="K1572" s="28"/>
      <c r="L1572"/>
    </row>
    <row r="1573" spans="1:12" x14ac:dyDescent="0.2">
      <c r="A1573"/>
      <c r="K1573" s="28"/>
      <c r="L1573"/>
    </row>
    <row r="1574" spans="1:12" x14ac:dyDescent="0.2">
      <c r="A1574"/>
      <c r="K1574" s="28"/>
      <c r="L1574"/>
    </row>
    <row r="1575" spans="1:12" x14ac:dyDescent="0.2">
      <c r="A1575"/>
      <c r="K1575" s="28"/>
      <c r="L1575"/>
    </row>
    <row r="1576" spans="1:12" x14ac:dyDescent="0.2">
      <c r="A1576"/>
      <c r="K1576" s="28"/>
      <c r="L1576"/>
    </row>
    <row r="1577" spans="1:12" x14ac:dyDescent="0.2">
      <c r="A1577"/>
      <c r="K1577" s="28"/>
      <c r="L1577"/>
    </row>
    <row r="1578" spans="1:12" x14ac:dyDescent="0.2">
      <c r="A1578"/>
      <c r="K1578" s="28"/>
      <c r="L1578"/>
    </row>
    <row r="1579" spans="1:12" x14ac:dyDescent="0.2">
      <c r="A1579"/>
      <c r="K1579" s="28"/>
      <c r="L1579"/>
    </row>
    <row r="1580" spans="1:12" x14ac:dyDescent="0.2">
      <c r="A1580"/>
      <c r="K1580" s="28"/>
      <c r="L1580"/>
    </row>
    <row r="1581" spans="1:12" x14ac:dyDescent="0.2">
      <c r="A1581"/>
      <c r="K1581" s="28"/>
      <c r="L1581"/>
    </row>
    <row r="1582" spans="1:12" x14ac:dyDescent="0.2">
      <c r="A1582"/>
      <c r="K1582" s="28"/>
      <c r="L1582"/>
    </row>
    <row r="1583" spans="1:12" x14ac:dyDescent="0.2">
      <c r="A1583"/>
      <c r="K1583" s="28"/>
      <c r="L1583"/>
    </row>
    <row r="1584" spans="1:12" x14ac:dyDescent="0.2">
      <c r="A1584"/>
      <c r="K1584" s="28"/>
      <c r="L1584"/>
    </row>
    <row r="1585" spans="1:12" x14ac:dyDescent="0.2">
      <c r="A1585"/>
      <c r="K1585" s="28"/>
      <c r="L1585"/>
    </row>
    <row r="1586" spans="1:12" x14ac:dyDescent="0.2">
      <c r="A1586"/>
      <c r="K1586" s="28"/>
      <c r="L1586"/>
    </row>
    <row r="1587" spans="1:12" x14ac:dyDescent="0.2">
      <c r="A1587"/>
      <c r="K1587" s="28"/>
      <c r="L1587"/>
    </row>
    <row r="1588" spans="1:12" x14ac:dyDescent="0.2">
      <c r="A1588"/>
      <c r="K1588" s="28"/>
      <c r="L1588"/>
    </row>
    <row r="1589" spans="1:12" x14ac:dyDescent="0.2">
      <c r="A1589"/>
      <c r="K1589" s="28"/>
      <c r="L1589"/>
    </row>
    <row r="1590" spans="1:12" x14ac:dyDescent="0.2">
      <c r="A1590"/>
      <c r="K1590" s="28"/>
      <c r="L1590"/>
    </row>
    <row r="1591" spans="1:12" x14ac:dyDescent="0.2">
      <c r="A1591"/>
      <c r="K1591" s="28"/>
      <c r="L1591"/>
    </row>
    <row r="1592" spans="1:12" x14ac:dyDescent="0.2">
      <c r="A1592"/>
      <c r="K1592" s="28"/>
      <c r="L1592"/>
    </row>
    <row r="1593" spans="1:12" x14ac:dyDescent="0.2">
      <c r="A1593"/>
      <c r="K1593" s="28"/>
      <c r="L1593"/>
    </row>
    <row r="1594" spans="1:12" x14ac:dyDescent="0.2">
      <c r="A1594"/>
      <c r="K1594" s="28"/>
      <c r="L1594"/>
    </row>
    <row r="1595" spans="1:12" x14ac:dyDescent="0.2">
      <c r="A1595"/>
      <c r="K1595" s="28"/>
      <c r="L1595"/>
    </row>
    <row r="1596" spans="1:12" x14ac:dyDescent="0.2">
      <c r="A1596"/>
      <c r="K1596" s="28"/>
      <c r="L1596"/>
    </row>
    <row r="1597" spans="1:12" x14ac:dyDescent="0.2">
      <c r="A1597"/>
      <c r="K1597" s="28"/>
      <c r="L1597"/>
    </row>
    <row r="1598" spans="1:12" x14ac:dyDescent="0.2">
      <c r="A1598"/>
      <c r="K1598" s="28"/>
      <c r="L1598"/>
    </row>
    <row r="1599" spans="1:12" x14ac:dyDescent="0.2">
      <c r="A1599"/>
      <c r="K1599" s="28"/>
      <c r="L1599"/>
    </row>
    <row r="1600" spans="1:12" x14ac:dyDescent="0.2">
      <c r="A1600"/>
      <c r="K1600" s="28"/>
      <c r="L1600"/>
    </row>
    <row r="1601" spans="1:12" x14ac:dyDescent="0.2">
      <c r="A1601"/>
      <c r="K1601" s="28"/>
      <c r="L1601"/>
    </row>
    <row r="1602" spans="1:12" x14ac:dyDescent="0.2">
      <c r="A1602"/>
      <c r="K1602" s="28"/>
      <c r="L1602"/>
    </row>
    <row r="1603" spans="1:12" x14ac:dyDescent="0.2">
      <c r="A1603"/>
      <c r="K1603" s="28"/>
      <c r="L1603"/>
    </row>
    <row r="1604" spans="1:12" x14ac:dyDescent="0.2">
      <c r="A1604"/>
      <c r="K1604" s="28"/>
      <c r="L1604"/>
    </row>
    <row r="1605" spans="1:12" x14ac:dyDescent="0.2">
      <c r="A1605"/>
      <c r="K1605" s="28"/>
      <c r="L1605"/>
    </row>
    <row r="1606" spans="1:12" x14ac:dyDescent="0.2">
      <c r="A1606"/>
      <c r="K1606" s="28"/>
      <c r="L1606"/>
    </row>
    <row r="1607" spans="1:12" x14ac:dyDescent="0.2">
      <c r="A1607"/>
      <c r="K1607" s="28"/>
      <c r="L1607"/>
    </row>
    <row r="1608" spans="1:12" x14ac:dyDescent="0.2">
      <c r="A1608"/>
      <c r="K1608" s="28"/>
      <c r="L1608"/>
    </row>
    <row r="1609" spans="1:12" x14ac:dyDescent="0.2">
      <c r="A1609"/>
      <c r="K1609" s="28"/>
      <c r="L1609"/>
    </row>
    <row r="1610" spans="1:12" x14ac:dyDescent="0.2">
      <c r="A1610"/>
      <c r="K1610" s="28"/>
      <c r="L1610"/>
    </row>
    <row r="1611" spans="1:12" x14ac:dyDescent="0.2">
      <c r="A1611"/>
      <c r="K1611" s="28"/>
      <c r="L1611"/>
    </row>
    <row r="1612" spans="1:12" x14ac:dyDescent="0.2">
      <c r="A1612"/>
      <c r="K1612" s="28"/>
      <c r="L1612"/>
    </row>
    <row r="1613" spans="1:12" x14ac:dyDescent="0.2">
      <c r="A1613"/>
      <c r="K1613" s="28"/>
      <c r="L1613"/>
    </row>
    <row r="1614" spans="1:12" x14ac:dyDescent="0.2">
      <c r="A1614"/>
      <c r="K1614" s="28"/>
      <c r="L1614"/>
    </row>
    <row r="1615" spans="1:12" x14ac:dyDescent="0.2">
      <c r="A1615"/>
      <c r="K1615" s="28"/>
      <c r="L1615"/>
    </row>
    <row r="1616" spans="1:12" x14ac:dyDescent="0.2">
      <c r="A1616"/>
      <c r="K1616" s="28"/>
      <c r="L1616"/>
    </row>
    <row r="1617" spans="1:12" x14ac:dyDescent="0.2">
      <c r="A1617"/>
      <c r="K1617" s="28"/>
      <c r="L1617"/>
    </row>
    <row r="1618" spans="1:12" x14ac:dyDescent="0.2">
      <c r="A1618"/>
      <c r="K1618" s="28"/>
      <c r="L1618"/>
    </row>
    <row r="1619" spans="1:12" x14ac:dyDescent="0.2">
      <c r="A1619"/>
      <c r="K1619" s="28"/>
      <c r="L1619"/>
    </row>
    <row r="1620" spans="1:12" x14ac:dyDescent="0.2">
      <c r="A1620"/>
      <c r="K1620" s="28"/>
      <c r="L1620"/>
    </row>
    <row r="1621" spans="1:12" x14ac:dyDescent="0.2">
      <c r="A1621"/>
      <c r="K1621" s="28"/>
      <c r="L1621"/>
    </row>
    <row r="1622" spans="1:12" x14ac:dyDescent="0.2">
      <c r="A1622"/>
      <c r="K1622" s="28"/>
      <c r="L1622"/>
    </row>
    <row r="1623" spans="1:12" x14ac:dyDescent="0.2">
      <c r="A1623"/>
      <c r="K1623" s="28"/>
      <c r="L1623"/>
    </row>
    <row r="1624" spans="1:12" x14ac:dyDescent="0.2">
      <c r="A1624"/>
      <c r="K1624" s="28"/>
      <c r="L1624"/>
    </row>
    <row r="1625" spans="1:12" x14ac:dyDescent="0.2">
      <c r="A1625"/>
      <c r="K1625" s="28"/>
      <c r="L1625"/>
    </row>
    <row r="1626" spans="1:12" x14ac:dyDescent="0.2">
      <c r="A1626"/>
      <c r="K1626" s="28"/>
      <c r="L1626"/>
    </row>
    <row r="1627" spans="1:12" x14ac:dyDescent="0.2">
      <c r="A1627"/>
      <c r="K1627" s="28"/>
      <c r="L1627"/>
    </row>
    <row r="1628" spans="1:12" x14ac:dyDescent="0.2">
      <c r="A1628"/>
      <c r="K1628" s="28"/>
      <c r="L1628"/>
    </row>
    <row r="1629" spans="1:12" x14ac:dyDescent="0.2">
      <c r="A1629"/>
      <c r="K1629" s="28"/>
      <c r="L1629"/>
    </row>
    <row r="1630" spans="1:12" x14ac:dyDescent="0.2">
      <c r="A1630"/>
      <c r="K1630" s="28"/>
      <c r="L1630"/>
    </row>
    <row r="1631" spans="1:12" x14ac:dyDescent="0.2">
      <c r="A1631"/>
      <c r="K1631" s="28"/>
      <c r="L1631"/>
    </row>
    <row r="1632" spans="1:12" x14ac:dyDescent="0.2">
      <c r="A1632"/>
      <c r="K1632" s="28"/>
      <c r="L1632"/>
    </row>
    <row r="1633" spans="1:12" x14ac:dyDescent="0.2">
      <c r="A1633"/>
      <c r="K1633" s="28"/>
      <c r="L1633"/>
    </row>
    <row r="1634" spans="1:12" x14ac:dyDescent="0.2">
      <c r="A1634"/>
      <c r="K1634" s="28"/>
      <c r="L1634"/>
    </row>
    <row r="1635" spans="1:12" x14ac:dyDescent="0.2">
      <c r="A1635"/>
      <c r="K1635" s="28"/>
      <c r="L1635"/>
    </row>
    <row r="1636" spans="1:12" x14ac:dyDescent="0.2">
      <c r="A1636"/>
      <c r="K1636" s="28"/>
      <c r="L1636"/>
    </row>
    <row r="1637" spans="1:12" x14ac:dyDescent="0.2">
      <c r="A1637"/>
      <c r="K1637" s="28"/>
      <c r="L1637"/>
    </row>
    <row r="1638" spans="1:12" x14ac:dyDescent="0.2">
      <c r="A1638"/>
      <c r="K1638" s="28"/>
      <c r="L1638"/>
    </row>
    <row r="1639" spans="1:12" x14ac:dyDescent="0.2">
      <c r="A1639"/>
      <c r="K1639" s="28"/>
      <c r="L1639"/>
    </row>
    <row r="1640" spans="1:12" x14ac:dyDescent="0.2">
      <c r="A1640"/>
      <c r="K1640" s="28"/>
      <c r="L1640"/>
    </row>
    <row r="1641" spans="1:12" x14ac:dyDescent="0.2">
      <c r="A1641"/>
      <c r="K1641" s="28"/>
      <c r="L1641"/>
    </row>
    <row r="1642" spans="1:12" x14ac:dyDescent="0.2">
      <c r="A1642"/>
      <c r="K1642" s="28"/>
      <c r="L1642"/>
    </row>
    <row r="1643" spans="1:12" x14ac:dyDescent="0.2">
      <c r="A1643"/>
      <c r="K1643" s="28"/>
      <c r="L1643"/>
    </row>
    <row r="1644" spans="1:12" x14ac:dyDescent="0.2">
      <c r="A1644"/>
      <c r="K1644" s="28"/>
      <c r="L1644"/>
    </row>
    <row r="1645" spans="1:12" x14ac:dyDescent="0.2">
      <c r="A1645"/>
      <c r="K1645" s="28"/>
      <c r="L1645"/>
    </row>
    <row r="1646" spans="1:12" x14ac:dyDescent="0.2">
      <c r="A1646"/>
      <c r="K1646" s="28"/>
      <c r="L1646"/>
    </row>
    <row r="1647" spans="1:12" x14ac:dyDescent="0.2">
      <c r="A1647"/>
      <c r="K1647" s="28"/>
      <c r="L1647"/>
    </row>
    <row r="1648" spans="1:12" x14ac:dyDescent="0.2">
      <c r="A1648"/>
      <c r="K1648" s="28"/>
      <c r="L1648"/>
    </row>
    <row r="1649" spans="1:12" x14ac:dyDescent="0.2">
      <c r="A1649"/>
      <c r="K1649" s="28"/>
      <c r="L1649"/>
    </row>
    <row r="1650" spans="1:12" x14ac:dyDescent="0.2">
      <c r="A1650"/>
      <c r="K1650" s="28"/>
      <c r="L1650"/>
    </row>
    <row r="1651" spans="1:12" x14ac:dyDescent="0.2">
      <c r="A1651"/>
      <c r="K1651" s="28"/>
      <c r="L1651"/>
    </row>
    <row r="1652" spans="1:12" x14ac:dyDescent="0.2">
      <c r="A1652"/>
      <c r="K1652" s="28"/>
      <c r="L1652"/>
    </row>
    <row r="1653" spans="1:12" x14ac:dyDescent="0.2">
      <c r="A1653"/>
      <c r="K1653" s="28"/>
      <c r="L1653"/>
    </row>
    <row r="1654" spans="1:12" x14ac:dyDescent="0.2">
      <c r="A1654"/>
      <c r="K1654" s="28"/>
      <c r="L1654"/>
    </row>
    <row r="1655" spans="1:12" x14ac:dyDescent="0.2">
      <c r="A1655"/>
      <c r="K1655" s="28"/>
      <c r="L1655"/>
    </row>
    <row r="1656" spans="1:12" x14ac:dyDescent="0.2">
      <c r="A1656"/>
      <c r="K1656" s="28"/>
      <c r="L1656"/>
    </row>
    <row r="1657" spans="1:12" x14ac:dyDescent="0.2">
      <c r="A1657"/>
      <c r="K1657" s="28"/>
      <c r="L1657"/>
    </row>
    <row r="1658" spans="1:12" x14ac:dyDescent="0.2">
      <c r="A1658"/>
      <c r="K1658" s="28"/>
      <c r="L1658"/>
    </row>
    <row r="1659" spans="1:12" x14ac:dyDescent="0.2">
      <c r="A1659"/>
      <c r="K1659" s="28"/>
      <c r="L1659"/>
    </row>
    <row r="1660" spans="1:12" x14ac:dyDescent="0.2">
      <c r="A1660"/>
      <c r="K1660" s="28"/>
      <c r="L1660"/>
    </row>
    <row r="1661" spans="1:12" x14ac:dyDescent="0.2">
      <c r="A1661"/>
      <c r="K1661" s="28"/>
      <c r="L1661"/>
    </row>
    <row r="1662" spans="1:12" x14ac:dyDescent="0.2">
      <c r="A1662"/>
      <c r="K1662" s="28"/>
      <c r="L1662"/>
    </row>
    <row r="1663" spans="1:12" x14ac:dyDescent="0.2">
      <c r="A1663"/>
      <c r="K1663" s="28"/>
      <c r="L1663"/>
    </row>
    <row r="1664" spans="1:12" x14ac:dyDescent="0.2">
      <c r="A1664"/>
      <c r="K1664" s="28"/>
      <c r="L1664"/>
    </row>
    <row r="1665" spans="1:12" x14ac:dyDescent="0.2">
      <c r="A1665"/>
      <c r="K1665" s="28"/>
      <c r="L1665"/>
    </row>
    <row r="1666" spans="1:12" x14ac:dyDescent="0.2">
      <c r="A1666"/>
      <c r="K1666" s="28"/>
      <c r="L1666"/>
    </row>
    <row r="1667" spans="1:12" x14ac:dyDescent="0.2">
      <c r="A1667"/>
      <c r="K1667" s="28"/>
      <c r="L1667"/>
    </row>
    <row r="1668" spans="1:12" x14ac:dyDescent="0.2">
      <c r="A1668"/>
      <c r="K1668" s="28"/>
      <c r="L1668"/>
    </row>
    <row r="1669" spans="1:12" x14ac:dyDescent="0.2">
      <c r="A1669"/>
      <c r="K1669" s="28"/>
      <c r="L1669"/>
    </row>
    <row r="1670" spans="1:12" x14ac:dyDescent="0.2">
      <c r="A1670"/>
      <c r="K1670" s="28"/>
      <c r="L1670"/>
    </row>
    <row r="1671" spans="1:12" x14ac:dyDescent="0.2">
      <c r="A1671"/>
      <c r="K1671" s="28"/>
      <c r="L1671"/>
    </row>
    <row r="1672" spans="1:12" x14ac:dyDescent="0.2">
      <c r="A1672"/>
      <c r="K1672" s="28"/>
      <c r="L1672"/>
    </row>
    <row r="1673" spans="1:12" x14ac:dyDescent="0.2">
      <c r="A1673"/>
      <c r="K1673" s="28"/>
      <c r="L1673"/>
    </row>
    <row r="1674" spans="1:12" x14ac:dyDescent="0.2">
      <c r="A1674"/>
      <c r="K1674" s="28"/>
      <c r="L1674"/>
    </row>
    <row r="1675" spans="1:12" x14ac:dyDescent="0.2">
      <c r="A1675"/>
      <c r="K1675" s="28"/>
      <c r="L1675"/>
    </row>
    <row r="1676" spans="1:12" x14ac:dyDescent="0.2">
      <c r="A1676"/>
      <c r="K1676" s="28"/>
      <c r="L1676"/>
    </row>
    <row r="1677" spans="1:12" x14ac:dyDescent="0.2">
      <c r="A1677"/>
      <c r="K1677" s="28"/>
      <c r="L1677"/>
    </row>
    <row r="1678" spans="1:12" x14ac:dyDescent="0.2">
      <c r="A1678"/>
      <c r="K1678" s="28"/>
      <c r="L1678"/>
    </row>
    <row r="1679" spans="1:12" x14ac:dyDescent="0.2">
      <c r="A1679"/>
      <c r="K1679" s="28"/>
      <c r="L1679"/>
    </row>
    <row r="1680" spans="1:12" x14ac:dyDescent="0.2">
      <c r="A1680"/>
      <c r="K1680" s="28"/>
      <c r="L1680"/>
    </row>
    <row r="1681" spans="1:12" x14ac:dyDescent="0.2">
      <c r="A1681"/>
      <c r="K1681" s="28"/>
      <c r="L1681"/>
    </row>
    <row r="1682" spans="1:12" x14ac:dyDescent="0.2">
      <c r="A1682"/>
      <c r="K1682" s="28"/>
      <c r="L1682"/>
    </row>
    <row r="1683" spans="1:12" x14ac:dyDescent="0.2">
      <c r="A1683"/>
      <c r="K1683" s="28"/>
      <c r="L1683"/>
    </row>
    <row r="1684" spans="1:12" x14ac:dyDescent="0.2">
      <c r="A1684"/>
      <c r="K1684" s="28"/>
      <c r="L1684"/>
    </row>
    <row r="1685" spans="1:12" x14ac:dyDescent="0.2">
      <c r="A1685"/>
      <c r="K1685" s="28"/>
      <c r="L1685"/>
    </row>
    <row r="1686" spans="1:12" x14ac:dyDescent="0.2">
      <c r="A1686"/>
      <c r="K1686" s="28"/>
      <c r="L1686"/>
    </row>
    <row r="1687" spans="1:12" x14ac:dyDescent="0.2">
      <c r="A1687"/>
      <c r="K1687" s="28"/>
      <c r="L1687"/>
    </row>
    <row r="1688" spans="1:12" x14ac:dyDescent="0.2">
      <c r="A1688"/>
      <c r="K1688" s="28"/>
      <c r="L1688"/>
    </row>
    <row r="1689" spans="1:12" x14ac:dyDescent="0.2">
      <c r="A1689"/>
      <c r="K1689" s="28"/>
      <c r="L1689"/>
    </row>
    <row r="1690" spans="1:12" x14ac:dyDescent="0.2">
      <c r="A1690"/>
      <c r="K1690" s="28"/>
      <c r="L1690"/>
    </row>
    <row r="1691" spans="1:12" x14ac:dyDescent="0.2">
      <c r="A1691"/>
      <c r="K1691" s="28"/>
      <c r="L1691"/>
    </row>
    <row r="1692" spans="1:12" x14ac:dyDescent="0.2">
      <c r="A1692"/>
      <c r="K1692" s="28"/>
      <c r="L1692"/>
    </row>
    <row r="1693" spans="1:12" x14ac:dyDescent="0.2">
      <c r="A1693"/>
      <c r="K1693" s="28"/>
      <c r="L1693"/>
    </row>
    <row r="1694" spans="1:12" x14ac:dyDescent="0.2">
      <c r="A1694"/>
      <c r="K1694" s="28"/>
      <c r="L1694"/>
    </row>
    <row r="1695" spans="1:12" x14ac:dyDescent="0.2">
      <c r="A1695"/>
      <c r="K1695" s="28"/>
      <c r="L1695"/>
    </row>
    <row r="1696" spans="1:12" x14ac:dyDescent="0.2">
      <c r="A1696"/>
      <c r="K1696" s="28"/>
      <c r="L1696"/>
    </row>
    <row r="1697" spans="1:12" x14ac:dyDescent="0.2">
      <c r="A1697"/>
      <c r="K1697" s="28"/>
      <c r="L1697"/>
    </row>
    <row r="1698" spans="1:12" x14ac:dyDescent="0.2">
      <c r="A1698"/>
      <c r="K1698" s="28"/>
      <c r="L1698"/>
    </row>
    <row r="1699" spans="1:12" x14ac:dyDescent="0.2">
      <c r="A1699"/>
      <c r="K1699" s="28"/>
      <c r="L1699"/>
    </row>
    <row r="1700" spans="1:12" x14ac:dyDescent="0.2">
      <c r="A1700"/>
      <c r="K1700" s="28"/>
      <c r="L1700"/>
    </row>
    <row r="1701" spans="1:12" x14ac:dyDescent="0.2">
      <c r="A1701"/>
      <c r="K1701" s="28"/>
      <c r="L1701"/>
    </row>
    <row r="1702" spans="1:12" x14ac:dyDescent="0.2">
      <c r="A1702"/>
      <c r="K1702" s="28"/>
      <c r="L1702"/>
    </row>
    <row r="1703" spans="1:12" x14ac:dyDescent="0.2">
      <c r="A1703"/>
      <c r="K1703" s="28"/>
      <c r="L1703"/>
    </row>
    <row r="1704" spans="1:12" x14ac:dyDescent="0.2">
      <c r="A1704"/>
      <c r="K1704" s="28"/>
      <c r="L1704"/>
    </row>
    <row r="1705" spans="1:12" x14ac:dyDescent="0.2">
      <c r="A1705"/>
      <c r="K1705" s="28"/>
      <c r="L1705"/>
    </row>
    <row r="1706" spans="1:12" x14ac:dyDescent="0.2">
      <c r="A1706"/>
      <c r="K1706" s="28"/>
      <c r="L1706"/>
    </row>
    <row r="1707" spans="1:12" x14ac:dyDescent="0.2">
      <c r="A1707"/>
      <c r="K1707" s="28"/>
      <c r="L1707"/>
    </row>
    <row r="1708" spans="1:12" x14ac:dyDescent="0.2">
      <c r="A1708"/>
      <c r="K1708" s="28"/>
      <c r="L1708"/>
    </row>
    <row r="1709" spans="1:12" x14ac:dyDescent="0.2">
      <c r="A1709"/>
      <c r="K1709" s="28"/>
      <c r="L1709"/>
    </row>
    <row r="1710" spans="1:12" x14ac:dyDescent="0.2">
      <c r="A1710"/>
      <c r="K1710" s="28"/>
      <c r="L1710"/>
    </row>
    <row r="1711" spans="1:12" x14ac:dyDescent="0.2">
      <c r="A1711"/>
      <c r="K1711" s="28"/>
      <c r="L1711"/>
    </row>
    <row r="1712" spans="1:12" x14ac:dyDescent="0.2">
      <c r="A1712"/>
      <c r="K1712" s="28"/>
      <c r="L1712"/>
    </row>
    <row r="1713" spans="1:12" x14ac:dyDescent="0.2">
      <c r="A1713"/>
      <c r="K1713" s="28"/>
      <c r="L1713"/>
    </row>
    <row r="1714" spans="1:12" x14ac:dyDescent="0.2">
      <c r="A1714"/>
      <c r="K1714" s="28"/>
      <c r="L1714"/>
    </row>
    <row r="1715" spans="1:12" x14ac:dyDescent="0.2">
      <c r="A1715"/>
      <c r="K1715" s="28"/>
      <c r="L1715"/>
    </row>
    <row r="1716" spans="1:12" x14ac:dyDescent="0.2">
      <c r="A1716"/>
      <c r="K1716" s="28"/>
      <c r="L1716"/>
    </row>
    <row r="1717" spans="1:12" x14ac:dyDescent="0.2">
      <c r="A1717"/>
      <c r="K1717" s="28"/>
      <c r="L1717"/>
    </row>
    <row r="1718" spans="1:12" x14ac:dyDescent="0.2">
      <c r="A1718"/>
      <c r="K1718" s="28"/>
      <c r="L1718"/>
    </row>
    <row r="1719" spans="1:12" x14ac:dyDescent="0.2">
      <c r="A1719"/>
      <c r="K1719" s="28"/>
      <c r="L1719"/>
    </row>
    <row r="1720" spans="1:12" x14ac:dyDescent="0.2">
      <c r="A1720"/>
      <c r="K1720" s="28"/>
      <c r="L1720"/>
    </row>
    <row r="1721" spans="1:12" x14ac:dyDescent="0.2">
      <c r="A1721"/>
      <c r="K1721" s="28"/>
      <c r="L1721"/>
    </row>
    <row r="1722" spans="1:12" x14ac:dyDescent="0.2">
      <c r="A1722"/>
      <c r="K1722" s="28"/>
      <c r="L1722"/>
    </row>
    <row r="1723" spans="1:12" x14ac:dyDescent="0.2">
      <c r="A1723"/>
      <c r="K1723" s="28"/>
      <c r="L1723"/>
    </row>
    <row r="1724" spans="1:12" x14ac:dyDescent="0.2">
      <c r="A1724"/>
      <c r="K1724" s="28"/>
      <c r="L1724"/>
    </row>
    <row r="1725" spans="1:12" x14ac:dyDescent="0.2">
      <c r="A1725"/>
      <c r="K1725" s="28"/>
      <c r="L1725"/>
    </row>
    <row r="1726" spans="1:12" x14ac:dyDescent="0.2">
      <c r="A1726"/>
      <c r="K1726" s="28"/>
      <c r="L1726"/>
    </row>
    <row r="1727" spans="1:12" x14ac:dyDescent="0.2">
      <c r="A1727"/>
      <c r="K1727" s="28"/>
      <c r="L1727"/>
    </row>
    <row r="1728" spans="1:12" x14ac:dyDescent="0.2">
      <c r="A1728"/>
      <c r="K1728" s="28"/>
      <c r="L1728"/>
    </row>
    <row r="1729" spans="1:12" x14ac:dyDescent="0.2">
      <c r="A1729"/>
      <c r="K1729" s="28"/>
      <c r="L1729"/>
    </row>
    <row r="1730" spans="1:12" x14ac:dyDescent="0.2">
      <c r="A1730"/>
      <c r="K1730" s="28"/>
      <c r="L1730"/>
    </row>
    <row r="1731" spans="1:12" x14ac:dyDescent="0.2">
      <c r="A1731"/>
      <c r="K1731" s="28"/>
      <c r="L1731"/>
    </row>
    <row r="1732" spans="1:12" x14ac:dyDescent="0.2">
      <c r="A1732"/>
      <c r="K1732" s="28"/>
      <c r="L1732"/>
    </row>
    <row r="1733" spans="1:12" x14ac:dyDescent="0.2">
      <c r="A1733"/>
      <c r="K1733" s="28"/>
      <c r="L1733"/>
    </row>
    <row r="1734" spans="1:12" x14ac:dyDescent="0.2">
      <c r="A1734"/>
      <c r="K1734" s="28"/>
      <c r="L1734"/>
    </row>
    <row r="1735" spans="1:12" x14ac:dyDescent="0.2">
      <c r="A1735"/>
      <c r="K1735" s="28"/>
      <c r="L1735"/>
    </row>
    <row r="1736" spans="1:12" x14ac:dyDescent="0.2">
      <c r="A1736"/>
      <c r="K1736" s="28"/>
      <c r="L1736"/>
    </row>
    <row r="1737" spans="1:12" x14ac:dyDescent="0.2">
      <c r="A1737"/>
      <c r="K1737" s="28"/>
      <c r="L1737"/>
    </row>
    <row r="1738" spans="1:12" x14ac:dyDescent="0.2">
      <c r="A1738"/>
      <c r="K1738" s="28"/>
      <c r="L1738"/>
    </row>
    <row r="1739" spans="1:12" x14ac:dyDescent="0.2">
      <c r="A1739"/>
      <c r="K1739" s="28"/>
      <c r="L1739"/>
    </row>
    <row r="1740" spans="1:12" x14ac:dyDescent="0.2">
      <c r="A1740"/>
      <c r="K1740" s="28"/>
      <c r="L1740"/>
    </row>
    <row r="1741" spans="1:12" x14ac:dyDescent="0.2">
      <c r="A1741"/>
      <c r="K1741" s="28"/>
      <c r="L1741"/>
    </row>
    <row r="1742" spans="1:12" x14ac:dyDescent="0.2">
      <c r="A1742"/>
      <c r="K1742" s="28"/>
      <c r="L1742"/>
    </row>
    <row r="1743" spans="1:12" x14ac:dyDescent="0.2">
      <c r="A1743"/>
      <c r="K1743" s="28"/>
      <c r="L1743"/>
    </row>
    <row r="1744" spans="1:12" x14ac:dyDescent="0.2">
      <c r="A1744"/>
      <c r="K1744" s="28"/>
      <c r="L1744"/>
    </row>
    <row r="1745" spans="1:12" x14ac:dyDescent="0.2">
      <c r="A1745"/>
      <c r="K1745" s="28"/>
      <c r="L1745"/>
    </row>
    <row r="1746" spans="1:12" x14ac:dyDescent="0.2">
      <c r="A1746"/>
      <c r="K1746" s="28"/>
      <c r="L1746"/>
    </row>
    <row r="1747" spans="1:12" x14ac:dyDescent="0.2">
      <c r="A1747"/>
      <c r="K1747" s="28"/>
      <c r="L1747"/>
    </row>
    <row r="1748" spans="1:12" x14ac:dyDescent="0.2">
      <c r="A1748"/>
      <c r="K1748" s="28"/>
      <c r="L1748"/>
    </row>
    <row r="1749" spans="1:12" x14ac:dyDescent="0.2">
      <c r="A1749"/>
      <c r="K1749" s="28"/>
      <c r="L1749"/>
    </row>
    <row r="1750" spans="1:12" x14ac:dyDescent="0.2">
      <c r="A1750"/>
      <c r="K1750" s="28"/>
      <c r="L1750"/>
    </row>
    <row r="1751" spans="1:12" x14ac:dyDescent="0.2">
      <c r="A1751"/>
      <c r="K1751" s="28"/>
      <c r="L1751"/>
    </row>
    <row r="1752" spans="1:12" x14ac:dyDescent="0.2">
      <c r="A1752"/>
      <c r="K1752" s="28"/>
      <c r="L1752"/>
    </row>
    <row r="1753" spans="1:12" x14ac:dyDescent="0.2">
      <c r="A1753"/>
      <c r="K1753" s="28"/>
      <c r="L1753"/>
    </row>
    <row r="1754" spans="1:12" x14ac:dyDescent="0.2">
      <c r="A1754"/>
      <c r="K1754" s="28"/>
      <c r="L1754"/>
    </row>
    <row r="1755" spans="1:12" x14ac:dyDescent="0.2">
      <c r="A1755"/>
      <c r="K1755" s="28"/>
      <c r="L1755"/>
    </row>
    <row r="1756" spans="1:12" x14ac:dyDescent="0.2">
      <c r="A1756"/>
      <c r="K1756" s="28"/>
      <c r="L1756"/>
    </row>
    <row r="1757" spans="1:12" x14ac:dyDescent="0.2">
      <c r="A1757"/>
      <c r="K1757" s="28"/>
      <c r="L1757"/>
    </row>
    <row r="1758" spans="1:12" x14ac:dyDescent="0.2">
      <c r="A1758"/>
      <c r="K1758" s="28"/>
      <c r="L1758"/>
    </row>
    <row r="1759" spans="1:12" x14ac:dyDescent="0.2">
      <c r="A1759"/>
      <c r="K1759" s="28"/>
      <c r="L1759"/>
    </row>
    <row r="1760" spans="1:12" x14ac:dyDescent="0.2">
      <c r="A1760"/>
      <c r="K1760" s="28"/>
      <c r="L1760"/>
    </row>
    <row r="1761" spans="1:12" x14ac:dyDescent="0.2">
      <c r="A1761"/>
      <c r="K1761" s="28"/>
      <c r="L1761"/>
    </row>
    <row r="1762" spans="1:12" x14ac:dyDescent="0.2">
      <c r="A1762"/>
      <c r="K1762" s="28"/>
      <c r="L1762"/>
    </row>
    <row r="1763" spans="1:12" x14ac:dyDescent="0.2">
      <c r="A1763"/>
      <c r="K1763" s="28"/>
      <c r="L1763"/>
    </row>
    <row r="1764" spans="1:12" x14ac:dyDescent="0.2">
      <c r="A1764"/>
      <c r="K1764" s="28"/>
      <c r="L1764"/>
    </row>
    <row r="1765" spans="1:12" x14ac:dyDescent="0.2">
      <c r="A1765"/>
      <c r="K1765" s="28"/>
      <c r="L1765"/>
    </row>
    <row r="1766" spans="1:12" x14ac:dyDescent="0.2">
      <c r="A1766"/>
      <c r="K1766" s="28"/>
      <c r="L1766"/>
    </row>
    <row r="1767" spans="1:12" x14ac:dyDescent="0.2">
      <c r="A1767"/>
      <c r="K1767" s="28"/>
      <c r="L1767"/>
    </row>
    <row r="1768" spans="1:12" x14ac:dyDescent="0.2">
      <c r="A1768"/>
      <c r="K1768" s="28"/>
      <c r="L1768"/>
    </row>
    <row r="1769" spans="1:12" x14ac:dyDescent="0.2">
      <c r="A1769"/>
      <c r="K1769" s="28"/>
      <c r="L1769"/>
    </row>
    <row r="1770" spans="1:12" x14ac:dyDescent="0.2">
      <c r="A1770"/>
      <c r="K1770" s="28"/>
      <c r="L1770"/>
    </row>
    <row r="1771" spans="1:12" x14ac:dyDescent="0.2">
      <c r="A1771"/>
      <c r="K1771" s="28"/>
      <c r="L1771"/>
    </row>
    <row r="1772" spans="1:12" x14ac:dyDescent="0.2">
      <c r="A1772"/>
      <c r="K1772" s="28"/>
      <c r="L1772"/>
    </row>
    <row r="1773" spans="1:12" x14ac:dyDescent="0.2">
      <c r="A1773"/>
      <c r="K1773" s="28"/>
      <c r="L1773"/>
    </row>
    <row r="1774" spans="1:12" x14ac:dyDescent="0.2">
      <c r="A1774"/>
      <c r="K1774" s="28"/>
      <c r="L1774"/>
    </row>
    <row r="1775" spans="1:12" x14ac:dyDescent="0.2">
      <c r="A1775"/>
      <c r="K1775" s="28"/>
      <c r="L1775"/>
    </row>
    <row r="1776" spans="1:12" x14ac:dyDescent="0.2">
      <c r="A1776"/>
      <c r="K1776" s="28"/>
      <c r="L1776"/>
    </row>
    <row r="1777" spans="1:12" x14ac:dyDescent="0.2">
      <c r="A1777"/>
      <c r="K1777" s="28"/>
      <c r="L1777"/>
    </row>
    <row r="1778" spans="1:12" x14ac:dyDescent="0.2">
      <c r="A1778"/>
      <c r="K1778" s="28"/>
      <c r="L1778"/>
    </row>
    <row r="1779" spans="1:12" x14ac:dyDescent="0.2">
      <c r="A1779"/>
      <c r="K1779" s="28"/>
      <c r="L1779"/>
    </row>
    <row r="1780" spans="1:12" x14ac:dyDescent="0.2">
      <c r="A1780"/>
      <c r="K1780" s="28"/>
      <c r="L1780"/>
    </row>
    <row r="1781" spans="1:12" x14ac:dyDescent="0.2">
      <c r="A1781"/>
      <c r="K1781" s="28"/>
      <c r="L1781"/>
    </row>
    <row r="1782" spans="1:12" x14ac:dyDescent="0.2">
      <c r="A1782"/>
      <c r="K1782" s="28"/>
      <c r="L1782"/>
    </row>
    <row r="1783" spans="1:12" x14ac:dyDescent="0.2">
      <c r="A1783"/>
      <c r="K1783" s="28"/>
      <c r="L1783"/>
    </row>
    <row r="1784" spans="1:12" x14ac:dyDescent="0.2">
      <c r="A1784"/>
      <c r="K1784" s="28"/>
      <c r="L1784"/>
    </row>
    <row r="1785" spans="1:12" x14ac:dyDescent="0.2">
      <c r="A1785"/>
      <c r="K1785" s="28"/>
      <c r="L1785"/>
    </row>
    <row r="1786" spans="1:12" x14ac:dyDescent="0.2">
      <c r="A1786"/>
      <c r="K1786" s="28"/>
      <c r="L1786"/>
    </row>
    <row r="1787" spans="1:12" x14ac:dyDescent="0.2">
      <c r="A1787"/>
      <c r="K1787" s="28"/>
      <c r="L1787"/>
    </row>
    <row r="1788" spans="1:12" x14ac:dyDescent="0.2">
      <c r="A1788"/>
      <c r="K1788" s="28"/>
      <c r="L1788"/>
    </row>
    <row r="1789" spans="1:12" x14ac:dyDescent="0.2">
      <c r="A1789"/>
      <c r="K1789" s="28"/>
      <c r="L1789"/>
    </row>
    <row r="1790" spans="1:12" x14ac:dyDescent="0.2">
      <c r="A1790"/>
      <c r="K1790" s="28"/>
      <c r="L1790"/>
    </row>
    <row r="1791" spans="1:12" x14ac:dyDescent="0.2">
      <c r="A1791"/>
      <c r="K1791" s="28"/>
      <c r="L1791"/>
    </row>
    <row r="1792" spans="1:12" x14ac:dyDescent="0.2">
      <c r="A1792"/>
      <c r="K1792" s="28"/>
      <c r="L1792"/>
    </row>
    <row r="1793" spans="1:12" x14ac:dyDescent="0.2">
      <c r="A1793"/>
      <c r="K1793" s="28"/>
      <c r="L1793"/>
    </row>
    <row r="1794" spans="1:12" x14ac:dyDescent="0.2">
      <c r="A1794"/>
      <c r="K1794" s="28"/>
      <c r="L1794"/>
    </row>
    <row r="1795" spans="1:12" x14ac:dyDescent="0.2">
      <c r="A1795"/>
      <c r="K1795" s="28"/>
      <c r="L1795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opLeftCell="L1" workbookViewId="0">
      <selection activeCell="L2" sqref="L2"/>
    </sheetView>
  </sheetViews>
  <sheetFormatPr defaultRowHeight="12.75" x14ac:dyDescent="0.2"/>
  <cols>
    <col min="1" max="1" width="14.85546875" bestFit="1" customWidth="1"/>
    <col min="3" max="3" width="44.140625" bestFit="1" customWidth="1"/>
    <col min="4" max="4" width="42.85546875" bestFit="1" customWidth="1"/>
    <col min="5" max="5" width="11.7109375" bestFit="1" customWidth="1"/>
    <col min="6" max="6" width="14.140625" bestFit="1" customWidth="1"/>
    <col min="7" max="7" width="11.85546875" bestFit="1" customWidth="1"/>
    <col min="8" max="8" width="14" bestFit="1" customWidth="1"/>
    <col min="9" max="9" width="34.5703125" bestFit="1" customWidth="1"/>
    <col min="10" max="10" width="56.140625" bestFit="1" customWidth="1"/>
    <col min="11" max="11" width="95.28515625" bestFit="1" customWidth="1"/>
    <col min="12" max="12" width="17" bestFit="1" customWidth="1"/>
    <col min="13" max="13" width="15.7109375" bestFit="1" customWidth="1"/>
    <col min="14" max="14" width="15.7109375" customWidth="1"/>
    <col min="15" max="15" width="42.5703125" bestFit="1" customWidth="1"/>
    <col min="18" max="18" width="10.7109375" bestFit="1" customWidth="1"/>
    <col min="19" max="19" width="37.140625" bestFit="1" customWidth="1"/>
    <col min="20" max="20" width="10" style="39" bestFit="1" customWidth="1"/>
    <col min="21" max="21" width="9.140625" style="42"/>
  </cols>
  <sheetData>
    <row r="1" spans="1:21" ht="21.75" customHeight="1" x14ac:dyDescent="0.2">
      <c r="A1" s="8" t="s">
        <v>49</v>
      </c>
      <c r="B1" s="9" t="s">
        <v>0</v>
      </c>
      <c r="C1" s="9" t="s">
        <v>2709</v>
      </c>
      <c r="D1" s="9" t="s">
        <v>1</v>
      </c>
      <c r="E1" s="9" t="s">
        <v>2</v>
      </c>
      <c r="F1" s="10" t="s">
        <v>133</v>
      </c>
      <c r="G1" s="10" t="s">
        <v>134</v>
      </c>
      <c r="H1" s="9" t="s">
        <v>4</v>
      </c>
      <c r="I1" s="9" t="s">
        <v>5</v>
      </c>
      <c r="J1" s="9" t="s">
        <v>6</v>
      </c>
      <c r="K1" s="9" t="s">
        <v>2596</v>
      </c>
      <c r="L1" s="9" t="s">
        <v>2591</v>
      </c>
      <c r="M1" s="9" t="s">
        <v>135</v>
      </c>
      <c r="N1" s="9" t="s">
        <v>7810</v>
      </c>
      <c r="O1" s="9" t="s">
        <v>57</v>
      </c>
      <c r="P1" s="9" t="s">
        <v>2593</v>
      </c>
      <c r="Q1" s="9" t="s">
        <v>2597</v>
      </c>
      <c r="R1" s="9" t="s">
        <v>2592</v>
      </c>
      <c r="S1" s="9" t="s">
        <v>9230</v>
      </c>
      <c r="T1" s="34" t="s">
        <v>4339</v>
      </c>
      <c r="U1" s="40" t="s">
        <v>4340</v>
      </c>
    </row>
    <row r="2" spans="1:21" x14ac:dyDescent="0.2">
      <c r="A2" s="36" t="str">
        <f>VLOOKUP(D2,PIC!A:B,2,0)</f>
        <v>BAHAK</v>
      </c>
      <c r="B2" s="2">
        <v>59660412</v>
      </c>
      <c r="C2" s="2" t="str">
        <f>VLOOKUP(B2,[2]Sheet1!$A:$C,2,0)</f>
        <v>BORWITA INDAH, PT</v>
      </c>
      <c r="D2" s="30" t="s">
        <v>18</v>
      </c>
      <c r="E2" s="2" t="str">
        <f>VLOOKUP(B2,[3]Sheet1!$A:$E,5,0)</f>
        <v>Accepted</v>
      </c>
      <c r="F2" s="22">
        <v>44659</v>
      </c>
      <c r="G2" s="11">
        <f t="shared" ref="G2:G4" ca="1" si="0">TODAY()</f>
        <v>44694</v>
      </c>
      <c r="H2" s="2" t="s">
        <v>7316</v>
      </c>
      <c r="I2" s="2" t="s">
        <v>19</v>
      </c>
      <c r="J2" s="2" t="s">
        <v>2085</v>
      </c>
      <c r="K2" s="2" t="str">
        <f>I2&amp;"-"&amp;J2</f>
        <v>SMRRUNGKUT-SMRBUAH BATU</v>
      </c>
      <c r="L2" s="2" t="str">
        <f>VLOOKUP(K2,'LEAD POD'!A:D,4,0)</f>
        <v>JAWA BARAT</v>
      </c>
      <c r="M2" s="6" t="s">
        <v>8152</v>
      </c>
      <c r="N2" s="6" t="str">
        <f>VLOOKUP(B2,[4]Sheet1!$A:$E,5,0)</f>
        <v>B9816TEZ</v>
      </c>
      <c r="O2" s="6" t="s">
        <v>8152</v>
      </c>
      <c r="P2" s="7">
        <f>VLOOKUP(L2,'LEAD CUSTOMER'!B:C,2,0)</f>
        <v>5</v>
      </c>
      <c r="Q2" s="7">
        <f t="shared" ref="Q2:Q4" ca="1" si="1">G2-F2</f>
        <v>35</v>
      </c>
      <c r="R2" s="2" t="str">
        <f t="shared" ref="R2:R4" ca="1" si="2">IF(Q2&gt;P2,"OVERDUE ","WITHIN")</f>
        <v xml:space="preserve">OVERDUE </v>
      </c>
      <c r="S2" s="3" t="s">
        <v>9466</v>
      </c>
      <c r="T2" s="35">
        <f>VLOOKUP(B2,[5]Sheet1!$A:$AB,28,0)</f>
        <v>5630000</v>
      </c>
      <c r="U2" s="41">
        <f t="shared" ref="U2:U8" si="3">T2/$T$9*100%</f>
        <v>0.24345945945945946</v>
      </c>
    </row>
    <row r="3" spans="1:21" x14ac:dyDescent="0.2">
      <c r="A3" s="36" t="s">
        <v>55</v>
      </c>
      <c r="B3" s="2">
        <v>59764889</v>
      </c>
      <c r="C3" s="2" t="str">
        <f>VLOOKUP(B3,[2]Sheet1!$A:$C,2,0)</f>
        <v>BORWITA INDAH, PT</v>
      </c>
      <c r="D3" s="2" t="s">
        <v>9</v>
      </c>
      <c r="E3" s="2" t="str">
        <f>VLOOKUP(B3,[3]Sheet1!$A:$E,5,0)</f>
        <v>Accepted</v>
      </c>
      <c r="F3" s="22">
        <v>44671</v>
      </c>
      <c r="G3" s="11">
        <f t="shared" ca="1" si="0"/>
        <v>44694</v>
      </c>
      <c r="H3" s="2" t="s">
        <v>8851</v>
      </c>
      <c r="I3" s="2" t="s">
        <v>2390</v>
      </c>
      <c r="J3" s="2" t="s">
        <v>8878</v>
      </c>
      <c r="K3" s="2" t="str">
        <f t="shared" ref="K3:K4" si="4">I3&amp;"-"&amp;J3</f>
        <v>TIVKEBOMAS-TIVCISALAK SUBANG</v>
      </c>
      <c r="L3" s="2" t="s">
        <v>184</v>
      </c>
      <c r="M3" s="6" t="s">
        <v>9412</v>
      </c>
      <c r="N3" s="6" t="str">
        <f>VLOOKUP(B3,[4]Sheet1!$A:$E,5,0)</f>
        <v>B9974TEU</v>
      </c>
      <c r="O3" s="6" t="s">
        <v>9412</v>
      </c>
      <c r="P3" s="7">
        <f>VLOOKUP(L3,'LEAD CUSTOMER'!B:C,2,0)</f>
        <v>5</v>
      </c>
      <c r="Q3" s="7">
        <f t="shared" ca="1" si="1"/>
        <v>23</v>
      </c>
      <c r="R3" s="2" t="str">
        <f t="shared" ca="1" si="2"/>
        <v xml:space="preserve">OVERDUE </v>
      </c>
      <c r="S3" s="3" t="s">
        <v>9466</v>
      </c>
      <c r="T3" s="35">
        <f>VLOOKUP(B3,[5]Sheet1!$A:$AB,28,0)</f>
        <v>3745000</v>
      </c>
      <c r="U3" s="41">
        <f t="shared" si="3"/>
        <v>0.16194594594594594</v>
      </c>
    </row>
    <row r="4" spans="1:21" x14ac:dyDescent="0.2">
      <c r="A4" s="36" t="s">
        <v>55</v>
      </c>
      <c r="B4" s="2">
        <v>59788272</v>
      </c>
      <c r="C4" s="2" t="str">
        <f>VLOOKUP(B4,[2]Sheet1!$A:$C,2,0)</f>
        <v>BORWITA INDAH, PT</v>
      </c>
      <c r="D4" s="2" t="s">
        <v>9</v>
      </c>
      <c r="E4" s="2" t="str">
        <f>VLOOKUP(B4,[3]Sheet1!$A:$E,5,0)</f>
        <v>Accepted</v>
      </c>
      <c r="F4" s="22">
        <v>44676</v>
      </c>
      <c r="G4" s="11">
        <f t="shared" ca="1" si="0"/>
        <v>44694</v>
      </c>
      <c r="H4" s="2" t="s">
        <v>9190</v>
      </c>
      <c r="I4" s="2" t="s">
        <v>22</v>
      </c>
      <c r="J4" s="2" t="s">
        <v>2360</v>
      </c>
      <c r="K4" s="2" t="str">
        <f t="shared" si="4"/>
        <v>TIVBENOWO-TIVCIKUPA</v>
      </c>
      <c r="L4" s="2" t="str">
        <f>VLOOKUP(K4,'LEAD POD'!A:D,4,0)</f>
        <v>JABODETABEK</v>
      </c>
      <c r="M4" s="6" t="s">
        <v>9462</v>
      </c>
      <c r="N4" s="6" t="str">
        <f>VLOOKUP(B4,[4]Sheet1!$A:$E,5,0)</f>
        <v>T9259DE</v>
      </c>
      <c r="O4" s="6" t="s">
        <v>9462</v>
      </c>
      <c r="P4" s="7">
        <f>VLOOKUP(L4,'LEAD CUSTOMER'!B:C,2,0)</f>
        <v>5</v>
      </c>
      <c r="Q4" s="7">
        <f t="shared" ca="1" si="1"/>
        <v>18</v>
      </c>
      <c r="R4" s="2" t="str">
        <f t="shared" ca="1" si="2"/>
        <v xml:space="preserve">OVERDUE </v>
      </c>
      <c r="S4" s="3" t="s">
        <v>9466</v>
      </c>
      <c r="T4" s="35">
        <f>VLOOKUP(B4,[5]Sheet1!$A:$AB,28,0)</f>
        <v>2882000</v>
      </c>
      <c r="U4" s="41">
        <f t="shared" si="3"/>
        <v>0.12462702702702702</v>
      </c>
    </row>
    <row r="5" spans="1:21" x14ac:dyDescent="0.2">
      <c r="A5" s="36" t="s">
        <v>55</v>
      </c>
      <c r="B5" s="2">
        <v>59798801</v>
      </c>
      <c r="C5" s="2" t="str">
        <f>VLOOKUP(B5,[2]Sheet1!$A:$C,2,0)</f>
        <v>BORWITA INDAH, PT</v>
      </c>
      <c r="D5" s="2" t="s">
        <v>9</v>
      </c>
      <c r="E5" s="2" t="str">
        <f>VLOOKUP(B5,[3]Sheet1!$A:$E,5,0)</f>
        <v>Accepted</v>
      </c>
      <c r="F5" s="22">
        <v>44677</v>
      </c>
      <c r="G5" s="11">
        <f t="shared" ref="G5:G8" ca="1" si="5">TODAY()</f>
        <v>44694</v>
      </c>
      <c r="H5" s="2" t="s">
        <v>9280</v>
      </c>
      <c r="I5" s="2" t="s">
        <v>2390</v>
      </c>
      <c r="J5" s="2" t="s">
        <v>2360</v>
      </c>
      <c r="K5" s="2" t="str">
        <f t="shared" ref="K5:K8" si="6">I5&amp;"-"&amp;J5</f>
        <v>TIVKEBOMAS-TIVCIKUPA</v>
      </c>
      <c r="L5" s="2" t="s">
        <v>148</v>
      </c>
      <c r="M5" s="6" t="s">
        <v>6489</v>
      </c>
      <c r="N5" s="6" t="str">
        <f>VLOOKUP(B5,[4]Sheet1!$A:$E,5,0)</f>
        <v>B 9184 BEV</v>
      </c>
      <c r="O5" s="6" t="s">
        <v>6489</v>
      </c>
      <c r="P5" s="7">
        <f>VLOOKUP(L5,'LEAD CUSTOMER'!B:C,2,0)</f>
        <v>5</v>
      </c>
      <c r="Q5" s="7">
        <f t="shared" ref="Q5:Q8" ca="1" si="7">G5-F5</f>
        <v>17</v>
      </c>
      <c r="R5" s="2" t="str">
        <f t="shared" ref="R5:R8" ca="1" si="8">IF(Q5&gt;P5,"OVERDUE ","WITHIN")</f>
        <v xml:space="preserve">OVERDUE </v>
      </c>
      <c r="S5" s="3" t="s">
        <v>9466</v>
      </c>
      <c r="T5" s="35">
        <f>VLOOKUP(B5,[5]Sheet1!$A:$AB,28,0)</f>
        <v>2882000</v>
      </c>
      <c r="U5" s="41">
        <f t="shared" si="3"/>
        <v>0.12462702702702702</v>
      </c>
    </row>
    <row r="6" spans="1:21" x14ac:dyDescent="0.2">
      <c r="A6" s="36" t="s">
        <v>55</v>
      </c>
      <c r="B6" s="2">
        <v>59798802</v>
      </c>
      <c r="C6" s="2" t="str">
        <f>VLOOKUP(B6,[2]Sheet1!$A:$C,2,0)</f>
        <v>BORWITA INDAH, PT</v>
      </c>
      <c r="D6" s="2" t="s">
        <v>9</v>
      </c>
      <c r="E6" s="2" t="str">
        <f>VLOOKUP(B6,[3]Sheet1!$A:$E,5,0)</f>
        <v>Accepted</v>
      </c>
      <c r="F6" s="22">
        <v>44677</v>
      </c>
      <c r="G6" s="11">
        <f t="shared" ca="1" si="5"/>
        <v>44694</v>
      </c>
      <c r="H6" s="2" t="s">
        <v>9281</v>
      </c>
      <c r="I6" s="2" t="s">
        <v>2390</v>
      </c>
      <c r="J6" s="2" t="s">
        <v>2360</v>
      </c>
      <c r="K6" s="2" t="str">
        <f t="shared" si="6"/>
        <v>TIVKEBOMAS-TIVCIKUPA</v>
      </c>
      <c r="L6" s="2" t="s">
        <v>148</v>
      </c>
      <c r="M6" s="6" t="s">
        <v>9463</v>
      </c>
      <c r="N6" s="6" t="str">
        <f>VLOOKUP(B6,[4]Sheet1!$A:$E,5,0)</f>
        <v>B 9974 BEU</v>
      </c>
      <c r="O6" s="6" t="s">
        <v>9463</v>
      </c>
      <c r="P6" s="7">
        <f>VLOOKUP(L6,'LEAD CUSTOMER'!B:C,2,0)</f>
        <v>5</v>
      </c>
      <c r="Q6" s="7">
        <f t="shared" ca="1" si="7"/>
        <v>17</v>
      </c>
      <c r="R6" s="2" t="str">
        <f t="shared" ca="1" si="8"/>
        <v xml:space="preserve">OVERDUE </v>
      </c>
      <c r="S6" s="3" t="s">
        <v>9466</v>
      </c>
      <c r="T6" s="35">
        <f>VLOOKUP(B6,[5]Sheet1!$A:$AB,28,0)</f>
        <v>2882000</v>
      </c>
      <c r="U6" s="41">
        <f t="shared" si="3"/>
        <v>0.12462702702702702</v>
      </c>
    </row>
    <row r="7" spans="1:21" x14ac:dyDescent="0.2">
      <c r="A7" s="36" t="s">
        <v>55</v>
      </c>
      <c r="B7" s="2">
        <v>59798803</v>
      </c>
      <c r="C7" s="2" t="str">
        <f>VLOOKUP(B7,[2]Sheet1!$A:$C,2,0)</f>
        <v>BORWITA INDAH, PT</v>
      </c>
      <c r="D7" s="2" t="s">
        <v>9</v>
      </c>
      <c r="E7" s="2" t="str">
        <f>VLOOKUP(B7,[3]Sheet1!$A:$E,5,0)</f>
        <v>Accepted</v>
      </c>
      <c r="F7" s="22">
        <v>44677</v>
      </c>
      <c r="G7" s="11">
        <f t="shared" ca="1" si="5"/>
        <v>44694</v>
      </c>
      <c r="H7" s="2" t="s">
        <v>9282</v>
      </c>
      <c r="I7" s="2" t="s">
        <v>2390</v>
      </c>
      <c r="J7" s="2" t="s">
        <v>2358</v>
      </c>
      <c r="K7" s="2" t="str">
        <f t="shared" si="6"/>
        <v>TIVKEBOMAS-TIVCIKARANG PUSAT</v>
      </c>
      <c r="L7" s="2" t="str">
        <f>VLOOKUP(K7,'LEAD POD'!A:D,4,0)</f>
        <v>JABODETABEK</v>
      </c>
      <c r="M7" s="6" t="s">
        <v>9464</v>
      </c>
      <c r="N7" s="6" t="str">
        <f>VLOOKUP(B7,[4]Sheet1!$A:$E,5,0)</f>
        <v>B 9125 BEV</v>
      </c>
      <c r="O7" s="6" t="s">
        <v>9464</v>
      </c>
      <c r="P7" s="7">
        <f>VLOOKUP(L7,'LEAD CUSTOMER'!B:C,2,0)</f>
        <v>5</v>
      </c>
      <c r="Q7" s="7">
        <f t="shared" ca="1" si="7"/>
        <v>17</v>
      </c>
      <c r="R7" s="2" t="str">
        <f t="shared" ca="1" si="8"/>
        <v xml:space="preserve">OVERDUE </v>
      </c>
      <c r="S7" s="3" t="s">
        <v>9466</v>
      </c>
      <c r="T7" s="35">
        <f>VLOOKUP(B7,[5]Sheet1!$A:$AB,28,0)</f>
        <v>2552000</v>
      </c>
      <c r="U7" s="41">
        <f t="shared" si="3"/>
        <v>0.11035675675675675</v>
      </c>
    </row>
    <row r="8" spans="1:21" x14ac:dyDescent="0.2">
      <c r="A8" s="36" t="s">
        <v>55</v>
      </c>
      <c r="B8" s="2">
        <v>59798804</v>
      </c>
      <c r="C8" s="2" t="str">
        <f>VLOOKUP(B8,[2]Sheet1!$A:$C,2,0)</f>
        <v>BORWITA INDAH, PT</v>
      </c>
      <c r="D8" s="2" t="s">
        <v>9</v>
      </c>
      <c r="E8" s="2" t="str">
        <f>VLOOKUP(B8,[3]Sheet1!$A:$E,5,0)</f>
        <v>Accepted</v>
      </c>
      <c r="F8" s="22">
        <v>44677</v>
      </c>
      <c r="G8" s="11">
        <f t="shared" ca="1" si="5"/>
        <v>44694</v>
      </c>
      <c r="H8" s="2" t="s">
        <v>9283</v>
      </c>
      <c r="I8" s="2" t="s">
        <v>2390</v>
      </c>
      <c r="J8" s="2" t="s">
        <v>2358</v>
      </c>
      <c r="K8" s="2" t="str">
        <f t="shared" si="6"/>
        <v>TIVKEBOMAS-TIVCIKARANG PUSAT</v>
      </c>
      <c r="L8" s="2" t="str">
        <f>VLOOKUP(K8,'LEAD POD'!A:D,4,0)</f>
        <v>JABODETABEK</v>
      </c>
      <c r="M8" s="6" t="s">
        <v>9465</v>
      </c>
      <c r="N8" s="6" t="str">
        <f>VLOOKUP(B8,[4]Sheet1!$A:$E,5,0)</f>
        <v>B 9124 BEV</v>
      </c>
      <c r="O8" s="6" t="s">
        <v>9465</v>
      </c>
      <c r="P8" s="7">
        <f>VLOOKUP(L8,'LEAD CUSTOMER'!B:C,2,0)</f>
        <v>5</v>
      </c>
      <c r="Q8" s="7">
        <f t="shared" ca="1" si="7"/>
        <v>17</v>
      </c>
      <c r="R8" s="2" t="str">
        <f t="shared" ca="1" si="8"/>
        <v xml:space="preserve">OVERDUE </v>
      </c>
      <c r="S8" s="3" t="s">
        <v>9466</v>
      </c>
      <c r="T8" s="35">
        <f>VLOOKUP(B8,[5]Sheet1!$A:$AB,28,0)</f>
        <v>2552000</v>
      </c>
      <c r="U8" s="41">
        <f t="shared" si="3"/>
        <v>0.11035675675675675</v>
      </c>
    </row>
    <row r="9" spans="1:21" x14ac:dyDescent="0.2">
      <c r="T9" s="39">
        <f>SUM(T2:T8)</f>
        <v>23125000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workbookViewId="0">
      <selection activeCell="C33" sqref="C32:C33"/>
    </sheetView>
  </sheetViews>
  <sheetFormatPr defaultRowHeight="12.75" x14ac:dyDescent="0.2"/>
  <cols>
    <col min="1" max="1" width="20.140625" bestFit="1" customWidth="1"/>
    <col min="2" max="2" width="37.7109375" style="43" bestFit="1" customWidth="1"/>
    <col min="3" max="3" width="33.42578125" bestFit="1" customWidth="1"/>
    <col min="4" max="4" width="27.28515625" customWidth="1"/>
    <col min="5" max="5" width="14.5703125" bestFit="1" customWidth="1"/>
    <col min="6" max="6" width="27.28515625" customWidth="1"/>
    <col min="7" max="7" width="25.5703125" customWidth="1"/>
    <col min="8" max="8" width="22.5703125" customWidth="1"/>
    <col min="9" max="9" width="11.85546875" bestFit="1" customWidth="1"/>
    <col min="10" max="10" width="20.140625" customWidth="1"/>
  </cols>
  <sheetData>
    <row r="3" spans="1:10" x14ac:dyDescent="0.2">
      <c r="B3"/>
    </row>
    <row r="4" spans="1:10" x14ac:dyDescent="0.2">
      <c r="A4" s="21" t="s">
        <v>49</v>
      </c>
      <c r="B4" s="44" t="s">
        <v>0</v>
      </c>
      <c r="C4" s="21" t="s">
        <v>2709</v>
      </c>
      <c r="D4" s="21" t="s">
        <v>1</v>
      </c>
      <c r="E4" s="21" t="s">
        <v>133</v>
      </c>
      <c r="F4" s="21" t="s">
        <v>5</v>
      </c>
      <c r="G4" s="21" t="s">
        <v>6</v>
      </c>
      <c r="H4" s="21" t="s">
        <v>57</v>
      </c>
      <c r="I4" s="21" t="s">
        <v>2592</v>
      </c>
      <c r="J4" s="21" t="s">
        <v>9230</v>
      </c>
    </row>
    <row r="5" spans="1:10" x14ac:dyDescent="0.2">
      <c r="A5" t="s">
        <v>55</v>
      </c>
      <c r="B5">
        <v>59764889</v>
      </c>
      <c r="C5" t="s">
        <v>3509</v>
      </c>
      <c r="D5" t="s">
        <v>9</v>
      </c>
      <c r="E5" s="37">
        <v>44671</v>
      </c>
      <c r="F5" t="s">
        <v>2390</v>
      </c>
      <c r="G5" t="s">
        <v>8878</v>
      </c>
      <c r="H5" t="s">
        <v>9412</v>
      </c>
      <c r="I5" t="s">
        <v>2595</v>
      </c>
      <c r="J5" t="s">
        <v>9466</v>
      </c>
    </row>
    <row r="6" spans="1:10" x14ac:dyDescent="0.2">
      <c r="B6">
        <v>59788272</v>
      </c>
      <c r="C6" t="s">
        <v>3509</v>
      </c>
      <c r="D6" t="s">
        <v>9</v>
      </c>
      <c r="E6" s="37">
        <v>44676</v>
      </c>
      <c r="F6" t="s">
        <v>22</v>
      </c>
      <c r="G6" t="s">
        <v>2360</v>
      </c>
      <c r="H6" t="s">
        <v>9462</v>
      </c>
      <c r="I6" t="s">
        <v>2595</v>
      </c>
      <c r="J6" t="s">
        <v>9466</v>
      </c>
    </row>
    <row r="7" spans="1:10" x14ac:dyDescent="0.2">
      <c r="B7">
        <v>59798801</v>
      </c>
      <c r="C7" t="s">
        <v>3509</v>
      </c>
      <c r="D7" t="s">
        <v>9</v>
      </c>
      <c r="E7" s="37">
        <v>44677</v>
      </c>
      <c r="F7" t="s">
        <v>2390</v>
      </c>
      <c r="G7" t="s">
        <v>2360</v>
      </c>
      <c r="H7" t="s">
        <v>6489</v>
      </c>
      <c r="I7" t="s">
        <v>2595</v>
      </c>
      <c r="J7" t="s">
        <v>9466</v>
      </c>
    </row>
    <row r="8" spans="1:10" x14ac:dyDescent="0.2">
      <c r="B8">
        <v>59798802</v>
      </c>
      <c r="C8" t="s">
        <v>3509</v>
      </c>
      <c r="D8" t="s">
        <v>9</v>
      </c>
      <c r="E8" s="37">
        <v>44677</v>
      </c>
      <c r="F8" t="s">
        <v>2390</v>
      </c>
      <c r="G8" t="s">
        <v>2360</v>
      </c>
      <c r="H8" t="s">
        <v>9463</v>
      </c>
      <c r="I8" t="s">
        <v>2595</v>
      </c>
      <c r="J8" t="s">
        <v>9466</v>
      </c>
    </row>
    <row r="9" spans="1:10" x14ac:dyDescent="0.2">
      <c r="B9">
        <v>59798803</v>
      </c>
      <c r="C9" t="s">
        <v>3509</v>
      </c>
      <c r="D9" t="s">
        <v>9</v>
      </c>
      <c r="E9" s="37">
        <v>44677</v>
      </c>
      <c r="F9" t="s">
        <v>2390</v>
      </c>
      <c r="G9" t="s">
        <v>2358</v>
      </c>
      <c r="H9" t="s">
        <v>9464</v>
      </c>
      <c r="I9" t="s">
        <v>2595</v>
      </c>
      <c r="J9" t="s">
        <v>9466</v>
      </c>
    </row>
    <row r="10" spans="1:10" x14ac:dyDescent="0.2">
      <c r="B10">
        <v>59798804</v>
      </c>
      <c r="C10" t="s">
        <v>3509</v>
      </c>
      <c r="D10" t="s">
        <v>9</v>
      </c>
      <c r="E10" s="37">
        <v>44677</v>
      </c>
      <c r="F10" t="s">
        <v>2390</v>
      </c>
      <c r="G10" t="s">
        <v>2358</v>
      </c>
      <c r="H10" t="s">
        <v>9465</v>
      </c>
      <c r="I10" t="s">
        <v>2595</v>
      </c>
      <c r="J10" t="s">
        <v>9466</v>
      </c>
    </row>
    <row r="11" spans="1:10" x14ac:dyDescent="0.2">
      <c r="A11" t="s">
        <v>56</v>
      </c>
      <c r="B11">
        <v>59660412</v>
      </c>
      <c r="C11" t="s">
        <v>3509</v>
      </c>
      <c r="D11" t="s">
        <v>18</v>
      </c>
      <c r="E11" s="37">
        <v>44659</v>
      </c>
      <c r="F11" t="s">
        <v>19</v>
      </c>
      <c r="G11" t="s">
        <v>2085</v>
      </c>
      <c r="H11" t="s">
        <v>8152</v>
      </c>
      <c r="I11" t="s">
        <v>2595</v>
      </c>
      <c r="J11" t="s">
        <v>9466</v>
      </c>
    </row>
    <row r="12" spans="1:10" x14ac:dyDescent="0.2">
      <c r="A12" t="s">
        <v>2594</v>
      </c>
      <c r="B12"/>
    </row>
    <row r="13" spans="1:10" x14ac:dyDescent="0.2">
      <c r="B13"/>
    </row>
    <row r="14" spans="1:10" x14ac:dyDescent="0.2">
      <c r="B14"/>
    </row>
    <row r="15" spans="1:10" x14ac:dyDescent="0.2">
      <c r="B15"/>
    </row>
    <row r="16" spans="1:10" x14ac:dyDescent="0.2">
      <c r="A16" s="29" t="s">
        <v>4638</v>
      </c>
      <c r="B16" s="45">
        <v>23125000</v>
      </c>
    </row>
    <row r="17" spans="1:2" x14ac:dyDescent="0.2">
      <c r="A17" s="29" t="s">
        <v>7965</v>
      </c>
      <c r="B17" s="45">
        <v>1764218247</v>
      </c>
    </row>
    <row r="18" spans="1:2" x14ac:dyDescent="0.2">
      <c r="A18" s="29" t="s">
        <v>7071</v>
      </c>
      <c r="B18" s="46">
        <f>B16/$B$17*100%</f>
        <v>1.3107788698662064E-2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352"/>
  <sheetViews>
    <sheetView topLeftCell="D1" workbookViewId="0">
      <selection activeCell="H1" sqref="H1"/>
    </sheetView>
  </sheetViews>
  <sheetFormatPr defaultRowHeight="12.75" x14ac:dyDescent="0.2"/>
  <cols>
    <col min="1" max="1" width="14.85546875" bestFit="1" customWidth="1"/>
    <col min="2" max="2" width="9" bestFit="1" customWidth="1"/>
    <col min="3" max="3" width="44.140625" bestFit="1" customWidth="1"/>
    <col min="4" max="4" width="42.85546875" bestFit="1" customWidth="1"/>
    <col min="5" max="5" width="11.7109375" bestFit="1" customWidth="1"/>
    <col min="6" max="6" width="24" bestFit="1" customWidth="1"/>
    <col min="7" max="7" width="17.7109375" bestFit="1" customWidth="1"/>
    <col min="8" max="8" width="22.5703125" bestFit="1" customWidth="1"/>
    <col min="9" max="9" width="40.7109375" bestFit="1" customWidth="1"/>
    <col min="10" max="10" width="56.140625" bestFit="1" customWidth="1"/>
    <col min="11" max="11" width="18.140625" style="28" bestFit="1" customWidth="1"/>
    <col min="12" max="12" width="9.140625" style="38"/>
  </cols>
  <sheetData>
    <row r="1" spans="1:12" ht="28.5" customHeight="1" x14ac:dyDescent="0.2">
      <c r="A1" s="9" t="s">
        <v>4341</v>
      </c>
      <c r="B1" s="9" t="s">
        <v>0</v>
      </c>
      <c r="C1" s="9" t="s">
        <v>2709</v>
      </c>
      <c r="D1" s="9" t="s">
        <v>1</v>
      </c>
      <c r="E1" s="9" t="s">
        <v>2</v>
      </c>
      <c r="F1" s="9" t="s">
        <v>3</v>
      </c>
      <c r="G1" s="9" t="s">
        <v>2710</v>
      </c>
      <c r="H1" s="9" t="s">
        <v>4</v>
      </c>
      <c r="I1" s="9" t="s">
        <v>5</v>
      </c>
      <c r="J1" s="9" t="s">
        <v>6</v>
      </c>
      <c r="K1" s="25" t="s">
        <v>2711</v>
      </c>
      <c r="L1" s="31" t="s">
        <v>4340</v>
      </c>
    </row>
    <row r="2" spans="1:12" hidden="1" x14ac:dyDescent="0.2">
      <c r="A2" s="7" t="str">
        <f>VLOOKUP(D2,PIC!A:B,2,0)</f>
        <v>WAHYU WISNU</v>
      </c>
      <c r="B2" s="2">
        <v>59599550</v>
      </c>
      <c r="C2" s="2" t="s">
        <v>2026</v>
      </c>
      <c r="D2" s="2" t="s">
        <v>20</v>
      </c>
      <c r="E2" s="2" t="str">
        <f>VLOOKUP(B2,[5]Sheet1!$A:$E,5,0)</f>
        <v>Completed</v>
      </c>
      <c r="F2" s="2" t="s">
        <v>2712</v>
      </c>
      <c r="G2" s="2" t="s">
        <v>6855</v>
      </c>
      <c r="H2" s="2" t="s">
        <v>6897</v>
      </c>
      <c r="I2" s="2" t="s">
        <v>78</v>
      </c>
      <c r="J2" s="2" t="s">
        <v>79</v>
      </c>
      <c r="K2" s="26">
        <f>VLOOKUP(B2,[5]Sheet1!$A:$AB,28,0)</f>
        <v>2000000</v>
      </c>
      <c r="L2" s="32">
        <f t="shared" ref="L2:L65" si="0">K2/$K$1351*100%</f>
        <v>1.133646590154557E-3</v>
      </c>
    </row>
    <row r="3" spans="1:12" hidden="1" x14ac:dyDescent="0.2">
      <c r="A3" s="7" t="str">
        <f>VLOOKUP(D3,PIC!A:B,2,0)</f>
        <v>WAHYU WISNU</v>
      </c>
      <c r="B3" s="2">
        <v>59599553</v>
      </c>
      <c r="C3" s="2" t="s">
        <v>2026</v>
      </c>
      <c r="D3" s="2" t="s">
        <v>20</v>
      </c>
      <c r="E3" s="2" t="str">
        <f>VLOOKUP(B3,[5]Sheet1!$A:$E,5,0)</f>
        <v>Completed</v>
      </c>
      <c r="F3" s="2" t="s">
        <v>2712</v>
      </c>
      <c r="G3" s="2" t="s">
        <v>6856</v>
      </c>
      <c r="H3" s="2" t="s">
        <v>6898</v>
      </c>
      <c r="I3" s="2" t="s">
        <v>78</v>
      </c>
      <c r="J3" s="2" t="s">
        <v>79</v>
      </c>
      <c r="K3" s="26">
        <f>VLOOKUP(B3,[5]Sheet1!$A:$AB,28,0)</f>
        <v>2000000</v>
      </c>
      <c r="L3" s="32">
        <f t="shared" si="0"/>
        <v>1.133646590154557E-3</v>
      </c>
    </row>
    <row r="4" spans="1:12" hidden="1" x14ac:dyDescent="0.2">
      <c r="A4" s="7" t="str">
        <f>VLOOKUP(D4,PIC!A:B,2,0)</f>
        <v>ADE</v>
      </c>
      <c r="B4" s="2">
        <v>59599557</v>
      </c>
      <c r="C4" s="2" t="s">
        <v>7</v>
      </c>
      <c r="D4" s="2" t="s">
        <v>62</v>
      </c>
      <c r="E4" s="2" t="str">
        <f>VLOOKUP(B4,[5]Sheet1!$A:$E,5,0)</f>
        <v>Completed</v>
      </c>
      <c r="F4" s="2" t="s">
        <v>2712</v>
      </c>
      <c r="G4" s="2" t="s">
        <v>6857</v>
      </c>
      <c r="H4" s="2" t="s">
        <v>7606</v>
      </c>
      <c r="I4" s="2" t="s">
        <v>63</v>
      </c>
      <c r="J4" s="2" t="s">
        <v>64</v>
      </c>
      <c r="K4" s="26">
        <f>VLOOKUP(B4,[5]Sheet1!$A:$AB,28,0)</f>
        <v>825000</v>
      </c>
      <c r="L4" s="32">
        <f t="shared" si="0"/>
        <v>4.6762921843875477E-4</v>
      </c>
    </row>
    <row r="5" spans="1:12" hidden="1" x14ac:dyDescent="0.2">
      <c r="A5" s="7" t="str">
        <f>VLOOKUP(D5,PIC!A:B,2,0)</f>
        <v>ADE</v>
      </c>
      <c r="B5" s="2">
        <v>59599558</v>
      </c>
      <c r="C5" s="2" t="s">
        <v>7</v>
      </c>
      <c r="D5" s="2" t="s">
        <v>62</v>
      </c>
      <c r="E5" s="2" t="str">
        <f>VLOOKUP(B5,[5]Sheet1!$A:$E,5,0)</f>
        <v>Completed</v>
      </c>
      <c r="F5" s="2" t="s">
        <v>2712</v>
      </c>
      <c r="G5" s="2" t="s">
        <v>6857</v>
      </c>
      <c r="H5" s="2" t="s">
        <v>7607</v>
      </c>
      <c r="I5" s="2" t="s">
        <v>63</v>
      </c>
      <c r="J5" s="2" t="s">
        <v>64</v>
      </c>
      <c r="K5" s="26">
        <f>VLOOKUP(B5,[5]Sheet1!$A:$AB,28,0)</f>
        <v>825000</v>
      </c>
      <c r="L5" s="32">
        <f t="shared" si="0"/>
        <v>4.6762921843875477E-4</v>
      </c>
    </row>
    <row r="6" spans="1:12" hidden="1" x14ac:dyDescent="0.2">
      <c r="A6" s="7" t="str">
        <f>VLOOKUP(D6,PIC!A:B,2,0)</f>
        <v>DIDIK</v>
      </c>
      <c r="B6" s="2">
        <v>59599564</v>
      </c>
      <c r="C6" s="2" t="s">
        <v>7</v>
      </c>
      <c r="D6" s="2" t="s">
        <v>38</v>
      </c>
      <c r="E6" s="2" t="str">
        <f>VLOOKUP(B6,[5]Sheet1!$A:$E,5,0)</f>
        <v>Completed</v>
      </c>
      <c r="F6" s="2" t="s">
        <v>2712</v>
      </c>
      <c r="G6" s="2" t="s">
        <v>6858</v>
      </c>
      <c r="H6" s="2" t="s">
        <v>7608</v>
      </c>
      <c r="I6" s="2" t="s">
        <v>2569</v>
      </c>
      <c r="J6" s="2" t="s">
        <v>40</v>
      </c>
      <c r="K6" s="26">
        <f>VLOOKUP(B6,[5]Sheet1!$A:$AB,28,0)</f>
        <v>4250000</v>
      </c>
      <c r="L6" s="32">
        <f t="shared" si="0"/>
        <v>2.4089990040784335E-3</v>
      </c>
    </row>
    <row r="7" spans="1:12" hidden="1" x14ac:dyDescent="0.2">
      <c r="A7" s="7" t="str">
        <f>VLOOKUP(D7,PIC!A:B,2,0)</f>
        <v>DIDIK</v>
      </c>
      <c r="B7" s="2">
        <v>59599565</v>
      </c>
      <c r="C7" s="2" t="s">
        <v>7</v>
      </c>
      <c r="D7" s="2" t="s">
        <v>13</v>
      </c>
      <c r="E7" s="2" t="str">
        <f>VLOOKUP(B7,[5]Sheet1!$A:$E,5,0)</f>
        <v>Completed</v>
      </c>
      <c r="F7" s="2" t="s">
        <v>2726</v>
      </c>
      <c r="G7" s="2" t="s">
        <v>6859</v>
      </c>
      <c r="H7" s="2" t="s">
        <v>7609</v>
      </c>
      <c r="I7" s="2" t="s">
        <v>7330</v>
      </c>
      <c r="J7" s="2" t="s">
        <v>7805</v>
      </c>
      <c r="K7" s="26">
        <f>VLOOKUP(B7,[5]Sheet1!$A:$AB,28,0)</f>
        <v>1</v>
      </c>
      <c r="L7" s="32">
        <f t="shared" si="0"/>
        <v>5.6682329507727853E-10</v>
      </c>
    </row>
    <row r="8" spans="1:12" x14ac:dyDescent="0.2">
      <c r="A8" s="7" t="str">
        <f>VLOOKUP(D8,PIC!A:B,2,0)</f>
        <v>DIDIK</v>
      </c>
      <c r="B8" s="2">
        <v>59599584</v>
      </c>
      <c r="C8" s="2" t="s">
        <v>7</v>
      </c>
      <c r="D8" s="2" t="s">
        <v>4525</v>
      </c>
      <c r="E8" s="2" t="str">
        <f>VLOOKUP(B8,[5]Sheet1!$A:$E,5,0)</f>
        <v>Completed</v>
      </c>
      <c r="F8" s="2" t="s">
        <v>2712</v>
      </c>
      <c r="G8" s="2" t="s">
        <v>6860</v>
      </c>
      <c r="H8" s="2" t="s">
        <v>7610</v>
      </c>
      <c r="I8" s="2" t="s">
        <v>4859</v>
      </c>
      <c r="J8" s="2" t="s">
        <v>5126</v>
      </c>
      <c r="K8" s="26">
        <f>VLOOKUP(B8,[5]Sheet1!$A:$AB,28,0)</f>
        <v>4100000</v>
      </c>
      <c r="L8" s="32">
        <f t="shared" si="0"/>
        <v>2.3239755098168418E-3</v>
      </c>
    </row>
    <row r="9" spans="1:12" hidden="1" x14ac:dyDescent="0.2">
      <c r="A9" s="7" t="str">
        <f>VLOOKUP(D9,PIC!A:B,2,0)</f>
        <v>DIDIK</v>
      </c>
      <c r="B9" s="2">
        <v>59599586</v>
      </c>
      <c r="C9" s="2" t="s">
        <v>7</v>
      </c>
      <c r="D9" s="2" t="s">
        <v>6496</v>
      </c>
      <c r="E9" s="2" t="str">
        <f>VLOOKUP(B9,[5]Sheet1!$A:$E,5,0)</f>
        <v>Completed</v>
      </c>
      <c r="F9" s="2" t="s">
        <v>2712</v>
      </c>
      <c r="G9" s="2" t="s">
        <v>6861</v>
      </c>
      <c r="H9" s="2" t="s">
        <v>7611</v>
      </c>
      <c r="I9" s="2" t="s">
        <v>6915</v>
      </c>
      <c r="J9" s="2" t="s">
        <v>6738</v>
      </c>
      <c r="K9" s="26">
        <f>VLOOKUP(B9,[5]Sheet1!$A:$AB,28,0)</f>
        <v>1700000</v>
      </c>
      <c r="L9" s="32">
        <f t="shared" si="0"/>
        <v>9.635996016313734E-4</v>
      </c>
    </row>
    <row r="10" spans="1:12" hidden="1" x14ac:dyDescent="0.2">
      <c r="A10" s="7" t="str">
        <f>VLOOKUP(D10,PIC!A:B,2,0)</f>
        <v>WAHYU WISNU</v>
      </c>
      <c r="B10" s="2">
        <v>59599596</v>
      </c>
      <c r="C10" s="2" t="s">
        <v>7</v>
      </c>
      <c r="D10" s="2" t="s">
        <v>16</v>
      </c>
      <c r="E10" s="2" t="str">
        <f>VLOOKUP(B10,[5]Sheet1!$A:$E,5,0)</f>
        <v>Completed</v>
      </c>
      <c r="F10" s="2" t="s">
        <v>2712</v>
      </c>
      <c r="G10" s="2" t="s">
        <v>6862</v>
      </c>
      <c r="H10" s="2" t="s">
        <v>7612</v>
      </c>
      <c r="I10" s="2" t="s">
        <v>107</v>
      </c>
      <c r="J10" s="2" t="s">
        <v>1105</v>
      </c>
      <c r="K10" s="26">
        <f>VLOOKUP(B10,[5]Sheet1!$A:$AB,28,0)</f>
        <v>656000</v>
      </c>
      <c r="L10" s="32">
        <f t="shared" si="0"/>
        <v>3.7183608157069471E-4</v>
      </c>
    </row>
    <row r="11" spans="1:12" hidden="1" x14ac:dyDescent="0.2">
      <c r="A11" s="7" t="s">
        <v>55</v>
      </c>
      <c r="B11" s="2">
        <v>59600351</v>
      </c>
      <c r="C11" s="2" t="s">
        <v>7</v>
      </c>
      <c r="D11" s="2" t="s">
        <v>9</v>
      </c>
      <c r="E11" s="2" t="str">
        <f>VLOOKUP(B11,[5]Sheet1!$A:$E,5,0)</f>
        <v>Completed</v>
      </c>
      <c r="F11" s="2" t="s">
        <v>7510</v>
      </c>
      <c r="G11" s="2" t="s">
        <v>7511</v>
      </c>
      <c r="H11" s="2" t="s">
        <v>7613</v>
      </c>
      <c r="I11" s="2" t="s">
        <v>22</v>
      </c>
      <c r="J11" s="2" t="s">
        <v>71</v>
      </c>
      <c r="K11" s="26">
        <f>VLOOKUP(B11,[5]Sheet1!$A:$AB,28,0)</f>
        <v>1</v>
      </c>
      <c r="L11" s="32">
        <f t="shared" si="0"/>
        <v>5.6682329507727853E-10</v>
      </c>
    </row>
    <row r="12" spans="1:12" hidden="1" x14ac:dyDescent="0.2">
      <c r="A12" s="7" t="s">
        <v>55</v>
      </c>
      <c r="B12" s="2">
        <v>59600511</v>
      </c>
      <c r="C12" s="2" t="s">
        <v>2136</v>
      </c>
      <c r="D12" s="2" t="s">
        <v>9</v>
      </c>
      <c r="E12" s="2" t="str">
        <f>VLOOKUP(B12,[5]Sheet1!$A:$E,5,0)</f>
        <v>Completed</v>
      </c>
      <c r="F12" s="2" t="s">
        <v>2932</v>
      </c>
      <c r="G12" s="2" t="s">
        <v>6863</v>
      </c>
      <c r="H12" s="2" t="s">
        <v>7614</v>
      </c>
      <c r="I12" s="2" t="s">
        <v>22</v>
      </c>
      <c r="J12" s="2" t="s">
        <v>71</v>
      </c>
      <c r="K12" s="26">
        <f>VLOOKUP(B12,[5]Sheet1!$A:$AB,28,0)</f>
        <v>1</v>
      </c>
      <c r="L12" s="32">
        <f t="shared" si="0"/>
        <v>5.6682329507727853E-10</v>
      </c>
    </row>
    <row r="13" spans="1:12" hidden="1" x14ac:dyDescent="0.2">
      <c r="A13" s="7" t="s">
        <v>55</v>
      </c>
      <c r="B13" s="2">
        <v>59600512</v>
      </c>
      <c r="C13" s="2" t="s">
        <v>2136</v>
      </c>
      <c r="D13" s="2" t="s">
        <v>9</v>
      </c>
      <c r="E13" s="2" t="str">
        <f>VLOOKUP(B13,[5]Sheet1!$A:$E,5,0)</f>
        <v>Completed</v>
      </c>
      <c r="F13" s="2" t="s">
        <v>2932</v>
      </c>
      <c r="G13" s="2" t="s">
        <v>6864</v>
      </c>
      <c r="H13" s="2" t="s">
        <v>7615</v>
      </c>
      <c r="I13" s="2" t="s">
        <v>22</v>
      </c>
      <c r="J13" s="2" t="s">
        <v>71</v>
      </c>
      <c r="K13" s="26">
        <f>VLOOKUP(B13,[5]Sheet1!$A:$AB,28,0)</f>
        <v>1</v>
      </c>
      <c r="L13" s="32">
        <f t="shared" si="0"/>
        <v>5.6682329507727853E-10</v>
      </c>
    </row>
    <row r="14" spans="1:12" hidden="1" x14ac:dyDescent="0.2">
      <c r="A14" s="7" t="s">
        <v>55</v>
      </c>
      <c r="B14" s="2">
        <v>59600515</v>
      </c>
      <c r="C14" s="2" t="s">
        <v>2026</v>
      </c>
      <c r="D14" s="2" t="s">
        <v>9</v>
      </c>
      <c r="E14" s="2" t="str">
        <f>VLOOKUP(B14,[5]Sheet1!$A:$E,5,0)</f>
        <v>Completed</v>
      </c>
      <c r="F14" s="2" t="s">
        <v>7510</v>
      </c>
      <c r="G14" s="2" t="s">
        <v>7512</v>
      </c>
      <c r="H14" s="2" t="s">
        <v>7616</v>
      </c>
      <c r="I14" s="2" t="s">
        <v>22</v>
      </c>
      <c r="J14" s="2" t="s">
        <v>2354</v>
      </c>
      <c r="K14" s="26">
        <f>VLOOKUP(B14,[5]Sheet1!$A:$AB,28,0)</f>
        <v>1</v>
      </c>
      <c r="L14" s="32">
        <f t="shared" si="0"/>
        <v>5.6682329507727853E-10</v>
      </c>
    </row>
    <row r="15" spans="1:12" hidden="1" x14ac:dyDescent="0.2">
      <c r="A15" s="7" t="s">
        <v>55</v>
      </c>
      <c r="B15" s="2">
        <v>59600517</v>
      </c>
      <c r="C15" s="2" t="s">
        <v>2026</v>
      </c>
      <c r="D15" s="2" t="s">
        <v>9</v>
      </c>
      <c r="E15" s="2" t="str">
        <f>VLOOKUP(B15,[5]Sheet1!$A:$E,5,0)</f>
        <v>Completed</v>
      </c>
      <c r="F15" s="2" t="s">
        <v>7510</v>
      </c>
      <c r="G15" s="2" t="s">
        <v>7513</v>
      </c>
      <c r="H15" s="2" t="s">
        <v>7617</v>
      </c>
      <c r="I15" s="2" t="s">
        <v>2390</v>
      </c>
      <c r="J15" s="2" t="s">
        <v>2376</v>
      </c>
      <c r="K15" s="26">
        <f>VLOOKUP(B15,[5]Sheet1!$A:$AB,28,0)</f>
        <v>1</v>
      </c>
      <c r="L15" s="32">
        <f t="shared" si="0"/>
        <v>5.6682329507727853E-10</v>
      </c>
    </row>
    <row r="16" spans="1:12" hidden="1" x14ac:dyDescent="0.2">
      <c r="A16" s="7" t="s">
        <v>55</v>
      </c>
      <c r="B16" s="2">
        <v>59600518</v>
      </c>
      <c r="C16" s="2" t="s">
        <v>2026</v>
      </c>
      <c r="D16" s="2" t="s">
        <v>9</v>
      </c>
      <c r="E16" s="2" t="str">
        <f>VLOOKUP(B16,[5]Sheet1!$A:$E,5,0)</f>
        <v>Completed</v>
      </c>
      <c r="F16" s="2" t="s">
        <v>7510</v>
      </c>
      <c r="G16" s="2" t="s">
        <v>7513</v>
      </c>
      <c r="H16" s="2" t="s">
        <v>7618</v>
      </c>
      <c r="I16" s="2" t="s">
        <v>2390</v>
      </c>
      <c r="J16" s="2" t="s">
        <v>2366</v>
      </c>
      <c r="K16" s="26">
        <f>VLOOKUP(B16,[5]Sheet1!$A:$AB,28,0)</f>
        <v>1</v>
      </c>
      <c r="L16" s="32">
        <f t="shared" si="0"/>
        <v>5.6682329507727853E-10</v>
      </c>
    </row>
    <row r="17" spans="1:12" hidden="1" x14ac:dyDescent="0.2">
      <c r="A17" s="7" t="s">
        <v>55</v>
      </c>
      <c r="B17" s="2">
        <v>59600519</v>
      </c>
      <c r="C17" s="2" t="s">
        <v>2026</v>
      </c>
      <c r="D17" s="2" t="s">
        <v>9</v>
      </c>
      <c r="E17" s="2" t="str">
        <f>VLOOKUP(B17,[5]Sheet1!$A:$E,5,0)</f>
        <v>Completed</v>
      </c>
      <c r="F17" s="2" t="s">
        <v>7510</v>
      </c>
      <c r="G17" s="2" t="s">
        <v>7513</v>
      </c>
      <c r="H17" s="2" t="s">
        <v>7619</v>
      </c>
      <c r="I17" s="2" t="s">
        <v>2390</v>
      </c>
      <c r="J17" s="2" t="s">
        <v>2366</v>
      </c>
      <c r="K17" s="26">
        <f>VLOOKUP(B17,[5]Sheet1!$A:$AB,28,0)</f>
        <v>1</v>
      </c>
      <c r="L17" s="32">
        <f t="shared" si="0"/>
        <v>5.6682329507727853E-10</v>
      </c>
    </row>
    <row r="18" spans="1:12" hidden="1" x14ac:dyDescent="0.2">
      <c r="A18" s="7" t="s">
        <v>55</v>
      </c>
      <c r="B18" s="2">
        <v>59600531</v>
      </c>
      <c r="C18" s="2" t="s">
        <v>2026</v>
      </c>
      <c r="D18" s="2" t="s">
        <v>9</v>
      </c>
      <c r="E18" s="2" t="str">
        <f>VLOOKUP(B18,[5]Sheet1!$A:$E,5,0)</f>
        <v>Completed</v>
      </c>
      <c r="F18" s="2" t="s">
        <v>7510</v>
      </c>
      <c r="G18" s="2" t="s">
        <v>7514</v>
      </c>
      <c r="H18" s="2" t="s">
        <v>7620</v>
      </c>
      <c r="I18" s="2" t="s">
        <v>2390</v>
      </c>
      <c r="J18" s="2" t="s">
        <v>2349</v>
      </c>
      <c r="K18" s="26">
        <f>VLOOKUP(B18,[5]Sheet1!$A:$AB,28,0)</f>
        <v>1</v>
      </c>
      <c r="L18" s="32">
        <f t="shared" si="0"/>
        <v>5.6682329507727853E-10</v>
      </c>
    </row>
    <row r="19" spans="1:12" hidden="1" x14ac:dyDescent="0.2">
      <c r="A19" s="7" t="s">
        <v>55</v>
      </c>
      <c r="B19" s="2">
        <v>59600558</v>
      </c>
      <c r="C19" s="2" t="s">
        <v>2026</v>
      </c>
      <c r="D19" s="2" t="s">
        <v>9</v>
      </c>
      <c r="E19" s="2" t="str">
        <f>VLOOKUP(B19,[5]Sheet1!$A:$E,5,0)</f>
        <v>Completed</v>
      </c>
      <c r="F19" s="2" t="s">
        <v>7510</v>
      </c>
      <c r="G19" s="2" t="s">
        <v>7514</v>
      </c>
      <c r="H19" s="2" t="s">
        <v>7621</v>
      </c>
      <c r="I19" s="2" t="s">
        <v>22</v>
      </c>
      <c r="J19" s="2" t="s">
        <v>59</v>
      </c>
      <c r="K19" s="26">
        <f>VLOOKUP(B19,[5]Sheet1!$A:$AB,28,0)</f>
        <v>1</v>
      </c>
      <c r="L19" s="32">
        <f t="shared" si="0"/>
        <v>5.6682329507727853E-10</v>
      </c>
    </row>
    <row r="20" spans="1:12" hidden="1" x14ac:dyDescent="0.2">
      <c r="A20" s="7" t="s">
        <v>55</v>
      </c>
      <c r="B20" s="2">
        <v>59600560</v>
      </c>
      <c r="C20" s="2" t="s">
        <v>2026</v>
      </c>
      <c r="D20" s="2" t="s">
        <v>9</v>
      </c>
      <c r="E20" s="2" t="str">
        <f>VLOOKUP(B20,[5]Sheet1!$A:$E,5,0)</f>
        <v>Completed</v>
      </c>
      <c r="F20" s="2" t="s">
        <v>7510</v>
      </c>
      <c r="G20" s="2" t="s">
        <v>7515</v>
      </c>
      <c r="H20" s="2" t="s">
        <v>7622</v>
      </c>
      <c r="I20" s="2" t="s">
        <v>22</v>
      </c>
      <c r="J20" s="2" t="s">
        <v>59</v>
      </c>
      <c r="K20" s="26">
        <f>VLOOKUP(B20,[5]Sheet1!$A:$AB,28,0)</f>
        <v>1</v>
      </c>
      <c r="L20" s="32">
        <f t="shared" si="0"/>
        <v>5.6682329507727853E-10</v>
      </c>
    </row>
    <row r="21" spans="1:12" hidden="1" x14ac:dyDescent="0.2">
      <c r="A21" s="7" t="s">
        <v>55</v>
      </c>
      <c r="B21" s="2">
        <v>59600564</v>
      </c>
      <c r="C21" s="2" t="s">
        <v>2026</v>
      </c>
      <c r="D21" s="2" t="s">
        <v>9</v>
      </c>
      <c r="E21" s="2" t="str">
        <f>VLOOKUP(B21,[5]Sheet1!$A:$E,5,0)</f>
        <v>Completed</v>
      </c>
      <c r="F21" s="2" t="s">
        <v>7510</v>
      </c>
      <c r="G21" s="2" t="s">
        <v>6863</v>
      </c>
      <c r="H21" s="2" t="s">
        <v>7623</v>
      </c>
      <c r="I21" s="2" t="s">
        <v>22</v>
      </c>
      <c r="J21" s="2" t="s">
        <v>71</v>
      </c>
      <c r="K21" s="26">
        <f>VLOOKUP(B21,[5]Sheet1!$A:$AB,28,0)</f>
        <v>1</v>
      </c>
      <c r="L21" s="32">
        <f t="shared" si="0"/>
        <v>5.6682329507727853E-10</v>
      </c>
    </row>
    <row r="22" spans="1:12" hidden="1" x14ac:dyDescent="0.2">
      <c r="A22" s="7" t="str">
        <f>VLOOKUP(D22,PIC!A:B,2,0)</f>
        <v>BAHAK</v>
      </c>
      <c r="B22" s="2">
        <v>59600737</v>
      </c>
      <c r="C22" s="2" t="s">
        <v>7</v>
      </c>
      <c r="D22" s="2" t="s">
        <v>18</v>
      </c>
      <c r="E22" s="2" t="str">
        <f>VLOOKUP(B22,[5]Sheet1!$A:$E,5,0)</f>
        <v>Completed</v>
      </c>
      <c r="F22" s="2" t="s">
        <v>2712</v>
      </c>
      <c r="G22" s="2" t="s">
        <v>6865</v>
      </c>
      <c r="H22" s="2" t="s">
        <v>6899</v>
      </c>
      <c r="I22" s="2" t="s">
        <v>23</v>
      </c>
      <c r="J22" s="2" t="s">
        <v>2642</v>
      </c>
      <c r="K22" s="26">
        <f>VLOOKUP(B22,[5]Sheet1!$A:$AB,28,0)</f>
        <v>4725000</v>
      </c>
      <c r="L22" s="32">
        <f t="shared" si="0"/>
        <v>2.6782400692401411E-3</v>
      </c>
    </row>
    <row r="23" spans="1:12" hidden="1" x14ac:dyDescent="0.2">
      <c r="A23" s="7" t="str">
        <f>VLOOKUP(D23,PIC!A:B,2,0)</f>
        <v>BAHAK</v>
      </c>
      <c r="B23" s="2">
        <v>59600741</v>
      </c>
      <c r="C23" s="2" t="s">
        <v>7</v>
      </c>
      <c r="D23" s="2" t="s">
        <v>18</v>
      </c>
      <c r="E23" s="2" t="str">
        <f>VLOOKUP(B23,[5]Sheet1!$A:$E,5,0)</f>
        <v>Completed</v>
      </c>
      <c r="F23" s="2" t="s">
        <v>2712</v>
      </c>
      <c r="G23" s="2" t="s">
        <v>6866</v>
      </c>
      <c r="H23" s="2" t="s">
        <v>6900</v>
      </c>
      <c r="I23" s="2" t="s">
        <v>23</v>
      </c>
      <c r="J23" s="2" t="s">
        <v>6916</v>
      </c>
      <c r="K23" s="26">
        <f>VLOOKUP(B23,[5]Sheet1!$A:$AB,28,0)</f>
        <v>4922000</v>
      </c>
      <c r="L23" s="32">
        <f t="shared" si="0"/>
        <v>2.7899042583703648E-3</v>
      </c>
    </row>
    <row r="24" spans="1:12" hidden="1" x14ac:dyDescent="0.2">
      <c r="A24" s="7" t="str">
        <f>VLOOKUP(D24,PIC!A:B,2,0)</f>
        <v>DAYAT</v>
      </c>
      <c r="B24" s="2">
        <v>59601669</v>
      </c>
      <c r="C24" s="2" t="s">
        <v>3509</v>
      </c>
      <c r="D24" s="2" t="s">
        <v>9</v>
      </c>
      <c r="E24" s="2" t="str">
        <f>VLOOKUP(B24,[5]Sheet1!$A:$E,5,0)</f>
        <v>Completed</v>
      </c>
      <c r="F24" s="2" t="s">
        <v>7510</v>
      </c>
      <c r="G24" s="2" t="s">
        <v>7515</v>
      </c>
      <c r="H24" s="2" t="s">
        <v>8011</v>
      </c>
      <c r="I24" s="2" t="s">
        <v>22</v>
      </c>
      <c r="J24" s="2" t="s">
        <v>2368</v>
      </c>
      <c r="K24" s="26">
        <f>VLOOKUP(B24,[5]Sheet1!$A:$AB,28,0)</f>
        <v>3762000</v>
      </c>
      <c r="L24" s="32">
        <f t="shared" si="0"/>
        <v>2.1323892360807215E-3</v>
      </c>
    </row>
    <row r="25" spans="1:12" hidden="1" x14ac:dyDescent="0.2">
      <c r="A25" s="7" t="str">
        <f>VLOOKUP(D25,PIC!A:B,2,0)</f>
        <v>LUTFI</v>
      </c>
      <c r="B25" s="2">
        <v>59602564</v>
      </c>
      <c r="C25" s="2" t="s">
        <v>7</v>
      </c>
      <c r="D25" s="2" t="s">
        <v>8</v>
      </c>
      <c r="E25" s="2" t="str">
        <f>VLOOKUP(B25,[5]Sheet1!$A:$E,5,0)</f>
        <v>Completed</v>
      </c>
      <c r="F25" s="2" t="s">
        <v>3202</v>
      </c>
      <c r="G25" s="2" t="s">
        <v>6868</v>
      </c>
      <c r="H25" s="2" t="s">
        <v>7624</v>
      </c>
      <c r="I25" s="2" t="s">
        <v>90</v>
      </c>
      <c r="J25" s="2" t="s">
        <v>93</v>
      </c>
      <c r="K25" s="26">
        <f>VLOOKUP(B25,[5]Sheet1!$A:$AB,28,0)</f>
        <v>221000</v>
      </c>
      <c r="L25" s="32">
        <f t="shared" si="0"/>
        <v>1.2526794821207855E-4</v>
      </c>
    </row>
    <row r="26" spans="1:12" hidden="1" x14ac:dyDescent="0.2">
      <c r="A26" s="7" t="str">
        <f>VLOOKUP(D26,PIC!A:B,2,0)</f>
        <v>LUTFI</v>
      </c>
      <c r="B26" s="2">
        <v>59602563</v>
      </c>
      <c r="C26" s="2" t="s">
        <v>7</v>
      </c>
      <c r="D26" s="2" t="s">
        <v>8</v>
      </c>
      <c r="E26" s="2" t="str">
        <f>VLOOKUP(B26,[5]Sheet1!$A:$E,5,0)</f>
        <v>Completed</v>
      </c>
      <c r="F26" s="2" t="s">
        <v>3202</v>
      </c>
      <c r="G26" s="2" t="s">
        <v>6867</v>
      </c>
      <c r="H26" s="2" t="s">
        <v>7625</v>
      </c>
      <c r="I26" s="2" t="s">
        <v>90</v>
      </c>
      <c r="J26" s="2" t="s">
        <v>94</v>
      </c>
      <c r="K26" s="26">
        <f>VLOOKUP(B26,[5]Sheet1!$A:$AB,28,0)</f>
        <v>432500</v>
      </c>
      <c r="L26" s="32">
        <f t="shared" si="0"/>
        <v>2.4515107512092298E-4</v>
      </c>
    </row>
    <row r="27" spans="1:12" hidden="1" x14ac:dyDescent="0.2">
      <c r="A27" s="7" t="str">
        <f>VLOOKUP(D27,PIC!A:B,2,0)</f>
        <v>LUTFI</v>
      </c>
      <c r="B27" s="2">
        <v>59602565</v>
      </c>
      <c r="C27" s="2" t="s">
        <v>7</v>
      </c>
      <c r="D27" s="2" t="s">
        <v>8</v>
      </c>
      <c r="E27" s="2" t="str">
        <f>VLOOKUP(B27,[5]Sheet1!$A:$E,5,0)</f>
        <v>Completed</v>
      </c>
      <c r="F27" s="2" t="s">
        <v>3202</v>
      </c>
      <c r="G27" s="2" t="s">
        <v>6869</v>
      </c>
      <c r="H27" s="2" t="s">
        <v>7626</v>
      </c>
      <c r="I27" s="2" t="s">
        <v>90</v>
      </c>
      <c r="J27" s="2" t="s">
        <v>1785</v>
      </c>
      <c r="K27" s="26">
        <f>VLOOKUP(B27,[5]Sheet1!$A:$AB,28,0)</f>
        <v>748000</v>
      </c>
      <c r="L27" s="32">
        <f t="shared" si="0"/>
        <v>4.2398382471780431E-4</v>
      </c>
    </row>
    <row r="28" spans="1:12" hidden="1" x14ac:dyDescent="0.2">
      <c r="A28" s="7" t="str">
        <f>VLOOKUP(D28,PIC!A:B,2,0)</f>
        <v>DIDIK</v>
      </c>
      <c r="B28" s="2">
        <v>59602695</v>
      </c>
      <c r="C28" s="2" t="s">
        <v>2026</v>
      </c>
      <c r="D28" s="2" t="s">
        <v>6496</v>
      </c>
      <c r="E28" s="2" t="str">
        <f>VLOOKUP(B28,[5]Sheet1!$A:$E,5,0)</f>
        <v>Completed</v>
      </c>
      <c r="F28" s="2" t="s">
        <v>2712</v>
      </c>
      <c r="G28" s="2" t="s">
        <v>6870</v>
      </c>
      <c r="H28" s="2" t="s">
        <v>6901</v>
      </c>
      <c r="I28" s="2" t="s">
        <v>6737</v>
      </c>
      <c r="J28" s="2" t="s">
        <v>6738</v>
      </c>
      <c r="K28" s="26">
        <f>VLOOKUP(B28,[5]Sheet1!$A:$AB,28,0)</f>
        <v>1700000</v>
      </c>
      <c r="L28" s="32">
        <f t="shared" si="0"/>
        <v>9.635996016313734E-4</v>
      </c>
    </row>
    <row r="29" spans="1:12" hidden="1" x14ac:dyDescent="0.2">
      <c r="A29" s="7" t="str">
        <f>VLOOKUP(D29,PIC!A:B,2,0)</f>
        <v>DIDIK</v>
      </c>
      <c r="B29" s="2">
        <v>59602722</v>
      </c>
      <c r="C29" s="2" t="s">
        <v>2026</v>
      </c>
      <c r="D29" s="2" t="s">
        <v>6496</v>
      </c>
      <c r="E29" s="2" t="str">
        <f>VLOOKUP(B29,[5]Sheet1!$A:$E,5,0)</f>
        <v>Completed</v>
      </c>
      <c r="F29" s="2" t="s">
        <v>2712</v>
      </c>
      <c r="G29" s="2" t="s">
        <v>6871</v>
      </c>
      <c r="H29" s="2" t="s">
        <v>6902</v>
      </c>
      <c r="I29" s="2" t="s">
        <v>6737</v>
      </c>
      <c r="J29" s="2" t="s">
        <v>6738</v>
      </c>
      <c r="K29" s="26">
        <f>VLOOKUP(B29,[5]Sheet1!$A:$AB,28,0)</f>
        <v>1700000</v>
      </c>
      <c r="L29" s="32">
        <f t="shared" si="0"/>
        <v>9.635996016313734E-4</v>
      </c>
    </row>
    <row r="30" spans="1:12" hidden="1" x14ac:dyDescent="0.2">
      <c r="A30" s="7" t="str">
        <f>VLOOKUP(D30,PIC!A:B,2,0)</f>
        <v>WAHYU WISNU</v>
      </c>
      <c r="B30" s="2">
        <v>59602920</v>
      </c>
      <c r="C30" s="2" t="s">
        <v>7</v>
      </c>
      <c r="D30" s="2" t="s">
        <v>16</v>
      </c>
      <c r="E30" s="2" t="str">
        <f>VLOOKUP(B30,[5]Sheet1!$A:$E,5,0)</f>
        <v>Completed</v>
      </c>
      <c r="F30" s="2" t="s">
        <v>2726</v>
      </c>
      <c r="G30" s="2" t="s">
        <v>6872</v>
      </c>
      <c r="H30" s="2" t="s">
        <v>6903</v>
      </c>
      <c r="I30" s="2" t="s">
        <v>105</v>
      </c>
      <c r="J30" s="2" t="s">
        <v>106</v>
      </c>
      <c r="K30" s="26">
        <f>VLOOKUP(B30,[5]Sheet1!$A:$AB,28,0)</f>
        <v>550000</v>
      </c>
      <c r="L30" s="32">
        <f t="shared" si="0"/>
        <v>3.1175281229250316E-4</v>
      </c>
    </row>
    <row r="31" spans="1:12" hidden="1" x14ac:dyDescent="0.2">
      <c r="A31" s="7" t="str">
        <f>VLOOKUP(D31,PIC!A:B,2,0)</f>
        <v>WAHYU WISNU</v>
      </c>
      <c r="B31" s="2">
        <v>59602933</v>
      </c>
      <c r="C31" s="2" t="s">
        <v>7</v>
      </c>
      <c r="D31" s="2" t="s">
        <v>16</v>
      </c>
      <c r="E31" s="2" t="str">
        <f>VLOOKUP(B31,[5]Sheet1!$A:$E,5,0)</f>
        <v>Completed</v>
      </c>
      <c r="F31" s="2" t="s">
        <v>2726</v>
      </c>
      <c r="G31" s="2" t="s">
        <v>6873</v>
      </c>
      <c r="H31" s="2" t="s">
        <v>6904</v>
      </c>
      <c r="I31" s="2" t="s">
        <v>105</v>
      </c>
      <c r="J31" s="2" t="s">
        <v>106</v>
      </c>
      <c r="K31" s="26">
        <f>VLOOKUP(B31,[5]Sheet1!$A:$AB,28,0)</f>
        <v>550000</v>
      </c>
      <c r="L31" s="32">
        <f t="shared" si="0"/>
        <v>3.1175281229250316E-4</v>
      </c>
    </row>
    <row r="32" spans="1:12" hidden="1" x14ac:dyDescent="0.2">
      <c r="A32" s="7" t="str">
        <f>VLOOKUP(D32,PIC!A:B,2,0)</f>
        <v>WAHYU WISNU</v>
      </c>
      <c r="B32" s="2">
        <v>59602950</v>
      </c>
      <c r="C32" s="2" t="s">
        <v>7</v>
      </c>
      <c r="D32" s="2" t="s">
        <v>16</v>
      </c>
      <c r="E32" s="2" t="str">
        <f>VLOOKUP(B32,[5]Sheet1!$A:$E,5,0)</f>
        <v>Completed</v>
      </c>
      <c r="F32" s="2" t="s">
        <v>2726</v>
      </c>
      <c r="G32" s="2" t="s">
        <v>6874</v>
      </c>
      <c r="H32" s="2" t="s">
        <v>6905</v>
      </c>
      <c r="I32" s="2" t="s">
        <v>105</v>
      </c>
      <c r="J32" s="2" t="s">
        <v>106</v>
      </c>
      <c r="K32" s="26">
        <f>VLOOKUP(B32,[5]Sheet1!$A:$AB,28,0)</f>
        <v>550000</v>
      </c>
      <c r="L32" s="32">
        <f t="shared" si="0"/>
        <v>3.1175281229250316E-4</v>
      </c>
    </row>
    <row r="33" spans="1:12" hidden="1" x14ac:dyDescent="0.2">
      <c r="A33" s="7" t="str">
        <f>VLOOKUP(D33,PIC!A:B,2,0)</f>
        <v>WAHYU WISNU</v>
      </c>
      <c r="B33" s="2">
        <v>59602957</v>
      </c>
      <c r="C33" s="2" t="s">
        <v>7</v>
      </c>
      <c r="D33" s="2" t="s">
        <v>16</v>
      </c>
      <c r="E33" s="2" t="str">
        <f>VLOOKUP(B33,[5]Sheet1!$A:$E,5,0)</f>
        <v>Completed</v>
      </c>
      <c r="F33" s="2" t="s">
        <v>2726</v>
      </c>
      <c r="G33" s="2" t="s">
        <v>6875</v>
      </c>
      <c r="H33" s="2" t="s">
        <v>6906</v>
      </c>
      <c r="I33" s="2" t="s">
        <v>105</v>
      </c>
      <c r="J33" s="2" t="s">
        <v>106</v>
      </c>
      <c r="K33" s="26">
        <f>VLOOKUP(B33,[5]Sheet1!$A:$AB,28,0)</f>
        <v>550000</v>
      </c>
      <c r="L33" s="32">
        <f t="shared" si="0"/>
        <v>3.1175281229250316E-4</v>
      </c>
    </row>
    <row r="34" spans="1:12" hidden="1" x14ac:dyDescent="0.2">
      <c r="A34" s="7" t="str">
        <f>VLOOKUP(D34,PIC!A:B,2,0)</f>
        <v>WAHYU WISNU</v>
      </c>
      <c r="B34" s="2">
        <v>59602958</v>
      </c>
      <c r="C34" s="2" t="s">
        <v>7</v>
      </c>
      <c r="D34" s="2" t="s">
        <v>16</v>
      </c>
      <c r="E34" s="2" t="str">
        <f>VLOOKUP(B34,[5]Sheet1!$A:$E,5,0)</f>
        <v>Completed</v>
      </c>
      <c r="F34" s="2" t="s">
        <v>2726</v>
      </c>
      <c r="G34" s="2" t="s">
        <v>6876</v>
      </c>
      <c r="H34" s="2" t="s">
        <v>6907</v>
      </c>
      <c r="I34" s="2" t="s">
        <v>105</v>
      </c>
      <c r="J34" s="2" t="s">
        <v>106</v>
      </c>
      <c r="K34" s="26">
        <f>VLOOKUP(B34,[5]Sheet1!$A:$AB,28,0)</f>
        <v>386000</v>
      </c>
      <c r="L34" s="32">
        <f t="shared" si="0"/>
        <v>2.1879379189982949E-4</v>
      </c>
    </row>
    <row r="35" spans="1:12" hidden="1" x14ac:dyDescent="0.2">
      <c r="A35" s="7" t="str">
        <f>VLOOKUP(D35,PIC!A:B,2,0)</f>
        <v>WAHYU WISNU</v>
      </c>
      <c r="B35" s="2">
        <v>59602965</v>
      </c>
      <c r="C35" s="2" t="s">
        <v>7</v>
      </c>
      <c r="D35" s="2" t="s">
        <v>16</v>
      </c>
      <c r="E35" s="2" t="str">
        <f>VLOOKUP(B35,[5]Sheet1!$A:$E,5,0)</f>
        <v>Completed</v>
      </c>
      <c r="F35" s="2" t="s">
        <v>2712</v>
      </c>
      <c r="G35" s="2" t="s">
        <v>7516</v>
      </c>
      <c r="H35" s="2" t="s">
        <v>7627</v>
      </c>
      <c r="I35" s="2" t="s">
        <v>107</v>
      </c>
      <c r="J35" s="2" t="s">
        <v>1278</v>
      </c>
      <c r="K35" s="26">
        <f>VLOOKUP(B35,[5]Sheet1!$A:$AB,28,0)</f>
        <v>505000</v>
      </c>
      <c r="L35" s="32">
        <f t="shared" si="0"/>
        <v>2.8624576401402562E-4</v>
      </c>
    </row>
    <row r="36" spans="1:12" hidden="1" x14ac:dyDescent="0.2">
      <c r="A36" s="7" t="str">
        <f>VLOOKUP(D36,PIC!A:B,2,0)</f>
        <v>WAHYU WISNU</v>
      </c>
      <c r="B36" s="2">
        <v>59602974</v>
      </c>
      <c r="C36" s="2" t="s">
        <v>7</v>
      </c>
      <c r="D36" s="2" t="s">
        <v>16</v>
      </c>
      <c r="E36" s="2" t="str">
        <f>VLOOKUP(B36,[5]Sheet1!$A:$E,5,0)</f>
        <v>Completed</v>
      </c>
      <c r="F36" s="2" t="s">
        <v>2712</v>
      </c>
      <c r="G36" s="2" t="s">
        <v>7517</v>
      </c>
      <c r="H36" s="2" t="s">
        <v>7628</v>
      </c>
      <c r="I36" s="2" t="s">
        <v>107</v>
      </c>
      <c r="J36" s="2" t="s">
        <v>106</v>
      </c>
      <c r="K36" s="26">
        <f>VLOOKUP(B36,[5]Sheet1!$A:$AB,28,0)</f>
        <v>1</v>
      </c>
      <c r="L36" s="32">
        <f t="shared" si="0"/>
        <v>5.6682329507727853E-10</v>
      </c>
    </row>
    <row r="37" spans="1:12" hidden="1" x14ac:dyDescent="0.2">
      <c r="A37" s="7" t="str">
        <f>VLOOKUP(D37,PIC!A:B,2,0)</f>
        <v>WAHYU WISNU</v>
      </c>
      <c r="B37" s="2">
        <v>59602978</v>
      </c>
      <c r="C37" s="2" t="s">
        <v>7</v>
      </c>
      <c r="D37" s="2" t="s">
        <v>16</v>
      </c>
      <c r="E37" s="2" t="str">
        <f>VLOOKUP(B37,[5]Sheet1!$A:$E,5,0)</f>
        <v>Completed</v>
      </c>
      <c r="F37" s="2" t="s">
        <v>2712</v>
      </c>
      <c r="G37" s="2" t="s">
        <v>6877</v>
      </c>
      <c r="H37" s="2" t="s">
        <v>6908</v>
      </c>
      <c r="I37" s="2" t="s">
        <v>107</v>
      </c>
      <c r="J37" s="2" t="s">
        <v>1105</v>
      </c>
      <c r="K37" s="26">
        <f>VLOOKUP(B37,[5]Sheet1!$A:$AB,28,0)</f>
        <v>1069000</v>
      </c>
      <c r="L37" s="32">
        <f t="shared" si="0"/>
        <v>6.0593410243761072E-4</v>
      </c>
    </row>
    <row r="38" spans="1:12" hidden="1" x14ac:dyDescent="0.2">
      <c r="A38" s="7" t="str">
        <f>VLOOKUP(D38,PIC!A:B,2,0)</f>
        <v>BAHAK</v>
      </c>
      <c r="B38" s="2">
        <v>59603049</v>
      </c>
      <c r="C38" s="2" t="s">
        <v>7</v>
      </c>
      <c r="D38" s="2" t="s">
        <v>18</v>
      </c>
      <c r="E38" s="2" t="str">
        <f>VLOOKUP(B38,[5]Sheet1!$A:$E,5,0)</f>
        <v>Completed</v>
      </c>
      <c r="F38" s="2" t="s">
        <v>2712</v>
      </c>
      <c r="G38" s="2" t="s">
        <v>7518</v>
      </c>
      <c r="H38" s="2" t="s">
        <v>7629</v>
      </c>
      <c r="I38" s="2" t="s">
        <v>23</v>
      </c>
      <c r="J38" s="2" t="s">
        <v>3090</v>
      </c>
      <c r="K38" s="26">
        <f>VLOOKUP(B38,[5]Sheet1!$A:$AB,28,0)</f>
        <v>4512481</v>
      </c>
      <c r="L38" s="32">
        <f t="shared" si="0"/>
        <v>2.5577793493936126E-3</v>
      </c>
    </row>
    <row r="39" spans="1:12" hidden="1" x14ac:dyDescent="0.2">
      <c r="A39" s="7" t="str">
        <f>VLOOKUP(D39,PIC!A:B,2,0)</f>
        <v>BAHAK</v>
      </c>
      <c r="B39" s="2">
        <v>59603052</v>
      </c>
      <c r="C39" s="2" t="s">
        <v>7</v>
      </c>
      <c r="D39" s="2" t="s">
        <v>18</v>
      </c>
      <c r="E39" s="2" t="str">
        <f>VLOOKUP(B39,[5]Sheet1!$A:$E,5,0)</f>
        <v>Completed</v>
      </c>
      <c r="F39" s="2" t="s">
        <v>2712</v>
      </c>
      <c r="G39" s="2" t="s">
        <v>6878</v>
      </c>
      <c r="H39" s="2" t="s">
        <v>7630</v>
      </c>
      <c r="I39" s="2" t="s">
        <v>23</v>
      </c>
      <c r="J39" s="2" t="s">
        <v>6917</v>
      </c>
      <c r="K39" s="26">
        <f>VLOOKUP(B39,[5]Sheet1!$A:$AB,28,0)</f>
        <v>4881000</v>
      </c>
      <c r="L39" s="32">
        <f t="shared" si="0"/>
        <v>2.7666645032721963E-3</v>
      </c>
    </row>
    <row r="40" spans="1:12" hidden="1" x14ac:dyDescent="0.2">
      <c r="A40" s="7" t="str">
        <f>VLOOKUP(D40,PIC!A:B,2,0)</f>
        <v>BAHAK</v>
      </c>
      <c r="B40" s="2">
        <v>59603218</v>
      </c>
      <c r="C40" s="2" t="s">
        <v>7</v>
      </c>
      <c r="D40" s="2" t="s">
        <v>18</v>
      </c>
      <c r="E40" s="2" t="str">
        <f>VLOOKUP(B40,[5]Sheet1!$A:$E,5,0)</f>
        <v>Completed</v>
      </c>
      <c r="F40" s="2" t="s">
        <v>2712</v>
      </c>
      <c r="G40" s="2" t="s">
        <v>6867</v>
      </c>
      <c r="H40" s="2" t="s">
        <v>6909</v>
      </c>
      <c r="I40" s="2" t="s">
        <v>23</v>
      </c>
      <c r="J40" s="2" t="s">
        <v>82</v>
      </c>
      <c r="K40" s="26">
        <f>VLOOKUP(B40,[5]Sheet1!$A:$AB,28,0)</f>
        <v>3750000</v>
      </c>
      <c r="L40" s="32">
        <f t="shared" si="0"/>
        <v>2.1255873565397942E-3</v>
      </c>
    </row>
    <row r="41" spans="1:12" hidden="1" x14ac:dyDescent="0.2">
      <c r="A41" s="7" t="str">
        <f>VLOOKUP(D41,PIC!A:B,2,0)</f>
        <v>WAHYU WISNU</v>
      </c>
      <c r="B41" s="2">
        <v>59603325</v>
      </c>
      <c r="C41" s="2" t="s">
        <v>7</v>
      </c>
      <c r="D41" s="2" t="s">
        <v>16</v>
      </c>
      <c r="E41" s="2" t="str">
        <f>VLOOKUP(B41,[5]Sheet1!$A:$E,5,0)</f>
        <v>Completed</v>
      </c>
      <c r="F41" s="2" t="s">
        <v>2712</v>
      </c>
      <c r="G41" s="2" t="s">
        <v>7519</v>
      </c>
      <c r="H41" s="2" t="s">
        <v>7631</v>
      </c>
      <c r="I41" s="2" t="s">
        <v>107</v>
      </c>
      <c r="J41" s="2" t="s">
        <v>128</v>
      </c>
      <c r="K41" s="26">
        <f>VLOOKUP(B41,[5]Sheet1!$A:$AB,28,0)</f>
        <v>1</v>
      </c>
      <c r="L41" s="32">
        <f t="shared" si="0"/>
        <v>5.6682329507727853E-10</v>
      </c>
    </row>
    <row r="42" spans="1:12" hidden="1" x14ac:dyDescent="0.2">
      <c r="A42" s="7" t="str">
        <f>VLOOKUP(D42,PIC!A:B,2,0)</f>
        <v>WAHYU WISNU</v>
      </c>
      <c r="B42" s="2">
        <v>59603367</v>
      </c>
      <c r="C42" s="2" t="s">
        <v>7</v>
      </c>
      <c r="D42" s="2" t="s">
        <v>16</v>
      </c>
      <c r="E42" s="2" t="str">
        <f>VLOOKUP(B42,[5]Sheet1!$A:$E,5,0)</f>
        <v>Completed</v>
      </c>
      <c r="F42" s="2" t="s">
        <v>2712</v>
      </c>
      <c r="G42" s="2" t="s">
        <v>7520</v>
      </c>
      <c r="H42" s="2" t="s">
        <v>7632</v>
      </c>
      <c r="I42" s="2" t="s">
        <v>107</v>
      </c>
      <c r="J42" s="2" t="s">
        <v>1306</v>
      </c>
      <c r="K42" s="26">
        <f>VLOOKUP(B42,[5]Sheet1!$A:$AB,28,0)</f>
        <v>1</v>
      </c>
      <c r="L42" s="32">
        <f t="shared" si="0"/>
        <v>5.6682329507727853E-10</v>
      </c>
    </row>
    <row r="43" spans="1:12" hidden="1" x14ac:dyDescent="0.2">
      <c r="A43" s="7" t="str">
        <f>VLOOKUP(D43,PIC!A:B,2,0)</f>
        <v>WAHYU WISNU</v>
      </c>
      <c r="B43" s="2">
        <v>59603369</v>
      </c>
      <c r="C43" s="2" t="s">
        <v>7</v>
      </c>
      <c r="D43" s="2" t="s">
        <v>16</v>
      </c>
      <c r="E43" s="2" t="str">
        <f>VLOOKUP(B43,[5]Sheet1!$A:$E,5,0)</f>
        <v>Completed</v>
      </c>
      <c r="F43" s="2" t="s">
        <v>2712</v>
      </c>
      <c r="G43" s="2" t="s">
        <v>6879</v>
      </c>
      <c r="H43" s="2" t="s">
        <v>6910</v>
      </c>
      <c r="I43" s="2" t="s">
        <v>107</v>
      </c>
      <c r="J43" s="2" t="s">
        <v>110</v>
      </c>
      <c r="K43" s="26">
        <f>VLOOKUP(B43,[5]Sheet1!$A:$AB,28,0)</f>
        <v>505000</v>
      </c>
      <c r="L43" s="32">
        <f t="shared" si="0"/>
        <v>2.8624576401402562E-4</v>
      </c>
    </row>
    <row r="44" spans="1:12" hidden="1" x14ac:dyDescent="0.2">
      <c r="A44" s="7" t="str">
        <f>VLOOKUP(D44,PIC!A:B,2,0)</f>
        <v>WAHYU WISNU</v>
      </c>
      <c r="B44" s="2">
        <v>59603374</v>
      </c>
      <c r="C44" s="2" t="s">
        <v>7</v>
      </c>
      <c r="D44" s="2" t="s">
        <v>16</v>
      </c>
      <c r="E44" s="2" t="str">
        <f>VLOOKUP(B44,[5]Sheet1!$A:$E,5,0)</f>
        <v>Completed</v>
      </c>
      <c r="F44" s="2" t="s">
        <v>2712</v>
      </c>
      <c r="G44" s="2" t="s">
        <v>6880</v>
      </c>
      <c r="H44" s="2" t="s">
        <v>6911</v>
      </c>
      <c r="I44" s="2" t="s">
        <v>107</v>
      </c>
      <c r="J44" s="2" t="s">
        <v>128</v>
      </c>
      <c r="K44" s="26">
        <f>VLOOKUP(B44,[5]Sheet1!$A:$AB,28,0)</f>
        <v>363000</v>
      </c>
      <c r="L44" s="32">
        <f t="shared" si="0"/>
        <v>2.0575685611305209E-4</v>
      </c>
    </row>
    <row r="45" spans="1:12" hidden="1" x14ac:dyDescent="0.2">
      <c r="A45" s="7" t="str">
        <f>VLOOKUP(D45,PIC!A:B,2,0)</f>
        <v>WAHYU WISNU</v>
      </c>
      <c r="B45" s="2">
        <v>59603392</v>
      </c>
      <c r="C45" s="2" t="s">
        <v>7</v>
      </c>
      <c r="D45" s="2" t="s">
        <v>16</v>
      </c>
      <c r="E45" s="2" t="str">
        <f>VLOOKUP(B45,[5]Sheet1!$A:$E,5,0)</f>
        <v>Completed</v>
      </c>
      <c r="F45" s="2" t="s">
        <v>2712</v>
      </c>
      <c r="G45" s="2" t="s">
        <v>6881</v>
      </c>
      <c r="H45" s="2" t="s">
        <v>6912</v>
      </c>
      <c r="I45" s="2" t="s">
        <v>107</v>
      </c>
      <c r="J45" s="2" t="s">
        <v>129</v>
      </c>
      <c r="K45" s="26">
        <f>VLOOKUP(B45,[5]Sheet1!$A:$AB,28,0)</f>
        <v>404000</v>
      </c>
      <c r="L45" s="32">
        <f t="shared" si="0"/>
        <v>2.2899661121122053E-4</v>
      </c>
    </row>
    <row r="46" spans="1:12" hidden="1" x14ac:dyDescent="0.2">
      <c r="A46" s="7" t="str">
        <f>VLOOKUP(D46,PIC!A:B,2,0)</f>
        <v>WAHYU WISNU</v>
      </c>
      <c r="B46" s="2">
        <v>59603406</v>
      </c>
      <c r="C46" s="2" t="s">
        <v>7</v>
      </c>
      <c r="D46" s="2" t="s">
        <v>16</v>
      </c>
      <c r="E46" s="2" t="str">
        <f>VLOOKUP(B46,[5]Sheet1!$A:$E,5,0)</f>
        <v>Completed</v>
      </c>
      <c r="F46" s="2" t="s">
        <v>2712</v>
      </c>
      <c r="G46" s="2" t="s">
        <v>6882</v>
      </c>
      <c r="H46" s="2" t="s">
        <v>6913</v>
      </c>
      <c r="I46" s="2" t="s">
        <v>107</v>
      </c>
      <c r="J46" s="2" t="s">
        <v>113</v>
      </c>
      <c r="K46" s="26">
        <f>VLOOKUP(B46,[5]Sheet1!$A:$AB,28,0)</f>
        <v>363000</v>
      </c>
      <c r="L46" s="32">
        <f t="shared" si="0"/>
        <v>2.0575685611305209E-4</v>
      </c>
    </row>
    <row r="47" spans="1:12" hidden="1" x14ac:dyDescent="0.2">
      <c r="A47" s="7" t="str">
        <f>VLOOKUP(D47,PIC!A:B,2,0)</f>
        <v>WAHYU WISNU</v>
      </c>
      <c r="B47" s="2">
        <v>59603409</v>
      </c>
      <c r="C47" s="2" t="s">
        <v>7</v>
      </c>
      <c r="D47" s="2" t="s">
        <v>16</v>
      </c>
      <c r="E47" s="2" t="str">
        <f>VLOOKUP(B47,[5]Sheet1!$A:$E,5,0)</f>
        <v>Completed</v>
      </c>
      <c r="F47" s="2" t="s">
        <v>2712</v>
      </c>
      <c r="G47" s="2" t="s">
        <v>6883</v>
      </c>
      <c r="H47" s="2" t="s">
        <v>6914</v>
      </c>
      <c r="I47" s="2" t="s">
        <v>107</v>
      </c>
      <c r="J47" s="2" t="s">
        <v>131</v>
      </c>
      <c r="K47" s="26">
        <f>VLOOKUP(B47,[5]Sheet1!$A:$AB,28,0)</f>
        <v>1172000</v>
      </c>
      <c r="L47" s="32">
        <f t="shared" si="0"/>
        <v>6.6431690183057037E-4</v>
      </c>
    </row>
    <row r="48" spans="1:12" hidden="1" x14ac:dyDescent="0.2">
      <c r="A48" s="7" t="str">
        <f>VLOOKUP(D48,PIC!A:B,2,0)</f>
        <v>WAHYU WISNU</v>
      </c>
      <c r="B48" s="2">
        <v>59604202</v>
      </c>
      <c r="C48" s="2" t="s">
        <v>7</v>
      </c>
      <c r="D48" s="2" t="s">
        <v>16</v>
      </c>
      <c r="E48" s="2" t="str">
        <f>VLOOKUP(B48,[5]Sheet1!$A:$E,5,0)</f>
        <v>Completed</v>
      </c>
      <c r="F48" s="2" t="s">
        <v>2712</v>
      </c>
      <c r="G48" s="2" t="s">
        <v>6918</v>
      </c>
      <c r="H48" s="2" t="s">
        <v>7633</v>
      </c>
      <c r="I48" s="2" t="s">
        <v>107</v>
      </c>
      <c r="J48" s="2" t="s">
        <v>813</v>
      </c>
      <c r="K48" s="26">
        <f>VLOOKUP(B48,[5]Sheet1!$A:$AB,28,0)</f>
        <v>1</v>
      </c>
      <c r="L48" s="32">
        <f t="shared" si="0"/>
        <v>5.6682329507727853E-10</v>
      </c>
    </row>
    <row r="49" spans="1:12" hidden="1" x14ac:dyDescent="0.2">
      <c r="A49" s="7" t="str">
        <f>VLOOKUP(D49,PIC!A:B,2,0)</f>
        <v>WAHYU WISNU</v>
      </c>
      <c r="B49" s="2">
        <v>59604213</v>
      </c>
      <c r="C49" s="2" t="s">
        <v>7</v>
      </c>
      <c r="D49" s="2" t="s">
        <v>16</v>
      </c>
      <c r="E49" s="2" t="str">
        <f>VLOOKUP(B49,[5]Sheet1!$A:$E,5,0)</f>
        <v>Completed</v>
      </c>
      <c r="F49" s="2" t="s">
        <v>2712</v>
      </c>
      <c r="G49" s="2" t="s">
        <v>6919</v>
      </c>
      <c r="H49" s="2" t="s">
        <v>6952</v>
      </c>
      <c r="I49" s="2" t="s">
        <v>107</v>
      </c>
      <c r="J49" s="2" t="s">
        <v>127</v>
      </c>
      <c r="K49" s="26">
        <f>VLOOKUP(B49,[5]Sheet1!$A:$AB,28,0)</f>
        <v>824000</v>
      </c>
      <c r="L49" s="32">
        <f t="shared" si="0"/>
        <v>4.6706239514367746E-4</v>
      </c>
    </row>
    <row r="50" spans="1:12" hidden="1" x14ac:dyDescent="0.2">
      <c r="A50" s="7" t="str">
        <f>VLOOKUP(D50,PIC!A:B,2,0)</f>
        <v>WAHYU WISNU</v>
      </c>
      <c r="B50" s="2">
        <v>59604218</v>
      </c>
      <c r="C50" s="2" t="s">
        <v>7</v>
      </c>
      <c r="D50" s="2" t="s">
        <v>21</v>
      </c>
      <c r="E50" s="2" t="str">
        <f>VLOOKUP(B50,[5]Sheet1!$A:$E,5,0)</f>
        <v>Completed</v>
      </c>
      <c r="F50" s="2" t="s">
        <v>2712</v>
      </c>
      <c r="G50" s="2" t="s">
        <v>6920</v>
      </c>
      <c r="H50" s="2" t="s">
        <v>6953</v>
      </c>
      <c r="I50" s="2" t="s">
        <v>85</v>
      </c>
      <c r="J50" s="2" t="s">
        <v>1922</v>
      </c>
      <c r="K50" s="26">
        <f>VLOOKUP(B50,[5]Sheet1!$A:$AB,28,0)</f>
        <v>900000</v>
      </c>
      <c r="L50" s="32">
        <f t="shared" si="0"/>
        <v>5.101409655695506E-4</v>
      </c>
    </row>
    <row r="51" spans="1:12" hidden="1" x14ac:dyDescent="0.2">
      <c r="A51" s="7" t="str">
        <f>VLOOKUP(D51,PIC!A:B,2,0)</f>
        <v>WAHYU WISNU</v>
      </c>
      <c r="B51" s="2">
        <v>59604238</v>
      </c>
      <c r="C51" s="2" t="s">
        <v>7</v>
      </c>
      <c r="D51" s="2" t="s">
        <v>21</v>
      </c>
      <c r="E51" s="2" t="str">
        <f>VLOOKUP(B51,[5]Sheet1!$A:$E,5,0)</f>
        <v>Completed</v>
      </c>
      <c r="F51" s="2" t="s">
        <v>2712</v>
      </c>
      <c r="G51" s="2" t="s">
        <v>6921</v>
      </c>
      <c r="H51" s="2" t="s">
        <v>7634</v>
      </c>
      <c r="I51" s="2" t="s">
        <v>85</v>
      </c>
      <c r="J51" s="2" t="s">
        <v>121</v>
      </c>
      <c r="K51" s="26">
        <f>VLOOKUP(B51,[5]Sheet1!$A:$AB,28,0)</f>
        <v>882000</v>
      </c>
      <c r="L51" s="32">
        <f t="shared" si="0"/>
        <v>4.9993814625815967E-4</v>
      </c>
    </row>
    <row r="52" spans="1:12" hidden="1" x14ac:dyDescent="0.2">
      <c r="A52" s="7" t="str">
        <f>VLOOKUP(D52,PIC!A:B,2,0)</f>
        <v>WAHYU WISNU</v>
      </c>
      <c r="B52" s="2">
        <v>59604251</v>
      </c>
      <c r="C52" s="2" t="s">
        <v>7</v>
      </c>
      <c r="D52" s="2" t="s">
        <v>21</v>
      </c>
      <c r="E52" s="2" t="str">
        <f>VLOOKUP(B52,[5]Sheet1!$A:$E,5,0)</f>
        <v>Completed</v>
      </c>
      <c r="F52" s="2" t="s">
        <v>2712</v>
      </c>
      <c r="G52" s="2" t="s">
        <v>6922</v>
      </c>
      <c r="H52" s="2" t="s">
        <v>6954</v>
      </c>
      <c r="I52" s="2" t="s">
        <v>85</v>
      </c>
      <c r="J52" s="2" t="s">
        <v>1949</v>
      </c>
      <c r="K52" s="26">
        <f>VLOOKUP(B52,[5]Sheet1!$A:$AB,28,0)</f>
        <v>767000</v>
      </c>
      <c r="L52" s="32">
        <f t="shared" si="0"/>
        <v>4.3475346732427261E-4</v>
      </c>
    </row>
    <row r="53" spans="1:12" hidden="1" x14ac:dyDescent="0.2">
      <c r="A53" s="7" t="str">
        <f>VLOOKUP(D53,PIC!A:B,2,0)</f>
        <v>WAHYU WISNU</v>
      </c>
      <c r="B53" s="2">
        <v>59604696</v>
      </c>
      <c r="C53" s="2" t="s">
        <v>7</v>
      </c>
      <c r="D53" s="2" t="s">
        <v>16</v>
      </c>
      <c r="E53" s="2" t="str">
        <f>VLOOKUP(B53,[5]Sheet1!$A:$E,5,0)</f>
        <v>Completed</v>
      </c>
      <c r="F53" s="2" t="s">
        <v>2712</v>
      </c>
      <c r="G53" s="2" t="s">
        <v>6923</v>
      </c>
      <c r="H53" s="2" t="s">
        <v>6955</v>
      </c>
      <c r="I53" s="2" t="s">
        <v>109</v>
      </c>
      <c r="J53" s="2" t="s">
        <v>106</v>
      </c>
      <c r="K53" s="26">
        <f>VLOOKUP(B53,[5]Sheet1!$A:$AB,28,0)</f>
        <v>1609000</v>
      </c>
      <c r="L53" s="32">
        <f t="shared" si="0"/>
        <v>9.1201868177934111E-4</v>
      </c>
    </row>
    <row r="54" spans="1:12" hidden="1" x14ac:dyDescent="0.2">
      <c r="A54" s="7" t="str">
        <f>VLOOKUP(D54,PIC!A:B,2,0)</f>
        <v>WAHYU WISNU</v>
      </c>
      <c r="B54" s="2">
        <v>59604735</v>
      </c>
      <c r="C54" s="2" t="s">
        <v>7</v>
      </c>
      <c r="D54" s="2" t="s">
        <v>16</v>
      </c>
      <c r="E54" s="2" t="str">
        <f>VLOOKUP(B54,[5]Sheet1!$A:$E,5,0)</f>
        <v>Completed</v>
      </c>
      <c r="F54" s="2" t="s">
        <v>2712</v>
      </c>
      <c r="G54" s="2" t="s">
        <v>6924</v>
      </c>
      <c r="H54" s="2" t="s">
        <v>6956</v>
      </c>
      <c r="I54" s="2" t="s">
        <v>107</v>
      </c>
      <c r="J54" s="2" t="s">
        <v>131</v>
      </c>
      <c r="K54" s="26">
        <f>VLOOKUP(B54,[5]Sheet1!$A:$AB,28,0)</f>
        <v>824000</v>
      </c>
      <c r="L54" s="32">
        <f t="shared" si="0"/>
        <v>4.6706239514367746E-4</v>
      </c>
    </row>
    <row r="55" spans="1:12" hidden="1" x14ac:dyDescent="0.2">
      <c r="A55" s="7" t="str">
        <f>VLOOKUP(D55,PIC!A:B,2,0)</f>
        <v>DAYAT</v>
      </c>
      <c r="B55" s="2">
        <v>59607897</v>
      </c>
      <c r="C55" s="2" t="s">
        <v>7</v>
      </c>
      <c r="D55" s="2" t="s">
        <v>9</v>
      </c>
      <c r="E55" s="2" t="str">
        <f>VLOOKUP(B55,[5]Sheet1!$A:$E,5,0)</f>
        <v>Completed</v>
      </c>
      <c r="F55" s="2" t="s">
        <v>2712</v>
      </c>
      <c r="G55" s="2" t="s">
        <v>6925</v>
      </c>
      <c r="H55" s="2" t="s">
        <v>6957</v>
      </c>
      <c r="I55" s="2" t="s">
        <v>59</v>
      </c>
      <c r="J55" s="2" t="s">
        <v>10</v>
      </c>
      <c r="K55" s="26">
        <f>VLOOKUP(B55,[5]Sheet1!$A:$AB,28,0)</f>
        <v>450000</v>
      </c>
      <c r="L55" s="32">
        <f t="shared" si="0"/>
        <v>2.550704827847753E-4</v>
      </c>
    </row>
    <row r="56" spans="1:12" hidden="1" x14ac:dyDescent="0.2">
      <c r="A56" s="7" t="str">
        <f>VLOOKUP(D56,PIC!A:B,2,0)</f>
        <v>DAYAT</v>
      </c>
      <c r="B56" s="2">
        <v>59607904</v>
      </c>
      <c r="C56" s="2" t="s">
        <v>7</v>
      </c>
      <c r="D56" s="2" t="s">
        <v>9</v>
      </c>
      <c r="E56" s="2" t="str">
        <f>VLOOKUP(B56,[5]Sheet1!$A:$E,5,0)</f>
        <v>Completed</v>
      </c>
      <c r="F56" s="2" t="s">
        <v>2712</v>
      </c>
      <c r="G56" s="2" t="s">
        <v>6926</v>
      </c>
      <c r="H56" s="2" t="s">
        <v>6958</v>
      </c>
      <c r="I56" s="2" t="s">
        <v>59</v>
      </c>
      <c r="J56" s="2" t="s">
        <v>10</v>
      </c>
      <c r="K56" s="26">
        <f>VLOOKUP(B56,[5]Sheet1!$A:$AB,28,0)</f>
        <v>450000</v>
      </c>
      <c r="L56" s="32">
        <f t="shared" si="0"/>
        <v>2.550704827847753E-4</v>
      </c>
    </row>
    <row r="57" spans="1:12" hidden="1" x14ac:dyDescent="0.2">
      <c r="A57" s="7" t="str">
        <f>VLOOKUP(D57,PIC!A:B,2,0)</f>
        <v>DAYAT</v>
      </c>
      <c r="B57" s="2">
        <v>59607919</v>
      </c>
      <c r="C57" s="2" t="s">
        <v>7</v>
      </c>
      <c r="D57" s="2" t="s">
        <v>9</v>
      </c>
      <c r="E57" s="2" t="str">
        <f>VLOOKUP(B57,[5]Sheet1!$A:$E,5,0)</f>
        <v>Completed</v>
      </c>
      <c r="F57" s="2" t="s">
        <v>2712</v>
      </c>
      <c r="G57" s="2" t="s">
        <v>6927</v>
      </c>
      <c r="H57" s="2" t="s">
        <v>6959</v>
      </c>
      <c r="I57" s="2" t="s">
        <v>59</v>
      </c>
      <c r="J57" s="2" t="s">
        <v>10</v>
      </c>
      <c r="K57" s="26">
        <f>VLOOKUP(B57,[5]Sheet1!$A:$AB,28,0)</f>
        <v>450000</v>
      </c>
      <c r="L57" s="32">
        <f t="shared" si="0"/>
        <v>2.550704827847753E-4</v>
      </c>
    </row>
    <row r="58" spans="1:12" hidden="1" x14ac:dyDescent="0.2">
      <c r="A58" s="7" t="str">
        <f>VLOOKUP(D58,PIC!A:B,2,0)</f>
        <v>DAYAT</v>
      </c>
      <c r="B58" s="2">
        <v>59607925</v>
      </c>
      <c r="C58" s="2" t="s">
        <v>7</v>
      </c>
      <c r="D58" s="2" t="s">
        <v>9</v>
      </c>
      <c r="E58" s="2" t="str">
        <f>VLOOKUP(B58,[5]Sheet1!$A:$E,5,0)</f>
        <v>Completed</v>
      </c>
      <c r="F58" s="2" t="s">
        <v>2712</v>
      </c>
      <c r="G58" s="2" t="s">
        <v>6928</v>
      </c>
      <c r="H58" s="2" t="s">
        <v>6960</v>
      </c>
      <c r="I58" s="2" t="s">
        <v>59</v>
      </c>
      <c r="J58" s="2" t="s">
        <v>10</v>
      </c>
      <c r="K58" s="26">
        <f>VLOOKUP(B58,[5]Sheet1!$A:$AB,28,0)</f>
        <v>450000</v>
      </c>
      <c r="L58" s="32">
        <f t="shared" si="0"/>
        <v>2.550704827847753E-4</v>
      </c>
    </row>
    <row r="59" spans="1:12" hidden="1" x14ac:dyDescent="0.2">
      <c r="A59" s="7" t="str">
        <f>VLOOKUP(D59,PIC!A:B,2,0)</f>
        <v>DAYAT</v>
      </c>
      <c r="B59" s="2">
        <v>59607928</v>
      </c>
      <c r="C59" s="2" t="s">
        <v>7</v>
      </c>
      <c r="D59" s="2" t="s">
        <v>9</v>
      </c>
      <c r="E59" s="2" t="str">
        <f>VLOOKUP(B59,[5]Sheet1!$A:$E,5,0)</f>
        <v>Completed</v>
      </c>
      <c r="F59" s="2" t="s">
        <v>2712</v>
      </c>
      <c r="G59" s="2" t="s">
        <v>6929</v>
      </c>
      <c r="H59" s="2" t="s">
        <v>6961</v>
      </c>
      <c r="I59" s="2" t="s">
        <v>59</v>
      </c>
      <c r="J59" s="2" t="s">
        <v>10</v>
      </c>
      <c r="K59" s="26">
        <f>VLOOKUP(B59,[5]Sheet1!$A:$AB,28,0)</f>
        <v>450000</v>
      </c>
      <c r="L59" s="32">
        <f t="shared" si="0"/>
        <v>2.550704827847753E-4</v>
      </c>
    </row>
    <row r="60" spans="1:12" hidden="1" x14ac:dyDescent="0.2">
      <c r="A60" s="7" t="str">
        <f>VLOOKUP(D60,PIC!A:B,2,0)</f>
        <v>DAYAT</v>
      </c>
      <c r="B60" s="2">
        <v>59607939</v>
      </c>
      <c r="C60" s="2" t="s">
        <v>7</v>
      </c>
      <c r="D60" s="2" t="s">
        <v>9</v>
      </c>
      <c r="E60" s="2" t="str">
        <f>VLOOKUP(B60,[5]Sheet1!$A:$E,5,0)</f>
        <v>Completed</v>
      </c>
      <c r="F60" s="2" t="s">
        <v>2712</v>
      </c>
      <c r="G60" s="2" t="s">
        <v>6925</v>
      </c>
      <c r="H60" s="2" t="s">
        <v>6962</v>
      </c>
      <c r="I60" s="2" t="s">
        <v>59</v>
      </c>
      <c r="J60" s="2" t="s">
        <v>10</v>
      </c>
      <c r="K60" s="26">
        <f>VLOOKUP(B60,[5]Sheet1!$A:$AB,28,0)</f>
        <v>450000</v>
      </c>
      <c r="L60" s="32">
        <f t="shared" si="0"/>
        <v>2.550704827847753E-4</v>
      </c>
    </row>
    <row r="61" spans="1:12" hidden="1" x14ac:dyDescent="0.2">
      <c r="A61" s="7" t="str">
        <f>VLOOKUP(D61,PIC!A:B,2,0)</f>
        <v>DAYAT</v>
      </c>
      <c r="B61" s="2">
        <v>59607967</v>
      </c>
      <c r="C61" s="2" t="s">
        <v>7</v>
      </c>
      <c r="D61" s="2" t="s">
        <v>9</v>
      </c>
      <c r="E61" s="2" t="str">
        <f>VLOOKUP(B61,[5]Sheet1!$A:$E,5,0)</f>
        <v>Completed</v>
      </c>
      <c r="F61" s="2" t="s">
        <v>2712</v>
      </c>
      <c r="G61" s="2" t="s">
        <v>6930</v>
      </c>
      <c r="H61" s="2" t="s">
        <v>6963</v>
      </c>
      <c r="I61" s="2" t="s">
        <v>59</v>
      </c>
      <c r="J61" s="2" t="s">
        <v>10</v>
      </c>
      <c r="K61" s="26">
        <f>VLOOKUP(B61,[5]Sheet1!$A:$AB,28,0)</f>
        <v>450000</v>
      </c>
      <c r="L61" s="32">
        <f t="shared" si="0"/>
        <v>2.550704827847753E-4</v>
      </c>
    </row>
    <row r="62" spans="1:12" hidden="1" x14ac:dyDescent="0.2">
      <c r="A62" s="7" t="str">
        <f>VLOOKUP(D62,PIC!A:B,2,0)</f>
        <v>DAYAT</v>
      </c>
      <c r="B62" s="2">
        <v>59607969</v>
      </c>
      <c r="C62" s="2" t="s">
        <v>7</v>
      </c>
      <c r="D62" s="2" t="s">
        <v>9</v>
      </c>
      <c r="E62" s="2" t="str">
        <f>VLOOKUP(B62,[5]Sheet1!$A:$E,5,0)</f>
        <v>Completed</v>
      </c>
      <c r="F62" s="2" t="s">
        <v>2712</v>
      </c>
      <c r="G62" s="2" t="s">
        <v>6931</v>
      </c>
      <c r="H62" s="2" t="s">
        <v>6964</v>
      </c>
      <c r="I62" s="2" t="s">
        <v>59</v>
      </c>
      <c r="J62" s="2" t="s">
        <v>10</v>
      </c>
      <c r="K62" s="26">
        <f>VLOOKUP(B62,[5]Sheet1!$A:$AB,28,0)</f>
        <v>450000</v>
      </c>
      <c r="L62" s="32">
        <f t="shared" si="0"/>
        <v>2.550704827847753E-4</v>
      </c>
    </row>
    <row r="63" spans="1:12" hidden="1" x14ac:dyDescent="0.2">
      <c r="A63" s="7" t="str">
        <f>VLOOKUP(D63,PIC!A:B,2,0)</f>
        <v>DAYAT</v>
      </c>
      <c r="B63" s="2">
        <v>59607988</v>
      </c>
      <c r="C63" s="2" t="s">
        <v>7</v>
      </c>
      <c r="D63" s="2" t="s">
        <v>9</v>
      </c>
      <c r="E63" s="2" t="str">
        <f>VLOOKUP(B63,[5]Sheet1!$A:$E,5,0)</f>
        <v>Completed</v>
      </c>
      <c r="F63" s="2" t="s">
        <v>2726</v>
      </c>
      <c r="G63" s="2" t="s">
        <v>6932</v>
      </c>
      <c r="H63" s="2" t="s">
        <v>6965</v>
      </c>
      <c r="I63" s="2" t="s">
        <v>59</v>
      </c>
      <c r="J63" s="2" t="s">
        <v>2354</v>
      </c>
      <c r="K63" s="26">
        <f>VLOOKUP(B63,[5]Sheet1!$A:$AB,28,0)</f>
        <v>1170000</v>
      </c>
      <c r="L63" s="32">
        <f t="shared" si="0"/>
        <v>6.6318325524041585E-4</v>
      </c>
    </row>
    <row r="64" spans="1:12" hidden="1" x14ac:dyDescent="0.2">
      <c r="A64" s="7" t="str">
        <f>VLOOKUP(D64,PIC!A:B,2,0)</f>
        <v>DAYAT</v>
      </c>
      <c r="B64" s="2">
        <v>59607993</v>
      </c>
      <c r="C64" s="2" t="s">
        <v>7</v>
      </c>
      <c r="D64" s="2" t="s">
        <v>9</v>
      </c>
      <c r="E64" s="2" t="str">
        <f>VLOOKUP(B64,[5]Sheet1!$A:$E,5,0)</f>
        <v>Completed</v>
      </c>
      <c r="F64" s="2" t="s">
        <v>2726</v>
      </c>
      <c r="G64" s="2" t="s">
        <v>6933</v>
      </c>
      <c r="H64" s="2" t="s">
        <v>6966</v>
      </c>
      <c r="I64" s="2" t="s">
        <v>59</v>
      </c>
      <c r="J64" s="2" t="s">
        <v>83</v>
      </c>
      <c r="K64" s="26">
        <f>VLOOKUP(B64,[5]Sheet1!$A:$AB,28,0)</f>
        <v>2060000</v>
      </c>
      <c r="L64" s="32">
        <f t="shared" si="0"/>
        <v>1.1676559878591936E-3</v>
      </c>
    </row>
    <row r="65" spans="1:12" hidden="1" x14ac:dyDescent="0.2">
      <c r="A65" s="7" t="str">
        <f>VLOOKUP(D65,PIC!A:B,2,0)</f>
        <v>DIDIK</v>
      </c>
      <c r="B65" s="2">
        <v>59608930</v>
      </c>
      <c r="C65" s="2" t="s">
        <v>7</v>
      </c>
      <c r="D65" s="2" t="s">
        <v>13</v>
      </c>
      <c r="E65" s="2" t="str">
        <f>VLOOKUP(B65,[5]Sheet1!$A:$E,5,0)</f>
        <v>Completed</v>
      </c>
      <c r="F65" s="2" t="s">
        <v>2726</v>
      </c>
      <c r="G65" s="2" t="s">
        <v>6934</v>
      </c>
      <c r="H65" s="2" t="s">
        <v>7635</v>
      </c>
      <c r="I65" s="2" t="s">
        <v>7330</v>
      </c>
      <c r="J65" s="2" t="s">
        <v>7805</v>
      </c>
      <c r="K65" s="26">
        <f>VLOOKUP(B65,[5]Sheet1!$A:$AB,28,0)</f>
        <v>1</v>
      </c>
      <c r="L65" s="32">
        <f t="shared" si="0"/>
        <v>5.6682329507727853E-10</v>
      </c>
    </row>
    <row r="66" spans="1:12" hidden="1" x14ac:dyDescent="0.2">
      <c r="A66" s="7" t="str">
        <f>VLOOKUP(D66,PIC!A:B,2,0)</f>
        <v>DIDIK</v>
      </c>
      <c r="B66" s="2">
        <v>59608931</v>
      </c>
      <c r="C66" s="2" t="s">
        <v>7</v>
      </c>
      <c r="D66" s="2" t="s">
        <v>13</v>
      </c>
      <c r="E66" s="2" t="str">
        <f>VLOOKUP(B66,[5]Sheet1!$A:$E,5,0)</f>
        <v>Completed</v>
      </c>
      <c r="F66" s="2" t="s">
        <v>2726</v>
      </c>
      <c r="G66" s="2" t="s">
        <v>6935</v>
      </c>
      <c r="H66" s="2" t="s">
        <v>7636</v>
      </c>
      <c r="I66" s="2" t="s">
        <v>7330</v>
      </c>
      <c r="J66" s="2" t="s">
        <v>7806</v>
      </c>
      <c r="K66" s="26">
        <f>VLOOKUP(B66,[5]Sheet1!$A:$AB,28,0)</f>
        <v>1</v>
      </c>
      <c r="L66" s="32">
        <f t="shared" ref="L66:L129" si="1">K66/$K$1351*100%</f>
        <v>5.6682329507727853E-10</v>
      </c>
    </row>
    <row r="67" spans="1:12" hidden="1" x14ac:dyDescent="0.2">
      <c r="A67" s="7" t="str">
        <f>VLOOKUP(D67,PIC!A:B,2,0)</f>
        <v>DIDIK</v>
      </c>
      <c r="B67" s="2">
        <v>59608932</v>
      </c>
      <c r="C67" s="2" t="s">
        <v>7</v>
      </c>
      <c r="D67" s="2" t="s">
        <v>38</v>
      </c>
      <c r="E67" s="2" t="str">
        <f>VLOOKUP(B67,[5]Sheet1!$A:$E,5,0)</f>
        <v>Completed</v>
      </c>
      <c r="F67" s="2" t="s">
        <v>2712</v>
      </c>
      <c r="G67" s="2" t="s">
        <v>6936</v>
      </c>
      <c r="H67" s="2" t="s">
        <v>7637</v>
      </c>
      <c r="I67" s="2" t="s">
        <v>2569</v>
      </c>
      <c r="J67" s="2" t="s">
        <v>41</v>
      </c>
      <c r="K67" s="26">
        <f>VLOOKUP(B67,[5]Sheet1!$A:$AB,28,0)</f>
        <v>4450000</v>
      </c>
      <c r="L67" s="32">
        <f t="shared" si="1"/>
        <v>2.5223636630938894E-3</v>
      </c>
    </row>
    <row r="68" spans="1:12" hidden="1" x14ac:dyDescent="0.2">
      <c r="A68" s="7" t="str">
        <f>VLOOKUP(D68,PIC!A:B,2,0)</f>
        <v>DIDIK</v>
      </c>
      <c r="B68" s="2">
        <v>59608934</v>
      </c>
      <c r="C68" s="2" t="s">
        <v>7</v>
      </c>
      <c r="D68" s="2" t="s">
        <v>38</v>
      </c>
      <c r="E68" s="2" t="str">
        <f>VLOOKUP(B68,[5]Sheet1!$A:$E,5,0)</f>
        <v>Completed</v>
      </c>
      <c r="F68" s="2" t="s">
        <v>2712</v>
      </c>
      <c r="G68" s="2" t="s">
        <v>6937</v>
      </c>
      <c r="H68" s="2" t="s">
        <v>7638</v>
      </c>
      <c r="I68" s="2" t="s">
        <v>39</v>
      </c>
      <c r="J68" s="2" t="s">
        <v>41</v>
      </c>
      <c r="K68" s="26">
        <f>VLOOKUP(B68,[5]Sheet1!$A:$AB,28,0)</f>
        <v>4450000</v>
      </c>
      <c r="L68" s="32">
        <f t="shared" si="1"/>
        <v>2.5223636630938894E-3</v>
      </c>
    </row>
    <row r="69" spans="1:12" hidden="1" x14ac:dyDescent="0.2">
      <c r="A69" s="7" t="str">
        <f>VLOOKUP(D69,PIC!A:B,2,0)</f>
        <v>DAYAT</v>
      </c>
      <c r="B69" s="2">
        <v>59608973</v>
      </c>
      <c r="C69" s="2" t="s">
        <v>7</v>
      </c>
      <c r="D69" s="2" t="s">
        <v>9</v>
      </c>
      <c r="E69" s="2" t="str">
        <f>VLOOKUP(B69,[5]Sheet1!$A:$E,5,0)</f>
        <v>Completed</v>
      </c>
      <c r="F69" s="2" t="s">
        <v>2712</v>
      </c>
      <c r="G69" s="2" t="s">
        <v>6938</v>
      </c>
      <c r="H69" s="2" t="s">
        <v>6967</v>
      </c>
      <c r="I69" s="2" t="s">
        <v>59</v>
      </c>
      <c r="J69" s="2" t="s">
        <v>36</v>
      </c>
      <c r="K69" s="26">
        <f>VLOOKUP(B69,[5]Sheet1!$A:$AB,28,0)</f>
        <v>6000000</v>
      </c>
      <c r="L69" s="32">
        <f t="shared" si="1"/>
        <v>3.4009397704636711E-3</v>
      </c>
    </row>
    <row r="70" spans="1:12" hidden="1" x14ac:dyDescent="0.2">
      <c r="A70" s="7" t="str">
        <f>VLOOKUP(D70,PIC!A:B,2,0)</f>
        <v>DAYAT</v>
      </c>
      <c r="B70" s="2">
        <v>59609031</v>
      </c>
      <c r="C70" s="2" t="s">
        <v>7</v>
      </c>
      <c r="D70" s="2" t="s">
        <v>26</v>
      </c>
      <c r="E70" s="2" t="str">
        <f>VLOOKUP(B70,[5]Sheet1!$A:$E,5,0)</f>
        <v>Completed</v>
      </c>
      <c r="F70" s="2" t="s">
        <v>2712</v>
      </c>
      <c r="G70" s="2" t="s">
        <v>6939</v>
      </c>
      <c r="H70" s="2" t="s">
        <v>7639</v>
      </c>
      <c r="I70" s="2" t="s">
        <v>27</v>
      </c>
      <c r="J70" s="2" t="s">
        <v>28</v>
      </c>
      <c r="K70" s="26">
        <f>VLOOKUP(B70,[5]Sheet1!$A:$AB,28,0)</f>
        <v>3620000</v>
      </c>
      <c r="L70" s="32">
        <f t="shared" si="1"/>
        <v>2.0519003281797483E-3</v>
      </c>
    </row>
    <row r="71" spans="1:12" hidden="1" x14ac:dyDescent="0.2">
      <c r="A71" s="7" t="str">
        <f>VLOOKUP(D71,PIC!A:B,2,0)</f>
        <v>BAHAK</v>
      </c>
      <c r="B71" s="2">
        <v>59609037</v>
      </c>
      <c r="C71" s="2" t="s">
        <v>7</v>
      </c>
      <c r="D71" s="2" t="s">
        <v>18</v>
      </c>
      <c r="E71" s="2" t="str">
        <f>VLOOKUP(B71,[5]Sheet1!$A:$E,5,0)</f>
        <v>Completed</v>
      </c>
      <c r="F71" s="2" t="s">
        <v>2712</v>
      </c>
      <c r="G71" s="2" t="s">
        <v>6940</v>
      </c>
      <c r="H71" s="2" t="s">
        <v>6968</v>
      </c>
      <c r="I71" s="2" t="s">
        <v>23</v>
      </c>
      <c r="J71" s="2" t="s">
        <v>2087</v>
      </c>
      <c r="K71" s="26">
        <f>VLOOKUP(B71,[5]Sheet1!$A:$AB,28,0)</f>
        <v>5891000</v>
      </c>
      <c r="L71" s="32">
        <f t="shared" si="1"/>
        <v>3.3391560313002478E-3</v>
      </c>
    </row>
    <row r="72" spans="1:12" hidden="1" x14ac:dyDescent="0.2">
      <c r="A72" s="7" t="str">
        <f>VLOOKUP(D72,PIC!A:B,2,0)</f>
        <v>DIDIK</v>
      </c>
      <c r="B72" s="2">
        <v>59609198</v>
      </c>
      <c r="C72" s="2" t="s">
        <v>7</v>
      </c>
      <c r="D72" s="2" t="s">
        <v>13</v>
      </c>
      <c r="E72" s="2" t="str">
        <f>VLOOKUP(B72,[5]Sheet1!$A:$E,5,0)</f>
        <v>Completed</v>
      </c>
      <c r="F72" s="2" t="s">
        <v>2726</v>
      </c>
      <c r="G72" s="2" t="s">
        <v>6941</v>
      </c>
      <c r="H72" s="2" t="s">
        <v>7640</v>
      </c>
      <c r="I72" s="2" t="s">
        <v>7330</v>
      </c>
      <c r="J72" s="2" t="s">
        <v>7805</v>
      </c>
      <c r="K72" s="26">
        <f>VLOOKUP(B72,[5]Sheet1!$A:$AB,28,0)</f>
        <v>1</v>
      </c>
      <c r="L72" s="32">
        <f t="shared" si="1"/>
        <v>5.6682329507727853E-10</v>
      </c>
    </row>
    <row r="73" spans="1:12" hidden="1" x14ac:dyDescent="0.2">
      <c r="A73" s="7" t="str">
        <f>VLOOKUP(D73,PIC!A:B,2,0)</f>
        <v>DAYAT</v>
      </c>
      <c r="B73" s="2">
        <v>59609225</v>
      </c>
      <c r="C73" s="2" t="s">
        <v>7</v>
      </c>
      <c r="D73" s="2" t="s">
        <v>26</v>
      </c>
      <c r="E73" s="2" t="str">
        <f>VLOOKUP(B73,[5]Sheet1!$A:$E,5,0)</f>
        <v>Completed</v>
      </c>
      <c r="F73" s="2" t="s">
        <v>2712</v>
      </c>
      <c r="G73" s="2" t="s">
        <v>6942</v>
      </c>
      <c r="H73" s="2" t="s">
        <v>8115</v>
      </c>
      <c r="I73" s="2" t="s">
        <v>27</v>
      </c>
      <c r="J73" s="2" t="s">
        <v>35</v>
      </c>
      <c r="K73" s="26">
        <f>VLOOKUP(B73,[5]Sheet1!$A:$AB,28,0)</f>
        <v>3400000</v>
      </c>
      <c r="L73" s="32">
        <f t="shared" si="1"/>
        <v>1.9271992032627468E-3</v>
      </c>
    </row>
    <row r="74" spans="1:12" hidden="1" x14ac:dyDescent="0.2">
      <c r="A74" s="7" t="str">
        <f>VLOOKUP(D74,PIC!A:B,2,0)</f>
        <v>DAYAT</v>
      </c>
      <c r="B74" s="2">
        <v>59609250</v>
      </c>
      <c r="C74" s="2" t="s">
        <v>7</v>
      </c>
      <c r="D74" s="2" t="s">
        <v>26</v>
      </c>
      <c r="E74" s="2" t="str">
        <f>VLOOKUP(B74,[5]Sheet1!$A:$E,5,0)</f>
        <v>Completed</v>
      </c>
      <c r="F74" s="2" t="s">
        <v>2712</v>
      </c>
      <c r="G74" s="2" t="s">
        <v>6943</v>
      </c>
      <c r="H74" s="2" t="s">
        <v>7641</v>
      </c>
      <c r="I74" s="2" t="s">
        <v>27</v>
      </c>
      <c r="J74" s="2" t="s">
        <v>2868</v>
      </c>
      <c r="K74" s="26">
        <f>VLOOKUP(B74,[5]Sheet1!$A:$AB,28,0)</f>
        <v>3500000</v>
      </c>
      <c r="L74" s="32">
        <f t="shared" si="1"/>
        <v>1.9838815327704747E-3</v>
      </c>
    </row>
    <row r="75" spans="1:12" hidden="1" x14ac:dyDescent="0.2">
      <c r="A75" s="7" t="str">
        <f>VLOOKUP(D75,PIC!A:B,2,0)</f>
        <v>DAYAT</v>
      </c>
      <c r="B75" s="2">
        <v>59609266</v>
      </c>
      <c r="C75" s="2" t="s">
        <v>7</v>
      </c>
      <c r="D75" s="2" t="s">
        <v>9</v>
      </c>
      <c r="E75" s="2" t="str">
        <f>VLOOKUP(B75,[5]Sheet1!$A:$E,5,0)</f>
        <v>Completed</v>
      </c>
      <c r="F75" s="2" t="s">
        <v>2712</v>
      </c>
      <c r="G75" s="2" t="s">
        <v>6944</v>
      </c>
      <c r="H75" s="2" t="s">
        <v>6969</v>
      </c>
      <c r="I75" s="2" t="s">
        <v>59</v>
      </c>
      <c r="J75" s="2" t="s">
        <v>71</v>
      </c>
      <c r="K75" s="26">
        <f>VLOOKUP(B75,[5]Sheet1!$A:$AB,28,0)</f>
        <v>1150000</v>
      </c>
      <c r="L75" s="32">
        <f t="shared" si="1"/>
        <v>6.5184678933887029E-4</v>
      </c>
    </row>
    <row r="76" spans="1:12" hidden="1" x14ac:dyDescent="0.2">
      <c r="A76" s="7" t="str">
        <f>VLOOKUP(D76,PIC!A:B,2,0)</f>
        <v>DAYAT</v>
      </c>
      <c r="B76" s="2">
        <v>59609267</v>
      </c>
      <c r="C76" s="2" t="s">
        <v>7</v>
      </c>
      <c r="D76" s="2" t="s">
        <v>9</v>
      </c>
      <c r="E76" s="2" t="str">
        <f>VLOOKUP(B76,[5]Sheet1!$A:$E,5,0)</f>
        <v>Completed</v>
      </c>
      <c r="F76" s="2" t="s">
        <v>2712</v>
      </c>
      <c r="G76" s="2" t="s">
        <v>6945</v>
      </c>
      <c r="H76" s="2" t="s">
        <v>6970</v>
      </c>
      <c r="I76" s="2" t="s">
        <v>59</v>
      </c>
      <c r="J76" s="2" t="s">
        <v>10</v>
      </c>
      <c r="K76" s="26">
        <f>VLOOKUP(B76,[5]Sheet1!$A:$AB,28,0)</f>
        <v>450000</v>
      </c>
      <c r="L76" s="32">
        <f t="shared" si="1"/>
        <v>2.550704827847753E-4</v>
      </c>
    </row>
    <row r="77" spans="1:12" hidden="1" x14ac:dyDescent="0.2">
      <c r="A77" s="7" t="str">
        <f>VLOOKUP(D77,PIC!A:B,2,0)</f>
        <v>DAYAT</v>
      </c>
      <c r="B77" s="2">
        <v>59609268</v>
      </c>
      <c r="C77" s="2" t="s">
        <v>7</v>
      </c>
      <c r="D77" s="2" t="s">
        <v>9</v>
      </c>
      <c r="E77" s="2" t="str">
        <f>VLOOKUP(B77,[5]Sheet1!$A:$E,5,0)</f>
        <v>Completed</v>
      </c>
      <c r="F77" s="2" t="s">
        <v>2712</v>
      </c>
      <c r="G77" s="2" t="s">
        <v>6946</v>
      </c>
      <c r="H77" s="2" t="s">
        <v>6971</v>
      </c>
      <c r="I77" s="2" t="s">
        <v>59</v>
      </c>
      <c r="J77" s="2" t="s">
        <v>10</v>
      </c>
      <c r="K77" s="26">
        <f>VLOOKUP(B77,[5]Sheet1!$A:$AB,28,0)</f>
        <v>450000</v>
      </c>
      <c r="L77" s="32">
        <f t="shared" si="1"/>
        <v>2.550704827847753E-4</v>
      </c>
    </row>
    <row r="78" spans="1:12" hidden="1" x14ac:dyDescent="0.2">
      <c r="A78" s="7" t="str">
        <f>VLOOKUP(D78,PIC!A:B,2,0)</f>
        <v>DAYAT</v>
      </c>
      <c r="B78" s="2">
        <v>59609269</v>
      </c>
      <c r="C78" s="2" t="s">
        <v>7</v>
      </c>
      <c r="D78" s="2" t="s">
        <v>9</v>
      </c>
      <c r="E78" s="2" t="str">
        <f>VLOOKUP(B78,[5]Sheet1!$A:$E,5,0)</f>
        <v>Completed</v>
      </c>
      <c r="F78" s="2" t="s">
        <v>2712</v>
      </c>
      <c r="G78" s="2" t="s">
        <v>6947</v>
      </c>
      <c r="H78" s="2" t="s">
        <v>6972</v>
      </c>
      <c r="I78" s="2" t="s">
        <v>59</v>
      </c>
      <c r="J78" s="2" t="s">
        <v>10</v>
      </c>
      <c r="K78" s="26">
        <f>VLOOKUP(B78,[5]Sheet1!$A:$AB,28,0)</f>
        <v>450000</v>
      </c>
      <c r="L78" s="32">
        <f t="shared" si="1"/>
        <v>2.550704827847753E-4</v>
      </c>
    </row>
    <row r="79" spans="1:12" hidden="1" x14ac:dyDescent="0.2">
      <c r="A79" s="7" t="str">
        <f>VLOOKUP(D79,PIC!A:B,2,0)</f>
        <v>DAYAT</v>
      </c>
      <c r="B79" s="2">
        <v>59609271</v>
      </c>
      <c r="C79" s="2" t="s">
        <v>7</v>
      </c>
      <c r="D79" s="2" t="s">
        <v>9</v>
      </c>
      <c r="E79" s="2" t="str">
        <f>VLOOKUP(B79,[5]Sheet1!$A:$E,5,0)</f>
        <v>Completed</v>
      </c>
      <c r="F79" s="2" t="s">
        <v>2712</v>
      </c>
      <c r="G79" s="2" t="s">
        <v>6948</v>
      </c>
      <c r="H79" s="2" t="s">
        <v>6973</v>
      </c>
      <c r="I79" s="2" t="s">
        <v>59</v>
      </c>
      <c r="J79" s="2" t="s">
        <v>10</v>
      </c>
      <c r="K79" s="26">
        <f>VLOOKUP(B79,[5]Sheet1!$A:$AB,28,0)</f>
        <v>450000</v>
      </c>
      <c r="L79" s="32">
        <f t="shared" si="1"/>
        <v>2.550704827847753E-4</v>
      </c>
    </row>
    <row r="80" spans="1:12" hidden="1" x14ac:dyDescent="0.2">
      <c r="A80" s="7" t="str">
        <f>VLOOKUP(D80,PIC!A:B,2,0)</f>
        <v>DAYAT</v>
      </c>
      <c r="B80" s="2">
        <v>59609272</v>
      </c>
      <c r="C80" s="2" t="s">
        <v>7</v>
      </c>
      <c r="D80" s="2" t="s">
        <v>9</v>
      </c>
      <c r="E80" s="2" t="str">
        <f>VLOOKUP(B80,[5]Sheet1!$A:$E,5,0)</f>
        <v>Completed</v>
      </c>
      <c r="F80" s="2" t="s">
        <v>2712</v>
      </c>
      <c r="G80" s="2" t="s">
        <v>6949</v>
      </c>
      <c r="H80" s="2" t="s">
        <v>6974</v>
      </c>
      <c r="I80" s="2" t="s">
        <v>59</v>
      </c>
      <c r="J80" s="2" t="s">
        <v>10</v>
      </c>
      <c r="K80" s="26">
        <f>VLOOKUP(B80,[5]Sheet1!$A:$AB,28,0)</f>
        <v>450000</v>
      </c>
      <c r="L80" s="32">
        <f t="shared" si="1"/>
        <v>2.550704827847753E-4</v>
      </c>
    </row>
    <row r="81" spans="1:12" hidden="1" x14ac:dyDescent="0.2">
      <c r="A81" s="7" t="str">
        <f>VLOOKUP(D81,PIC!A:B,2,0)</f>
        <v>WAHYU WISNU</v>
      </c>
      <c r="B81" s="2">
        <v>59609880</v>
      </c>
      <c r="C81" s="2" t="s">
        <v>7</v>
      </c>
      <c r="D81" s="2" t="s">
        <v>16</v>
      </c>
      <c r="E81" s="2" t="str">
        <f>VLOOKUP(B81,[5]Sheet1!$A:$E,5,0)</f>
        <v>Completed</v>
      </c>
      <c r="F81" s="2" t="s">
        <v>2712</v>
      </c>
      <c r="G81" s="2" t="s">
        <v>6951</v>
      </c>
      <c r="H81" s="2" t="s">
        <v>6976</v>
      </c>
      <c r="I81" s="2" t="s">
        <v>107</v>
      </c>
      <c r="J81" s="2" t="s">
        <v>1135</v>
      </c>
      <c r="K81" s="26">
        <f>VLOOKUP(B81,[5]Sheet1!$A:$AB,28,0)</f>
        <v>1024000</v>
      </c>
      <c r="L81" s="32">
        <f t="shared" si="1"/>
        <v>5.8042705415913313E-4</v>
      </c>
    </row>
    <row r="82" spans="1:12" hidden="1" x14ac:dyDescent="0.2">
      <c r="A82" s="7" t="str">
        <f>VLOOKUP(D82,PIC!A:B,2,0)</f>
        <v>WAHYU WISNU</v>
      </c>
      <c r="B82" s="2">
        <v>59609882</v>
      </c>
      <c r="C82" s="2" t="s">
        <v>7</v>
      </c>
      <c r="D82" s="2" t="s">
        <v>16</v>
      </c>
      <c r="E82" s="2" t="str">
        <f>VLOOKUP(B82,[5]Sheet1!$A:$E,5,0)</f>
        <v>Completed</v>
      </c>
      <c r="F82" s="2" t="s">
        <v>2712</v>
      </c>
      <c r="G82" s="2" t="s">
        <v>6950</v>
      </c>
      <c r="H82" s="2" t="s">
        <v>6975</v>
      </c>
      <c r="I82" s="2" t="s">
        <v>107</v>
      </c>
      <c r="J82" s="2" t="s">
        <v>126</v>
      </c>
      <c r="K82" s="26">
        <f>VLOOKUP(B82,[5]Sheet1!$A:$AB,28,0)</f>
        <v>1600000</v>
      </c>
      <c r="L82" s="32">
        <f t="shared" si="1"/>
        <v>9.0691727212364559E-4</v>
      </c>
    </row>
    <row r="83" spans="1:12" hidden="1" x14ac:dyDescent="0.2">
      <c r="A83" s="7" t="s">
        <v>55</v>
      </c>
      <c r="B83" s="2">
        <v>59611385</v>
      </c>
      <c r="C83" s="2" t="s">
        <v>2026</v>
      </c>
      <c r="D83" s="2" t="s">
        <v>9</v>
      </c>
      <c r="E83" s="2" t="str">
        <f>VLOOKUP(B83,[5]Sheet1!$A:$E,5,0)</f>
        <v>Completed</v>
      </c>
      <c r="F83" s="2" t="s">
        <v>7510</v>
      </c>
      <c r="G83" s="2" t="s">
        <v>7521</v>
      </c>
      <c r="H83" s="2" t="s">
        <v>7642</v>
      </c>
      <c r="I83" s="2" t="s">
        <v>22</v>
      </c>
      <c r="J83" s="2" t="s">
        <v>2349</v>
      </c>
      <c r="K83" s="26">
        <f>VLOOKUP(B83,[5]Sheet1!$A:$AB,28,0)</f>
        <v>1</v>
      </c>
      <c r="L83" s="32">
        <f t="shared" si="1"/>
        <v>5.6682329507727853E-10</v>
      </c>
    </row>
    <row r="84" spans="1:12" hidden="1" x14ac:dyDescent="0.2">
      <c r="A84" s="7" t="s">
        <v>55</v>
      </c>
      <c r="B84" s="2">
        <v>59611387</v>
      </c>
      <c r="C84" s="2" t="s">
        <v>2026</v>
      </c>
      <c r="D84" s="2" t="s">
        <v>9</v>
      </c>
      <c r="E84" s="2" t="str">
        <f>VLOOKUP(B84,[5]Sheet1!$A:$E,5,0)</f>
        <v>Completed</v>
      </c>
      <c r="F84" s="2" t="s">
        <v>7510</v>
      </c>
      <c r="G84" s="2" t="s">
        <v>7521</v>
      </c>
      <c r="H84" s="2" t="s">
        <v>7643</v>
      </c>
      <c r="I84" s="2" t="s">
        <v>22</v>
      </c>
      <c r="J84" s="2" t="s">
        <v>2366</v>
      </c>
      <c r="K84" s="26">
        <f>VLOOKUP(B84,[5]Sheet1!$A:$AB,28,0)</f>
        <v>1</v>
      </c>
      <c r="L84" s="32">
        <f t="shared" si="1"/>
        <v>5.6682329507727853E-10</v>
      </c>
    </row>
    <row r="85" spans="1:12" hidden="1" x14ac:dyDescent="0.2">
      <c r="A85" s="7" t="s">
        <v>55</v>
      </c>
      <c r="B85" s="2">
        <v>59611388</v>
      </c>
      <c r="C85" s="2" t="s">
        <v>2026</v>
      </c>
      <c r="D85" s="2" t="s">
        <v>9</v>
      </c>
      <c r="E85" s="2" t="str">
        <f>VLOOKUP(B85,[5]Sheet1!$A:$E,5,0)</f>
        <v>Completed</v>
      </c>
      <c r="F85" s="2" t="s">
        <v>7510</v>
      </c>
      <c r="G85" s="2" t="s">
        <v>7521</v>
      </c>
      <c r="H85" s="2" t="s">
        <v>7644</v>
      </c>
      <c r="I85" s="2" t="s">
        <v>22</v>
      </c>
      <c r="J85" s="2" t="s">
        <v>2366</v>
      </c>
      <c r="K85" s="26">
        <f>VLOOKUP(B85,[5]Sheet1!$A:$AB,28,0)</f>
        <v>1</v>
      </c>
      <c r="L85" s="32">
        <f t="shared" si="1"/>
        <v>5.6682329507727853E-10</v>
      </c>
    </row>
    <row r="86" spans="1:12" hidden="1" x14ac:dyDescent="0.2">
      <c r="A86" s="7" t="s">
        <v>55</v>
      </c>
      <c r="B86" s="2">
        <v>59611390</v>
      </c>
      <c r="C86" s="2" t="s">
        <v>2136</v>
      </c>
      <c r="D86" s="2" t="s">
        <v>9</v>
      </c>
      <c r="E86" s="2" t="str">
        <f>VLOOKUP(B86,[5]Sheet1!$A:$E,5,0)</f>
        <v>Completed</v>
      </c>
      <c r="F86" s="2" t="s">
        <v>7510</v>
      </c>
      <c r="G86" s="2" t="s">
        <v>7522</v>
      </c>
      <c r="H86" s="2" t="s">
        <v>7645</v>
      </c>
      <c r="I86" s="2" t="s">
        <v>22</v>
      </c>
      <c r="J86" s="2" t="s">
        <v>59</v>
      </c>
      <c r="K86" s="26">
        <f>VLOOKUP(B86,[5]Sheet1!$A:$AB,28,0)</f>
        <v>1</v>
      </c>
      <c r="L86" s="32">
        <f t="shared" si="1"/>
        <v>5.6682329507727853E-10</v>
      </c>
    </row>
    <row r="87" spans="1:12" hidden="1" x14ac:dyDescent="0.2">
      <c r="A87" s="7" t="s">
        <v>55</v>
      </c>
      <c r="B87" s="2">
        <v>59611391</v>
      </c>
      <c r="C87" s="2" t="s">
        <v>2136</v>
      </c>
      <c r="D87" s="2" t="s">
        <v>9</v>
      </c>
      <c r="E87" s="2" t="str">
        <f>VLOOKUP(B87,[5]Sheet1!$A:$E,5,0)</f>
        <v>Completed</v>
      </c>
      <c r="F87" s="2" t="s">
        <v>7510</v>
      </c>
      <c r="G87" s="2" t="s">
        <v>7522</v>
      </c>
      <c r="H87" s="2" t="s">
        <v>7646</v>
      </c>
      <c r="I87" s="2" t="s">
        <v>22</v>
      </c>
      <c r="J87" s="2" t="s">
        <v>71</v>
      </c>
      <c r="K87" s="26">
        <f>VLOOKUP(B87,[5]Sheet1!$A:$AB,28,0)</f>
        <v>1</v>
      </c>
      <c r="L87" s="32">
        <f t="shared" si="1"/>
        <v>5.6682329507727853E-10</v>
      </c>
    </row>
    <row r="88" spans="1:12" hidden="1" x14ac:dyDescent="0.2">
      <c r="A88" s="7" t="s">
        <v>55</v>
      </c>
      <c r="B88" s="2">
        <v>59611392</v>
      </c>
      <c r="C88" s="2" t="s">
        <v>2136</v>
      </c>
      <c r="D88" s="2" t="s">
        <v>9</v>
      </c>
      <c r="E88" s="2" t="str">
        <f>VLOOKUP(B88,[5]Sheet1!$A:$E,5,0)</f>
        <v>Completed</v>
      </c>
      <c r="F88" s="2" t="s">
        <v>7510</v>
      </c>
      <c r="G88" s="2" t="s">
        <v>7522</v>
      </c>
      <c r="H88" s="2" t="s">
        <v>7647</v>
      </c>
      <c r="I88" s="2" t="s">
        <v>22</v>
      </c>
      <c r="J88" s="2" t="s">
        <v>71</v>
      </c>
      <c r="K88" s="26">
        <f>VLOOKUP(B88,[5]Sheet1!$A:$AB,28,0)</f>
        <v>1</v>
      </c>
      <c r="L88" s="32">
        <f t="shared" si="1"/>
        <v>5.6682329507727853E-10</v>
      </c>
    </row>
    <row r="89" spans="1:12" hidden="1" x14ac:dyDescent="0.2">
      <c r="A89" s="7" t="str">
        <f>VLOOKUP(D89,PIC!A:B,2,0)</f>
        <v>DIDIK</v>
      </c>
      <c r="B89" s="2">
        <v>59611393</v>
      </c>
      <c r="C89" s="2" t="s">
        <v>7</v>
      </c>
      <c r="D89" s="2" t="s">
        <v>13</v>
      </c>
      <c r="E89" s="2" t="str">
        <f>VLOOKUP(B89,[5]Sheet1!$A:$E,5,0)</f>
        <v>Completed</v>
      </c>
      <c r="F89" s="2" t="s">
        <v>2726</v>
      </c>
      <c r="G89" s="2" t="s">
        <v>6978</v>
      </c>
      <c r="H89" s="2" t="s">
        <v>7648</v>
      </c>
      <c r="I89" s="2" t="s">
        <v>7330</v>
      </c>
      <c r="J89" s="2" t="s">
        <v>7805</v>
      </c>
      <c r="K89" s="26">
        <f>VLOOKUP(B89,[5]Sheet1!$A:$AB,28,0)</f>
        <v>1</v>
      </c>
      <c r="L89" s="32">
        <f t="shared" si="1"/>
        <v>5.6682329507727853E-10</v>
      </c>
    </row>
    <row r="90" spans="1:12" hidden="1" x14ac:dyDescent="0.2">
      <c r="A90" s="7" t="s">
        <v>55</v>
      </c>
      <c r="B90" s="2">
        <v>59611394</v>
      </c>
      <c r="C90" s="2" t="s">
        <v>2026</v>
      </c>
      <c r="D90" s="2" t="s">
        <v>9</v>
      </c>
      <c r="E90" s="2" t="str">
        <f>VLOOKUP(B90,[5]Sheet1!$A:$E,5,0)</f>
        <v>Completed</v>
      </c>
      <c r="F90" s="2" t="s">
        <v>7510</v>
      </c>
      <c r="G90" s="2" t="s">
        <v>7523</v>
      </c>
      <c r="H90" s="2" t="s">
        <v>7649</v>
      </c>
      <c r="I90" s="2" t="s">
        <v>2390</v>
      </c>
      <c r="J90" s="2" t="s">
        <v>2349</v>
      </c>
      <c r="K90" s="26">
        <f>VLOOKUP(B90,[5]Sheet1!$A:$AB,28,0)</f>
        <v>1</v>
      </c>
      <c r="L90" s="32">
        <f t="shared" si="1"/>
        <v>5.6682329507727853E-10</v>
      </c>
    </row>
    <row r="91" spans="1:12" hidden="1" x14ac:dyDescent="0.2">
      <c r="A91" s="7" t="str">
        <f>VLOOKUP(D91,PIC!A:B,2,0)</f>
        <v>DIDIK</v>
      </c>
      <c r="B91" s="2">
        <v>59611395</v>
      </c>
      <c r="C91" s="2" t="s">
        <v>7</v>
      </c>
      <c r="D91" s="2" t="s">
        <v>13</v>
      </c>
      <c r="E91" s="2" t="str">
        <f>VLOOKUP(B91,[5]Sheet1!$A:$E,5,0)</f>
        <v>Completed</v>
      </c>
      <c r="F91" s="2" t="s">
        <v>2726</v>
      </c>
      <c r="G91" s="2" t="s">
        <v>6979</v>
      </c>
      <c r="H91" s="2" t="s">
        <v>7650</v>
      </c>
      <c r="I91" s="2" t="s">
        <v>7330</v>
      </c>
      <c r="J91" s="2" t="s">
        <v>7509</v>
      </c>
      <c r="K91" s="26">
        <f>VLOOKUP(B91,[5]Sheet1!$A:$AB,28,0)</f>
        <v>1</v>
      </c>
      <c r="L91" s="32">
        <f t="shared" si="1"/>
        <v>5.6682329507727853E-10</v>
      </c>
    </row>
    <row r="92" spans="1:12" hidden="1" x14ac:dyDescent="0.2">
      <c r="A92" s="7" t="s">
        <v>55</v>
      </c>
      <c r="B92" s="2">
        <v>59611396</v>
      </c>
      <c r="C92" s="2" t="s">
        <v>2026</v>
      </c>
      <c r="D92" s="2" t="s">
        <v>9</v>
      </c>
      <c r="E92" s="2" t="str">
        <f>VLOOKUP(B92,[5]Sheet1!$A:$E,5,0)</f>
        <v>Completed</v>
      </c>
      <c r="F92" s="2" t="s">
        <v>7510</v>
      </c>
      <c r="G92" s="2" t="s">
        <v>7523</v>
      </c>
      <c r="H92" s="2" t="s">
        <v>7651</v>
      </c>
      <c r="I92" s="2" t="s">
        <v>22</v>
      </c>
      <c r="J92" s="2" t="s">
        <v>59</v>
      </c>
      <c r="K92" s="26">
        <f>VLOOKUP(B92,[5]Sheet1!$A:$AB,28,0)</f>
        <v>1</v>
      </c>
      <c r="L92" s="32">
        <f t="shared" si="1"/>
        <v>5.6682329507727853E-10</v>
      </c>
    </row>
    <row r="93" spans="1:12" hidden="1" x14ac:dyDescent="0.2">
      <c r="A93" s="7" t="s">
        <v>55</v>
      </c>
      <c r="B93" s="2">
        <v>59611397</v>
      </c>
      <c r="C93" s="2" t="s">
        <v>2026</v>
      </c>
      <c r="D93" s="2" t="s">
        <v>9</v>
      </c>
      <c r="E93" s="2" t="str">
        <f>VLOOKUP(B93,[5]Sheet1!$A:$E,5,0)</f>
        <v>Completed</v>
      </c>
      <c r="F93" s="2" t="s">
        <v>7510</v>
      </c>
      <c r="G93" s="2" t="s">
        <v>7523</v>
      </c>
      <c r="H93" s="2" t="s">
        <v>7652</v>
      </c>
      <c r="I93" s="2" t="s">
        <v>22</v>
      </c>
      <c r="J93" s="2" t="s">
        <v>59</v>
      </c>
      <c r="K93" s="26">
        <f>VLOOKUP(B93,[5]Sheet1!$A:$AB,28,0)</f>
        <v>1</v>
      </c>
      <c r="L93" s="32">
        <f t="shared" si="1"/>
        <v>5.6682329507727853E-10</v>
      </c>
    </row>
    <row r="94" spans="1:12" hidden="1" x14ac:dyDescent="0.2">
      <c r="A94" s="7" t="str">
        <f>VLOOKUP(D94,PIC!A:B,2,0)</f>
        <v>DIDIK</v>
      </c>
      <c r="B94" s="2">
        <v>59611398</v>
      </c>
      <c r="C94" s="2" t="s">
        <v>7</v>
      </c>
      <c r="D94" s="2" t="s">
        <v>38</v>
      </c>
      <c r="E94" s="2" t="str">
        <f>VLOOKUP(B94,[5]Sheet1!$A:$E,5,0)</f>
        <v>Completed</v>
      </c>
      <c r="F94" s="2" t="s">
        <v>2712</v>
      </c>
      <c r="G94" s="2" t="s">
        <v>6977</v>
      </c>
      <c r="H94" s="2" t="s">
        <v>7653</v>
      </c>
      <c r="I94" s="2" t="s">
        <v>39</v>
      </c>
      <c r="J94" s="2" t="s">
        <v>40</v>
      </c>
      <c r="K94" s="26">
        <f>VLOOKUP(B94,[5]Sheet1!$A:$AB,28,0)</f>
        <v>4250000</v>
      </c>
      <c r="L94" s="32">
        <f t="shared" si="1"/>
        <v>2.4089990040784335E-3</v>
      </c>
    </row>
    <row r="95" spans="1:12" hidden="1" x14ac:dyDescent="0.2">
      <c r="A95" s="7" t="str">
        <f>VLOOKUP(D95,PIC!A:B,2,0)</f>
        <v>DIDIK</v>
      </c>
      <c r="B95" s="2">
        <v>59611399</v>
      </c>
      <c r="C95" s="2" t="s">
        <v>7</v>
      </c>
      <c r="D95" s="2" t="s">
        <v>38</v>
      </c>
      <c r="E95" s="2" t="str">
        <f>VLOOKUP(B95,[5]Sheet1!$A:$E,5,0)</f>
        <v>Completed</v>
      </c>
      <c r="F95" s="2" t="s">
        <v>2712</v>
      </c>
      <c r="G95" s="2" t="s">
        <v>6980</v>
      </c>
      <c r="H95" s="2" t="s">
        <v>8012</v>
      </c>
      <c r="I95" s="2" t="s">
        <v>2569</v>
      </c>
      <c r="J95" s="2" t="s">
        <v>40</v>
      </c>
      <c r="K95" s="26">
        <f>VLOOKUP(B95,[5]Sheet1!$A:$AB,28,0)</f>
        <v>4250000</v>
      </c>
      <c r="L95" s="32">
        <f t="shared" si="1"/>
        <v>2.4089990040784335E-3</v>
      </c>
    </row>
    <row r="96" spans="1:12" hidden="1" x14ac:dyDescent="0.2">
      <c r="A96" s="7" t="str">
        <f>VLOOKUP(D96,PIC!A:B,2,0)</f>
        <v>DIDIK</v>
      </c>
      <c r="B96" s="2">
        <v>59611400</v>
      </c>
      <c r="C96" s="2" t="s">
        <v>7</v>
      </c>
      <c r="D96" s="2" t="s">
        <v>38</v>
      </c>
      <c r="E96" s="2" t="str">
        <f>VLOOKUP(B96,[5]Sheet1!$A:$E,5,0)</f>
        <v>Completed</v>
      </c>
      <c r="F96" s="2" t="s">
        <v>2726</v>
      </c>
      <c r="G96" s="2" t="s">
        <v>6981</v>
      </c>
      <c r="H96" s="2" t="s">
        <v>7654</v>
      </c>
      <c r="I96" s="2" t="s">
        <v>39</v>
      </c>
      <c r="J96" s="2" t="s">
        <v>40</v>
      </c>
      <c r="K96" s="26">
        <f>VLOOKUP(B96,[5]Sheet1!$A:$AB,28,0)</f>
        <v>4250000</v>
      </c>
      <c r="L96" s="32">
        <f t="shared" si="1"/>
        <v>2.4089990040784335E-3</v>
      </c>
    </row>
    <row r="97" spans="1:12" hidden="1" x14ac:dyDescent="0.2">
      <c r="A97" s="7" t="s">
        <v>55</v>
      </c>
      <c r="B97" s="2">
        <v>59611401</v>
      </c>
      <c r="C97" s="2" t="s">
        <v>2136</v>
      </c>
      <c r="D97" s="2" t="s">
        <v>9</v>
      </c>
      <c r="E97" s="2" t="str">
        <f>VLOOKUP(B97,[5]Sheet1!$A:$E,5,0)</f>
        <v>Completed</v>
      </c>
      <c r="F97" s="2" t="s">
        <v>7510</v>
      </c>
      <c r="G97" s="2" t="s">
        <v>7524</v>
      </c>
      <c r="H97" s="2" t="s">
        <v>7655</v>
      </c>
      <c r="I97" s="2" t="s">
        <v>22</v>
      </c>
      <c r="J97" s="2" t="s">
        <v>2376</v>
      </c>
      <c r="K97" s="26">
        <f>VLOOKUP(B97,[5]Sheet1!$A:$AB,28,0)</f>
        <v>1</v>
      </c>
      <c r="L97" s="32">
        <f t="shared" si="1"/>
        <v>5.6682329507727853E-10</v>
      </c>
    </row>
    <row r="98" spans="1:12" hidden="1" x14ac:dyDescent="0.2">
      <c r="A98" s="7" t="s">
        <v>55</v>
      </c>
      <c r="B98" s="2">
        <v>59611402</v>
      </c>
      <c r="C98" s="2" t="s">
        <v>2136</v>
      </c>
      <c r="D98" s="2" t="s">
        <v>9</v>
      </c>
      <c r="E98" s="2" t="str">
        <f>VLOOKUP(B98,[5]Sheet1!$A:$E,5,0)</f>
        <v>Completed</v>
      </c>
      <c r="F98" s="2" t="s">
        <v>7510</v>
      </c>
      <c r="G98" s="2" t="s">
        <v>7524</v>
      </c>
      <c r="H98" s="2" t="s">
        <v>7656</v>
      </c>
      <c r="I98" s="2" t="s">
        <v>22</v>
      </c>
      <c r="J98" s="2" t="s">
        <v>71</v>
      </c>
      <c r="K98" s="26">
        <f>VLOOKUP(B98,[5]Sheet1!$A:$AB,28,0)</f>
        <v>1</v>
      </c>
      <c r="L98" s="32">
        <f t="shared" si="1"/>
        <v>5.6682329507727853E-10</v>
      </c>
    </row>
    <row r="99" spans="1:12" hidden="1" x14ac:dyDescent="0.2">
      <c r="A99" s="7" t="s">
        <v>55</v>
      </c>
      <c r="B99" s="2">
        <v>59611403</v>
      </c>
      <c r="C99" s="2" t="s">
        <v>2136</v>
      </c>
      <c r="D99" s="2" t="s">
        <v>9</v>
      </c>
      <c r="E99" s="2" t="str">
        <f>VLOOKUP(B99,[5]Sheet1!$A:$E,5,0)</f>
        <v>Completed</v>
      </c>
      <c r="F99" s="2" t="s">
        <v>7510</v>
      </c>
      <c r="G99" s="2" t="s">
        <v>7524</v>
      </c>
      <c r="H99" s="2" t="s">
        <v>7657</v>
      </c>
      <c r="I99" s="2" t="s">
        <v>22</v>
      </c>
      <c r="J99" s="2" t="s">
        <v>71</v>
      </c>
      <c r="K99" s="26">
        <f>VLOOKUP(B99,[5]Sheet1!$A:$AB,28,0)</f>
        <v>1</v>
      </c>
      <c r="L99" s="32">
        <f t="shared" si="1"/>
        <v>5.6682329507727853E-10</v>
      </c>
    </row>
    <row r="100" spans="1:12" hidden="1" x14ac:dyDescent="0.2">
      <c r="A100" s="7" t="s">
        <v>55</v>
      </c>
      <c r="B100" s="2">
        <v>59611404</v>
      </c>
      <c r="C100" s="2" t="s">
        <v>2136</v>
      </c>
      <c r="D100" s="2" t="s">
        <v>9</v>
      </c>
      <c r="E100" s="2" t="str">
        <f>VLOOKUP(B100,[5]Sheet1!$A:$E,5,0)</f>
        <v>Completed</v>
      </c>
      <c r="F100" s="2" t="s">
        <v>7510</v>
      </c>
      <c r="G100" s="2" t="s">
        <v>7524</v>
      </c>
      <c r="H100" s="2" t="s">
        <v>7658</v>
      </c>
      <c r="I100" s="2" t="s">
        <v>22</v>
      </c>
      <c r="J100" s="2" t="s">
        <v>71</v>
      </c>
      <c r="K100" s="26">
        <f>VLOOKUP(B100,[5]Sheet1!$A:$AB,28,0)</f>
        <v>1</v>
      </c>
      <c r="L100" s="32">
        <f t="shared" si="1"/>
        <v>5.6682329507727853E-10</v>
      </c>
    </row>
    <row r="101" spans="1:12" hidden="1" x14ac:dyDescent="0.2">
      <c r="A101" s="7" t="str">
        <f>VLOOKUP(D101,PIC!A:B,2,0)</f>
        <v>ADE</v>
      </c>
      <c r="B101" s="2">
        <v>59612025</v>
      </c>
      <c r="C101" s="2" t="s">
        <v>7</v>
      </c>
      <c r="D101" s="2" t="s">
        <v>62</v>
      </c>
      <c r="E101" s="2" t="str">
        <f>VLOOKUP(B101,[5]Sheet1!$A:$E,5,0)</f>
        <v>Completed</v>
      </c>
      <c r="F101" s="2" t="s">
        <v>2712</v>
      </c>
      <c r="G101" s="2" t="s">
        <v>6982</v>
      </c>
      <c r="H101" s="2" t="s">
        <v>7033</v>
      </c>
      <c r="I101" s="2" t="s">
        <v>63</v>
      </c>
      <c r="J101" s="2" t="s">
        <v>64</v>
      </c>
      <c r="K101" s="26">
        <f>VLOOKUP(B101,[5]Sheet1!$A:$AB,28,0)</f>
        <v>825000</v>
      </c>
      <c r="L101" s="32">
        <f t="shared" si="1"/>
        <v>4.6762921843875477E-4</v>
      </c>
    </row>
    <row r="102" spans="1:12" hidden="1" x14ac:dyDescent="0.2">
      <c r="A102" s="7" t="str">
        <f>VLOOKUP(D102,PIC!A:B,2,0)</f>
        <v>ADE</v>
      </c>
      <c r="B102" s="2">
        <v>59612026</v>
      </c>
      <c r="C102" s="2" t="s">
        <v>7</v>
      </c>
      <c r="D102" s="2" t="s">
        <v>33</v>
      </c>
      <c r="E102" s="2" t="str">
        <f>VLOOKUP(B102,[5]Sheet1!$A:$E,5,0)</f>
        <v>Completed</v>
      </c>
      <c r="F102" s="2" t="s">
        <v>2716</v>
      </c>
      <c r="G102" s="2" t="s">
        <v>6983</v>
      </c>
      <c r="H102" s="2" t="s">
        <v>7659</v>
      </c>
      <c r="I102" s="2" t="s">
        <v>72</v>
      </c>
      <c r="J102" s="2" t="s">
        <v>73</v>
      </c>
      <c r="K102" s="26">
        <f>VLOOKUP(B102,[5]Sheet1!$A:$AB,28,0)</f>
        <v>3360000</v>
      </c>
      <c r="L102" s="32">
        <f t="shared" si="1"/>
        <v>1.9045262714596557E-3</v>
      </c>
    </row>
    <row r="103" spans="1:12" hidden="1" x14ac:dyDescent="0.2">
      <c r="A103" s="7" t="str">
        <f>VLOOKUP(D103,PIC!A:B,2,0)</f>
        <v>ADE</v>
      </c>
      <c r="B103" s="2">
        <v>59612027</v>
      </c>
      <c r="C103" s="2" t="s">
        <v>7</v>
      </c>
      <c r="D103" s="2" t="s">
        <v>33</v>
      </c>
      <c r="E103" s="2" t="str">
        <f>VLOOKUP(B103,[5]Sheet1!$A:$E,5,0)</f>
        <v>Completed</v>
      </c>
      <c r="F103" s="2" t="s">
        <v>2716</v>
      </c>
      <c r="G103" s="2" t="s">
        <v>6983</v>
      </c>
      <c r="H103" s="2" t="s">
        <v>7660</v>
      </c>
      <c r="I103" s="2" t="s">
        <v>72</v>
      </c>
      <c r="J103" s="2" t="s">
        <v>73</v>
      </c>
      <c r="K103" s="26">
        <f>VLOOKUP(B103,[5]Sheet1!$A:$AB,28,0)</f>
        <v>3360000</v>
      </c>
      <c r="L103" s="32">
        <f t="shared" si="1"/>
        <v>1.9045262714596557E-3</v>
      </c>
    </row>
    <row r="104" spans="1:12" hidden="1" x14ac:dyDescent="0.2">
      <c r="A104" s="7" t="str">
        <f>VLOOKUP(D104,PIC!A:B,2,0)</f>
        <v>DIDIK</v>
      </c>
      <c r="B104" s="2">
        <v>59612361</v>
      </c>
      <c r="C104" s="2" t="s">
        <v>7</v>
      </c>
      <c r="D104" s="2" t="s">
        <v>13</v>
      </c>
      <c r="E104" s="2" t="str">
        <f>VLOOKUP(B104,[5]Sheet1!$A:$E,5,0)</f>
        <v>Completed</v>
      </c>
      <c r="F104" s="2" t="s">
        <v>2726</v>
      </c>
      <c r="G104" s="2" t="s">
        <v>6984</v>
      </c>
      <c r="H104" s="2" t="s">
        <v>7661</v>
      </c>
      <c r="I104" s="2" t="s">
        <v>7330</v>
      </c>
      <c r="J104" s="2" t="s">
        <v>7806</v>
      </c>
      <c r="K104" s="26">
        <f>VLOOKUP(B104,[5]Sheet1!$A:$AB,28,0)</f>
        <v>1</v>
      </c>
      <c r="L104" s="32">
        <f t="shared" si="1"/>
        <v>5.6682329507727853E-10</v>
      </c>
    </row>
    <row r="105" spans="1:12" hidden="1" x14ac:dyDescent="0.2">
      <c r="A105" s="7" t="str">
        <f>VLOOKUP(D105,PIC!A:B,2,0)</f>
        <v>WAHYU WISNU</v>
      </c>
      <c r="B105" s="2">
        <v>59612671</v>
      </c>
      <c r="C105" s="2" t="s">
        <v>7</v>
      </c>
      <c r="D105" s="2" t="s">
        <v>16</v>
      </c>
      <c r="E105" s="2" t="str">
        <f>VLOOKUP(B105,[5]Sheet1!$A:$E,5,0)</f>
        <v>Completed</v>
      </c>
      <c r="F105" s="2" t="s">
        <v>2712</v>
      </c>
      <c r="G105" s="2" t="s">
        <v>6985</v>
      </c>
      <c r="H105" s="2" t="s">
        <v>7034</v>
      </c>
      <c r="I105" s="2" t="s">
        <v>107</v>
      </c>
      <c r="J105" s="2" t="s">
        <v>126</v>
      </c>
      <c r="K105" s="26">
        <f>VLOOKUP(B105,[5]Sheet1!$A:$AB,28,0)</f>
        <v>1</v>
      </c>
      <c r="L105" s="32">
        <f t="shared" si="1"/>
        <v>5.6682329507727853E-10</v>
      </c>
    </row>
    <row r="106" spans="1:12" hidden="1" x14ac:dyDescent="0.2">
      <c r="A106" s="7" t="str">
        <f>VLOOKUP(D106,PIC!A:B,2,0)</f>
        <v>WAHYU WISNU</v>
      </c>
      <c r="B106" s="2">
        <v>59612673</v>
      </c>
      <c r="C106" s="2" t="s">
        <v>7</v>
      </c>
      <c r="D106" s="2" t="s">
        <v>16</v>
      </c>
      <c r="E106" s="2" t="str">
        <f>VLOOKUP(B106,[5]Sheet1!$A:$E,5,0)</f>
        <v>Completed</v>
      </c>
      <c r="F106" s="2" t="s">
        <v>2712</v>
      </c>
      <c r="G106" s="2" t="s">
        <v>6986</v>
      </c>
      <c r="H106" s="2" t="s">
        <v>7035</v>
      </c>
      <c r="I106" s="2" t="s">
        <v>107</v>
      </c>
      <c r="J106" s="2" t="s">
        <v>128</v>
      </c>
      <c r="K106" s="26">
        <f>VLOOKUP(B106,[5]Sheet1!$A:$AB,28,0)</f>
        <v>1</v>
      </c>
      <c r="L106" s="32">
        <f t="shared" si="1"/>
        <v>5.6682329507727853E-10</v>
      </c>
    </row>
    <row r="107" spans="1:12" hidden="1" x14ac:dyDescent="0.2">
      <c r="A107" s="7" t="str">
        <f>VLOOKUP(D107,PIC!A:B,2,0)</f>
        <v>WAHYU WISNU</v>
      </c>
      <c r="B107" s="2">
        <v>59612674</v>
      </c>
      <c r="C107" s="2" t="s">
        <v>7</v>
      </c>
      <c r="D107" s="2" t="s">
        <v>16</v>
      </c>
      <c r="E107" s="2" t="str">
        <f>VLOOKUP(B107,[5]Sheet1!$A:$E,5,0)</f>
        <v>Completed</v>
      </c>
      <c r="F107" s="2" t="s">
        <v>2712</v>
      </c>
      <c r="G107" s="2" t="s">
        <v>6987</v>
      </c>
      <c r="H107" s="2" t="s">
        <v>7036</v>
      </c>
      <c r="I107" s="2" t="s">
        <v>107</v>
      </c>
      <c r="J107" s="2" t="s">
        <v>1278</v>
      </c>
      <c r="K107" s="26">
        <f>VLOOKUP(B107,[5]Sheet1!$A:$AB,28,0)</f>
        <v>1</v>
      </c>
      <c r="L107" s="32">
        <f t="shared" si="1"/>
        <v>5.6682329507727853E-10</v>
      </c>
    </row>
    <row r="108" spans="1:12" hidden="1" x14ac:dyDescent="0.2">
      <c r="A108" s="7" t="str">
        <f>VLOOKUP(D108,PIC!A:B,2,0)</f>
        <v>WAHYU WISNU</v>
      </c>
      <c r="B108" s="2">
        <v>59612676</v>
      </c>
      <c r="C108" s="2" t="s">
        <v>7</v>
      </c>
      <c r="D108" s="2" t="s">
        <v>16</v>
      </c>
      <c r="E108" s="2" t="str">
        <f>VLOOKUP(B108,[5]Sheet1!$A:$E,5,0)</f>
        <v>Completed</v>
      </c>
      <c r="F108" s="2" t="s">
        <v>2712</v>
      </c>
      <c r="G108" s="2" t="s">
        <v>6988</v>
      </c>
      <c r="H108" s="2" t="s">
        <v>7037</v>
      </c>
      <c r="I108" s="2" t="s">
        <v>107</v>
      </c>
      <c r="J108" s="2" t="s">
        <v>110</v>
      </c>
      <c r="K108" s="26">
        <f>VLOOKUP(B108,[5]Sheet1!$A:$AB,28,0)</f>
        <v>505000</v>
      </c>
      <c r="L108" s="32">
        <f t="shared" si="1"/>
        <v>2.8624576401402562E-4</v>
      </c>
    </row>
    <row r="109" spans="1:12" hidden="1" x14ac:dyDescent="0.2">
      <c r="A109" s="7" t="str">
        <f>VLOOKUP(D109,PIC!A:B,2,0)</f>
        <v>WAHYU WISNU</v>
      </c>
      <c r="B109" s="2">
        <v>59612677</v>
      </c>
      <c r="C109" s="2" t="s">
        <v>7</v>
      </c>
      <c r="D109" s="2" t="s">
        <v>16</v>
      </c>
      <c r="E109" s="2" t="str">
        <f>VLOOKUP(B109,[5]Sheet1!$A:$E,5,0)</f>
        <v>Completed</v>
      </c>
      <c r="F109" s="2" t="s">
        <v>2712</v>
      </c>
      <c r="G109" s="2" t="s">
        <v>6989</v>
      </c>
      <c r="H109" s="2" t="s">
        <v>7038</v>
      </c>
      <c r="I109" s="2" t="s">
        <v>107</v>
      </c>
      <c r="J109" s="2" t="s">
        <v>126</v>
      </c>
      <c r="K109" s="26">
        <f>VLOOKUP(B109,[5]Sheet1!$A:$AB,28,0)</f>
        <v>505000</v>
      </c>
      <c r="L109" s="32">
        <f t="shared" si="1"/>
        <v>2.8624576401402562E-4</v>
      </c>
    </row>
    <row r="110" spans="1:12" hidden="1" x14ac:dyDescent="0.2">
      <c r="A110" s="7" t="str">
        <f>VLOOKUP(D110,PIC!A:B,2,0)</f>
        <v>WAHYU WISNU</v>
      </c>
      <c r="B110" s="2">
        <v>59612709</v>
      </c>
      <c r="C110" s="2" t="s">
        <v>7</v>
      </c>
      <c r="D110" s="2" t="s">
        <v>16</v>
      </c>
      <c r="E110" s="2" t="str">
        <f>VLOOKUP(B110,[5]Sheet1!$A:$E,5,0)</f>
        <v>Completed</v>
      </c>
      <c r="F110" s="2" t="s">
        <v>2712</v>
      </c>
      <c r="G110" s="2" t="s">
        <v>6990</v>
      </c>
      <c r="H110" s="2" t="s">
        <v>7039</v>
      </c>
      <c r="I110" s="2" t="s">
        <v>107</v>
      </c>
      <c r="J110" s="2" t="s">
        <v>1278</v>
      </c>
      <c r="K110" s="26">
        <f>VLOOKUP(B110,[5]Sheet1!$A:$AB,28,0)</f>
        <v>1</v>
      </c>
      <c r="L110" s="32">
        <f t="shared" si="1"/>
        <v>5.6682329507727853E-10</v>
      </c>
    </row>
    <row r="111" spans="1:12" hidden="1" x14ac:dyDescent="0.2">
      <c r="A111" s="7" t="str">
        <f>VLOOKUP(D111,PIC!A:B,2,0)</f>
        <v>LUTFI</v>
      </c>
      <c r="B111" s="2">
        <v>59613068</v>
      </c>
      <c r="C111" s="2" t="s">
        <v>7</v>
      </c>
      <c r="D111" s="2" t="s">
        <v>8</v>
      </c>
      <c r="E111" s="2" t="str">
        <f>VLOOKUP(B111,[5]Sheet1!$A:$E,5,0)</f>
        <v>Completed</v>
      </c>
      <c r="F111" s="2" t="s">
        <v>3202</v>
      </c>
      <c r="G111" s="2" t="s">
        <v>6991</v>
      </c>
      <c r="H111" s="2" t="s">
        <v>7040</v>
      </c>
      <c r="I111" s="2" t="s">
        <v>90</v>
      </c>
      <c r="J111" s="2" t="s">
        <v>92</v>
      </c>
      <c r="K111" s="26">
        <f>VLOOKUP(B111,[5]Sheet1!$A:$AB,28,0)</f>
        <v>311500</v>
      </c>
      <c r="L111" s="32">
        <f t="shared" si="1"/>
        <v>1.7656545641657226E-4</v>
      </c>
    </row>
    <row r="112" spans="1:12" hidden="1" x14ac:dyDescent="0.2">
      <c r="A112" s="7" t="str">
        <f>VLOOKUP(D112,PIC!A:B,2,0)</f>
        <v>LUTFI</v>
      </c>
      <c r="B112" s="2">
        <v>59613069</v>
      </c>
      <c r="C112" s="2" t="s">
        <v>7</v>
      </c>
      <c r="D112" s="2" t="s">
        <v>8</v>
      </c>
      <c r="E112" s="2" t="str">
        <f>VLOOKUP(B112,[5]Sheet1!$A:$E,5,0)</f>
        <v>Completed</v>
      </c>
      <c r="F112" s="2" t="s">
        <v>3202</v>
      </c>
      <c r="G112" s="2" t="s">
        <v>6993</v>
      </c>
      <c r="H112" s="2" t="s">
        <v>7042</v>
      </c>
      <c r="I112" s="2" t="s">
        <v>90</v>
      </c>
      <c r="J112" s="2" t="s">
        <v>97</v>
      </c>
      <c r="K112" s="26">
        <f>VLOOKUP(B112,[5]Sheet1!$A:$AB,28,0)</f>
        <v>436500</v>
      </c>
      <c r="L112" s="32">
        <f t="shared" si="1"/>
        <v>2.4741836830123208E-4</v>
      </c>
    </row>
    <row r="113" spans="1:12" hidden="1" x14ac:dyDescent="0.2">
      <c r="A113" s="7" t="str">
        <f>VLOOKUP(D113,PIC!A:B,2,0)</f>
        <v>LUTFI</v>
      </c>
      <c r="B113" s="2">
        <v>59613070</v>
      </c>
      <c r="C113" s="2" t="s">
        <v>7</v>
      </c>
      <c r="D113" s="2" t="s">
        <v>8</v>
      </c>
      <c r="E113" s="2" t="str">
        <f>VLOOKUP(B113,[5]Sheet1!$A:$E,5,0)</f>
        <v>Completed</v>
      </c>
      <c r="F113" s="2" t="s">
        <v>3202</v>
      </c>
      <c r="G113" s="2" t="s">
        <v>6992</v>
      </c>
      <c r="H113" s="2" t="s">
        <v>7041</v>
      </c>
      <c r="I113" s="2" t="s">
        <v>90</v>
      </c>
      <c r="J113" s="2" t="s">
        <v>94</v>
      </c>
      <c r="K113" s="26">
        <f>VLOOKUP(B113,[5]Sheet1!$A:$AB,28,0)</f>
        <v>571000</v>
      </c>
      <c r="L113" s="32">
        <f t="shared" si="1"/>
        <v>3.2365610148912604E-4</v>
      </c>
    </row>
    <row r="114" spans="1:12" hidden="1" x14ac:dyDescent="0.2">
      <c r="A114" s="7" t="str">
        <f>VLOOKUP(D114,PIC!A:B,2,0)</f>
        <v>LUTFI</v>
      </c>
      <c r="B114" s="2">
        <v>59613071</v>
      </c>
      <c r="C114" s="2" t="s">
        <v>7</v>
      </c>
      <c r="D114" s="2" t="s">
        <v>8</v>
      </c>
      <c r="E114" s="2" t="str">
        <f>VLOOKUP(B114,[5]Sheet1!$A:$E,5,0)</f>
        <v>Completed</v>
      </c>
      <c r="F114" s="2" t="s">
        <v>3202</v>
      </c>
      <c r="G114" s="2" t="s">
        <v>6994</v>
      </c>
      <c r="H114" s="2" t="s">
        <v>7043</v>
      </c>
      <c r="I114" s="2" t="s">
        <v>90</v>
      </c>
      <c r="J114" s="2" t="s">
        <v>1734</v>
      </c>
      <c r="K114" s="26">
        <f>VLOOKUP(B114,[5]Sheet1!$A:$AB,28,0)</f>
        <v>911800</v>
      </c>
      <c r="L114" s="32">
        <f t="shared" si="1"/>
        <v>5.1682948045146259E-4</v>
      </c>
    </row>
    <row r="115" spans="1:12" hidden="1" x14ac:dyDescent="0.2">
      <c r="A115" s="7" t="str">
        <f>VLOOKUP(D115,PIC!A:B,2,0)</f>
        <v>LUTFI</v>
      </c>
      <c r="B115" s="2">
        <v>59613072</v>
      </c>
      <c r="C115" s="2" t="s">
        <v>7</v>
      </c>
      <c r="D115" s="2" t="s">
        <v>8</v>
      </c>
      <c r="E115" s="2" t="str">
        <f>VLOOKUP(B115,[5]Sheet1!$A:$E,5,0)</f>
        <v>Completed</v>
      </c>
      <c r="F115" s="2" t="s">
        <v>3202</v>
      </c>
      <c r="G115" s="2" t="s">
        <v>6995</v>
      </c>
      <c r="H115" s="2" t="s">
        <v>7044</v>
      </c>
      <c r="I115" s="2" t="s">
        <v>90</v>
      </c>
      <c r="J115" s="2" t="s">
        <v>114</v>
      </c>
      <c r="K115" s="26">
        <f>VLOOKUP(B115,[5]Sheet1!$A:$AB,28,0)</f>
        <v>330500</v>
      </c>
      <c r="L115" s="32">
        <f t="shared" si="1"/>
        <v>1.8733509902304053E-4</v>
      </c>
    </row>
    <row r="116" spans="1:12" hidden="1" x14ac:dyDescent="0.2">
      <c r="A116" s="7" t="str">
        <f>VLOOKUP(D116,PIC!A:B,2,0)</f>
        <v>LUTFI</v>
      </c>
      <c r="B116" s="2">
        <v>59613073</v>
      </c>
      <c r="C116" s="2" t="s">
        <v>7</v>
      </c>
      <c r="D116" s="2" t="s">
        <v>8</v>
      </c>
      <c r="E116" s="2" t="str">
        <f>VLOOKUP(B116,[5]Sheet1!$A:$E,5,0)</f>
        <v>Completed</v>
      </c>
      <c r="F116" s="2" t="s">
        <v>3202</v>
      </c>
      <c r="G116" s="2" t="s">
        <v>6997</v>
      </c>
      <c r="H116" s="2" t="s">
        <v>7046</v>
      </c>
      <c r="I116" s="2" t="s">
        <v>90</v>
      </c>
      <c r="J116" s="2" t="s">
        <v>114</v>
      </c>
      <c r="K116" s="26">
        <f>VLOOKUP(B116,[5]Sheet1!$A:$AB,28,0)</f>
        <v>399500</v>
      </c>
      <c r="L116" s="32">
        <f t="shared" si="1"/>
        <v>2.2644590638337277E-4</v>
      </c>
    </row>
    <row r="117" spans="1:12" hidden="1" x14ac:dyDescent="0.2">
      <c r="A117" s="7" t="str">
        <f>VLOOKUP(D117,PIC!A:B,2,0)</f>
        <v>LUTFI</v>
      </c>
      <c r="B117" s="2">
        <v>59613075</v>
      </c>
      <c r="C117" s="2" t="s">
        <v>7</v>
      </c>
      <c r="D117" s="2" t="s">
        <v>8</v>
      </c>
      <c r="E117" s="2" t="str">
        <f>VLOOKUP(B117,[5]Sheet1!$A:$E,5,0)</f>
        <v>Completed</v>
      </c>
      <c r="F117" s="2" t="s">
        <v>3202</v>
      </c>
      <c r="G117" s="2" t="s">
        <v>6998</v>
      </c>
      <c r="H117" s="2" t="s">
        <v>7047</v>
      </c>
      <c r="I117" s="2" t="s">
        <v>90</v>
      </c>
      <c r="J117" s="2" t="s">
        <v>96</v>
      </c>
      <c r="K117" s="26">
        <f>VLOOKUP(B117,[5]Sheet1!$A:$AB,28,0)</f>
        <v>458700</v>
      </c>
      <c r="L117" s="32">
        <f t="shared" si="1"/>
        <v>2.6000184545194765E-4</v>
      </c>
    </row>
    <row r="118" spans="1:12" hidden="1" x14ac:dyDescent="0.2">
      <c r="A118" s="7" t="str">
        <f>VLOOKUP(D118,PIC!A:B,2,0)</f>
        <v>LUTFI</v>
      </c>
      <c r="B118" s="2">
        <v>59613074</v>
      </c>
      <c r="C118" s="2" t="s">
        <v>7</v>
      </c>
      <c r="D118" s="2" t="s">
        <v>8</v>
      </c>
      <c r="E118" s="2" t="str">
        <f>VLOOKUP(B118,[5]Sheet1!$A:$E,5,0)</f>
        <v>Completed</v>
      </c>
      <c r="F118" s="2" t="s">
        <v>3202</v>
      </c>
      <c r="G118" s="2" t="s">
        <v>6996</v>
      </c>
      <c r="H118" s="2" t="s">
        <v>7045</v>
      </c>
      <c r="I118" s="2" t="s">
        <v>90</v>
      </c>
      <c r="J118" s="2" t="s">
        <v>93</v>
      </c>
      <c r="K118" s="26">
        <f>VLOOKUP(B118,[5]Sheet1!$A:$AB,28,0)</f>
        <v>264500</v>
      </c>
      <c r="L118" s="32">
        <f t="shared" si="1"/>
        <v>1.4992476154794017E-4</v>
      </c>
    </row>
    <row r="119" spans="1:12" hidden="1" x14ac:dyDescent="0.2">
      <c r="A119" s="7" t="str">
        <f>VLOOKUP(D119,PIC!A:B,2,0)</f>
        <v>LUTFI</v>
      </c>
      <c r="B119" s="2">
        <v>59613076</v>
      </c>
      <c r="C119" s="2" t="s">
        <v>7</v>
      </c>
      <c r="D119" s="2" t="s">
        <v>8</v>
      </c>
      <c r="E119" s="2" t="str">
        <f>VLOOKUP(B119,[5]Sheet1!$A:$E,5,0)</f>
        <v>Completed</v>
      </c>
      <c r="F119" s="2" t="s">
        <v>3202</v>
      </c>
      <c r="G119" s="2" t="s">
        <v>6999</v>
      </c>
      <c r="H119" s="2" t="s">
        <v>7662</v>
      </c>
      <c r="I119" s="2" t="s">
        <v>90</v>
      </c>
      <c r="J119" s="2" t="s">
        <v>115</v>
      </c>
      <c r="K119" s="26">
        <f>VLOOKUP(B119,[5]Sheet1!$A:$AB,28,0)</f>
        <v>416500</v>
      </c>
      <c r="L119" s="32">
        <f t="shared" si="1"/>
        <v>2.3608190239968649E-4</v>
      </c>
    </row>
    <row r="120" spans="1:12" x14ac:dyDescent="0.2">
      <c r="A120" s="7" t="str">
        <f>VLOOKUP(D120,PIC!A:B,2,0)</f>
        <v>DIDIK</v>
      </c>
      <c r="B120" s="2">
        <v>59613259</v>
      </c>
      <c r="C120" s="2" t="s">
        <v>7</v>
      </c>
      <c r="D120" s="2" t="s">
        <v>4525</v>
      </c>
      <c r="E120" s="2" t="str">
        <f>VLOOKUP(B120,[5]Sheet1!$A:$E,5,0)</f>
        <v>Completed</v>
      </c>
      <c r="F120" s="2" t="s">
        <v>2712</v>
      </c>
      <c r="G120" s="2" t="s">
        <v>7001</v>
      </c>
      <c r="H120" s="2" t="s">
        <v>7663</v>
      </c>
      <c r="I120" s="2" t="s">
        <v>4859</v>
      </c>
      <c r="J120" s="2" t="s">
        <v>178</v>
      </c>
      <c r="K120" s="26">
        <f>VLOOKUP(B120,[5]Sheet1!$A:$AB,28,0)</f>
        <v>4200000</v>
      </c>
      <c r="L120" s="32">
        <f t="shared" si="1"/>
        <v>2.3806578393245695E-3</v>
      </c>
    </row>
    <row r="121" spans="1:12" x14ac:dyDescent="0.2">
      <c r="A121" s="7" t="str">
        <f>VLOOKUP(D121,PIC!A:B,2,0)</f>
        <v>DIDIK</v>
      </c>
      <c r="B121" s="2">
        <v>59613261</v>
      </c>
      <c r="C121" s="2" t="s">
        <v>7</v>
      </c>
      <c r="D121" s="2" t="s">
        <v>4525</v>
      </c>
      <c r="E121" s="2" t="str">
        <f>VLOOKUP(B121,[5]Sheet1!$A:$E,5,0)</f>
        <v>Completed</v>
      </c>
      <c r="F121" s="2" t="s">
        <v>2712</v>
      </c>
      <c r="G121" s="2" t="s">
        <v>7002</v>
      </c>
      <c r="H121" s="2" t="s">
        <v>7664</v>
      </c>
      <c r="I121" s="2" t="s">
        <v>4859</v>
      </c>
      <c r="J121" s="2" t="s">
        <v>178</v>
      </c>
      <c r="K121" s="26">
        <f>VLOOKUP(B121,[5]Sheet1!$A:$AB,28,0)</f>
        <v>4200000</v>
      </c>
      <c r="L121" s="32">
        <f t="shared" si="1"/>
        <v>2.3806578393245695E-3</v>
      </c>
    </row>
    <row r="122" spans="1:12" hidden="1" x14ac:dyDescent="0.2">
      <c r="A122" s="7" t="str">
        <f>VLOOKUP(D122,PIC!A:B,2,0)</f>
        <v>BAHAK</v>
      </c>
      <c r="B122" s="2">
        <v>59614324</v>
      </c>
      <c r="C122" s="2" t="s">
        <v>7</v>
      </c>
      <c r="D122" s="2" t="s">
        <v>18</v>
      </c>
      <c r="E122" s="2" t="str">
        <f>VLOOKUP(B122,[5]Sheet1!$A:$E,5,0)</f>
        <v>Completed</v>
      </c>
      <c r="F122" s="2" t="s">
        <v>2712</v>
      </c>
      <c r="G122" s="2" t="s">
        <v>7003</v>
      </c>
      <c r="H122" s="2" t="s">
        <v>7665</v>
      </c>
      <c r="I122" s="2" t="s">
        <v>23</v>
      </c>
      <c r="J122" s="2" t="s">
        <v>24</v>
      </c>
      <c r="K122" s="26">
        <f>VLOOKUP(B122,[5]Sheet1!$A:$AB,28,0)</f>
        <v>4363325</v>
      </c>
      <c r="L122" s="32">
        <f t="shared" si="1"/>
        <v>2.4732342539930661E-3</v>
      </c>
    </row>
    <row r="123" spans="1:12" hidden="1" x14ac:dyDescent="0.2">
      <c r="A123" s="7" t="str">
        <f>VLOOKUP(D123,PIC!A:B,2,0)</f>
        <v>BAHAK</v>
      </c>
      <c r="B123" s="2">
        <v>59614325</v>
      </c>
      <c r="C123" s="2" t="s">
        <v>7</v>
      </c>
      <c r="D123" s="2" t="s">
        <v>18</v>
      </c>
      <c r="E123" s="2" t="str">
        <f>VLOOKUP(B123,[5]Sheet1!$A:$E,5,0)</f>
        <v>Completed</v>
      </c>
      <c r="F123" s="2" t="s">
        <v>2712</v>
      </c>
      <c r="G123" s="2" t="s">
        <v>7000</v>
      </c>
      <c r="H123" s="2" t="s">
        <v>8013</v>
      </c>
      <c r="I123" s="2" t="s">
        <v>23</v>
      </c>
      <c r="J123" s="2" t="s">
        <v>4405</v>
      </c>
      <c r="K123" s="26">
        <f>VLOOKUP(B123,[5]Sheet1!$A:$AB,28,0)</f>
        <v>4505000</v>
      </c>
      <c r="L123" s="32">
        <f t="shared" si="1"/>
        <v>2.5535389443231398E-3</v>
      </c>
    </row>
    <row r="124" spans="1:12" hidden="1" x14ac:dyDescent="0.2">
      <c r="A124" s="7" t="str">
        <f>VLOOKUP(D124,PIC!A:B,2,0)</f>
        <v>BAHAK</v>
      </c>
      <c r="B124" s="2">
        <v>59614326</v>
      </c>
      <c r="C124" s="2" t="s">
        <v>7</v>
      </c>
      <c r="D124" s="2" t="s">
        <v>18</v>
      </c>
      <c r="E124" s="2" t="str">
        <f>VLOOKUP(B124,[5]Sheet1!$A:$E,5,0)</f>
        <v>Completed</v>
      </c>
      <c r="F124" s="2" t="s">
        <v>2712</v>
      </c>
      <c r="G124" s="2" t="s">
        <v>7004</v>
      </c>
      <c r="H124" s="2" t="s">
        <v>8014</v>
      </c>
      <c r="I124" s="2" t="s">
        <v>19</v>
      </c>
      <c r="J124" s="2" t="s">
        <v>37</v>
      </c>
      <c r="K124" s="26">
        <f>VLOOKUP(B124,[5]Sheet1!$A:$AB,28,0)</f>
        <v>7000000</v>
      </c>
      <c r="L124" s="32">
        <f t="shared" si="1"/>
        <v>3.9677630655409494E-3</v>
      </c>
    </row>
    <row r="125" spans="1:12" hidden="1" x14ac:dyDescent="0.2">
      <c r="A125" s="7" t="str">
        <f>VLOOKUP(D125,PIC!A:B,2,0)</f>
        <v>BAHAK</v>
      </c>
      <c r="B125" s="2">
        <v>59614327</v>
      </c>
      <c r="C125" s="2" t="s">
        <v>7</v>
      </c>
      <c r="D125" s="2" t="s">
        <v>18</v>
      </c>
      <c r="E125" s="2" t="str">
        <f>VLOOKUP(B125,[5]Sheet1!$A:$E,5,0)</f>
        <v>Completed</v>
      </c>
      <c r="F125" s="2" t="s">
        <v>2712</v>
      </c>
      <c r="G125" s="2" t="s">
        <v>7005</v>
      </c>
      <c r="H125" s="2" t="s">
        <v>7666</v>
      </c>
      <c r="I125" s="2" t="s">
        <v>23</v>
      </c>
      <c r="J125" s="2" t="s">
        <v>2053</v>
      </c>
      <c r="K125" s="26">
        <f>VLOOKUP(B125,[5]Sheet1!$A:$AB,28,0)</f>
        <v>3830000</v>
      </c>
      <c r="L125" s="32">
        <f t="shared" si="1"/>
        <v>2.1709332201459769E-3</v>
      </c>
    </row>
    <row r="126" spans="1:12" hidden="1" x14ac:dyDescent="0.2">
      <c r="A126" s="7" t="str">
        <f>VLOOKUP(D126,PIC!A:B,2,0)</f>
        <v>WAHYU WISNU</v>
      </c>
      <c r="B126" s="2">
        <v>59616239</v>
      </c>
      <c r="C126" s="2" t="s">
        <v>7</v>
      </c>
      <c r="D126" s="2" t="s">
        <v>16</v>
      </c>
      <c r="E126" s="2" t="str">
        <f>VLOOKUP(B126,[5]Sheet1!$A:$E,5,0)</f>
        <v>Completed</v>
      </c>
      <c r="F126" s="2" t="s">
        <v>2712</v>
      </c>
      <c r="G126" s="2" t="s">
        <v>7006</v>
      </c>
      <c r="H126" s="2" t="s">
        <v>7048</v>
      </c>
      <c r="I126" s="2" t="s">
        <v>107</v>
      </c>
      <c r="J126" s="2" t="s">
        <v>108</v>
      </c>
      <c r="K126" s="26">
        <f>VLOOKUP(B126,[5]Sheet1!$A:$AB,28,0)</f>
        <v>505000</v>
      </c>
      <c r="L126" s="32">
        <f t="shared" si="1"/>
        <v>2.8624576401402562E-4</v>
      </c>
    </row>
    <row r="127" spans="1:12" hidden="1" x14ac:dyDescent="0.2">
      <c r="A127" s="7" t="str">
        <f>VLOOKUP(D127,PIC!A:B,2,0)</f>
        <v>WAHYU WISNU</v>
      </c>
      <c r="B127" s="2">
        <v>59616245</v>
      </c>
      <c r="C127" s="2" t="s">
        <v>7</v>
      </c>
      <c r="D127" s="2" t="s">
        <v>16</v>
      </c>
      <c r="E127" s="2" t="str">
        <f>VLOOKUP(B127,[5]Sheet1!$A:$E,5,0)</f>
        <v>Completed</v>
      </c>
      <c r="F127" s="2" t="s">
        <v>2726</v>
      </c>
      <c r="G127" s="2" t="s">
        <v>7007</v>
      </c>
      <c r="H127" s="2" t="s">
        <v>7049</v>
      </c>
      <c r="I127" s="2" t="s">
        <v>105</v>
      </c>
      <c r="J127" s="2" t="s">
        <v>106</v>
      </c>
      <c r="K127" s="26">
        <f>VLOOKUP(B127,[5]Sheet1!$A:$AB,28,0)</f>
        <v>386000</v>
      </c>
      <c r="L127" s="32">
        <f t="shared" si="1"/>
        <v>2.1879379189982949E-4</v>
      </c>
    </row>
    <row r="128" spans="1:12" hidden="1" x14ac:dyDescent="0.2">
      <c r="A128" s="7" t="str">
        <f>VLOOKUP(D128,PIC!A:B,2,0)</f>
        <v>WAHYU WISNU</v>
      </c>
      <c r="B128" s="2">
        <v>59616248</v>
      </c>
      <c r="C128" s="2" t="s">
        <v>7</v>
      </c>
      <c r="D128" s="2" t="s">
        <v>16</v>
      </c>
      <c r="E128" s="2" t="str">
        <f>VLOOKUP(B128,[5]Sheet1!$A:$E,5,0)</f>
        <v>Completed</v>
      </c>
      <c r="F128" s="2" t="s">
        <v>2726</v>
      </c>
      <c r="G128" s="2" t="s">
        <v>7008</v>
      </c>
      <c r="H128" s="2" t="s">
        <v>7050</v>
      </c>
      <c r="I128" s="2" t="s">
        <v>105</v>
      </c>
      <c r="J128" s="2" t="s">
        <v>106</v>
      </c>
      <c r="K128" s="26">
        <f>VLOOKUP(B128,[5]Sheet1!$A:$AB,28,0)</f>
        <v>550000</v>
      </c>
      <c r="L128" s="32">
        <f t="shared" si="1"/>
        <v>3.1175281229250316E-4</v>
      </c>
    </row>
    <row r="129" spans="1:12" hidden="1" x14ac:dyDescent="0.2">
      <c r="A129" s="7" t="str">
        <f>VLOOKUP(D129,PIC!A:B,2,0)</f>
        <v>WAHYU WISNU</v>
      </c>
      <c r="B129" s="2">
        <v>59616249</v>
      </c>
      <c r="C129" s="2" t="s">
        <v>7</v>
      </c>
      <c r="D129" s="2" t="s">
        <v>16</v>
      </c>
      <c r="E129" s="2" t="str">
        <f>VLOOKUP(B129,[5]Sheet1!$A:$E,5,0)</f>
        <v>Completed</v>
      </c>
      <c r="F129" s="2" t="s">
        <v>2726</v>
      </c>
      <c r="G129" s="2" t="s">
        <v>7009</v>
      </c>
      <c r="H129" s="2" t="s">
        <v>7051</v>
      </c>
      <c r="I129" s="2" t="s">
        <v>105</v>
      </c>
      <c r="J129" s="2" t="s">
        <v>106</v>
      </c>
      <c r="K129" s="26">
        <f>VLOOKUP(B129,[5]Sheet1!$A:$AB,28,0)</f>
        <v>550000</v>
      </c>
      <c r="L129" s="32">
        <f t="shared" si="1"/>
        <v>3.1175281229250316E-4</v>
      </c>
    </row>
    <row r="130" spans="1:12" hidden="1" x14ac:dyDescent="0.2">
      <c r="A130" s="7" t="str">
        <f>VLOOKUP(D130,PIC!A:B,2,0)</f>
        <v>WAHYU WISNU</v>
      </c>
      <c r="B130" s="2">
        <v>59616250</v>
      </c>
      <c r="C130" s="2" t="s">
        <v>7</v>
      </c>
      <c r="D130" s="2" t="s">
        <v>16</v>
      </c>
      <c r="E130" s="2" t="str">
        <f>VLOOKUP(B130,[5]Sheet1!$A:$E,5,0)</f>
        <v>Completed</v>
      </c>
      <c r="F130" s="2" t="s">
        <v>2726</v>
      </c>
      <c r="G130" s="2" t="s">
        <v>7010</v>
      </c>
      <c r="H130" s="2" t="s">
        <v>7052</v>
      </c>
      <c r="I130" s="2" t="s">
        <v>105</v>
      </c>
      <c r="J130" s="2" t="s">
        <v>125</v>
      </c>
      <c r="K130" s="26">
        <f>VLOOKUP(B130,[5]Sheet1!$A:$AB,28,0)</f>
        <v>1400000</v>
      </c>
      <c r="L130" s="32">
        <f t="shared" ref="L130:L193" si="2">K130/$K$1351*100%</f>
        <v>7.9355261310818986E-4</v>
      </c>
    </row>
    <row r="131" spans="1:12" hidden="1" x14ac:dyDescent="0.2">
      <c r="A131" s="7" t="str">
        <f>VLOOKUP(D131,PIC!A:B,2,0)</f>
        <v>WAHYU WISNU</v>
      </c>
      <c r="B131" s="2">
        <v>59618959</v>
      </c>
      <c r="C131" s="2" t="s">
        <v>7</v>
      </c>
      <c r="D131" s="2" t="s">
        <v>16</v>
      </c>
      <c r="E131" s="2" t="str">
        <f>VLOOKUP(B131,[5]Sheet1!$A:$E,5,0)</f>
        <v>Completed</v>
      </c>
      <c r="F131" s="2" t="s">
        <v>2712</v>
      </c>
      <c r="G131" s="2" t="s">
        <v>7525</v>
      </c>
      <c r="H131" s="2" t="s">
        <v>7667</v>
      </c>
      <c r="I131" s="2" t="s">
        <v>107</v>
      </c>
      <c r="J131" s="2" t="s">
        <v>127</v>
      </c>
      <c r="K131" s="26">
        <f>VLOOKUP(B131,[5]Sheet1!$A:$AB,28,0)</f>
        <v>1</v>
      </c>
      <c r="L131" s="32">
        <f t="shared" si="2"/>
        <v>5.6682329507727853E-10</v>
      </c>
    </row>
    <row r="132" spans="1:12" hidden="1" x14ac:dyDescent="0.2">
      <c r="A132" s="7" t="str">
        <f>VLOOKUP(D132,PIC!A:B,2,0)</f>
        <v>WAHYU WISNU</v>
      </c>
      <c r="B132" s="2">
        <v>59618963</v>
      </c>
      <c r="C132" s="2" t="s">
        <v>7</v>
      </c>
      <c r="D132" s="2" t="s">
        <v>16</v>
      </c>
      <c r="E132" s="2" t="str">
        <f>VLOOKUP(B132,[5]Sheet1!$A:$E,5,0)</f>
        <v>Completed</v>
      </c>
      <c r="F132" s="2" t="s">
        <v>2712</v>
      </c>
      <c r="G132" s="2" t="s">
        <v>7011</v>
      </c>
      <c r="H132" s="2" t="s">
        <v>7053</v>
      </c>
      <c r="I132" s="2" t="s">
        <v>107</v>
      </c>
      <c r="J132" s="2" t="s">
        <v>127</v>
      </c>
      <c r="K132" s="26">
        <f>VLOOKUP(B132,[5]Sheet1!$A:$AB,28,0)</f>
        <v>1</v>
      </c>
      <c r="L132" s="32">
        <f t="shared" si="2"/>
        <v>5.6682329507727853E-10</v>
      </c>
    </row>
    <row r="133" spans="1:12" hidden="1" x14ac:dyDescent="0.2">
      <c r="A133" s="7" t="str">
        <f>VLOOKUP(D133,PIC!A:B,2,0)</f>
        <v>WAHYU WISNU</v>
      </c>
      <c r="B133" s="2">
        <v>59618970</v>
      </c>
      <c r="C133" s="2" t="s">
        <v>7</v>
      </c>
      <c r="D133" s="2" t="s">
        <v>16</v>
      </c>
      <c r="E133" s="2" t="str">
        <f>VLOOKUP(B133,[5]Sheet1!$A:$E,5,0)</f>
        <v>Completed</v>
      </c>
      <c r="F133" s="2" t="s">
        <v>2712</v>
      </c>
      <c r="G133" s="2" t="s">
        <v>7526</v>
      </c>
      <c r="H133" s="2" t="s">
        <v>7668</v>
      </c>
      <c r="I133" s="2" t="s">
        <v>107</v>
      </c>
      <c r="J133" s="2" t="s">
        <v>1232</v>
      </c>
      <c r="K133" s="26">
        <f>VLOOKUP(B133,[5]Sheet1!$A:$AB,28,0)</f>
        <v>460000</v>
      </c>
      <c r="L133" s="32">
        <f t="shared" si="2"/>
        <v>2.6073871573554808E-4</v>
      </c>
    </row>
    <row r="134" spans="1:12" hidden="1" x14ac:dyDescent="0.2">
      <c r="A134" s="7" t="str">
        <f>VLOOKUP(D134,PIC!A:B,2,0)</f>
        <v>WAHYU WISNU</v>
      </c>
      <c r="B134" s="2">
        <v>59618975</v>
      </c>
      <c r="C134" s="2" t="s">
        <v>7</v>
      </c>
      <c r="D134" s="2" t="s">
        <v>16</v>
      </c>
      <c r="E134" s="2" t="str">
        <f>VLOOKUP(B134,[5]Sheet1!$A:$E,5,0)</f>
        <v>Completed</v>
      </c>
      <c r="F134" s="2" t="s">
        <v>2712</v>
      </c>
      <c r="G134" s="2" t="s">
        <v>7012</v>
      </c>
      <c r="H134" s="2" t="s">
        <v>7054</v>
      </c>
      <c r="I134" s="2" t="s">
        <v>107</v>
      </c>
      <c r="J134" s="2" t="s">
        <v>1285</v>
      </c>
      <c r="K134" s="26">
        <f>VLOOKUP(B134,[5]Sheet1!$A:$AB,28,0)</f>
        <v>1</v>
      </c>
      <c r="L134" s="32">
        <f t="shared" si="2"/>
        <v>5.6682329507727853E-10</v>
      </c>
    </row>
    <row r="135" spans="1:12" hidden="1" x14ac:dyDescent="0.2">
      <c r="A135" s="7" t="str">
        <f>VLOOKUP(D135,PIC!A:B,2,0)</f>
        <v>WAHYU WISNU</v>
      </c>
      <c r="B135" s="2">
        <v>59618979</v>
      </c>
      <c r="C135" s="2" t="s">
        <v>7</v>
      </c>
      <c r="D135" s="2" t="s">
        <v>16</v>
      </c>
      <c r="E135" s="2" t="str">
        <f>VLOOKUP(B135,[5]Sheet1!$A:$E,5,0)</f>
        <v>Completed</v>
      </c>
      <c r="F135" s="2" t="s">
        <v>2712</v>
      </c>
      <c r="G135" s="2" t="s">
        <v>7527</v>
      </c>
      <c r="H135" s="2" t="s">
        <v>7669</v>
      </c>
      <c r="I135" s="2" t="s">
        <v>107</v>
      </c>
      <c r="J135" s="2" t="s">
        <v>122</v>
      </c>
      <c r="K135" s="26">
        <f>VLOOKUP(B135,[5]Sheet1!$A:$AB,28,0)</f>
        <v>1</v>
      </c>
      <c r="L135" s="32">
        <f t="shared" si="2"/>
        <v>5.6682329507727853E-10</v>
      </c>
    </row>
    <row r="136" spans="1:12" hidden="1" x14ac:dyDescent="0.2">
      <c r="A136" s="7" t="str">
        <f>VLOOKUP(D136,PIC!A:B,2,0)</f>
        <v>WAHYU WISNU</v>
      </c>
      <c r="B136" s="2">
        <v>59618983</v>
      </c>
      <c r="C136" s="2" t="s">
        <v>7</v>
      </c>
      <c r="D136" s="2" t="s">
        <v>16</v>
      </c>
      <c r="E136" s="2" t="str">
        <f>VLOOKUP(B136,[5]Sheet1!$A:$E,5,0)</f>
        <v>Completed</v>
      </c>
      <c r="F136" s="2" t="s">
        <v>2712</v>
      </c>
      <c r="G136" s="2" t="s">
        <v>7013</v>
      </c>
      <c r="H136" s="2" t="s">
        <v>7055</v>
      </c>
      <c r="I136" s="2" t="s">
        <v>107</v>
      </c>
      <c r="J136" s="2" t="s">
        <v>1306</v>
      </c>
      <c r="K136" s="26">
        <f>VLOOKUP(B136,[5]Sheet1!$A:$AB,28,0)</f>
        <v>1</v>
      </c>
      <c r="L136" s="32">
        <f t="shared" si="2"/>
        <v>5.6682329507727853E-10</v>
      </c>
    </row>
    <row r="137" spans="1:12" hidden="1" x14ac:dyDescent="0.2">
      <c r="A137" s="7" t="str">
        <f>VLOOKUP(D137,PIC!A:B,2,0)</f>
        <v>WAHYU WISNU</v>
      </c>
      <c r="B137" s="2">
        <v>59618988</v>
      </c>
      <c r="C137" s="2" t="s">
        <v>7</v>
      </c>
      <c r="D137" s="2" t="s">
        <v>16</v>
      </c>
      <c r="E137" s="2" t="str">
        <f>VLOOKUP(B137,[5]Sheet1!$A:$E,5,0)</f>
        <v>Completed</v>
      </c>
      <c r="F137" s="2" t="s">
        <v>2712</v>
      </c>
      <c r="G137" s="2" t="s">
        <v>7014</v>
      </c>
      <c r="H137" s="2" t="s">
        <v>7056</v>
      </c>
      <c r="I137" s="2" t="s">
        <v>107</v>
      </c>
      <c r="J137" s="2" t="s">
        <v>110</v>
      </c>
      <c r="K137" s="26">
        <f>VLOOKUP(B137,[5]Sheet1!$A:$AB,28,0)</f>
        <v>695000</v>
      </c>
      <c r="L137" s="32">
        <f t="shared" si="2"/>
        <v>3.9394219007870857E-4</v>
      </c>
    </row>
    <row r="138" spans="1:12" hidden="1" x14ac:dyDescent="0.2">
      <c r="A138" s="7" t="str">
        <f>VLOOKUP(D138,PIC!A:B,2,0)</f>
        <v>WAHYU WISNU</v>
      </c>
      <c r="B138" s="2">
        <v>59618989</v>
      </c>
      <c r="C138" s="2" t="s">
        <v>7</v>
      </c>
      <c r="D138" s="2" t="s">
        <v>16</v>
      </c>
      <c r="E138" s="2" t="str">
        <f>VLOOKUP(B138,[5]Sheet1!$A:$E,5,0)</f>
        <v>Completed</v>
      </c>
      <c r="F138" s="2" t="s">
        <v>2712</v>
      </c>
      <c r="G138" s="2" t="s">
        <v>7015</v>
      </c>
      <c r="H138" s="2" t="s">
        <v>7057</v>
      </c>
      <c r="I138" s="2" t="s">
        <v>107</v>
      </c>
      <c r="J138" s="2" t="s">
        <v>131</v>
      </c>
      <c r="K138" s="26">
        <f>VLOOKUP(B138,[5]Sheet1!$A:$AB,28,0)</f>
        <v>1172000</v>
      </c>
      <c r="L138" s="32">
        <f t="shared" si="2"/>
        <v>6.6431690183057037E-4</v>
      </c>
    </row>
    <row r="139" spans="1:12" hidden="1" x14ac:dyDescent="0.2">
      <c r="A139" s="7" t="str">
        <f>VLOOKUP(D139,PIC!A:B,2,0)</f>
        <v>WAHYU WISNU</v>
      </c>
      <c r="B139" s="2">
        <v>59618991</v>
      </c>
      <c r="C139" s="2" t="s">
        <v>7</v>
      </c>
      <c r="D139" s="2" t="s">
        <v>16</v>
      </c>
      <c r="E139" s="2" t="str">
        <f>VLOOKUP(B139,[5]Sheet1!$A:$E,5,0)</f>
        <v>Completed</v>
      </c>
      <c r="F139" s="2" t="s">
        <v>2712</v>
      </c>
      <c r="G139" s="2" t="s">
        <v>7016</v>
      </c>
      <c r="H139" s="2" t="s">
        <v>7058</v>
      </c>
      <c r="I139" s="2" t="s">
        <v>107</v>
      </c>
      <c r="J139" s="2" t="s">
        <v>127</v>
      </c>
      <c r="K139" s="26">
        <f>VLOOKUP(B139,[5]Sheet1!$A:$AB,28,0)</f>
        <v>420000</v>
      </c>
      <c r="L139" s="32">
        <f t="shared" si="2"/>
        <v>2.3806578393245696E-4</v>
      </c>
    </row>
    <row r="140" spans="1:12" hidden="1" x14ac:dyDescent="0.2">
      <c r="A140" s="7" t="str">
        <f>VLOOKUP(D140,PIC!A:B,2,0)</f>
        <v>WAHYU WISNU</v>
      </c>
      <c r="B140" s="2">
        <v>59618993</v>
      </c>
      <c r="C140" s="2" t="s">
        <v>7</v>
      </c>
      <c r="D140" s="2" t="s">
        <v>16</v>
      </c>
      <c r="E140" s="2" t="str">
        <f>VLOOKUP(B140,[5]Sheet1!$A:$E,5,0)</f>
        <v>Completed</v>
      </c>
      <c r="F140" s="2" t="s">
        <v>2712</v>
      </c>
      <c r="G140" s="2" t="s">
        <v>7017</v>
      </c>
      <c r="H140" s="2" t="s">
        <v>7059</v>
      </c>
      <c r="I140" s="2" t="s">
        <v>107</v>
      </c>
      <c r="J140" s="2" t="s">
        <v>113</v>
      </c>
      <c r="K140" s="26">
        <f>VLOOKUP(B140,[5]Sheet1!$A:$AB,28,0)</f>
        <v>824000</v>
      </c>
      <c r="L140" s="32">
        <f t="shared" si="2"/>
        <v>4.6706239514367746E-4</v>
      </c>
    </row>
    <row r="141" spans="1:12" hidden="1" x14ac:dyDescent="0.2">
      <c r="A141" s="7" t="str">
        <f>VLOOKUP(D141,PIC!A:B,2,0)</f>
        <v>WAHYU WISNU</v>
      </c>
      <c r="B141" s="2">
        <v>59619003</v>
      </c>
      <c r="C141" s="2" t="s">
        <v>2026</v>
      </c>
      <c r="D141" s="2" t="s">
        <v>20</v>
      </c>
      <c r="E141" s="2" t="str">
        <f>VLOOKUP(B141,[5]Sheet1!$A:$E,5,0)</f>
        <v>Completed</v>
      </c>
      <c r="F141" s="2" t="s">
        <v>2712</v>
      </c>
      <c r="G141" s="2" t="s">
        <v>7018</v>
      </c>
      <c r="H141" s="2" t="s">
        <v>7060</v>
      </c>
      <c r="I141" s="2" t="s">
        <v>78</v>
      </c>
      <c r="J141" s="2" t="s">
        <v>79</v>
      </c>
      <c r="K141" s="26">
        <f>VLOOKUP(B141,[5]Sheet1!$A:$AB,28,0)</f>
        <v>2000000</v>
      </c>
      <c r="L141" s="32">
        <f t="shared" si="2"/>
        <v>1.133646590154557E-3</v>
      </c>
    </row>
    <row r="142" spans="1:12" hidden="1" x14ac:dyDescent="0.2">
      <c r="A142" s="7" t="str">
        <f>VLOOKUP(D142,PIC!A:B,2,0)</f>
        <v>DAYAT</v>
      </c>
      <c r="B142" s="2">
        <v>59620831</v>
      </c>
      <c r="C142" s="2" t="s">
        <v>7</v>
      </c>
      <c r="D142" s="2" t="s">
        <v>11</v>
      </c>
      <c r="E142" s="2" t="str">
        <f>VLOOKUP(B142,[5]Sheet1!$A:$E,5,0)</f>
        <v>Completed</v>
      </c>
      <c r="F142" s="2" t="s">
        <v>2712</v>
      </c>
      <c r="G142" s="2" t="s">
        <v>7019</v>
      </c>
      <c r="H142" s="2" t="s">
        <v>7061</v>
      </c>
      <c r="I142" s="2" t="s">
        <v>12</v>
      </c>
      <c r="J142" s="2" t="s">
        <v>987</v>
      </c>
      <c r="K142" s="26">
        <f>VLOOKUP(B142,[5]Sheet1!$A:$AB,28,0)</f>
        <v>2650000</v>
      </c>
      <c r="L142" s="32">
        <f t="shared" si="2"/>
        <v>1.502081731954788E-3</v>
      </c>
    </row>
    <row r="143" spans="1:12" hidden="1" x14ac:dyDescent="0.2">
      <c r="A143" s="7" t="str">
        <f>VLOOKUP(D143,PIC!A:B,2,0)</f>
        <v>DAYAT</v>
      </c>
      <c r="B143" s="2">
        <v>59620853</v>
      </c>
      <c r="C143" s="2" t="s">
        <v>7</v>
      </c>
      <c r="D143" s="2" t="s">
        <v>9</v>
      </c>
      <c r="E143" s="2" t="str">
        <f>VLOOKUP(B143,[5]Sheet1!$A:$E,5,0)</f>
        <v>Completed</v>
      </c>
      <c r="F143" s="2" t="s">
        <v>2726</v>
      </c>
      <c r="G143" s="2" t="s">
        <v>7020</v>
      </c>
      <c r="H143" s="2" t="s">
        <v>7062</v>
      </c>
      <c r="I143" s="2" t="s">
        <v>59</v>
      </c>
      <c r="J143" s="2" t="s">
        <v>83</v>
      </c>
      <c r="K143" s="26">
        <f>VLOOKUP(B143,[5]Sheet1!$A:$AB,28,0)</f>
        <v>2060000</v>
      </c>
      <c r="L143" s="32">
        <f t="shared" si="2"/>
        <v>1.1676559878591936E-3</v>
      </c>
    </row>
    <row r="144" spans="1:12" hidden="1" x14ac:dyDescent="0.2">
      <c r="A144" s="7" t="str">
        <f>VLOOKUP(D144,PIC!A:B,2,0)</f>
        <v>WAHYU WISNU</v>
      </c>
      <c r="B144" s="2">
        <v>59621060</v>
      </c>
      <c r="C144" s="2" t="s">
        <v>2937</v>
      </c>
      <c r="D144" s="2" t="s">
        <v>16</v>
      </c>
      <c r="E144" s="2" t="str">
        <f>VLOOKUP(B144,[5]Sheet1!$A:$E,5,0)</f>
        <v>Completed</v>
      </c>
      <c r="F144" s="2" t="s">
        <v>2712</v>
      </c>
      <c r="G144" s="2" t="s">
        <v>7021</v>
      </c>
      <c r="H144" s="2" t="s">
        <v>7063</v>
      </c>
      <c r="I144" s="2" t="s">
        <v>107</v>
      </c>
      <c r="J144" s="2" t="s">
        <v>126</v>
      </c>
      <c r="K144" s="26">
        <f>VLOOKUP(B144,[5]Sheet1!$A:$AB,28,0)</f>
        <v>1650000</v>
      </c>
      <c r="L144" s="32">
        <f t="shared" si="2"/>
        <v>9.3525843687750955E-4</v>
      </c>
    </row>
    <row r="145" spans="1:12" hidden="1" x14ac:dyDescent="0.2">
      <c r="A145" s="7" t="str">
        <f>VLOOKUP(D145,PIC!A:B,2,0)</f>
        <v>WAHYU WISNU</v>
      </c>
      <c r="B145" s="2">
        <v>59622024</v>
      </c>
      <c r="C145" s="2" t="s">
        <v>7</v>
      </c>
      <c r="D145" s="2" t="s">
        <v>16</v>
      </c>
      <c r="E145" s="2" t="str">
        <f>VLOOKUP(B145,[5]Sheet1!$A:$E,5,0)</f>
        <v>Completed</v>
      </c>
      <c r="F145" s="2" t="s">
        <v>2712</v>
      </c>
      <c r="G145" s="2" t="s">
        <v>7023</v>
      </c>
      <c r="H145" s="2" t="s">
        <v>7064</v>
      </c>
      <c r="I145" s="2" t="s">
        <v>107</v>
      </c>
      <c r="J145" s="2" t="s">
        <v>129</v>
      </c>
      <c r="K145" s="26">
        <f>VLOOKUP(B145,[5]Sheet1!$A:$AB,28,0)</f>
        <v>977000</v>
      </c>
      <c r="L145" s="32">
        <f t="shared" si="2"/>
        <v>5.5378635929050112E-4</v>
      </c>
    </row>
    <row r="146" spans="1:12" hidden="1" x14ac:dyDescent="0.2">
      <c r="A146" s="7" t="str">
        <f>VLOOKUP(D146,PIC!A:B,2,0)</f>
        <v>WAHYU WISNU</v>
      </c>
      <c r="B146" s="2">
        <v>59622026</v>
      </c>
      <c r="C146" s="2" t="s">
        <v>7</v>
      </c>
      <c r="D146" s="2" t="s">
        <v>16</v>
      </c>
      <c r="E146" s="2" t="str">
        <f>VLOOKUP(B146,[5]Sheet1!$A:$E,5,0)</f>
        <v>Completed</v>
      </c>
      <c r="F146" s="2" t="s">
        <v>2712</v>
      </c>
      <c r="G146" s="2" t="s">
        <v>7024</v>
      </c>
      <c r="H146" s="2" t="s">
        <v>7065</v>
      </c>
      <c r="I146" s="2" t="s">
        <v>107</v>
      </c>
      <c r="J146" s="2" t="s">
        <v>132</v>
      </c>
      <c r="K146" s="26">
        <f>VLOOKUP(B146,[5]Sheet1!$A:$AB,28,0)</f>
        <v>589000</v>
      </c>
      <c r="L146" s="32">
        <f t="shared" si="2"/>
        <v>3.3385892080051703E-4</v>
      </c>
    </row>
    <row r="147" spans="1:12" hidden="1" x14ac:dyDescent="0.2">
      <c r="A147" s="7" t="s">
        <v>55</v>
      </c>
      <c r="B147" s="2">
        <v>59622028</v>
      </c>
      <c r="C147" s="2" t="s">
        <v>2136</v>
      </c>
      <c r="D147" s="2" t="s">
        <v>9</v>
      </c>
      <c r="E147" s="2" t="str">
        <f>VLOOKUP(B147,[5]Sheet1!$A:$E,5,0)</f>
        <v>Completed</v>
      </c>
      <c r="F147" s="2" t="s">
        <v>7510</v>
      </c>
      <c r="G147" s="2" t="s">
        <v>7528</v>
      </c>
      <c r="H147" s="2" t="s">
        <v>7670</v>
      </c>
      <c r="I147" s="2" t="s">
        <v>2390</v>
      </c>
      <c r="J147" s="2" t="s">
        <v>71</v>
      </c>
      <c r="K147" s="26">
        <f>VLOOKUP(B147,[5]Sheet1!$A:$AB,28,0)</f>
        <v>1</v>
      </c>
      <c r="L147" s="32">
        <f t="shared" si="2"/>
        <v>5.6682329507727853E-10</v>
      </c>
    </row>
    <row r="148" spans="1:12" hidden="1" x14ac:dyDescent="0.2">
      <c r="A148" s="7" t="s">
        <v>55</v>
      </c>
      <c r="B148" s="2">
        <v>59622029</v>
      </c>
      <c r="C148" s="2" t="s">
        <v>2136</v>
      </c>
      <c r="D148" s="2" t="s">
        <v>9</v>
      </c>
      <c r="E148" s="2" t="str">
        <f>VLOOKUP(B148,[5]Sheet1!$A:$E,5,0)</f>
        <v>Completed</v>
      </c>
      <c r="F148" s="2" t="s">
        <v>7510</v>
      </c>
      <c r="G148" s="2" t="s">
        <v>7528</v>
      </c>
      <c r="H148" s="2" t="s">
        <v>7671</v>
      </c>
      <c r="I148" s="2" t="s">
        <v>2390</v>
      </c>
      <c r="J148" s="2" t="s">
        <v>71</v>
      </c>
      <c r="K148" s="26">
        <f>VLOOKUP(B148,[5]Sheet1!$A:$AB,28,0)</f>
        <v>1</v>
      </c>
      <c r="L148" s="32">
        <f t="shared" si="2"/>
        <v>5.6682329507727853E-10</v>
      </c>
    </row>
    <row r="149" spans="1:12" hidden="1" x14ac:dyDescent="0.2">
      <c r="A149" s="7" t="s">
        <v>55</v>
      </c>
      <c r="B149" s="2">
        <v>59622030</v>
      </c>
      <c r="C149" s="2" t="s">
        <v>2136</v>
      </c>
      <c r="D149" s="2" t="s">
        <v>9</v>
      </c>
      <c r="E149" s="2" t="str">
        <f>VLOOKUP(B149,[5]Sheet1!$A:$E,5,0)</f>
        <v>Completed</v>
      </c>
      <c r="F149" s="2" t="s">
        <v>7510</v>
      </c>
      <c r="G149" s="2" t="s">
        <v>7528</v>
      </c>
      <c r="H149" s="2" t="s">
        <v>7672</v>
      </c>
      <c r="I149" s="2" t="s">
        <v>2390</v>
      </c>
      <c r="J149" s="2" t="s">
        <v>71</v>
      </c>
      <c r="K149" s="26">
        <f>VLOOKUP(B149,[5]Sheet1!$A:$AB,28,0)</f>
        <v>1</v>
      </c>
      <c r="L149" s="32">
        <f t="shared" si="2"/>
        <v>5.6682329507727853E-10</v>
      </c>
    </row>
    <row r="150" spans="1:12" hidden="1" x14ac:dyDescent="0.2">
      <c r="A150" s="7" t="s">
        <v>55</v>
      </c>
      <c r="B150" s="2">
        <v>59622031</v>
      </c>
      <c r="C150" s="2" t="s">
        <v>2136</v>
      </c>
      <c r="D150" s="2" t="s">
        <v>9</v>
      </c>
      <c r="E150" s="2" t="str">
        <f>VLOOKUP(B150,[5]Sheet1!$A:$E,5,0)</f>
        <v>Completed</v>
      </c>
      <c r="F150" s="2" t="s">
        <v>7510</v>
      </c>
      <c r="G150" s="2" t="s">
        <v>7529</v>
      </c>
      <c r="H150" s="2" t="s">
        <v>7673</v>
      </c>
      <c r="I150" s="2" t="s">
        <v>2390</v>
      </c>
      <c r="J150" s="2" t="s">
        <v>2376</v>
      </c>
      <c r="K150" s="26">
        <f>VLOOKUP(B150,[5]Sheet1!$A:$AB,28,0)</f>
        <v>1</v>
      </c>
      <c r="L150" s="32">
        <f t="shared" si="2"/>
        <v>5.6682329507727853E-10</v>
      </c>
    </row>
    <row r="151" spans="1:12" hidden="1" x14ac:dyDescent="0.2">
      <c r="A151" s="7" t="s">
        <v>55</v>
      </c>
      <c r="B151" s="2">
        <v>59622032</v>
      </c>
      <c r="C151" s="2" t="s">
        <v>2026</v>
      </c>
      <c r="D151" s="2" t="s">
        <v>9</v>
      </c>
      <c r="E151" s="2" t="str">
        <f>VLOOKUP(B151,[5]Sheet1!$A:$E,5,0)</f>
        <v>Completed</v>
      </c>
      <c r="F151" s="2" t="s">
        <v>7510</v>
      </c>
      <c r="G151" s="2" t="s">
        <v>7529</v>
      </c>
      <c r="H151" s="2" t="s">
        <v>7674</v>
      </c>
      <c r="I151" s="2" t="s">
        <v>2390</v>
      </c>
      <c r="J151" s="2" t="s">
        <v>2349</v>
      </c>
      <c r="K151" s="26">
        <f>VLOOKUP(B151,[5]Sheet1!$A:$AB,28,0)</f>
        <v>1</v>
      </c>
      <c r="L151" s="32">
        <f t="shared" si="2"/>
        <v>5.6682329507727853E-10</v>
      </c>
    </row>
    <row r="152" spans="1:12" hidden="1" x14ac:dyDescent="0.2">
      <c r="A152" s="7" t="s">
        <v>55</v>
      </c>
      <c r="B152" s="2">
        <v>59622033</v>
      </c>
      <c r="C152" s="2" t="s">
        <v>2026</v>
      </c>
      <c r="D152" s="2" t="s">
        <v>9</v>
      </c>
      <c r="E152" s="2" t="str">
        <f>VLOOKUP(B152,[5]Sheet1!$A:$E,5,0)</f>
        <v>Completed</v>
      </c>
      <c r="F152" s="2" t="s">
        <v>7510</v>
      </c>
      <c r="G152" s="2" t="s">
        <v>7530</v>
      </c>
      <c r="H152" s="2" t="s">
        <v>7675</v>
      </c>
      <c r="I152" s="2" t="s">
        <v>22</v>
      </c>
      <c r="J152" s="2" t="s">
        <v>2368</v>
      </c>
      <c r="K152" s="26">
        <f>VLOOKUP(B152,[5]Sheet1!$A:$AB,28,0)</f>
        <v>3762000</v>
      </c>
      <c r="L152" s="32">
        <f t="shared" si="2"/>
        <v>2.1323892360807215E-3</v>
      </c>
    </row>
    <row r="153" spans="1:12" hidden="1" x14ac:dyDescent="0.2">
      <c r="A153" s="7" t="s">
        <v>55</v>
      </c>
      <c r="B153" s="2">
        <v>59622034</v>
      </c>
      <c r="C153" s="2" t="s">
        <v>2026</v>
      </c>
      <c r="D153" s="2" t="s">
        <v>9</v>
      </c>
      <c r="E153" s="2" t="str">
        <f>VLOOKUP(B153,[5]Sheet1!$A:$E,5,0)</f>
        <v>Completed</v>
      </c>
      <c r="F153" s="2" t="s">
        <v>7510</v>
      </c>
      <c r="G153" s="2" t="s">
        <v>7530</v>
      </c>
      <c r="H153" s="2" t="s">
        <v>7676</v>
      </c>
      <c r="I153" s="2" t="s">
        <v>2390</v>
      </c>
      <c r="J153" s="2" t="s">
        <v>59</v>
      </c>
      <c r="K153" s="26">
        <f>VLOOKUP(B153,[5]Sheet1!$A:$AB,28,0)</f>
        <v>1</v>
      </c>
      <c r="L153" s="32">
        <f t="shared" si="2"/>
        <v>5.6682329507727853E-10</v>
      </c>
    </row>
    <row r="154" spans="1:12" hidden="1" x14ac:dyDescent="0.2">
      <c r="A154" s="7" t="s">
        <v>55</v>
      </c>
      <c r="B154" s="2">
        <v>59622035</v>
      </c>
      <c r="C154" s="2" t="s">
        <v>2026</v>
      </c>
      <c r="D154" s="2" t="s">
        <v>9</v>
      </c>
      <c r="E154" s="2" t="str">
        <f>VLOOKUP(B154,[5]Sheet1!$A:$E,5,0)</f>
        <v>Completed</v>
      </c>
      <c r="F154" s="2" t="s">
        <v>7510</v>
      </c>
      <c r="G154" s="2" t="s">
        <v>7530</v>
      </c>
      <c r="H154" s="2" t="s">
        <v>7677</v>
      </c>
      <c r="I154" s="2" t="s">
        <v>2390</v>
      </c>
      <c r="J154" s="2" t="s">
        <v>59</v>
      </c>
      <c r="K154" s="26">
        <f>VLOOKUP(B154,[5]Sheet1!$A:$AB,28,0)</f>
        <v>1</v>
      </c>
      <c r="L154" s="32">
        <f t="shared" si="2"/>
        <v>5.6682329507727853E-10</v>
      </c>
    </row>
    <row r="155" spans="1:12" hidden="1" x14ac:dyDescent="0.2">
      <c r="A155" s="7" t="str">
        <f>VLOOKUP(D155,PIC!A:B,2,0)</f>
        <v>ADE</v>
      </c>
      <c r="B155" s="2">
        <v>59622036</v>
      </c>
      <c r="C155" s="2" t="s">
        <v>7</v>
      </c>
      <c r="D155" s="2" t="s">
        <v>62</v>
      </c>
      <c r="E155" s="2" t="str">
        <f>VLOOKUP(B155,[5]Sheet1!$A:$E,5,0)</f>
        <v>Completed</v>
      </c>
      <c r="F155" s="2" t="s">
        <v>2712</v>
      </c>
      <c r="G155" s="2" t="s">
        <v>7025</v>
      </c>
      <c r="H155" s="2" t="s">
        <v>7678</v>
      </c>
      <c r="I155" s="2" t="s">
        <v>63</v>
      </c>
      <c r="J155" s="2" t="s">
        <v>64</v>
      </c>
      <c r="K155" s="26">
        <f>VLOOKUP(B155,[5]Sheet1!$A:$AB,28,0)</f>
        <v>825000</v>
      </c>
      <c r="L155" s="32">
        <f t="shared" si="2"/>
        <v>4.6762921843875477E-4</v>
      </c>
    </row>
    <row r="156" spans="1:12" hidden="1" x14ac:dyDescent="0.2">
      <c r="A156" s="7" t="str">
        <f>VLOOKUP(D156,PIC!A:B,2,0)</f>
        <v>DAYAT</v>
      </c>
      <c r="B156" s="2">
        <v>59622045</v>
      </c>
      <c r="C156" s="2" t="s">
        <v>7</v>
      </c>
      <c r="D156" s="2" t="s">
        <v>9</v>
      </c>
      <c r="E156" s="2" t="str">
        <f>VLOOKUP(B156,[5]Sheet1!$A:$E,5,0)</f>
        <v>Completed</v>
      </c>
      <c r="F156" s="2" t="s">
        <v>2712</v>
      </c>
      <c r="G156" s="2" t="s">
        <v>7026</v>
      </c>
      <c r="H156" s="2" t="s">
        <v>7679</v>
      </c>
      <c r="I156" s="2" t="s">
        <v>59</v>
      </c>
      <c r="J156" s="2" t="s">
        <v>10</v>
      </c>
      <c r="K156" s="26">
        <f>VLOOKUP(B156,[5]Sheet1!$A:$AB,28,0)</f>
        <v>450000</v>
      </c>
      <c r="L156" s="32">
        <f t="shared" si="2"/>
        <v>2.550704827847753E-4</v>
      </c>
    </row>
    <row r="157" spans="1:12" hidden="1" x14ac:dyDescent="0.2">
      <c r="A157" s="7" t="str">
        <f>VLOOKUP(D157,PIC!A:B,2,0)</f>
        <v>DAYAT</v>
      </c>
      <c r="B157" s="2">
        <v>59622046</v>
      </c>
      <c r="C157" s="2" t="s">
        <v>7</v>
      </c>
      <c r="D157" s="2" t="s">
        <v>9</v>
      </c>
      <c r="E157" s="2" t="str">
        <f>VLOOKUP(B157,[5]Sheet1!$A:$E,5,0)</f>
        <v>Completed</v>
      </c>
      <c r="F157" s="2" t="s">
        <v>2712</v>
      </c>
      <c r="G157" s="2" t="s">
        <v>7022</v>
      </c>
      <c r="H157" s="2" t="s">
        <v>7680</v>
      </c>
      <c r="I157" s="2" t="s">
        <v>59</v>
      </c>
      <c r="J157" s="2" t="s">
        <v>10</v>
      </c>
      <c r="K157" s="26">
        <f>VLOOKUP(B157,[5]Sheet1!$A:$AB,28,0)</f>
        <v>450000</v>
      </c>
      <c r="L157" s="32">
        <f t="shared" si="2"/>
        <v>2.550704827847753E-4</v>
      </c>
    </row>
    <row r="158" spans="1:12" hidden="1" x14ac:dyDescent="0.2">
      <c r="A158" s="7" t="str">
        <f>VLOOKUP(D158,PIC!A:B,2,0)</f>
        <v>DAYAT</v>
      </c>
      <c r="B158" s="2">
        <v>59622048</v>
      </c>
      <c r="C158" s="2" t="s">
        <v>7</v>
      </c>
      <c r="D158" s="2" t="s">
        <v>9</v>
      </c>
      <c r="E158" s="2" t="str">
        <f>VLOOKUP(B158,[5]Sheet1!$A:$E,5,0)</f>
        <v>Completed</v>
      </c>
      <c r="F158" s="2" t="s">
        <v>2712</v>
      </c>
      <c r="G158" s="2" t="s">
        <v>7027</v>
      </c>
      <c r="H158" s="2" t="s">
        <v>7066</v>
      </c>
      <c r="I158" s="2" t="s">
        <v>59</v>
      </c>
      <c r="J158" s="2" t="s">
        <v>10</v>
      </c>
      <c r="K158" s="26">
        <f>VLOOKUP(B158,[5]Sheet1!$A:$AB,28,0)</f>
        <v>450000</v>
      </c>
      <c r="L158" s="32">
        <f t="shared" si="2"/>
        <v>2.550704827847753E-4</v>
      </c>
    </row>
    <row r="159" spans="1:12" hidden="1" x14ac:dyDescent="0.2">
      <c r="A159" s="7" t="s">
        <v>55</v>
      </c>
      <c r="B159" s="2">
        <v>59622049</v>
      </c>
      <c r="C159" s="2" t="s">
        <v>3509</v>
      </c>
      <c r="D159" s="2" t="s">
        <v>9</v>
      </c>
      <c r="E159" s="2" t="str">
        <f>VLOOKUP(B159,[5]Sheet1!$A:$E,5,0)</f>
        <v>Completed</v>
      </c>
      <c r="F159" s="2" t="s">
        <v>7510</v>
      </c>
      <c r="G159" s="2" t="s">
        <v>7531</v>
      </c>
      <c r="H159" s="2" t="s">
        <v>7681</v>
      </c>
      <c r="I159" s="2" t="s">
        <v>22</v>
      </c>
      <c r="J159" s="2" t="s">
        <v>2349</v>
      </c>
      <c r="K159" s="26">
        <f>VLOOKUP(B159,[5]Sheet1!$A:$AB,28,0)</f>
        <v>1</v>
      </c>
      <c r="L159" s="32">
        <f t="shared" si="2"/>
        <v>5.6682329507727853E-10</v>
      </c>
    </row>
    <row r="160" spans="1:12" hidden="1" x14ac:dyDescent="0.2">
      <c r="A160" s="7" t="str">
        <f>VLOOKUP(D160,PIC!A:B,2,0)</f>
        <v>DAYAT</v>
      </c>
      <c r="B160" s="2">
        <v>59622052</v>
      </c>
      <c r="C160" s="2" t="s">
        <v>7</v>
      </c>
      <c r="D160" s="2" t="s">
        <v>9</v>
      </c>
      <c r="E160" s="2" t="str">
        <f>VLOOKUP(B160,[5]Sheet1!$A:$E,5,0)</f>
        <v>Completed</v>
      </c>
      <c r="F160" s="2" t="s">
        <v>2712</v>
      </c>
      <c r="G160" s="2" t="s">
        <v>7028</v>
      </c>
      <c r="H160" s="2" t="s">
        <v>7067</v>
      </c>
      <c r="I160" s="2" t="s">
        <v>59</v>
      </c>
      <c r="J160" s="2" t="s">
        <v>10</v>
      </c>
      <c r="K160" s="26">
        <f>VLOOKUP(B160,[5]Sheet1!$A:$AB,28,0)</f>
        <v>450000</v>
      </c>
      <c r="L160" s="32">
        <f t="shared" si="2"/>
        <v>2.550704827847753E-4</v>
      </c>
    </row>
    <row r="161" spans="1:12" hidden="1" x14ac:dyDescent="0.2">
      <c r="A161" s="7" t="str">
        <f>VLOOKUP(D161,PIC!A:B,2,0)</f>
        <v>DAYAT</v>
      </c>
      <c r="B161" s="2">
        <v>59622053</v>
      </c>
      <c r="C161" s="2" t="s">
        <v>7</v>
      </c>
      <c r="D161" s="2" t="s">
        <v>26</v>
      </c>
      <c r="E161" s="2" t="str">
        <f>VLOOKUP(B161,[5]Sheet1!$A:$E,5,0)</f>
        <v>Completed</v>
      </c>
      <c r="F161" s="2" t="s">
        <v>2712</v>
      </c>
      <c r="G161" s="2" t="s">
        <v>7029</v>
      </c>
      <c r="H161" s="2" t="s">
        <v>7068</v>
      </c>
      <c r="I161" s="2" t="s">
        <v>27</v>
      </c>
      <c r="J161" s="2" t="s">
        <v>35</v>
      </c>
      <c r="K161" s="26">
        <f>VLOOKUP(B161,[5]Sheet1!$A:$AB,28,0)</f>
        <v>3400000</v>
      </c>
      <c r="L161" s="32">
        <f t="shared" si="2"/>
        <v>1.9271992032627468E-3</v>
      </c>
    </row>
    <row r="162" spans="1:12" hidden="1" x14ac:dyDescent="0.2">
      <c r="A162" s="7" t="str">
        <f>VLOOKUP(D162,PIC!A:B,2,0)</f>
        <v>DAYAT</v>
      </c>
      <c r="B162" s="2">
        <v>59622056</v>
      </c>
      <c r="C162" s="2" t="s">
        <v>7</v>
      </c>
      <c r="D162" s="2" t="s">
        <v>26</v>
      </c>
      <c r="E162" s="2" t="str">
        <f>VLOOKUP(B162,[5]Sheet1!$A:$E,5,0)</f>
        <v>Completed</v>
      </c>
      <c r="F162" s="2" t="s">
        <v>2712</v>
      </c>
      <c r="G162" s="2" t="s">
        <v>7030</v>
      </c>
      <c r="H162" s="2" t="s">
        <v>7682</v>
      </c>
      <c r="I162" s="2" t="s">
        <v>27</v>
      </c>
      <c r="J162" s="2" t="s">
        <v>35</v>
      </c>
      <c r="K162" s="26">
        <f>VLOOKUP(B162,[5]Sheet1!$A:$AB,28,0)</f>
        <v>3400000</v>
      </c>
      <c r="L162" s="32">
        <f t="shared" si="2"/>
        <v>1.9271992032627468E-3</v>
      </c>
    </row>
    <row r="163" spans="1:12" hidden="1" x14ac:dyDescent="0.2">
      <c r="A163" s="7" t="str">
        <f>VLOOKUP(D163,PIC!A:B,2,0)</f>
        <v>BAHAK</v>
      </c>
      <c r="B163" s="2">
        <v>59622116</v>
      </c>
      <c r="C163" s="2" t="s">
        <v>4585</v>
      </c>
      <c r="D163" s="2" t="s">
        <v>18</v>
      </c>
      <c r="E163" s="2" t="str">
        <f>VLOOKUP(B163,[5]Sheet1!$A:$E,5,0)</f>
        <v>Completed</v>
      </c>
      <c r="F163" s="2" t="s">
        <v>2712</v>
      </c>
      <c r="G163" s="2" t="s">
        <v>7031</v>
      </c>
      <c r="H163" s="2" t="s">
        <v>7069</v>
      </c>
      <c r="I163" s="2" t="s">
        <v>2201</v>
      </c>
      <c r="J163" s="2" t="s">
        <v>4963</v>
      </c>
      <c r="K163" s="26">
        <f>VLOOKUP(B163,[5]Sheet1!$A:$AB,28,0)</f>
        <v>4500000</v>
      </c>
      <c r="L163" s="32">
        <f t="shared" si="2"/>
        <v>2.5507048278477534E-3</v>
      </c>
    </row>
    <row r="164" spans="1:12" hidden="1" x14ac:dyDescent="0.2">
      <c r="A164" s="7" t="str">
        <f>VLOOKUP(D164,PIC!A:B,2,0)</f>
        <v>BAHAK</v>
      </c>
      <c r="B164" s="2">
        <v>59622118</v>
      </c>
      <c r="C164" s="2" t="s">
        <v>4585</v>
      </c>
      <c r="D164" s="2" t="s">
        <v>18</v>
      </c>
      <c r="E164" s="2" t="str">
        <f>VLOOKUP(B164,[5]Sheet1!$A:$E,5,0)</f>
        <v>Completed</v>
      </c>
      <c r="F164" s="2" t="s">
        <v>2712</v>
      </c>
      <c r="G164" s="2" t="s">
        <v>7032</v>
      </c>
      <c r="H164" s="2" t="s">
        <v>7070</v>
      </c>
      <c r="I164" s="2" t="s">
        <v>2201</v>
      </c>
      <c r="J164" s="2" t="s">
        <v>4963</v>
      </c>
      <c r="K164" s="26">
        <f>VLOOKUP(B164,[5]Sheet1!$A:$AB,28,0)</f>
        <v>4500000</v>
      </c>
      <c r="L164" s="32">
        <f t="shared" si="2"/>
        <v>2.5507048278477534E-3</v>
      </c>
    </row>
    <row r="165" spans="1:12" hidden="1" x14ac:dyDescent="0.2">
      <c r="A165" s="7" t="str">
        <f>VLOOKUP(D165,PIC!A:B,2,0)</f>
        <v>WAHYU WISNU</v>
      </c>
      <c r="B165" s="2">
        <v>59624241</v>
      </c>
      <c r="C165" s="2" t="s">
        <v>7</v>
      </c>
      <c r="D165" s="2" t="s">
        <v>16</v>
      </c>
      <c r="E165" s="2" t="str">
        <f>VLOOKUP(B165,[5]Sheet1!$A:$E,5,0)</f>
        <v>Completed</v>
      </c>
      <c r="F165" s="2" t="s">
        <v>2712</v>
      </c>
      <c r="G165" s="2" t="s">
        <v>7073</v>
      </c>
      <c r="H165" s="2" t="s">
        <v>7213</v>
      </c>
      <c r="I165" s="2" t="s">
        <v>107</v>
      </c>
      <c r="J165" s="2" t="s">
        <v>126</v>
      </c>
      <c r="K165" s="26">
        <f>VLOOKUP(B165,[5]Sheet1!$A:$AB,28,0)</f>
        <v>1</v>
      </c>
      <c r="L165" s="32">
        <f t="shared" si="2"/>
        <v>5.6682329507727853E-10</v>
      </c>
    </row>
    <row r="166" spans="1:12" hidden="1" x14ac:dyDescent="0.2">
      <c r="A166" s="7" t="str">
        <f>VLOOKUP(D166,PIC!A:B,2,0)</f>
        <v>WAHYU WISNU</v>
      </c>
      <c r="B166" s="2">
        <v>59624249</v>
      </c>
      <c r="C166" s="2" t="s">
        <v>7</v>
      </c>
      <c r="D166" s="2" t="s">
        <v>16</v>
      </c>
      <c r="E166" s="2" t="str">
        <f>VLOOKUP(B166,[5]Sheet1!$A:$E,5,0)</f>
        <v>Completed</v>
      </c>
      <c r="F166" s="2" t="s">
        <v>2712</v>
      </c>
      <c r="G166" s="2" t="s">
        <v>7074</v>
      </c>
      <c r="H166" s="2" t="s">
        <v>7214</v>
      </c>
      <c r="I166" s="2" t="s">
        <v>107</v>
      </c>
      <c r="J166" s="2" t="s">
        <v>109</v>
      </c>
      <c r="K166" s="26">
        <f>VLOOKUP(B166,[5]Sheet1!$A:$AB,28,0)</f>
        <v>538000</v>
      </c>
      <c r="L166" s="32">
        <f t="shared" si="2"/>
        <v>3.0495093275157581E-4</v>
      </c>
    </row>
    <row r="167" spans="1:12" hidden="1" x14ac:dyDescent="0.2">
      <c r="A167" s="7" t="str">
        <f>VLOOKUP(D167,PIC!A:B,2,0)</f>
        <v>WAHYU WISNU</v>
      </c>
      <c r="B167" s="2">
        <v>59624256</v>
      </c>
      <c r="C167" s="2" t="s">
        <v>7</v>
      </c>
      <c r="D167" s="2" t="s">
        <v>16</v>
      </c>
      <c r="E167" s="2" t="str">
        <f>VLOOKUP(B167,[5]Sheet1!$A:$E,5,0)</f>
        <v>Completed</v>
      </c>
      <c r="F167" s="2" t="s">
        <v>2712</v>
      </c>
      <c r="G167" s="2" t="s">
        <v>7072</v>
      </c>
      <c r="H167" s="2" t="s">
        <v>7212</v>
      </c>
      <c r="I167" s="2" t="s">
        <v>107</v>
      </c>
      <c r="J167" s="2" t="s">
        <v>128</v>
      </c>
      <c r="K167" s="26">
        <f>VLOOKUP(B167,[5]Sheet1!$A:$AB,28,0)</f>
        <v>564000</v>
      </c>
      <c r="L167" s="32">
        <f t="shared" si="2"/>
        <v>3.1968833842358505E-4</v>
      </c>
    </row>
    <row r="168" spans="1:12" hidden="1" x14ac:dyDescent="0.2">
      <c r="A168" s="7" t="str">
        <f>VLOOKUP(D168,PIC!A:B,2,0)</f>
        <v>WAHYU WISNU</v>
      </c>
      <c r="B168" s="2">
        <v>59624261</v>
      </c>
      <c r="C168" s="2" t="s">
        <v>7</v>
      </c>
      <c r="D168" s="2" t="s">
        <v>16</v>
      </c>
      <c r="E168" s="2" t="str">
        <f>VLOOKUP(B168,[5]Sheet1!$A:$E,5,0)</f>
        <v>Completed</v>
      </c>
      <c r="F168" s="2" t="s">
        <v>2712</v>
      </c>
      <c r="G168" s="2" t="s">
        <v>7075</v>
      </c>
      <c r="H168" s="2" t="s">
        <v>7215</v>
      </c>
      <c r="I168" s="2" t="s">
        <v>107</v>
      </c>
      <c r="J168" s="2" t="s">
        <v>1228</v>
      </c>
      <c r="K168" s="26">
        <f>VLOOKUP(B168,[5]Sheet1!$A:$AB,28,0)</f>
        <v>656000</v>
      </c>
      <c r="L168" s="32">
        <f t="shared" si="2"/>
        <v>3.7183608157069471E-4</v>
      </c>
    </row>
    <row r="169" spans="1:12" hidden="1" x14ac:dyDescent="0.2">
      <c r="A169" s="7" t="str">
        <f>VLOOKUP(D169,PIC!A:B,2,0)</f>
        <v>WAHYU WISNU</v>
      </c>
      <c r="B169" s="2">
        <v>59624262</v>
      </c>
      <c r="C169" s="2" t="s">
        <v>7</v>
      </c>
      <c r="D169" s="2" t="s">
        <v>16</v>
      </c>
      <c r="E169" s="2" t="str">
        <f>VLOOKUP(B169,[5]Sheet1!$A:$E,5,0)</f>
        <v>Completed</v>
      </c>
      <c r="F169" s="2" t="s">
        <v>2712</v>
      </c>
      <c r="G169" s="2" t="s">
        <v>7076</v>
      </c>
      <c r="H169" s="2" t="s">
        <v>7216</v>
      </c>
      <c r="I169" s="2" t="s">
        <v>107</v>
      </c>
      <c r="J169" s="2" t="s">
        <v>132</v>
      </c>
      <c r="K169" s="26">
        <f>VLOOKUP(B169,[5]Sheet1!$A:$AB,28,0)</f>
        <v>432500</v>
      </c>
      <c r="L169" s="32">
        <f t="shared" si="2"/>
        <v>2.4515107512092298E-4</v>
      </c>
    </row>
    <row r="170" spans="1:12" hidden="1" x14ac:dyDescent="0.2">
      <c r="A170" s="7" t="str">
        <f>VLOOKUP(D170,PIC!A:B,2,0)</f>
        <v>DIDIK</v>
      </c>
      <c r="B170" s="2">
        <v>59624325</v>
      </c>
      <c r="C170" s="2" t="s">
        <v>7</v>
      </c>
      <c r="D170" s="2" t="s">
        <v>2599</v>
      </c>
      <c r="E170" s="2" t="str">
        <f>VLOOKUP(B170,[5]Sheet1!$A:$E,5,0)</f>
        <v>Completed</v>
      </c>
      <c r="F170" s="2" t="s">
        <v>2712</v>
      </c>
      <c r="G170" s="2" t="s">
        <v>7077</v>
      </c>
      <c r="H170" s="2" t="s">
        <v>7217</v>
      </c>
      <c r="I170" s="2" t="s">
        <v>3553</v>
      </c>
      <c r="J170" s="2" t="s">
        <v>3727</v>
      </c>
      <c r="K170" s="26">
        <f>VLOOKUP(B170,[5]Sheet1!$A:$AB,28,0)</f>
        <v>2000000</v>
      </c>
      <c r="L170" s="32">
        <f t="shared" si="2"/>
        <v>1.133646590154557E-3</v>
      </c>
    </row>
    <row r="171" spans="1:12" hidden="1" x14ac:dyDescent="0.2">
      <c r="A171" s="7" t="str">
        <f>VLOOKUP(D171,PIC!A:B,2,0)</f>
        <v>LUTFI</v>
      </c>
      <c r="B171" s="2">
        <v>59624562</v>
      </c>
      <c r="C171" s="2" t="s">
        <v>7</v>
      </c>
      <c r="D171" s="2" t="s">
        <v>8</v>
      </c>
      <c r="E171" s="2" t="str">
        <f>VLOOKUP(B171,[5]Sheet1!$A:$E,5,0)</f>
        <v>Completed</v>
      </c>
      <c r="F171" s="2" t="s">
        <v>3202</v>
      </c>
      <c r="G171" s="2" t="s">
        <v>7078</v>
      </c>
      <c r="H171" s="2" t="s">
        <v>7218</v>
      </c>
      <c r="I171" s="2" t="s">
        <v>90</v>
      </c>
      <c r="J171" s="2" t="s">
        <v>91</v>
      </c>
      <c r="K171" s="26">
        <f>VLOOKUP(B171,[5]Sheet1!$A:$AB,28,0)</f>
        <v>50001</v>
      </c>
      <c r="L171" s="32">
        <f t="shared" si="2"/>
        <v>2.8341731577159002E-5</v>
      </c>
    </row>
    <row r="172" spans="1:12" hidden="1" x14ac:dyDescent="0.2">
      <c r="A172" s="7" t="str">
        <f>VLOOKUP(D172,PIC!A:B,2,0)</f>
        <v>LUTFI</v>
      </c>
      <c r="B172" s="2">
        <v>59624563</v>
      </c>
      <c r="C172" s="2" t="s">
        <v>7</v>
      </c>
      <c r="D172" s="2" t="s">
        <v>8</v>
      </c>
      <c r="E172" s="2" t="str">
        <f>VLOOKUP(B172,[5]Sheet1!$A:$E,5,0)</f>
        <v>Completed</v>
      </c>
      <c r="F172" s="2" t="s">
        <v>3202</v>
      </c>
      <c r="G172" s="2" t="s">
        <v>7079</v>
      </c>
      <c r="H172" s="2" t="s">
        <v>7219</v>
      </c>
      <c r="I172" s="2" t="s">
        <v>90</v>
      </c>
      <c r="J172" s="2" t="s">
        <v>94</v>
      </c>
      <c r="K172" s="26">
        <f>VLOOKUP(B172,[5]Sheet1!$A:$AB,28,0)</f>
        <v>306500</v>
      </c>
      <c r="L172" s="32">
        <f t="shared" si="2"/>
        <v>1.7373133994118587E-4</v>
      </c>
    </row>
    <row r="173" spans="1:12" hidden="1" x14ac:dyDescent="0.2">
      <c r="A173" s="7" t="str">
        <f>VLOOKUP(D173,PIC!A:B,2,0)</f>
        <v>LUTFI</v>
      </c>
      <c r="B173" s="2">
        <v>59624564</v>
      </c>
      <c r="C173" s="2" t="s">
        <v>7</v>
      </c>
      <c r="D173" s="2" t="s">
        <v>8</v>
      </c>
      <c r="E173" s="2" t="str">
        <f>VLOOKUP(B173,[5]Sheet1!$A:$E,5,0)</f>
        <v>Completed</v>
      </c>
      <c r="F173" s="2" t="s">
        <v>3202</v>
      </c>
      <c r="G173" s="2" t="s">
        <v>7080</v>
      </c>
      <c r="H173" s="2" t="s">
        <v>7220</v>
      </c>
      <c r="I173" s="2" t="s">
        <v>90</v>
      </c>
      <c r="J173" s="2" t="s">
        <v>96</v>
      </c>
      <c r="K173" s="26">
        <f>VLOOKUP(B173,[5]Sheet1!$A:$AB,28,0)</f>
        <v>637900</v>
      </c>
      <c r="L173" s="32">
        <f t="shared" si="2"/>
        <v>3.6157657992979598E-4</v>
      </c>
    </row>
    <row r="174" spans="1:12" hidden="1" x14ac:dyDescent="0.2">
      <c r="A174" s="7" t="str">
        <f>VLOOKUP(D174,PIC!A:B,2,0)</f>
        <v>LUTFI</v>
      </c>
      <c r="B174" s="2">
        <v>59624565</v>
      </c>
      <c r="C174" s="2" t="s">
        <v>7</v>
      </c>
      <c r="D174" s="2" t="s">
        <v>8</v>
      </c>
      <c r="E174" s="2" t="str">
        <f>VLOOKUP(B174,[5]Sheet1!$A:$E,5,0)</f>
        <v>Completed</v>
      </c>
      <c r="F174" s="2" t="s">
        <v>3202</v>
      </c>
      <c r="G174" s="2" t="s">
        <v>7081</v>
      </c>
      <c r="H174" s="2" t="s">
        <v>7221</v>
      </c>
      <c r="I174" s="2" t="s">
        <v>90</v>
      </c>
      <c r="J174" s="2" t="s">
        <v>97</v>
      </c>
      <c r="K174" s="26">
        <f>VLOOKUP(B174,[5]Sheet1!$A:$AB,28,0)</f>
        <v>905500</v>
      </c>
      <c r="L174" s="32">
        <f t="shared" si="2"/>
        <v>5.1325849369247573E-4</v>
      </c>
    </row>
    <row r="175" spans="1:12" hidden="1" x14ac:dyDescent="0.2">
      <c r="A175" s="7" t="str">
        <f>VLOOKUP(D175,PIC!A:B,2,0)</f>
        <v>LUTFI</v>
      </c>
      <c r="B175" s="2">
        <v>59624567</v>
      </c>
      <c r="C175" s="2" t="s">
        <v>7</v>
      </c>
      <c r="D175" s="2" t="s">
        <v>8</v>
      </c>
      <c r="E175" s="2" t="str">
        <f>VLOOKUP(B175,[5]Sheet1!$A:$E,5,0)</f>
        <v>Completed</v>
      </c>
      <c r="F175" s="2" t="s">
        <v>3202</v>
      </c>
      <c r="G175" s="2" t="s">
        <v>7083</v>
      </c>
      <c r="H175" s="2" t="s">
        <v>7223</v>
      </c>
      <c r="I175" s="2" t="s">
        <v>90</v>
      </c>
      <c r="J175" s="2" t="s">
        <v>114</v>
      </c>
      <c r="K175" s="26">
        <f>VLOOKUP(B175,[5]Sheet1!$A:$AB,28,0)</f>
        <v>161000</v>
      </c>
      <c r="L175" s="32">
        <f t="shared" si="2"/>
        <v>9.1258550507441837E-5</v>
      </c>
    </row>
    <row r="176" spans="1:12" hidden="1" x14ac:dyDescent="0.2">
      <c r="A176" s="7" t="str">
        <f>VLOOKUP(D176,PIC!A:B,2,0)</f>
        <v>LUTFI</v>
      </c>
      <c r="B176" s="2">
        <v>59624569</v>
      </c>
      <c r="C176" s="2" t="s">
        <v>7</v>
      </c>
      <c r="D176" s="2" t="s">
        <v>8</v>
      </c>
      <c r="E176" s="2" t="str">
        <f>VLOOKUP(B176,[5]Sheet1!$A:$E,5,0)</f>
        <v>Completed</v>
      </c>
      <c r="F176" s="2" t="s">
        <v>3202</v>
      </c>
      <c r="G176" s="2" t="s">
        <v>7085</v>
      </c>
      <c r="H176" s="2" t="s">
        <v>7225</v>
      </c>
      <c r="I176" s="2" t="s">
        <v>90</v>
      </c>
      <c r="J176" s="2" t="s">
        <v>95</v>
      </c>
      <c r="K176" s="26">
        <f>VLOOKUP(B176,[5]Sheet1!$A:$AB,28,0)</f>
        <v>707600</v>
      </c>
      <c r="L176" s="32">
        <f t="shared" si="2"/>
        <v>4.0108416359668227E-4</v>
      </c>
    </row>
    <row r="177" spans="1:12" hidden="1" x14ac:dyDescent="0.2">
      <c r="A177" s="7" t="str">
        <f>VLOOKUP(D177,PIC!A:B,2,0)</f>
        <v>LUTFI</v>
      </c>
      <c r="B177" s="2">
        <v>59624570</v>
      </c>
      <c r="C177" s="2" t="s">
        <v>7</v>
      </c>
      <c r="D177" s="2" t="s">
        <v>8</v>
      </c>
      <c r="E177" s="2" t="str">
        <f>VLOOKUP(B177,[5]Sheet1!$A:$E,5,0)</f>
        <v>Completed</v>
      </c>
      <c r="F177" s="2" t="s">
        <v>3202</v>
      </c>
      <c r="G177" s="2" t="s">
        <v>7532</v>
      </c>
      <c r="H177" s="2" t="s">
        <v>7683</v>
      </c>
      <c r="I177" s="2" t="s">
        <v>90</v>
      </c>
      <c r="J177" s="2" t="s">
        <v>1785</v>
      </c>
      <c r="K177" s="26">
        <f>VLOOKUP(B177,[5]Sheet1!$A:$AB,28,0)</f>
        <v>453000</v>
      </c>
      <c r="L177" s="32">
        <f t="shared" si="2"/>
        <v>2.5677095267000714E-4</v>
      </c>
    </row>
    <row r="178" spans="1:12" hidden="1" x14ac:dyDescent="0.2">
      <c r="A178" s="7" t="str">
        <f>VLOOKUP(D178,PIC!A:B,2,0)</f>
        <v>LUTFI</v>
      </c>
      <c r="B178" s="2">
        <v>59624568</v>
      </c>
      <c r="C178" s="2" t="s">
        <v>7</v>
      </c>
      <c r="D178" s="2" t="s">
        <v>8</v>
      </c>
      <c r="E178" s="2" t="str">
        <f>VLOOKUP(B178,[5]Sheet1!$A:$E,5,0)</f>
        <v>Completed</v>
      </c>
      <c r="F178" s="2" t="s">
        <v>3202</v>
      </c>
      <c r="G178" s="2" t="s">
        <v>7084</v>
      </c>
      <c r="H178" s="2" t="s">
        <v>7224</v>
      </c>
      <c r="I178" s="2" t="s">
        <v>90</v>
      </c>
      <c r="J178" s="2" t="s">
        <v>92</v>
      </c>
      <c r="K178" s="26">
        <f>VLOOKUP(B178,[5]Sheet1!$A:$AB,28,0)</f>
        <v>248000</v>
      </c>
      <c r="L178" s="32">
        <f t="shared" si="2"/>
        <v>1.4057217717916508E-4</v>
      </c>
    </row>
    <row r="179" spans="1:12" hidden="1" x14ac:dyDescent="0.2">
      <c r="A179" s="7" t="str">
        <f>VLOOKUP(D179,PIC!A:B,2,0)</f>
        <v>LUTFI</v>
      </c>
      <c r="B179" s="2">
        <v>59624566</v>
      </c>
      <c r="C179" s="2" t="s">
        <v>7</v>
      </c>
      <c r="D179" s="2" t="s">
        <v>8</v>
      </c>
      <c r="E179" s="2" t="str">
        <f>VLOOKUP(B179,[5]Sheet1!$A:$E,5,0)</f>
        <v>Completed</v>
      </c>
      <c r="F179" s="2" t="s">
        <v>3202</v>
      </c>
      <c r="G179" s="2" t="s">
        <v>7082</v>
      </c>
      <c r="H179" s="2" t="s">
        <v>7222</v>
      </c>
      <c r="I179" s="2" t="s">
        <v>90</v>
      </c>
      <c r="J179" s="2" t="s">
        <v>93</v>
      </c>
      <c r="K179" s="26">
        <f>VLOOKUP(B179,[5]Sheet1!$A:$AB,28,0)</f>
        <v>200000</v>
      </c>
      <c r="L179" s="32">
        <f t="shared" si="2"/>
        <v>1.133646590154557E-4</v>
      </c>
    </row>
    <row r="180" spans="1:12" hidden="1" x14ac:dyDescent="0.2">
      <c r="A180" s="7" t="str">
        <f>VLOOKUP(D180,PIC!A:B,2,0)</f>
        <v>LUTFI</v>
      </c>
      <c r="B180" s="2">
        <v>59624571</v>
      </c>
      <c r="C180" s="2" t="s">
        <v>7</v>
      </c>
      <c r="D180" s="2" t="s">
        <v>8</v>
      </c>
      <c r="E180" s="2" t="str">
        <f>VLOOKUP(B180,[5]Sheet1!$A:$E,5,0)</f>
        <v>Completed</v>
      </c>
      <c r="F180" s="2" t="s">
        <v>3202</v>
      </c>
      <c r="G180" s="2" t="s">
        <v>7086</v>
      </c>
      <c r="H180" s="2" t="s">
        <v>7226</v>
      </c>
      <c r="I180" s="2" t="s">
        <v>90</v>
      </c>
      <c r="J180" s="2" t="s">
        <v>96</v>
      </c>
      <c r="K180" s="26">
        <f>VLOOKUP(B180,[5]Sheet1!$A:$AB,28,0)</f>
        <v>248000</v>
      </c>
      <c r="L180" s="32">
        <f t="shared" si="2"/>
        <v>1.4057217717916508E-4</v>
      </c>
    </row>
    <row r="181" spans="1:12" hidden="1" x14ac:dyDescent="0.2">
      <c r="A181" s="7" t="str">
        <f>VLOOKUP(D181,PIC!A:B,2,0)</f>
        <v>DIDIK</v>
      </c>
      <c r="B181" s="2">
        <v>59624929</v>
      </c>
      <c r="C181" s="2" t="s">
        <v>7</v>
      </c>
      <c r="D181" s="2" t="s">
        <v>2599</v>
      </c>
      <c r="E181" s="2" t="str">
        <f>VLOOKUP(B181,[5]Sheet1!$A:$E,5,0)</f>
        <v>Completed</v>
      </c>
      <c r="F181" s="2" t="s">
        <v>2712</v>
      </c>
      <c r="G181" s="2" t="s">
        <v>7088</v>
      </c>
      <c r="H181" s="2" t="s">
        <v>7684</v>
      </c>
      <c r="I181" s="2" t="s">
        <v>3553</v>
      </c>
      <c r="J181" s="2" t="s">
        <v>3727</v>
      </c>
      <c r="K181" s="26">
        <f>VLOOKUP(B181,[5]Sheet1!$A:$AB,28,0)</f>
        <v>2000000</v>
      </c>
      <c r="L181" s="32">
        <f t="shared" si="2"/>
        <v>1.133646590154557E-3</v>
      </c>
    </row>
    <row r="182" spans="1:12" hidden="1" x14ac:dyDescent="0.2">
      <c r="A182" s="7" t="str">
        <f>VLOOKUP(D182,PIC!A:B,2,0)</f>
        <v>BAHAK</v>
      </c>
      <c r="B182" s="2">
        <v>59625912</v>
      </c>
      <c r="C182" s="2" t="s">
        <v>7</v>
      </c>
      <c r="D182" s="2" t="s">
        <v>18</v>
      </c>
      <c r="E182" s="2" t="str">
        <f>VLOOKUP(B182,[5]Sheet1!$A:$E,5,0)</f>
        <v>Completed</v>
      </c>
      <c r="F182" s="2" t="s">
        <v>2712</v>
      </c>
      <c r="G182" s="2" t="s">
        <v>7089</v>
      </c>
      <c r="H182" s="2" t="s">
        <v>7228</v>
      </c>
      <c r="I182" s="2" t="s">
        <v>19</v>
      </c>
      <c r="J182" s="2" t="s">
        <v>37</v>
      </c>
      <c r="K182" s="26">
        <f>VLOOKUP(B182,[5]Sheet1!$A:$AB,28,0)</f>
        <v>7650000</v>
      </c>
      <c r="L182" s="32">
        <f t="shared" si="2"/>
        <v>4.3361982073411801E-3</v>
      </c>
    </row>
    <row r="183" spans="1:12" hidden="1" x14ac:dyDescent="0.2">
      <c r="A183" s="7" t="str">
        <f>VLOOKUP(D183,PIC!A:B,2,0)</f>
        <v>DAYAT</v>
      </c>
      <c r="B183" s="2">
        <v>59625960</v>
      </c>
      <c r="C183" s="2" t="s">
        <v>7</v>
      </c>
      <c r="D183" s="2" t="s">
        <v>9</v>
      </c>
      <c r="E183" s="2" t="str">
        <f>VLOOKUP(B183,[5]Sheet1!$A:$E,5,0)</f>
        <v>Completed</v>
      </c>
      <c r="F183" s="2" t="s">
        <v>2726</v>
      </c>
      <c r="G183" s="2" t="s">
        <v>7090</v>
      </c>
      <c r="H183" s="2" t="s">
        <v>7229</v>
      </c>
      <c r="I183" s="2" t="s">
        <v>59</v>
      </c>
      <c r="J183" s="2" t="s">
        <v>83</v>
      </c>
      <c r="K183" s="26">
        <f>VLOOKUP(B183,[5]Sheet1!$A:$AB,28,0)</f>
        <v>2060000</v>
      </c>
      <c r="L183" s="32">
        <f t="shared" si="2"/>
        <v>1.1676559878591936E-3</v>
      </c>
    </row>
    <row r="184" spans="1:12" hidden="1" x14ac:dyDescent="0.2">
      <c r="A184" s="7" t="str">
        <f>VLOOKUP(D184,PIC!A:B,2,0)</f>
        <v>DAYAT</v>
      </c>
      <c r="B184" s="2">
        <v>59626230</v>
      </c>
      <c r="C184" s="2" t="s">
        <v>7</v>
      </c>
      <c r="D184" s="2" t="s">
        <v>9</v>
      </c>
      <c r="E184" s="2" t="str">
        <f>VLOOKUP(B184,[5]Sheet1!$A:$E,5,0)</f>
        <v>Completed</v>
      </c>
      <c r="F184" s="2" t="s">
        <v>2726</v>
      </c>
      <c r="G184" s="2" t="s">
        <v>7087</v>
      </c>
      <c r="H184" s="2" t="s">
        <v>7227</v>
      </c>
      <c r="I184" s="2" t="s">
        <v>59</v>
      </c>
      <c r="J184" s="2" t="s">
        <v>71</v>
      </c>
      <c r="K184" s="26">
        <f>VLOOKUP(B184,[5]Sheet1!$A:$AB,28,0)</f>
        <v>1150000</v>
      </c>
      <c r="L184" s="32">
        <f t="shared" si="2"/>
        <v>6.5184678933887029E-4</v>
      </c>
    </row>
    <row r="185" spans="1:12" hidden="1" x14ac:dyDescent="0.2">
      <c r="A185" s="7" t="str">
        <f>VLOOKUP(D185,PIC!A:B,2,0)</f>
        <v>DAYAT</v>
      </c>
      <c r="B185" s="2">
        <v>59626269</v>
      </c>
      <c r="C185" s="2" t="s">
        <v>7</v>
      </c>
      <c r="D185" s="2" t="s">
        <v>9</v>
      </c>
      <c r="E185" s="2" t="str">
        <f>VLOOKUP(B185,[5]Sheet1!$A:$E,5,0)</f>
        <v>Completed</v>
      </c>
      <c r="F185" s="2" t="s">
        <v>2712</v>
      </c>
      <c r="G185" s="2" t="s">
        <v>7091</v>
      </c>
      <c r="H185" s="2" t="s">
        <v>7230</v>
      </c>
      <c r="I185" s="2" t="s">
        <v>59</v>
      </c>
      <c r="J185" s="2" t="s">
        <v>10</v>
      </c>
      <c r="K185" s="26">
        <f>VLOOKUP(B185,[5]Sheet1!$A:$AB,28,0)</f>
        <v>450000</v>
      </c>
      <c r="L185" s="32">
        <f t="shared" si="2"/>
        <v>2.550704827847753E-4</v>
      </c>
    </row>
    <row r="186" spans="1:12" hidden="1" x14ac:dyDescent="0.2">
      <c r="A186" s="7" t="str">
        <f>VLOOKUP(D186,PIC!A:B,2,0)</f>
        <v>DAYAT</v>
      </c>
      <c r="B186" s="2">
        <v>59626286</v>
      </c>
      <c r="C186" s="2" t="s">
        <v>7</v>
      </c>
      <c r="D186" s="2" t="s">
        <v>9</v>
      </c>
      <c r="E186" s="2" t="str">
        <f>VLOOKUP(B186,[5]Sheet1!$A:$E,5,0)</f>
        <v>Completed</v>
      </c>
      <c r="F186" s="2" t="s">
        <v>2712</v>
      </c>
      <c r="G186" s="2" t="s">
        <v>7092</v>
      </c>
      <c r="H186" s="2" t="s">
        <v>8015</v>
      </c>
      <c r="I186" s="2" t="s">
        <v>59</v>
      </c>
      <c r="J186" s="2" t="s">
        <v>10</v>
      </c>
      <c r="K186" s="26">
        <f>VLOOKUP(B186,[5]Sheet1!$A:$AB,28,0)</f>
        <v>450000</v>
      </c>
      <c r="L186" s="32">
        <f t="shared" si="2"/>
        <v>2.550704827847753E-4</v>
      </c>
    </row>
    <row r="187" spans="1:12" hidden="1" x14ac:dyDescent="0.2">
      <c r="A187" s="7" t="str">
        <f>VLOOKUP(D187,PIC!A:B,2,0)</f>
        <v>DAYAT</v>
      </c>
      <c r="B187" s="2">
        <v>59626325</v>
      </c>
      <c r="C187" s="2" t="s">
        <v>7</v>
      </c>
      <c r="D187" s="2" t="s">
        <v>11</v>
      </c>
      <c r="E187" s="2" t="str">
        <f>VLOOKUP(B187,[5]Sheet1!$A:$E,5,0)</f>
        <v>Completed</v>
      </c>
      <c r="F187" s="2" t="s">
        <v>2712</v>
      </c>
      <c r="G187" s="2" t="s">
        <v>7093</v>
      </c>
      <c r="H187" s="2" t="s">
        <v>7231</v>
      </c>
      <c r="I187" s="2" t="s">
        <v>12</v>
      </c>
      <c r="J187" s="2" t="s">
        <v>42</v>
      </c>
      <c r="K187" s="26">
        <f>VLOOKUP(B187,[5]Sheet1!$A:$AB,28,0)</f>
        <v>2650000</v>
      </c>
      <c r="L187" s="32">
        <f t="shared" si="2"/>
        <v>1.502081731954788E-3</v>
      </c>
    </row>
    <row r="188" spans="1:12" hidden="1" x14ac:dyDescent="0.2">
      <c r="A188" s="7" t="str">
        <f>VLOOKUP(D188,PIC!A:B,2,0)</f>
        <v>WAHYU WISNU</v>
      </c>
      <c r="B188" s="2">
        <v>59626701</v>
      </c>
      <c r="C188" s="2" t="s">
        <v>7</v>
      </c>
      <c r="D188" s="2" t="s">
        <v>16</v>
      </c>
      <c r="E188" s="2" t="str">
        <f>VLOOKUP(B188,[5]Sheet1!$A:$E,5,0)</f>
        <v>Completed</v>
      </c>
      <c r="F188" s="2" t="s">
        <v>2712</v>
      </c>
      <c r="G188" s="2" t="s">
        <v>7094</v>
      </c>
      <c r="H188" s="2" t="s">
        <v>7232</v>
      </c>
      <c r="I188" s="2" t="s">
        <v>107</v>
      </c>
      <c r="J188" s="2" t="s">
        <v>1285</v>
      </c>
      <c r="K188" s="26">
        <f>VLOOKUP(B188,[5]Sheet1!$A:$AB,28,0)</f>
        <v>1</v>
      </c>
      <c r="L188" s="32">
        <f t="shared" si="2"/>
        <v>5.6682329507727853E-10</v>
      </c>
    </row>
    <row r="189" spans="1:12" hidden="1" x14ac:dyDescent="0.2">
      <c r="A189" s="7" t="str">
        <f>VLOOKUP(D189,PIC!A:B,2,0)</f>
        <v>WAHYU WISNU</v>
      </c>
      <c r="B189" s="2">
        <v>59626710</v>
      </c>
      <c r="C189" s="2" t="s">
        <v>7</v>
      </c>
      <c r="D189" s="2" t="s">
        <v>16</v>
      </c>
      <c r="E189" s="2" t="str">
        <f>VLOOKUP(B189,[5]Sheet1!$A:$E,5,0)</f>
        <v>Completed</v>
      </c>
      <c r="F189" s="2" t="s">
        <v>2712</v>
      </c>
      <c r="G189" s="2" t="s">
        <v>7095</v>
      </c>
      <c r="H189" s="2" t="s">
        <v>7233</v>
      </c>
      <c r="I189" s="2" t="s">
        <v>107</v>
      </c>
      <c r="J189" s="2" t="s">
        <v>813</v>
      </c>
      <c r="K189" s="26">
        <f>VLOOKUP(B189,[5]Sheet1!$A:$AB,28,0)</f>
        <v>505000</v>
      </c>
      <c r="L189" s="32">
        <f t="shared" si="2"/>
        <v>2.8624576401402562E-4</v>
      </c>
    </row>
    <row r="190" spans="1:12" hidden="1" x14ac:dyDescent="0.2">
      <c r="A190" s="7" t="str">
        <f>VLOOKUP(D190,PIC!A:B,2,0)</f>
        <v>WAHYU WISNU</v>
      </c>
      <c r="B190" s="2">
        <v>59626713</v>
      </c>
      <c r="C190" s="2" t="s">
        <v>7</v>
      </c>
      <c r="D190" s="2" t="s">
        <v>16</v>
      </c>
      <c r="E190" s="2" t="str">
        <f>VLOOKUP(B190,[5]Sheet1!$A:$E,5,0)</f>
        <v>Completed</v>
      </c>
      <c r="F190" s="2" t="s">
        <v>2726</v>
      </c>
      <c r="G190" s="2" t="s">
        <v>7096</v>
      </c>
      <c r="H190" s="2" t="s">
        <v>7234</v>
      </c>
      <c r="I190" s="2" t="s">
        <v>105</v>
      </c>
      <c r="J190" s="2" t="s">
        <v>106</v>
      </c>
      <c r="K190" s="26">
        <f>VLOOKUP(B190,[5]Sheet1!$A:$AB,28,0)</f>
        <v>550000</v>
      </c>
      <c r="L190" s="32">
        <f t="shared" si="2"/>
        <v>3.1175281229250316E-4</v>
      </c>
    </row>
    <row r="191" spans="1:12" hidden="1" x14ac:dyDescent="0.2">
      <c r="A191" s="7" t="str">
        <f>VLOOKUP(D191,PIC!A:B,2,0)</f>
        <v>WAHYU WISNU</v>
      </c>
      <c r="B191" s="2">
        <v>59626715</v>
      </c>
      <c r="C191" s="2" t="s">
        <v>7</v>
      </c>
      <c r="D191" s="2" t="s">
        <v>16</v>
      </c>
      <c r="E191" s="2" t="str">
        <f>VLOOKUP(B191,[5]Sheet1!$A:$E,5,0)</f>
        <v>Completed</v>
      </c>
      <c r="F191" s="2" t="s">
        <v>2726</v>
      </c>
      <c r="G191" s="2" t="s">
        <v>7097</v>
      </c>
      <c r="H191" s="2" t="s">
        <v>7235</v>
      </c>
      <c r="I191" s="2" t="s">
        <v>105</v>
      </c>
      <c r="J191" s="2" t="s">
        <v>106</v>
      </c>
      <c r="K191" s="26">
        <f>VLOOKUP(B191,[5]Sheet1!$A:$AB,28,0)</f>
        <v>550000</v>
      </c>
      <c r="L191" s="32">
        <f t="shared" si="2"/>
        <v>3.1175281229250316E-4</v>
      </c>
    </row>
    <row r="192" spans="1:12" hidden="1" x14ac:dyDescent="0.2">
      <c r="A192" s="7" t="str">
        <f>VLOOKUP(D192,PIC!A:B,2,0)</f>
        <v>WAHYU WISNU</v>
      </c>
      <c r="B192" s="2">
        <v>59626721</v>
      </c>
      <c r="C192" s="2" t="s">
        <v>7</v>
      </c>
      <c r="D192" s="2" t="s">
        <v>16</v>
      </c>
      <c r="E192" s="2" t="str">
        <f>VLOOKUP(B192,[5]Sheet1!$A:$E,5,0)</f>
        <v>Completed</v>
      </c>
      <c r="F192" s="2" t="s">
        <v>2726</v>
      </c>
      <c r="G192" s="2" t="s">
        <v>7098</v>
      </c>
      <c r="H192" s="2" t="s">
        <v>7236</v>
      </c>
      <c r="I192" s="2" t="s">
        <v>105</v>
      </c>
      <c r="J192" s="2" t="s">
        <v>125</v>
      </c>
      <c r="K192" s="26">
        <f>VLOOKUP(B192,[5]Sheet1!$A:$AB,28,0)</f>
        <v>1200000</v>
      </c>
      <c r="L192" s="32">
        <f t="shared" si="2"/>
        <v>6.8018795409273425E-4</v>
      </c>
    </row>
    <row r="193" spans="1:12" hidden="1" x14ac:dyDescent="0.2">
      <c r="A193" s="7" t="str">
        <f>VLOOKUP(D193,PIC!A:B,2,0)</f>
        <v>BAHAK</v>
      </c>
      <c r="B193" s="2">
        <v>59627241</v>
      </c>
      <c r="C193" s="2" t="s">
        <v>7</v>
      </c>
      <c r="D193" s="2" t="s">
        <v>18</v>
      </c>
      <c r="E193" s="2" t="str">
        <f>VLOOKUP(B193,[5]Sheet1!$A:$E,5,0)</f>
        <v>Completed</v>
      </c>
      <c r="F193" s="2" t="s">
        <v>2712</v>
      </c>
      <c r="G193" s="2" t="s">
        <v>7092</v>
      </c>
      <c r="H193" s="2" t="s">
        <v>8016</v>
      </c>
      <c r="I193" s="2" t="s">
        <v>23</v>
      </c>
      <c r="J193" s="2" t="s">
        <v>69</v>
      </c>
      <c r="K193" s="26">
        <f>VLOOKUP(B193,[5]Sheet1!$A:$AB,28,0)</f>
        <v>4654800</v>
      </c>
      <c r="L193" s="32">
        <f t="shared" si="2"/>
        <v>2.638449073925716E-3</v>
      </c>
    </row>
    <row r="194" spans="1:12" hidden="1" x14ac:dyDescent="0.2">
      <c r="A194" s="7" t="str">
        <f>VLOOKUP(D194,PIC!A:B,2,0)</f>
        <v>BAHAK</v>
      </c>
      <c r="B194" s="2">
        <v>59627243</v>
      </c>
      <c r="C194" s="2" t="s">
        <v>7</v>
      </c>
      <c r="D194" s="2" t="s">
        <v>18</v>
      </c>
      <c r="E194" s="2" t="str">
        <f>VLOOKUP(B194,[5]Sheet1!$A:$E,5,0)</f>
        <v>Completed</v>
      </c>
      <c r="F194" s="2" t="s">
        <v>2712</v>
      </c>
      <c r="G194" s="2" t="s">
        <v>7099</v>
      </c>
      <c r="H194" s="2" t="s">
        <v>7237</v>
      </c>
      <c r="I194" s="2" t="s">
        <v>23</v>
      </c>
      <c r="J194" s="2" t="s">
        <v>101</v>
      </c>
      <c r="K194" s="26">
        <f>VLOOKUP(B194,[5]Sheet1!$A:$AB,28,0)</f>
        <v>3331800</v>
      </c>
      <c r="L194" s="32">
        <f t="shared" ref="L194:L257" si="3">K194/$K$1351*100%</f>
        <v>1.8885418545384765E-3</v>
      </c>
    </row>
    <row r="195" spans="1:12" hidden="1" x14ac:dyDescent="0.2">
      <c r="A195" s="7" t="str">
        <f>VLOOKUP(D195,PIC!A:B,2,0)</f>
        <v>WAHYU WISNU</v>
      </c>
      <c r="B195" s="2">
        <v>59627499</v>
      </c>
      <c r="C195" s="2" t="s">
        <v>7</v>
      </c>
      <c r="D195" s="2" t="s">
        <v>102</v>
      </c>
      <c r="E195" s="2" t="str">
        <f>VLOOKUP(B195,[5]Sheet1!$A:$E,5,0)</f>
        <v>Completed</v>
      </c>
      <c r="F195" s="2" t="s">
        <v>2712</v>
      </c>
      <c r="G195" s="2" t="s">
        <v>4134</v>
      </c>
      <c r="H195" s="2" t="s">
        <v>7239</v>
      </c>
      <c r="I195" s="2" t="s">
        <v>104</v>
      </c>
      <c r="J195" s="2" t="s">
        <v>7328</v>
      </c>
      <c r="K195" s="26">
        <f>VLOOKUP(B195,[5]Sheet1!$A:$AB,28,0)</f>
        <v>850000</v>
      </c>
      <c r="L195" s="32">
        <f t="shared" si="3"/>
        <v>4.817998008156867E-4</v>
      </c>
    </row>
    <row r="196" spans="1:12" hidden="1" x14ac:dyDescent="0.2">
      <c r="A196" s="7" t="str">
        <f>VLOOKUP(D196,PIC!A:B,2,0)</f>
        <v>WAHYU WISNU</v>
      </c>
      <c r="B196" s="2">
        <v>59628023</v>
      </c>
      <c r="C196" s="2" t="s">
        <v>7</v>
      </c>
      <c r="D196" s="2" t="s">
        <v>16</v>
      </c>
      <c r="E196" s="2" t="str">
        <f>VLOOKUP(B196,[5]Sheet1!$A:$E,5,0)</f>
        <v>Completed</v>
      </c>
      <c r="F196" s="2" t="s">
        <v>2712</v>
      </c>
      <c r="G196" s="2" t="s">
        <v>7101</v>
      </c>
      <c r="H196" s="2" t="s">
        <v>7240</v>
      </c>
      <c r="I196" s="2" t="s">
        <v>107</v>
      </c>
      <c r="J196" s="2" t="s">
        <v>110</v>
      </c>
      <c r="K196" s="26">
        <f>VLOOKUP(B196,[5]Sheet1!$A:$AB,28,0)</f>
        <v>1515000</v>
      </c>
      <c r="L196" s="32">
        <f t="shared" si="3"/>
        <v>8.5873729204207687E-4</v>
      </c>
    </row>
    <row r="197" spans="1:12" hidden="1" x14ac:dyDescent="0.2">
      <c r="A197" s="7" t="str">
        <f>VLOOKUP(D197,PIC!A:B,2,0)</f>
        <v>WAHYU WISNU</v>
      </c>
      <c r="B197" s="2">
        <v>59628026</v>
      </c>
      <c r="C197" s="2" t="s">
        <v>7</v>
      </c>
      <c r="D197" s="2" t="s">
        <v>16</v>
      </c>
      <c r="E197" s="2" t="str">
        <f>VLOOKUP(B197,[5]Sheet1!$A:$E,5,0)</f>
        <v>Completed</v>
      </c>
      <c r="F197" s="2" t="s">
        <v>2712</v>
      </c>
      <c r="G197" s="2" t="s">
        <v>7102</v>
      </c>
      <c r="H197" s="2" t="s">
        <v>7241</v>
      </c>
      <c r="I197" s="2" t="s">
        <v>107</v>
      </c>
      <c r="J197" s="2" t="s">
        <v>129</v>
      </c>
      <c r="K197" s="26">
        <f>VLOOKUP(B197,[5]Sheet1!$A:$AB,28,0)</f>
        <v>977000</v>
      </c>
      <c r="L197" s="32">
        <f t="shared" si="3"/>
        <v>5.5378635929050112E-4</v>
      </c>
    </row>
    <row r="198" spans="1:12" hidden="1" x14ac:dyDescent="0.2">
      <c r="A198" s="7" t="str">
        <f>VLOOKUP(D198,PIC!A:B,2,0)</f>
        <v>DAYAT</v>
      </c>
      <c r="B198" s="2">
        <v>59628819</v>
      </c>
      <c r="C198" s="2" t="s">
        <v>7</v>
      </c>
      <c r="D198" s="2" t="s">
        <v>9</v>
      </c>
      <c r="E198" s="2" t="str">
        <f>VLOOKUP(B198,[5]Sheet1!$A:$E,5,0)</f>
        <v>Completed</v>
      </c>
      <c r="F198" s="2" t="s">
        <v>2712</v>
      </c>
      <c r="G198" s="2" t="s">
        <v>7100</v>
      </c>
      <c r="H198" s="2" t="s">
        <v>7238</v>
      </c>
      <c r="I198" s="2" t="s">
        <v>10</v>
      </c>
      <c r="J198" s="2" t="s">
        <v>25</v>
      </c>
      <c r="K198" s="26">
        <f>VLOOKUP(B198,[5]Sheet1!$A:$AB,28,0)</f>
        <v>7400000</v>
      </c>
      <c r="L198" s="32">
        <f t="shared" si="3"/>
        <v>4.1944923835718611E-3</v>
      </c>
    </row>
    <row r="199" spans="1:12" hidden="1" x14ac:dyDescent="0.2">
      <c r="A199" s="7" t="str">
        <f>VLOOKUP(D199,PIC!A:B,2,0)</f>
        <v>WAHYU WISNU</v>
      </c>
      <c r="B199" s="2">
        <v>59629000</v>
      </c>
      <c r="C199" s="2" t="s">
        <v>7</v>
      </c>
      <c r="D199" s="2" t="s">
        <v>16</v>
      </c>
      <c r="E199" s="2" t="str">
        <f>VLOOKUP(B199,[5]Sheet1!$A:$E,5,0)</f>
        <v>Completed</v>
      </c>
      <c r="F199" s="2" t="s">
        <v>2712</v>
      </c>
      <c r="G199" s="2" t="s">
        <v>7103</v>
      </c>
      <c r="H199" s="2" t="s">
        <v>7242</v>
      </c>
      <c r="I199" s="2" t="s">
        <v>107</v>
      </c>
      <c r="J199" s="2" t="s">
        <v>129</v>
      </c>
      <c r="K199" s="26">
        <f>VLOOKUP(B199,[5]Sheet1!$A:$AB,28,0)</f>
        <v>1</v>
      </c>
      <c r="L199" s="32">
        <f t="shared" si="3"/>
        <v>5.6682329507727853E-10</v>
      </c>
    </row>
    <row r="200" spans="1:12" hidden="1" x14ac:dyDescent="0.2">
      <c r="A200" s="7" t="str">
        <f>VLOOKUP(D200,PIC!A:B,2,0)</f>
        <v>WAHYU WISNU</v>
      </c>
      <c r="B200" s="2">
        <v>59629005</v>
      </c>
      <c r="C200" s="2" t="s">
        <v>7</v>
      </c>
      <c r="D200" s="2" t="s">
        <v>16</v>
      </c>
      <c r="E200" s="2" t="str">
        <f>VLOOKUP(B200,[5]Sheet1!$A:$E,5,0)</f>
        <v>Completed</v>
      </c>
      <c r="F200" s="2" t="s">
        <v>2712</v>
      </c>
      <c r="G200" s="2" t="s">
        <v>7104</v>
      </c>
      <c r="H200" s="2" t="s">
        <v>7243</v>
      </c>
      <c r="I200" s="2" t="s">
        <v>107</v>
      </c>
      <c r="J200" s="2" t="s">
        <v>128</v>
      </c>
      <c r="K200" s="26">
        <f>VLOOKUP(B200,[5]Sheet1!$A:$AB,28,0)</f>
        <v>1</v>
      </c>
      <c r="L200" s="32">
        <f t="shared" si="3"/>
        <v>5.6682329507727853E-10</v>
      </c>
    </row>
    <row r="201" spans="1:12" hidden="1" x14ac:dyDescent="0.2">
      <c r="A201" s="7" t="str">
        <f>VLOOKUP(D201,PIC!A:B,2,0)</f>
        <v>WAHYU WISNU</v>
      </c>
      <c r="B201" s="2">
        <v>59637203</v>
      </c>
      <c r="C201" s="2" t="s">
        <v>7</v>
      </c>
      <c r="D201" s="2" t="s">
        <v>16</v>
      </c>
      <c r="E201" s="2" t="str">
        <f>VLOOKUP(B201,[5]Sheet1!$A:$E,5,0)</f>
        <v>Completed</v>
      </c>
      <c r="F201" s="2" t="s">
        <v>2712</v>
      </c>
      <c r="G201" s="2" t="s">
        <v>7105</v>
      </c>
      <c r="H201" s="2" t="s">
        <v>7244</v>
      </c>
      <c r="I201" s="2" t="s">
        <v>107</v>
      </c>
      <c r="J201" s="2" t="s">
        <v>129</v>
      </c>
      <c r="K201" s="26">
        <f>VLOOKUP(B201,[5]Sheet1!$A:$AB,28,0)</f>
        <v>1</v>
      </c>
      <c r="L201" s="32">
        <f t="shared" si="3"/>
        <v>5.6682329507727853E-10</v>
      </c>
    </row>
    <row r="202" spans="1:12" hidden="1" x14ac:dyDescent="0.2">
      <c r="A202" s="7" t="str">
        <f>VLOOKUP(D202,PIC!A:B,2,0)</f>
        <v>WAHYU WISNU</v>
      </c>
      <c r="B202" s="2">
        <v>59637204</v>
      </c>
      <c r="C202" s="2" t="s">
        <v>7</v>
      </c>
      <c r="D202" s="2" t="s">
        <v>16</v>
      </c>
      <c r="E202" s="2" t="str">
        <f>VLOOKUP(B202,[5]Sheet1!$A:$E,5,0)</f>
        <v>Completed</v>
      </c>
      <c r="F202" s="2" t="s">
        <v>2712</v>
      </c>
      <c r="G202" s="2" t="s">
        <v>7106</v>
      </c>
      <c r="H202" s="2" t="s">
        <v>7245</v>
      </c>
      <c r="I202" s="2" t="s">
        <v>107</v>
      </c>
      <c r="J202" s="2" t="s">
        <v>126</v>
      </c>
      <c r="K202" s="26">
        <f>VLOOKUP(B202,[5]Sheet1!$A:$AB,28,0)</f>
        <v>1700000</v>
      </c>
      <c r="L202" s="32">
        <f t="shared" si="3"/>
        <v>9.635996016313734E-4</v>
      </c>
    </row>
    <row r="203" spans="1:12" hidden="1" x14ac:dyDescent="0.2">
      <c r="A203" s="7" t="str">
        <f>VLOOKUP(D203,PIC!A:B,2,0)</f>
        <v>WAHYU WISNU</v>
      </c>
      <c r="B203" s="2">
        <v>59637205</v>
      </c>
      <c r="C203" s="2" t="s">
        <v>7</v>
      </c>
      <c r="D203" s="2" t="s">
        <v>16</v>
      </c>
      <c r="E203" s="2" t="str">
        <f>VLOOKUP(B203,[5]Sheet1!$A:$E,5,0)</f>
        <v>Completed</v>
      </c>
      <c r="F203" s="2" t="s">
        <v>2712</v>
      </c>
      <c r="G203" s="2" t="s">
        <v>7107</v>
      </c>
      <c r="H203" s="2" t="s">
        <v>7246</v>
      </c>
      <c r="I203" s="2" t="s">
        <v>107</v>
      </c>
      <c r="J203" s="2" t="s">
        <v>118</v>
      </c>
      <c r="K203" s="26">
        <f>VLOOKUP(B203,[5]Sheet1!$A:$AB,28,0)</f>
        <v>538000</v>
      </c>
      <c r="L203" s="32">
        <f t="shared" si="3"/>
        <v>3.0495093275157581E-4</v>
      </c>
    </row>
    <row r="204" spans="1:12" hidden="1" x14ac:dyDescent="0.2">
      <c r="A204" s="7" t="str">
        <f>VLOOKUP(D204,PIC!A:B,2,0)</f>
        <v>BAHAK</v>
      </c>
      <c r="B204" s="2">
        <v>59637220</v>
      </c>
      <c r="C204" s="2" t="s">
        <v>7</v>
      </c>
      <c r="D204" s="2" t="s">
        <v>18</v>
      </c>
      <c r="E204" s="2" t="str">
        <f>VLOOKUP(B204,[5]Sheet1!$A:$E,5,0)</f>
        <v>Completed</v>
      </c>
      <c r="F204" s="2" t="s">
        <v>2712</v>
      </c>
      <c r="G204" s="2" t="s">
        <v>7108</v>
      </c>
      <c r="H204" s="2" t="s">
        <v>8017</v>
      </c>
      <c r="I204" s="2" t="s">
        <v>23</v>
      </c>
      <c r="J204" s="2" t="s">
        <v>101</v>
      </c>
      <c r="K204" s="26">
        <f>VLOOKUP(B204,[5]Sheet1!$A:$AB,28,0)</f>
        <v>1968000</v>
      </c>
      <c r="L204" s="32">
        <f t="shared" si="3"/>
        <v>1.115508244712084E-3</v>
      </c>
    </row>
    <row r="205" spans="1:12" hidden="1" x14ac:dyDescent="0.2">
      <c r="A205" s="7" t="str">
        <f>VLOOKUP(D205,PIC!A:B,2,0)</f>
        <v>DIDIK</v>
      </c>
      <c r="B205" s="2">
        <v>59637271</v>
      </c>
      <c r="C205" s="2" t="s">
        <v>7</v>
      </c>
      <c r="D205" s="2" t="s">
        <v>13</v>
      </c>
      <c r="E205" s="2" t="str">
        <f>VLOOKUP(B205,[5]Sheet1!$A:$E,5,0)</f>
        <v>Completed</v>
      </c>
      <c r="F205" s="2" t="s">
        <v>2726</v>
      </c>
      <c r="G205" s="2" t="s">
        <v>7109</v>
      </c>
      <c r="H205" s="2" t="s">
        <v>7685</v>
      </c>
      <c r="I205" s="2" t="s">
        <v>7330</v>
      </c>
      <c r="J205" s="2" t="s">
        <v>7807</v>
      </c>
      <c r="K205" s="26">
        <f>VLOOKUP(B205,[5]Sheet1!$A:$AB,28,0)</f>
        <v>1</v>
      </c>
      <c r="L205" s="32">
        <f t="shared" si="3"/>
        <v>5.6682329507727853E-10</v>
      </c>
    </row>
    <row r="206" spans="1:12" hidden="1" x14ac:dyDescent="0.2">
      <c r="A206" s="7" t="str">
        <f>VLOOKUP(D206,PIC!A:B,2,0)</f>
        <v>DIDIK</v>
      </c>
      <c r="B206" s="2">
        <v>59637278</v>
      </c>
      <c r="C206" s="2" t="s">
        <v>7</v>
      </c>
      <c r="D206" s="2" t="s">
        <v>13</v>
      </c>
      <c r="E206" s="2" t="str">
        <f>VLOOKUP(B206,[5]Sheet1!$A:$E,5,0)</f>
        <v>Completed</v>
      </c>
      <c r="F206" s="2" t="s">
        <v>2726</v>
      </c>
      <c r="G206" s="2" t="s">
        <v>7110</v>
      </c>
      <c r="H206" s="2" t="s">
        <v>7686</v>
      </c>
      <c r="I206" s="2" t="s">
        <v>7331</v>
      </c>
      <c r="J206" s="2" t="s">
        <v>7330</v>
      </c>
      <c r="K206" s="26">
        <f>VLOOKUP(B206,[5]Sheet1!$A:$AB,28,0)</f>
        <v>1</v>
      </c>
      <c r="L206" s="32">
        <f t="shared" si="3"/>
        <v>5.6682329507727853E-10</v>
      </c>
    </row>
    <row r="207" spans="1:12" hidden="1" x14ac:dyDescent="0.2">
      <c r="A207" s="7" t="str">
        <f>VLOOKUP(D207,PIC!A:B,2,0)</f>
        <v>WAHYU WISNU</v>
      </c>
      <c r="B207" s="2">
        <v>59638119</v>
      </c>
      <c r="C207" s="2" t="s">
        <v>2026</v>
      </c>
      <c r="D207" s="2" t="s">
        <v>20</v>
      </c>
      <c r="E207" s="2" t="str">
        <f>VLOOKUP(B207,[5]Sheet1!$A:$E,5,0)</f>
        <v>Completed</v>
      </c>
      <c r="F207" s="2" t="s">
        <v>2712</v>
      </c>
      <c r="G207" s="2" t="s">
        <v>7111</v>
      </c>
      <c r="H207" s="2" t="s">
        <v>7247</v>
      </c>
      <c r="I207" s="2" t="s">
        <v>78</v>
      </c>
      <c r="J207" s="2" t="s">
        <v>79</v>
      </c>
      <c r="K207" s="26">
        <f>VLOOKUP(B207,[5]Sheet1!$A:$AB,28,0)</f>
        <v>2000000</v>
      </c>
      <c r="L207" s="32">
        <f t="shared" si="3"/>
        <v>1.133646590154557E-3</v>
      </c>
    </row>
    <row r="208" spans="1:12" hidden="1" x14ac:dyDescent="0.2">
      <c r="A208" s="7" t="str">
        <f>VLOOKUP(D208,PIC!A:B,2,0)</f>
        <v>WAHYU WISNU</v>
      </c>
      <c r="B208" s="2">
        <v>59638127</v>
      </c>
      <c r="C208" s="2" t="s">
        <v>7</v>
      </c>
      <c r="D208" s="2" t="s">
        <v>16</v>
      </c>
      <c r="E208" s="2" t="str">
        <f>VLOOKUP(B208,[5]Sheet1!$A:$E,5,0)</f>
        <v>Completed</v>
      </c>
      <c r="F208" s="2" t="s">
        <v>2726</v>
      </c>
      <c r="G208" s="2" t="s">
        <v>7112</v>
      </c>
      <c r="H208" s="2" t="s">
        <v>7248</v>
      </c>
      <c r="I208" s="2" t="s">
        <v>105</v>
      </c>
      <c r="J208" s="2" t="s">
        <v>106</v>
      </c>
      <c r="K208" s="26">
        <f>VLOOKUP(B208,[5]Sheet1!$A:$AB,28,0)</f>
        <v>550000</v>
      </c>
      <c r="L208" s="32">
        <f t="shared" si="3"/>
        <v>3.1175281229250316E-4</v>
      </c>
    </row>
    <row r="209" spans="1:12" hidden="1" x14ac:dyDescent="0.2">
      <c r="A209" s="7" t="s">
        <v>55</v>
      </c>
      <c r="B209" s="2">
        <v>59638345</v>
      </c>
      <c r="C209" s="2" t="s">
        <v>2136</v>
      </c>
      <c r="D209" s="2" t="s">
        <v>9</v>
      </c>
      <c r="E209" s="2" t="str">
        <f>VLOOKUP(B209,[5]Sheet1!$A:$E,5,0)</f>
        <v>Completed</v>
      </c>
      <c r="F209" s="2" t="s">
        <v>7510</v>
      </c>
      <c r="G209" s="2" t="s">
        <v>7533</v>
      </c>
      <c r="H209" s="2" t="s">
        <v>7687</v>
      </c>
      <c r="I209" s="2" t="s">
        <v>2390</v>
      </c>
      <c r="J209" s="2" t="s">
        <v>71</v>
      </c>
      <c r="K209" s="26">
        <f>VLOOKUP(B209,[5]Sheet1!$A:$AB,28,0)</f>
        <v>1</v>
      </c>
      <c r="L209" s="32">
        <f t="shared" si="3"/>
        <v>5.6682329507727853E-10</v>
      </c>
    </row>
    <row r="210" spans="1:12" hidden="1" x14ac:dyDescent="0.2">
      <c r="A210" s="7" t="s">
        <v>55</v>
      </c>
      <c r="B210" s="2">
        <v>59638347</v>
      </c>
      <c r="C210" s="2" t="s">
        <v>2136</v>
      </c>
      <c r="D210" s="2" t="s">
        <v>9</v>
      </c>
      <c r="E210" s="2" t="str">
        <f>VLOOKUP(B210,[5]Sheet1!$A:$E,5,0)</f>
        <v>Completed</v>
      </c>
      <c r="F210" s="2" t="s">
        <v>7510</v>
      </c>
      <c r="G210" s="2" t="s">
        <v>7533</v>
      </c>
      <c r="H210" s="2" t="s">
        <v>7688</v>
      </c>
      <c r="I210" s="2" t="s">
        <v>2390</v>
      </c>
      <c r="J210" s="2" t="s">
        <v>71</v>
      </c>
      <c r="K210" s="26">
        <f>VLOOKUP(B210,[5]Sheet1!$A:$AB,28,0)</f>
        <v>1</v>
      </c>
      <c r="L210" s="32">
        <f t="shared" si="3"/>
        <v>5.6682329507727853E-10</v>
      </c>
    </row>
    <row r="211" spans="1:12" hidden="1" x14ac:dyDescent="0.2">
      <c r="A211" s="7" t="s">
        <v>55</v>
      </c>
      <c r="B211" s="2">
        <v>59638348</v>
      </c>
      <c r="C211" s="2" t="s">
        <v>2136</v>
      </c>
      <c r="D211" s="2" t="s">
        <v>9</v>
      </c>
      <c r="E211" s="2" t="str">
        <f>VLOOKUP(B211,[5]Sheet1!$A:$E,5,0)</f>
        <v>Completed</v>
      </c>
      <c r="F211" s="2" t="s">
        <v>7510</v>
      </c>
      <c r="G211" s="2" t="s">
        <v>7534</v>
      </c>
      <c r="H211" s="2" t="s">
        <v>7689</v>
      </c>
      <c r="I211" s="2" t="s">
        <v>2390</v>
      </c>
      <c r="J211" s="2" t="s">
        <v>71</v>
      </c>
      <c r="K211" s="26">
        <f>VLOOKUP(B211,[5]Sheet1!$A:$AB,28,0)</f>
        <v>1</v>
      </c>
      <c r="L211" s="32">
        <f t="shared" si="3"/>
        <v>5.6682329507727853E-10</v>
      </c>
    </row>
    <row r="212" spans="1:12" hidden="1" x14ac:dyDescent="0.2">
      <c r="A212" s="7" t="s">
        <v>55</v>
      </c>
      <c r="B212" s="2">
        <v>59638349</v>
      </c>
      <c r="C212" s="2" t="s">
        <v>2136</v>
      </c>
      <c r="D212" s="2" t="s">
        <v>9</v>
      </c>
      <c r="E212" s="2" t="str">
        <f>VLOOKUP(B212,[5]Sheet1!$A:$E,5,0)</f>
        <v>Completed</v>
      </c>
      <c r="F212" s="2" t="s">
        <v>7510</v>
      </c>
      <c r="G212" s="2" t="s">
        <v>7535</v>
      </c>
      <c r="H212" s="2" t="s">
        <v>7690</v>
      </c>
      <c r="I212" s="2" t="s">
        <v>2390</v>
      </c>
      <c r="J212" s="2" t="s">
        <v>2354</v>
      </c>
      <c r="K212" s="26">
        <f>VLOOKUP(B212,[5]Sheet1!$A:$AB,28,0)</f>
        <v>1</v>
      </c>
      <c r="L212" s="32">
        <f t="shared" si="3"/>
        <v>5.6682329507727853E-10</v>
      </c>
    </row>
    <row r="213" spans="1:12" hidden="1" x14ac:dyDescent="0.2">
      <c r="A213" s="7" t="s">
        <v>55</v>
      </c>
      <c r="B213" s="2">
        <v>59638350</v>
      </c>
      <c r="C213" s="2" t="s">
        <v>2136</v>
      </c>
      <c r="D213" s="2" t="s">
        <v>9</v>
      </c>
      <c r="E213" s="2" t="str">
        <f>VLOOKUP(B213,[5]Sheet1!$A:$E,5,0)</f>
        <v>Completed</v>
      </c>
      <c r="F213" s="2" t="s">
        <v>7510</v>
      </c>
      <c r="G213" s="2" t="s">
        <v>7535</v>
      </c>
      <c r="H213" s="2" t="s">
        <v>7691</v>
      </c>
      <c r="I213" s="2" t="s">
        <v>2390</v>
      </c>
      <c r="J213" s="2" t="s">
        <v>2349</v>
      </c>
      <c r="K213" s="26">
        <f>VLOOKUP(B213,[5]Sheet1!$A:$AB,28,0)</f>
        <v>1</v>
      </c>
      <c r="L213" s="32">
        <f t="shared" si="3"/>
        <v>5.6682329507727853E-10</v>
      </c>
    </row>
    <row r="214" spans="1:12" hidden="1" x14ac:dyDescent="0.2">
      <c r="A214" s="7" t="s">
        <v>55</v>
      </c>
      <c r="B214" s="2">
        <v>59638351</v>
      </c>
      <c r="C214" s="2" t="s">
        <v>2026</v>
      </c>
      <c r="D214" s="2" t="s">
        <v>9</v>
      </c>
      <c r="E214" s="2" t="str">
        <f>VLOOKUP(B214,[5]Sheet1!$A:$E,5,0)</f>
        <v>Completed</v>
      </c>
      <c r="F214" s="2" t="s">
        <v>7510</v>
      </c>
      <c r="G214" s="2" t="s">
        <v>7536</v>
      </c>
      <c r="H214" s="2" t="s">
        <v>7692</v>
      </c>
      <c r="I214" s="2" t="s">
        <v>22</v>
      </c>
      <c r="J214" s="2" t="s">
        <v>2354</v>
      </c>
      <c r="K214" s="26">
        <f>VLOOKUP(B214,[5]Sheet1!$A:$AB,28,0)</f>
        <v>1</v>
      </c>
      <c r="L214" s="32">
        <f t="shared" si="3"/>
        <v>5.6682329507727853E-10</v>
      </c>
    </row>
    <row r="215" spans="1:12" hidden="1" x14ac:dyDescent="0.2">
      <c r="A215" s="7" t="s">
        <v>55</v>
      </c>
      <c r="B215" s="2">
        <v>59638355</v>
      </c>
      <c r="C215" s="2" t="s">
        <v>2026</v>
      </c>
      <c r="D215" s="2" t="s">
        <v>9</v>
      </c>
      <c r="E215" s="2" t="str">
        <f>VLOOKUP(B215,[5]Sheet1!$A:$E,5,0)</f>
        <v>Completed</v>
      </c>
      <c r="F215" s="2" t="s">
        <v>7510</v>
      </c>
      <c r="G215" s="2" t="s">
        <v>7536</v>
      </c>
      <c r="H215" s="2" t="s">
        <v>7693</v>
      </c>
      <c r="I215" s="2" t="s">
        <v>22</v>
      </c>
      <c r="J215" s="2" t="s">
        <v>2354</v>
      </c>
      <c r="K215" s="26">
        <f>VLOOKUP(B215,[5]Sheet1!$A:$AB,28,0)</f>
        <v>1</v>
      </c>
      <c r="L215" s="32">
        <f t="shared" si="3"/>
        <v>5.6682329507727853E-10</v>
      </c>
    </row>
    <row r="216" spans="1:12" hidden="1" x14ac:dyDescent="0.2">
      <c r="A216" s="7" t="s">
        <v>55</v>
      </c>
      <c r="B216" s="2">
        <v>59638357</v>
      </c>
      <c r="C216" s="2" t="s">
        <v>2026</v>
      </c>
      <c r="D216" s="2" t="s">
        <v>9</v>
      </c>
      <c r="E216" s="2" t="str">
        <f>VLOOKUP(B216,[5]Sheet1!$A:$E,5,0)</f>
        <v>Completed</v>
      </c>
      <c r="F216" s="2" t="s">
        <v>7510</v>
      </c>
      <c r="G216" s="2" t="s">
        <v>7536</v>
      </c>
      <c r="H216" s="2" t="s">
        <v>7694</v>
      </c>
      <c r="I216" s="2" t="s">
        <v>2390</v>
      </c>
      <c r="J216" s="2" t="s">
        <v>2349</v>
      </c>
      <c r="K216" s="26">
        <f>VLOOKUP(B216,[5]Sheet1!$A:$AB,28,0)</f>
        <v>1</v>
      </c>
      <c r="L216" s="32">
        <f t="shared" si="3"/>
        <v>5.6682329507727853E-10</v>
      </c>
    </row>
    <row r="217" spans="1:12" hidden="1" x14ac:dyDescent="0.2">
      <c r="A217" s="7" t="s">
        <v>55</v>
      </c>
      <c r="B217" s="2">
        <v>59638358</v>
      </c>
      <c r="C217" s="2" t="s">
        <v>2026</v>
      </c>
      <c r="D217" s="2" t="s">
        <v>9</v>
      </c>
      <c r="E217" s="2" t="str">
        <f>VLOOKUP(B217,[5]Sheet1!$A:$E,5,0)</f>
        <v>Completed</v>
      </c>
      <c r="F217" s="2" t="s">
        <v>7510</v>
      </c>
      <c r="G217" s="2" t="s">
        <v>7537</v>
      </c>
      <c r="H217" s="2" t="s">
        <v>7695</v>
      </c>
      <c r="I217" s="2" t="s">
        <v>2390</v>
      </c>
      <c r="J217" s="2" t="s">
        <v>59</v>
      </c>
      <c r="K217" s="26">
        <f>VLOOKUP(B217,[5]Sheet1!$A:$AB,28,0)</f>
        <v>1</v>
      </c>
      <c r="L217" s="32">
        <f t="shared" si="3"/>
        <v>5.6682329507727853E-10</v>
      </c>
    </row>
    <row r="218" spans="1:12" hidden="1" x14ac:dyDescent="0.2">
      <c r="A218" s="7" t="str">
        <f>VLOOKUP(D218,PIC!A:B,2,0)</f>
        <v>DAYAT</v>
      </c>
      <c r="B218" s="2">
        <v>59638362</v>
      </c>
      <c r="C218" s="2" t="s">
        <v>7</v>
      </c>
      <c r="D218" s="2" t="s">
        <v>9</v>
      </c>
      <c r="E218" s="2" t="str">
        <f>VLOOKUP(B218,[5]Sheet1!$A:$E,5,0)</f>
        <v>Completed</v>
      </c>
      <c r="F218" s="2" t="s">
        <v>2712</v>
      </c>
      <c r="G218" s="2" t="s">
        <v>7113</v>
      </c>
      <c r="H218" s="2" t="s">
        <v>7249</v>
      </c>
      <c r="I218" s="2" t="s">
        <v>10</v>
      </c>
      <c r="J218" s="2" t="s">
        <v>25</v>
      </c>
      <c r="K218" s="26">
        <f>VLOOKUP(B218,[5]Sheet1!$A:$AB,28,0)</f>
        <v>7400000</v>
      </c>
      <c r="L218" s="32">
        <f t="shared" si="3"/>
        <v>4.1944923835718611E-3</v>
      </c>
    </row>
    <row r="219" spans="1:12" hidden="1" x14ac:dyDescent="0.2">
      <c r="A219" s="7" t="str">
        <f>VLOOKUP(D219,PIC!A:B,2,0)</f>
        <v>DAYAT</v>
      </c>
      <c r="B219" s="2">
        <v>59639646</v>
      </c>
      <c r="C219" s="2" t="s">
        <v>7</v>
      </c>
      <c r="D219" s="2" t="s">
        <v>26</v>
      </c>
      <c r="E219" s="2" t="str">
        <f>VLOOKUP(B219,[5]Sheet1!$A:$E,5,0)</f>
        <v>Completed</v>
      </c>
      <c r="F219" s="2" t="s">
        <v>2712</v>
      </c>
      <c r="G219" s="2" t="s">
        <v>7115</v>
      </c>
      <c r="H219" s="2" t="s">
        <v>7251</v>
      </c>
      <c r="I219" s="2" t="s">
        <v>7332</v>
      </c>
      <c r="J219" s="2" t="s">
        <v>7329</v>
      </c>
      <c r="K219" s="26">
        <f>VLOOKUP(B219,[5]Sheet1!$A:$AB,28,0)</f>
        <v>1</v>
      </c>
      <c r="L219" s="32">
        <f t="shared" si="3"/>
        <v>5.6682329507727853E-10</v>
      </c>
    </row>
    <row r="220" spans="1:12" hidden="1" x14ac:dyDescent="0.2">
      <c r="A220" s="7" t="str">
        <f>VLOOKUP(D220,PIC!A:B,2,0)</f>
        <v>DIDIK</v>
      </c>
      <c r="B220" s="2">
        <v>59639714</v>
      </c>
      <c r="C220" s="2" t="s">
        <v>7</v>
      </c>
      <c r="D220" s="2" t="s">
        <v>13</v>
      </c>
      <c r="E220" s="2" t="str">
        <f>VLOOKUP(B220,[5]Sheet1!$A:$E,5,0)</f>
        <v>Completed</v>
      </c>
      <c r="F220" s="2" t="s">
        <v>2726</v>
      </c>
      <c r="G220" s="2" t="s">
        <v>7116</v>
      </c>
      <c r="H220" s="2" t="s">
        <v>7696</v>
      </c>
      <c r="I220" s="2" t="s">
        <v>7330</v>
      </c>
      <c r="J220" s="2" t="s">
        <v>7333</v>
      </c>
      <c r="K220" s="26">
        <f>VLOOKUP(B220,[5]Sheet1!$A:$AB,28,0)</f>
        <v>1</v>
      </c>
      <c r="L220" s="32">
        <f t="shared" si="3"/>
        <v>5.6682329507727853E-10</v>
      </c>
    </row>
    <row r="221" spans="1:12" hidden="1" x14ac:dyDescent="0.2">
      <c r="A221" s="7" t="str">
        <f>VLOOKUP(D221,PIC!A:B,2,0)</f>
        <v>WAHYU WISNU</v>
      </c>
      <c r="B221" s="2">
        <v>59639864</v>
      </c>
      <c r="C221" s="2" t="s">
        <v>7</v>
      </c>
      <c r="D221" s="2" t="s">
        <v>16</v>
      </c>
      <c r="E221" s="2" t="str">
        <f>VLOOKUP(B221,[5]Sheet1!$A:$E,5,0)</f>
        <v>Completed</v>
      </c>
      <c r="F221" s="2" t="s">
        <v>2712</v>
      </c>
      <c r="G221" s="2" t="s">
        <v>7117</v>
      </c>
      <c r="H221" s="2" t="s">
        <v>7252</v>
      </c>
      <c r="I221" s="2" t="s">
        <v>107</v>
      </c>
      <c r="J221" s="2" t="s">
        <v>118</v>
      </c>
      <c r="K221" s="26">
        <f>VLOOKUP(B221,[5]Sheet1!$A:$AB,28,0)</f>
        <v>345000</v>
      </c>
      <c r="L221" s="32">
        <f t="shared" si="3"/>
        <v>1.9555403680166108E-4</v>
      </c>
    </row>
    <row r="222" spans="1:12" hidden="1" x14ac:dyDescent="0.2">
      <c r="A222" s="7" t="str">
        <f>VLOOKUP(D222,PIC!A:B,2,0)</f>
        <v>WAHYU WISNU</v>
      </c>
      <c r="B222" s="2">
        <v>59639866</v>
      </c>
      <c r="C222" s="2" t="s">
        <v>7</v>
      </c>
      <c r="D222" s="2" t="s">
        <v>16</v>
      </c>
      <c r="E222" s="2" t="str">
        <f>VLOOKUP(B222,[5]Sheet1!$A:$E,5,0)</f>
        <v>Completed</v>
      </c>
      <c r="F222" s="2" t="s">
        <v>2712</v>
      </c>
      <c r="G222" s="2" t="s">
        <v>7114</v>
      </c>
      <c r="H222" s="2" t="s">
        <v>7250</v>
      </c>
      <c r="I222" s="2" t="s">
        <v>107</v>
      </c>
      <c r="J222" s="2" t="s">
        <v>1268</v>
      </c>
      <c r="K222" s="26">
        <f>VLOOKUP(B222,[5]Sheet1!$A:$AB,28,0)</f>
        <v>1246000</v>
      </c>
      <c r="L222" s="32">
        <f t="shared" si="3"/>
        <v>7.0626182566628905E-4</v>
      </c>
    </row>
    <row r="223" spans="1:12" hidden="1" x14ac:dyDescent="0.2">
      <c r="A223" s="7" t="str">
        <f>VLOOKUP(D223,PIC!A:B,2,0)</f>
        <v>WAHYU WISNU</v>
      </c>
      <c r="B223" s="2">
        <v>59639875</v>
      </c>
      <c r="C223" s="2" t="s">
        <v>7</v>
      </c>
      <c r="D223" s="2" t="s">
        <v>16</v>
      </c>
      <c r="E223" s="2" t="str">
        <f>VLOOKUP(B223,[5]Sheet1!$A:$E,5,0)</f>
        <v>Completed</v>
      </c>
      <c r="F223" s="2" t="s">
        <v>2712</v>
      </c>
      <c r="G223" s="2" t="s">
        <v>7114</v>
      </c>
      <c r="H223" s="2" t="s">
        <v>7253</v>
      </c>
      <c r="I223" s="2" t="s">
        <v>107</v>
      </c>
      <c r="J223" s="2" t="s">
        <v>129</v>
      </c>
      <c r="K223" s="26">
        <f>VLOOKUP(B223,[5]Sheet1!$A:$AB,28,0)</f>
        <v>404000</v>
      </c>
      <c r="L223" s="32">
        <f t="shared" si="3"/>
        <v>2.2899661121122053E-4</v>
      </c>
    </row>
    <row r="224" spans="1:12" hidden="1" x14ac:dyDescent="0.2">
      <c r="A224" s="7" t="str">
        <f>VLOOKUP(D224,PIC!A:B,2,0)</f>
        <v>WAHYU WISNU</v>
      </c>
      <c r="B224" s="2">
        <v>59639877</v>
      </c>
      <c r="C224" s="2" t="s">
        <v>7</v>
      </c>
      <c r="D224" s="2" t="s">
        <v>16</v>
      </c>
      <c r="E224" s="2" t="str">
        <f>VLOOKUP(B224,[5]Sheet1!$A:$E,5,0)</f>
        <v>Completed</v>
      </c>
      <c r="F224" s="2" t="s">
        <v>2712</v>
      </c>
      <c r="G224" s="2" t="s">
        <v>7118</v>
      </c>
      <c r="H224" s="2" t="s">
        <v>7254</v>
      </c>
      <c r="I224" s="2" t="s">
        <v>107</v>
      </c>
      <c r="J224" s="2" t="s">
        <v>1308</v>
      </c>
      <c r="K224" s="26">
        <f>VLOOKUP(B224,[5]Sheet1!$A:$AB,28,0)</f>
        <v>404000</v>
      </c>
      <c r="L224" s="32">
        <f t="shared" si="3"/>
        <v>2.2899661121122053E-4</v>
      </c>
    </row>
    <row r="225" spans="1:12" hidden="1" x14ac:dyDescent="0.2">
      <c r="A225" s="7" t="str">
        <f>VLOOKUP(D225,PIC!A:B,2,0)</f>
        <v>LUTFI</v>
      </c>
      <c r="B225" s="2">
        <v>59639964</v>
      </c>
      <c r="C225" s="2" t="s">
        <v>7</v>
      </c>
      <c r="D225" s="2" t="s">
        <v>8</v>
      </c>
      <c r="E225" s="2" t="str">
        <f>VLOOKUP(B225,[5]Sheet1!$A:$E,5,0)</f>
        <v>Completed</v>
      </c>
      <c r="F225" s="2" t="s">
        <v>3202</v>
      </c>
      <c r="G225" s="2" t="s">
        <v>7119</v>
      </c>
      <c r="H225" s="2" t="s">
        <v>7255</v>
      </c>
      <c r="I225" s="2" t="s">
        <v>90</v>
      </c>
      <c r="J225" s="2" t="s">
        <v>96</v>
      </c>
      <c r="K225" s="26">
        <f>VLOOKUP(B225,[5]Sheet1!$A:$AB,28,0)</f>
        <v>844400</v>
      </c>
      <c r="L225" s="32">
        <f t="shared" si="3"/>
        <v>4.7862559036325399E-4</v>
      </c>
    </row>
    <row r="226" spans="1:12" hidden="1" x14ac:dyDescent="0.2">
      <c r="A226" s="7" t="str">
        <f>VLOOKUP(D226,PIC!A:B,2,0)</f>
        <v>LUTFI</v>
      </c>
      <c r="B226" s="2">
        <v>59639966</v>
      </c>
      <c r="C226" s="2" t="s">
        <v>7</v>
      </c>
      <c r="D226" s="2" t="s">
        <v>8</v>
      </c>
      <c r="E226" s="2" t="str">
        <f>VLOOKUP(B226,[5]Sheet1!$A:$E,5,0)</f>
        <v>Completed</v>
      </c>
      <c r="F226" s="2" t="s">
        <v>3202</v>
      </c>
      <c r="G226" s="2" t="s">
        <v>7120</v>
      </c>
      <c r="H226" s="2" t="s">
        <v>7256</v>
      </c>
      <c r="I226" s="2" t="s">
        <v>90</v>
      </c>
      <c r="J226" s="2" t="s">
        <v>98</v>
      </c>
      <c r="K226" s="26">
        <f>VLOOKUP(B226,[5]Sheet1!$A:$AB,28,0)</f>
        <v>248000</v>
      </c>
      <c r="L226" s="32">
        <f t="shared" si="3"/>
        <v>1.4057217717916508E-4</v>
      </c>
    </row>
    <row r="227" spans="1:12" hidden="1" x14ac:dyDescent="0.2">
      <c r="A227" s="7" t="str">
        <f>VLOOKUP(D227,PIC!A:B,2,0)</f>
        <v>LUTFI</v>
      </c>
      <c r="B227" s="2">
        <v>59639968</v>
      </c>
      <c r="C227" s="2" t="s">
        <v>7</v>
      </c>
      <c r="D227" s="2" t="s">
        <v>8</v>
      </c>
      <c r="E227" s="2" t="str">
        <f>VLOOKUP(B227,[5]Sheet1!$A:$E,5,0)</f>
        <v>Completed</v>
      </c>
      <c r="F227" s="2" t="s">
        <v>3202</v>
      </c>
      <c r="G227" s="2" t="s">
        <v>7121</v>
      </c>
      <c r="H227" s="2" t="s">
        <v>7257</v>
      </c>
      <c r="I227" s="2" t="s">
        <v>90</v>
      </c>
      <c r="J227" s="2" t="s">
        <v>115</v>
      </c>
      <c r="K227" s="26">
        <f>VLOOKUP(B227,[5]Sheet1!$A:$AB,28,0)</f>
        <v>323000</v>
      </c>
      <c r="L227" s="32">
        <f t="shared" si="3"/>
        <v>1.8308392430996096E-4</v>
      </c>
    </row>
    <row r="228" spans="1:12" hidden="1" x14ac:dyDescent="0.2">
      <c r="A228" s="7" t="str">
        <f>VLOOKUP(D228,PIC!A:B,2,0)</f>
        <v>LUTFI</v>
      </c>
      <c r="B228" s="2">
        <v>59639969</v>
      </c>
      <c r="C228" s="2" t="s">
        <v>7</v>
      </c>
      <c r="D228" s="2" t="s">
        <v>8</v>
      </c>
      <c r="E228" s="2" t="str">
        <f>VLOOKUP(B228,[5]Sheet1!$A:$E,5,0)</f>
        <v>Completed</v>
      </c>
      <c r="F228" s="2" t="s">
        <v>3202</v>
      </c>
      <c r="G228" s="2" t="s">
        <v>7114</v>
      </c>
      <c r="H228" s="2" t="s">
        <v>7258</v>
      </c>
      <c r="I228" s="2" t="s">
        <v>90</v>
      </c>
      <c r="J228" s="2" t="s">
        <v>97</v>
      </c>
      <c r="K228" s="26">
        <f>VLOOKUP(B228,[5]Sheet1!$A:$AB,28,0)</f>
        <v>706500</v>
      </c>
      <c r="L228" s="32">
        <f t="shared" si="3"/>
        <v>4.0046065797209727E-4</v>
      </c>
    </row>
    <row r="229" spans="1:12" hidden="1" x14ac:dyDescent="0.2">
      <c r="A229" s="7" t="str">
        <f>VLOOKUP(D229,PIC!A:B,2,0)</f>
        <v>LUTFI</v>
      </c>
      <c r="B229" s="2">
        <v>59639974</v>
      </c>
      <c r="C229" s="2" t="s">
        <v>7</v>
      </c>
      <c r="D229" s="2" t="s">
        <v>8</v>
      </c>
      <c r="E229" s="2" t="str">
        <f>VLOOKUP(B229,[5]Sheet1!$A:$E,5,0)</f>
        <v>Completed</v>
      </c>
      <c r="F229" s="2" t="s">
        <v>3202</v>
      </c>
      <c r="G229" s="2" t="s">
        <v>7124</v>
      </c>
      <c r="H229" s="2" t="s">
        <v>7261</v>
      </c>
      <c r="I229" s="2" t="s">
        <v>90</v>
      </c>
      <c r="J229" s="2" t="s">
        <v>93</v>
      </c>
      <c r="K229" s="26">
        <f>VLOOKUP(B229,[5]Sheet1!$A:$AB,28,0)</f>
        <v>303000</v>
      </c>
      <c r="L229" s="32">
        <f t="shared" si="3"/>
        <v>1.7174745840841537E-4</v>
      </c>
    </row>
    <row r="230" spans="1:12" hidden="1" x14ac:dyDescent="0.2">
      <c r="A230" s="7" t="str">
        <f>VLOOKUP(D230,PIC!A:B,2,0)</f>
        <v>LUTFI</v>
      </c>
      <c r="B230" s="2">
        <v>59639972</v>
      </c>
      <c r="C230" s="2" t="s">
        <v>7</v>
      </c>
      <c r="D230" s="2" t="s">
        <v>8</v>
      </c>
      <c r="E230" s="2" t="str">
        <f>VLOOKUP(B230,[5]Sheet1!$A:$E,5,0)</f>
        <v>Completed</v>
      </c>
      <c r="F230" s="2" t="s">
        <v>3202</v>
      </c>
      <c r="G230" s="2" t="s">
        <v>7130</v>
      </c>
      <c r="H230" s="2" t="s">
        <v>7269</v>
      </c>
      <c r="I230" s="2" t="s">
        <v>90</v>
      </c>
      <c r="J230" s="2" t="s">
        <v>115</v>
      </c>
      <c r="K230" s="26">
        <f>VLOOKUP(B230,[5]Sheet1!$A:$AB,28,0)</f>
        <v>441500</v>
      </c>
      <c r="L230" s="32">
        <f t="shared" si="3"/>
        <v>2.5025248477661844E-4</v>
      </c>
    </row>
    <row r="231" spans="1:12" hidden="1" x14ac:dyDescent="0.2">
      <c r="A231" s="7" t="str">
        <f>VLOOKUP(D231,PIC!A:B,2,0)</f>
        <v>LUTFI</v>
      </c>
      <c r="B231" s="2">
        <v>59639973</v>
      </c>
      <c r="C231" s="2" t="s">
        <v>7</v>
      </c>
      <c r="D231" s="2" t="s">
        <v>8</v>
      </c>
      <c r="E231" s="2" t="str">
        <f>VLOOKUP(B231,[5]Sheet1!$A:$E,5,0)</f>
        <v>Completed</v>
      </c>
      <c r="F231" s="2" t="s">
        <v>3202</v>
      </c>
      <c r="G231" s="2" t="s">
        <v>7123</v>
      </c>
      <c r="H231" s="2" t="s">
        <v>7260</v>
      </c>
      <c r="I231" s="2" t="s">
        <v>90</v>
      </c>
      <c r="J231" s="2" t="s">
        <v>96</v>
      </c>
      <c r="K231" s="26">
        <f>VLOOKUP(B231,[5]Sheet1!$A:$AB,28,0)</f>
        <v>248000</v>
      </c>
      <c r="L231" s="32">
        <f t="shared" si="3"/>
        <v>1.4057217717916508E-4</v>
      </c>
    </row>
    <row r="232" spans="1:12" hidden="1" x14ac:dyDescent="0.2">
      <c r="A232" s="7" t="str">
        <f>VLOOKUP(D232,PIC!A:B,2,0)</f>
        <v>LUTFI</v>
      </c>
      <c r="B232" s="2">
        <v>59639970</v>
      </c>
      <c r="C232" s="2" t="s">
        <v>7</v>
      </c>
      <c r="D232" s="2" t="s">
        <v>8</v>
      </c>
      <c r="E232" s="2" t="str">
        <f>VLOOKUP(B232,[5]Sheet1!$A:$E,5,0)</f>
        <v>Completed</v>
      </c>
      <c r="F232" s="2" t="s">
        <v>3202</v>
      </c>
      <c r="G232" s="2" t="s">
        <v>7122</v>
      </c>
      <c r="H232" s="2" t="s">
        <v>7259</v>
      </c>
      <c r="I232" s="2" t="s">
        <v>90</v>
      </c>
      <c r="J232" s="2" t="s">
        <v>98</v>
      </c>
      <c r="K232" s="26">
        <f>VLOOKUP(B232,[5]Sheet1!$A:$AB,28,0)</f>
        <v>267000</v>
      </c>
      <c r="L232" s="32">
        <f t="shared" si="3"/>
        <v>1.5134181978563335E-4</v>
      </c>
    </row>
    <row r="233" spans="1:12" hidden="1" x14ac:dyDescent="0.2">
      <c r="A233" s="7" t="str">
        <f>VLOOKUP(D233,PIC!A:B,2,0)</f>
        <v>LUTFI</v>
      </c>
      <c r="B233" s="2">
        <v>59639975</v>
      </c>
      <c r="C233" s="2" t="s">
        <v>7</v>
      </c>
      <c r="D233" s="2" t="s">
        <v>8</v>
      </c>
      <c r="E233" s="2" t="str">
        <f>VLOOKUP(B233,[5]Sheet1!$A:$E,5,0)</f>
        <v>Completed</v>
      </c>
      <c r="F233" s="2" t="s">
        <v>3202</v>
      </c>
      <c r="G233" s="2" t="s">
        <v>7125</v>
      </c>
      <c r="H233" s="2" t="s">
        <v>7262</v>
      </c>
      <c r="I233" s="2" t="s">
        <v>90</v>
      </c>
      <c r="J233" s="2" t="s">
        <v>95</v>
      </c>
      <c r="K233" s="26">
        <f>VLOOKUP(B233,[5]Sheet1!$A:$AB,28,0)</f>
        <v>715200</v>
      </c>
      <c r="L233" s="32">
        <f t="shared" si="3"/>
        <v>4.0539202063926956E-4</v>
      </c>
    </row>
    <row r="234" spans="1:12" hidden="1" x14ac:dyDescent="0.2">
      <c r="A234" s="7" t="str">
        <f>VLOOKUP(D234,PIC!A:B,2,0)</f>
        <v>LUTFI</v>
      </c>
      <c r="B234" s="2">
        <v>59639978</v>
      </c>
      <c r="C234" s="2" t="s">
        <v>7</v>
      </c>
      <c r="D234" s="2" t="s">
        <v>8</v>
      </c>
      <c r="E234" s="2" t="str">
        <f>VLOOKUP(B234,[5]Sheet1!$A:$E,5,0)</f>
        <v>Completed</v>
      </c>
      <c r="F234" s="2" t="s">
        <v>3202</v>
      </c>
      <c r="G234" s="2" t="s">
        <v>7127</v>
      </c>
      <c r="H234" s="2" t="s">
        <v>7264</v>
      </c>
      <c r="I234" s="2" t="s">
        <v>90</v>
      </c>
      <c r="J234" s="2" t="s">
        <v>114</v>
      </c>
      <c r="K234" s="26">
        <f>VLOOKUP(B234,[5]Sheet1!$A:$AB,28,0)</f>
        <v>476500</v>
      </c>
      <c r="L234" s="32">
        <f t="shared" si="3"/>
        <v>2.700913001043232E-4</v>
      </c>
    </row>
    <row r="235" spans="1:12" hidden="1" x14ac:dyDescent="0.2">
      <c r="A235" s="7" t="str">
        <f>VLOOKUP(D235,PIC!A:B,2,0)</f>
        <v>LUTFI</v>
      </c>
      <c r="B235" s="2">
        <v>59639977</v>
      </c>
      <c r="C235" s="2" t="s">
        <v>7</v>
      </c>
      <c r="D235" s="2" t="s">
        <v>8</v>
      </c>
      <c r="E235" s="2" t="str">
        <f>VLOOKUP(B235,[5]Sheet1!$A:$E,5,0)</f>
        <v>Completed</v>
      </c>
      <c r="F235" s="2" t="s">
        <v>3202</v>
      </c>
      <c r="G235" s="2" t="s">
        <v>7126</v>
      </c>
      <c r="H235" s="2" t="s">
        <v>7263</v>
      </c>
      <c r="I235" s="2" t="s">
        <v>90</v>
      </c>
      <c r="J235" s="2" t="s">
        <v>92</v>
      </c>
      <c r="K235" s="26">
        <f>VLOOKUP(B235,[5]Sheet1!$A:$AB,28,0)</f>
        <v>264500</v>
      </c>
      <c r="L235" s="32">
        <f t="shared" si="3"/>
        <v>1.4992476154794017E-4</v>
      </c>
    </row>
    <row r="236" spans="1:12" hidden="1" x14ac:dyDescent="0.2">
      <c r="A236" s="7" t="str">
        <f>VLOOKUP(D236,PIC!A:B,2,0)</f>
        <v>LUTFI</v>
      </c>
      <c r="B236" s="2">
        <v>59639979</v>
      </c>
      <c r="C236" s="2" t="s">
        <v>7</v>
      </c>
      <c r="D236" s="2" t="s">
        <v>8</v>
      </c>
      <c r="E236" s="2" t="str">
        <f>VLOOKUP(B236,[5]Sheet1!$A:$E,5,0)</f>
        <v>Completed</v>
      </c>
      <c r="F236" s="2" t="s">
        <v>3202</v>
      </c>
      <c r="G236" s="2" t="s">
        <v>7118</v>
      </c>
      <c r="H236" s="2" t="s">
        <v>7265</v>
      </c>
      <c r="I236" s="2" t="s">
        <v>90</v>
      </c>
      <c r="J236" s="2" t="s">
        <v>114</v>
      </c>
      <c r="K236" s="26">
        <f>VLOOKUP(B236,[5]Sheet1!$A:$AB,28,0)</f>
        <v>161000</v>
      </c>
      <c r="L236" s="32">
        <f t="shared" si="3"/>
        <v>9.1258550507441837E-5</v>
      </c>
    </row>
    <row r="237" spans="1:12" hidden="1" x14ac:dyDescent="0.2">
      <c r="A237" s="7" t="str">
        <f>VLOOKUP(D237,PIC!A:B,2,0)</f>
        <v>BAHAK</v>
      </c>
      <c r="B237" s="2">
        <v>59640230</v>
      </c>
      <c r="C237" s="2" t="s">
        <v>7</v>
      </c>
      <c r="D237" s="2" t="s">
        <v>18</v>
      </c>
      <c r="E237" s="2" t="str">
        <f>VLOOKUP(B237,[5]Sheet1!$A:$E,5,0)</f>
        <v>Completed</v>
      </c>
      <c r="F237" s="2" t="s">
        <v>2712</v>
      </c>
      <c r="G237" s="2" t="s">
        <v>7120</v>
      </c>
      <c r="H237" s="2" t="s">
        <v>7266</v>
      </c>
      <c r="I237" s="2" t="s">
        <v>23</v>
      </c>
      <c r="J237" s="2" t="s">
        <v>24</v>
      </c>
      <c r="K237" s="26">
        <f>VLOOKUP(B237,[5]Sheet1!$A:$AB,28,0)</f>
        <v>3176250</v>
      </c>
      <c r="L237" s="32">
        <f t="shared" si="3"/>
        <v>1.8003724909892058E-3</v>
      </c>
    </row>
    <row r="238" spans="1:12" hidden="1" x14ac:dyDescent="0.2">
      <c r="A238" s="7" t="str">
        <f>VLOOKUP(D238,PIC!A:B,2,0)</f>
        <v>BAHAK</v>
      </c>
      <c r="B238" s="2">
        <v>59640235</v>
      </c>
      <c r="C238" s="2" t="s">
        <v>7</v>
      </c>
      <c r="D238" s="2" t="s">
        <v>18</v>
      </c>
      <c r="E238" s="2" t="str">
        <f>VLOOKUP(B238,[5]Sheet1!$A:$E,5,0)</f>
        <v>Completed</v>
      </c>
      <c r="F238" s="2" t="s">
        <v>2712</v>
      </c>
      <c r="G238" s="2" t="s">
        <v>7966</v>
      </c>
      <c r="H238" s="2" t="s">
        <v>8018</v>
      </c>
      <c r="I238" s="2" t="s">
        <v>23</v>
      </c>
      <c r="J238" s="2" t="s">
        <v>2958</v>
      </c>
      <c r="K238" s="26">
        <f>VLOOKUP(B238,[5]Sheet1!$A:$AB,28,0)</f>
        <v>18250</v>
      </c>
      <c r="L238" s="32">
        <f t="shared" si="3"/>
        <v>1.0344525135160333E-5</v>
      </c>
    </row>
    <row r="239" spans="1:12" hidden="1" x14ac:dyDescent="0.2">
      <c r="A239" s="7" t="str">
        <f>VLOOKUP(D239,PIC!A:B,2,0)</f>
        <v>BAHAK</v>
      </c>
      <c r="B239" s="2">
        <v>59640257</v>
      </c>
      <c r="C239" s="2" t="s">
        <v>7</v>
      </c>
      <c r="D239" s="2" t="s">
        <v>18</v>
      </c>
      <c r="E239" s="2" t="str">
        <f>VLOOKUP(B239,[5]Sheet1!$A:$E,5,0)</f>
        <v>Completed</v>
      </c>
      <c r="F239" s="2" t="s">
        <v>2712</v>
      </c>
      <c r="G239" s="2" t="s">
        <v>7128</v>
      </c>
      <c r="H239" s="2" t="s">
        <v>7267</v>
      </c>
      <c r="I239" s="2" t="s">
        <v>23</v>
      </c>
      <c r="J239" s="2" t="s">
        <v>82</v>
      </c>
      <c r="K239" s="26">
        <f>VLOOKUP(B239,[5]Sheet1!$A:$AB,28,0)</f>
        <v>4450500</v>
      </c>
      <c r="L239" s="32">
        <f t="shared" si="3"/>
        <v>2.5226470747414281E-3</v>
      </c>
    </row>
    <row r="240" spans="1:12" hidden="1" x14ac:dyDescent="0.2">
      <c r="A240" s="7" t="str">
        <f>VLOOKUP(D240,PIC!A:B,2,0)</f>
        <v>BAHAK</v>
      </c>
      <c r="B240" s="2">
        <v>59640782</v>
      </c>
      <c r="C240" s="2" t="s">
        <v>7</v>
      </c>
      <c r="D240" s="2" t="s">
        <v>18</v>
      </c>
      <c r="E240" s="2" t="str">
        <f>VLOOKUP(B240,[5]Sheet1!$A:$E,5,0)</f>
        <v>Completed</v>
      </c>
      <c r="F240" s="2" t="s">
        <v>2712</v>
      </c>
      <c r="G240" s="2" t="s">
        <v>7967</v>
      </c>
      <c r="H240" s="2" t="s">
        <v>8019</v>
      </c>
      <c r="I240" s="2" t="s">
        <v>23</v>
      </c>
      <c r="J240" s="2" t="s">
        <v>3090</v>
      </c>
      <c r="K240" s="26">
        <f>VLOOKUP(B240,[5]Sheet1!$A:$AB,28,0)</f>
        <v>4506571</v>
      </c>
      <c r="L240" s="32">
        <f t="shared" si="3"/>
        <v>2.554429423719706E-3</v>
      </c>
    </row>
    <row r="241" spans="1:12" hidden="1" x14ac:dyDescent="0.2">
      <c r="A241" s="7" t="str">
        <f>VLOOKUP(D241,PIC!A:B,2,0)</f>
        <v>DIDIK</v>
      </c>
      <c r="B241" s="2">
        <v>59641942</v>
      </c>
      <c r="C241" s="2" t="s">
        <v>7</v>
      </c>
      <c r="D241" s="2" t="s">
        <v>13</v>
      </c>
      <c r="E241" s="2" t="str">
        <f>VLOOKUP(B241,[5]Sheet1!$A:$E,5,0)</f>
        <v>Completed</v>
      </c>
      <c r="F241" s="2" t="s">
        <v>2726</v>
      </c>
      <c r="G241" s="2" t="s">
        <v>7131</v>
      </c>
      <c r="H241" s="2" t="s">
        <v>7697</v>
      </c>
      <c r="I241" s="2" t="s">
        <v>7330</v>
      </c>
      <c r="J241" s="2" t="s">
        <v>7334</v>
      </c>
      <c r="K241" s="26">
        <f>VLOOKUP(B241,[5]Sheet1!$A:$AB,28,0)</f>
        <v>1</v>
      </c>
      <c r="L241" s="32">
        <f t="shared" si="3"/>
        <v>5.6682329507727853E-10</v>
      </c>
    </row>
    <row r="242" spans="1:12" hidden="1" x14ac:dyDescent="0.2">
      <c r="A242" s="7" t="str">
        <f>VLOOKUP(D242,PIC!A:B,2,0)</f>
        <v>WAHYU WISNU</v>
      </c>
      <c r="B242" s="2">
        <v>59642774</v>
      </c>
      <c r="C242" s="2" t="s">
        <v>7</v>
      </c>
      <c r="D242" s="2" t="s">
        <v>16</v>
      </c>
      <c r="E242" s="2" t="str">
        <f>VLOOKUP(B242,[5]Sheet1!$A:$E,5,0)</f>
        <v>Completed</v>
      </c>
      <c r="F242" s="2" t="s">
        <v>2712</v>
      </c>
      <c r="G242" s="2" t="s">
        <v>7129</v>
      </c>
      <c r="H242" s="2" t="s">
        <v>7270</v>
      </c>
      <c r="I242" s="2" t="s">
        <v>107</v>
      </c>
      <c r="J242" s="2" t="s">
        <v>1306</v>
      </c>
      <c r="K242" s="26">
        <f>VLOOKUP(B242,[5]Sheet1!$A:$AB,28,0)</f>
        <v>564000</v>
      </c>
      <c r="L242" s="32">
        <f t="shared" si="3"/>
        <v>3.1968833842358505E-4</v>
      </c>
    </row>
    <row r="243" spans="1:12" hidden="1" x14ac:dyDescent="0.2">
      <c r="A243" s="7" t="str">
        <f>VLOOKUP(D243,PIC!A:B,2,0)</f>
        <v>WAHYU WISNU</v>
      </c>
      <c r="B243" s="2">
        <v>59642778</v>
      </c>
      <c r="C243" s="2" t="s">
        <v>7</v>
      </c>
      <c r="D243" s="2" t="s">
        <v>16</v>
      </c>
      <c r="E243" s="2" t="str">
        <f>VLOOKUP(B243,[5]Sheet1!$A:$E,5,0)</f>
        <v>Completed</v>
      </c>
      <c r="F243" s="2" t="s">
        <v>2712</v>
      </c>
      <c r="G243" s="2" t="s">
        <v>7129</v>
      </c>
      <c r="H243" s="2" t="s">
        <v>7268</v>
      </c>
      <c r="I243" s="2" t="s">
        <v>107</v>
      </c>
      <c r="J243" s="2" t="s">
        <v>1306</v>
      </c>
      <c r="K243" s="26">
        <f>VLOOKUP(B243,[5]Sheet1!$A:$AB,28,0)</f>
        <v>564000</v>
      </c>
      <c r="L243" s="32">
        <f t="shared" si="3"/>
        <v>3.1968833842358505E-4</v>
      </c>
    </row>
    <row r="244" spans="1:12" hidden="1" x14ac:dyDescent="0.2">
      <c r="A244" s="7" t="str">
        <f>VLOOKUP(D244,PIC!A:B,2,0)</f>
        <v>WAHYU WISNU</v>
      </c>
      <c r="B244" s="2">
        <v>59642780</v>
      </c>
      <c r="C244" s="2" t="s">
        <v>7</v>
      </c>
      <c r="D244" s="2" t="s">
        <v>16</v>
      </c>
      <c r="E244" s="2" t="str">
        <f>VLOOKUP(B244,[5]Sheet1!$A:$E,5,0)</f>
        <v>Completed</v>
      </c>
      <c r="F244" s="2" t="s">
        <v>2712</v>
      </c>
      <c r="G244" s="2" t="s">
        <v>7132</v>
      </c>
      <c r="H244" s="2" t="s">
        <v>7271</v>
      </c>
      <c r="I244" s="2" t="s">
        <v>107</v>
      </c>
      <c r="J244" s="2" t="s">
        <v>1135</v>
      </c>
      <c r="K244" s="26">
        <f>VLOOKUP(B244,[5]Sheet1!$A:$AB,28,0)</f>
        <v>664000</v>
      </c>
      <c r="L244" s="32">
        <f t="shared" si="3"/>
        <v>3.7637066793131291E-4</v>
      </c>
    </row>
    <row r="245" spans="1:12" hidden="1" x14ac:dyDescent="0.2">
      <c r="A245" s="7" t="str">
        <f>VLOOKUP(D245,PIC!A:B,2,0)</f>
        <v>WAHYU WISNU</v>
      </c>
      <c r="B245" s="2">
        <v>59642781</v>
      </c>
      <c r="C245" s="2" t="s">
        <v>7</v>
      </c>
      <c r="D245" s="2" t="s">
        <v>16</v>
      </c>
      <c r="E245" s="2" t="str">
        <f>VLOOKUP(B245,[5]Sheet1!$A:$E,5,0)</f>
        <v>Completed</v>
      </c>
      <c r="F245" s="2" t="s">
        <v>2712</v>
      </c>
      <c r="G245" s="2" t="s">
        <v>7133</v>
      </c>
      <c r="H245" s="2" t="s">
        <v>7272</v>
      </c>
      <c r="I245" s="2" t="s">
        <v>107</v>
      </c>
      <c r="J245" s="2" t="s">
        <v>1135</v>
      </c>
      <c r="K245" s="26">
        <f>VLOOKUP(B245,[5]Sheet1!$A:$AB,28,0)</f>
        <v>664000</v>
      </c>
      <c r="L245" s="32">
        <f t="shared" si="3"/>
        <v>3.7637066793131291E-4</v>
      </c>
    </row>
    <row r="246" spans="1:12" hidden="1" x14ac:dyDescent="0.2">
      <c r="A246" s="7" t="str">
        <f>VLOOKUP(D246,PIC!A:B,2,0)</f>
        <v>WAHYU WISNU</v>
      </c>
      <c r="B246" s="2">
        <v>59642789</v>
      </c>
      <c r="C246" s="2" t="s">
        <v>7</v>
      </c>
      <c r="D246" s="2" t="s">
        <v>16</v>
      </c>
      <c r="E246" s="2" t="str">
        <f>VLOOKUP(B246,[5]Sheet1!$A:$E,5,0)</f>
        <v>Completed</v>
      </c>
      <c r="F246" s="2" t="s">
        <v>2712</v>
      </c>
      <c r="G246" s="2" t="s">
        <v>7134</v>
      </c>
      <c r="H246" s="2" t="s">
        <v>7273</v>
      </c>
      <c r="I246" s="2" t="s">
        <v>107</v>
      </c>
      <c r="J246" s="2" t="s">
        <v>1308</v>
      </c>
      <c r="K246" s="26">
        <f>VLOOKUP(B246,[5]Sheet1!$A:$AB,28,0)</f>
        <v>412125</v>
      </c>
      <c r="L246" s="32">
        <f t="shared" si="3"/>
        <v>2.3360205048372339E-4</v>
      </c>
    </row>
    <row r="247" spans="1:12" hidden="1" x14ac:dyDescent="0.2">
      <c r="A247" s="7" t="str">
        <f>VLOOKUP(D247,PIC!A:B,2,0)</f>
        <v>WAHYU WISNU</v>
      </c>
      <c r="B247" s="2">
        <v>59642799</v>
      </c>
      <c r="C247" s="2" t="s">
        <v>7</v>
      </c>
      <c r="D247" s="2" t="s">
        <v>16</v>
      </c>
      <c r="E247" s="2" t="str">
        <f>VLOOKUP(B247,[5]Sheet1!$A:$E,5,0)</f>
        <v>Completed</v>
      </c>
      <c r="F247" s="2" t="s">
        <v>2712</v>
      </c>
      <c r="G247" s="2" t="s">
        <v>7135</v>
      </c>
      <c r="H247" s="2" t="s">
        <v>7274</v>
      </c>
      <c r="I247" s="2" t="s">
        <v>107</v>
      </c>
      <c r="J247" s="2" t="s">
        <v>1135</v>
      </c>
      <c r="K247" s="26">
        <f>VLOOKUP(B247,[5]Sheet1!$A:$AB,28,0)</f>
        <v>363000</v>
      </c>
      <c r="L247" s="32">
        <f t="shared" si="3"/>
        <v>2.0575685611305209E-4</v>
      </c>
    </row>
    <row r="248" spans="1:12" hidden="1" x14ac:dyDescent="0.2">
      <c r="A248" s="7" t="str">
        <f>VLOOKUP(D248,PIC!A:B,2,0)</f>
        <v>WAHYU WISNU</v>
      </c>
      <c r="B248" s="2">
        <v>59642803</v>
      </c>
      <c r="C248" s="2" t="s">
        <v>7</v>
      </c>
      <c r="D248" s="2" t="s">
        <v>21</v>
      </c>
      <c r="E248" s="2" t="str">
        <f>VLOOKUP(B248,[5]Sheet1!$A:$E,5,0)</f>
        <v>Completed</v>
      </c>
      <c r="F248" s="2" t="s">
        <v>2712</v>
      </c>
      <c r="G248" s="2" t="s">
        <v>7136</v>
      </c>
      <c r="H248" s="2" t="s">
        <v>7275</v>
      </c>
      <c r="I248" s="2" t="s">
        <v>85</v>
      </c>
      <c r="J248" s="2" t="s">
        <v>1947</v>
      </c>
      <c r="K248" s="26">
        <f>VLOOKUP(B248,[5]Sheet1!$A:$AB,28,0)</f>
        <v>1770000</v>
      </c>
      <c r="L248" s="32">
        <f t="shared" si="3"/>
        <v>1.003277232286783E-3</v>
      </c>
    </row>
    <row r="249" spans="1:12" hidden="1" x14ac:dyDescent="0.2">
      <c r="A249" s="7" t="str">
        <f>VLOOKUP(D249,PIC!A:B,2,0)</f>
        <v>WAHYU WISNU</v>
      </c>
      <c r="B249" s="2">
        <v>59642816</v>
      </c>
      <c r="C249" s="2" t="s">
        <v>7</v>
      </c>
      <c r="D249" s="2" t="s">
        <v>16</v>
      </c>
      <c r="E249" s="2" t="str">
        <f>VLOOKUP(B249,[5]Sheet1!$A:$E,5,0)</f>
        <v>Completed</v>
      </c>
      <c r="F249" s="2" t="s">
        <v>2726</v>
      </c>
      <c r="G249" s="2" t="s">
        <v>7137</v>
      </c>
      <c r="H249" s="2" t="s">
        <v>7276</v>
      </c>
      <c r="I249" s="2" t="s">
        <v>105</v>
      </c>
      <c r="J249" s="2" t="s">
        <v>106</v>
      </c>
      <c r="K249" s="26">
        <f>VLOOKUP(B249,[5]Sheet1!$A:$AB,28,0)</f>
        <v>386000</v>
      </c>
      <c r="L249" s="32">
        <f t="shared" si="3"/>
        <v>2.1879379189982949E-4</v>
      </c>
    </row>
    <row r="250" spans="1:12" hidden="1" x14ac:dyDescent="0.2">
      <c r="A250" s="7" t="str">
        <f>VLOOKUP(D250,PIC!A:B,2,0)</f>
        <v>WAHYU WISNU</v>
      </c>
      <c r="B250" s="2">
        <v>59642837</v>
      </c>
      <c r="C250" s="2" t="s">
        <v>7</v>
      </c>
      <c r="D250" s="2" t="s">
        <v>16</v>
      </c>
      <c r="E250" s="2" t="str">
        <f>VLOOKUP(B250,[5]Sheet1!$A:$E,5,0)</f>
        <v>Completed</v>
      </c>
      <c r="F250" s="2" t="s">
        <v>2726</v>
      </c>
      <c r="G250" s="2" t="s">
        <v>7138</v>
      </c>
      <c r="H250" s="2" t="s">
        <v>7277</v>
      </c>
      <c r="I250" s="2" t="s">
        <v>105</v>
      </c>
      <c r="J250" s="2" t="s">
        <v>106</v>
      </c>
      <c r="K250" s="26">
        <f>VLOOKUP(B250,[5]Sheet1!$A:$AB,28,0)</f>
        <v>550000</v>
      </c>
      <c r="L250" s="32">
        <f t="shared" si="3"/>
        <v>3.1175281229250316E-4</v>
      </c>
    </row>
    <row r="251" spans="1:12" hidden="1" x14ac:dyDescent="0.2">
      <c r="A251" s="7" t="str">
        <f>VLOOKUP(D251,PIC!A:B,2,0)</f>
        <v>WAHYU WISNU</v>
      </c>
      <c r="B251" s="2">
        <v>59642839</v>
      </c>
      <c r="C251" s="2" t="s">
        <v>7</v>
      </c>
      <c r="D251" s="2" t="s">
        <v>16</v>
      </c>
      <c r="E251" s="2" t="str">
        <f>VLOOKUP(B251,[5]Sheet1!$A:$E,5,0)</f>
        <v>Completed</v>
      </c>
      <c r="F251" s="2" t="s">
        <v>2726</v>
      </c>
      <c r="G251" s="2" t="s">
        <v>7139</v>
      </c>
      <c r="H251" s="2" t="s">
        <v>7278</v>
      </c>
      <c r="I251" s="2" t="s">
        <v>105</v>
      </c>
      <c r="J251" s="2" t="s">
        <v>106</v>
      </c>
      <c r="K251" s="26">
        <f>VLOOKUP(B251,[5]Sheet1!$A:$AB,28,0)</f>
        <v>550000</v>
      </c>
      <c r="L251" s="32">
        <f t="shared" si="3"/>
        <v>3.1175281229250316E-4</v>
      </c>
    </row>
    <row r="252" spans="1:12" hidden="1" x14ac:dyDescent="0.2">
      <c r="A252" s="7" t="str">
        <f>VLOOKUP(D252,PIC!A:B,2,0)</f>
        <v>WAHYU WISNU</v>
      </c>
      <c r="B252" s="2">
        <v>59642842</v>
      </c>
      <c r="C252" s="2" t="s">
        <v>7</v>
      </c>
      <c r="D252" s="2" t="s">
        <v>16</v>
      </c>
      <c r="E252" s="2" t="str">
        <f>VLOOKUP(B252,[5]Sheet1!$A:$E,5,0)</f>
        <v>Completed</v>
      </c>
      <c r="F252" s="2" t="s">
        <v>2726</v>
      </c>
      <c r="G252" s="2" t="s">
        <v>7140</v>
      </c>
      <c r="H252" s="2" t="s">
        <v>7279</v>
      </c>
      <c r="I252" s="2" t="s">
        <v>105</v>
      </c>
      <c r="J252" s="2" t="s">
        <v>125</v>
      </c>
      <c r="K252" s="26">
        <f>VLOOKUP(B252,[5]Sheet1!$A:$AB,28,0)</f>
        <v>1400000</v>
      </c>
      <c r="L252" s="32">
        <f t="shared" si="3"/>
        <v>7.9355261310818986E-4</v>
      </c>
    </row>
    <row r="253" spans="1:12" hidden="1" x14ac:dyDescent="0.2">
      <c r="A253" s="7" t="str">
        <f>VLOOKUP(D253,PIC!A:B,2,0)</f>
        <v>WAHYU WISNU</v>
      </c>
      <c r="B253" s="2">
        <v>59642845</v>
      </c>
      <c r="C253" s="2" t="s">
        <v>7</v>
      </c>
      <c r="D253" s="2" t="s">
        <v>16</v>
      </c>
      <c r="E253" s="2" t="str">
        <f>VLOOKUP(B253,[5]Sheet1!$A:$E,5,0)</f>
        <v>Completed</v>
      </c>
      <c r="F253" s="2" t="s">
        <v>2712</v>
      </c>
      <c r="G253" s="2" t="s">
        <v>7141</v>
      </c>
      <c r="H253" s="2" t="s">
        <v>7280</v>
      </c>
      <c r="I253" s="2" t="s">
        <v>107</v>
      </c>
      <c r="J253" s="2" t="s">
        <v>1285</v>
      </c>
      <c r="K253" s="26">
        <f>VLOOKUP(B253,[5]Sheet1!$A:$AB,28,0)</f>
        <v>363000</v>
      </c>
      <c r="L253" s="32">
        <f t="shared" si="3"/>
        <v>2.0575685611305209E-4</v>
      </c>
    </row>
    <row r="254" spans="1:12" hidden="1" x14ac:dyDescent="0.2">
      <c r="A254" s="7" t="str">
        <f>VLOOKUP(D254,PIC!A:B,2,0)</f>
        <v>WAHYU WISNU</v>
      </c>
      <c r="B254" s="2">
        <v>59642847</v>
      </c>
      <c r="C254" s="2" t="s">
        <v>7</v>
      </c>
      <c r="D254" s="2" t="s">
        <v>16</v>
      </c>
      <c r="E254" s="2" t="str">
        <f>VLOOKUP(B254,[5]Sheet1!$A:$E,5,0)</f>
        <v>Completed</v>
      </c>
      <c r="F254" s="2" t="s">
        <v>2712</v>
      </c>
      <c r="G254" s="2" t="s">
        <v>7142</v>
      </c>
      <c r="H254" s="2" t="s">
        <v>7281</v>
      </c>
      <c r="I254" s="2" t="s">
        <v>107</v>
      </c>
      <c r="J254" s="2" t="s">
        <v>1228</v>
      </c>
      <c r="K254" s="26">
        <f>VLOOKUP(B254,[5]Sheet1!$A:$AB,28,0)</f>
        <v>656000</v>
      </c>
      <c r="L254" s="32">
        <f t="shared" si="3"/>
        <v>3.7183608157069471E-4</v>
      </c>
    </row>
    <row r="255" spans="1:12" hidden="1" x14ac:dyDescent="0.2">
      <c r="A255" s="7" t="str">
        <f>VLOOKUP(D255,PIC!A:B,2,0)</f>
        <v>WAHYU WISNU</v>
      </c>
      <c r="B255" s="2">
        <v>59642849</v>
      </c>
      <c r="C255" s="2" t="s">
        <v>7</v>
      </c>
      <c r="D255" s="2" t="s">
        <v>16</v>
      </c>
      <c r="E255" s="2" t="str">
        <f>VLOOKUP(B255,[5]Sheet1!$A:$E,5,0)</f>
        <v>Completed</v>
      </c>
      <c r="F255" s="2" t="s">
        <v>2712</v>
      </c>
      <c r="G255" s="2" t="s">
        <v>7143</v>
      </c>
      <c r="H255" s="2" t="s">
        <v>7282</v>
      </c>
      <c r="I255" s="2" t="s">
        <v>107</v>
      </c>
      <c r="J255" s="2" t="s">
        <v>126</v>
      </c>
      <c r="K255" s="26">
        <f>VLOOKUP(B255,[5]Sheet1!$A:$AB,28,0)</f>
        <v>1600000</v>
      </c>
      <c r="L255" s="32">
        <f t="shared" si="3"/>
        <v>9.0691727212364559E-4</v>
      </c>
    </row>
    <row r="256" spans="1:12" hidden="1" x14ac:dyDescent="0.2">
      <c r="A256" s="7" t="str">
        <f>VLOOKUP(D256,PIC!A:B,2,0)</f>
        <v>WAHYU WISNU</v>
      </c>
      <c r="B256" s="2">
        <v>59642851</v>
      </c>
      <c r="C256" s="2" t="s">
        <v>7</v>
      </c>
      <c r="D256" s="2" t="s">
        <v>16</v>
      </c>
      <c r="E256" s="2" t="str">
        <f>VLOOKUP(B256,[5]Sheet1!$A:$E,5,0)</f>
        <v>Completed</v>
      </c>
      <c r="F256" s="2" t="s">
        <v>2712</v>
      </c>
      <c r="G256" s="2" t="s">
        <v>7144</v>
      </c>
      <c r="H256" s="2" t="s">
        <v>7283</v>
      </c>
      <c r="I256" s="2" t="s">
        <v>107</v>
      </c>
      <c r="J256" s="2" t="s">
        <v>126</v>
      </c>
      <c r="K256" s="26">
        <f>VLOOKUP(B256,[5]Sheet1!$A:$AB,28,0)</f>
        <v>1650000</v>
      </c>
      <c r="L256" s="32">
        <f t="shared" si="3"/>
        <v>9.3525843687750955E-4</v>
      </c>
    </row>
    <row r="257" spans="1:12" hidden="1" x14ac:dyDescent="0.2">
      <c r="A257" s="7" t="str">
        <f>VLOOKUP(D257,PIC!A:B,2,0)</f>
        <v>BAHAK</v>
      </c>
      <c r="B257" s="2">
        <v>59646638</v>
      </c>
      <c r="C257" s="2" t="s">
        <v>7</v>
      </c>
      <c r="D257" s="2" t="s">
        <v>18</v>
      </c>
      <c r="E257" s="2" t="str">
        <f>VLOOKUP(B257,[5]Sheet1!$A:$E,5,0)</f>
        <v>Completed</v>
      </c>
      <c r="F257" s="2" t="s">
        <v>2712</v>
      </c>
      <c r="G257" s="2" t="s">
        <v>7968</v>
      </c>
      <c r="H257" s="2" t="s">
        <v>8020</v>
      </c>
      <c r="I257" s="2" t="s">
        <v>23</v>
      </c>
      <c r="J257" s="2" t="s">
        <v>2625</v>
      </c>
      <c r="K257" s="26">
        <f>VLOOKUP(B257,[5]Sheet1!$A:$AB,28,0)</f>
        <v>62577</v>
      </c>
      <c r="L257" s="32">
        <f t="shared" si="3"/>
        <v>3.5470101336050856E-5</v>
      </c>
    </row>
    <row r="258" spans="1:12" hidden="1" x14ac:dyDescent="0.2">
      <c r="A258" s="7" t="str">
        <f>VLOOKUP(D258,PIC!A:B,2,0)</f>
        <v>BAHAK</v>
      </c>
      <c r="B258" s="2">
        <v>59647750</v>
      </c>
      <c r="C258" s="2" t="s">
        <v>7</v>
      </c>
      <c r="D258" s="2" t="s">
        <v>18</v>
      </c>
      <c r="E258" s="2" t="str">
        <f>VLOOKUP(B258,[5]Sheet1!$A:$E,5,0)</f>
        <v>Completed</v>
      </c>
      <c r="F258" s="2" t="s">
        <v>2712</v>
      </c>
      <c r="G258" s="2" t="s">
        <v>7538</v>
      </c>
      <c r="H258" s="2" t="s">
        <v>7698</v>
      </c>
      <c r="I258" s="2" t="s">
        <v>23</v>
      </c>
      <c r="J258" s="2" t="s">
        <v>68</v>
      </c>
      <c r="K258" s="26">
        <f>VLOOKUP(B258,[5]Sheet1!$A:$AB,28,0)</f>
        <v>4404382</v>
      </c>
      <c r="L258" s="32">
        <f t="shared" ref="L258:L321" si="4">K258/$K$1351*100%</f>
        <v>2.4965063180190541E-3</v>
      </c>
    </row>
    <row r="259" spans="1:12" hidden="1" x14ac:dyDescent="0.2">
      <c r="A259" s="7" t="str">
        <f>VLOOKUP(D259,PIC!A:B,2,0)</f>
        <v>DAYAT</v>
      </c>
      <c r="B259" s="2">
        <v>59648563</v>
      </c>
      <c r="C259" s="2" t="s">
        <v>7</v>
      </c>
      <c r="D259" s="2" t="s">
        <v>9</v>
      </c>
      <c r="E259" s="2" t="str">
        <f>VLOOKUP(B259,[5]Sheet1!$A:$E,5,0)</f>
        <v>Completed</v>
      </c>
      <c r="F259" s="2" t="s">
        <v>2726</v>
      </c>
      <c r="G259" s="2" t="s">
        <v>7145</v>
      </c>
      <c r="H259" s="2" t="s">
        <v>7284</v>
      </c>
      <c r="I259" s="2" t="s">
        <v>59</v>
      </c>
      <c r="J259" s="2" t="s">
        <v>2384</v>
      </c>
      <c r="K259" s="26">
        <f>VLOOKUP(B259,[5]Sheet1!$A:$AB,28,0)</f>
        <v>2030000</v>
      </c>
      <c r="L259" s="32">
        <f t="shared" si="4"/>
        <v>1.1506512890068754E-3</v>
      </c>
    </row>
    <row r="260" spans="1:12" hidden="1" x14ac:dyDescent="0.2">
      <c r="A260" s="7" t="str">
        <f>VLOOKUP(D260,PIC!A:B,2,0)</f>
        <v>DAYAT</v>
      </c>
      <c r="B260" s="2">
        <v>59648564</v>
      </c>
      <c r="C260" s="2" t="s">
        <v>7</v>
      </c>
      <c r="D260" s="2" t="s">
        <v>9</v>
      </c>
      <c r="E260" s="2" t="str">
        <f>VLOOKUP(B260,[5]Sheet1!$A:$E,5,0)</f>
        <v>Completed</v>
      </c>
      <c r="F260" s="2" t="s">
        <v>2726</v>
      </c>
      <c r="G260" s="2" t="s">
        <v>7146</v>
      </c>
      <c r="H260" s="2" t="s">
        <v>7285</v>
      </c>
      <c r="I260" s="2" t="s">
        <v>59</v>
      </c>
      <c r="J260" s="2" t="s">
        <v>2433</v>
      </c>
      <c r="K260" s="26">
        <f>VLOOKUP(B260,[5]Sheet1!$A:$AB,28,0)</f>
        <v>1200000</v>
      </c>
      <c r="L260" s="32">
        <f t="shared" si="4"/>
        <v>6.8018795409273425E-4</v>
      </c>
    </row>
    <row r="261" spans="1:12" hidden="1" x14ac:dyDescent="0.2">
      <c r="A261" s="7" t="str">
        <f>VLOOKUP(D261,PIC!A:B,2,0)</f>
        <v>WAHYU WISNU</v>
      </c>
      <c r="B261" s="2">
        <v>59648884</v>
      </c>
      <c r="C261" s="2" t="s">
        <v>7</v>
      </c>
      <c r="D261" s="2" t="s">
        <v>21</v>
      </c>
      <c r="E261" s="2" t="str">
        <f>VLOOKUP(B261,[5]Sheet1!$A:$E,5,0)</f>
        <v>Completed</v>
      </c>
      <c r="F261" s="2" t="s">
        <v>2712</v>
      </c>
      <c r="G261" s="2" t="s">
        <v>7148</v>
      </c>
      <c r="H261" s="2" t="s">
        <v>7286</v>
      </c>
      <c r="I261" s="2" t="s">
        <v>85</v>
      </c>
      <c r="J261" s="2" t="s">
        <v>86</v>
      </c>
      <c r="K261" s="26">
        <f>VLOOKUP(B261,[5]Sheet1!$A:$AB,28,0)</f>
        <v>830000</v>
      </c>
      <c r="L261" s="32">
        <f t="shared" si="4"/>
        <v>4.7046333491414114E-4</v>
      </c>
    </row>
    <row r="262" spans="1:12" hidden="1" x14ac:dyDescent="0.2">
      <c r="A262" s="7" t="str">
        <f>VLOOKUP(D262,PIC!A:B,2,0)</f>
        <v>ADE</v>
      </c>
      <c r="B262" s="2">
        <v>59648923</v>
      </c>
      <c r="C262" s="2" t="s">
        <v>7</v>
      </c>
      <c r="D262" s="2" t="s">
        <v>62</v>
      </c>
      <c r="E262" s="2" t="str">
        <f>VLOOKUP(B262,[5]Sheet1!$A:$E,5,0)</f>
        <v>Completed</v>
      </c>
      <c r="F262" s="2" t="s">
        <v>2712</v>
      </c>
      <c r="G262" s="2" t="s">
        <v>7149</v>
      </c>
      <c r="H262" s="2" t="s">
        <v>7700</v>
      </c>
      <c r="I262" s="2" t="s">
        <v>63</v>
      </c>
      <c r="J262" s="2" t="s">
        <v>64</v>
      </c>
      <c r="K262" s="26">
        <f>VLOOKUP(B262,[5]Sheet1!$A:$AB,28,0)</f>
        <v>825000</v>
      </c>
      <c r="L262" s="32">
        <f t="shared" si="4"/>
        <v>4.6762921843875477E-4</v>
      </c>
    </row>
    <row r="263" spans="1:12" hidden="1" x14ac:dyDescent="0.2">
      <c r="A263" s="7" t="str">
        <f>VLOOKUP(D263,PIC!A:B,2,0)</f>
        <v>ADE</v>
      </c>
      <c r="B263" s="2">
        <v>59648924</v>
      </c>
      <c r="C263" s="2" t="s">
        <v>7</v>
      </c>
      <c r="D263" s="2" t="s">
        <v>33</v>
      </c>
      <c r="E263" s="2" t="str">
        <f>VLOOKUP(B263,[5]Sheet1!$A:$E,5,0)</f>
        <v>Completed</v>
      </c>
      <c r="F263" s="2" t="s">
        <v>2716</v>
      </c>
      <c r="G263" s="2" t="s">
        <v>7150</v>
      </c>
      <c r="H263" s="2" t="s">
        <v>8021</v>
      </c>
      <c r="I263" s="2" t="s">
        <v>72</v>
      </c>
      <c r="J263" s="2" t="s">
        <v>73</v>
      </c>
      <c r="K263" s="26">
        <f>VLOOKUP(B263,[5]Sheet1!$A:$AB,28,0)</f>
        <v>3360000</v>
      </c>
      <c r="L263" s="32">
        <f t="shared" si="4"/>
        <v>1.9045262714596557E-3</v>
      </c>
    </row>
    <row r="264" spans="1:12" hidden="1" x14ac:dyDescent="0.2">
      <c r="A264" s="7" t="s">
        <v>55</v>
      </c>
      <c r="B264" s="2">
        <v>59648925</v>
      </c>
      <c r="C264" s="2" t="s">
        <v>7</v>
      </c>
      <c r="D264" s="2" t="s">
        <v>9</v>
      </c>
      <c r="E264" s="2" t="str">
        <f>VLOOKUP(B264,[5]Sheet1!$A:$E,5,0)</f>
        <v>Completed</v>
      </c>
      <c r="F264" s="2" t="s">
        <v>7510</v>
      </c>
      <c r="G264" s="2" t="s">
        <v>7539</v>
      </c>
      <c r="H264" s="2" t="s">
        <v>7699</v>
      </c>
      <c r="I264" s="2" t="s">
        <v>2390</v>
      </c>
      <c r="J264" s="2" t="s">
        <v>71</v>
      </c>
      <c r="K264" s="26">
        <f>VLOOKUP(B264,[5]Sheet1!$A:$AB,28,0)</f>
        <v>1</v>
      </c>
      <c r="L264" s="32">
        <f t="shared" si="4"/>
        <v>5.6682329507727853E-10</v>
      </c>
    </row>
    <row r="265" spans="1:12" hidden="1" x14ac:dyDescent="0.2">
      <c r="A265" s="7" t="s">
        <v>55</v>
      </c>
      <c r="B265" s="2">
        <v>59648926</v>
      </c>
      <c r="C265" s="2" t="s">
        <v>7</v>
      </c>
      <c r="D265" s="2" t="s">
        <v>9</v>
      </c>
      <c r="E265" s="2" t="str">
        <f>VLOOKUP(B265,[5]Sheet1!$A:$E,5,0)</f>
        <v>Completed</v>
      </c>
      <c r="F265" s="2" t="s">
        <v>7510</v>
      </c>
      <c r="G265" s="2" t="s">
        <v>7539</v>
      </c>
      <c r="H265" s="2" t="s">
        <v>7701</v>
      </c>
      <c r="I265" s="2" t="s">
        <v>2390</v>
      </c>
      <c r="J265" s="2" t="s">
        <v>71</v>
      </c>
      <c r="K265" s="26">
        <f>VLOOKUP(B265,[5]Sheet1!$A:$AB,28,0)</f>
        <v>1</v>
      </c>
      <c r="L265" s="32">
        <f t="shared" si="4"/>
        <v>5.6682329507727853E-10</v>
      </c>
    </row>
    <row r="266" spans="1:12" hidden="1" x14ac:dyDescent="0.2">
      <c r="A266" s="7" t="str">
        <f>VLOOKUP(D266,PIC!A:B,2,0)</f>
        <v>DIDIK</v>
      </c>
      <c r="B266" s="2">
        <v>59648936</v>
      </c>
      <c r="C266" s="2" t="s">
        <v>7</v>
      </c>
      <c r="D266" s="2" t="s">
        <v>13</v>
      </c>
      <c r="E266" s="2" t="str">
        <f>VLOOKUP(B266,[5]Sheet1!$A:$E,5,0)</f>
        <v>Completed</v>
      </c>
      <c r="F266" s="2" t="s">
        <v>2726</v>
      </c>
      <c r="G266" s="2" t="s">
        <v>7147</v>
      </c>
      <c r="H266" s="2" t="s">
        <v>7702</v>
      </c>
      <c r="I266" s="2" t="s">
        <v>7330</v>
      </c>
      <c r="J266" s="2" t="s">
        <v>7335</v>
      </c>
      <c r="K266" s="26">
        <f>VLOOKUP(B266,[5]Sheet1!$A:$AB,28,0)</f>
        <v>1</v>
      </c>
      <c r="L266" s="32">
        <f t="shared" si="4"/>
        <v>5.6682329507727853E-10</v>
      </c>
    </row>
    <row r="267" spans="1:12" x14ac:dyDescent="0.2">
      <c r="A267" s="7" t="str">
        <f>VLOOKUP(D267,PIC!A:B,2,0)</f>
        <v>DIDIK</v>
      </c>
      <c r="B267" s="2">
        <v>59648937</v>
      </c>
      <c r="C267" s="2" t="s">
        <v>7</v>
      </c>
      <c r="D267" s="2" t="s">
        <v>4525</v>
      </c>
      <c r="E267" s="2" t="str">
        <f>VLOOKUP(B267,[5]Sheet1!$A:$E,5,0)</f>
        <v>Completed</v>
      </c>
      <c r="F267" s="2" t="s">
        <v>2712</v>
      </c>
      <c r="G267" s="2" t="s">
        <v>7151</v>
      </c>
      <c r="H267" s="2" t="s">
        <v>8022</v>
      </c>
      <c r="I267" s="2" t="s">
        <v>4859</v>
      </c>
      <c r="J267" s="2" t="s">
        <v>178</v>
      </c>
      <c r="K267" s="26">
        <f>VLOOKUP(B267,[5]Sheet1!$A:$AB,28,0)</f>
        <v>4200000</v>
      </c>
      <c r="L267" s="32">
        <f t="shared" si="4"/>
        <v>2.3806578393245695E-3</v>
      </c>
    </row>
    <row r="268" spans="1:12" x14ac:dyDescent="0.2">
      <c r="A268" s="7" t="str">
        <f>VLOOKUP(D268,PIC!A:B,2,0)</f>
        <v>DIDIK</v>
      </c>
      <c r="B268" s="2">
        <v>59648938</v>
      </c>
      <c r="C268" s="2" t="s">
        <v>7</v>
      </c>
      <c r="D268" s="2" t="s">
        <v>4525</v>
      </c>
      <c r="E268" s="2" t="str">
        <f>VLOOKUP(B268,[5]Sheet1!$A:$E,5,0)</f>
        <v>Completed</v>
      </c>
      <c r="F268" s="2" t="s">
        <v>2712</v>
      </c>
      <c r="G268" s="2" t="s">
        <v>7152</v>
      </c>
      <c r="H268" s="2" t="s">
        <v>7287</v>
      </c>
      <c r="I268" s="2" t="s">
        <v>4859</v>
      </c>
      <c r="J268" s="2" t="s">
        <v>178</v>
      </c>
      <c r="K268" s="26">
        <f>VLOOKUP(B268,[5]Sheet1!$A:$AB,28,0)</f>
        <v>4200000</v>
      </c>
      <c r="L268" s="32">
        <f t="shared" si="4"/>
        <v>2.3806578393245695E-3</v>
      </c>
    </row>
    <row r="269" spans="1:12" hidden="1" x14ac:dyDescent="0.2">
      <c r="A269" s="7" t="s">
        <v>55</v>
      </c>
      <c r="B269" s="2">
        <v>59649421</v>
      </c>
      <c r="C269" s="2" t="s">
        <v>3509</v>
      </c>
      <c r="D269" s="2" t="s">
        <v>9</v>
      </c>
      <c r="E269" s="2" t="str">
        <f>VLOOKUP(B269,[5]Sheet1!$A:$E,5,0)</f>
        <v>Completed</v>
      </c>
      <c r="F269" s="2" t="s">
        <v>7510</v>
      </c>
      <c r="G269" s="2" t="s">
        <v>7540</v>
      </c>
      <c r="H269" s="2" t="s">
        <v>7703</v>
      </c>
      <c r="I269" s="2" t="s">
        <v>2390</v>
      </c>
      <c r="J269" s="2" t="s">
        <v>2360</v>
      </c>
      <c r="K269" s="26">
        <f>VLOOKUP(B269,[5]Sheet1!$A:$AB,28,0)</f>
        <v>2882000</v>
      </c>
      <c r="L269" s="32">
        <f t="shared" si="4"/>
        <v>1.6335847364127166E-3</v>
      </c>
    </row>
    <row r="270" spans="1:12" hidden="1" x14ac:dyDescent="0.2">
      <c r="A270" s="7" t="s">
        <v>55</v>
      </c>
      <c r="B270" s="2">
        <v>59649425</v>
      </c>
      <c r="C270" s="2" t="s">
        <v>3509</v>
      </c>
      <c r="D270" s="2" t="s">
        <v>9</v>
      </c>
      <c r="E270" s="2" t="str">
        <f>VLOOKUP(B270,[5]Sheet1!$A:$E,5,0)</f>
        <v>Completed</v>
      </c>
      <c r="F270" s="2" t="s">
        <v>7510</v>
      </c>
      <c r="G270" s="2" t="s">
        <v>7540</v>
      </c>
      <c r="H270" s="2" t="s">
        <v>7704</v>
      </c>
      <c r="I270" s="2" t="s">
        <v>2390</v>
      </c>
      <c r="J270" s="2" t="s">
        <v>2360</v>
      </c>
      <c r="K270" s="26">
        <f>VLOOKUP(B270,[5]Sheet1!$A:$AB,28,0)</f>
        <v>2882000</v>
      </c>
      <c r="L270" s="32">
        <f t="shared" si="4"/>
        <v>1.6335847364127166E-3</v>
      </c>
    </row>
    <row r="271" spans="1:12" hidden="1" x14ac:dyDescent="0.2">
      <c r="A271" s="7" t="s">
        <v>55</v>
      </c>
      <c r="B271" s="2">
        <v>59649436</v>
      </c>
      <c r="C271" s="2" t="s">
        <v>2136</v>
      </c>
      <c r="D271" s="2" t="s">
        <v>9</v>
      </c>
      <c r="E271" s="2" t="str">
        <f>VLOOKUP(B271,[5]Sheet1!$A:$E,5,0)</f>
        <v>Completed</v>
      </c>
      <c r="F271" s="2" t="s">
        <v>7510</v>
      </c>
      <c r="G271" s="2" t="s">
        <v>7541</v>
      </c>
      <c r="H271" s="2" t="s">
        <v>7705</v>
      </c>
      <c r="I271" s="2" t="s">
        <v>2390</v>
      </c>
      <c r="J271" s="2" t="s">
        <v>71</v>
      </c>
      <c r="K271" s="26">
        <f>VLOOKUP(B271,[5]Sheet1!$A:$AB,28,0)</f>
        <v>1</v>
      </c>
      <c r="L271" s="32">
        <f t="shared" si="4"/>
        <v>5.6682329507727853E-10</v>
      </c>
    </row>
    <row r="272" spans="1:12" hidden="1" x14ac:dyDescent="0.2">
      <c r="A272" s="7" t="s">
        <v>55</v>
      </c>
      <c r="B272" s="2">
        <v>59649437</v>
      </c>
      <c r="C272" s="2" t="s">
        <v>2026</v>
      </c>
      <c r="D272" s="2" t="s">
        <v>9</v>
      </c>
      <c r="E272" s="2" t="str">
        <f>VLOOKUP(B272,[5]Sheet1!$A:$E,5,0)</f>
        <v>Completed</v>
      </c>
      <c r="F272" s="2" t="s">
        <v>7510</v>
      </c>
      <c r="G272" s="2" t="s">
        <v>7542</v>
      </c>
      <c r="H272" s="2" t="s">
        <v>7706</v>
      </c>
      <c r="I272" s="2" t="s">
        <v>22</v>
      </c>
      <c r="J272" s="2" t="s">
        <v>2370</v>
      </c>
      <c r="K272" s="26">
        <f>VLOOKUP(B272,[5]Sheet1!$A:$AB,28,0)</f>
        <v>1</v>
      </c>
      <c r="L272" s="32">
        <f t="shared" si="4"/>
        <v>5.6682329507727853E-10</v>
      </c>
    </row>
    <row r="273" spans="1:12" hidden="1" x14ac:dyDescent="0.2">
      <c r="A273" s="7" t="s">
        <v>55</v>
      </c>
      <c r="B273" s="2">
        <v>59649438</v>
      </c>
      <c r="C273" s="2" t="s">
        <v>2026</v>
      </c>
      <c r="D273" s="2" t="s">
        <v>9</v>
      </c>
      <c r="E273" s="2" t="str">
        <f>VLOOKUP(B273,[5]Sheet1!$A:$E,5,0)</f>
        <v>Completed</v>
      </c>
      <c r="F273" s="2" t="s">
        <v>7510</v>
      </c>
      <c r="G273" s="2" t="s">
        <v>7542</v>
      </c>
      <c r="H273" s="2" t="s">
        <v>7707</v>
      </c>
      <c r="I273" s="2" t="s">
        <v>22</v>
      </c>
      <c r="J273" s="2" t="s">
        <v>2370</v>
      </c>
      <c r="K273" s="26">
        <f>VLOOKUP(B273,[5]Sheet1!$A:$AB,28,0)</f>
        <v>1</v>
      </c>
      <c r="L273" s="32">
        <f t="shared" si="4"/>
        <v>5.6682329507727853E-10</v>
      </c>
    </row>
    <row r="274" spans="1:12" hidden="1" x14ac:dyDescent="0.2">
      <c r="A274" s="7" t="s">
        <v>55</v>
      </c>
      <c r="B274" s="2">
        <v>59649439</v>
      </c>
      <c r="C274" s="2" t="s">
        <v>2026</v>
      </c>
      <c r="D274" s="2" t="s">
        <v>9</v>
      </c>
      <c r="E274" s="2" t="str">
        <f>VLOOKUP(B274,[5]Sheet1!$A:$E,5,0)</f>
        <v>Completed</v>
      </c>
      <c r="F274" s="2" t="s">
        <v>7510</v>
      </c>
      <c r="G274" s="2" t="s">
        <v>7543</v>
      </c>
      <c r="H274" s="2" t="s">
        <v>7708</v>
      </c>
      <c r="I274" s="2" t="s">
        <v>22</v>
      </c>
      <c r="J274" s="2" t="s">
        <v>2370</v>
      </c>
      <c r="K274" s="26">
        <f>VLOOKUP(B274,[5]Sheet1!$A:$AB,28,0)</f>
        <v>1</v>
      </c>
      <c r="L274" s="32">
        <f t="shared" si="4"/>
        <v>5.6682329507727853E-10</v>
      </c>
    </row>
    <row r="275" spans="1:12" hidden="1" x14ac:dyDescent="0.2">
      <c r="A275" s="7" t="s">
        <v>55</v>
      </c>
      <c r="B275" s="2">
        <v>59649440</v>
      </c>
      <c r="C275" s="2" t="s">
        <v>2026</v>
      </c>
      <c r="D275" s="2" t="s">
        <v>9</v>
      </c>
      <c r="E275" s="2" t="str">
        <f>VLOOKUP(B275,[5]Sheet1!$A:$E,5,0)</f>
        <v>Completed</v>
      </c>
      <c r="F275" s="2" t="s">
        <v>7510</v>
      </c>
      <c r="G275" s="2" t="s">
        <v>7543</v>
      </c>
      <c r="H275" s="2" t="s">
        <v>7709</v>
      </c>
      <c r="I275" s="2" t="s">
        <v>22</v>
      </c>
      <c r="J275" s="2" t="s">
        <v>2370</v>
      </c>
      <c r="K275" s="26">
        <f>VLOOKUP(B275,[5]Sheet1!$A:$AB,28,0)</f>
        <v>1</v>
      </c>
      <c r="L275" s="32">
        <f t="shared" si="4"/>
        <v>5.6682329507727853E-10</v>
      </c>
    </row>
    <row r="276" spans="1:12" hidden="1" x14ac:dyDescent="0.2">
      <c r="A276" s="7" t="s">
        <v>55</v>
      </c>
      <c r="B276" s="2">
        <v>59649441</v>
      </c>
      <c r="C276" s="2" t="s">
        <v>2026</v>
      </c>
      <c r="D276" s="2" t="s">
        <v>9</v>
      </c>
      <c r="E276" s="2" t="str">
        <f>VLOOKUP(B276,[5]Sheet1!$A:$E,5,0)</f>
        <v>Completed</v>
      </c>
      <c r="F276" s="2" t="s">
        <v>7510</v>
      </c>
      <c r="G276" s="2" t="s">
        <v>7543</v>
      </c>
      <c r="H276" s="2" t="s">
        <v>7710</v>
      </c>
      <c r="I276" s="2" t="s">
        <v>2390</v>
      </c>
      <c r="J276" s="2" t="s">
        <v>2376</v>
      </c>
      <c r="K276" s="26">
        <f>VLOOKUP(B276,[5]Sheet1!$A:$AB,28,0)</f>
        <v>1</v>
      </c>
      <c r="L276" s="32">
        <f t="shared" si="4"/>
        <v>5.6682329507727853E-10</v>
      </c>
    </row>
    <row r="277" spans="1:12" hidden="1" x14ac:dyDescent="0.2">
      <c r="A277" s="7" t="s">
        <v>55</v>
      </c>
      <c r="B277" s="2">
        <v>59649442</v>
      </c>
      <c r="C277" s="2" t="s">
        <v>2026</v>
      </c>
      <c r="D277" s="2" t="s">
        <v>9</v>
      </c>
      <c r="E277" s="2" t="str">
        <f>VLOOKUP(B277,[5]Sheet1!$A:$E,5,0)</f>
        <v>Completed</v>
      </c>
      <c r="F277" s="2" t="s">
        <v>7510</v>
      </c>
      <c r="G277" s="2" t="s">
        <v>7544</v>
      </c>
      <c r="H277" s="2" t="s">
        <v>7711</v>
      </c>
      <c r="I277" s="2" t="s">
        <v>2390</v>
      </c>
      <c r="J277" s="2" t="s">
        <v>59</v>
      </c>
      <c r="K277" s="26">
        <f>VLOOKUP(B277,[5]Sheet1!$A:$AB,28,0)</f>
        <v>1</v>
      </c>
      <c r="L277" s="32">
        <f t="shared" si="4"/>
        <v>5.6682329507727853E-10</v>
      </c>
    </row>
    <row r="278" spans="1:12" hidden="1" x14ac:dyDescent="0.2">
      <c r="A278" s="7" t="s">
        <v>55</v>
      </c>
      <c r="B278" s="2">
        <v>59649443</v>
      </c>
      <c r="C278" s="2" t="s">
        <v>2026</v>
      </c>
      <c r="D278" s="2" t="s">
        <v>9</v>
      </c>
      <c r="E278" s="2" t="str">
        <f>VLOOKUP(B278,[5]Sheet1!$A:$E,5,0)</f>
        <v>Completed</v>
      </c>
      <c r="F278" s="2" t="s">
        <v>7510</v>
      </c>
      <c r="G278" s="2" t="s">
        <v>7544</v>
      </c>
      <c r="H278" s="2" t="s">
        <v>7712</v>
      </c>
      <c r="I278" s="2" t="s">
        <v>2390</v>
      </c>
      <c r="J278" s="2" t="s">
        <v>2349</v>
      </c>
      <c r="K278" s="26">
        <f>VLOOKUP(B278,[5]Sheet1!$A:$AB,28,0)</f>
        <v>1</v>
      </c>
      <c r="L278" s="32">
        <f t="shared" si="4"/>
        <v>5.6682329507727853E-10</v>
      </c>
    </row>
    <row r="279" spans="1:12" hidden="1" x14ac:dyDescent="0.2">
      <c r="A279" s="7" t="s">
        <v>55</v>
      </c>
      <c r="B279" s="2">
        <v>59649448</v>
      </c>
      <c r="C279" s="2" t="s">
        <v>2026</v>
      </c>
      <c r="D279" s="2" t="s">
        <v>9</v>
      </c>
      <c r="E279" s="2" t="str">
        <f>VLOOKUP(B279,[5]Sheet1!$A:$E,5,0)</f>
        <v>Completed</v>
      </c>
      <c r="F279" s="2" t="s">
        <v>7510</v>
      </c>
      <c r="G279" s="2" t="s">
        <v>7545</v>
      </c>
      <c r="H279" s="2" t="s">
        <v>7713</v>
      </c>
      <c r="I279" s="2" t="s">
        <v>2390</v>
      </c>
      <c r="J279" s="2" t="s">
        <v>2354</v>
      </c>
      <c r="K279" s="26">
        <f>VLOOKUP(B279,[5]Sheet1!$A:$AB,28,0)</f>
        <v>1</v>
      </c>
      <c r="L279" s="32">
        <f t="shared" si="4"/>
        <v>5.6682329507727853E-10</v>
      </c>
    </row>
    <row r="280" spans="1:12" hidden="1" x14ac:dyDescent="0.2">
      <c r="A280" s="7" t="str">
        <f>VLOOKUP(D280,PIC!A:B,2,0)</f>
        <v>LUTFI</v>
      </c>
      <c r="B280" s="2">
        <v>59649487</v>
      </c>
      <c r="C280" s="2" t="s">
        <v>7</v>
      </c>
      <c r="D280" s="2" t="s">
        <v>8</v>
      </c>
      <c r="E280" s="2" t="str">
        <f>VLOOKUP(B280,[5]Sheet1!$A:$E,5,0)</f>
        <v>Completed</v>
      </c>
      <c r="F280" s="2" t="s">
        <v>3202</v>
      </c>
      <c r="G280" s="2" t="s">
        <v>7153</v>
      </c>
      <c r="H280" s="2" t="s">
        <v>7714</v>
      </c>
      <c r="I280" s="2" t="s">
        <v>90</v>
      </c>
      <c r="J280" s="2" t="s">
        <v>98</v>
      </c>
      <c r="K280" s="26">
        <f>VLOOKUP(B280,[5]Sheet1!$A:$AB,28,0)</f>
        <v>248000</v>
      </c>
      <c r="L280" s="32">
        <f t="shared" si="4"/>
        <v>1.4057217717916508E-4</v>
      </c>
    </row>
    <row r="281" spans="1:12" hidden="1" x14ac:dyDescent="0.2">
      <c r="A281" s="7" t="str">
        <f>VLOOKUP(D281,PIC!A:B,2,0)</f>
        <v>LUTFI</v>
      </c>
      <c r="B281" s="2">
        <v>59649488</v>
      </c>
      <c r="C281" s="2" t="s">
        <v>7</v>
      </c>
      <c r="D281" s="2" t="s">
        <v>8</v>
      </c>
      <c r="E281" s="2" t="str">
        <f>VLOOKUP(B281,[5]Sheet1!$A:$E,5,0)</f>
        <v>Completed</v>
      </c>
      <c r="F281" s="2" t="s">
        <v>3202</v>
      </c>
      <c r="G281" s="2" t="s">
        <v>7154</v>
      </c>
      <c r="H281" s="2" t="s">
        <v>7715</v>
      </c>
      <c r="I281" s="2" t="s">
        <v>90</v>
      </c>
      <c r="J281" s="2" t="s">
        <v>98</v>
      </c>
      <c r="K281" s="26">
        <f>VLOOKUP(B281,[5]Sheet1!$A:$AB,28,0)</f>
        <v>248000</v>
      </c>
      <c r="L281" s="32">
        <f t="shared" si="4"/>
        <v>1.4057217717916508E-4</v>
      </c>
    </row>
    <row r="282" spans="1:12" hidden="1" x14ac:dyDescent="0.2">
      <c r="A282" s="7" t="str">
        <f>VLOOKUP(D282,PIC!A:B,2,0)</f>
        <v>DAYAT</v>
      </c>
      <c r="B282" s="2">
        <v>59649523</v>
      </c>
      <c r="C282" s="2" t="s">
        <v>7</v>
      </c>
      <c r="D282" s="2" t="s">
        <v>26</v>
      </c>
      <c r="E282" s="2" t="str">
        <f>VLOOKUP(B282,[5]Sheet1!$A:$E,5,0)</f>
        <v>Completed</v>
      </c>
      <c r="F282" s="2" t="s">
        <v>2712</v>
      </c>
      <c r="G282" s="2" t="s">
        <v>7155</v>
      </c>
      <c r="H282" s="2" t="s">
        <v>7288</v>
      </c>
      <c r="I282" s="2" t="s">
        <v>27</v>
      </c>
      <c r="J282" s="2" t="s">
        <v>28</v>
      </c>
      <c r="K282" s="26">
        <f>VLOOKUP(B282,[5]Sheet1!$A:$AB,28,0)</f>
        <v>3620000</v>
      </c>
      <c r="L282" s="32">
        <f t="shared" si="4"/>
        <v>2.0519003281797483E-3</v>
      </c>
    </row>
    <row r="283" spans="1:12" hidden="1" x14ac:dyDescent="0.2">
      <c r="A283" s="7" t="str">
        <f>VLOOKUP(D283,PIC!A:B,2,0)</f>
        <v>DAYAT</v>
      </c>
      <c r="B283" s="2">
        <v>59649524</v>
      </c>
      <c r="C283" s="2" t="s">
        <v>2136</v>
      </c>
      <c r="D283" s="2" t="s">
        <v>9</v>
      </c>
      <c r="E283" s="2" t="str">
        <f>VLOOKUP(B283,[5]Sheet1!$A:$E,5,0)</f>
        <v>Completed</v>
      </c>
      <c r="F283" s="2" t="s">
        <v>2712</v>
      </c>
      <c r="G283" s="2" t="s">
        <v>7156</v>
      </c>
      <c r="H283" s="2" t="s">
        <v>7289</v>
      </c>
      <c r="I283" s="2" t="s">
        <v>10</v>
      </c>
      <c r="J283" s="2" t="s">
        <v>7336</v>
      </c>
      <c r="K283" s="26">
        <f>VLOOKUP(B283,[5]Sheet1!$A:$AB,28,0)</f>
        <v>4510000</v>
      </c>
      <c r="L283" s="32">
        <f t="shared" si="4"/>
        <v>2.5563730607985262E-3</v>
      </c>
    </row>
    <row r="284" spans="1:12" hidden="1" x14ac:dyDescent="0.2">
      <c r="A284" s="7" t="str">
        <f>VLOOKUP(D284,PIC!A:B,2,0)</f>
        <v>WAHYU WISNU</v>
      </c>
      <c r="B284" s="2">
        <v>59649925</v>
      </c>
      <c r="C284" s="2" t="s">
        <v>2026</v>
      </c>
      <c r="D284" s="2" t="s">
        <v>20</v>
      </c>
      <c r="E284" s="2" t="str">
        <f>VLOOKUP(B284,[5]Sheet1!$A:$E,5,0)</f>
        <v>Completed</v>
      </c>
      <c r="F284" s="2" t="s">
        <v>2712</v>
      </c>
      <c r="G284" s="2" t="s">
        <v>7157</v>
      </c>
      <c r="H284" s="2" t="s">
        <v>7290</v>
      </c>
      <c r="I284" s="2" t="s">
        <v>78</v>
      </c>
      <c r="J284" s="2" t="s">
        <v>79</v>
      </c>
      <c r="K284" s="26">
        <f>VLOOKUP(B284,[5]Sheet1!$A:$AB,28,0)</f>
        <v>2000000</v>
      </c>
      <c r="L284" s="32">
        <f t="shared" si="4"/>
        <v>1.133646590154557E-3</v>
      </c>
    </row>
    <row r="285" spans="1:12" hidden="1" x14ac:dyDescent="0.2">
      <c r="A285" s="7" t="str">
        <f>VLOOKUP(D285,PIC!A:B,2,0)</f>
        <v>WAHYU WISNU</v>
      </c>
      <c r="B285" s="2">
        <v>59650396</v>
      </c>
      <c r="C285" s="2" t="s">
        <v>7</v>
      </c>
      <c r="D285" s="2" t="s">
        <v>16</v>
      </c>
      <c r="E285" s="2" t="str">
        <f>VLOOKUP(B285,[5]Sheet1!$A:$E,5,0)</f>
        <v>Completed</v>
      </c>
      <c r="F285" s="2" t="s">
        <v>2712</v>
      </c>
      <c r="G285" s="2" t="s">
        <v>7158</v>
      </c>
      <c r="H285" s="2" t="s">
        <v>7716</v>
      </c>
      <c r="I285" s="2" t="s">
        <v>107</v>
      </c>
      <c r="J285" s="2" t="s">
        <v>1105</v>
      </c>
      <c r="K285" s="26">
        <f>VLOOKUP(B285,[5]Sheet1!$A:$AB,28,0)</f>
        <v>1</v>
      </c>
      <c r="L285" s="32">
        <f t="shared" si="4"/>
        <v>5.6682329507727853E-10</v>
      </c>
    </row>
    <row r="286" spans="1:12" hidden="1" x14ac:dyDescent="0.2">
      <c r="A286" s="7" t="str">
        <f>VLOOKUP(D286,PIC!A:B,2,0)</f>
        <v>WAHYU WISNU</v>
      </c>
      <c r="B286" s="2">
        <v>59650420</v>
      </c>
      <c r="C286" s="2" t="s">
        <v>7</v>
      </c>
      <c r="D286" s="2" t="s">
        <v>16</v>
      </c>
      <c r="E286" s="2" t="str">
        <f>VLOOKUP(B286,[5]Sheet1!$A:$E,5,0)</f>
        <v>Completed</v>
      </c>
      <c r="F286" s="2" t="s">
        <v>2712</v>
      </c>
      <c r="G286" s="2" t="s">
        <v>7159</v>
      </c>
      <c r="H286" s="2" t="s">
        <v>7291</v>
      </c>
      <c r="I286" s="2" t="s">
        <v>107</v>
      </c>
      <c r="J286" s="2" t="s">
        <v>128</v>
      </c>
      <c r="K286" s="26">
        <f>VLOOKUP(B286,[5]Sheet1!$A:$AB,28,0)</f>
        <v>564000</v>
      </c>
      <c r="L286" s="32">
        <f t="shared" si="4"/>
        <v>3.1968833842358505E-4</v>
      </c>
    </row>
    <row r="287" spans="1:12" hidden="1" x14ac:dyDescent="0.2">
      <c r="A287" s="7" t="str">
        <f>VLOOKUP(D287,PIC!A:B,2,0)</f>
        <v>WAHYU WISNU</v>
      </c>
      <c r="B287" s="2">
        <v>59650439</v>
      </c>
      <c r="C287" s="2" t="s">
        <v>7</v>
      </c>
      <c r="D287" s="2" t="s">
        <v>16</v>
      </c>
      <c r="E287" s="2" t="str">
        <f>VLOOKUP(B287,[5]Sheet1!$A:$E,5,0)</f>
        <v>Completed</v>
      </c>
      <c r="F287" s="2" t="s">
        <v>2712</v>
      </c>
      <c r="G287" s="2" t="s">
        <v>7160</v>
      </c>
      <c r="H287" s="2" t="s">
        <v>7292</v>
      </c>
      <c r="I287" s="2" t="s">
        <v>107</v>
      </c>
      <c r="J287" s="2" t="s">
        <v>1153</v>
      </c>
      <c r="K287" s="26">
        <f>VLOOKUP(B287,[5]Sheet1!$A:$AB,28,0)</f>
        <v>727000</v>
      </c>
      <c r="L287" s="32">
        <f t="shared" si="4"/>
        <v>4.1208053552118149E-4</v>
      </c>
    </row>
    <row r="288" spans="1:12" hidden="1" x14ac:dyDescent="0.2">
      <c r="A288" s="7" t="str">
        <f>VLOOKUP(D288,PIC!A:B,2,0)</f>
        <v>WAHYU WISNU</v>
      </c>
      <c r="B288" s="2">
        <v>59650460</v>
      </c>
      <c r="C288" s="2" t="s">
        <v>7</v>
      </c>
      <c r="D288" s="2" t="s">
        <v>16</v>
      </c>
      <c r="E288" s="2" t="str">
        <f>VLOOKUP(B288,[5]Sheet1!$A:$E,5,0)</f>
        <v>Completed</v>
      </c>
      <c r="F288" s="2" t="s">
        <v>2712</v>
      </c>
      <c r="G288" s="2" t="s">
        <v>7161</v>
      </c>
      <c r="H288" s="2" t="s">
        <v>7293</v>
      </c>
      <c r="I288" s="2" t="s">
        <v>107</v>
      </c>
      <c r="J288" s="2" t="s">
        <v>126</v>
      </c>
      <c r="K288" s="26">
        <f>VLOOKUP(B288,[5]Sheet1!$A:$AB,28,0)</f>
        <v>1700000</v>
      </c>
      <c r="L288" s="32">
        <f t="shared" si="4"/>
        <v>9.635996016313734E-4</v>
      </c>
    </row>
    <row r="289" spans="1:12" hidden="1" x14ac:dyDescent="0.2">
      <c r="A289" s="7" t="str">
        <f>VLOOKUP(D289,PIC!A:B,2,0)</f>
        <v>WAHYU WISNU</v>
      </c>
      <c r="B289" s="2">
        <v>59650488</v>
      </c>
      <c r="C289" s="2" t="s">
        <v>7</v>
      </c>
      <c r="D289" s="2" t="s">
        <v>16</v>
      </c>
      <c r="E289" s="2" t="str">
        <f>VLOOKUP(B289,[5]Sheet1!$A:$E,5,0)</f>
        <v>Completed</v>
      </c>
      <c r="F289" s="2" t="s">
        <v>2712</v>
      </c>
      <c r="G289" s="2" t="s">
        <v>7162</v>
      </c>
      <c r="H289" s="2" t="s">
        <v>7294</v>
      </c>
      <c r="I289" s="2" t="s">
        <v>107</v>
      </c>
      <c r="J289" s="2" t="s">
        <v>119</v>
      </c>
      <c r="K289" s="26">
        <f>VLOOKUP(B289,[5]Sheet1!$A:$AB,28,0)</f>
        <v>404000</v>
      </c>
      <c r="L289" s="32">
        <f t="shared" si="4"/>
        <v>2.2899661121122053E-4</v>
      </c>
    </row>
    <row r="290" spans="1:12" x14ac:dyDescent="0.2">
      <c r="A290" s="7" t="str">
        <f>VLOOKUP(D290,PIC!A:B,2,0)</f>
        <v>DIDIK</v>
      </c>
      <c r="B290" s="2">
        <v>59650599</v>
      </c>
      <c r="C290" s="2" t="s">
        <v>3509</v>
      </c>
      <c r="D290" s="2" t="s">
        <v>4525</v>
      </c>
      <c r="E290" s="2" t="str">
        <f>VLOOKUP(B290,[5]Sheet1!$A:$E,5,0)</f>
        <v>Completed</v>
      </c>
      <c r="F290" s="2" t="s">
        <v>2712</v>
      </c>
      <c r="G290" s="2" t="s">
        <v>7163</v>
      </c>
      <c r="H290" s="2" t="s">
        <v>7295</v>
      </c>
      <c r="I290" s="2" t="s">
        <v>182</v>
      </c>
      <c r="J290" s="2" t="s">
        <v>183</v>
      </c>
      <c r="K290" s="26">
        <f>VLOOKUP(B290,[5]Sheet1!$A:$AB,28,0)</f>
        <v>6000000</v>
      </c>
      <c r="L290" s="32">
        <f t="shared" si="4"/>
        <v>3.4009397704636711E-3</v>
      </c>
    </row>
    <row r="291" spans="1:12" hidden="1" x14ac:dyDescent="0.2">
      <c r="A291" s="7" t="str">
        <f>VLOOKUP(D291,PIC!A:B,2,0)</f>
        <v>WAHYU WISNU</v>
      </c>
      <c r="B291" s="2">
        <v>59651819</v>
      </c>
      <c r="C291" s="2" t="s">
        <v>7</v>
      </c>
      <c r="D291" s="2" t="s">
        <v>16</v>
      </c>
      <c r="E291" s="2" t="str">
        <f>VLOOKUP(B291,[5]Sheet1!$A:$E,5,0)</f>
        <v>Completed</v>
      </c>
      <c r="F291" s="2" t="s">
        <v>2712</v>
      </c>
      <c r="G291" s="2" t="s">
        <v>7165</v>
      </c>
      <c r="H291" s="2" t="s">
        <v>7296</v>
      </c>
      <c r="I291" s="2" t="s">
        <v>1224</v>
      </c>
      <c r="J291" s="2" t="s">
        <v>1191</v>
      </c>
      <c r="K291" s="26">
        <f>VLOOKUP(B291,[5]Sheet1!$A:$AB,28,0)</f>
        <v>181500</v>
      </c>
      <c r="L291" s="32">
        <f t="shared" si="4"/>
        <v>1.0287842805652604E-4</v>
      </c>
    </row>
    <row r="292" spans="1:12" hidden="1" x14ac:dyDescent="0.2">
      <c r="A292" s="7" t="str">
        <f>VLOOKUP(D292,PIC!A:B,2,0)</f>
        <v>LUTFI</v>
      </c>
      <c r="B292" s="2">
        <v>59651959</v>
      </c>
      <c r="C292" s="2" t="s">
        <v>7</v>
      </c>
      <c r="D292" s="2" t="s">
        <v>8</v>
      </c>
      <c r="E292" s="2" t="str">
        <f>VLOOKUP(B292,[5]Sheet1!$A:$E,5,0)</f>
        <v>Completed</v>
      </c>
      <c r="F292" s="2" t="s">
        <v>3202</v>
      </c>
      <c r="G292" s="2" t="s">
        <v>7166</v>
      </c>
      <c r="H292" s="2" t="s">
        <v>7717</v>
      </c>
      <c r="I292" s="2" t="s">
        <v>90</v>
      </c>
      <c r="J292" s="2" t="s">
        <v>94</v>
      </c>
      <c r="K292" s="26">
        <f>VLOOKUP(B292,[5]Sheet1!$A:$AB,28,0)</f>
        <v>1152000</v>
      </c>
      <c r="L292" s="32">
        <f t="shared" si="4"/>
        <v>6.5298043592902481E-4</v>
      </c>
    </row>
    <row r="293" spans="1:12" hidden="1" x14ac:dyDescent="0.2">
      <c r="A293" s="7" t="str">
        <f>VLOOKUP(D293,PIC!A:B,2,0)</f>
        <v>LUTFI</v>
      </c>
      <c r="B293" s="2">
        <v>59651961</v>
      </c>
      <c r="C293" s="2" t="s">
        <v>7</v>
      </c>
      <c r="D293" s="2" t="s">
        <v>8</v>
      </c>
      <c r="E293" s="2" t="str">
        <f>VLOOKUP(B293,[5]Sheet1!$A:$E,5,0)</f>
        <v>Completed</v>
      </c>
      <c r="F293" s="2" t="s">
        <v>3202</v>
      </c>
      <c r="G293" s="2" t="s">
        <v>7164</v>
      </c>
      <c r="H293" s="2" t="s">
        <v>7718</v>
      </c>
      <c r="I293" s="2" t="s">
        <v>90</v>
      </c>
      <c r="J293" s="2" t="s">
        <v>97</v>
      </c>
      <c r="K293" s="26">
        <f>VLOOKUP(B293,[5]Sheet1!$A:$AB,28,0)</f>
        <v>370000</v>
      </c>
      <c r="L293" s="32">
        <f t="shared" si="4"/>
        <v>2.0972461917859305E-4</v>
      </c>
    </row>
    <row r="294" spans="1:12" hidden="1" x14ac:dyDescent="0.2">
      <c r="A294" s="7" t="str">
        <f>VLOOKUP(D294,PIC!A:B,2,0)</f>
        <v>LUTFI</v>
      </c>
      <c r="B294" s="2">
        <v>59651960</v>
      </c>
      <c r="C294" s="2" t="s">
        <v>7</v>
      </c>
      <c r="D294" s="2" t="s">
        <v>8</v>
      </c>
      <c r="E294" s="2" t="str">
        <f>VLOOKUP(B294,[5]Sheet1!$A:$E,5,0)</f>
        <v>Completed</v>
      </c>
      <c r="F294" s="2" t="s">
        <v>3202</v>
      </c>
      <c r="G294" s="2" t="s">
        <v>7167</v>
      </c>
      <c r="H294" s="2" t="s">
        <v>7719</v>
      </c>
      <c r="I294" s="2" t="s">
        <v>90</v>
      </c>
      <c r="J294" s="2" t="s">
        <v>1734</v>
      </c>
      <c r="K294" s="26">
        <f>VLOOKUP(B294,[5]Sheet1!$A:$AB,28,0)</f>
        <v>1146800</v>
      </c>
      <c r="L294" s="32">
        <f t="shared" si="4"/>
        <v>6.5003295479462296E-4</v>
      </c>
    </row>
    <row r="295" spans="1:12" hidden="1" x14ac:dyDescent="0.2">
      <c r="A295" s="7" t="str">
        <f>VLOOKUP(D295,PIC!A:B,2,0)</f>
        <v>LUTFI</v>
      </c>
      <c r="B295" s="2">
        <v>59651963</v>
      </c>
      <c r="C295" s="2" t="s">
        <v>7</v>
      </c>
      <c r="D295" s="2" t="s">
        <v>8</v>
      </c>
      <c r="E295" s="2" t="str">
        <f>VLOOKUP(B295,[5]Sheet1!$A:$E,5,0)</f>
        <v>Completed</v>
      </c>
      <c r="F295" s="2" t="s">
        <v>3202</v>
      </c>
      <c r="G295" s="2" t="s">
        <v>7169</v>
      </c>
      <c r="H295" s="2" t="s">
        <v>7720</v>
      </c>
      <c r="I295" s="2" t="s">
        <v>90</v>
      </c>
      <c r="J295" s="2" t="s">
        <v>92</v>
      </c>
      <c r="K295" s="26">
        <f>VLOOKUP(B295,[5]Sheet1!$A:$AB,28,0)</f>
        <v>288500</v>
      </c>
      <c r="L295" s="32">
        <f t="shared" si="4"/>
        <v>1.6352852062979483E-4</v>
      </c>
    </row>
    <row r="296" spans="1:12" hidden="1" x14ac:dyDescent="0.2">
      <c r="A296" s="7" t="str">
        <f>VLOOKUP(D296,PIC!A:B,2,0)</f>
        <v>LUTFI</v>
      </c>
      <c r="B296" s="2">
        <v>59651962</v>
      </c>
      <c r="C296" s="2" t="s">
        <v>7</v>
      </c>
      <c r="D296" s="2" t="s">
        <v>8</v>
      </c>
      <c r="E296" s="2" t="str">
        <f>VLOOKUP(B296,[5]Sheet1!$A:$E,5,0)</f>
        <v>Completed</v>
      </c>
      <c r="F296" s="2" t="s">
        <v>3202</v>
      </c>
      <c r="G296" s="2" t="s">
        <v>7168</v>
      </c>
      <c r="H296" s="2" t="s">
        <v>7721</v>
      </c>
      <c r="I296" s="2" t="s">
        <v>90</v>
      </c>
      <c r="J296" s="2" t="s">
        <v>97</v>
      </c>
      <c r="K296" s="26">
        <f>VLOOKUP(B296,[5]Sheet1!$A:$AB,28,0)</f>
        <v>624000</v>
      </c>
      <c r="L296" s="32">
        <f t="shared" si="4"/>
        <v>3.5369773612822179E-4</v>
      </c>
    </row>
    <row r="297" spans="1:12" hidden="1" x14ac:dyDescent="0.2">
      <c r="A297" s="7" t="str">
        <f>VLOOKUP(D297,PIC!A:B,2,0)</f>
        <v>LUTFI</v>
      </c>
      <c r="B297" s="2">
        <v>59651964</v>
      </c>
      <c r="C297" s="2" t="s">
        <v>7</v>
      </c>
      <c r="D297" s="2" t="s">
        <v>8</v>
      </c>
      <c r="E297" s="2" t="str">
        <f>VLOOKUP(B297,[5]Sheet1!$A:$E,5,0)</f>
        <v>Completed</v>
      </c>
      <c r="F297" s="2" t="s">
        <v>3202</v>
      </c>
      <c r="G297" s="2" t="s">
        <v>7170</v>
      </c>
      <c r="H297" s="2" t="s">
        <v>7722</v>
      </c>
      <c r="I297" s="2" t="s">
        <v>90</v>
      </c>
      <c r="J297" s="2" t="s">
        <v>91</v>
      </c>
      <c r="K297" s="26">
        <f>VLOOKUP(B297,[5]Sheet1!$A:$AB,28,0)</f>
        <v>179500</v>
      </c>
      <c r="L297" s="32">
        <f t="shared" si="4"/>
        <v>1.0174478146637149E-4</v>
      </c>
    </row>
    <row r="298" spans="1:12" hidden="1" x14ac:dyDescent="0.2">
      <c r="A298" s="7" t="str">
        <f>VLOOKUP(D298,PIC!A:B,2,0)</f>
        <v>LUTFI</v>
      </c>
      <c r="B298" s="2">
        <v>59651966</v>
      </c>
      <c r="C298" s="2" t="s">
        <v>7</v>
      </c>
      <c r="D298" s="2" t="s">
        <v>8</v>
      </c>
      <c r="E298" s="2" t="str">
        <f>VLOOKUP(B298,[5]Sheet1!$A:$E,5,0)</f>
        <v>Completed</v>
      </c>
      <c r="F298" s="2" t="s">
        <v>3202</v>
      </c>
      <c r="G298" s="2" t="s">
        <v>7172</v>
      </c>
      <c r="H298" s="2" t="s">
        <v>7723</v>
      </c>
      <c r="I298" s="2" t="s">
        <v>90</v>
      </c>
      <c r="J298" s="2" t="s">
        <v>95</v>
      </c>
      <c r="K298" s="26">
        <f>VLOOKUP(B298,[5]Sheet1!$A:$AB,28,0)</f>
        <v>632000</v>
      </c>
      <c r="L298" s="32">
        <f t="shared" si="4"/>
        <v>3.5823232248883999E-4</v>
      </c>
    </row>
    <row r="299" spans="1:12" hidden="1" x14ac:dyDescent="0.2">
      <c r="A299" s="7" t="str">
        <f>VLOOKUP(D299,PIC!A:B,2,0)</f>
        <v>LUTFI</v>
      </c>
      <c r="B299" s="2">
        <v>59651965</v>
      </c>
      <c r="C299" s="2" t="s">
        <v>7</v>
      </c>
      <c r="D299" s="2" t="s">
        <v>8</v>
      </c>
      <c r="E299" s="2" t="str">
        <f>VLOOKUP(B299,[5]Sheet1!$A:$E,5,0)</f>
        <v>Completed</v>
      </c>
      <c r="F299" s="2" t="s">
        <v>3202</v>
      </c>
      <c r="G299" s="2" t="s">
        <v>7171</v>
      </c>
      <c r="H299" s="2" t="s">
        <v>7724</v>
      </c>
      <c r="I299" s="2" t="s">
        <v>90</v>
      </c>
      <c r="J299" s="2" t="s">
        <v>96</v>
      </c>
      <c r="K299" s="26">
        <f>VLOOKUP(B299,[5]Sheet1!$A:$AB,28,0)</f>
        <v>479700</v>
      </c>
      <c r="L299" s="32">
        <f t="shared" si="4"/>
        <v>2.7190513464857047E-4</v>
      </c>
    </row>
    <row r="300" spans="1:12" hidden="1" x14ac:dyDescent="0.2">
      <c r="A300" s="7" t="str">
        <f>VLOOKUP(D300,PIC!A:B,2,0)</f>
        <v>LUTFI</v>
      </c>
      <c r="B300" s="2">
        <v>59651968</v>
      </c>
      <c r="C300" s="2" t="s">
        <v>7</v>
      </c>
      <c r="D300" s="2" t="s">
        <v>8</v>
      </c>
      <c r="E300" s="2" t="str">
        <f>VLOOKUP(B300,[5]Sheet1!$A:$E,5,0)</f>
        <v>Completed</v>
      </c>
      <c r="F300" s="2" t="s">
        <v>3202</v>
      </c>
      <c r="G300" s="2" t="s">
        <v>7174</v>
      </c>
      <c r="H300" s="2" t="s">
        <v>7725</v>
      </c>
      <c r="I300" s="2" t="s">
        <v>90</v>
      </c>
      <c r="J300" s="2" t="s">
        <v>95</v>
      </c>
      <c r="K300" s="26">
        <f>VLOOKUP(B300,[5]Sheet1!$A:$AB,28,0)</f>
        <v>943200</v>
      </c>
      <c r="L300" s="32">
        <f t="shared" si="4"/>
        <v>5.3462773191688905E-4</v>
      </c>
    </row>
    <row r="301" spans="1:12" hidden="1" x14ac:dyDescent="0.2">
      <c r="A301" s="7" t="str">
        <f>VLOOKUP(D301,PIC!A:B,2,0)</f>
        <v>LUTFI</v>
      </c>
      <c r="B301" s="2">
        <v>59651967</v>
      </c>
      <c r="C301" s="2" t="s">
        <v>7</v>
      </c>
      <c r="D301" s="2" t="s">
        <v>8</v>
      </c>
      <c r="E301" s="2" t="str">
        <f>VLOOKUP(B301,[5]Sheet1!$A:$E,5,0)</f>
        <v>Completed</v>
      </c>
      <c r="F301" s="2" t="s">
        <v>3202</v>
      </c>
      <c r="G301" s="2" t="s">
        <v>7173</v>
      </c>
      <c r="H301" s="2" t="s">
        <v>7726</v>
      </c>
      <c r="I301" s="2" t="s">
        <v>90</v>
      </c>
      <c r="J301" s="2" t="s">
        <v>1760</v>
      </c>
      <c r="K301" s="26">
        <f>VLOOKUP(B301,[5]Sheet1!$A:$AB,28,0)</f>
        <v>1081500</v>
      </c>
      <c r="L301" s="32">
        <f t="shared" si="4"/>
        <v>6.1301939362607674E-4</v>
      </c>
    </row>
    <row r="302" spans="1:12" hidden="1" x14ac:dyDescent="0.2">
      <c r="A302" s="7" t="str">
        <f>VLOOKUP(D302,PIC!A:B,2,0)</f>
        <v>WAHYU WISNU</v>
      </c>
      <c r="B302" s="2">
        <v>59652140</v>
      </c>
      <c r="C302" s="2" t="s">
        <v>7</v>
      </c>
      <c r="D302" s="2" t="s">
        <v>21</v>
      </c>
      <c r="E302" s="2" t="str">
        <f>VLOOKUP(B302,[5]Sheet1!$A:$E,5,0)</f>
        <v>Completed</v>
      </c>
      <c r="F302" s="2" t="s">
        <v>2712</v>
      </c>
      <c r="G302" s="2" t="s">
        <v>7164</v>
      </c>
      <c r="H302" s="2" t="s">
        <v>7297</v>
      </c>
      <c r="I302" s="2" t="s">
        <v>85</v>
      </c>
      <c r="J302" s="2" t="s">
        <v>1947</v>
      </c>
      <c r="K302" s="26">
        <f>VLOOKUP(B302,[5]Sheet1!$A:$AB,28,0)</f>
        <v>1770000</v>
      </c>
      <c r="L302" s="32">
        <f t="shared" si="4"/>
        <v>1.003277232286783E-3</v>
      </c>
    </row>
    <row r="303" spans="1:12" hidden="1" x14ac:dyDescent="0.2">
      <c r="A303" s="7" t="str">
        <f>VLOOKUP(D303,PIC!A:B,2,0)</f>
        <v>WAHYU WISNU</v>
      </c>
      <c r="B303" s="2">
        <v>59652144</v>
      </c>
      <c r="C303" s="2" t="s">
        <v>7</v>
      </c>
      <c r="D303" s="2" t="s">
        <v>21</v>
      </c>
      <c r="E303" s="2" t="str">
        <f>VLOOKUP(B303,[5]Sheet1!$A:$E,5,0)</f>
        <v>Completed</v>
      </c>
      <c r="F303" s="2" t="s">
        <v>2712</v>
      </c>
      <c r="G303" s="2" t="s">
        <v>7175</v>
      </c>
      <c r="H303" s="2" t="s">
        <v>7298</v>
      </c>
      <c r="I303" s="2" t="s">
        <v>85</v>
      </c>
      <c r="J303" s="2" t="s">
        <v>1947</v>
      </c>
      <c r="K303" s="26">
        <f>VLOOKUP(B303,[5]Sheet1!$A:$AB,28,0)</f>
        <v>1770000</v>
      </c>
      <c r="L303" s="32">
        <f t="shared" si="4"/>
        <v>1.003277232286783E-3</v>
      </c>
    </row>
    <row r="304" spans="1:12" hidden="1" x14ac:dyDescent="0.2">
      <c r="A304" s="7" t="str">
        <f>VLOOKUP(D304,PIC!A:B,2,0)</f>
        <v>WAHYU WISNU</v>
      </c>
      <c r="B304" s="2">
        <v>59652147</v>
      </c>
      <c r="C304" s="2" t="s">
        <v>7</v>
      </c>
      <c r="D304" s="2" t="s">
        <v>16</v>
      </c>
      <c r="E304" s="2" t="str">
        <f>VLOOKUP(B304,[5]Sheet1!$A:$E,5,0)</f>
        <v>Completed</v>
      </c>
      <c r="F304" s="2" t="s">
        <v>2726</v>
      </c>
      <c r="G304" s="2" t="s">
        <v>7176</v>
      </c>
      <c r="H304" s="2" t="s">
        <v>7299</v>
      </c>
      <c r="I304" s="2" t="s">
        <v>105</v>
      </c>
      <c r="J304" s="2" t="s">
        <v>106</v>
      </c>
      <c r="K304" s="26">
        <f>VLOOKUP(B304,[5]Sheet1!$A:$AB,28,0)</f>
        <v>550000</v>
      </c>
      <c r="L304" s="32">
        <f t="shared" si="4"/>
        <v>3.1175281229250316E-4</v>
      </c>
    </row>
    <row r="305" spans="1:12" hidden="1" x14ac:dyDescent="0.2">
      <c r="A305" s="7" t="str">
        <f>VLOOKUP(D305,PIC!A:B,2,0)</f>
        <v>WAHYU WISNU</v>
      </c>
      <c r="B305" s="2">
        <v>59652150</v>
      </c>
      <c r="C305" s="2" t="s">
        <v>7</v>
      </c>
      <c r="D305" s="2" t="s">
        <v>16</v>
      </c>
      <c r="E305" s="2" t="str">
        <f>VLOOKUP(B305,[5]Sheet1!$A:$E,5,0)</f>
        <v>Completed</v>
      </c>
      <c r="F305" s="2" t="s">
        <v>2726</v>
      </c>
      <c r="G305" s="2" t="s">
        <v>7177</v>
      </c>
      <c r="H305" s="2" t="s">
        <v>7300</v>
      </c>
      <c r="I305" s="2" t="s">
        <v>105</v>
      </c>
      <c r="J305" s="2" t="s">
        <v>106</v>
      </c>
      <c r="K305" s="26">
        <f>VLOOKUP(B305,[5]Sheet1!$A:$AB,28,0)</f>
        <v>386000</v>
      </c>
      <c r="L305" s="32">
        <f t="shared" si="4"/>
        <v>2.1879379189982949E-4</v>
      </c>
    </row>
    <row r="306" spans="1:12" hidden="1" x14ac:dyDescent="0.2">
      <c r="A306" s="7" t="str">
        <f>VLOOKUP(D306,PIC!A:B,2,0)</f>
        <v>WAHYU WISNU</v>
      </c>
      <c r="B306" s="2">
        <v>59652152</v>
      </c>
      <c r="C306" s="2" t="s">
        <v>7</v>
      </c>
      <c r="D306" s="2" t="s">
        <v>16</v>
      </c>
      <c r="E306" s="2" t="str">
        <f>VLOOKUP(B306,[5]Sheet1!$A:$E,5,0)</f>
        <v>Completed</v>
      </c>
      <c r="F306" s="2" t="s">
        <v>2726</v>
      </c>
      <c r="G306" s="2" t="s">
        <v>7178</v>
      </c>
      <c r="H306" s="2" t="s">
        <v>7301</v>
      </c>
      <c r="I306" s="2" t="s">
        <v>105</v>
      </c>
      <c r="J306" s="2" t="s">
        <v>125</v>
      </c>
      <c r="K306" s="26">
        <f>VLOOKUP(B306,[5]Sheet1!$A:$AB,28,0)</f>
        <v>1400000</v>
      </c>
      <c r="L306" s="32">
        <f t="shared" si="4"/>
        <v>7.9355261310818986E-4</v>
      </c>
    </row>
    <row r="307" spans="1:12" hidden="1" x14ac:dyDescent="0.2">
      <c r="A307" s="7" t="str">
        <f>VLOOKUP(D307,PIC!A:B,2,0)</f>
        <v>WAHYU WISNU</v>
      </c>
      <c r="B307" s="2">
        <v>59652157</v>
      </c>
      <c r="C307" s="2" t="s">
        <v>7</v>
      </c>
      <c r="D307" s="2" t="s">
        <v>102</v>
      </c>
      <c r="E307" s="2" t="str">
        <f>VLOOKUP(B307,[5]Sheet1!$A:$E,5,0)</f>
        <v>Completed</v>
      </c>
      <c r="F307" s="2" t="s">
        <v>2712</v>
      </c>
      <c r="G307" s="2" t="s">
        <v>7179</v>
      </c>
      <c r="H307" s="2" t="s">
        <v>7302</v>
      </c>
      <c r="I307" s="2" t="s">
        <v>103</v>
      </c>
      <c r="J307" s="2" t="s">
        <v>104</v>
      </c>
      <c r="K307" s="26">
        <f>VLOOKUP(B307,[5]Sheet1!$A:$AB,28,0)</f>
        <v>490000</v>
      </c>
      <c r="L307" s="32">
        <f t="shared" si="4"/>
        <v>2.7774341458786648E-4</v>
      </c>
    </row>
    <row r="308" spans="1:12" hidden="1" x14ac:dyDescent="0.2">
      <c r="A308" s="7" t="str">
        <f>VLOOKUP(D308,PIC!A:B,2,0)</f>
        <v>DAYAT</v>
      </c>
      <c r="B308" s="2">
        <v>59653347</v>
      </c>
      <c r="C308" s="2" t="s">
        <v>7</v>
      </c>
      <c r="D308" s="2" t="s">
        <v>11</v>
      </c>
      <c r="E308" s="2" t="str">
        <f>VLOOKUP(B308,[5]Sheet1!$A:$E,5,0)</f>
        <v>Completed</v>
      </c>
      <c r="F308" s="2" t="s">
        <v>2712</v>
      </c>
      <c r="G308" s="2" t="s">
        <v>7180</v>
      </c>
      <c r="H308" s="2" t="s">
        <v>7303</v>
      </c>
      <c r="I308" s="2" t="s">
        <v>12</v>
      </c>
      <c r="J308" s="2" t="s">
        <v>34</v>
      </c>
      <c r="K308" s="26">
        <f>VLOOKUP(B308,[5]Sheet1!$A:$AB,28,0)</f>
        <v>2500000</v>
      </c>
      <c r="L308" s="32">
        <f t="shared" si="4"/>
        <v>1.4170582376931962E-3</v>
      </c>
    </row>
    <row r="309" spans="1:12" hidden="1" x14ac:dyDescent="0.2">
      <c r="A309" s="7" t="str">
        <f>VLOOKUP(D309,PIC!A:B,2,0)</f>
        <v>DAYAT</v>
      </c>
      <c r="B309" s="2">
        <v>59653369</v>
      </c>
      <c r="C309" s="2" t="s">
        <v>7</v>
      </c>
      <c r="D309" s="2" t="s">
        <v>11</v>
      </c>
      <c r="E309" s="2" t="str">
        <f>VLOOKUP(B309,[5]Sheet1!$A:$E,5,0)</f>
        <v>Completed</v>
      </c>
      <c r="F309" s="2" t="s">
        <v>2712</v>
      </c>
      <c r="G309" s="2" t="s">
        <v>7181</v>
      </c>
      <c r="H309" s="2" t="s">
        <v>7304</v>
      </c>
      <c r="I309" s="2" t="s">
        <v>12</v>
      </c>
      <c r="J309" s="2" t="s">
        <v>972</v>
      </c>
      <c r="K309" s="26">
        <f>VLOOKUP(B309,[5]Sheet1!$A:$AB,28,0)</f>
        <v>2750000</v>
      </c>
      <c r="L309" s="32">
        <f t="shared" si="4"/>
        <v>1.5587640614625159E-3</v>
      </c>
    </row>
    <row r="310" spans="1:12" hidden="1" x14ac:dyDescent="0.2">
      <c r="A310" s="7" t="str">
        <f>VLOOKUP(D310,PIC!A:B,2,0)</f>
        <v>DAYAT</v>
      </c>
      <c r="B310" s="2">
        <v>59653378</v>
      </c>
      <c r="C310" s="2" t="s">
        <v>7</v>
      </c>
      <c r="D310" s="2" t="s">
        <v>9</v>
      </c>
      <c r="E310" s="2" t="str">
        <f>VLOOKUP(B310,[5]Sheet1!$A:$E,5,0)</f>
        <v>Completed</v>
      </c>
      <c r="F310" s="2" t="s">
        <v>2726</v>
      </c>
      <c r="G310" s="2" t="s">
        <v>7182</v>
      </c>
      <c r="H310" s="2" t="s">
        <v>7305</v>
      </c>
      <c r="I310" s="2" t="s">
        <v>59</v>
      </c>
      <c r="J310" s="2" t="s">
        <v>2433</v>
      </c>
      <c r="K310" s="26">
        <f>VLOOKUP(B310,[5]Sheet1!$A:$AB,28,0)</f>
        <v>1200000</v>
      </c>
      <c r="L310" s="32">
        <f t="shared" si="4"/>
        <v>6.8018795409273425E-4</v>
      </c>
    </row>
    <row r="311" spans="1:12" hidden="1" x14ac:dyDescent="0.2">
      <c r="A311" s="7" t="str">
        <f>VLOOKUP(D311,PIC!A:B,2,0)</f>
        <v>DAYAT</v>
      </c>
      <c r="B311" s="2">
        <v>59653420</v>
      </c>
      <c r="C311" s="2" t="s">
        <v>7</v>
      </c>
      <c r="D311" s="2" t="s">
        <v>9</v>
      </c>
      <c r="E311" s="2" t="str">
        <f>VLOOKUP(B311,[5]Sheet1!$A:$E,5,0)</f>
        <v>Completed</v>
      </c>
      <c r="F311" s="2" t="s">
        <v>2726</v>
      </c>
      <c r="G311" s="2" t="s">
        <v>7183</v>
      </c>
      <c r="H311" s="2" t="s">
        <v>7306</v>
      </c>
      <c r="I311" s="2" t="s">
        <v>59</v>
      </c>
      <c r="J311" s="2" t="s">
        <v>2400</v>
      </c>
      <c r="K311" s="26">
        <f>VLOOKUP(B311,[5]Sheet1!$A:$AB,28,0)</f>
        <v>1200000</v>
      </c>
      <c r="L311" s="32">
        <f t="shared" si="4"/>
        <v>6.8018795409273425E-4</v>
      </c>
    </row>
    <row r="312" spans="1:12" hidden="1" x14ac:dyDescent="0.2">
      <c r="A312" s="7" t="str">
        <f>VLOOKUP(D312,PIC!A:B,2,0)</f>
        <v>WAHYU WISNU</v>
      </c>
      <c r="B312" s="2">
        <v>59653699</v>
      </c>
      <c r="C312" s="2" t="s">
        <v>7</v>
      </c>
      <c r="D312" s="2" t="s">
        <v>16</v>
      </c>
      <c r="E312" s="2" t="str">
        <f>VLOOKUP(B312,[5]Sheet1!$A:$E,5,0)</f>
        <v>Completed</v>
      </c>
      <c r="F312" s="2" t="s">
        <v>2712</v>
      </c>
      <c r="G312" s="2" t="s">
        <v>7184</v>
      </c>
      <c r="H312" s="2" t="s">
        <v>7307</v>
      </c>
      <c r="I312" s="2" t="s">
        <v>107</v>
      </c>
      <c r="J312" s="2" t="s">
        <v>119</v>
      </c>
      <c r="K312" s="26">
        <f>VLOOKUP(B312,[5]Sheet1!$A:$AB,28,0)</f>
        <v>345000</v>
      </c>
      <c r="L312" s="32">
        <f t="shared" si="4"/>
        <v>1.9555403680166108E-4</v>
      </c>
    </row>
    <row r="313" spans="1:12" hidden="1" x14ac:dyDescent="0.2">
      <c r="A313" s="7" t="str">
        <f>VLOOKUP(D313,PIC!A:B,2,0)</f>
        <v>WAHYU WISNU</v>
      </c>
      <c r="B313" s="2">
        <v>59653824</v>
      </c>
      <c r="C313" s="2" t="s">
        <v>7</v>
      </c>
      <c r="D313" s="2" t="s">
        <v>16</v>
      </c>
      <c r="E313" s="2" t="str">
        <f>VLOOKUP(B313,[5]Sheet1!$A:$E,5,0)</f>
        <v>Completed</v>
      </c>
      <c r="F313" s="2" t="s">
        <v>2712</v>
      </c>
      <c r="G313" s="2" t="s">
        <v>7185</v>
      </c>
      <c r="H313" s="2" t="s">
        <v>7308</v>
      </c>
      <c r="I313" s="2" t="s">
        <v>107</v>
      </c>
      <c r="J313" s="2" t="s">
        <v>128</v>
      </c>
      <c r="K313" s="26">
        <f>VLOOKUP(B313,[5]Sheet1!$A:$AB,28,0)</f>
        <v>1</v>
      </c>
      <c r="L313" s="32">
        <f t="shared" si="4"/>
        <v>5.6682329507727853E-10</v>
      </c>
    </row>
    <row r="314" spans="1:12" hidden="1" x14ac:dyDescent="0.2">
      <c r="A314" s="7" t="str">
        <f>VLOOKUP(D314,PIC!A:B,2,0)</f>
        <v>WAHYU WISNU</v>
      </c>
      <c r="B314" s="2">
        <v>59653846</v>
      </c>
      <c r="C314" s="2" t="s">
        <v>7</v>
      </c>
      <c r="D314" s="2" t="s">
        <v>16</v>
      </c>
      <c r="E314" s="2" t="str">
        <f>VLOOKUP(B314,[5]Sheet1!$A:$E,5,0)</f>
        <v>Completed</v>
      </c>
      <c r="F314" s="2" t="s">
        <v>2712</v>
      </c>
      <c r="G314" s="2" t="s">
        <v>7186</v>
      </c>
      <c r="H314" s="2" t="s">
        <v>7309</v>
      </c>
      <c r="I314" s="2" t="s">
        <v>107</v>
      </c>
      <c r="J314" s="2" t="s">
        <v>110</v>
      </c>
      <c r="K314" s="26">
        <f>VLOOKUP(B314,[5]Sheet1!$A:$AB,28,0)</f>
        <v>1</v>
      </c>
      <c r="L314" s="32">
        <f t="shared" si="4"/>
        <v>5.6682329507727853E-10</v>
      </c>
    </row>
    <row r="315" spans="1:12" hidden="1" x14ac:dyDescent="0.2">
      <c r="A315" s="7" t="str">
        <f>VLOOKUP(D315,PIC!A:B,2,0)</f>
        <v>WAHYU WISNU</v>
      </c>
      <c r="B315" s="2">
        <v>59653849</v>
      </c>
      <c r="C315" s="2" t="s">
        <v>7</v>
      </c>
      <c r="D315" s="2" t="s">
        <v>16</v>
      </c>
      <c r="E315" s="2" t="str">
        <f>VLOOKUP(B315,[5]Sheet1!$A:$E,5,0)</f>
        <v>Completed</v>
      </c>
      <c r="F315" s="2" t="s">
        <v>2712</v>
      </c>
      <c r="G315" s="2" t="s">
        <v>7187</v>
      </c>
      <c r="H315" s="2" t="s">
        <v>7727</v>
      </c>
      <c r="I315" s="2" t="s">
        <v>107</v>
      </c>
      <c r="J315" s="2" t="s">
        <v>6840</v>
      </c>
      <c r="K315" s="26">
        <f>VLOOKUP(B315,[5]Sheet1!$A:$AB,28,0)</f>
        <v>350000</v>
      </c>
      <c r="L315" s="32">
        <f t="shared" si="4"/>
        <v>1.9838815327704747E-4</v>
      </c>
    </row>
    <row r="316" spans="1:12" hidden="1" x14ac:dyDescent="0.2">
      <c r="A316" s="7" t="str">
        <f>VLOOKUP(D316,PIC!A:B,2,0)</f>
        <v>BAHAK</v>
      </c>
      <c r="B316" s="2">
        <v>59655447</v>
      </c>
      <c r="C316" s="2" t="s">
        <v>7</v>
      </c>
      <c r="D316" s="2" t="s">
        <v>18</v>
      </c>
      <c r="E316" s="2" t="str">
        <f>VLOOKUP(B316,[5]Sheet1!$A:$E,5,0)</f>
        <v>Completed</v>
      </c>
      <c r="F316" s="2" t="s">
        <v>2712</v>
      </c>
      <c r="G316" s="2" t="s">
        <v>7189</v>
      </c>
      <c r="H316" s="2" t="s">
        <v>7311</v>
      </c>
      <c r="I316" s="2" t="s">
        <v>23</v>
      </c>
      <c r="J316" s="2" t="s">
        <v>69</v>
      </c>
      <c r="K316" s="26">
        <f>VLOOKUP(B316,[5]Sheet1!$A:$AB,28,0)</f>
        <v>631937</v>
      </c>
      <c r="L316" s="32">
        <f t="shared" si="4"/>
        <v>3.5819661262125014E-4</v>
      </c>
    </row>
    <row r="317" spans="1:12" hidden="1" x14ac:dyDescent="0.2">
      <c r="A317" s="7" t="str">
        <f>VLOOKUP(D317,PIC!A:B,2,0)</f>
        <v>BAHAK</v>
      </c>
      <c r="B317" s="2">
        <v>59655452</v>
      </c>
      <c r="C317" s="2" t="s">
        <v>7</v>
      </c>
      <c r="D317" s="2" t="s">
        <v>18</v>
      </c>
      <c r="E317" s="2" t="str">
        <f>VLOOKUP(B317,[5]Sheet1!$A:$E,5,0)</f>
        <v>Completed</v>
      </c>
      <c r="F317" s="2" t="s">
        <v>2712</v>
      </c>
      <c r="G317" s="2" t="s">
        <v>7188</v>
      </c>
      <c r="H317" s="2" t="s">
        <v>7310</v>
      </c>
      <c r="I317" s="2" t="s">
        <v>23</v>
      </c>
      <c r="J317" s="2" t="s">
        <v>2625</v>
      </c>
      <c r="K317" s="26">
        <f>VLOOKUP(B317,[5]Sheet1!$A:$AB,28,0)</f>
        <v>4758975</v>
      </c>
      <c r="L317" s="32">
        <f t="shared" si="4"/>
        <v>2.6974978906903913E-3</v>
      </c>
    </row>
    <row r="318" spans="1:12" hidden="1" x14ac:dyDescent="0.2">
      <c r="A318" s="7" t="str">
        <f>VLOOKUP(D318,PIC!A:B,2,0)</f>
        <v>BAHAK</v>
      </c>
      <c r="B318" s="2">
        <v>59655461</v>
      </c>
      <c r="C318" s="2" t="s">
        <v>7</v>
      </c>
      <c r="D318" s="2" t="s">
        <v>18</v>
      </c>
      <c r="E318" s="2" t="str">
        <f>VLOOKUP(B318,[5]Sheet1!$A:$E,5,0)</f>
        <v>Completed</v>
      </c>
      <c r="F318" s="2" t="s">
        <v>2712</v>
      </c>
      <c r="G318" s="2" t="s">
        <v>7190</v>
      </c>
      <c r="H318" s="2" t="s">
        <v>7312</v>
      </c>
      <c r="I318" s="2" t="s">
        <v>19</v>
      </c>
      <c r="J318" s="2" t="s">
        <v>2068</v>
      </c>
      <c r="K318" s="26">
        <f>VLOOKUP(B318,[5]Sheet1!$A:$AB,28,0)</f>
        <v>2430000</v>
      </c>
      <c r="L318" s="32">
        <f t="shared" si="4"/>
        <v>1.3773806070377867E-3</v>
      </c>
    </row>
    <row r="319" spans="1:12" hidden="1" x14ac:dyDescent="0.2">
      <c r="A319" s="7" t="str">
        <f>VLOOKUP(D319,PIC!A:B,2,0)</f>
        <v>DAYAT</v>
      </c>
      <c r="B319" s="2">
        <v>59658732</v>
      </c>
      <c r="C319" s="2" t="s">
        <v>7</v>
      </c>
      <c r="D319" s="2" t="s">
        <v>11</v>
      </c>
      <c r="E319" s="2" t="str">
        <f>VLOOKUP(B319,[5]Sheet1!$A:$E,5,0)</f>
        <v>Completed</v>
      </c>
      <c r="F319" s="2" t="s">
        <v>2712</v>
      </c>
      <c r="G319" s="2" t="s">
        <v>7191</v>
      </c>
      <c r="H319" s="2" t="s">
        <v>7313</v>
      </c>
      <c r="I319" s="2" t="s">
        <v>12</v>
      </c>
      <c r="J319" s="2" t="s">
        <v>992</v>
      </c>
      <c r="K319" s="26">
        <f>VLOOKUP(B319,[5]Sheet1!$A:$AB,28,0)</f>
        <v>2750000</v>
      </c>
      <c r="L319" s="32">
        <f t="shared" si="4"/>
        <v>1.5587640614625159E-3</v>
      </c>
    </row>
    <row r="320" spans="1:12" hidden="1" x14ac:dyDescent="0.2">
      <c r="A320" s="7" t="str">
        <f>VLOOKUP(D320,PIC!A:B,2,0)</f>
        <v>BAHAK</v>
      </c>
      <c r="B320" s="2">
        <v>59660410</v>
      </c>
      <c r="C320" s="2" t="s">
        <v>6495</v>
      </c>
      <c r="D320" s="2" t="s">
        <v>18</v>
      </c>
      <c r="E320" s="2" t="str">
        <f>VLOOKUP(B320,[5]Sheet1!$A:$E,5,0)</f>
        <v>Completed</v>
      </c>
      <c r="F320" s="2" t="s">
        <v>2712</v>
      </c>
      <c r="G320" s="2" t="s">
        <v>7193</v>
      </c>
      <c r="H320" s="2" t="s">
        <v>7315</v>
      </c>
      <c r="I320" s="2" t="s">
        <v>19</v>
      </c>
      <c r="J320" s="2" t="s">
        <v>37</v>
      </c>
      <c r="K320" s="26">
        <f>VLOOKUP(B320,[5]Sheet1!$A:$AB,28,0)</f>
        <v>7000000</v>
      </c>
      <c r="L320" s="32">
        <f t="shared" si="4"/>
        <v>3.9677630655409494E-3</v>
      </c>
    </row>
    <row r="321" spans="1:12" hidden="1" x14ac:dyDescent="0.2">
      <c r="A321" s="7" t="str">
        <f>VLOOKUP(D321,PIC!A:B,2,0)</f>
        <v>BAHAK</v>
      </c>
      <c r="B321" s="2">
        <v>59660412</v>
      </c>
      <c r="C321" s="2" t="s">
        <v>3509</v>
      </c>
      <c r="D321" s="2" t="s">
        <v>18</v>
      </c>
      <c r="E321" s="2" t="str">
        <f>VLOOKUP(B321,[5]Sheet1!$A:$E,5,0)</f>
        <v>Accepted</v>
      </c>
      <c r="F321" s="2" t="s">
        <v>2712</v>
      </c>
      <c r="G321" s="2" t="s">
        <v>7194</v>
      </c>
      <c r="H321" s="2" t="s">
        <v>7316</v>
      </c>
      <c r="I321" s="2" t="s">
        <v>19</v>
      </c>
      <c r="J321" s="2" t="s">
        <v>2085</v>
      </c>
      <c r="K321" s="26">
        <f>VLOOKUP(B321,[5]Sheet1!$A:$AB,28,0)</f>
        <v>5630000</v>
      </c>
      <c r="L321" s="32">
        <f t="shared" si="4"/>
        <v>3.1912151512850781E-3</v>
      </c>
    </row>
    <row r="322" spans="1:12" hidden="1" x14ac:dyDescent="0.2">
      <c r="A322" s="7" t="str">
        <f>VLOOKUP(D322,PIC!A:B,2,0)</f>
        <v>ADE</v>
      </c>
      <c r="B322" s="2">
        <v>59661261</v>
      </c>
      <c r="C322" s="2" t="s">
        <v>7</v>
      </c>
      <c r="D322" s="2" t="s">
        <v>62</v>
      </c>
      <c r="E322" s="2" t="str">
        <f>VLOOKUP(B322,[5]Sheet1!$A:$E,5,0)</f>
        <v>Completed</v>
      </c>
      <c r="F322" s="2" t="s">
        <v>2712</v>
      </c>
      <c r="G322" s="2" t="s">
        <v>7195</v>
      </c>
      <c r="H322" s="2" t="s">
        <v>7728</v>
      </c>
      <c r="I322" s="2" t="s">
        <v>63</v>
      </c>
      <c r="J322" s="2" t="s">
        <v>64</v>
      </c>
      <c r="K322" s="26">
        <f>VLOOKUP(B322,[5]Sheet1!$A:$AB,28,0)</f>
        <v>825000</v>
      </c>
      <c r="L322" s="32">
        <f t="shared" ref="L322:L385" si="5">K322/$K$1351*100%</f>
        <v>4.6762921843875477E-4</v>
      </c>
    </row>
    <row r="323" spans="1:12" hidden="1" x14ac:dyDescent="0.2">
      <c r="A323" s="7" t="s">
        <v>55</v>
      </c>
      <c r="B323" s="2">
        <v>59661263</v>
      </c>
      <c r="C323" s="2" t="s">
        <v>2136</v>
      </c>
      <c r="D323" s="2" t="s">
        <v>9</v>
      </c>
      <c r="E323" s="2" t="str">
        <f>VLOOKUP(B323,[5]Sheet1!$A:$E,5,0)</f>
        <v>Completed</v>
      </c>
      <c r="F323" s="2" t="s">
        <v>7510</v>
      </c>
      <c r="G323" s="2" t="s">
        <v>7196</v>
      </c>
      <c r="H323" s="2" t="s">
        <v>7729</v>
      </c>
      <c r="I323" s="2" t="s">
        <v>2390</v>
      </c>
      <c r="J323" s="2" t="s">
        <v>71</v>
      </c>
      <c r="K323" s="26">
        <f>VLOOKUP(B323,[5]Sheet1!$A:$AB,28,0)</f>
        <v>1</v>
      </c>
      <c r="L323" s="32">
        <f t="shared" si="5"/>
        <v>5.6682329507727853E-10</v>
      </c>
    </row>
    <row r="324" spans="1:12" hidden="1" x14ac:dyDescent="0.2">
      <c r="A324" s="7" t="s">
        <v>55</v>
      </c>
      <c r="B324" s="2">
        <v>59661264</v>
      </c>
      <c r="C324" s="2" t="s">
        <v>2136</v>
      </c>
      <c r="D324" s="2" t="s">
        <v>9</v>
      </c>
      <c r="E324" s="2" t="str">
        <f>VLOOKUP(B324,[5]Sheet1!$A:$E,5,0)</f>
        <v>Completed</v>
      </c>
      <c r="F324" s="2" t="s">
        <v>7510</v>
      </c>
      <c r="G324" s="2" t="s">
        <v>7196</v>
      </c>
      <c r="H324" s="2" t="s">
        <v>7730</v>
      </c>
      <c r="I324" s="2" t="s">
        <v>2390</v>
      </c>
      <c r="J324" s="2" t="s">
        <v>71</v>
      </c>
      <c r="K324" s="26">
        <f>VLOOKUP(B324,[5]Sheet1!$A:$AB,28,0)</f>
        <v>1</v>
      </c>
      <c r="L324" s="32">
        <f t="shared" si="5"/>
        <v>5.6682329507727853E-10</v>
      </c>
    </row>
    <row r="325" spans="1:12" hidden="1" x14ac:dyDescent="0.2">
      <c r="A325" s="7" t="s">
        <v>55</v>
      </c>
      <c r="B325" s="2">
        <v>59661265</v>
      </c>
      <c r="C325" s="2" t="s">
        <v>2136</v>
      </c>
      <c r="D325" s="2" t="s">
        <v>9</v>
      </c>
      <c r="E325" s="2" t="str">
        <f>VLOOKUP(B325,[5]Sheet1!$A:$E,5,0)</f>
        <v>Completed</v>
      </c>
      <c r="F325" s="2" t="s">
        <v>7510</v>
      </c>
      <c r="G325" s="2" t="s">
        <v>7546</v>
      </c>
      <c r="H325" s="2" t="s">
        <v>7731</v>
      </c>
      <c r="I325" s="2" t="s">
        <v>2390</v>
      </c>
      <c r="J325" s="2" t="s">
        <v>71</v>
      </c>
      <c r="K325" s="26">
        <f>VLOOKUP(B325,[5]Sheet1!$A:$AB,28,0)</f>
        <v>1</v>
      </c>
      <c r="L325" s="32">
        <f t="shared" si="5"/>
        <v>5.6682329507727853E-10</v>
      </c>
    </row>
    <row r="326" spans="1:12" hidden="1" x14ac:dyDescent="0.2">
      <c r="A326" s="7" t="s">
        <v>55</v>
      </c>
      <c r="B326" s="2">
        <v>59661268</v>
      </c>
      <c r="C326" s="2" t="s">
        <v>2026</v>
      </c>
      <c r="D326" s="2" t="s">
        <v>9</v>
      </c>
      <c r="E326" s="2" t="str">
        <f>VLOOKUP(B326,[5]Sheet1!$A:$E,5,0)</f>
        <v>Completed</v>
      </c>
      <c r="F326" s="2" t="s">
        <v>7510</v>
      </c>
      <c r="G326" s="2" t="s">
        <v>7547</v>
      </c>
      <c r="H326" s="2" t="s">
        <v>7732</v>
      </c>
      <c r="I326" s="2" t="s">
        <v>22</v>
      </c>
      <c r="J326" s="2" t="s">
        <v>2370</v>
      </c>
      <c r="K326" s="26">
        <f>VLOOKUP(B326,[5]Sheet1!$A:$AB,28,0)</f>
        <v>1</v>
      </c>
      <c r="L326" s="32">
        <f t="shared" si="5"/>
        <v>5.6682329507727853E-10</v>
      </c>
    </row>
    <row r="327" spans="1:12" hidden="1" x14ac:dyDescent="0.2">
      <c r="A327" s="7" t="s">
        <v>55</v>
      </c>
      <c r="B327" s="2">
        <v>59661269</v>
      </c>
      <c r="C327" s="2" t="s">
        <v>2026</v>
      </c>
      <c r="D327" s="2" t="s">
        <v>9</v>
      </c>
      <c r="E327" s="2" t="str">
        <f>VLOOKUP(B327,[5]Sheet1!$A:$E,5,0)</f>
        <v>Completed</v>
      </c>
      <c r="F327" s="2" t="s">
        <v>7510</v>
      </c>
      <c r="G327" s="2" t="s">
        <v>7547</v>
      </c>
      <c r="H327" s="2" t="s">
        <v>7733</v>
      </c>
      <c r="I327" s="2" t="s">
        <v>22</v>
      </c>
      <c r="J327" s="2" t="s">
        <v>2370</v>
      </c>
      <c r="K327" s="26">
        <f>VLOOKUP(B327,[5]Sheet1!$A:$AB,28,0)</f>
        <v>1</v>
      </c>
      <c r="L327" s="32">
        <f t="shared" si="5"/>
        <v>5.6682329507727853E-10</v>
      </c>
    </row>
    <row r="328" spans="1:12" hidden="1" x14ac:dyDescent="0.2">
      <c r="A328" s="7" t="s">
        <v>55</v>
      </c>
      <c r="B328" s="2">
        <v>59661271</v>
      </c>
      <c r="C328" s="2" t="s">
        <v>2026</v>
      </c>
      <c r="D328" s="2" t="s">
        <v>9</v>
      </c>
      <c r="E328" s="2" t="str">
        <f>VLOOKUP(B328,[5]Sheet1!$A:$E,5,0)</f>
        <v>Completed</v>
      </c>
      <c r="F328" s="2" t="s">
        <v>7510</v>
      </c>
      <c r="G328" s="2" t="s">
        <v>7547</v>
      </c>
      <c r="H328" s="2" t="s">
        <v>7734</v>
      </c>
      <c r="I328" s="2" t="s">
        <v>22</v>
      </c>
      <c r="J328" s="2" t="s">
        <v>2370</v>
      </c>
      <c r="K328" s="26">
        <f>VLOOKUP(B328,[5]Sheet1!$A:$AB,28,0)</f>
        <v>1</v>
      </c>
      <c r="L328" s="32">
        <f t="shared" si="5"/>
        <v>5.6682329507727853E-10</v>
      </c>
    </row>
    <row r="329" spans="1:12" hidden="1" x14ac:dyDescent="0.2">
      <c r="A329" s="7" t="s">
        <v>55</v>
      </c>
      <c r="B329" s="2">
        <v>59661272</v>
      </c>
      <c r="C329" s="2" t="s">
        <v>2026</v>
      </c>
      <c r="D329" s="2" t="s">
        <v>9</v>
      </c>
      <c r="E329" s="2" t="str">
        <f>VLOOKUP(B329,[5]Sheet1!$A:$E,5,0)</f>
        <v>Completed</v>
      </c>
      <c r="F329" s="2" t="s">
        <v>7510</v>
      </c>
      <c r="G329" s="2" t="s">
        <v>7196</v>
      </c>
      <c r="H329" s="2" t="s">
        <v>7735</v>
      </c>
      <c r="I329" s="2" t="s">
        <v>22</v>
      </c>
      <c r="J329" s="2" t="s">
        <v>2370</v>
      </c>
      <c r="K329" s="26">
        <f>VLOOKUP(B329,[5]Sheet1!$A:$AB,28,0)</f>
        <v>1</v>
      </c>
      <c r="L329" s="32">
        <f t="shared" si="5"/>
        <v>5.6682329507727853E-10</v>
      </c>
    </row>
    <row r="330" spans="1:12" hidden="1" x14ac:dyDescent="0.2">
      <c r="A330" s="7" t="s">
        <v>55</v>
      </c>
      <c r="B330" s="2">
        <v>59661273</v>
      </c>
      <c r="C330" s="2" t="s">
        <v>2026</v>
      </c>
      <c r="D330" s="2" t="s">
        <v>9</v>
      </c>
      <c r="E330" s="2" t="str">
        <f>VLOOKUP(B330,[5]Sheet1!$A:$E,5,0)</f>
        <v>Completed</v>
      </c>
      <c r="F330" s="2" t="s">
        <v>7510</v>
      </c>
      <c r="G330" s="2" t="s">
        <v>7196</v>
      </c>
      <c r="H330" s="2" t="s">
        <v>7736</v>
      </c>
      <c r="I330" s="2" t="s">
        <v>2390</v>
      </c>
      <c r="J330" s="2" t="s">
        <v>59</v>
      </c>
      <c r="K330" s="26">
        <f>VLOOKUP(B330,[5]Sheet1!$A:$AB,28,0)</f>
        <v>1</v>
      </c>
      <c r="L330" s="32">
        <f t="shared" si="5"/>
        <v>5.6682329507727853E-10</v>
      </c>
    </row>
    <row r="331" spans="1:12" hidden="1" x14ac:dyDescent="0.2">
      <c r="A331" s="7" t="s">
        <v>55</v>
      </c>
      <c r="B331" s="2">
        <v>59661274</v>
      </c>
      <c r="C331" s="2" t="s">
        <v>2026</v>
      </c>
      <c r="D331" s="2" t="s">
        <v>9</v>
      </c>
      <c r="E331" s="2" t="str">
        <f>VLOOKUP(B331,[5]Sheet1!$A:$E,5,0)</f>
        <v>Completed</v>
      </c>
      <c r="F331" s="2" t="s">
        <v>7510</v>
      </c>
      <c r="G331" s="2" t="s">
        <v>7196</v>
      </c>
      <c r="H331" s="2" t="s">
        <v>7737</v>
      </c>
      <c r="I331" s="2" t="s">
        <v>2390</v>
      </c>
      <c r="J331" s="2" t="s">
        <v>2349</v>
      </c>
      <c r="K331" s="26">
        <f>VLOOKUP(B331,[5]Sheet1!$A:$AB,28,0)</f>
        <v>1</v>
      </c>
      <c r="L331" s="32">
        <f t="shared" si="5"/>
        <v>5.6682329507727853E-10</v>
      </c>
    </row>
    <row r="332" spans="1:12" hidden="1" x14ac:dyDescent="0.2">
      <c r="A332" s="7" t="str">
        <f>VLOOKUP(D332,PIC!A:B,2,0)</f>
        <v>WAHYU WISNU</v>
      </c>
      <c r="B332" s="2">
        <v>59661283</v>
      </c>
      <c r="C332" s="2" t="s">
        <v>7</v>
      </c>
      <c r="D332" s="2" t="s">
        <v>16</v>
      </c>
      <c r="E332" s="2" t="str">
        <f>VLOOKUP(B332,[5]Sheet1!$A:$E,5,0)</f>
        <v>Completed</v>
      </c>
      <c r="F332" s="2" t="s">
        <v>2712</v>
      </c>
      <c r="G332" s="2" t="s">
        <v>7196</v>
      </c>
      <c r="H332" s="2" t="s">
        <v>7317</v>
      </c>
      <c r="I332" s="2" t="s">
        <v>107</v>
      </c>
      <c r="J332" s="2" t="s">
        <v>129</v>
      </c>
      <c r="K332" s="26">
        <f>VLOOKUP(B332,[5]Sheet1!$A:$AB,28,0)</f>
        <v>977000</v>
      </c>
      <c r="L332" s="32">
        <f t="shared" si="5"/>
        <v>5.5378635929050112E-4</v>
      </c>
    </row>
    <row r="333" spans="1:12" hidden="1" x14ac:dyDescent="0.2">
      <c r="A333" s="7" t="str">
        <f>VLOOKUP(D333,PIC!A:B,2,0)</f>
        <v>WAHYU WISNU</v>
      </c>
      <c r="B333" s="2">
        <v>59661284</v>
      </c>
      <c r="C333" s="2" t="s">
        <v>7</v>
      </c>
      <c r="D333" s="2" t="s">
        <v>16</v>
      </c>
      <c r="E333" s="2" t="str">
        <f>VLOOKUP(B333,[5]Sheet1!$A:$E,5,0)</f>
        <v>Completed</v>
      </c>
      <c r="F333" s="2" t="s">
        <v>2712</v>
      </c>
      <c r="G333" s="2" t="s">
        <v>7197</v>
      </c>
      <c r="H333" s="2" t="s">
        <v>7318</v>
      </c>
      <c r="I333" s="2" t="s">
        <v>109</v>
      </c>
      <c r="J333" s="2" t="s">
        <v>106</v>
      </c>
      <c r="K333" s="26">
        <f>VLOOKUP(B333,[5]Sheet1!$A:$AB,28,0)</f>
        <v>1173000</v>
      </c>
      <c r="L333" s="32">
        <f t="shared" si="5"/>
        <v>6.6488372512564769E-4</v>
      </c>
    </row>
    <row r="334" spans="1:12" hidden="1" x14ac:dyDescent="0.2">
      <c r="A334" s="7" t="str">
        <f>VLOOKUP(D334,PIC!A:B,2,0)</f>
        <v>WAHYU WISNU</v>
      </c>
      <c r="B334" s="2">
        <v>59661285</v>
      </c>
      <c r="C334" s="2" t="s">
        <v>7</v>
      </c>
      <c r="D334" s="2" t="s">
        <v>102</v>
      </c>
      <c r="E334" s="2" t="str">
        <f>VLOOKUP(B334,[5]Sheet1!$A:$E,5,0)</f>
        <v>Completed</v>
      </c>
      <c r="F334" s="2" t="s">
        <v>2712</v>
      </c>
      <c r="G334" s="2" t="s">
        <v>7192</v>
      </c>
      <c r="H334" s="2" t="s">
        <v>7314</v>
      </c>
      <c r="I334" s="2" t="s">
        <v>103</v>
      </c>
      <c r="J334" s="2" t="s">
        <v>104</v>
      </c>
      <c r="K334" s="26">
        <f>VLOOKUP(B334,[5]Sheet1!$A:$AB,28,0)</f>
        <v>490000</v>
      </c>
      <c r="L334" s="32">
        <f t="shared" si="5"/>
        <v>2.7774341458786648E-4</v>
      </c>
    </row>
    <row r="335" spans="1:12" hidden="1" x14ac:dyDescent="0.2">
      <c r="A335" s="7" t="str">
        <f>VLOOKUP(D335,PIC!A:B,2,0)</f>
        <v>WAHYU WISNU</v>
      </c>
      <c r="B335" s="2">
        <v>59661286</v>
      </c>
      <c r="C335" s="2" t="s">
        <v>7</v>
      </c>
      <c r="D335" s="2" t="s">
        <v>16</v>
      </c>
      <c r="E335" s="2" t="str">
        <f>VLOOKUP(B335,[5]Sheet1!$A:$E,5,0)</f>
        <v>Completed</v>
      </c>
      <c r="F335" s="2" t="s">
        <v>2712</v>
      </c>
      <c r="G335" s="2" t="s">
        <v>7198</v>
      </c>
      <c r="H335" s="2" t="s">
        <v>7319</v>
      </c>
      <c r="I335" s="2" t="s">
        <v>107</v>
      </c>
      <c r="J335" s="2" t="s">
        <v>1264</v>
      </c>
      <c r="K335" s="26">
        <f>VLOOKUP(B335,[5]Sheet1!$A:$AB,28,0)</f>
        <v>460000</v>
      </c>
      <c r="L335" s="32">
        <f t="shared" si="5"/>
        <v>2.6073871573554808E-4</v>
      </c>
    </row>
    <row r="336" spans="1:12" hidden="1" x14ac:dyDescent="0.2">
      <c r="A336" s="7" t="str">
        <f>VLOOKUP(D336,PIC!A:B,2,0)</f>
        <v>DIDIK</v>
      </c>
      <c r="B336" s="2">
        <v>59661336</v>
      </c>
      <c r="C336" s="2" t="s">
        <v>7</v>
      </c>
      <c r="D336" s="2" t="s">
        <v>13</v>
      </c>
      <c r="E336" s="2" t="str">
        <f>VLOOKUP(B336,[5]Sheet1!$A:$E,5,0)</f>
        <v>Completed</v>
      </c>
      <c r="F336" s="2" t="s">
        <v>2726</v>
      </c>
      <c r="G336" s="2" t="s">
        <v>7199</v>
      </c>
      <c r="H336" s="2" t="s">
        <v>7738</v>
      </c>
      <c r="I336" s="2" t="s">
        <v>7330</v>
      </c>
      <c r="J336" s="2" t="s">
        <v>7337</v>
      </c>
      <c r="K336" s="26">
        <f>VLOOKUP(B336,[5]Sheet1!$A:$AB,28,0)</f>
        <v>1</v>
      </c>
      <c r="L336" s="32">
        <f t="shared" si="5"/>
        <v>5.6682329507727853E-10</v>
      </c>
    </row>
    <row r="337" spans="1:12" hidden="1" x14ac:dyDescent="0.2">
      <c r="A337" s="7" t="str">
        <f>VLOOKUP(D337,PIC!A:B,2,0)</f>
        <v>DIDIK</v>
      </c>
      <c r="B337" s="2">
        <v>59661337</v>
      </c>
      <c r="C337" s="2" t="s">
        <v>7</v>
      </c>
      <c r="D337" s="2" t="s">
        <v>13</v>
      </c>
      <c r="E337" s="2" t="str">
        <f>VLOOKUP(B337,[5]Sheet1!$A:$E,5,0)</f>
        <v>Completed</v>
      </c>
      <c r="F337" s="2" t="s">
        <v>2726</v>
      </c>
      <c r="G337" s="2" t="s">
        <v>7200</v>
      </c>
      <c r="H337" s="2" t="s">
        <v>7739</v>
      </c>
      <c r="I337" s="2" t="s">
        <v>7330</v>
      </c>
      <c r="J337" s="2" t="s">
        <v>7338</v>
      </c>
      <c r="K337" s="26">
        <f>VLOOKUP(B337,[5]Sheet1!$A:$AB,28,0)</f>
        <v>1</v>
      </c>
      <c r="L337" s="32">
        <f t="shared" si="5"/>
        <v>5.6682329507727853E-10</v>
      </c>
    </row>
    <row r="338" spans="1:12" x14ac:dyDescent="0.2">
      <c r="A338" s="7" t="str">
        <f>VLOOKUP(D338,PIC!A:B,2,0)</f>
        <v>DIDIK</v>
      </c>
      <c r="B338" s="2">
        <v>59661338</v>
      </c>
      <c r="C338" s="2" t="s">
        <v>7</v>
      </c>
      <c r="D338" s="2" t="s">
        <v>4525</v>
      </c>
      <c r="E338" s="2" t="str">
        <f>VLOOKUP(B338,[5]Sheet1!$A:$E,5,0)</f>
        <v>Completed</v>
      </c>
      <c r="F338" s="2" t="s">
        <v>2712</v>
      </c>
      <c r="G338" s="2" t="s">
        <v>7201</v>
      </c>
      <c r="H338" s="2" t="s">
        <v>8023</v>
      </c>
      <c r="I338" s="2" t="s">
        <v>4859</v>
      </c>
      <c r="J338" s="2" t="s">
        <v>178</v>
      </c>
      <c r="K338" s="26">
        <f>VLOOKUP(B338,[5]Sheet1!$A:$AB,28,0)</f>
        <v>4200000</v>
      </c>
      <c r="L338" s="32">
        <f t="shared" si="5"/>
        <v>2.3806578393245695E-3</v>
      </c>
    </row>
    <row r="339" spans="1:12" hidden="1" x14ac:dyDescent="0.2">
      <c r="A339" s="7" t="str">
        <f>VLOOKUP(D339,PIC!A:B,2,0)</f>
        <v>BAHAK</v>
      </c>
      <c r="B339" s="2">
        <v>59661344</v>
      </c>
      <c r="C339" s="2" t="s">
        <v>7</v>
      </c>
      <c r="D339" s="2" t="s">
        <v>18</v>
      </c>
      <c r="E339" s="2" t="str">
        <f>VLOOKUP(B339,[5]Sheet1!$A:$E,5,0)</f>
        <v>Completed</v>
      </c>
      <c r="F339" s="2" t="s">
        <v>2712</v>
      </c>
      <c r="G339" s="2" t="s">
        <v>7202</v>
      </c>
      <c r="H339" s="2" t="s">
        <v>7320</v>
      </c>
      <c r="I339" s="2" t="s">
        <v>23</v>
      </c>
      <c r="J339" s="2" t="s">
        <v>101</v>
      </c>
      <c r="K339" s="26">
        <f>VLOOKUP(B339,[5]Sheet1!$A:$AB,28,0)</f>
        <v>1957500</v>
      </c>
      <c r="L339" s="32">
        <f t="shared" si="5"/>
        <v>1.1095566001137727E-3</v>
      </c>
    </row>
    <row r="340" spans="1:12" hidden="1" x14ac:dyDescent="0.2">
      <c r="A340" s="7" t="str">
        <f>VLOOKUP(D340,PIC!A:B,2,0)</f>
        <v>BAHAK</v>
      </c>
      <c r="B340" s="2">
        <v>59661346</v>
      </c>
      <c r="C340" s="2" t="s">
        <v>7</v>
      </c>
      <c r="D340" s="2" t="s">
        <v>18</v>
      </c>
      <c r="E340" s="2" t="str">
        <f>VLOOKUP(B340,[5]Sheet1!$A:$E,5,0)</f>
        <v>Completed</v>
      </c>
      <c r="F340" s="2" t="s">
        <v>2712</v>
      </c>
      <c r="G340" s="2" t="s">
        <v>7203</v>
      </c>
      <c r="H340" s="2" t="s">
        <v>7321</v>
      </c>
      <c r="I340" s="2" t="s">
        <v>23</v>
      </c>
      <c r="J340" s="2" t="s">
        <v>45</v>
      </c>
      <c r="K340" s="26">
        <f>VLOOKUP(B340,[5]Sheet1!$A:$AB,28,0)</f>
        <v>5411000</v>
      </c>
      <c r="L340" s="32">
        <f t="shared" si="5"/>
        <v>3.0670808496631539E-3</v>
      </c>
    </row>
    <row r="341" spans="1:12" hidden="1" x14ac:dyDescent="0.2">
      <c r="A341" s="7" t="str">
        <f>VLOOKUP(D341,PIC!A:B,2,0)</f>
        <v>BAHAK</v>
      </c>
      <c r="B341" s="2">
        <v>59661347</v>
      </c>
      <c r="C341" s="2" t="s">
        <v>7</v>
      </c>
      <c r="D341" s="2" t="s">
        <v>18</v>
      </c>
      <c r="E341" s="2" t="str">
        <f>VLOOKUP(B341,[5]Sheet1!$A:$E,5,0)</f>
        <v>Completed</v>
      </c>
      <c r="F341" s="2" t="s">
        <v>2712</v>
      </c>
      <c r="G341" s="2" t="s">
        <v>7204</v>
      </c>
      <c r="H341" s="2" t="s">
        <v>7322</v>
      </c>
      <c r="I341" s="2" t="s">
        <v>23</v>
      </c>
      <c r="J341" s="2" t="s">
        <v>82</v>
      </c>
      <c r="K341" s="26">
        <f>VLOOKUP(B341,[5]Sheet1!$A:$AB,28,0)</f>
        <v>4264500</v>
      </c>
      <c r="L341" s="32">
        <f t="shared" si="5"/>
        <v>2.4172179418570543E-3</v>
      </c>
    </row>
    <row r="342" spans="1:12" hidden="1" x14ac:dyDescent="0.2">
      <c r="A342" s="7" t="str">
        <f>VLOOKUP(D342,PIC!A:B,2,0)</f>
        <v>DIDIK</v>
      </c>
      <c r="B342" s="2">
        <v>59661349</v>
      </c>
      <c r="C342" s="2" t="s">
        <v>7</v>
      </c>
      <c r="D342" s="2" t="s">
        <v>31</v>
      </c>
      <c r="E342" s="2" t="str">
        <f>VLOOKUP(B342,[5]Sheet1!$A:$E,5,0)</f>
        <v>Completed</v>
      </c>
      <c r="F342" s="2" t="s">
        <v>2712</v>
      </c>
      <c r="G342" s="2" t="s">
        <v>7205</v>
      </c>
      <c r="H342" s="2" t="s">
        <v>7323</v>
      </c>
      <c r="I342" s="2" t="s">
        <v>7339</v>
      </c>
      <c r="J342" s="2" t="s">
        <v>7340</v>
      </c>
      <c r="K342" s="26">
        <f>VLOOKUP(B342,[5]Sheet1!$A:$AB,28,0)</f>
        <v>7900000</v>
      </c>
      <c r="L342" s="32">
        <f t="shared" si="5"/>
        <v>4.4779040311105E-3</v>
      </c>
    </row>
    <row r="343" spans="1:12" hidden="1" x14ac:dyDescent="0.2">
      <c r="A343" s="7" t="str">
        <f>VLOOKUP(D343,PIC!A:B,2,0)</f>
        <v>DIDIK</v>
      </c>
      <c r="B343" s="2">
        <v>59661350</v>
      </c>
      <c r="C343" s="2" t="s">
        <v>7</v>
      </c>
      <c r="D343" s="2" t="s">
        <v>31</v>
      </c>
      <c r="E343" s="2" t="str">
        <f>VLOOKUP(B343,[5]Sheet1!$A:$E,5,0)</f>
        <v>Completed</v>
      </c>
      <c r="F343" s="2" t="s">
        <v>2712</v>
      </c>
      <c r="G343" s="2" t="s">
        <v>7206</v>
      </c>
      <c r="H343" s="2" t="s">
        <v>7324</v>
      </c>
      <c r="I343" s="2" t="s">
        <v>7339</v>
      </c>
      <c r="J343" s="2" t="s">
        <v>7341</v>
      </c>
      <c r="K343" s="26">
        <f>VLOOKUP(B343,[5]Sheet1!$A:$AB,28,0)</f>
        <v>7900000</v>
      </c>
      <c r="L343" s="32">
        <f t="shared" si="5"/>
        <v>4.4779040311105E-3</v>
      </c>
    </row>
    <row r="344" spans="1:12" hidden="1" x14ac:dyDescent="0.2">
      <c r="A344" s="7" t="str">
        <f>VLOOKUP(D344,PIC!A:B,2,0)</f>
        <v>DIDIK</v>
      </c>
      <c r="B344" s="2">
        <v>59661351</v>
      </c>
      <c r="C344" s="2" t="s">
        <v>7</v>
      </c>
      <c r="D344" s="2" t="s">
        <v>31</v>
      </c>
      <c r="E344" s="2" t="str">
        <f>VLOOKUP(B344,[5]Sheet1!$A:$E,5,0)</f>
        <v>Completed</v>
      </c>
      <c r="F344" s="2" t="s">
        <v>2712</v>
      </c>
      <c r="G344" s="2" t="s">
        <v>7207</v>
      </c>
      <c r="H344" s="2" t="s">
        <v>7325</v>
      </c>
      <c r="I344" s="2" t="s">
        <v>7339</v>
      </c>
      <c r="J344" s="2" t="s">
        <v>7341</v>
      </c>
      <c r="K344" s="26">
        <f>VLOOKUP(B344,[5]Sheet1!$A:$AB,28,0)</f>
        <v>7900000</v>
      </c>
      <c r="L344" s="32">
        <f t="shared" si="5"/>
        <v>4.4779040311105E-3</v>
      </c>
    </row>
    <row r="345" spans="1:12" x14ac:dyDescent="0.2">
      <c r="A345" s="7" t="str">
        <f>VLOOKUP(D345,PIC!A:B,2,0)</f>
        <v>DIDIK</v>
      </c>
      <c r="B345" s="2">
        <v>59661352</v>
      </c>
      <c r="C345" s="2" t="s">
        <v>7</v>
      </c>
      <c r="D345" s="2" t="s">
        <v>4525</v>
      </c>
      <c r="E345" s="2" t="str">
        <f>VLOOKUP(B345,[5]Sheet1!$A:$E,5,0)</f>
        <v>Completed</v>
      </c>
      <c r="F345" s="2" t="s">
        <v>2712</v>
      </c>
      <c r="G345" s="2" t="s">
        <v>7208</v>
      </c>
      <c r="H345" s="2" t="s">
        <v>7326</v>
      </c>
      <c r="I345" s="2" t="s">
        <v>4859</v>
      </c>
      <c r="J345" s="2" t="s">
        <v>180</v>
      </c>
      <c r="K345" s="26">
        <f>VLOOKUP(B345,[5]Sheet1!$A:$AB,28,0)</f>
        <v>2500000</v>
      </c>
      <c r="L345" s="32">
        <f t="shared" si="5"/>
        <v>1.4170582376931962E-3</v>
      </c>
    </row>
    <row r="346" spans="1:12" hidden="1" x14ac:dyDescent="0.2">
      <c r="A346" s="7" t="str">
        <f>VLOOKUP(D346,PIC!A:B,2,0)</f>
        <v>DIDIK</v>
      </c>
      <c r="B346" s="2">
        <v>59662483</v>
      </c>
      <c r="C346" s="2" t="s">
        <v>7</v>
      </c>
      <c r="D346" s="2" t="s">
        <v>13</v>
      </c>
      <c r="E346" s="2" t="str">
        <f>VLOOKUP(B346,[5]Sheet1!$A:$E,5,0)</f>
        <v>Completed</v>
      </c>
      <c r="F346" s="2" t="s">
        <v>2726</v>
      </c>
      <c r="G346" s="2" t="s">
        <v>7209</v>
      </c>
      <c r="H346" s="2" t="s">
        <v>7740</v>
      </c>
      <c r="I346" s="2" t="s">
        <v>7330</v>
      </c>
      <c r="J346" s="2" t="s">
        <v>7342</v>
      </c>
      <c r="K346" s="26">
        <f>VLOOKUP(B346,[5]Sheet1!$A:$AB,28,0)</f>
        <v>1</v>
      </c>
      <c r="L346" s="32">
        <f t="shared" si="5"/>
        <v>5.6682329507727853E-10</v>
      </c>
    </row>
    <row r="347" spans="1:12" hidden="1" x14ac:dyDescent="0.2">
      <c r="A347" s="7" t="str">
        <f>VLOOKUP(D347,PIC!A:B,2,0)</f>
        <v>ADE</v>
      </c>
      <c r="B347" s="2">
        <v>59662511</v>
      </c>
      <c r="C347" s="2" t="s">
        <v>7</v>
      </c>
      <c r="D347" s="2" t="s">
        <v>33</v>
      </c>
      <c r="E347" s="2" t="str">
        <f>VLOOKUP(B347,[5]Sheet1!$A:$E,5,0)</f>
        <v>Completed</v>
      </c>
      <c r="F347" s="2" t="s">
        <v>2716</v>
      </c>
      <c r="G347" s="2" t="s">
        <v>7210</v>
      </c>
      <c r="H347" s="2" t="s">
        <v>7327</v>
      </c>
      <c r="I347" s="2" t="s">
        <v>72</v>
      </c>
      <c r="J347" s="2" t="s">
        <v>73</v>
      </c>
      <c r="K347" s="26">
        <f>VLOOKUP(B347,[5]Sheet1!$A:$AB,28,0)</f>
        <v>2800000</v>
      </c>
      <c r="L347" s="32">
        <f t="shared" si="5"/>
        <v>1.5871052262163797E-3</v>
      </c>
    </row>
    <row r="348" spans="1:12" hidden="1" x14ac:dyDescent="0.2">
      <c r="A348" s="7" t="str">
        <f>VLOOKUP(D348,PIC!A:B,2,0)</f>
        <v>BAHAK</v>
      </c>
      <c r="B348" s="2">
        <v>59662972</v>
      </c>
      <c r="C348" s="2" t="s">
        <v>3509</v>
      </c>
      <c r="D348" s="2" t="s">
        <v>18</v>
      </c>
      <c r="E348" s="2" t="str">
        <f>VLOOKUP(B348,[5]Sheet1!$A:$E,5,0)</f>
        <v>Completed</v>
      </c>
      <c r="F348" s="2" t="s">
        <v>2712</v>
      </c>
      <c r="G348" s="2" t="s">
        <v>7211</v>
      </c>
      <c r="H348" s="2" t="s">
        <v>4958</v>
      </c>
      <c r="I348" s="2" t="s">
        <v>19</v>
      </c>
      <c r="J348" s="2" t="s">
        <v>37</v>
      </c>
      <c r="K348" s="26">
        <f>VLOOKUP(B348,[5]Sheet1!$A:$AB,28,0)</f>
        <v>7050000</v>
      </c>
      <c r="L348" s="32">
        <f t="shared" si="5"/>
        <v>3.9961042302948131E-3</v>
      </c>
    </row>
    <row r="349" spans="1:12" hidden="1" x14ac:dyDescent="0.2">
      <c r="A349" s="7" t="str">
        <f>VLOOKUP(D349,PIC!A:B,2,0)</f>
        <v>DAYAT</v>
      </c>
      <c r="B349" s="2">
        <v>59664161</v>
      </c>
      <c r="C349" s="2" t="s">
        <v>7</v>
      </c>
      <c r="D349" s="2" t="s">
        <v>9</v>
      </c>
      <c r="E349" s="2" t="str">
        <f>VLOOKUP(B349,[5]Sheet1!$A:$E,5,0)</f>
        <v>Completed</v>
      </c>
      <c r="F349" s="2" t="s">
        <v>2712</v>
      </c>
      <c r="G349" s="2" t="s">
        <v>7343</v>
      </c>
      <c r="H349" s="2" t="s">
        <v>7433</v>
      </c>
      <c r="I349" s="2" t="s">
        <v>59</v>
      </c>
      <c r="J349" s="2" t="s">
        <v>10</v>
      </c>
      <c r="K349" s="26">
        <f>VLOOKUP(B349,[5]Sheet1!$A:$AB,28,0)</f>
        <v>450000</v>
      </c>
      <c r="L349" s="32">
        <f t="shared" si="5"/>
        <v>2.550704827847753E-4</v>
      </c>
    </row>
    <row r="350" spans="1:12" hidden="1" x14ac:dyDescent="0.2">
      <c r="A350" s="7" t="str">
        <f>VLOOKUP(D350,PIC!A:B,2,0)</f>
        <v>DAYAT</v>
      </c>
      <c r="B350" s="2">
        <v>59664171</v>
      </c>
      <c r="C350" s="2" t="s">
        <v>7</v>
      </c>
      <c r="D350" s="2" t="s">
        <v>9</v>
      </c>
      <c r="E350" s="2" t="str">
        <f>VLOOKUP(B350,[5]Sheet1!$A:$E,5,0)</f>
        <v>Completed</v>
      </c>
      <c r="F350" s="2" t="s">
        <v>2712</v>
      </c>
      <c r="G350" s="2" t="s">
        <v>7344</v>
      </c>
      <c r="H350" s="2" t="s">
        <v>7434</v>
      </c>
      <c r="I350" s="2" t="s">
        <v>59</v>
      </c>
      <c r="J350" s="2" t="s">
        <v>10</v>
      </c>
      <c r="K350" s="26">
        <f>VLOOKUP(B350,[5]Sheet1!$A:$AB,28,0)</f>
        <v>450000</v>
      </c>
      <c r="L350" s="32">
        <f t="shared" si="5"/>
        <v>2.550704827847753E-4</v>
      </c>
    </row>
    <row r="351" spans="1:12" hidden="1" x14ac:dyDescent="0.2">
      <c r="A351" s="7" t="str">
        <f>VLOOKUP(D351,PIC!A:B,2,0)</f>
        <v>DAYAT</v>
      </c>
      <c r="B351" s="2">
        <v>59664179</v>
      </c>
      <c r="C351" s="2" t="s">
        <v>7</v>
      </c>
      <c r="D351" s="2" t="s">
        <v>9</v>
      </c>
      <c r="E351" s="2" t="str">
        <f>VLOOKUP(B351,[5]Sheet1!$A:$E,5,0)</f>
        <v>Completed</v>
      </c>
      <c r="F351" s="2" t="s">
        <v>2712</v>
      </c>
      <c r="G351" s="2" t="s">
        <v>7345</v>
      </c>
      <c r="H351" s="2" t="s">
        <v>7435</v>
      </c>
      <c r="I351" s="2" t="s">
        <v>59</v>
      </c>
      <c r="J351" s="2" t="s">
        <v>10</v>
      </c>
      <c r="K351" s="26">
        <f>VLOOKUP(B351,[5]Sheet1!$A:$AB,28,0)</f>
        <v>450000</v>
      </c>
      <c r="L351" s="32">
        <f t="shared" si="5"/>
        <v>2.550704827847753E-4</v>
      </c>
    </row>
    <row r="352" spans="1:12" hidden="1" x14ac:dyDescent="0.2">
      <c r="A352" s="7" t="str">
        <f>VLOOKUP(D352,PIC!A:B,2,0)</f>
        <v>DAYAT</v>
      </c>
      <c r="B352" s="2">
        <v>59664189</v>
      </c>
      <c r="C352" s="2" t="s">
        <v>7</v>
      </c>
      <c r="D352" s="2" t="s">
        <v>9</v>
      </c>
      <c r="E352" s="2" t="str">
        <f>VLOOKUP(B352,[5]Sheet1!$A:$E,5,0)</f>
        <v>Completed</v>
      </c>
      <c r="F352" s="2" t="s">
        <v>2712</v>
      </c>
      <c r="G352" s="2" t="s">
        <v>7346</v>
      </c>
      <c r="H352" s="2" t="s">
        <v>7436</v>
      </c>
      <c r="I352" s="2" t="s">
        <v>59</v>
      </c>
      <c r="J352" s="2" t="s">
        <v>10</v>
      </c>
      <c r="K352" s="26">
        <f>VLOOKUP(B352,[5]Sheet1!$A:$AB,28,0)</f>
        <v>450000</v>
      </c>
      <c r="L352" s="32">
        <f t="shared" si="5"/>
        <v>2.550704827847753E-4</v>
      </c>
    </row>
    <row r="353" spans="1:12" hidden="1" x14ac:dyDescent="0.2">
      <c r="A353" s="7" t="str">
        <f>VLOOKUP(D353,PIC!A:B,2,0)</f>
        <v>DAYAT</v>
      </c>
      <c r="B353" s="2">
        <v>59664211</v>
      </c>
      <c r="C353" s="2" t="s">
        <v>7</v>
      </c>
      <c r="D353" s="2" t="s">
        <v>9</v>
      </c>
      <c r="E353" s="2" t="str">
        <f>VLOOKUP(B353,[5]Sheet1!$A:$E,5,0)</f>
        <v>Completed</v>
      </c>
      <c r="F353" s="2" t="s">
        <v>2712</v>
      </c>
      <c r="G353" s="2" t="s">
        <v>7347</v>
      </c>
      <c r="H353" s="2" t="s">
        <v>7437</v>
      </c>
      <c r="I353" s="2" t="s">
        <v>59</v>
      </c>
      <c r="J353" s="2" t="s">
        <v>10</v>
      </c>
      <c r="K353" s="26">
        <f>VLOOKUP(B353,[5]Sheet1!$A:$AB,28,0)</f>
        <v>450000</v>
      </c>
      <c r="L353" s="32">
        <f t="shared" si="5"/>
        <v>2.550704827847753E-4</v>
      </c>
    </row>
    <row r="354" spans="1:12" hidden="1" x14ac:dyDescent="0.2">
      <c r="A354" s="7" t="str">
        <f>VLOOKUP(D354,PIC!A:B,2,0)</f>
        <v>DAYAT</v>
      </c>
      <c r="B354" s="2">
        <v>59664231</v>
      </c>
      <c r="C354" s="2" t="s">
        <v>7</v>
      </c>
      <c r="D354" s="2" t="s">
        <v>9</v>
      </c>
      <c r="E354" s="2" t="str">
        <f>VLOOKUP(B354,[5]Sheet1!$A:$E,5,0)</f>
        <v>Completed</v>
      </c>
      <c r="F354" s="2" t="s">
        <v>2712</v>
      </c>
      <c r="G354" s="2" t="s">
        <v>7348</v>
      </c>
      <c r="H354" s="2" t="s">
        <v>7438</v>
      </c>
      <c r="I354" s="2" t="s">
        <v>59</v>
      </c>
      <c r="J354" s="2" t="s">
        <v>10</v>
      </c>
      <c r="K354" s="26">
        <f>VLOOKUP(B354,[5]Sheet1!$A:$AB,28,0)</f>
        <v>450000</v>
      </c>
      <c r="L354" s="32">
        <f t="shared" si="5"/>
        <v>2.550704827847753E-4</v>
      </c>
    </row>
    <row r="355" spans="1:12" hidden="1" x14ac:dyDescent="0.2">
      <c r="A355" s="7" t="str">
        <f>VLOOKUP(D355,PIC!A:B,2,0)</f>
        <v>DAYAT</v>
      </c>
      <c r="B355" s="2">
        <v>59664325</v>
      </c>
      <c r="C355" s="2" t="s">
        <v>7</v>
      </c>
      <c r="D355" s="2" t="s">
        <v>9</v>
      </c>
      <c r="E355" s="2" t="str">
        <f>VLOOKUP(B355,[5]Sheet1!$A:$E,5,0)</f>
        <v>Completed</v>
      </c>
      <c r="F355" s="2" t="s">
        <v>2726</v>
      </c>
      <c r="G355" s="2" t="s">
        <v>7349</v>
      </c>
      <c r="H355" s="2" t="s">
        <v>7439</v>
      </c>
      <c r="I355" s="2" t="s">
        <v>59</v>
      </c>
      <c r="J355" s="2" t="s">
        <v>83</v>
      </c>
      <c r="K355" s="26">
        <f>VLOOKUP(B355,[5]Sheet1!$A:$AB,28,0)</f>
        <v>2060000</v>
      </c>
      <c r="L355" s="32">
        <f t="shared" si="5"/>
        <v>1.1676559878591936E-3</v>
      </c>
    </row>
    <row r="356" spans="1:12" hidden="1" x14ac:dyDescent="0.2">
      <c r="A356" s="7" t="str">
        <f>VLOOKUP(D356,PIC!A:B,2,0)</f>
        <v>DAYAT</v>
      </c>
      <c r="B356" s="2">
        <v>59664396</v>
      </c>
      <c r="C356" s="2" t="s">
        <v>7</v>
      </c>
      <c r="D356" s="2" t="s">
        <v>9</v>
      </c>
      <c r="E356" s="2" t="str">
        <f>VLOOKUP(B356,[5]Sheet1!$A:$E,5,0)</f>
        <v>Completed</v>
      </c>
      <c r="F356" s="2" t="s">
        <v>2726</v>
      </c>
      <c r="G356" s="2" t="s">
        <v>7350</v>
      </c>
      <c r="H356" s="2" t="s">
        <v>7440</v>
      </c>
      <c r="I356" s="2" t="s">
        <v>59</v>
      </c>
      <c r="J356" s="2" t="s">
        <v>111</v>
      </c>
      <c r="K356" s="26">
        <f>VLOOKUP(B356,[5]Sheet1!$A:$AB,28,0)</f>
        <v>1150000</v>
      </c>
      <c r="L356" s="32">
        <f t="shared" si="5"/>
        <v>6.5184678933887029E-4</v>
      </c>
    </row>
    <row r="357" spans="1:12" hidden="1" x14ac:dyDescent="0.2">
      <c r="A357" s="7" t="str">
        <f>VLOOKUP(D357,PIC!A:B,2,0)</f>
        <v>DAYAT</v>
      </c>
      <c r="B357" s="2">
        <v>59664506</v>
      </c>
      <c r="C357" s="2" t="s">
        <v>7</v>
      </c>
      <c r="D357" s="2" t="s">
        <v>9</v>
      </c>
      <c r="E357" s="2" t="str">
        <f>VLOOKUP(B357,[5]Sheet1!$A:$E,5,0)</f>
        <v>Completed</v>
      </c>
      <c r="F357" s="2" t="s">
        <v>2712</v>
      </c>
      <c r="G357" s="2" t="s">
        <v>7351</v>
      </c>
      <c r="H357" s="2" t="s">
        <v>7441</v>
      </c>
      <c r="I357" s="2" t="s">
        <v>59</v>
      </c>
      <c r="J357" s="2" t="s">
        <v>10</v>
      </c>
      <c r="K357" s="26">
        <f>VLOOKUP(B357,[5]Sheet1!$A:$AB,28,0)</f>
        <v>450000</v>
      </c>
      <c r="L357" s="32">
        <f t="shared" si="5"/>
        <v>2.550704827847753E-4</v>
      </c>
    </row>
    <row r="358" spans="1:12" hidden="1" x14ac:dyDescent="0.2">
      <c r="A358" s="7" t="str">
        <f>VLOOKUP(D358,PIC!A:B,2,0)</f>
        <v>WAHYU WISNU</v>
      </c>
      <c r="B358" s="2">
        <v>59664626</v>
      </c>
      <c r="C358" s="2" t="s">
        <v>7</v>
      </c>
      <c r="D358" s="2" t="s">
        <v>16</v>
      </c>
      <c r="E358" s="2" t="str">
        <f>VLOOKUP(B358,[5]Sheet1!$A:$E,5,0)</f>
        <v>Completed</v>
      </c>
      <c r="F358" s="2" t="s">
        <v>2712</v>
      </c>
      <c r="G358" s="2" t="s">
        <v>7969</v>
      </c>
      <c r="H358" s="2" t="s">
        <v>8024</v>
      </c>
      <c r="I358" s="2" t="s">
        <v>107</v>
      </c>
      <c r="J358" s="2" t="s">
        <v>128</v>
      </c>
      <c r="K358" s="26">
        <f>VLOOKUP(B358,[5]Sheet1!$A:$AB,28,0)</f>
        <v>1</v>
      </c>
      <c r="L358" s="32">
        <f t="shared" si="5"/>
        <v>5.6682329507727853E-10</v>
      </c>
    </row>
    <row r="359" spans="1:12" hidden="1" x14ac:dyDescent="0.2">
      <c r="A359" s="7" t="str">
        <f>VLOOKUP(D359,PIC!A:B,2,0)</f>
        <v>WAHYU WISNU</v>
      </c>
      <c r="B359" s="2">
        <v>59664645</v>
      </c>
      <c r="C359" s="2" t="s">
        <v>7</v>
      </c>
      <c r="D359" s="2" t="s">
        <v>16</v>
      </c>
      <c r="E359" s="2" t="str">
        <f>VLOOKUP(B359,[5]Sheet1!$A:$E,5,0)</f>
        <v>Completed</v>
      </c>
      <c r="F359" s="2" t="s">
        <v>2712</v>
      </c>
      <c r="G359" s="2" t="s">
        <v>7352</v>
      </c>
      <c r="H359" s="2" t="s">
        <v>7442</v>
      </c>
      <c r="I359" s="2" t="s">
        <v>107</v>
      </c>
      <c r="J359" s="2" t="s">
        <v>1120</v>
      </c>
      <c r="K359" s="26">
        <f>VLOOKUP(B359,[5]Sheet1!$A:$AB,28,0)</f>
        <v>505000</v>
      </c>
      <c r="L359" s="32">
        <f t="shared" si="5"/>
        <v>2.8624576401402562E-4</v>
      </c>
    </row>
    <row r="360" spans="1:12" hidden="1" x14ac:dyDescent="0.2">
      <c r="A360" s="7" t="str">
        <f>VLOOKUP(D360,PIC!A:B,2,0)</f>
        <v>WAHYU WISNU</v>
      </c>
      <c r="B360" s="2">
        <v>59664665</v>
      </c>
      <c r="C360" s="2" t="s">
        <v>7</v>
      </c>
      <c r="D360" s="2" t="s">
        <v>16</v>
      </c>
      <c r="E360" s="2" t="str">
        <f>VLOOKUP(B360,[5]Sheet1!$A:$E,5,0)</f>
        <v>Completed</v>
      </c>
      <c r="F360" s="2" t="s">
        <v>2712</v>
      </c>
      <c r="G360" s="2" t="s">
        <v>7353</v>
      </c>
      <c r="H360" s="2" t="s">
        <v>7443</v>
      </c>
      <c r="I360" s="2" t="s">
        <v>109</v>
      </c>
      <c r="J360" s="2" t="s">
        <v>118</v>
      </c>
      <c r="K360" s="26">
        <f>VLOOKUP(B360,[5]Sheet1!$A:$AB,28,0)</f>
        <v>632000</v>
      </c>
      <c r="L360" s="32">
        <f t="shared" si="5"/>
        <v>3.5823232248883999E-4</v>
      </c>
    </row>
    <row r="361" spans="1:12" hidden="1" x14ac:dyDescent="0.2">
      <c r="A361" s="7" t="str">
        <f>VLOOKUP(D361,PIC!A:B,2,0)</f>
        <v>WAHYU WISNU</v>
      </c>
      <c r="B361" s="2">
        <v>59664670</v>
      </c>
      <c r="C361" s="2" t="s">
        <v>7</v>
      </c>
      <c r="D361" s="2" t="s">
        <v>16</v>
      </c>
      <c r="E361" s="2" t="str">
        <f>VLOOKUP(B361,[5]Sheet1!$A:$E,5,0)</f>
        <v>Completed</v>
      </c>
      <c r="F361" s="2" t="s">
        <v>2712</v>
      </c>
      <c r="G361" s="2" t="s">
        <v>7354</v>
      </c>
      <c r="H361" s="2" t="s">
        <v>7444</v>
      </c>
      <c r="I361" s="2" t="s">
        <v>109</v>
      </c>
      <c r="J361" s="2" t="s">
        <v>118</v>
      </c>
      <c r="K361" s="26">
        <f>VLOOKUP(B361,[5]Sheet1!$A:$AB,28,0)</f>
        <v>835000</v>
      </c>
      <c r="L361" s="32">
        <f t="shared" si="5"/>
        <v>4.7329745138952755E-4</v>
      </c>
    </row>
    <row r="362" spans="1:12" hidden="1" x14ac:dyDescent="0.2">
      <c r="A362" s="7" t="str">
        <f>VLOOKUP(D362,PIC!A:B,2,0)</f>
        <v>WAHYU WISNU</v>
      </c>
      <c r="B362" s="2">
        <v>59664710</v>
      </c>
      <c r="C362" s="2" t="s">
        <v>7</v>
      </c>
      <c r="D362" s="2" t="s">
        <v>16</v>
      </c>
      <c r="E362" s="2" t="str">
        <f>VLOOKUP(B362,[5]Sheet1!$A:$E,5,0)</f>
        <v>Completed</v>
      </c>
      <c r="F362" s="2" t="s">
        <v>2712</v>
      </c>
      <c r="G362" s="2" t="s">
        <v>7355</v>
      </c>
      <c r="H362" s="2" t="s">
        <v>7445</v>
      </c>
      <c r="I362" s="2" t="s">
        <v>107</v>
      </c>
      <c r="J362" s="2" t="s">
        <v>131</v>
      </c>
      <c r="K362" s="26">
        <f>VLOOKUP(B362,[5]Sheet1!$A:$AB,28,0)</f>
        <v>420000</v>
      </c>
      <c r="L362" s="32">
        <f t="shared" si="5"/>
        <v>2.3806578393245696E-4</v>
      </c>
    </row>
    <row r="363" spans="1:12" hidden="1" x14ac:dyDescent="0.2">
      <c r="A363" s="7" t="str">
        <f>VLOOKUP(D363,PIC!A:B,2,0)</f>
        <v>WAHYU WISNU</v>
      </c>
      <c r="B363" s="2">
        <v>59664712</v>
      </c>
      <c r="C363" s="2" t="s">
        <v>7</v>
      </c>
      <c r="D363" s="2" t="s">
        <v>16</v>
      </c>
      <c r="E363" s="2" t="str">
        <f>VLOOKUP(B363,[5]Sheet1!$A:$E,5,0)</f>
        <v>Completed</v>
      </c>
      <c r="F363" s="2" t="s">
        <v>2712</v>
      </c>
      <c r="G363" s="2" t="s">
        <v>7356</v>
      </c>
      <c r="H363" s="2" t="s">
        <v>7446</v>
      </c>
      <c r="I363" s="2" t="s">
        <v>107</v>
      </c>
      <c r="J363" s="2" t="s">
        <v>129</v>
      </c>
      <c r="K363" s="26">
        <f>VLOOKUP(B363,[5]Sheet1!$A:$AB,28,0)</f>
        <v>345000</v>
      </c>
      <c r="L363" s="32">
        <f t="shared" si="5"/>
        <v>1.9555403680166108E-4</v>
      </c>
    </row>
    <row r="364" spans="1:12" hidden="1" x14ac:dyDescent="0.2">
      <c r="A364" s="7" t="str">
        <f>VLOOKUP(D364,PIC!A:B,2,0)</f>
        <v>WAHYU WISNU</v>
      </c>
      <c r="B364" s="2">
        <v>59664714</v>
      </c>
      <c r="C364" s="2" t="s">
        <v>7</v>
      </c>
      <c r="D364" s="2" t="s">
        <v>16</v>
      </c>
      <c r="E364" s="2" t="str">
        <f>VLOOKUP(B364,[5]Sheet1!$A:$E,5,0)</f>
        <v>Completed</v>
      </c>
      <c r="F364" s="2" t="s">
        <v>2712</v>
      </c>
      <c r="G364" s="2" t="s">
        <v>7357</v>
      </c>
      <c r="H364" s="2" t="s">
        <v>7447</v>
      </c>
      <c r="I364" s="2" t="s">
        <v>107</v>
      </c>
      <c r="J364" s="2" t="s">
        <v>1294</v>
      </c>
      <c r="K364" s="26">
        <f>VLOOKUP(B364,[5]Sheet1!$A:$AB,28,0)</f>
        <v>775000</v>
      </c>
      <c r="L364" s="32">
        <f t="shared" si="5"/>
        <v>4.3928805368489082E-4</v>
      </c>
    </row>
    <row r="365" spans="1:12" hidden="1" x14ac:dyDescent="0.2">
      <c r="A365" s="7" t="str">
        <f>VLOOKUP(D365,PIC!A:B,2,0)</f>
        <v>WAHYU WISNU</v>
      </c>
      <c r="B365" s="2">
        <v>59664716</v>
      </c>
      <c r="C365" s="2" t="s">
        <v>7</v>
      </c>
      <c r="D365" s="2" t="s">
        <v>16</v>
      </c>
      <c r="E365" s="2" t="str">
        <f>VLOOKUP(B365,[5]Sheet1!$A:$E,5,0)</f>
        <v>Completed</v>
      </c>
      <c r="F365" s="2" t="s">
        <v>2712</v>
      </c>
      <c r="G365" s="2" t="s">
        <v>7358</v>
      </c>
      <c r="H365" s="2" t="s">
        <v>7448</v>
      </c>
      <c r="I365" s="2" t="s">
        <v>107</v>
      </c>
      <c r="J365" s="2" t="s">
        <v>1243</v>
      </c>
      <c r="K365" s="26">
        <f>VLOOKUP(B365,[5]Sheet1!$A:$AB,28,0)</f>
        <v>2779000</v>
      </c>
      <c r="L365" s="32">
        <f t="shared" si="5"/>
        <v>1.575201937019757E-3</v>
      </c>
    </row>
    <row r="366" spans="1:12" hidden="1" x14ac:dyDescent="0.2">
      <c r="A366" s="7" t="str">
        <f>VLOOKUP(D366,PIC!A:B,2,0)</f>
        <v>WAHYU WISNU</v>
      </c>
      <c r="B366" s="2">
        <v>59664726</v>
      </c>
      <c r="C366" s="2" t="s">
        <v>7</v>
      </c>
      <c r="D366" s="2" t="s">
        <v>16</v>
      </c>
      <c r="E366" s="2" t="str">
        <f>VLOOKUP(B366,[5]Sheet1!$A:$E,5,0)</f>
        <v>Completed</v>
      </c>
      <c r="F366" s="2" t="s">
        <v>2712</v>
      </c>
      <c r="G366" s="2" t="s">
        <v>7359</v>
      </c>
      <c r="H366" s="2" t="s">
        <v>7449</v>
      </c>
      <c r="I366" s="2" t="s">
        <v>107</v>
      </c>
      <c r="J366" s="2" t="s">
        <v>129</v>
      </c>
      <c r="K366" s="26">
        <f>VLOOKUP(B366,[5]Sheet1!$A:$AB,28,0)</f>
        <v>741000</v>
      </c>
      <c r="L366" s="32">
        <f t="shared" si="5"/>
        <v>4.2001606165226337E-4</v>
      </c>
    </row>
    <row r="367" spans="1:12" hidden="1" x14ac:dyDescent="0.2">
      <c r="A367" s="7" t="str">
        <f>VLOOKUP(D367,PIC!A:B,2,0)</f>
        <v>WAHYU WISNU</v>
      </c>
      <c r="B367" s="2">
        <v>59664791</v>
      </c>
      <c r="C367" s="2" t="s">
        <v>7</v>
      </c>
      <c r="D367" s="2" t="s">
        <v>16</v>
      </c>
      <c r="E367" s="2" t="str">
        <f>VLOOKUP(B367,[5]Sheet1!$A:$E,5,0)</f>
        <v>Completed</v>
      </c>
      <c r="F367" s="2" t="s">
        <v>2726</v>
      </c>
      <c r="G367" s="2" t="s">
        <v>7360</v>
      </c>
      <c r="H367" s="2" t="s">
        <v>7450</v>
      </c>
      <c r="I367" s="2" t="s">
        <v>105</v>
      </c>
      <c r="J367" s="2" t="s">
        <v>106</v>
      </c>
      <c r="K367" s="26">
        <f>VLOOKUP(B367,[5]Sheet1!$A:$AB,28,0)</f>
        <v>386000</v>
      </c>
      <c r="L367" s="32">
        <f t="shared" si="5"/>
        <v>2.1879379189982949E-4</v>
      </c>
    </row>
    <row r="368" spans="1:12" hidden="1" x14ac:dyDescent="0.2">
      <c r="A368" s="7" t="str">
        <f>VLOOKUP(D368,PIC!A:B,2,0)</f>
        <v>WAHYU WISNU</v>
      </c>
      <c r="B368" s="2">
        <v>59664793</v>
      </c>
      <c r="C368" s="2" t="s">
        <v>7</v>
      </c>
      <c r="D368" s="2" t="s">
        <v>16</v>
      </c>
      <c r="E368" s="2" t="str">
        <f>VLOOKUP(B368,[5]Sheet1!$A:$E,5,0)</f>
        <v>Completed</v>
      </c>
      <c r="F368" s="2" t="s">
        <v>2726</v>
      </c>
      <c r="G368" s="2" t="s">
        <v>7361</v>
      </c>
      <c r="H368" s="2" t="s">
        <v>7451</v>
      </c>
      <c r="I368" s="2" t="s">
        <v>105</v>
      </c>
      <c r="J368" s="2" t="s">
        <v>106</v>
      </c>
      <c r="K368" s="26">
        <f>VLOOKUP(B368,[5]Sheet1!$A:$AB,28,0)</f>
        <v>550000</v>
      </c>
      <c r="L368" s="32">
        <f t="shared" si="5"/>
        <v>3.1175281229250316E-4</v>
      </c>
    </row>
    <row r="369" spans="1:12" hidden="1" x14ac:dyDescent="0.2">
      <c r="A369" s="7" t="str">
        <f>VLOOKUP(D369,PIC!A:B,2,0)</f>
        <v>WAHYU WISNU</v>
      </c>
      <c r="B369" s="2">
        <v>59665461</v>
      </c>
      <c r="C369" s="2" t="s">
        <v>7</v>
      </c>
      <c r="D369" s="2" t="s">
        <v>16</v>
      </c>
      <c r="E369" s="2" t="str">
        <f>VLOOKUP(B369,[5]Sheet1!$A:$E,5,0)</f>
        <v>Completed</v>
      </c>
      <c r="F369" s="2" t="s">
        <v>2712</v>
      </c>
      <c r="G369" s="2" t="s">
        <v>7362</v>
      </c>
      <c r="H369" s="2" t="s">
        <v>7452</v>
      </c>
      <c r="I369" s="2" t="s">
        <v>107</v>
      </c>
      <c r="J369" s="2" t="s">
        <v>1126</v>
      </c>
      <c r="K369" s="26">
        <f>VLOOKUP(B369,[5]Sheet1!$A:$AB,28,0)</f>
        <v>505000</v>
      </c>
      <c r="L369" s="32">
        <f t="shared" si="5"/>
        <v>2.8624576401402562E-4</v>
      </c>
    </row>
    <row r="370" spans="1:12" hidden="1" x14ac:dyDescent="0.2">
      <c r="A370" s="7" t="str">
        <f>VLOOKUP(D370,PIC!A:B,2,0)</f>
        <v>WAHYU WISNU</v>
      </c>
      <c r="B370" s="2">
        <v>59665466</v>
      </c>
      <c r="C370" s="2" t="s">
        <v>7</v>
      </c>
      <c r="D370" s="2" t="s">
        <v>16</v>
      </c>
      <c r="E370" s="2" t="str">
        <f>VLOOKUP(B370,[5]Sheet1!$A:$E,5,0)</f>
        <v>Completed</v>
      </c>
      <c r="F370" s="2" t="s">
        <v>2712</v>
      </c>
      <c r="G370" s="2" t="s">
        <v>7363</v>
      </c>
      <c r="H370" s="2" t="s">
        <v>7453</v>
      </c>
      <c r="I370" s="2" t="s">
        <v>107</v>
      </c>
      <c r="J370" s="2" t="s">
        <v>1314</v>
      </c>
      <c r="K370" s="26">
        <f>VLOOKUP(B370,[5]Sheet1!$A:$AB,28,0)</f>
        <v>345000</v>
      </c>
      <c r="L370" s="32">
        <f t="shared" si="5"/>
        <v>1.9555403680166108E-4</v>
      </c>
    </row>
    <row r="371" spans="1:12" hidden="1" x14ac:dyDescent="0.2">
      <c r="A371" s="7" t="str">
        <f>VLOOKUP(D371,PIC!A:B,2,0)</f>
        <v>WAHYU WISNU</v>
      </c>
      <c r="B371" s="2">
        <v>59665478</v>
      </c>
      <c r="C371" s="2" t="s">
        <v>7</v>
      </c>
      <c r="D371" s="2" t="s">
        <v>16</v>
      </c>
      <c r="E371" s="2" t="str">
        <f>VLOOKUP(B371,[5]Sheet1!$A:$E,5,0)</f>
        <v>Completed</v>
      </c>
      <c r="F371" s="2" t="s">
        <v>2712</v>
      </c>
      <c r="G371" s="2" t="s">
        <v>7364</v>
      </c>
      <c r="H371" s="2" t="s">
        <v>7454</v>
      </c>
      <c r="I371" s="2" t="s">
        <v>107</v>
      </c>
      <c r="J371" s="2" t="s">
        <v>122</v>
      </c>
      <c r="K371" s="26">
        <f>VLOOKUP(B371,[5]Sheet1!$A:$AB,28,0)</f>
        <v>363000</v>
      </c>
      <c r="L371" s="32">
        <f t="shared" si="5"/>
        <v>2.0575685611305209E-4</v>
      </c>
    </row>
    <row r="372" spans="1:12" hidden="1" x14ac:dyDescent="0.2">
      <c r="A372" s="7" t="str">
        <f>VLOOKUP(D372,PIC!A:B,2,0)</f>
        <v>LUTFI</v>
      </c>
      <c r="B372" s="2">
        <v>59666212</v>
      </c>
      <c r="C372" s="2" t="s">
        <v>7</v>
      </c>
      <c r="D372" s="2" t="s">
        <v>8</v>
      </c>
      <c r="E372" s="2" t="str">
        <f>VLOOKUP(B372,[5]Sheet1!$A:$E,5,0)</f>
        <v>Completed</v>
      </c>
      <c r="F372" s="2" t="s">
        <v>3202</v>
      </c>
      <c r="G372" s="2" t="s">
        <v>7344</v>
      </c>
      <c r="H372" s="2" t="s">
        <v>7741</v>
      </c>
      <c r="I372" s="2" t="s">
        <v>90</v>
      </c>
      <c r="J372" s="2" t="s">
        <v>97</v>
      </c>
      <c r="K372" s="26">
        <f>VLOOKUP(B372,[5]Sheet1!$A:$AB,28,0)</f>
        <v>370000</v>
      </c>
      <c r="L372" s="32">
        <f t="shared" si="5"/>
        <v>2.0972461917859305E-4</v>
      </c>
    </row>
    <row r="373" spans="1:12" hidden="1" x14ac:dyDescent="0.2">
      <c r="A373" s="7" t="str">
        <f>VLOOKUP(D373,PIC!A:B,2,0)</f>
        <v>LUTFI</v>
      </c>
      <c r="B373" s="2">
        <v>59666211</v>
      </c>
      <c r="C373" s="2" t="s">
        <v>7</v>
      </c>
      <c r="D373" s="2" t="s">
        <v>8</v>
      </c>
      <c r="E373" s="2" t="str">
        <f>VLOOKUP(B373,[5]Sheet1!$A:$E,5,0)</f>
        <v>Completed</v>
      </c>
      <c r="F373" s="2" t="s">
        <v>3202</v>
      </c>
      <c r="G373" s="2" t="s">
        <v>7365</v>
      </c>
      <c r="H373" s="2" t="s">
        <v>7742</v>
      </c>
      <c r="I373" s="2" t="s">
        <v>90</v>
      </c>
      <c r="J373" s="2" t="s">
        <v>92</v>
      </c>
      <c r="K373" s="26">
        <f>VLOOKUP(B373,[5]Sheet1!$A:$AB,28,0)</f>
        <v>634500</v>
      </c>
      <c r="L373" s="32">
        <f t="shared" si="5"/>
        <v>3.5964938072653322E-4</v>
      </c>
    </row>
    <row r="374" spans="1:12" hidden="1" x14ac:dyDescent="0.2">
      <c r="A374" s="7" t="str">
        <f>VLOOKUP(D374,PIC!A:B,2,0)</f>
        <v>LUTFI</v>
      </c>
      <c r="B374" s="2">
        <v>59666210</v>
      </c>
      <c r="C374" s="2" t="s">
        <v>7</v>
      </c>
      <c r="D374" s="2" t="s">
        <v>8</v>
      </c>
      <c r="E374" s="2" t="str">
        <f>VLOOKUP(B374,[5]Sheet1!$A:$E,5,0)</f>
        <v>Completed</v>
      </c>
      <c r="F374" s="2" t="s">
        <v>3202</v>
      </c>
      <c r="G374" s="2" t="s">
        <v>7366</v>
      </c>
      <c r="H374" s="2" t="s">
        <v>7743</v>
      </c>
      <c r="I374" s="2" t="s">
        <v>90</v>
      </c>
      <c r="J374" s="2" t="s">
        <v>97</v>
      </c>
      <c r="K374" s="26">
        <f>VLOOKUP(B374,[5]Sheet1!$A:$AB,28,0)</f>
        <v>620000</v>
      </c>
      <c r="L374" s="32">
        <f t="shared" si="5"/>
        <v>3.5143044294791268E-4</v>
      </c>
    </row>
    <row r="375" spans="1:12" hidden="1" x14ac:dyDescent="0.2">
      <c r="A375" s="7" t="str">
        <f>VLOOKUP(D375,PIC!A:B,2,0)</f>
        <v>LUTFI</v>
      </c>
      <c r="B375" s="2">
        <v>59666215</v>
      </c>
      <c r="C375" s="2" t="s">
        <v>7</v>
      </c>
      <c r="D375" s="2" t="s">
        <v>8</v>
      </c>
      <c r="E375" s="2" t="str">
        <f>VLOOKUP(B375,[5]Sheet1!$A:$E,5,0)</f>
        <v>Completed</v>
      </c>
      <c r="F375" s="2" t="s">
        <v>3202</v>
      </c>
      <c r="G375" s="2" t="s">
        <v>7368</v>
      </c>
      <c r="H375" s="2" t="s">
        <v>7744</v>
      </c>
      <c r="I375" s="2" t="s">
        <v>90</v>
      </c>
      <c r="J375" s="2" t="s">
        <v>95</v>
      </c>
      <c r="K375" s="26">
        <f>VLOOKUP(B375,[5]Sheet1!$A:$AB,28,0)</f>
        <v>993800</v>
      </c>
      <c r="L375" s="32">
        <f t="shared" si="5"/>
        <v>5.6330899064779936E-4</v>
      </c>
    </row>
    <row r="376" spans="1:12" hidden="1" x14ac:dyDescent="0.2">
      <c r="A376" s="7" t="str">
        <f>VLOOKUP(D376,PIC!A:B,2,0)</f>
        <v>LUTFI</v>
      </c>
      <c r="B376" s="2">
        <v>59666216</v>
      </c>
      <c r="C376" s="2" t="s">
        <v>7</v>
      </c>
      <c r="D376" s="2" t="s">
        <v>8</v>
      </c>
      <c r="E376" s="2" t="str">
        <f>VLOOKUP(B376,[5]Sheet1!$A:$E,5,0)</f>
        <v>Completed</v>
      </c>
      <c r="F376" s="2" t="s">
        <v>3202</v>
      </c>
      <c r="G376" s="2" t="s">
        <v>7367</v>
      </c>
      <c r="H376" s="2" t="s">
        <v>7745</v>
      </c>
      <c r="I376" s="2" t="s">
        <v>90</v>
      </c>
      <c r="J376" s="2" t="s">
        <v>1785</v>
      </c>
      <c r="K376" s="26">
        <f>VLOOKUP(B376,[5]Sheet1!$A:$AB,28,0)</f>
        <v>673000</v>
      </c>
      <c r="L376" s="32">
        <f t="shared" si="5"/>
        <v>3.8147207758700843E-4</v>
      </c>
    </row>
    <row r="377" spans="1:12" hidden="1" x14ac:dyDescent="0.2">
      <c r="A377" s="7" t="str">
        <f>VLOOKUP(D377,PIC!A:B,2,0)</f>
        <v>LUTFI</v>
      </c>
      <c r="B377" s="2">
        <v>59666217</v>
      </c>
      <c r="C377" s="2" t="s">
        <v>7</v>
      </c>
      <c r="D377" s="2" t="s">
        <v>8</v>
      </c>
      <c r="E377" s="2" t="str">
        <f>VLOOKUP(B377,[5]Sheet1!$A:$E,5,0)</f>
        <v>Completed</v>
      </c>
      <c r="F377" s="2" t="s">
        <v>3202</v>
      </c>
      <c r="G377" s="2" t="s">
        <v>7350</v>
      </c>
      <c r="H377" s="2" t="s">
        <v>7746</v>
      </c>
      <c r="I377" s="2" t="s">
        <v>90</v>
      </c>
      <c r="J377" s="2" t="s">
        <v>94</v>
      </c>
      <c r="K377" s="26">
        <f>VLOOKUP(B377,[5]Sheet1!$A:$AB,28,0)</f>
        <v>438500</v>
      </c>
      <c r="L377" s="32">
        <f t="shared" si="5"/>
        <v>2.485520148913866E-4</v>
      </c>
    </row>
    <row r="378" spans="1:12" hidden="1" x14ac:dyDescent="0.2">
      <c r="A378" s="7" t="str">
        <f>VLOOKUP(D378,PIC!A:B,2,0)</f>
        <v>LUTFI</v>
      </c>
      <c r="B378" s="2">
        <v>59666218</v>
      </c>
      <c r="C378" s="2" t="s">
        <v>7</v>
      </c>
      <c r="D378" s="2" t="s">
        <v>8</v>
      </c>
      <c r="E378" s="2" t="str">
        <f>VLOOKUP(B378,[5]Sheet1!$A:$E,5,0)</f>
        <v>Completed</v>
      </c>
      <c r="F378" s="2" t="s">
        <v>3202</v>
      </c>
      <c r="G378" s="2" t="s">
        <v>7348</v>
      </c>
      <c r="H378" s="2" t="s">
        <v>7747</v>
      </c>
      <c r="I378" s="2" t="s">
        <v>90</v>
      </c>
      <c r="J378" s="2" t="s">
        <v>115</v>
      </c>
      <c r="K378" s="26">
        <f>VLOOKUP(B378,[5]Sheet1!$A:$AB,28,0)</f>
        <v>403000</v>
      </c>
      <c r="L378" s="32">
        <f t="shared" si="5"/>
        <v>2.2842978791614324E-4</v>
      </c>
    </row>
    <row r="379" spans="1:12" hidden="1" x14ac:dyDescent="0.2">
      <c r="A379" s="7" t="str">
        <f>VLOOKUP(D379,PIC!A:B,2,0)</f>
        <v>LUTFI</v>
      </c>
      <c r="B379" s="2">
        <v>59666331</v>
      </c>
      <c r="C379" s="2" t="s">
        <v>7</v>
      </c>
      <c r="D379" s="2" t="s">
        <v>8</v>
      </c>
      <c r="E379" s="2" t="str">
        <f>VLOOKUP(B379,[5]Sheet1!$A:$E,5,0)</f>
        <v>Completed</v>
      </c>
      <c r="F379" s="2" t="s">
        <v>3202</v>
      </c>
      <c r="G379" s="2" t="s">
        <v>7548</v>
      </c>
      <c r="H379" s="2" t="s">
        <v>7748</v>
      </c>
      <c r="I379" s="2" t="s">
        <v>90</v>
      </c>
      <c r="J379" s="2" t="s">
        <v>115</v>
      </c>
      <c r="K379" s="26">
        <f>VLOOKUP(B379,[5]Sheet1!$A:$AB,28,0)</f>
        <v>710000</v>
      </c>
      <c r="L379" s="32">
        <f t="shared" si="5"/>
        <v>4.0244453950486771E-4</v>
      </c>
    </row>
    <row r="380" spans="1:12" hidden="1" x14ac:dyDescent="0.2">
      <c r="A380" s="7" t="str">
        <f>VLOOKUP(D380,PIC!A:B,2,0)</f>
        <v>LUTFI</v>
      </c>
      <c r="B380" s="2">
        <v>59666330</v>
      </c>
      <c r="C380" s="2" t="s">
        <v>7</v>
      </c>
      <c r="D380" s="2" t="s">
        <v>8</v>
      </c>
      <c r="E380" s="2" t="str">
        <f>VLOOKUP(B380,[5]Sheet1!$A:$E,5,0)</f>
        <v>Completed</v>
      </c>
      <c r="F380" s="2" t="s">
        <v>3202</v>
      </c>
      <c r="G380" s="2" t="s">
        <v>7549</v>
      </c>
      <c r="H380" s="2" t="s">
        <v>7749</v>
      </c>
      <c r="I380" s="2" t="s">
        <v>90</v>
      </c>
      <c r="J380" s="2" t="s">
        <v>92</v>
      </c>
      <c r="K380" s="26">
        <f>VLOOKUP(B380,[5]Sheet1!$A:$AB,28,0)</f>
        <v>216000</v>
      </c>
      <c r="L380" s="32">
        <f t="shared" si="5"/>
        <v>1.2243383173669216E-4</v>
      </c>
    </row>
    <row r="381" spans="1:12" hidden="1" x14ac:dyDescent="0.2">
      <c r="A381" s="7" t="str">
        <f>VLOOKUP(D381,PIC!A:B,2,0)</f>
        <v>LUTFI</v>
      </c>
      <c r="B381" s="2">
        <v>59667052</v>
      </c>
      <c r="C381" s="2" t="s">
        <v>7</v>
      </c>
      <c r="D381" s="2" t="s">
        <v>8</v>
      </c>
      <c r="E381" s="2" t="str">
        <f>VLOOKUP(B381,[5]Sheet1!$A:$E,5,0)</f>
        <v>Completed</v>
      </c>
      <c r="F381" s="2" t="s">
        <v>3202</v>
      </c>
      <c r="G381" s="2" t="s">
        <v>7369</v>
      </c>
      <c r="H381" s="2" t="s">
        <v>7750</v>
      </c>
      <c r="I381" s="2" t="s">
        <v>90</v>
      </c>
      <c r="J381" s="2" t="s">
        <v>96</v>
      </c>
      <c r="K381" s="26">
        <f>VLOOKUP(B381,[5]Sheet1!$A:$AB,28,0)</f>
        <v>676400</v>
      </c>
      <c r="L381" s="32">
        <f t="shared" si="5"/>
        <v>3.8339927679027118E-4</v>
      </c>
    </row>
    <row r="382" spans="1:12" hidden="1" x14ac:dyDescent="0.2">
      <c r="A382" s="7" t="str">
        <f>VLOOKUP(D382,PIC!A:B,2,0)</f>
        <v>BAHAK</v>
      </c>
      <c r="B382" s="2">
        <v>59667387</v>
      </c>
      <c r="C382" s="2" t="s">
        <v>7</v>
      </c>
      <c r="D382" s="2" t="s">
        <v>18</v>
      </c>
      <c r="E382" s="2" t="str">
        <f>VLOOKUP(B382,[5]Sheet1!$A:$E,5,0)</f>
        <v>Completed</v>
      </c>
      <c r="F382" s="2" t="s">
        <v>2712</v>
      </c>
      <c r="G382" s="2" t="s">
        <v>7370</v>
      </c>
      <c r="H382" s="2" t="s">
        <v>7455</v>
      </c>
      <c r="I382" s="2" t="s">
        <v>19</v>
      </c>
      <c r="J382" s="2" t="s">
        <v>2089</v>
      </c>
      <c r="K382" s="26">
        <f>VLOOKUP(B382,[5]Sheet1!$A:$AB,28,0)</f>
        <v>7860000</v>
      </c>
      <c r="L382" s="32">
        <f t="shared" si="5"/>
        <v>4.4552310993074091E-3</v>
      </c>
    </row>
    <row r="383" spans="1:12" hidden="1" x14ac:dyDescent="0.2">
      <c r="A383" s="7" t="str">
        <f>VLOOKUP(D383,PIC!A:B,2,0)</f>
        <v>BAHAK</v>
      </c>
      <c r="B383" s="2">
        <v>59667398</v>
      </c>
      <c r="C383" s="2" t="s">
        <v>7</v>
      </c>
      <c r="D383" s="2" t="s">
        <v>18</v>
      </c>
      <c r="E383" s="2" t="str">
        <f>VLOOKUP(B383,[5]Sheet1!$A:$E,5,0)</f>
        <v>Completed</v>
      </c>
      <c r="F383" s="2" t="s">
        <v>2712</v>
      </c>
      <c r="G383" s="2" t="s">
        <v>7371</v>
      </c>
      <c r="H383" s="2" t="s">
        <v>7456</v>
      </c>
      <c r="I383" s="2" t="s">
        <v>19</v>
      </c>
      <c r="J383" s="2" t="s">
        <v>37</v>
      </c>
      <c r="K383" s="26">
        <f>VLOOKUP(B383,[5]Sheet1!$A:$AB,28,0)</f>
        <v>7650000</v>
      </c>
      <c r="L383" s="32">
        <f t="shared" si="5"/>
        <v>4.3361982073411801E-3</v>
      </c>
    </row>
    <row r="384" spans="1:12" hidden="1" x14ac:dyDescent="0.2">
      <c r="A384" s="7" t="str">
        <f>VLOOKUP(D384,PIC!A:B,2,0)</f>
        <v>BAHAK</v>
      </c>
      <c r="B384" s="2">
        <v>59667399</v>
      </c>
      <c r="C384" s="2" t="s">
        <v>7</v>
      </c>
      <c r="D384" s="2" t="s">
        <v>18</v>
      </c>
      <c r="E384" s="2" t="str">
        <f>VLOOKUP(B384,[5]Sheet1!$A:$E,5,0)</f>
        <v>Completed</v>
      </c>
      <c r="F384" s="2" t="s">
        <v>2712</v>
      </c>
      <c r="G384" s="2" t="s">
        <v>7369</v>
      </c>
      <c r="H384" s="2" t="s">
        <v>7457</v>
      </c>
      <c r="I384" s="2" t="s">
        <v>19</v>
      </c>
      <c r="J384" s="2" t="s">
        <v>2114</v>
      </c>
      <c r="K384" s="26">
        <f>VLOOKUP(B384,[5]Sheet1!$A:$AB,28,0)</f>
        <v>2078750</v>
      </c>
      <c r="L384" s="32">
        <f t="shared" si="5"/>
        <v>1.1782839246418926E-3</v>
      </c>
    </row>
    <row r="385" spans="1:12" hidden="1" x14ac:dyDescent="0.2">
      <c r="A385" s="7" t="str">
        <f>VLOOKUP(D385,PIC!A:B,2,0)</f>
        <v>BAHAK</v>
      </c>
      <c r="B385" s="2">
        <v>59667401</v>
      </c>
      <c r="C385" s="2" t="s">
        <v>7</v>
      </c>
      <c r="D385" s="2" t="s">
        <v>18</v>
      </c>
      <c r="E385" s="2" t="str">
        <f>VLOOKUP(B385,[5]Sheet1!$A:$E,5,0)</f>
        <v>Completed</v>
      </c>
      <c r="F385" s="2" t="s">
        <v>2712</v>
      </c>
      <c r="G385" s="2" t="s">
        <v>7372</v>
      </c>
      <c r="H385" s="2" t="s">
        <v>7458</v>
      </c>
      <c r="I385" s="2" t="s">
        <v>23</v>
      </c>
      <c r="J385" s="2" t="s">
        <v>101</v>
      </c>
      <c r="K385" s="26">
        <f>VLOOKUP(B385,[5]Sheet1!$A:$AB,28,0)</f>
        <v>4031000</v>
      </c>
      <c r="L385" s="32">
        <f t="shared" si="5"/>
        <v>2.2848647024565098E-3</v>
      </c>
    </row>
    <row r="386" spans="1:12" hidden="1" x14ac:dyDescent="0.2">
      <c r="A386" s="7" t="str">
        <f>VLOOKUP(D386,PIC!A:B,2,0)</f>
        <v>DIDIK</v>
      </c>
      <c r="B386" s="2">
        <v>59671029</v>
      </c>
      <c r="C386" s="2" t="s">
        <v>7</v>
      </c>
      <c r="D386" s="2" t="s">
        <v>13</v>
      </c>
      <c r="E386" s="2" t="str">
        <f>VLOOKUP(B386,[5]Sheet1!$A:$E,5,0)</f>
        <v>Completed</v>
      </c>
      <c r="F386" s="2" t="s">
        <v>2726</v>
      </c>
      <c r="G386" s="2" t="s">
        <v>7373</v>
      </c>
      <c r="H386" s="2" t="s">
        <v>8025</v>
      </c>
      <c r="I386" s="2" t="s">
        <v>7330</v>
      </c>
      <c r="J386" s="2" t="s">
        <v>7333</v>
      </c>
      <c r="K386" s="26">
        <f>VLOOKUP(B386,[5]Sheet1!$A:$AB,28,0)</f>
        <v>1</v>
      </c>
      <c r="L386" s="32">
        <f t="shared" ref="L386:L449" si="6">K386/$K$1351*100%</f>
        <v>5.6682329507727853E-10</v>
      </c>
    </row>
    <row r="387" spans="1:12" hidden="1" x14ac:dyDescent="0.2">
      <c r="A387" s="7" t="str">
        <f>VLOOKUP(D387,PIC!A:B,2,0)</f>
        <v>DIDIK</v>
      </c>
      <c r="B387" s="2">
        <v>59671030</v>
      </c>
      <c r="C387" s="2" t="s">
        <v>7</v>
      </c>
      <c r="D387" s="2" t="s">
        <v>13</v>
      </c>
      <c r="E387" s="2" t="str">
        <f>VLOOKUP(B387,[5]Sheet1!$A:$E,5,0)</f>
        <v>Completed</v>
      </c>
      <c r="F387" s="2" t="s">
        <v>2726</v>
      </c>
      <c r="G387" s="2" t="s">
        <v>7374</v>
      </c>
      <c r="H387" s="2" t="s">
        <v>7459</v>
      </c>
      <c r="I387" s="2" t="s">
        <v>7330</v>
      </c>
      <c r="J387" s="2" t="s">
        <v>7333</v>
      </c>
      <c r="K387" s="26">
        <f>VLOOKUP(B387,[5]Sheet1!$A:$AB,28,0)</f>
        <v>1</v>
      </c>
      <c r="L387" s="32">
        <f t="shared" si="6"/>
        <v>5.6682329507727853E-10</v>
      </c>
    </row>
    <row r="388" spans="1:12" hidden="1" x14ac:dyDescent="0.2">
      <c r="A388" s="7" t="str">
        <f>VLOOKUP(D388,PIC!A:B,2,0)</f>
        <v>BAHAK</v>
      </c>
      <c r="B388" s="2">
        <v>59671225</v>
      </c>
      <c r="C388" s="2" t="s">
        <v>7</v>
      </c>
      <c r="D388" s="2" t="s">
        <v>18</v>
      </c>
      <c r="E388" s="2" t="str">
        <f>VLOOKUP(B388,[5]Sheet1!$A:$E,5,0)</f>
        <v>Completed</v>
      </c>
      <c r="F388" s="2" t="s">
        <v>2712</v>
      </c>
      <c r="G388" s="2" t="s">
        <v>7376</v>
      </c>
      <c r="H388" s="2" t="s">
        <v>7461</v>
      </c>
      <c r="I388" s="2" t="s">
        <v>23</v>
      </c>
      <c r="J388" s="2" t="s">
        <v>3090</v>
      </c>
      <c r="K388" s="26">
        <f>VLOOKUP(B388,[5]Sheet1!$A:$AB,28,0)</f>
        <v>70800</v>
      </c>
      <c r="L388" s="32">
        <f t="shared" si="6"/>
        <v>4.0131089291471318E-5</v>
      </c>
    </row>
    <row r="389" spans="1:12" hidden="1" x14ac:dyDescent="0.2">
      <c r="A389" s="7" t="str">
        <f>VLOOKUP(D389,PIC!A:B,2,0)</f>
        <v>BAHAK</v>
      </c>
      <c r="B389" s="2">
        <v>59671226</v>
      </c>
      <c r="C389" s="2" t="s">
        <v>7</v>
      </c>
      <c r="D389" s="2" t="s">
        <v>18</v>
      </c>
      <c r="E389" s="2" t="str">
        <f>VLOOKUP(B389,[5]Sheet1!$A:$E,5,0)</f>
        <v>Completed</v>
      </c>
      <c r="F389" s="2" t="s">
        <v>2712</v>
      </c>
      <c r="G389" s="2" t="s">
        <v>7375</v>
      </c>
      <c r="H389" s="2" t="s">
        <v>7460</v>
      </c>
      <c r="I389" s="2" t="s">
        <v>23</v>
      </c>
      <c r="J389" s="2" t="s">
        <v>24</v>
      </c>
      <c r="K389" s="26">
        <f>VLOOKUP(B389,[5]Sheet1!$A:$AB,28,0)</f>
        <v>4115000</v>
      </c>
      <c r="L389" s="32">
        <f t="shared" si="6"/>
        <v>2.3324778592430009E-3</v>
      </c>
    </row>
    <row r="390" spans="1:12" hidden="1" x14ac:dyDescent="0.2">
      <c r="A390" s="7" t="str">
        <f>VLOOKUP(D390,PIC!A:B,2,0)</f>
        <v>BAHAK</v>
      </c>
      <c r="B390" s="2">
        <v>59671227</v>
      </c>
      <c r="C390" s="2" t="s">
        <v>7</v>
      </c>
      <c r="D390" s="2" t="s">
        <v>18</v>
      </c>
      <c r="E390" s="2" t="str">
        <f>VLOOKUP(B390,[5]Sheet1!$A:$E,5,0)</f>
        <v>Completed</v>
      </c>
      <c r="F390" s="2" t="s">
        <v>2712</v>
      </c>
      <c r="G390" s="2" t="s">
        <v>7377</v>
      </c>
      <c r="H390" s="2" t="s">
        <v>7462</v>
      </c>
      <c r="I390" s="2" t="s">
        <v>19</v>
      </c>
      <c r="J390" s="2" t="s">
        <v>37</v>
      </c>
      <c r="K390" s="26">
        <f>VLOOKUP(B390,[5]Sheet1!$A:$AB,28,0)</f>
        <v>7468000</v>
      </c>
      <c r="L390" s="32">
        <f t="shared" si="6"/>
        <v>4.233036367637116E-3</v>
      </c>
    </row>
    <row r="391" spans="1:12" hidden="1" x14ac:dyDescent="0.2">
      <c r="A391" s="7" t="str">
        <f>VLOOKUP(D391,PIC!A:B,2,0)</f>
        <v>BAHAK</v>
      </c>
      <c r="B391" s="2">
        <v>59671228</v>
      </c>
      <c r="C391" s="2" t="s">
        <v>7</v>
      </c>
      <c r="D391" s="2" t="s">
        <v>18</v>
      </c>
      <c r="E391" s="2" t="str">
        <f>VLOOKUP(B391,[5]Sheet1!$A:$E,5,0)</f>
        <v>Completed</v>
      </c>
      <c r="F391" s="2" t="s">
        <v>2712</v>
      </c>
      <c r="G391" s="2" t="s">
        <v>7378</v>
      </c>
      <c r="H391" s="2" t="s">
        <v>7463</v>
      </c>
      <c r="I391" s="2" t="s">
        <v>23</v>
      </c>
      <c r="J391" s="2" t="s">
        <v>82</v>
      </c>
      <c r="K391" s="26">
        <f>VLOOKUP(B391,[5]Sheet1!$A:$AB,28,0)</f>
        <v>4881000</v>
      </c>
      <c r="L391" s="32">
        <f t="shared" si="6"/>
        <v>2.7666645032721963E-3</v>
      </c>
    </row>
    <row r="392" spans="1:12" hidden="1" x14ac:dyDescent="0.2">
      <c r="A392" s="7" t="str">
        <f>VLOOKUP(D392,PIC!A:B,2,0)</f>
        <v>BAHAK</v>
      </c>
      <c r="B392" s="2">
        <v>59671455</v>
      </c>
      <c r="C392" s="2" t="s">
        <v>7</v>
      </c>
      <c r="D392" s="2" t="s">
        <v>18</v>
      </c>
      <c r="E392" s="2" t="str">
        <f>VLOOKUP(B392,[5]Sheet1!$A:$E,5,0)</f>
        <v>Completed</v>
      </c>
      <c r="F392" s="2" t="s">
        <v>2712</v>
      </c>
      <c r="G392" s="2" t="s">
        <v>7379</v>
      </c>
      <c r="H392" s="2" t="s">
        <v>8116</v>
      </c>
      <c r="I392" s="2" t="s">
        <v>2066</v>
      </c>
      <c r="J392" s="2" t="s">
        <v>7508</v>
      </c>
      <c r="K392" s="26">
        <f>VLOOKUP(B392,[5]Sheet1!$A:$AB,28,0)</f>
        <v>1900000</v>
      </c>
      <c r="L392" s="32">
        <f t="shared" si="6"/>
        <v>1.0769642606468291E-3</v>
      </c>
    </row>
    <row r="393" spans="1:12" hidden="1" x14ac:dyDescent="0.2">
      <c r="A393" s="7" t="str">
        <f>VLOOKUP(D393,PIC!A:B,2,0)</f>
        <v>ADE</v>
      </c>
      <c r="B393" s="2">
        <v>59671549</v>
      </c>
      <c r="C393" s="2" t="s">
        <v>7</v>
      </c>
      <c r="D393" s="2" t="s">
        <v>33</v>
      </c>
      <c r="E393" s="2" t="str">
        <f>VLOOKUP(B393,[5]Sheet1!$A:$E,5,0)</f>
        <v>Completed</v>
      </c>
      <c r="F393" s="2" t="s">
        <v>2716</v>
      </c>
      <c r="G393" s="2" t="s">
        <v>7380</v>
      </c>
      <c r="H393" s="2" t="s">
        <v>7464</v>
      </c>
      <c r="I393" s="2" t="s">
        <v>72</v>
      </c>
      <c r="J393" s="2" t="s">
        <v>73</v>
      </c>
      <c r="K393" s="26">
        <f>VLOOKUP(B393,[5]Sheet1!$A:$AB,28,0)</f>
        <v>2240000</v>
      </c>
      <c r="L393" s="32">
        <f t="shared" si="6"/>
        <v>1.2696841809731038E-3</v>
      </c>
    </row>
    <row r="394" spans="1:12" hidden="1" x14ac:dyDescent="0.2">
      <c r="A394" s="7" t="str">
        <f>VLOOKUP(D394,PIC!A:B,2,0)</f>
        <v>DAYAT</v>
      </c>
      <c r="B394" s="2">
        <v>59671650</v>
      </c>
      <c r="C394" s="2" t="s">
        <v>7</v>
      </c>
      <c r="D394" s="2" t="s">
        <v>9</v>
      </c>
      <c r="E394" s="2" t="str">
        <f>VLOOKUP(B394,[5]Sheet1!$A:$E,5,0)</f>
        <v>Completed</v>
      </c>
      <c r="F394" s="2" t="s">
        <v>2712</v>
      </c>
      <c r="G394" s="2" t="s">
        <v>7381</v>
      </c>
      <c r="H394" s="2" t="s">
        <v>8026</v>
      </c>
      <c r="I394" s="2" t="s">
        <v>59</v>
      </c>
      <c r="J394" s="2" t="s">
        <v>10</v>
      </c>
      <c r="K394" s="26">
        <f>VLOOKUP(B394,[5]Sheet1!$A:$AB,28,0)</f>
        <v>450000</v>
      </c>
      <c r="L394" s="32">
        <f t="shared" si="6"/>
        <v>2.550704827847753E-4</v>
      </c>
    </row>
    <row r="395" spans="1:12" hidden="1" x14ac:dyDescent="0.2">
      <c r="A395" s="7" t="str">
        <f>VLOOKUP(D395,PIC!A:B,2,0)</f>
        <v>DAYAT</v>
      </c>
      <c r="B395" s="2">
        <v>59671651</v>
      </c>
      <c r="C395" s="2" t="s">
        <v>7</v>
      </c>
      <c r="D395" s="2" t="s">
        <v>9</v>
      </c>
      <c r="E395" s="2" t="str">
        <f>VLOOKUP(B395,[5]Sheet1!$A:$E,5,0)</f>
        <v>Completed</v>
      </c>
      <c r="F395" s="2" t="s">
        <v>2712</v>
      </c>
      <c r="G395" s="2" t="s">
        <v>7382</v>
      </c>
      <c r="H395" s="2" t="s">
        <v>7465</v>
      </c>
      <c r="I395" s="2" t="s">
        <v>59</v>
      </c>
      <c r="J395" s="2" t="s">
        <v>10</v>
      </c>
      <c r="K395" s="26">
        <f>VLOOKUP(B395,[5]Sheet1!$A:$AB,28,0)</f>
        <v>450000</v>
      </c>
      <c r="L395" s="32">
        <f t="shared" si="6"/>
        <v>2.550704827847753E-4</v>
      </c>
    </row>
    <row r="396" spans="1:12" hidden="1" x14ac:dyDescent="0.2">
      <c r="A396" s="7" t="str">
        <f>VLOOKUP(D396,PIC!A:B,2,0)</f>
        <v>DAYAT</v>
      </c>
      <c r="B396" s="2">
        <v>59671653</v>
      </c>
      <c r="C396" s="2" t="s">
        <v>7</v>
      </c>
      <c r="D396" s="2" t="s">
        <v>9</v>
      </c>
      <c r="E396" s="2" t="str">
        <f>VLOOKUP(B396,[5]Sheet1!$A:$E,5,0)</f>
        <v>Completed</v>
      </c>
      <c r="F396" s="2" t="s">
        <v>2712</v>
      </c>
      <c r="G396" s="2" t="s">
        <v>7383</v>
      </c>
      <c r="H396" s="2" t="s">
        <v>7466</v>
      </c>
      <c r="I396" s="2" t="s">
        <v>59</v>
      </c>
      <c r="J396" s="2" t="s">
        <v>10</v>
      </c>
      <c r="K396" s="26">
        <f>VLOOKUP(B396,[5]Sheet1!$A:$AB,28,0)</f>
        <v>450000</v>
      </c>
      <c r="L396" s="32">
        <f t="shared" si="6"/>
        <v>2.550704827847753E-4</v>
      </c>
    </row>
    <row r="397" spans="1:12" hidden="1" x14ac:dyDescent="0.2">
      <c r="A397" s="7" t="str">
        <f>VLOOKUP(D397,PIC!A:B,2,0)</f>
        <v>DAYAT</v>
      </c>
      <c r="B397" s="2">
        <v>59671655</v>
      </c>
      <c r="C397" s="2" t="s">
        <v>7</v>
      </c>
      <c r="D397" s="2" t="s">
        <v>9</v>
      </c>
      <c r="E397" s="2" t="str">
        <f>VLOOKUP(B397,[5]Sheet1!$A:$E,5,0)</f>
        <v>Completed</v>
      </c>
      <c r="F397" s="2" t="s">
        <v>2712</v>
      </c>
      <c r="G397" s="2" t="s">
        <v>7384</v>
      </c>
      <c r="H397" s="2" t="s">
        <v>7467</v>
      </c>
      <c r="I397" s="2" t="s">
        <v>59</v>
      </c>
      <c r="J397" s="2" t="s">
        <v>10</v>
      </c>
      <c r="K397" s="26">
        <f>VLOOKUP(B397,[5]Sheet1!$A:$AB,28,0)</f>
        <v>450000</v>
      </c>
      <c r="L397" s="32">
        <f t="shared" si="6"/>
        <v>2.550704827847753E-4</v>
      </c>
    </row>
    <row r="398" spans="1:12" hidden="1" x14ac:dyDescent="0.2">
      <c r="A398" s="7" t="str">
        <f>VLOOKUP(D398,PIC!A:B,2,0)</f>
        <v>DAYAT</v>
      </c>
      <c r="B398" s="2">
        <v>59671657</v>
      </c>
      <c r="C398" s="2" t="s">
        <v>7</v>
      </c>
      <c r="D398" s="2" t="s">
        <v>9</v>
      </c>
      <c r="E398" s="2" t="str">
        <f>VLOOKUP(B398,[5]Sheet1!$A:$E,5,0)</f>
        <v>Completed</v>
      </c>
      <c r="F398" s="2" t="s">
        <v>2712</v>
      </c>
      <c r="G398" s="2" t="s">
        <v>7385</v>
      </c>
      <c r="H398" s="2" t="s">
        <v>8027</v>
      </c>
      <c r="I398" s="2" t="s">
        <v>59</v>
      </c>
      <c r="J398" s="2" t="s">
        <v>10</v>
      </c>
      <c r="K398" s="26">
        <f>VLOOKUP(B398,[5]Sheet1!$A:$AB,28,0)</f>
        <v>450000</v>
      </c>
      <c r="L398" s="32">
        <f t="shared" si="6"/>
        <v>2.550704827847753E-4</v>
      </c>
    </row>
    <row r="399" spans="1:12" hidden="1" x14ac:dyDescent="0.2">
      <c r="A399" s="7" t="str">
        <f>VLOOKUP(D399,PIC!A:B,2,0)</f>
        <v>DAYAT</v>
      </c>
      <c r="B399" s="2">
        <v>59671659</v>
      </c>
      <c r="C399" s="2" t="s">
        <v>7</v>
      </c>
      <c r="D399" s="2" t="s">
        <v>9</v>
      </c>
      <c r="E399" s="2" t="str">
        <f>VLOOKUP(B399,[5]Sheet1!$A:$E,5,0)</f>
        <v>Completed</v>
      </c>
      <c r="F399" s="2" t="s">
        <v>2712</v>
      </c>
      <c r="G399" s="2" t="s">
        <v>7386</v>
      </c>
      <c r="H399" s="2" t="s">
        <v>7468</v>
      </c>
      <c r="I399" s="2" t="s">
        <v>59</v>
      </c>
      <c r="J399" s="2" t="s">
        <v>10</v>
      </c>
      <c r="K399" s="26">
        <f>VLOOKUP(B399,[5]Sheet1!$A:$AB,28,0)</f>
        <v>450000</v>
      </c>
      <c r="L399" s="32">
        <f t="shared" si="6"/>
        <v>2.550704827847753E-4</v>
      </c>
    </row>
    <row r="400" spans="1:12" hidden="1" x14ac:dyDescent="0.2">
      <c r="A400" s="7" t="str">
        <f>VLOOKUP(D400,PIC!A:B,2,0)</f>
        <v>DAYAT</v>
      </c>
      <c r="B400" s="2">
        <v>59671661</v>
      </c>
      <c r="C400" s="2" t="s">
        <v>7</v>
      </c>
      <c r="D400" s="2" t="s">
        <v>9</v>
      </c>
      <c r="E400" s="2" t="str">
        <f>VLOOKUP(B400,[5]Sheet1!$A:$E,5,0)</f>
        <v>Completed</v>
      </c>
      <c r="F400" s="2" t="s">
        <v>2712</v>
      </c>
      <c r="G400" s="2" t="s">
        <v>7387</v>
      </c>
      <c r="H400" s="2" t="s">
        <v>7469</v>
      </c>
      <c r="I400" s="2" t="s">
        <v>59</v>
      </c>
      <c r="J400" s="2" t="s">
        <v>10</v>
      </c>
      <c r="K400" s="26">
        <f>VLOOKUP(B400,[5]Sheet1!$A:$AB,28,0)</f>
        <v>450000</v>
      </c>
      <c r="L400" s="32">
        <f t="shared" si="6"/>
        <v>2.550704827847753E-4</v>
      </c>
    </row>
    <row r="401" spans="1:12" hidden="1" x14ac:dyDescent="0.2">
      <c r="A401" s="7" t="str">
        <f>VLOOKUP(D401,PIC!A:B,2,0)</f>
        <v>DAYAT</v>
      </c>
      <c r="B401" s="2">
        <v>59671663</v>
      </c>
      <c r="C401" s="2" t="s">
        <v>7</v>
      </c>
      <c r="D401" s="2" t="s">
        <v>9</v>
      </c>
      <c r="E401" s="2" t="str">
        <f>VLOOKUP(B401,[5]Sheet1!$A:$E,5,0)</f>
        <v>Completed</v>
      </c>
      <c r="F401" s="2" t="s">
        <v>2712</v>
      </c>
      <c r="G401" s="2" t="s">
        <v>7388</v>
      </c>
      <c r="H401" s="2" t="s">
        <v>7470</v>
      </c>
      <c r="I401" s="2" t="s">
        <v>59</v>
      </c>
      <c r="J401" s="2" t="s">
        <v>10</v>
      </c>
      <c r="K401" s="26">
        <f>VLOOKUP(B401,[5]Sheet1!$A:$AB,28,0)</f>
        <v>450000</v>
      </c>
      <c r="L401" s="32">
        <f t="shared" si="6"/>
        <v>2.550704827847753E-4</v>
      </c>
    </row>
    <row r="402" spans="1:12" hidden="1" x14ac:dyDescent="0.2">
      <c r="A402" s="7" t="str">
        <f>VLOOKUP(D402,PIC!A:B,2,0)</f>
        <v>DAYAT</v>
      </c>
      <c r="B402" s="2">
        <v>59671665</v>
      </c>
      <c r="C402" s="2" t="s">
        <v>7</v>
      </c>
      <c r="D402" s="2" t="s">
        <v>9</v>
      </c>
      <c r="E402" s="2" t="str">
        <f>VLOOKUP(B402,[5]Sheet1!$A:$E,5,0)</f>
        <v>Completed</v>
      </c>
      <c r="F402" s="2" t="s">
        <v>2726</v>
      </c>
      <c r="G402" s="2" t="s">
        <v>7389</v>
      </c>
      <c r="H402" s="2" t="s">
        <v>7471</v>
      </c>
      <c r="I402" s="2" t="s">
        <v>59</v>
      </c>
      <c r="J402" s="2" t="s">
        <v>71</v>
      </c>
      <c r="K402" s="26">
        <f>VLOOKUP(B402,[5]Sheet1!$A:$AB,28,0)</f>
        <v>1150000</v>
      </c>
      <c r="L402" s="32">
        <f t="shared" si="6"/>
        <v>6.5184678933887029E-4</v>
      </c>
    </row>
    <row r="403" spans="1:12" hidden="1" x14ac:dyDescent="0.2">
      <c r="A403" s="7" t="str">
        <f>VLOOKUP(D403,PIC!A:B,2,0)</f>
        <v>DAYAT</v>
      </c>
      <c r="B403" s="2">
        <v>59671666</v>
      </c>
      <c r="C403" s="2" t="s">
        <v>7</v>
      </c>
      <c r="D403" s="2" t="s">
        <v>9</v>
      </c>
      <c r="E403" s="2" t="str">
        <f>VLOOKUP(B403,[5]Sheet1!$A:$E,5,0)</f>
        <v>Completed</v>
      </c>
      <c r="F403" s="2" t="s">
        <v>2726</v>
      </c>
      <c r="G403" s="2" t="s">
        <v>7390</v>
      </c>
      <c r="H403" s="2" t="s">
        <v>8028</v>
      </c>
      <c r="I403" s="2" t="s">
        <v>59</v>
      </c>
      <c r="J403" s="2" t="s">
        <v>2433</v>
      </c>
      <c r="K403" s="26">
        <f>VLOOKUP(B403,[5]Sheet1!$A:$AB,28,0)</f>
        <v>1200000</v>
      </c>
      <c r="L403" s="32">
        <f t="shared" si="6"/>
        <v>6.8018795409273425E-4</v>
      </c>
    </row>
    <row r="404" spans="1:12" hidden="1" x14ac:dyDescent="0.2">
      <c r="A404" s="7" t="str">
        <f>VLOOKUP(D404,PIC!A:B,2,0)</f>
        <v>BAHAK</v>
      </c>
      <c r="B404" s="2">
        <v>59671732</v>
      </c>
      <c r="C404" s="2" t="s">
        <v>7</v>
      </c>
      <c r="D404" s="2" t="s">
        <v>18</v>
      </c>
      <c r="E404" s="2" t="str">
        <f>VLOOKUP(B404,[5]Sheet1!$A:$E,5,0)</f>
        <v>Completed</v>
      </c>
      <c r="F404" s="2" t="s">
        <v>2712</v>
      </c>
      <c r="G404" s="2" t="s">
        <v>7391</v>
      </c>
      <c r="H404" s="2" t="s">
        <v>7472</v>
      </c>
      <c r="I404" s="2" t="s">
        <v>19</v>
      </c>
      <c r="J404" s="2" t="s">
        <v>4963</v>
      </c>
      <c r="K404" s="26">
        <f>VLOOKUP(B404,[5]Sheet1!$A:$AB,28,0)</f>
        <v>5295000</v>
      </c>
      <c r="L404" s="32">
        <f t="shared" si="6"/>
        <v>3.0013293474341896E-3</v>
      </c>
    </row>
    <row r="405" spans="1:12" hidden="1" x14ac:dyDescent="0.2">
      <c r="A405" s="7" t="str">
        <f>VLOOKUP(D405,PIC!A:B,2,0)</f>
        <v>BAHAK</v>
      </c>
      <c r="B405" s="2">
        <v>59671733</v>
      </c>
      <c r="C405" s="2" t="s">
        <v>7</v>
      </c>
      <c r="D405" s="2" t="s">
        <v>18</v>
      </c>
      <c r="E405" s="2" t="str">
        <f>VLOOKUP(B405,[5]Sheet1!$A:$E,5,0)</f>
        <v>Accepted</v>
      </c>
      <c r="F405" s="2" t="s">
        <v>2712</v>
      </c>
      <c r="G405" s="2" t="s">
        <v>7392</v>
      </c>
      <c r="H405" s="2" t="s">
        <v>7473</v>
      </c>
      <c r="I405" s="2" t="s">
        <v>19</v>
      </c>
      <c r="J405" s="2" t="s">
        <v>2094</v>
      </c>
      <c r="K405" s="26">
        <f>VLOOKUP(B405,[5]Sheet1!$A:$AB,28,0)</f>
        <v>6305000</v>
      </c>
      <c r="L405" s="32">
        <f t="shared" si="6"/>
        <v>3.573820875462241E-3</v>
      </c>
    </row>
    <row r="406" spans="1:12" hidden="1" x14ac:dyDescent="0.2">
      <c r="A406" s="7" t="str">
        <f>VLOOKUP(D406,PIC!A:B,2,0)</f>
        <v>LUTFI</v>
      </c>
      <c r="B406" s="2">
        <v>59671753</v>
      </c>
      <c r="C406" s="2" t="s">
        <v>7</v>
      </c>
      <c r="D406" s="2" t="s">
        <v>8</v>
      </c>
      <c r="E406" s="2" t="str">
        <f>VLOOKUP(B406,[5]Sheet1!$A:$E,5,0)</f>
        <v>Completed</v>
      </c>
      <c r="F406" s="2" t="s">
        <v>3202</v>
      </c>
      <c r="G406" s="2" t="s">
        <v>7393</v>
      </c>
      <c r="H406" s="2" t="s">
        <v>7751</v>
      </c>
      <c r="I406" s="2" t="s">
        <v>90</v>
      </c>
      <c r="J406" s="2" t="s">
        <v>97</v>
      </c>
      <c r="K406" s="26">
        <f>VLOOKUP(B406,[5]Sheet1!$A:$AB,28,0)</f>
        <v>485500</v>
      </c>
      <c r="L406" s="32">
        <f t="shared" si="6"/>
        <v>2.7519270976001872E-4</v>
      </c>
    </row>
    <row r="407" spans="1:12" hidden="1" x14ac:dyDescent="0.2">
      <c r="A407" s="7" t="str">
        <f>VLOOKUP(D407,PIC!A:B,2,0)</f>
        <v>LUTFI</v>
      </c>
      <c r="B407" s="2">
        <v>59671823</v>
      </c>
      <c r="C407" s="2" t="s">
        <v>7</v>
      </c>
      <c r="D407" s="2" t="s">
        <v>8</v>
      </c>
      <c r="E407" s="2" t="str">
        <f>VLOOKUP(B407,[5]Sheet1!$A:$E,5,0)</f>
        <v>Completed</v>
      </c>
      <c r="F407" s="2" t="s">
        <v>3202</v>
      </c>
      <c r="G407" s="2" t="s">
        <v>7394</v>
      </c>
      <c r="H407" s="2" t="s">
        <v>8029</v>
      </c>
      <c r="I407" s="2" t="s">
        <v>90</v>
      </c>
      <c r="J407" s="2" t="s">
        <v>94</v>
      </c>
      <c r="K407" s="26">
        <f>VLOOKUP(B407,[5]Sheet1!$A:$AB,28,0)</f>
        <v>346000</v>
      </c>
      <c r="L407" s="32">
        <f t="shared" si="6"/>
        <v>1.9612086009673836E-4</v>
      </c>
    </row>
    <row r="408" spans="1:12" hidden="1" x14ac:dyDescent="0.2">
      <c r="A408" s="7" t="str">
        <f>VLOOKUP(D408,PIC!A:B,2,0)</f>
        <v>LUTFI</v>
      </c>
      <c r="B408" s="2">
        <v>59671977</v>
      </c>
      <c r="C408" s="2" t="s">
        <v>7</v>
      </c>
      <c r="D408" s="2" t="s">
        <v>8</v>
      </c>
      <c r="E408" s="2" t="str">
        <f>VLOOKUP(B408,[5]Sheet1!$A:$E,5,0)</f>
        <v>Completed</v>
      </c>
      <c r="F408" s="2" t="s">
        <v>3202</v>
      </c>
      <c r="G408" s="2" t="s">
        <v>7398</v>
      </c>
      <c r="H408" s="2" t="s">
        <v>7754</v>
      </c>
      <c r="I408" s="2" t="s">
        <v>90</v>
      </c>
      <c r="J408" s="2" t="s">
        <v>92</v>
      </c>
      <c r="K408" s="26">
        <f>VLOOKUP(B408,[5]Sheet1!$A:$AB,28,0)</f>
        <v>324000</v>
      </c>
      <c r="L408" s="32">
        <f t="shared" si="6"/>
        <v>1.8365074760503822E-4</v>
      </c>
    </row>
    <row r="409" spans="1:12" hidden="1" x14ac:dyDescent="0.2">
      <c r="A409" s="7" t="str">
        <f>VLOOKUP(D409,PIC!A:B,2,0)</f>
        <v>LUTFI</v>
      </c>
      <c r="B409" s="2">
        <v>59671978</v>
      </c>
      <c r="C409" s="2" t="s">
        <v>7</v>
      </c>
      <c r="D409" s="2" t="s">
        <v>8</v>
      </c>
      <c r="E409" s="2" t="str">
        <f>VLOOKUP(B409,[5]Sheet1!$A:$E,5,0)</f>
        <v>Completed</v>
      </c>
      <c r="F409" s="2" t="s">
        <v>3202</v>
      </c>
      <c r="G409" s="2" t="s">
        <v>7396</v>
      </c>
      <c r="H409" s="2" t="s">
        <v>7752</v>
      </c>
      <c r="I409" s="2" t="s">
        <v>90</v>
      </c>
      <c r="J409" s="2" t="s">
        <v>1734</v>
      </c>
      <c r="K409" s="26">
        <f>VLOOKUP(B409,[5]Sheet1!$A:$AB,28,0)</f>
        <v>637400</v>
      </c>
      <c r="L409" s="32">
        <f t="shared" si="6"/>
        <v>3.6129316828225732E-4</v>
      </c>
    </row>
    <row r="410" spans="1:12" hidden="1" x14ac:dyDescent="0.2">
      <c r="A410" s="7" t="str">
        <f>VLOOKUP(D410,PIC!A:B,2,0)</f>
        <v>LUTFI</v>
      </c>
      <c r="B410" s="2">
        <v>59671976</v>
      </c>
      <c r="C410" s="2" t="s">
        <v>7</v>
      </c>
      <c r="D410" s="2" t="s">
        <v>8</v>
      </c>
      <c r="E410" s="2" t="str">
        <f>VLOOKUP(B410,[5]Sheet1!$A:$E,5,0)</f>
        <v>Completed</v>
      </c>
      <c r="F410" s="2" t="s">
        <v>3202</v>
      </c>
      <c r="G410" s="2" t="s">
        <v>7395</v>
      </c>
      <c r="H410" s="2" t="s">
        <v>7755</v>
      </c>
      <c r="I410" s="2" t="s">
        <v>90</v>
      </c>
      <c r="J410" s="2" t="s">
        <v>115</v>
      </c>
      <c r="K410" s="26">
        <f>VLOOKUP(B410,[5]Sheet1!$A:$AB,28,0)</f>
        <v>374000</v>
      </c>
      <c r="L410" s="32">
        <f t="shared" si="6"/>
        <v>2.1199191235890216E-4</v>
      </c>
    </row>
    <row r="411" spans="1:12" hidden="1" x14ac:dyDescent="0.2">
      <c r="A411" s="7" t="str">
        <f>VLOOKUP(D411,PIC!A:B,2,0)</f>
        <v>LUTFI</v>
      </c>
      <c r="B411" s="2">
        <v>59671975</v>
      </c>
      <c r="C411" s="2" t="s">
        <v>7</v>
      </c>
      <c r="D411" s="2" t="s">
        <v>8</v>
      </c>
      <c r="E411" s="2" t="str">
        <f>VLOOKUP(B411,[5]Sheet1!$A:$E,5,0)</f>
        <v>Completed</v>
      </c>
      <c r="F411" s="2" t="s">
        <v>3202</v>
      </c>
      <c r="G411" s="2" t="s">
        <v>7397</v>
      </c>
      <c r="H411" s="2" t="s">
        <v>7753</v>
      </c>
      <c r="I411" s="2" t="s">
        <v>90</v>
      </c>
      <c r="J411" s="2" t="s">
        <v>96</v>
      </c>
      <c r="K411" s="26">
        <f>VLOOKUP(B411,[5]Sheet1!$A:$AB,28,0)</f>
        <v>684200</v>
      </c>
      <c r="L411" s="32">
        <f t="shared" si="6"/>
        <v>3.8782049849187396E-4</v>
      </c>
    </row>
    <row r="412" spans="1:12" hidden="1" x14ac:dyDescent="0.2">
      <c r="A412" s="7" t="str">
        <f>VLOOKUP(D412,PIC!A:B,2,0)</f>
        <v>LUTFI</v>
      </c>
      <c r="B412" s="2">
        <v>59672000</v>
      </c>
      <c r="C412" s="2" t="s">
        <v>7</v>
      </c>
      <c r="D412" s="2" t="s">
        <v>8</v>
      </c>
      <c r="E412" s="2" t="str">
        <f>VLOOKUP(B412,[5]Sheet1!$A:$E,5,0)</f>
        <v>Completed</v>
      </c>
      <c r="F412" s="2" t="s">
        <v>3202</v>
      </c>
      <c r="G412" s="2" t="s">
        <v>7970</v>
      </c>
      <c r="H412" s="2" t="s">
        <v>8030</v>
      </c>
      <c r="I412" s="2" t="s">
        <v>90</v>
      </c>
      <c r="J412" s="2" t="s">
        <v>92</v>
      </c>
      <c r="K412" s="26">
        <f>VLOOKUP(B412,[5]Sheet1!$A:$AB,28,0)</f>
        <v>147000</v>
      </c>
      <c r="L412" s="32">
        <f t="shared" si="6"/>
        <v>8.3323024376359941E-5</v>
      </c>
    </row>
    <row r="413" spans="1:12" hidden="1" x14ac:dyDescent="0.2">
      <c r="A413" s="7" t="str">
        <f>VLOOKUP(D413,PIC!A:B,2,0)</f>
        <v>WAHYU WISNU</v>
      </c>
      <c r="B413" s="2">
        <v>59672459</v>
      </c>
      <c r="C413" s="2" t="s">
        <v>7</v>
      </c>
      <c r="D413" s="2" t="s">
        <v>16</v>
      </c>
      <c r="E413" s="2" t="str">
        <f>VLOOKUP(B413,[5]Sheet1!$A:$E,5,0)</f>
        <v>Completed</v>
      </c>
      <c r="F413" s="2" t="s">
        <v>2712</v>
      </c>
      <c r="G413" s="2" t="s">
        <v>7399</v>
      </c>
      <c r="H413" s="2" t="s">
        <v>7475</v>
      </c>
      <c r="I413" s="2" t="s">
        <v>107</v>
      </c>
      <c r="J413" s="2" t="s">
        <v>1314</v>
      </c>
      <c r="K413" s="26">
        <f>VLOOKUP(B413,[5]Sheet1!$A:$AB,28,0)</f>
        <v>1</v>
      </c>
      <c r="L413" s="32">
        <f t="shared" si="6"/>
        <v>5.6682329507727853E-10</v>
      </c>
    </row>
    <row r="414" spans="1:12" hidden="1" x14ac:dyDescent="0.2">
      <c r="A414" s="7" t="s">
        <v>55</v>
      </c>
      <c r="B414" s="2">
        <v>59673528</v>
      </c>
      <c r="C414" s="2" t="s">
        <v>2136</v>
      </c>
      <c r="D414" s="2" t="s">
        <v>9</v>
      </c>
      <c r="E414" s="2" t="str">
        <f>VLOOKUP(B414,[5]Sheet1!$A:$E,5,0)</f>
        <v>Completed</v>
      </c>
      <c r="F414" s="2" t="s">
        <v>7510</v>
      </c>
      <c r="G414" s="2" t="s">
        <v>7550</v>
      </c>
      <c r="H414" s="2" t="s">
        <v>7756</v>
      </c>
      <c r="I414" s="2" t="s">
        <v>22</v>
      </c>
      <c r="J414" s="2" t="s">
        <v>2376</v>
      </c>
      <c r="K414" s="26">
        <f>VLOOKUP(B414,[5]Sheet1!$A:$AB,28,0)</f>
        <v>1</v>
      </c>
      <c r="L414" s="32">
        <f t="shared" si="6"/>
        <v>5.6682329507727853E-10</v>
      </c>
    </row>
    <row r="415" spans="1:12" hidden="1" x14ac:dyDescent="0.2">
      <c r="A415" s="7" t="s">
        <v>55</v>
      </c>
      <c r="B415" s="2">
        <v>59673529</v>
      </c>
      <c r="C415" s="2" t="s">
        <v>2026</v>
      </c>
      <c r="D415" s="2" t="s">
        <v>9</v>
      </c>
      <c r="E415" s="2" t="str">
        <f>VLOOKUP(B415,[5]Sheet1!$A:$E,5,0)</f>
        <v>Completed</v>
      </c>
      <c r="F415" s="2" t="s">
        <v>7510</v>
      </c>
      <c r="G415" s="2" t="s">
        <v>7550</v>
      </c>
      <c r="H415" s="2" t="s">
        <v>7757</v>
      </c>
      <c r="I415" s="2" t="s">
        <v>22</v>
      </c>
      <c r="J415" s="2" t="s">
        <v>59</v>
      </c>
      <c r="K415" s="26">
        <f>VLOOKUP(B415,[5]Sheet1!$A:$AB,28,0)</f>
        <v>1</v>
      </c>
      <c r="L415" s="32">
        <f t="shared" si="6"/>
        <v>5.6682329507727853E-10</v>
      </c>
    </row>
    <row r="416" spans="1:12" hidden="1" x14ac:dyDescent="0.2">
      <c r="A416" s="7" t="s">
        <v>55</v>
      </c>
      <c r="B416" s="2">
        <v>59673530</v>
      </c>
      <c r="C416" s="2" t="s">
        <v>2026</v>
      </c>
      <c r="D416" s="2" t="s">
        <v>9</v>
      </c>
      <c r="E416" s="2" t="str">
        <f>VLOOKUP(B416,[5]Sheet1!$A:$E,5,0)</f>
        <v>Completed</v>
      </c>
      <c r="F416" s="2" t="s">
        <v>7510</v>
      </c>
      <c r="G416" s="2" t="s">
        <v>7550</v>
      </c>
      <c r="H416" s="2" t="s">
        <v>7758</v>
      </c>
      <c r="I416" s="2" t="s">
        <v>22</v>
      </c>
      <c r="J416" s="2" t="s">
        <v>2349</v>
      </c>
      <c r="K416" s="26">
        <f>VLOOKUP(B416,[5]Sheet1!$A:$AB,28,0)</f>
        <v>1</v>
      </c>
      <c r="L416" s="32">
        <f t="shared" si="6"/>
        <v>5.6682329507727853E-10</v>
      </c>
    </row>
    <row r="417" spans="1:12" hidden="1" x14ac:dyDescent="0.2">
      <c r="A417" s="7" t="s">
        <v>55</v>
      </c>
      <c r="B417" s="2">
        <v>59673531</v>
      </c>
      <c r="C417" s="2" t="s">
        <v>2026</v>
      </c>
      <c r="D417" s="2" t="s">
        <v>9</v>
      </c>
      <c r="E417" s="2" t="str">
        <f>VLOOKUP(B417,[5]Sheet1!$A:$E,5,0)</f>
        <v>Completed</v>
      </c>
      <c r="F417" s="2" t="s">
        <v>7510</v>
      </c>
      <c r="G417" s="2" t="s">
        <v>7551</v>
      </c>
      <c r="H417" s="2" t="s">
        <v>7759</v>
      </c>
      <c r="I417" s="2" t="s">
        <v>22</v>
      </c>
      <c r="J417" s="2" t="s">
        <v>71</v>
      </c>
      <c r="K417" s="26">
        <f>VLOOKUP(B417,[5]Sheet1!$A:$AB,28,0)</f>
        <v>1</v>
      </c>
      <c r="L417" s="32">
        <f t="shared" si="6"/>
        <v>5.6682329507727853E-10</v>
      </c>
    </row>
    <row r="418" spans="1:12" hidden="1" x14ac:dyDescent="0.2">
      <c r="A418" s="7" t="s">
        <v>55</v>
      </c>
      <c r="B418" s="2">
        <v>59673533</v>
      </c>
      <c r="C418" s="2" t="s">
        <v>2136</v>
      </c>
      <c r="D418" s="2" t="s">
        <v>9</v>
      </c>
      <c r="E418" s="2" t="str">
        <f>VLOOKUP(B418,[5]Sheet1!$A:$E,5,0)</f>
        <v>Completed</v>
      </c>
      <c r="F418" s="2" t="s">
        <v>7510</v>
      </c>
      <c r="G418" s="2" t="s">
        <v>7551</v>
      </c>
      <c r="H418" s="2" t="s">
        <v>7760</v>
      </c>
      <c r="I418" s="2" t="s">
        <v>22</v>
      </c>
      <c r="J418" s="2" t="s">
        <v>71</v>
      </c>
      <c r="K418" s="26">
        <f>VLOOKUP(B418,[5]Sheet1!$A:$AB,28,0)</f>
        <v>1</v>
      </c>
      <c r="L418" s="32">
        <f t="shared" si="6"/>
        <v>5.6682329507727853E-10</v>
      </c>
    </row>
    <row r="419" spans="1:12" hidden="1" x14ac:dyDescent="0.2">
      <c r="A419" s="7" t="s">
        <v>55</v>
      </c>
      <c r="B419" s="2">
        <v>59673536</v>
      </c>
      <c r="C419" s="2" t="s">
        <v>2136</v>
      </c>
      <c r="D419" s="2" t="s">
        <v>9</v>
      </c>
      <c r="E419" s="2" t="str">
        <f>VLOOKUP(B419,[5]Sheet1!$A:$E,5,0)</f>
        <v>Completed</v>
      </c>
      <c r="F419" s="2" t="s">
        <v>7510</v>
      </c>
      <c r="G419" s="2" t="s">
        <v>7551</v>
      </c>
      <c r="H419" s="2" t="s">
        <v>7761</v>
      </c>
      <c r="I419" s="2" t="s">
        <v>22</v>
      </c>
      <c r="J419" s="2" t="s">
        <v>71</v>
      </c>
      <c r="K419" s="26">
        <f>VLOOKUP(B419,[5]Sheet1!$A:$AB,28,0)</f>
        <v>1</v>
      </c>
      <c r="L419" s="32">
        <f t="shared" si="6"/>
        <v>5.6682329507727853E-10</v>
      </c>
    </row>
    <row r="420" spans="1:12" hidden="1" x14ac:dyDescent="0.2">
      <c r="A420" s="7" t="s">
        <v>55</v>
      </c>
      <c r="B420" s="2">
        <v>59673554</v>
      </c>
      <c r="C420" s="2" t="s">
        <v>2026</v>
      </c>
      <c r="D420" s="2" t="s">
        <v>9</v>
      </c>
      <c r="E420" s="2" t="str">
        <f>VLOOKUP(B420,[5]Sheet1!$A:$E,5,0)</f>
        <v>Completed</v>
      </c>
      <c r="F420" s="2" t="s">
        <v>7510</v>
      </c>
      <c r="G420" s="2" t="s">
        <v>7553</v>
      </c>
      <c r="H420" s="2" t="s">
        <v>7763</v>
      </c>
      <c r="I420" s="2" t="s">
        <v>2390</v>
      </c>
      <c r="J420" s="2" t="s">
        <v>59</v>
      </c>
      <c r="K420" s="26">
        <f>VLOOKUP(B420,[5]Sheet1!$A:$AB,28,0)</f>
        <v>1</v>
      </c>
      <c r="L420" s="32">
        <f t="shared" si="6"/>
        <v>5.6682329507727853E-10</v>
      </c>
    </row>
    <row r="421" spans="1:12" hidden="1" x14ac:dyDescent="0.2">
      <c r="A421" s="7" t="s">
        <v>55</v>
      </c>
      <c r="B421" s="2">
        <v>59673555</v>
      </c>
      <c r="C421" s="2" t="s">
        <v>2026</v>
      </c>
      <c r="D421" s="2" t="s">
        <v>9</v>
      </c>
      <c r="E421" s="2" t="str">
        <f>VLOOKUP(B421,[5]Sheet1!$A:$E,5,0)</f>
        <v>Completed</v>
      </c>
      <c r="F421" s="2" t="s">
        <v>7510</v>
      </c>
      <c r="G421" s="2" t="s">
        <v>7554</v>
      </c>
      <c r="H421" s="2" t="s">
        <v>7764</v>
      </c>
      <c r="I421" s="2" t="s">
        <v>2390</v>
      </c>
      <c r="J421" s="2" t="s">
        <v>59</v>
      </c>
      <c r="K421" s="26">
        <f>VLOOKUP(B421,[5]Sheet1!$A:$AB,28,0)</f>
        <v>1</v>
      </c>
      <c r="L421" s="32">
        <f t="shared" si="6"/>
        <v>5.6682329507727853E-10</v>
      </c>
    </row>
    <row r="422" spans="1:12" hidden="1" x14ac:dyDescent="0.2">
      <c r="A422" s="7" t="s">
        <v>55</v>
      </c>
      <c r="B422" s="2">
        <v>59673556</v>
      </c>
      <c r="C422" s="2" t="s">
        <v>2026</v>
      </c>
      <c r="D422" s="2" t="s">
        <v>9</v>
      </c>
      <c r="E422" s="2" t="str">
        <f>VLOOKUP(B422,[5]Sheet1!$A:$E,5,0)</f>
        <v>Completed</v>
      </c>
      <c r="F422" s="2" t="s">
        <v>7510</v>
      </c>
      <c r="G422" s="2" t="s">
        <v>7554</v>
      </c>
      <c r="H422" s="2" t="s">
        <v>7765</v>
      </c>
      <c r="I422" s="2" t="s">
        <v>2390</v>
      </c>
      <c r="J422" s="2" t="s">
        <v>2349</v>
      </c>
      <c r="K422" s="26">
        <f>VLOOKUP(B422,[5]Sheet1!$A:$AB,28,0)</f>
        <v>1</v>
      </c>
      <c r="L422" s="32">
        <f t="shared" si="6"/>
        <v>5.6682329507727853E-10</v>
      </c>
    </row>
    <row r="423" spans="1:12" hidden="1" x14ac:dyDescent="0.2">
      <c r="A423" s="7" t="s">
        <v>55</v>
      </c>
      <c r="B423" s="2">
        <v>59673557</v>
      </c>
      <c r="C423" s="2" t="s">
        <v>2136</v>
      </c>
      <c r="D423" s="2" t="s">
        <v>9</v>
      </c>
      <c r="E423" s="2" t="str">
        <f>VLOOKUP(B423,[5]Sheet1!$A:$E,5,0)</f>
        <v>Completed</v>
      </c>
      <c r="F423" s="2" t="s">
        <v>7510</v>
      </c>
      <c r="G423" s="2" t="s">
        <v>7552</v>
      </c>
      <c r="H423" s="2" t="s">
        <v>7762</v>
      </c>
      <c r="I423" s="2" t="s">
        <v>22</v>
      </c>
      <c r="J423" s="2" t="s">
        <v>2368</v>
      </c>
      <c r="K423" s="26">
        <f>VLOOKUP(B423,[5]Sheet1!$A:$AB,28,0)</f>
        <v>3762000</v>
      </c>
      <c r="L423" s="32">
        <f t="shared" si="6"/>
        <v>2.1323892360807215E-3</v>
      </c>
    </row>
    <row r="424" spans="1:12" hidden="1" x14ac:dyDescent="0.2">
      <c r="A424" s="7" t="s">
        <v>55</v>
      </c>
      <c r="B424" s="2">
        <v>59673558</v>
      </c>
      <c r="C424" s="2" t="s">
        <v>2136</v>
      </c>
      <c r="D424" s="2" t="s">
        <v>9</v>
      </c>
      <c r="E424" s="2" t="str">
        <f>VLOOKUP(B424,[5]Sheet1!$A:$E,5,0)</f>
        <v>Completed</v>
      </c>
      <c r="F424" s="2" t="s">
        <v>7510</v>
      </c>
      <c r="G424" s="2" t="s">
        <v>7554</v>
      </c>
      <c r="H424" s="2" t="s">
        <v>7766</v>
      </c>
      <c r="I424" s="2" t="s">
        <v>2390</v>
      </c>
      <c r="J424" s="2" t="s">
        <v>2376</v>
      </c>
      <c r="K424" s="26">
        <f>VLOOKUP(B424,[5]Sheet1!$A:$AB,28,0)</f>
        <v>1</v>
      </c>
      <c r="L424" s="32">
        <f t="shared" si="6"/>
        <v>5.6682329507727853E-10</v>
      </c>
    </row>
    <row r="425" spans="1:12" hidden="1" x14ac:dyDescent="0.2">
      <c r="A425" s="7" t="s">
        <v>55</v>
      </c>
      <c r="B425" s="2">
        <v>59673559</v>
      </c>
      <c r="C425" s="2" t="s">
        <v>2136</v>
      </c>
      <c r="D425" s="2" t="s">
        <v>9</v>
      </c>
      <c r="E425" s="2" t="str">
        <f>VLOOKUP(B425,[5]Sheet1!$A:$E,5,0)</f>
        <v>Completed</v>
      </c>
      <c r="F425" s="2" t="s">
        <v>7510</v>
      </c>
      <c r="G425" s="2" t="s">
        <v>7555</v>
      </c>
      <c r="H425" s="2" t="s">
        <v>7767</v>
      </c>
      <c r="I425" s="2" t="s">
        <v>2390</v>
      </c>
      <c r="J425" s="2" t="s">
        <v>71</v>
      </c>
      <c r="K425" s="26">
        <f>VLOOKUP(B425,[5]Sheet1!$A:$AB,28,0)</f>
        <v>1</v>
      </c>
      <c r="L425" s="32">
        <f t="shared" si="6"/>
        <v>5.6682329507727853E-10</v>
      </c>
    </row>
    <row r="426" spans="1:12" hidden="1" x14ac:dyDescent="0.2">
      <c r="A426" s="7" t="s">
        <v>55</v>
      </c>
      <c r="B426" s="2">
        <v>59673560</v>
      </c>
      <c r="C426" s="2" t="s">
        <v>2026</v>
      </c>
      <c r="D426" s="2" t="s">
        <v>9</v>
      </c>
      <c r="E426" s="2" t="str">
        <f>VLOOKUP(B426,[5]Sheet1!$A:$E,5,0)</f>
        <v>Completed</v>
      </c>
      <c r="F426" s="2" t="s">
        <v>7510</v>
      </c>
      <c r="G426" s="2" t="s">
        <v>7555</v>
      </c>
      <c r="H426" s="2" t="s">
        <v>7768</v>
      </c>
      <c r="I426" s="2" t="s">
        <v>2390</v>
      </c>
      <c r="J426" s="2" t="s">
        <v>71</v>
      </c>
      <c r="K426" s="26">
        <f>VLOOKUP(B426,[5]Sheet1!$A:$AB,28,0)</f>
        <v>1</v>
      </c>
      <c r="L426" s="32">
        <f t="shared" si="6"/>
        <v>5.6682329507727853E-10</v>
      </c>
    </row>
    <row r="427" spans="1:12" hidden="1" x14ac:dyDescent="0.2">
      <c r="A427" s="7" t="s">
        <v>55</v>
      </c>
      <c r="B427" s="2">
        <v>59673561</v>
      </c>
      <c r="C427" s="2" t="s">
        <v>3509</v>
      </c>
      <c r="D427" s="2" t="s">
        <v>9</v>
      </c>
      <c r="E427" s="2" t="str">
        <f>VLOOKUP(B427,[5]Sheet1!$A:$E,5,0)</f>
        <v>Completed</v>
      </c>
      <c r="F427" s="2" t="s">
        <v>2932</v>
      </c>
      <c r="G427" s="2" t="s">
        <v>7400</v>
      </c>
      <c r="H427" s="2" t="s">
        <v>7476</v>
      </c>
      <c r="I427" s="2" t="s">
        <v>22</v>
      </c>
      <c r="J427" s="2" t="s">
        <v>36</v>
      </c>
      <c r="K427" s="26">
        <f>VLOOKUP(B427,[5]Sheet1!$A:$AB,28,0)</f>
        <v>2720000</v>
      </c>
      <c r="L427" s="32">
        <f t="shared" si="6"/>
        <v>1.5417593626101975E-3</v>
      </c>
    </row>
    <row r="428" spans="1:12" hidden="1" x14ac:dyDescent="0.2">
      <c r="A428" s="7" t="str">
        <f>VLOOKUP(D428,PIC!A:B,2,0)</f>
        <v>WAHYU WISNU</v>
      </c>
      <c r="B428" s="2">
        <v>59673575</v>
      </c>
      <c r="C428" s="2" t="s">
        <v>2026</v>
      </c>
      <c r="D428" s="2" t="s">
        <v>20</v>
      </c>
      <c r="E428" s="2" t="str">
        <f>VLOOKUP(B428,[5]Sheet1!$A:$E,5,0)</f>
        <v>Completed</v>
      </c>
      <c r="F428" s="2" t="s">
        <v>2712</v>
      </c>
      <c r="G428" s="2" t="s">
        <v>7401</v>
      </c>
      <c r="H428" s="2" t="s">
        <v>7477</v>
      </c>
      <c r="I428" s="2" t="s">
        <v>78</v>
      </c>
      <c r="J428" s="2" t="s">
        <v>79</v>
      </c>
      <c r="K428" s="26">
        <f>VLOOKUP(B428,[5]Sheet1!$A:$AB,28,0)</f>
        <v>2000000</v>
      </c>
      <c r="L428" s="32">
        <f t="shared" si="6"/>
        <v>1.133646590154557E-3</v>
      </c>
    </row>
    <row r="429" spans="1:12" hidden="1" x14ac:dyDescent="0.2">
      <c r="A429" s="7" t="str">
        <f>VLOOKUP(D429,PIC!A:B,2,0)</f>
        <v>WAHYU WISNU</v>
      </c>
      <c r="B429" s="2">
        <v>59673576</v>
      </c>
      <c r="C429" s="2" t="s">
        <v>7</v>
      </c>
      <c r="D429" s="2" t="s">
        <v>16</v>
      </c>
      <c r="E429" s="2" t="str">
        <f>VLOOKUP(B429,[5]Sheet1!$A:$E,5,0)</f>
        <v>Completed</v>
      </c>
      <c r="F429" s="2" t="s">
        <v>2726</v>
      </c>
      <c r="G429" s="2" t="s">
        <v>7402</v>
      </c>
      <c r="H429" s="2" t="s">
        <v>7478</v>
      </c>
      <c r="I429" s="2" t="s">
        <v>105</v>
      </c>
      <c r="J429" s="2" t="s">
        <v>106</v>
      </c>
      <c r="K429" s="26">
        <f>VLOOKUP(B429,[5]Sheet1!$A:$AB,28,0)</f>
        <v>550000</v>
      </c>
      <c r="L429" s="32">
        <f t="shared" si="6"/>
        <v>3.1175281229250316E-4</v>
      </c>
    </row>
    <row r="430" spans="1:12" hidden="1" x14ac:dyDescent="0.2">
      <c r="A430" s="7" t="str">
        <f>VLOOKUP(D430,PIC!A:B,2,0)</f>
        <v>WAHYU WISNU</v>
      </c>
      <c r="B430" s="2">
        <v>59673577</v>
      </c>
      <c r="C430" s="2" t="s">
        <v>7</v>
      </c>
      <c r="D430" s="2" t="s">
        <v>16</v>
      </c>
      <c r="E430" s="2" t="str">
        <f>VLOOKUP(B430,[5]Sheet1!$A:$E,5,0)</f>
        <v>Completed</v>
      </c>
      <c r="F430" s="2" t="s">
        <v>2726</v>
      </c>
      <c r="G430" s="2" t="s">
        <v>7556</v>
      </c>
      <c r="H430" s="2" t="s">
        <v>7474</v>
      </c>
      <c r="I430" s="2" t="s">
        <v>105</v>
      </c>
      <c r="J430" s="2" t="s">
        <v>106</v>
      </c>
      <c r="K430" s="26">
        <f>VLOOKUP(B430,[5]Sheet1!$A:$AB,28,0)</f>
        <v>386000</v>
      </c>
      <c r="L430" s="32">
        <f t="shared" si="6"/>
        <v>2.1879379189982949E-4</v>
      </c>
    </row>
    <row r="431" spans="1:12" hidden="1" x14ac:dyDescent="0.2">
      <c r="A431" s="7" t="str">
        <f>VLOOKUP(D431,PIC!A:B,2,0)</f>
        <v>WAHYU WISNU</v>
      </c>
      <c r="B431" s="2">
        <v>59673578</v>
      </c>
      <c r="C431" s="2" t="s">
        <v>7</v>
      </c>
      <c r="D431" s="2" t="s">
        <v>16</v>
      </c>
      <c r="E431" s="2" t="str">
        <f>VLOOKUP(B431,[5]Sheet1!$A:$E,5,0)</f>
        <v>Completed</v>
      </c>
      <c r="F431" s="2" t="s">
        <v>2726</v>
      </c>
      <c r="G431" s="2" t="s">
        <v>7403</v>
      </c>
      <c r="H431" s="2" t="s">
        <v>7479</v>
      </c>
      <c r="I431" s="2" t="s">
        <v>105</v>
      </c>
      <c r="J431" s="2" t="s">
        <v>106</v>
      </c>
      <c r="K431" s="26">
        <f>VLOOKUP(B431,[5]Sheet1!$A:$AB,28,0)</f>
        <v>550000</v>
      </c>
      <c r="L431" s="32">
        <f t="shared" si="6"/>
        <v>3.1175281229250316E-4</v>
      </c>
    </row>
    <row r="432" spans="1:12" hidden="1" x14ac:dyDescent="0.2">
      <c r="A432" s="7" t="str">
        <f>VLOOKUP(D432,PIC!A:B,2,0)</f>
        <v>DIDIK</v>
      </c>
      <c r="B432" s="2">
        <v>59673580</v>
      </c>
      <c r="C432" s="2" t="s">
        <v>7</v>
      </c>
      <c r="D432" s="2" t="s">
        <v>38</v>
      </c>
      <c r="E432" s="2" t="str">
        <f>VLOOKUP(B432,[5]Sheet1!$A:$E,5,0)</f>
        <v>Completed</v>
      </c>
      <c r="F432" s="2" t="s">
        <v>2712</v>
      </c>
      <c r="G432" s="2" t="s">
        <v>7404</v>
      </c>
      <c r="H432" s="2" t="s">
        <v>7480</v>
      </c>
      <c r="I432" s="2" t="s">
        <v>39</v>
      </c>
      <c r="J432" s="2" t="s">
        <v>40</v>
      </c>
      <c r="K432" s="26">
        <f>VLOOKUP(B432,[5]Sheet1!$A:$AB,28,0)</f>
        <v>4250000</v>
      </c>
      <c r="L432" s="32">
        <f t="shared" si="6"/>
        <v>2.4089990040784335E-3</v>
      </c>
    </row>
    <row r="433" spans="1:12" hidden="1" x14ac:dyDescent="0.2">
      <c r="A433" s="7" t="str">
        <f>VLOOKUP(D433,PIC!A:B,2,0)</f>
        <v>DIDIK</v>
      </c>
      <c r="B433" s="2">
        <v>59673581</v>
      </c>
      <c r="C433" s="2" t="s">
        <v>7</v>
      </c>
      <c r="D433" s="2" t="s">
        <v>13</v>
      </c>
      <c r="E433" s="2" t="str">
        <f>VLOOKUP(B433,[5]Sheet1!$A:$E,5,0)</f>
        <v>Completed</v>
      </c>
      <c r="F433" s="2" t="s">
        <v>2726</v>
      </c>
      <c r="G433" s="2" t="s">
        <v>7405</v>
      </c>
      <c r="H433" s="2" t="s">
        <v>7481</v>
      </c>
      <c r="I433" s="2" t="s">
        <v>7330</v>
      </c>
      <c r="J433" s="2" t="s">
        <v>7509</v>
      </c>
      <c r="K433" s="26">
        <f>VLOOKUP(B433,[5]Sheet1!$A:$AB,28,0)</f>
        <v>1</v>
      </c>
      <c r="L433" s="32">
        <f t="shared" si="6"/>
        <v>5.6682329507727853E-10</v>
      </c>
    </row>
    <row r="434" spans="1:12" hidden="1" x14ac:dyDescent="0.2">
      <c r="A434" s="7" t="str">
        <f>VLOOKUP(D434,PIC!A:B,2,0)</f>
        <v>BAHAK</v>
      </c>
      <c r="B434" s="2">
        <v>59674102</v>
      </c>
      <c r="C434" s="2" t="s">
        <v>2136</v>
      </c>
      <c r="D434" s="2" t="s">
        <v>18</v>
      </c>
      <c r="E434" s="2" t="str">
        <f>VLOOKUP(B434,[5]Sheet1!$A:$E,5,0)</f>
        <v>Completed</v>
      </c>
      <c r="F434" s="2" t="s">
        <v>2712</v>
      </c>
      <c r="G434" s="2" t="s">
        <v>7407</v>
      </c>
      <c r="H434" s="2" t="s">
        <v>7483</v>
      </c>
      <c r="I434" s="2" t="s">
        <v>19</v>
      </c>
      <c r="J434" s="2" t="s">
        <v>37</v>
      </c>
      <c r="K434" s="26">
        <f>VLOOKUP(B434,[5]Sheet1!$A:$AB,28,0)</f>
        <v>7650000</v>
      </c>
      <c r="L434" s="32">
        <f t="shared" si="6"/>
        <v>4.3361982073411801E-3</v>
      </c>
    </row>
    <row r="435" spans="1:12" hidden="1" x14ac:dyDescent="0.2">
      <c r="A435" s="7" t="str">
        <f>VLOOKUP(D435,PIC!A:B,2,0)</f>
        <v>BAHAK</v>
      </c>
      <c r="B435" s="2">
        <v>59674135</v>
      </c>
      <c r="C435" s="2" t="s">
        <v>6495</v>
      </c>
      <c r="D435" s="2" t="s">
        <v>18</v>
      </c>
      <c r="E435" s="2" t="str">
        <f>VLOOKUP(B435,[5]Sheet1!$A:$E,5,0)</f>
        <v>Completed</v>
      </c>
      <c r="F435" s="2" t="s">
        <v>2712</v>
      </c>
      <c r="G435" s="2" t="s">
        <v>7408</v>
      </c>
      <c r="H435" s="2" t="s">
        <v>7484</v>
      </c>
      <c r="I435" s="2" t="s">
        <v>19</v>
      </c>
      <c r="J435" s="2" t="s">
        <v>24</v>
      </c>
      <c r="K435" s="26">
        <f>VLOOKUP(B435,[5]Sheet1!$A:$AB,28,0)</f>
        <v>208114</v>
      </c>
      <c r="L435" s="32">
        <f t="shared" si="6"/>
        <v>1.1796386323171274E-4</v>
      </c>
    </row>
    <row r="436" spans="1:12" hidden="1" x14ac:dyDescent="0.2">
      <c r="A436" s="7" t="str">
        <f>VLOOKUP(D436,PIC!A:B,2,0)</f>
        <v>BAHAK</v>
      </c>
      <c r="B436" s="2">
        <v>59674101</v>
      </c>
      <c r="C436" s="2" t="s">
        <v>6495</v>
      </c>
      <c r="D436" s="2" t="s">
        <v>18</v>
      </c>
      <c r="E436" s="2" t="str">
        <f>VLOOKUP(B436,[5]Sheet1!$A:$E,5,0)</f>
        <v>Completed</v>
      </c>
      <c r="F436" s="2" t="s">
        <v>2712</v>
      </c>
      <c r="G436" s="2" t="s">
        <v>7406</v>
      </c>
      <c r="H436" s="2" t="s">
        <v>7482</v>
      </c>
      <c r="I436" s="2" t="s">
        <v>19</v>
      </c>
      <c r="J436" s="2" t="s">
        <v>101</v>
      </c>
      <c r="K436" s="26">
        <f>VLOOKUP(B436,[5]Sheet1!$A:$AB,28,0)</f>
        <v>1965000</v>
      </c>
      <c r="L436" s="32">
        <f t="shared" si="6"/>
        <v>1.1138077748268523E-3</v>
      </c>
    </row>
    <row r="437" spans="1:12" hidden="1" x14ac:dyDescent="0.2">
      <c r="A437" s="7" t="str">
        <f>VLOOKUP(D437,PIC!A:B,2,0)</f>
        <v>BAHAK</v>
      </c>
      <c r="B437" s="2">
        <v>59674134</v>
      </c>
      <c r="C437" s="2" t="s">
        <v>6495</v>
      </c>
      <c r="D437" s="2" t="s">
        <v>18</v>
      </c>
      <c r="E437" s="2" t="str">
        <f>VLOOKUP(B437,[5]Sheet1!$A:$E,5,0)</f>
        <v>Completed</v>
      </c>
      <c r="F437" s="2" t="s">
        <v>2712</v>
      </c>
      <c r="G437" s="2" t="s">
        <v>7971</v>
      </c>
      <c r="H437" s="2" t="s">
        <v>8031</v>
      </c>
      <c r="I437" s="2" t="s">
        <v>19</v>
      </c>
      <c r="J437" s="2" t="s">
        <v>2055</v>
      </c>
      <c r="K437" s="26">
        <f>VLOOKUP(B437,[5]Sheet1!$A:$AB,28,0)</f>
        <v>3419640</v>
      </c>
      <c r="L437" s="32">
        <f t="shared" si="6"/>
        <v>1.9383316127780646E-3</v>
      </c>
    </row>
    <row r="438" spans="1:12" hidden="1" x14ac:dyDescent="0.2">
      <c r="A438" s="7" t="str">
        <f>VLOOKUP(D438,PIC!A:B,2,0)</f>
        <v>DAYAT</v>
      </c>
      <c r="B438" s="2">
        <v>59674160</v>
      </c>
      <c r="C438" s="2" t="s">
        <v>7</v>
      </c>
      <c r="D438" s="2" t="s">
        <v>26</v>
      </c>
      <c r="E438" s="2" t="str">
        <f>VLOOKUP(B438,[5]Sheet1!$A:$E,5,0)</f>
        <v>Completed</v>
      </c>
      <c r="F438" s="2" t="s">
        <v>2712</v>
      </c>
      <c r="G438" s="2" t="s">
        <v>7409</v>
      </c>
      <c r="H438" s="2" t="s">
        <v>7485</v>
      </c>
      <c r="I438" s="2" t="s">
        <v>27</v>
      </c>
      <c r="J438" s="2" t="s">
        <v>28</v>
      </c>
      <c r="K438" s="26">
        <f>VLOOKUP(B438,[5]Sheet1!$A:$AB,28,0)</f>
        <v>3620000</v>
      </c>
      <c r="L438" s="32">
        <f t="shared" si="6"/>
        <v>2.0519003281797483E-3</v>
      </c>
    </row>
    <row r="439" spans="1:12" hidden="1" x14ac:dyDescent="0.2">
      <c r="A439" s="7" t="str">
        <f>VLOOKUP(D439,PIC!A:B,2,0)</f>
        <v>ADE</v>
      </c>
      <c r="B439" s="2">
        <v>59674260</v>
      </c>
      <c r="C439" s="2" t="s">
        <v>7</v>
      </c>
      <c r="D439" s="2" t="s">
        <v>62</v>
      </c>
      <c r="E439" s="2" t="str">
        <f>VLOOKUP(B439,[5]Sheet1!$A:$E,5,0)</f>
        <v>Completed</v>
      </c>
      <c r="F439" s="2" t="s">
        <v>2712</v>
      </c>
      <c r="G439" s="2" t="s">
        <v>7411</v>
      </c>
      <c r="H439" s="2" t="s">
        <v>7487</v>
      </c>
      <c r="I439" s="2" t="s">
        <v>63</v>
      </c>
      <c r="J439" s="2" t="s">
        <v>64</v>
      </c>
      <c r="K439" s="26">
        <f>VLOOKUP(B439,[5]Sheet1!$A:$AB,28,0)</f>
        <v>825000</v>
      </c>
      <c r="L439" s="32">
        <f t="shared" si="6"/>
        <v>4.6762921843875477E-4</v>
      </c>
    </row>
    <row r="440" spans="1:12" hidden="1" x14ac:dyDescent="0.2">
      <c r="A440" s="7" t="str">
        <f>VLOOKUP(D440,PIC!A:B,2,0)</f>
        <v>BAHAK</v>
      </c>
      <c r="B440" s="2">
        <v>59674313</v>
      </c>
      <c r="C440" s="2" t="s">
        <v>7</v>
      </c>
      <c r="D440" s="2" t="s">
        <v>18</v>
      </c>
      <c r="E440" s="2" t="str">
        <f>VLOOKUP(B440,[5]Sheet1!$A:$E,5,0)</f>
        <v>Completed</v>
      </c>
      <c r="F440" s="2" t="s">
        <v>2712</v>
      </c>
      <c r="G440" s="2" t="s">
        <v>7412</v>
      </c>
      <c r="H440" s="2" t="s">
        <v>7488</v>
      </c>
      <c r="I440" s="2" t="s">
        <v>23</v>
      </c>
      <c r="J440" s="2" t="s">
        <v>101</v>
      </c>
      <c r="K440" s="26">
        <f>VLOOKUP(B440,[5]Sheet1!$A:$AB,28,0)</f>
        <v>1971000</v>
      </c>
      <c r="L440" s="32">
        <f t="shared" si="6"/>
        <v>1.117208714597316E-3</v>
      </c>
    </row>
    <row r="441" spans="1:12" hidden="1" x14ac:dyDescent="0.2">
      <c r="A441" s="7" t="str">
        <f>VLOOKUP(D441,PIC!A:B,2,0)</f>
        <v>BAHAK</v>
      </c>
      <c r="B441" s="2">
        <v>59674315</v>
      </c>
      <c r="C441" s="2" t="s">
        <v>7</v>
      </c>
      <c r="D441" s="2" t="s">
        <v>18</v>
      </c>
      <c r="E441" s="2" t="str">
        <f>VLOOKUP(B441,[5]Sheet1!$A:$E,5,0)</f>
        <v>Completed</v>
      </c>
      <c r="F441" s="2" t="s">
        <v>2712</v>
      </c>
      <c r="G441" s="2" t="s">
        <v>7413</v>
      </c>
      <c r="H441" s="2" t="s">
        <v>7489</v>
      </c>
      <c r="I441" s="2" t="s">
        <v>23</v>
      </c>
      <c r="J441" s="2" t="s">
        <v>6917</v>
      </c>
      <c r="K441" s="26">
        <f>VLOOKUP(B441,[5]Sheet1!$A:$AB,28,0)</f>
        <v>4881000</v>
      </c>
      <c r="L441" s="32">
        <f t="shared" si="6"/>
        <v>2.7666645032721963E-3</v>
      </c>
    </row>
    <row r="442" spans="1:12" x14ac:dyDescent="0.2">
      <c r="A442" s="7" t="str">
        <f>VLOOKUP(D442,PIC!A:B,2,0)</f>
        <v>DIDIK</v>
      </c>
      <c r="B442" s="2">
        <v>59674321</v>
      </c>
      <c r="C442" s="2" t="s">
        <v>3509</v>
      </c>
      <c r="D442" s="2" t="s">
        <v>4525</v>
      </c>
      <c r="E442" s="2" t="str">
        <f>VLOOKUP(B442,[5]Sheet1!$A:$E,5,0)</f>
        <v>Completed</v>
      </c>
      <c r="F442" s="2" t="s">
        <v>2712</v>
      </c>
      <c r="G442" s="2" t="s">
        <v>7410</v>
      </c>
      <c r="H442" s="2" t="s">
        <v>7486</v>
      </c>
      <c r="I442" s="2" t="s">
        <v>182</v>
      </c>
      <c r="J442" s="2" t="s">
        <v>183</v>
      </c>
      <c r="K442" s="26">
        <f>VLOOKUP(B442,[5]Sheet1!$A:$AB,28,0)</f>
        <v>6000000</v>
      </c>
      <c r="L442" s="32">
        <f t="shared" si="6"/>
        <v>3.4009397704636711E-3</v>
      </c>
    </row>
    <row r="443" spans="1:12" x14ac:dyDescent="0.2">
      <c r="A443" s="7" t="str">
        <f>VLOOKUP(D443,PIC!A:B,2,0)</f>
        <v>DIDIK</v>
      </c>
      <c r="B443" s="2">
        <v>59674322</v>
      </c>
      <c r="C443" s="2" t="s">
        <v>7</v>
      </c>
      <c r="D443" s="2" t="s">
        <v>4525</v>
      </c>
      <c r="E443" s="2" t="str">
        <f>VLOOKUP(B443,[5]Sheet1!$A:$E,5,0)</f>
        <v>Completed</v>
      </c>
      <c r="F443" s="2" t="s">
        <v>2712</v>
      </c>
      <c r="G443" s="2" t="s">
        <v>7414</v>
      </c>
      <c r="H443" s="2" t="s">
        <v>7490</v>
      </c>
      <c r="I443" s="2" t="s">
        <v>4859</v>
      </c>
      <c r="J443" s="2" t="s">
        <v>180</v>
      </c>
      <c r="K443" s="26">
        <f>VLOOKUP(B443,[5]Sheet1!$A:$AB,28,0)</f>
        <v>4200000</v>
      </c>
      <c r="L443" s="32">
        <f t="shared" si="6"/>
        <v>2.3806578393245695E-3</v>
      </c>
    </row>
    <row r="444" spans="1:12" hidden="1" x14ac:dyDescent="0.2">
      <c r="A444" s="7" t="str">
        <f>VLOOKUP(D444,PIC!A:B,2,0)</f>
        <v>DIDIK</v>
      </c>
      <c r="B444" s="2">
        <v>59674615</v>
      </c>
      <c r="C444" s="2" t="s">
        <v>7</v>
      </c>
      <c r="D444" s="2" t="s">
        <v>31</v>
      </c>
      <c r="E444" s="2" t="str">
        <f>VLOOKUP(B444,[5]Sheet1!$A:$E,5,0)</f>
        <v>Completed</v>
      </c>
      <c r="F444" s="2" t="s">
        <v>2712</v>
      </c>
      <c r="G444" s="2" t="s">
        <v>7415</v>
      </c>
      <c r="H444" s="2" t="s">
        <v>7491</v>
      </c>
      <c r="I444" s="2" t="s">
        <v>2265</v>
      </c>
      <c r="J444" s="2" t="s">
        <v>46</v>
      </c>
      <c r="K444" s="26">
        <f>VLOOKUP(B444,[5]Sheet1!$A:$AB,28,0)</f>
        <v>2750000</v>
      </c>
      <c r="L444" s="32">
        <f t="shared" si="6"/>
        <v>1.5587640614625159E-3</v>
      </c>
    </row>
    <row r="445" spans="1:12" hidden="1" x14ac:dyDescent="0.2">
      <c r="A445" s="7" t="str">
        <f>VLOOKUP(D445,PIC!A:B,2,0)</f>
        <v>WAHYU WISNU</v>
      </c>
      <c r="B445" s="2">
        <v>59675254</v>
      </c>
      <c r="C445" s="2" t="s">
        <v>7</v>
      </c>
      <c r="D445" s="2" t="s">
        <v>16</v>
      </c>
      <c r="E445" s="2" t="str">
        <f>VLOOKUP(B445,[5]Sheet1!$A:$E,5,0)</f>
        <v>Completed</v>
      </c>
      <c r="F445" s="2" t="s">
        <v>2712</v>
      </c>
      <c r="G445" s="2" t="s">
        <v>7972</v>
      </c>
      <c r="H445" s="2" t="s">
        <v>8032</v>
      </c>
      <c r="I445" s="2" t="s">
        <v>107</v>
      </c>
      <c r="J445" s="2" t="s">
        <v>127</v>
      </c>
      <c r="K445" s="26">
        <f>VLOOKUP(B445,[5]Sheet1!$A:$AB,28,0)</f>
        <v>564000</v>
      </c>
      <c r="L445" s="32">
        <f t="shared" si="6"/>
        <v>3.1968833842358505E-4</v>
      </c>
    </row>
    <row r="446" spans="1:12" hidden="1" x14ac:dyDescent="0.2">
      <c r="A446" s="7" t="str">
        <f>VLOOKUP(D446,PIC!A:B,2,0)</f>
        <v>WAHYU WISNU</v>
      </c>
      <c r="B446" s="2">
        <v>59675261</v>
      </c>
      <c r="C446" s="2" t="s">
        <v>7</v>
      </c>
      <c r="D446" s="2" t="s">
        <v>16</v>
      </c>
      <c r="E446" s="2" t="str">
        <f>VLOOKUP(B446,[5]Sheet1!$A:$E,5,0)</f>
        <v>Completed</v>
      </c>
      <c r="F446" s="2" t="s">
        <v>2712</v>
      </c>
      <c r="G446" s="2" t="s">
        <v>7416</v>
      </c>
      <c r="H446" s="2" t="s">
        <v>7492</v>
      </c>
      <c r="I446" s="2" t="s">
        <v>107</v>
      </c>
      <c r="J446" s="2" t="s">
        <v>126</v>
      </c>
      <c r="K446" s="26">
        <f>VLOOKUP(B446,[5]Sheet1!$A:$AB,28,0)</f>
        <v>505000</v>
      </c>
      <c r="L446" s="32">
        <f t="shared" si="6"/>
        <v>2.8624576401402562E-4</v>
      </c>
    </row>
    <row r="447" spans="1:12" hidden="1" x14ac:dyDescent="0.2">
      <c r="A447" s="7" t="str">
        <f>VLOOKUP(D447,PIC!A:B,2,0)</f>
        <v>WAHYU WISNU</v>
      </c>
      <c r="B447" s="2">
        <v>59675295</v>
      </c>
      <c r="C447" s="2" t="s">
        <v>7</v>
      </c>
      <c r="D447" s="2" t="s">
        <v>16</v>
      </c>
      <c r="E447" s="2" t="str">
        <f>VLOOKUP(B447,[5]Sheet1!$A:$E,5,0)</f>
        <v>Completed</v>
      </c>
      <c r="F447" s="2" t="s">
        <v>2712</v>
      </c>
      <c r="G447" s="2" t="s">
        <v>7417</v>
      </c>
      <c r="H447" s="2" t="s">
        <v>7493</v>
      </c>
      <c r="I447" s="2" t="s">
        <v>107</v>
      </c>
      <c r="J447" s="2" t="s">
        <v>1114</v>
      </c>
      <c r="K447" s="26">
        <f>VLOOKUP(B447,[5]Sheet1!$A:$AB,28,0)</f>
        <v>564000</v>
      </c>
      <c r="L447" s="32">
        <f t="shared" si="6"/>
        <v>3.1968833842358505E-4</v>
      </c>
    </row>
    <row r="448" spans="1:12" hidden="1" x14ac:dyDescent="0.2">
      <c r="A448" s="7" t="str">
        <f>VLOOKUP(D448,PIC!A:B,2,0)</f>
        <v>WAHYU WISNU</v>
      </c>
      <c r="B448" s="2">
        <v>59675310</v>
      </c>
      <c r="C448" s="2" t="s">
        <v>7</v>
      </c>
      <c r="D448" s="2" t="s">
        <v>16</v>
      </c>
      <c r="E448" s="2" t="str">
        <f>VLOOKUP(B448,[5]Sheet1!$A:$E,5,0)</f>
        <v>Completed</v>
      </c>
      <c r="F448" s="2" t="s">
        <v>2712</v>
      </c>
      <c r="G448" s="2" t="s">
        <v>7418</v>
      </c>
      <c r="H448" s="2" t="s">
        <v>7494</v>
      </c>
      <c r="I448" s="2" t="s">
        <v>107</v>
      </c>
      <c r="J448" s="2" t="s">
        <v>118</v>
      </c>
      <c r="K448" s="26">
        <f>VLOOKUP(B448,[5]Sheet1!$A:$AB,28,0)</f>
        <v>538000</v>
      </c>
      <c r="L448" s="32">
        <f t="shared" si="6"/>
        <v>3.0495093275157581E-4</v>
      </c>
    </row>
    <row r="449" spans="1:12" hidden="1" x14ac:dyDescent="0.2">
      <c r="A449" s="7" t="str">
        <f>VLOOKUP(D449,PIC!A:B,2,0)</f>
        <v>WAHYU WISNU</v>
      </c>
      <c r="B449" s="2">
        <v>59675317</v>
      </c>
      <c r="C449" s="2" t="s">
        <v>7</v>
      </c>
      <c r="D449" s="2" t="s">
        <v>16</v>
      </c>
      <c r="E449" s="2" t="str">
        <f>VLOOKUP(B449,[5]Sheet1!$A:$E,5,0)</f>
        <v>Completed</v>
      </c>
      <c r="F449" s="2" t="s">
        <v>2712</v>
      </c>
      <c r="G449" s="2" t="s">
        <v>7419</v>
      </c>
      <c r="H449" s="2" t="s">
        <v>7495</v>
      </c>
      <c r="I449" s="2" t="s">
        <v>107</v>
      </c>
      <c r="J449" s="2" t="s">
        <v>6840</v>
      </c>
      <c r="K449" s="26">
        <f>VLOOKUP(B449,[5]Sheet1!$A:$AB,28,0)</f>
        <v>350000</v>
      </c>
      <c r="L449" s="32">
        <f t="shared" si="6"/>
        <v>1.9838815327704747E-4</v>
      </c>
    </row>
    <row r="450" spans="1:12" hidden="1" x14ac:dyDescent="0.2">
      <c r="A450" s="7" t="str">
        <f>VLOOKUP(D450,PIC!A:B,2,0)</f>
        <v>WAHYU WISNU</v>
      </c>
      <c r="B450" s="2">
        <v>59675344</v>
      </c>
      <c r="C450" s="2" t="s">
        <v>7</v>
      </c>
      <c r="D450" s="2" t="s">
        <v>16</v>
      </c>
      <c r="E450" s="2" t="str">
        <f>VLOOKUP(B450,[5]Sheet1!$A:$E,5,0)</f>
        <v>Completed</v>
      </c>
      <c r="F450" s="2" t="s">
        <v>2712</v>
      </c>
      <c r="G450" s="2" t="s">
        <v>7420</v>
      </c>
      <c r="H450" s="2" t="s">
        <v>7496</v>
      </c>
      <c r="I450" s="2" t="s">
        <v>107</v>
      </c>
      <c r="J450" s="2" t="s">
        <v>126</v>
      </c>
      <c r="K450" s="26">
        <f>VLOOKUP(B450,[5]Sheet1!$A:$AB,28,0)</f>
        <v>1700000</v>
      </c>
      <c r="L450" s="32">
        <f t="shared" ref="L450:L513" si="7">K450/$K$1351*100%</f>
        <v>9.635996016313734E-4</v>
      </c>
    </row>
    <row r="451" spans="1:12" hidden="1" x14ac:dyDescent="0.2">
      <c r="A451" s="7" t="str">
        <f>VLOOKUP(D451,PIC!A:B,2,0)</f>
        <v>WAHYU WISNU</v>
      </c>
      <c r="B451" s="2">
        <v>59675361</v>
      </c>
      <c r="C451" s="2" t="s">
        <v>7</v>
      </c>
      <c r="D451" s="2" t="s">
        <v>16</v>
      </c>
      <c r="E451" s="2" t="str">
        <f>VLOOKUP(B451,[5]Sheet1!$A:$E,5,0)</f>
        <v>Completed</v>
      </c>
      <c r="F451" s="2" t="s">
        <v>2712</v>
      </c>
      <c r="G451" s="2" t="s">
        <v>7421</v>
      </c>
      <c r="H451" s="2" t="s">
        <v>7497</v>
      </c>
      <c r="I451" s="2" t="s">
        <v>107</v>
      </c>
      <c r="J451" s="2" t="s">
        <v>129</v>
      </c>
      <c r="K451" s="26">
        <f>VLOOKUP(B451,[5]Sheet1!$A:$AB,28,0)</f>
        <v>977000</v>
      </c>
      <c r="L451" s="32">
        <f t="shared" si="7"/>
        <v>5.5378635929050112E-4</v>
      </c>
    </row>
    <row r="452" spans="1:12" hidden="1" x14ac:dyDescent="0.2">
      <c r="A452" s="7" t="str">
        <f>VLOOKUP(D452,PIC!A:B,2,0)</f>
        <v>WAHYU WISNU</v>
      </c>
      <c r="B452" s="2">
        <v>59675371</v>
      </c>
      <c r="C452" s="2" t="s">
        <v>7</v>
      </c>
      <c r="D452" s="2" t="s">
        <v>16</v>
      </c>
      <c r="E452" s="2" t="str">
        <f>VLOOKUP(B452,[5]Sheet1!$A:$E,5,0)</f>
        <v>Completed</v>
      </c>
      <c r="F452" s="2" t="s">
        <v>2726</v>
      </c>
      <c r="G452" s="2" t="s">
        <v>7422</v>
      </c>
      <c r="H452" s="2" t="s">
        <v>7498</v>
      </c>
      <c r="I452" s="2" t="s">
        <v>105</v>
      </c>
      <c r="J452" s="2" t="s">
        <v>106</v>
      </c>
      <c r="K452" s="26">
        <f>VLOOKUP(B452,[5]Sheet1!$A:$AB,28,0)</f>
        <v>550000</v>
      </c>
      <c r="L452" s="32">
        <f t="shared" si="7"/>
        <v>3.1175281229250316E-4</v>
      </c>
    </row>
    <row r="453" spans="1:12" hidden="1" x14ac:dyDescent="0.2">
      <c r="A453" s="7" t="str">
        <f>VLOOKUP(D453,PIC!A:B,2,0)</f>
        <v>WAHYU WISNU</v>
      </c>
      <c r="B453" s="2">
        <v>59675373</v>
      </c>
      <c r="C453" s="2" t="s">
        <v>7</v>
      </c>
      <c r="D453" s="2" t="s">
        <v>16</v>
      </c>
      <c r="E453" s="2" t="str">
        <f>VLOOKUP(B453,[5]Sheet1!$A:$E,5,0)</f>
        <v>Completed</v>
      </c>
      <c r="F453" s="2" t="s">
        <v>2726</v>
      </c>
      <c r="G453" s="2" t="s">
        <v>7423</v>
      </c>
      <c r="H453" s="2" t="s">
        <v>7499</v>
      </c>
      <c r="I453" s="2" t="s">
        <v>105</v>
      </c>
      <c r="J453" s="2" t="s">
        <v>106</v>
      </c>
      <c r="K453" s="26">
        <f>VLOOKUP(B453,[5]Sheet1!$A:$AB,28,0)</f>
        <v>550000</v>
      </c>
      <c r="L453" s="32">
        <f t="shared" si="7"/>
        <v>3.1175281229250316E-4</v>
      </c>
    </row>
    <row r="454" spans="1:12" hidden="1" x14ac:dyDescent="0.2">
      <c r="A454" s="7" t="str">
        <f>VLOOKUP(D454,PIC!A:B,2,0)</f>
        <v>WAHYU WISNU</v>
      </c>
      <c r="B454" s="2">
        <v>59675375</v>
      </c>
      <c r="C454" s="2" t="s">
        <v>7</v>
      </c>
      <c r="D454" s="2" t="s">
        <v>16</v>
      </c>
      <c r="E454" s="2" t="str">
        <f>VLOOKUP(B454,[5]Sheet1!$A:$E,5,0)</f>
        <v>Completed</v>
      </c>
      <c r="F454" s="2" t="s">
        <v>2726</v>
      </c>
      <c r="G454" s="2" t="s">
        <v>7424</v>
      </c>
      <c r="H454" s="2" t="s">
        <v>7500</v>
      </c>
      <c r="I454" s="2" t="s">
        <v>105</v>
      </c>
      <c r="J454" s="2" t="s">
        <v>106</v>
      </c>
      <c r="K454" s="26">
        <f>VLOOKUP(B454,[5]Sheet1!$A:$AB,28,0)</f>
        <v>550000</v>
      </c>
      <c r="L454" s="32">
        <f t="shared" si="7"/>
        <v>3.1175281229250316E-4</v>
      </c>
    </row>
    <row r="455" spans="1:12" hidden="1" x14ac:dyDescent="0.2">
      <c r="A455" s="7" t="str">
        <f>VLOOKUP(D455,PIC!A:B,2,0)</f>
        <v>WAHYU WISNU</v>
      </c>
      <c r="B455" s="2">
        <v>59675376</v>
      </c>
      <c r="C455" s="2" t="s">
        <v>7</v>
      </c>
      <c r="D455" s="2" t="s">
        <v>16</v>
      </c>
      <c r="E455" s="2" t="str">
        <f>VLOOKUP(B455,[5]Sheet1!$A:$E,5,0)</f>
        <v>Completed</v>
      </c>
      <c r="F455" s="2" t="s">
        <v>2726</v>
      </c>
      <c r="G455" s="2" t="s">
        <v>7425</v>
      </c>
      <c r="H455" s="2" t="s">
        <v>7501</v>
      </c>
      <c r="I455" s="2" t="s">
        <v>105</v>
      </c>
      <c r="J455" s="2" t="s">
        <v>125</v>
      </c>
      <c r="K455" s="26">
        <f>VLOOKUP(B455,[5]Sheet1!$A:$AB,28,0)</f>
        <v>1200000</v>
      </c>
      <c r="L455" s="32">
        <f t="shared" si="7"/>
        <v>6.8018795409273425E-4</v>
      </c>
    </row>
    <row r="456" spans="1:12" hidden="1" x14ac:dyDescent="0.2">
      <c r="A456" s="7" t="str">
        <f>VLOOKUP(D456,PIC!A:B,2,0)</f>
        <v>WAHYU WISNU</v>
      </c>
      <c r="B456" s="2">
        <v>59675379</v>
      </c>
      <c r="C456" s="2" t="s">
        <v>7</v>
      </c>
      <c r="D456" s="2" t="s">
        <v>16</v>
      </c>
      <c r="E456" s="2" t="str">
        <f>VLOOKUP(B456,[5]Sheet1!$A:$E,5,0)</f>
        <v>Completed</v>
      </c>
      <c r="F456" s="2" t="s">
        <v>2712</v>
      </c>
      <c r="G456" s="2" t="s">
        <v>7426</v>
      </c>
      <c r="H456" s="2" t="s">
        <v>7502</v>
      </c>
      <c r="I456" s="2" t="s">
        <v>109</v>
      </c>
      <c r="J456" s="2" t="s">
        <v>106</v>
      </c>
      <c r="K456" s="26">
        <f>VLOOKUP(B456,[5]Sheet1!$A:$AB,28,0)</f>
        <v>1173000</v>
      </c>
      <c r="L456" s="32">
        <f t="shared" si="7"/>
        <v>6.6488372512564769E-4</v>
      </c>
    </row>
    <row r="457" spans="1:12" hidden="1" x14ac:dyDescent="0.2">
      <c r="A457" s="7" t="str">
        <f>VLOOKUP(D457,PIC!A:B,2,0)</f>
        <v>WAHYU WISNU</v>
      </c>
      <c r="B457" s="2">
        <v>59675439</v>
      </c>
      <c r="C457" s="2" t="s">
        <v>7</v>
      </c>
      <c r="D457" s="2" t="s">
        <v>16</v>
      </c>
      <c r="E457" s="2" t="str">
        <f>VLOOKUP(B457,[5]Sheet1!$A:$E,5,0)</f>
        <v>Completed</v>
      </c>
      <c r="F457" s="2" t="s">
        <v>2712</v>
      </c>
      <c r="G457" s="2" t="s">
        <v>7427</v>
      </c>
      <c r="H457" s="2" t="s">
        <v>7503</v>
      </c>
      <c r="I457" s="2" t="s">
        <v>107</v>
      </c>
      <c r="J457" s="2" t="s">
        <v>1236</v>
      </c>
      <c r="K457" s="26">
        <f>VLOOKUP(B457,[5]Sheet1!$A:$AB,28,0)</f>
        <v>4260000</v>
      </c>
      <c r="L457" s="32">
        <f t="shared" si="7"/>
        <v>2.4146672370292063E-3</v>
      </c>
    </row>
    <row r="458" spans="1:12" hidden="1" x14ac:dyDescent="0.2">
      <c r="A458" s="7" t="str">
        <f>VLOOKUP(D458,PIC!A:B,2,0)</f>
        <v>BAHAK</v>
      </c>
      <c r="B458" s="2">
        <v>59675463</v>
      </c>
      <c r="C458" s="2" t="s">
        <v>7</v>
      </c>
      <c r="D458" s="2" t="s">
        <v>18</v>
      </c>
      <c r="E458" s="2" t="str">
        <f>VLOOKUP(B458,[5]Sheet1!$A:$E,5,0)</f>
        <v>Completed</v>
      </c>
      <c r="F458" s="2" t="s">
        <v>2712</v>
      </c>
      <c r="G458" s="2" t="s">
        <v>7428</v>
      </c>
      <c r="H458" s="2" t="s">
        <v>7504</v>
      </c>
      <c r="I458" s="2" t="s">
        <v>23</v>
      </c>
      <c r="J458" s="2" t="s">
        <v>24</v>
      </c>
      <c r="K458" s="26">
        <f>VLOOKUP(B458,[5]Sheet1!$A:$AB,28,0)</f>
        <v>4242500</v>
      </c>
      <c r="L458" s="32">
        <f t="shared" si="7"/>
        <v>2.4047478293653542E-3</v>
      </c>
    </row>
    <row r="459" spans="1:12" hidden="1" x14ac:dyDescent="0.2">
      <c r="A459" s="7" t="str">
        <f>VLOOKUP(D459,PIC!A:B,2,0)</f>
        <v>BAHAK</v>
      </c>
      <c r="B459" s="2">
        <v>59675492</v>
      </c>
      <c r="C459" s="2" t="s">
        <v>7</v>
      </c>
      <c r="D459" s="2" t="s">
        <v>18</v>
      </c>
      <c r="E459" s="2" t="str">
        <f>VLOOKUP(B459,[5]Sheet1!$A:$E,5,0)</f>
        <v>Completed</v>
      </c>
      <c r="F459" s="2" t="s">
        <v>2712</v>
      </c>
      <c r="G459" s="2" t="s">
        <v>7429</v>
      </c>
      <c r="H459" s="2" t="s">
        <v>7505</v>
      </c>
      <c r="I459" s="2" t="s">
        <v>23</v>
      </c>
      <c r="J459" s="2" t="s">
        <v>2144</v>
      </c>
      <c r="K459" s="26">
        <f>VLOOKUP(B459,[5]Sheet1!$A:$AB,28,0)</f>
        <v>5475000</v>
      </c>
      <c r="L459" s="32">
        <f t="shared" si="7"/>
        <v>3.1033575405480999E-3</v>
      </c>
    </row>
    <row r="460" spans="1:12" hidden="1" x14ac:dyDescent="0.2">
      <c r="A460" s="7" t="str">
        <f>VLOOKUP(D460,PIC!A:B,2,0)</f>
        <v>BAHAK</v>
      </c>
      <c r="B460" s="2">
        <v>59675503</v>
      </c>
      <c r="C460" s="2" t="s">
        <v>7</v>
      </c>
      <c r="D460" s="2" t="s">
        <v>18</v>
      </c>
      <c r="E460" s="2" t="str">
        <f>VLOOKUP(B460,[5]Sheet1!$A:$E,5,0)</f>
        <v>Completed</v>
      </c>
      <c r="F460" s="2" t="s">
        <v>2712</v>
      </c>
      <c r="G460" s="2" t="s">
        <v>7430</v>
      </c>
      <c r="H460" s="2" t="s">
        <v>8117</v>
      </c>
      <c r="I460" s="2" t="s">
        <v>19</v>
      </c>
      <c r="J460" s="2" t="s">
        <v>66</v>
      </c>
      <c r="K460" s="26">
        <f>VLOOKUP(B460,[5]Sheet1!$A:$AB,28,0)</f>
        <v>1736000</v>
      </c>
      <c r="L460" s="32">
        <f t="shared" si="7"/>
        <v>9.8400524025415536E-4</v>
      </c>
    </row>
    <row r="461" spans="1:12" hidden="1" x14ac:dyDescent="0.2">
      <c r="A461" s="7" t="str">
        <f>VLOOKUP(D461,PIC!A:B,2,0)</f>
        <v>WAHYU WISNU</v>
      </c>
      <c r="B461" s="2">
        <v>59676789</v>
      </c>
      <c r="C461" s="2" t="s">
        <v>7</v>
      </c>
      <c r="D461" s="2" t="s">
        <v>16</v>
      </c>
      <c r="E461" s="2" t="str">
        <f>VLOOKUP(B461,[5]Sheet1!$A:$E,5,0)</f>
        <v>Completed</v>
      </c>
      <c r="F461" s="2" t="s">
        <v>2712</v>
      </c>
      <c r="G461" s="2" t="s">
        <v>7973</v>
      </c>
      <c r="H461" s="2" t="s">
        <v>8033</v>
      </c>
      <c r="I461" s="2" t="s">
        <v>107</v>
      </c>
      <c r="J461" s="2" t="s">
        <v>128</v>
      </c>
      <c r="K461" s="26">
        <f>VLOOKUP(B461,[5]Sheet1!$A:$AB,28,0)</f>
        <v>420000</v>
      </c>
      <c r="L461" s="32">
        <f t="shared" si="7"/>
        <v>2.3806578393245696E-4</v>
      </c>
    </row>
    <row r="462" spans="1:12" hidden="1" x14ac:dyDescent="0.2">
      <c r="A462" s="7" t="str">
        <f>VLOOKUP(D462,PIC!A:B,2,0)</f>
        <v>WAHYU WISNU</v>
      </c>
      <c r="B462" s="2">
        <v>59676795</v>
      </c>
      <c r="C462" s="2" t="s">
        <v>7</v>
      </c>
      <c r="D462" s="2" t="s">
        <v>16</v>
      </c>
      <c r="E462" s="2" t="str">
        <f>VLOOKUP(B462,[5]Sheet1!$A:$E,5,0)</f>
        <v>Completed</v>
      </c>
      <c r="F462" s="2" t="s">
        <v>2712</v>
      </c>
      <c r="G462" s="2" t="s">
        <v>7557</v>
      </c>
      <c r="H462" s="2" t="s">
        <v>7769</v>
      </c>
      <c r="I462" s="2" t="s">
        <v>109</v>
      </c>
      <c r="J462" s="2" t="s">
        <v>107</v>
      </c>
      <c r="K462" s="26">
        <f>VLOOKUP(B462,[5]Sheet1!$A:$AB,28,0)</f>
        <v>977000</v>
      </c>
      <c r="L462" s="32">
        <f t="shared" si="7"/>
        <v>5.5378635929050112E-4</v>
      </c>
    </row>
    <row r="463" spans="1:12" hidden="1" x14ac:dyDescent="0.2">
      <c r="A463" s="7" t="str">
        <f>VLOOKUP(D463,PIC!A:B,2,0)</f>
        <v>WAHYU WISNU</v>
      </c>
      <c r="B463" s="2">
        <v>59676805</v>
      </c>
      <c r="C463" s="2" t="s">
        <v>7</v>
      </c>
      <c r="D463" s="2" t="s">
        <v>16</v>
      </c>
      <c r="E463" s="2" t="str">
        <f>VLOOKUP(B463,[5]Sheet1!$A:$E,5,0)</f>
        <v>Completed</v>
      </c>
      <c r="F463" s="2" t="s">
        <v>2712</v>
      </c>
      <c r="G463" s="2" t="s">
        <v>7431</v>
      </c>
      <c r="H463" s="2" t="s">
        <v>7506</v>
      </c>
      <c r="I463" s="2" t="s">
        <v>107</v>
      </c>
      <c r="J463" s="2" t="s">
        <v>1114</v>
      </c>
      <c r="K463" s="26">
        <f>VLOOKUP(B463,[5]Sheet1!$A:$AB,28,0)</f>
        <v>363000</v>
      </c>
      <c r="L463" s="32">
        <f t="shared" si="7"/>
        <v>2.0575685611305209E-4</v>
      </c>
    </row>
    <row r="464" spans="1:12" hidden="1" x14ac:dyDescent="0.2">
      <c r="A464" s="7" t="str">
        <f>VLOOKUP(D464,PIC!A:B,2,0)</f>
        <v>WAHYU WISNU</v>
      </c>
      <c r="B464" s="2">
        <v>59676817</v>
      </c>
      <c r="C464" s="2" t="s">
        <v>7</v>
      </c>
      <c r="D464" s="2" t="s">
        <v>21</v>
      </c>
      <c r="E464" s="2" t="str">
        <f>VLOOKUP(B464,[5]Sheet1!$A:$E,5,0)</f>
        <v>Completed</v>
      </c>
      <c r="F464" s="2" t="s">
        <v>2712</v>
      </c>
      <c r="G464" s="2" t="s">
        <v>7432</v>
      </c>
      <c r="H464" s="2" t="s">
        <v>7507</v>
      </c>
      <c r="I464" s="2" t="s">
        <v>85</v>
      </c>
      <c r="J464" s="2" t="s">
        <v>1947</v>
      </c>
      <c r="K464" s="26">
        <f>VLOOKUP(B464,[5]Sheet1!$A:$AB,28,0)</f>
        <v>1770000</v>
      </c>
      <c r="L464" s="32">
        <f t="shared" si="7"/>
        <v>1.003277232286783E-3</v>
      </c>
    </row>
    <row r="465" spans="1:12" hidden="1" x14ac:dyDescent="0.2">
      <c r="A465" s="7" t="str">
        <f>VLOOKUP(D465,PIC!A:B,2,0)</f>
        <v>DIDIK</v>
      </c>
      <c r="B465" s="2">
        <v>59677020</v>
      </c>
      <c r="C465" s="2" t="s">
        <v>7</v>
      </c>
      <c r="D465" s="2" t="s">
        <v>31</v>
      </c>
      <c r="E465" s="2" t="str">
        <f>VLOOKUP(B465,[5]Sheet1!$A:$E,5,0)</f>
        <v>Completed</v>
      </c>
      <c r="F465" s="2" t="s">
        <v>2712</v>
      </c>
      <c r="G465" s="2" t="s">
        <v>7558</v>
      </c>
      <c r="H465" s="2" t="s">
        <v>7770</v>
      </c>
      <c r="I465" s="2" t="s">
        <v>7339</v>
      </c>
      <c r="J465" s="2" t="s">
        <v>7340</v>
      </c>
      <c r="K465" s="26">
        <f>VLOOKUP(B465,[5]Sheet1!$A:$AB,28,0)</f>
        <v>7900000</v>
      </c>
      <c r="L465" s="32">
        <f t="shared" si="7"/>
        <v>4.4779040311105E-3</v>
      </c>
    </row>
    <row r="466" spans="1:12" hidden="1" x14ac:dyDescent="0.2">
      <c r="A466" s="7" t="str">
        <f>VLOOKUP(D466,PIC!A:B,2,0)</f>
        <v>WAHYU WISNU</v>
      </c>
      <c r="B466" s="2">
        <v>59677176</v>
      </c>
      <c r="C466" s="2" t="s">
        <v>7</v>
      </c>
      <c r="D466" s="2" t="s">
        <v>16</v>
      </c>
      <c r="E466" s="2" t="str">
        <f>VLOOKUP(B466,[5]Sheet1!$A:$E,5,0)</f>
        <v>Completed</v>
      </c>
      <c r="F466" s="2" t="s">
        <v>2712</v>
      </c>
      <c r="G466" s="2" t="s">
        <v>7559</v>
      </c>
      <c r="H466" s="2" t="s">
        <v>7771</v>
      </c>
      <c r="I466" s="2" t="s">
        <v>107</v>
      </c>
      <c r="J466" s="2" t="s">
        <v>108</v>
      </c>
      <c r="K466" s="26">
        <f>VLOOKUP(B466,[5]Sheet1!$A:$AB,28,0)</f>
        <v>775000</v>
      </c>
      <c r="L466" s="32">
        <f t="shared" si="7"/>
        <v>4.3928805368489082E-4</v>
      </c>
    </row>
    <row r="467" spans="1:12" hidden="1" x14ac:dyDescent="0.2">
      <c r="A467" s="7" t="str">
        <f>VLOOKUP(D467,PIC!A:B,2,0)</f>
        <v>WAHYU WISNU</v>
      </c>
      <c r="B467" s="2">
        <v>59677203</v>
      </c>
      <c r="C467" s="2" t="s">
        <v>7</v>
      </c>
      <c r="D467" s="2" t="s">
        <v>16</v>
      </c>
      <c r="E467" s="2" t="str">
        <f>VLOOKUP(B467,[5]Sheet1!$A:$E,5,0)</f>
        <v>Completed</v>
      </c>
      <c r="F467" s="2" t="s">
        <v>2712</v>
      </c>
      <c r="G467" s="2" t="s">
        <v>7560</v>
      </c>
      <c r="H467" s="2" t="s">
        <v>7772</v>
      </c>
      <c r="I467" s="2" t="s">
        <v>107</v>
      </c>
      <c r="J467" s="2" t="s">
        <v>129</v>
      </c>
      <c r="K467" s="26">
        <f>VLOOKUP(B467,[5]Sheet1!$A:$AB,28,0)</f>
        <v>1</v>
      </c>
      <c r="L467" s="32">
        <f t="shared" si="7"/>
        <v>5.6682329507727853E-10</v>
      </c>
    </row>
    <row r="468" spans="1:12" hidden="1" x14ac:dyDescent="0.2">
      <c r="A468" s="7" t="str">
        <f>VLOOKUP(D468,PIC!A:B,2,0)</f>
        <v>LUTFI</v>
      </c>
      <c r="B468" s="2">
        <v>59677535</v>
      </c>
      <c r="C468" s="2" t="s">
        <v>7</v>
      </c>
      <c r="D468" s="2" t="s">
        <v>8</v>
      </c>
      <c r="E468" s="2" t="str">
        <f>VLOOKUP(B468,[5]Sheet1!$A:$E,5,0)</f>
        <v>Completed</v>
      </c>
      <c r="F468" s="2" t="s">
        <v>3202</v>
      </c>
      <c r="G468" s="2" t="s">
        <v>7561</v>
      </c>
      <c r="H468" s="2" t="s">
        <v>8034</v>
      </c>
      <c r="I468" s="2" t="s">
        <v>90</v>
      </c>
      <c r="J468" s="2" t="s">
        <v>96</v>
      </c>
      <c r="K468" s="26">
        <f>VLOOKUP(B468,[5]Sheet1!$A:$AB,28,0)</f>
        <v>409000</v>
      </c>
      <c r="L468" s="32">
        <f t="shared" si="7"/>
        <v>2.3183072768660692E-4</v>
      </c>
    </row>
    <row r="469" spans="1:12" hidden="1" x14ac:dyDescent="0.2">
      <c r="A469" s="7" t="str">
        <f>VLOOKUP(D469,PIC!A:B,2,0)</f>
        <v>LUTFI</v>
      </c>
      <c r="B469" s="2">
        <v>59677538</v>
      </c>
      <c r="C469" s="2" t="s">
        <v>7</v>
      </c>
      <c r="D469" s="2" t="s">
        <v>8</v>
      </c>
      <c r="E469" s="2" t="str">
        <f>VLOOKUP(B469,[5]Sheet1!$A:$E,5,0)</f>
        <v>Completed</v>
      </c>
      <c r="F469" s="2" t="s">
        <v>3202</v>
      </c>
      <c r="G469" s="2" t="s">
        <v>7975</v>
      </c>
      <c r="H469" s="2" t="s">
        <v>8037</v>
      </c>
      <c r="I469" s="2" t="s">
        <v>90</v>
      </c>
      <c r="J469" s="2" t="s">
        <v>115</v>
      </c>
      <c r="K469" s="26">
        <f>VLOOKUP(B469,[5]Sheet1!$A:$AB,28,0)</f>
        <v>482000</v>
      </c>
      <c r="L469" s="32">
        <f t="shared" si="7"/>
        <v>2.7320882822724822E-4</v>
      </c>
    </row>
    <row r="470" spans="1:12" hidden="1" x14ac:dyDescent="0.2">
      <c r="A470" s="7" t="str">
        <f>VLOOKUP(D470,PIC!A:B,2,0)</f>
        <v>LUTFI</v>
      </c>
      <c r="B470" s="2">
        <v>59677536</v>
      </c>
      <c r="C470" s="2" t="s">
        <v>7</v>
      </c>
      <c r="D470" s="2" t="s">
        <v>8</v>
      </c>
      <c r="E470" s="2" t="str">
        <f>VLOOKUP(B470,[5]Sheet1!$A:$E,5,0)</f>
        <v>Completed</v>
      </c>
      <c r="F470" s="2" t="s">
        <v>3202</v>
      </c>
      <c r="G470" s="2" t="s">
        <v>7562</v>
      </c>
      <c r="H470" s="2" t="s">
        <v>8035</v>
      </c>
      <c r="I470" s="2" t="s">
        <v>90</v>
      </c>
      <c r="J470" s="2" t="s">
        <v>95</v>
      </c>
      <c r="K470" s="26">
        <f>VLOOKUP(B470,[5]Sheet1!$A:$AB,28,0)</f>
        <v>651200</v>
      </c>
      <c r="L470" s="32">
        <f t="shared" si="7"/>
        <v>3.6911532975432377E-4</v>
      </c>
    </row>
    <row r="471" spans="1:12" hidden="1" x14ac:dyDescent="0.2">
      <c r="A471" s="7" t="str">
        <f>VLOOKUP(D471,PIC!A:B,2,0)</f>
        <v>LUTFI</v>
      </c>
      <c r="B471" s="2">
        <v>59677537</v>
      </c>
      <c r="C471" s="2" t="s">
        <v>7</v>
      </c>
      <c r="D471" s="2" t="s">
        <v>8</v>
      </c>
      <c r="E471" s="2" t="str">
        <f>VLOOKUP(B471,[5]Sheet1!$A:$E,5,0)</f>
        <v>Completed</v>
      </c>
      <c r="F471" s="2" t="s">
        <v>3202</v>
      </c>
      <c r="G471" s="2" t="s">
        <v>7974</v>
      </c>
      <c r="H471" s="2" t="s">
        <v>8036</v>
      </c>
      <c r="I471" s="2" t="s">
        <v>90</v>
      </c>
      <c r="J471" s="2" t="s">
        <v>91</v>
      </c>
      <c r="K471" s="26">
        <f>VLOOKUP(B471,[5]Sheet1!$A:$AB,28,0)</f>
        <v>265500</v>
      </c>
      <c r="L471" s="32">
        <f t="shared" si="7"/>
        <v>1.5049158484301743E-4</v>
      </c>
    </row>
    <row r="472" spans="1:12" hidden="1" x14ac:dyDescent="0.2">
      <c r="A472" s="7" t="str">
        <f>VLOOKUP(D472,PIC!A:B,2,0)</f>
        <v>LUTFI</v>
      </c>
      <c r="B472" s="2">
        <v>59677543</v>
      </c>
      <c r="C472" s="2" t="s">
        <v>7</v>
      </c>
      <c r="D472" s="2" t="s">
        <v>8</v>
      </c>
      <c r="E472" s="2" t="str">
        <f>VLOOKUP(B472,[5]Sheet1!$A:$E,5,0)</f>
        <v>Completed</v>
      </c>
      <c r="F472" s="2" t="s">
        <v>3202</v>
      </c>
      <c r="G472" s="2" t="s">
        <v>7564</v>
      </c>
      <c r="H472" s="2" t="s">
        <v>8039</v>
      </c>
      <c r="I472" s="2" t="s">
        <v>90</v>
      </c>
      <c r="J472" s="2" t="s">
        <v>93</v>
      </c>
      <c r="K472" s="26">
        <f>VLOOKUP(B472,[5]Sheet1!$A:$AB,28,0)</f>
        <v>317000</v>
      </c>
      <c r="L472" s="32">
        <f t="shared" si="7"/>
        <v>1.7968298453949728E-4</v>
      </c>
    </row>
    <row r="473" spans="1:12" hidden="1" x14ac:dyDescent="0.2">
      <c r="A473" s="7" t="str">
        <f>VLOOKUP(D473,PIC!A:B,2,0)</f>
        <v>LUTFI</v>
      </c>
      <c r="B473" s="2">
        <v>59677542</v>
      </c>
      <c r="C473" s="2" t="s">
        <v>7</v>
      </c>
      <c r="D473" s="2" t="s">
        <v>8</v>
      </c>
      <c r="E473" s="2" t="str">
        <f>VLOOKUP(B473,[5]Sheet1!$A:$E,5,0)</f>
        <v>Completed</v>
      </c>
      <c r="F473" s="2" t="s">
        <v>3202</v>
      </c>
      <c r="G473" s="2" t="s">
        <v>7563</v>
      </c>
      <c r="H473" s="2" t="s">
        <v>8038</v>
      </c>
      <c r="I473" s="2" t="s">
        <v>90</v>
      </c>
      <c r="J473" s="2" t="s">
        <v>97</v>
      </c>
      <c r="K473" s="26">
        <f>VLOOKUP(B473,[5]Sheet1!$A:$AB,28,0)</f>
        <v>564500</v>
      </c>
      <c r="L473" s="32">
        <f t="shared" si="7"/>
        <v>3.199717500711237E-4</v>
      </c>
    </row>
    <row r="474" spans="1:12" hidden="1" x14ac:dyDescent="0.2">
      <c r="A474" s="7" t="str">
        <f>VLOOKUP(D474,PIC!A:B,2,0)</f>
        <v>LUTFI</v>
      </c>
      <c r="B474" s="2">
        <v>59677546</v>
      </c>
      <c r="C474" s="2" t="s">
        <v>7</v>
      </c>
      <c r="D474" s="2" t="s">
        <v>8</v>
      </c>
      <c r="E474" s="2" t="str">
        <f>VLOOKUP(B474,[5]Sheet1!$A:$E,5,0)</f>
        <v>Completed</v>
      </c>
      <c r="F474" s="2" t="s">
        <v>3202</v>
      </c>
      <c r="G474" s="2" t="s">
        <v>7565</v>
      </c>
      <c r="H474" s="2" t="s">
        <v>8042</v>
      </c>
      <c r="I474" s="2" t="s">
        <v>90</v>
      </c>
      <c r="J474" s="2" t="s">
        <v>94</v>
      </c>
      <c r="K474" s="26">
        <f>VLOOKUP(B474,[5]Sheet1!$A:$AB,28,0)</f>
        <v>339500</v>
      </c>
      <c r="L474" s="32">
        <f t="shared" si="7"/>
        <v>1.9243650867873605E-4</v>
      </c>
    </row>
    <row r="475" spans="1:12" hidden="1" x14ac:dyDescent="0.2">
      <c r="A475" s="7" t="str">
        <f>VLOOKUP(D475,PIC!A:B,2,0)</f>
        <v>LUTFI</v>
      </c>
      <c r="B475" s="2">
        <v>59677544</v>
      </c>
      <c r="C475" s="2" t="s">
        <v>7</v>
      </c>
      <c r="D475" s="2" t="s">
        <v>8</v>
      </c>
      <c r="E475" s="2" t="str">
        <f>VLOOKUP(B475,[5]Sheet1!$A:$E,5,0)</f>
        <v>Completed</v>
      </c>
      <c r="F475" s="2" t="s">
        <v>3202</v>
      </c>
      <c r="G475" s="2" t="s">
        <v>7566</v>
      </c>
      <c r="H475" s="2" t="s">
        <v>8040</v>
      </c>
      <c r="I475" s="2" t="s">
        <v>90</v>
      </c>
      <c r="J475" s="2" t="s">
        <v>1734</v>
      </c>
      <c r="K475" s="26">
        <f>VLOOKUP(B475,[5]Sheet1!$A:$AB,28,0)</f>
        <v>637000</v>
      </c>
      <c r="L475" s="32">
        <f t="shared" si="7"/>
        <v>3.6106643896422641E-4</v>
      </c>
    </row>
    <row r="476" spans="1:12" hidden="1" x14ac:dyDescent="0.2">
      <c r="A476" s="7" t="str">
        <f>VLOOKUP(D476,PIC!A:B,2,0)</f>
        <v>LUTFI</v>
      </c>
      <c r="B476" s="2">
        <v>59677545</v>
      </c>
      <c r="C476" s="2" t="s">
        <v>7</v>
      </c>
      <c r="D476" s="2" t="s">
        <v>8</v>
      </c>
      <c r="E476" s="2" t="str">
        <f>VLOOKUP(B476,[5]Sheet1!$A:$E,5,0)</f>
        <v>Completed</v>
      </c>
      <c r="F476" s="2" t="s">
        <v>3202</v>
      </c>
      <c r="G476" s="2" t="s">
        <v>7976</v>
      </c>
      <c r="H476" s="2" t="s">
        <v>8041</v>
      </c>
      <c r="I476" s="2" t="s">
        <v>90</v>
      </c>
      <c r="J476" s="2" t="s">
        <v>1785</v>
      </c>
      <c r="K476" s="26">
        <f>VLOOKUP(B476,[5]Sheet1!$A:$AB,28,0)</f>
        <v>394500</v>
      </c>
      <c r="L476" s="32">
        <f t="shared" si="7"/>
        <v>2.2361178990798638E-4</v>
      </c>
    </row>
    <row r="477" spans="1:12" hidden="1" x14ac:dyDescent="0.2">
      <c r="A477" s="7" t="str">
        <f>VLOOKUP(D477,PIC!A:B,2,0)</f>
        <v>DAYAT</v>
      </c>
      <c r="B477" s="2">
        <v>59677575</v>
      </c>
      <c r="C477" s="2" t="s">
        <v>7</v>
      </c>
      <c r="D477" s="2" t="s">
        <v>9</v>
      </c>
      <c r="E477" s="2" t="str">
        <f>VLOOKUP(B477,[5]Sheet1!$A:$E,5,0)</f>
        <v>Completed</v>
      </c>
      <c r="F477" s="2" t="s">
        <v>2712</v>
      </c>
      <c r="G477" s="2" t="s">
        <v>7567</v>
      </c>
      <c r="H477" s="2" t="s">
        <v>7773</v>
      </c>
      <c r="I477" s="2" t="s">
        <v>59</v>
      </c>
      <c r="J477" s="2" t="s">
        <v>10</v>
      </c>
      <c r="K477" s="26">
        <f>VLOOKUP(B477,[5]Sheet1!$A:$AB,28,0)</f>
        <v>450000</v>
      </c>
      <c r="L477" s="32">
        <f t="shared" si="7"/>
        <v>2.550704827847753E-4</v>
      </c>
    </row>
    <row r="478" spans="1:12" hidden="1" x14ac:dyDescent="0.2">
      <c r="A478" s="7" t="str">
        <f>VLOOKUP(D478,PIC!A:B,2,0)</f>
        <v>DAYAT</v>
      </c>
      <c r="B478" s="2">
        <v>59677578</v>
      </c>
      <c r="C478" s="2" t="s">
        <v>7</v>
      </c>
      <c r="D478" s="2" t="s">
        <v>9</v>
      </c>
      <c r="E478" s="2" t="str">
        <f>VLOOKUP(B478,[5]Sheet1!$A:$E,5,0)</f>
        <v>Completed</v>
      </c>
      <c r="F478" s="2" t="s">
        <v>2712</v>
      </c>
      <c r="G478" s="2" t="s">
        <v>7568</v>
      </c>
      <c r="H478" s="2" t="s">
        <v>7774</v>
      </c>
      <c r="I478" s="2" t="s">
        <v>59</v>
      </c>
      <c r="J478" s="2" t="s">
        <v>10</v>
      </c>
      <c r="K478" s="26">
        <f>VLOOKUP(B478,[5]Sheet1!$A:$AB,28,0)</f>
        <v>450000</v>
      </c>
      <c r="L478" s="32">
        <f t="shared" si="7"/>
        <v>2.550704827847753E-4</v>
      </c>
    </row>
    <row r="479" spans="1:12" hidden="1" x14ac:dyDescent="0.2">
      <c r="A479" s="7" t="str">
        <f>VLOOKUP(D479,PIC!A:B,2,0)</f>
        <v>DAYAT</v>
      </c>
      <c r="B479" s="2">
        <v>59677579</v>
      </c>
      <c r="C479" s="2" t="s">
        <v>7</v>
      </c>
      <c r="D479" s="2" t="s">
        <v>9</v>
      </c>
      <c r="E479" s="2" t="str">
        <f>VLOOKUP(B479,[5]Sheet1!$A:$E,5,0)</f>
        <v>Completed</v>
      </c>
      <c r="F479" s="2" t="s">
        <v>2712</v>
      </c>
      <c r="G479" s="2" t="s">
        <v>7569</v>
      </c>
      <c r="H479" s="2" t="s">
        <v>7775</v>
      </c>
      <c r="I479" s="2" t="s">
        <v>59</v>
      </c>
      <c r="J479" s="2" t="s">
        <v>10</v>
      </c>
      <c r="K479" s="26">
        <f>VLOOKUP(B479,[5]Sheet1!$A:$AB,28,0)</f>
        <v>450000</v>
      </c>
      <c r="L479" s="32">
        <f t="shared" si="7"/>
        <v>2.550704827847753E-4</v>
      </c>
    </row>
    <row r="480" spans="1:12" hidden="1" x14ac:dyDescent="0.2">
      <c r="A480" s="7" t="str">
        <f>VLOOKUP(D480,PIC!A:B,2,0)</f>
        <v>DAYAT</v>
      </c>
      <c r="B480" s="2">
        <v>59677591</v>
      </c>
      <c r="C480" s="2" t="s">
        <v>7</v>
      </c>
      <c r="D480" s="2" t="s">
        <v>9</v>
      </c>
      <c r="E480" s="2" t="str">
        <f>VLOOKUP(B480,[5]Sheet1!$A:$E,5,0)</f>
        <v>Completed</v>
      </c>
      <c r="F480" s="2" t="s">
        <v>2712</v>
      </c>
      <c r="G480" s="2" t="s">
        <v>7570</v>
      </c>
      <c r="H480" s="2" t="s">
        <v>7776</v>
      </c>
      <c r="I480" s="2" t="s">
        <v>2379</v>
      </c>
      <c r="J480" s="2" t="s">
        <v>2349</v>
      </c>
      <c r="K480" s="26">
        <f>VLOOKUP(B480,[5]Sheet1!$A:$AB,28,0)</f>
        <v>3700000</v>
      </c>
      <c r="L480" s="32">
        <f t="shared" si="7"/>
        <v>2.0972461917859305E-3</v>
      </c>
    </row>
    <row r="481" spans="1:12" hidden="1" x14ac:dyDescent="0.2">
      <c r="A481" s="7" t="str">
        <f>VLOOKUP(D481,PIC!A:B,2,0)</f>
        <v>DAYAT</v>
      </c>
      <c r="B481" s="2">
        <v>59677596</v>
      </c>
      <c r="C481" s="2" t="s">
        <v>7</v>
      </c>
      <c r="D481" s="2" t="s">
        <v>9</v>
      </c>
      <c r="E481" s="2" t="str">
        <f>VLOOKUP(B481,[5]Sheet1!$A:$E,5,0)</f>
        <v>Completed</v>
      </c>
      <c r="F481" s="2" t="s">
        <v>2712</v>
      </c>
      <c r="G481" s="2" t="s">
        <v>7571</v>
      </c>
      <c r="H481" s="2" t="s">
        <v>7777</v>
      </c>
      <c r="I481" s="2" t="s">
        <v>10</v>
      </c>
      <c r="J481" s="2" t="s">
        <v>25</v>
      </c>
      <c r="K481" s="26">
        <f>VLOOKUP(B481,[5]Sheet1!$A:$AB,28,0)</f>
        <v>7400000</v>
      </c>
      <c r="L481" s="32">
        <f t="shared" si="7"/>
        <v>4.1944923835718611E-3</v>
      </c>
    </row>
    <row r="482" spans="1:12" hidden="1" x14ac:dyDescent="0.2">
      <c r="A482" s="7" t="str">
        <f>VLOOKUP(D482,PIC!A:B,2,0)</f>
        <v>WAHYU WISNU</v>
      </c>
      <c r="B482" s="2">
        <v>59677826</v>
      </c>
      <c r="C482" s="2" t="s">
        <v>7</v>
      </c>
      <c r="D482" s="2" t="s">
        <v>16</v>
      </c>
      <c r="E482" s="2" t="str">
        <f>VLOOKUP(B482,[5]Sheet1!$A:$E,5,0)</f>
        <v>Completed</v>
      </c>
      <c r="F482" s="2" t="s">
        <v>2712</v>
      </c>
      <c r="G482" s="2" t="s">
        <v>7570</v>
      </c>
      <c r="H482" s="2" t="s">
        <v>7778</v>
      </c>
      <c r="I482" s="2" t="s">
        <v>107</v>
      </c>
      <c r="J482" s="2" t="s">
        <v>1323</v>
      </c>
      <c r="K482" s="26">
        <f>VLOOKUP(B482,[5]Sheet1!$A:$AB,28,0)</f>
        <v>1</v>
      </c>
      <c r="L482" s="32">
        <f t="shared" si="7"/>
        <v>5.6682329507727853E-10</v>
      </c>
    </row>
    <row r="483" spans="1:12" hidden="1" x14ac:dyDescent="0.2">
      <c r="A483" s="7" t="str">
        <f>VLOOKUP(D483,PIC!A:B,2,0)</f>
        <v>WAHYU WISNU</v>
      </c>
      <c r="B483" s="2">
        <v>59677827</v>
      </c>
      <c r="C483" s="2" t="s">
        <v>7</v>
      </c>
      <c r="D483" s="2" t="s">
        <v>16</v>
      </c>
      <c r="E483" s="2" t="str">
        <f>VLOOKUP(B483,[5]Sheet1!$A:$E,5,0)</f>
        <v>Completed</v>
      </c>
      <c r="F483" s="2" t="s">
        <v>2712</v>
      </c>
      <c r="G483" s="2" t="s">
        <v>7572</v>
      </c>
      <c r="H483" s="2" t="s">
        <v>7779</v>
      </c>
      <c r="I483" s="2" t="s">
        <v>107</v>
      </c>
      <c r="J483" s="2" t="s">
        <v>1306</v>
      </c>
      <c r="K483" s="26">
        <f>VLOOKUP(B483,[5]Sheet1!$A:$AB,28,0)</f>
        <v>363000</v>
      </c>
      <c r="L483" s="32">
        <f t="shared" si="7"/>
        <v>2.0575685611305209E-4</v>
      </c>
    </row>
    <row r="484" spans="1:12" hidden="1" x14ac:dyDescent="0.2">
      <c r="A484" s="7" t="str">
        <f>VLOOKUP(D484,PIC!A:B,2,0)</f>
        <v>BAHAK</v>
      </c>
      <c r="B484" s="2">
        <v>59677993</v>
      </c>
      <c r="C484" s="2" t="s">
        <v>7</v>
      </c>
      <c r="D484" s="2" t="s">
        <v>18</v>
      </c>
      <c r="E484" s="2" t="str">
        <f>VLOOKUP(B484,[5]Sheet1!$A:$E,5,0)</f>
        <v>Completed</v>
      </c>
      <c r="F484" s="2" t="s">
        <v>2712</v>
      </c>
      <c r="G484" s="2" t="s">
        <v>7573</v>
      </c>
      <c r="H484" s="2" t="s">
        <v>7780</v>
      </c>
      <c r="I484" s="2" t="s">
        <v>23</v>
      </c>
      <c r="J484" s="2" t="s">
        <v>24</v>
      </c>
      <c r="K484" s="26">
        <f>VLOOKUP(B484,[5]Sheet1!$A:$AB,28,0)</f>
        <v>3275000</v>
      </c>
      <c r="L484" s="32">
        <f t="shared" si="7"/>
        <v>1.8563462913780871E-3</v>
      </c>
    </row>
    <row r="485" spans="1:12" hidden="1" x14ac:dyDescent="0.2">
      <c r="A485" s="7" t="str">
        <f>VLOOKUP(D485,PIC!A:B,2,0)</f>
        <v>WAHYU WISNU</v>
      </c>
      <c r="B485" s="2">
        <v>59679079</v>
      </c>
      <c r="C485" s="2" t="s">
        <v>4584</v>
      </c>
      <c r="D485" s="2" t="s">
        <v>102</v>
      </c>
      <c r="E485" s="2" t="str">
        <f>VLOOKUP(B485,[5]Sheet1!$A:$E,5,0)</f>
        <v>Completed</v>
      </c>
      <c r="F485" s="2" t="s">
        <v>2712</v>
      </c>
      <c r="G485" s="2" t="s">
        <v>7574</v>
      </c>
      <c r="H485" s="2" t="s">
        <v>8043</v>
      </c>
      <c r="I485" s="2" t="s">
        <v>103</v>
      </c>
      <c r="J485" s="2" t="s">
        <v>7328</v>
      </c>
      <c r="K485" s="26">
        <f>VLOOKUP(B485,[5]Sheet1!$A:$AB,28,0)</f>
        <v>850000</v>
      </c>
      <c r="L485" s="32">
        <f t="shared" si="7"/>
        <v>4.817998008156867E-4</v>
      </c>
    </row>
    <row r="486" spans="1:12" hidden="1" x14ac:dyDescent="0.2">
      <c r="A486" s="7" t="str">
        <f>VLOOKUP(D486,PIC!A:B,2,0)</f>
        <v>DAYAT</v>
      </c>
      <c r="B486" s="2">
        <v>59679431</v>
      </c>
      <c r="C486" s="2" t="s">
        <v>7</v>
      </c>
      <c r="D486" s="2" t="s">
        <v>9</v>
      </c>
      <c r="E486" s="2" t="str">
        <f>VLOOKUP(B486,[5]Sheet1!$A:$E,5,0)</f>
        <v>Completed</v>
      </c>
      <c r="F486" s="2" t="s">
        <v>2726</v>
      </c>
      <c r="G486" s="2" t="s">
        <v>7575</v>
      </c>
      <c r="H486" s="2" t="s">
        <v>7781</v>
      </c>
      <c r="I486" s="2" t="s">
        <v>59</v>
      </c>
      <c r="J486" s="2" t="s">
        <v>2433</v>
      </c>
      <c r="K486" s="26">
        <f>VLOOKUP(B486,[5]Sheet1!$A:$AB,28,0)</f>
        <v>1200000</v>
      </c>
      <c r="L486" s="32">
        <f t="shared" si="7"/>
        <v>6.8018795409273425E-4</v>
      </c>
    </row>
    <row r="487" spans="1:12" hidden="1" x14ac:dyDescent="0.2">
      <c r="A487" s="7" t="str">
        <f>VLOOKUP(D487,PIC!A:B,2,0)</f>
        <v>DIDIK</v>
      </c>
      <c r="B487" s="2">
        <v>59682945</v>
      </c>
      <c r="C487" s="2" t="s">
        <v>7</v>
      </c>
      <c r="D487" s="2" t="s">
        <v>31</v>
      </c>
      <c r="E487" s="2" t="str">
        <f>VLOOKUP(B487,[5]Sheet1!$A:$E,5,0)</f>
        <v>Completed</v>
      </c>
      <c r="F487" s="2" t="s">
        <v>2712</v>
      </c>
      <c r="G487" s="2" t="s">
        <v>7577</v>
      </c>
      <c r="H487" s="2" t="s">
        <v>7783</v>
      </c>
      <c r="I487" s="2" t="s">
        <v>7339</v>
      </c>
      <c r="J487" s="2" t="s">
        <v>7340</v>
      </c>
      <c r="K487" s="26">
        <f>VLOOKUP(B487,[5]Sheet1!$A:$AB,28,0)</f>
        <v>7900000</v>
      </c>
      <c r="L487" s="32">
        <f t="shared" si="7"/>
        <v>4.4779040311105E-3</v>
      </c>
    </row>
    <row r="488" spans="1:12" hidden="1" x14ac:dyDescent="0.2">
      <c r="A488" s="7" t="str">
        <f>VLOOKUP(D488,PIC!A:B,2,0)</f>
        <v>DIDIK</v>
      </c>
      <c r="B488" s="2">
        <v>59684984</v>
      </c>
      <c r="C488" s="2" t="s">
        <v>7</v>
      </c>
      <c r="D488" s="2" t="s">
        <v>13</v>
      </c>
      <c r="E488" s="2" t="str">
        <f>VLOOKUP(B488,[5]Sheet1!$A:$E,5,0)</f>
        <v>Completed</v>
      </c>
      <c r="F488" s="2" t="s">
        <v>2726</v>
      </c>
      <c r="G488" s="2" t="s">
        <v>7578</v>
      </c>
      <c r="H488" s="2" t="s">
        <v>8044</v>
      </c>
      <c r="I488" s="2" t="s">
        <v>7330</v>
      </c>
      <c r="J488" s="2" t="s">
        <v>7808</v>
      </c>
      <c r="K488" s="26">
        <f>VLOOKUP(B488,[5]Sheet1!$A:$AB,28,0)</f>
        <v>1</v>
      </c>
      <c r="L488" s="32">
        <f t="shared" si="7"/>
        <v>5.6682329507727853E-10</v>
      </c>
    </row>
    <row r="489" spans="1:12" hidden="1" x14ac:dyDescent="0.2">
      <c r="A489" s="7" t="str">
        <f>VLOOKUP(D489,PIC!A:B,2,0)</f>
        <v>DAYAT</v>
      </c>
      <c r="B489" s="2">
        <v>59685026</v>
      </c>
      <c r="C489" s="2" t="s">
        <v>7</v>
      </c>
      <c r="D489" s="2" t="s">
        <v>9</v>
      </c>
      <c r="E489" s="2" t="str">
        <f>VLOOKUP(B489,[5]Sheet1!$A:$E,5,0)</f>
        <v>Completed</v>
      </c>
      <c r="F489" s="2" t="s">
        <v>2712</v>
      </c>
      <c r="G489" s="2" t="s">
        <v>7579</v>
      </c>
      <c r="H489" s="2" t="s">
        <v>7784</v>
      </c>
      <c r="I489" s="2" t="s">
        <v>2379</v>
      </c>
      <c r="J489" s="2" t="s">
        <v>2349</v>
      </c>
      <c r="K489" s="26">
        <f>VLOOKUP(B489,[5]Sheet1!$A:$AB,28,0)</f>
        <v>3700000</v>
      </c>
      <c r="L489" s="32">
        <f t="shared" si="7"/>
        <v>2.0972461917859305E-3</v>
      </c>
    </row>
    <row r="490" spans="1:12" hidden="1" x14ac:dyDescent="0.2">
      <c r="A490" s="7" t="str">
        <f>VLOOKUP(D490,PIC!A:B,2,0)</f>
        <v>DIDIK</v>
      </c>
      <c r="B490" s="2">
        <v>59685053</v>
      </c>
      <c r="C490" s="2" t="s">
        <v>7</v>
      </c>
      <c r="D490" s="2" t="s">
        <v>2602</v>
      </c>
      <c r="E490" s="2" t="str">
        <f>VLOOKUP(B490,[5]Sheet1!$A:$E,5,0)</f>
        <v>Completed</v>
      </c>
      <c r="F490" s="2" t="s">
        <v>2712</v>
      </c>
      <c r="G490" s="2" t="s">
        <v>7580</v>
      </c>
      <c r="H490" s="2" t="s">
        <v>7785</v>
      </c>
      <c r="I490" s="2" t="s">
        <v>2627</v>
      </c>
      <c r="J490" s="2" t="s">
        <v>7809</v>
      </c>
      <c r="K490" s="26">
        <f>VLOOKUP(B490,[5]Sheet1!$A:$AB,28,0)</f>
        <v>4300000</v>
      </c>
      <c r="L490" s="32">
        <f t="shared" si="7"/>
        <v>2.4373401688322976E-3</v>
      </c>
    </row>
    <row r="491" spans="1:12" hidden="1" x14ac:dyDescent="0.2">
      <c r="A491" s="7" t="s">
        <v>55</v>
      </c>
      <c r="B491" s="2">
        <v>59685095</v>
      </c>
      <c r="C491" s="2" t="s">
        <v>2026</v>
      </c>
      <c r="D491" s="2" t="s">
        <v>9</v>
      </c>
      <c r="E491" s="2" t="str">
        <f>VLOOKUP(B491,[5]Sheet1!$A:$E,5,0)</f>
        <v>Completed</v>
      </c>
      <c r="F491" s="2" t="s">
        <v>7510</v>
      </c>
      <c r="G491" s="2" t="s">
        <v>7576</v>
      </c>
      <c r="H491" s="2" t="s">
        <v>7782</v>
      </c>
      <c r="I491" s="2" t="s">
        <v>2390</v>
      </c>
      <c r="J491" s="2" t="s">
        <v>59</v>
      </c>
      <c r="K491" s="26">
        <f>VLOOKUP(B491,[5]Sheet1!$A:$AB,28,0)</f>
        <v>1</v>
      </c>
      <c r="L491" s="32">
        <f t="shared" si="7"/>
        <v>5.6682329507727853E-10</v>
      </c>
    </row>
    <row r="492" spans="1:12" hidden="1" x14ac:dyDescent="0.2">
      <c r="A492" s="7" t="s">
        <v>55</v>
      </c>
      <c r="B492" s="2">
        <v>59685091</v>
      </c>
      <c r="C492" s="2" t="s">
        <v>2136</v>
      </c>
      <c r="D492" s="2" t="s">
        <v>9</v>
      </c>
      <c r="E492" s="2" t="str">
        <f>VLOOKUP(B492,[5]Sheet1!$A:$E,5,0)</f>
        <v>Completed</v>
      </c>
      <c r="F492" s="2" t="s">
        <v>7510</v>
      </c>
      <c r="G492" s="2" t="s">
        <v>7581</v>
      </c>
      <c r="H492" s="2" t="s">
        <v>7786</v>
      </c>
      <c r="I492" s="2" t="s">
        <v>2390</v>
      </c>
      <c r="J492" s="2" t="s">
        <v>2376</v>
      </c>
      <c r="K492" s="26">
        <f>VLOOKUP(B492,[5]Sheet1!$A:$AB,28,0)</f>
        <v>1</v>
      </c>
      <c r="L492" s="32">
        <f t="shared" si="7"/>
        <v>5.6682329507727853E-10</v>
      </c>
    </row>
    <row r="493" spans="1:12" hidden="1" x14ac:dyDescent="0.2">
      <c r="A493" s="7" t="s">
        <v>55</v>
      </c>
      <c r="B493" s="2">
        <v>59685092</v>
      </c>
      <c r="C493" s="2" t="s">
        <v>2136</v>
      </c>
      <c r="D493" s="2" t="s">
        <v>9</v>
      </c>
      <c r="E493" s="2" t="str">
        <f>VLOOKUP(B493,[5]Sheet1!$A:$E,5,0)</f>
        <v>Completed</v>
      </c>
      <c r="F493" s="2" t="s">
        <v>7510</v>
      </c>
      <c r="G493" s="2" t="s">
        <v>7581</v>
      </c>
      <c r="H493" s="2" t="s">
        <v>7787</v>
      </c>
      <c r="I493" s="2" t="s">
        <v>2390</v>
      </c>
      <c r="J493" s="2" t="s">
        <v>2376</v>
      </c>
      <c r="K493" s="26">
        <f>VLOOKUP(B493,[5]Sheet1!$A:$AB,28,0)</f>
        <v>1</v>
      </c>
      <c r="L493" s="32">
        <f t="shared" si="7"/>
        <v>5.6682329507727853E-10</v>
      </c>
    </row>
    <row r="494" spans="1:12" hidden="1" x14ac:dyDescent="0.2">
      <c r="A494" s="7" t="s">
        <v>55</v>
      </c>
      <c r="B494" s="2">
        <v>59685093</v>
      </c>
      <c r="C494" s="2" t="s">
        <v>2026</v>
      </c>
      <c r="D494" s="2" t="s">
        <v>9</v>
      </c>
      <c r="E494" s="2" t="str">
        <f>VLOOKUP(B494,[5]Sheet1!$A:$E,5,0)</f>
        <v>Completed</v>
      </c>
      <c r="F494" s="2" t="s">
        <v>7510</v>
      </c>
      <c r="G494" s="2" t="s">
        <v>7576</v>
      </c>
      <c r="H494" s="2" t="s">
        <v>7788</v>
      </c>
      <c r="I494" s="2" t="s">
        <v>2390</v>
      </c>
      <c r="J494" s="2" t="s">
        <v>59</v>
      </c>
      <c r="K494" s="26">
        <f>VLOOKUP(B494,[5]Sheet1!$A:$AB,28,0)</f>
        <v>1</v>
      </c>
      <c r="L494" s="32">
        <f t="shared" si="7"/>
        <v>5.6682329507727853E-10</v>
      </c>
    </row>
    <row r="495" spans="1:12" hidden="1" x14ac:dyDescent="0.2">
      <c r="A495" s="7" t="s">
        <v>55</v>
      </c>
      <c r="B495" s="2">
        <v>59685096</v>
      </c>
      <c r="C495" s="2" t="s">
        <v>2026</v>
      </c>
      <c r="D495" s="2" t="s">
        <v>9</v>
      </c>
      <c r="E495" s="2" t="str">
        <f>VLOOKUP(B495,[5]Sheet1!$A:$E,5,0)</f>
        <v>Completed</v>
      </c>
      <c r="F495" s="2" t="s">
        <v>7510</v>
      </c>
      <c r="G495" s="2" t="s">
        <v>7576</v>
      </c>
      <c r="H495" s="2" t="s">
        <v>7789</v>
      </c>
      <c r="I495" s="2" t="s">
        <v>2390</v>
      </c>
      <c r="J495" s="2" t="s">
        <v>2349</v>
      </c>
      <c r="K495" s="26">
        <f>VLOOKUP(B495,[5]Sheet1!$A:$AB,28,0)</f>
        <v>1</v>
      </c>
      <c r="L495" s="32">
        <f t="shared" si="7"/>
        <v>5.6682329507727853E-10</v>
      </c>
    </row>
    <row r="496" spans="1:12" hidden="1" x14ac:dyDescent="0.2">
      <c r="A496" s="7" t="s">
        <v>55</v>
      </c>
      <c r="B496" s="2">
        <v>59685097</v>
      </c>
      <c r="C496" s="2" t="s">
        <v>2026</v>
      </c>
      <c r="D496" s="2" t="s">
        <v>9</v>
      </c>
      <c r="E496" s="2" t="str">
        <f>VLOOKUP(B496,[5]Sheet1!$A:$E,5,0)</f>
        <v>Completed</v>
      </c>
      <c r="F496" s="2" t="s">
        <v>7510</v>
      </c>
      <c r="G496" s="2" t="s">
        <v>7581</v>
      </c>
      <c r="H496" s="2" t="s">
        <v>7790</v>
      </c>
      <c r="I496" s="2" t="s">
        <v>2390</v>
      </c>
      <c r="J496" s="2" t="s">
        <v>2376</v>
      </c>
      <c r="K496" s="26">
        <f>VLOOKUP(B496,[5]Sheet1!$A:$AB,28,0)</f>
        <v>1</v>
      </c>
      <c r="L496" s="32">
        <f t="shared" si="7"/>
        <v>5.6682329507727853E-10</v>
      </c>
    </row>
    <row r="497" spans="1:12" hidden="1" x14ac:dyDescent="0.2">
      <c r="A497" s="7" t="str">
        <f>VLOOKUP(D497,PIC!A:B,2,0)</f>
        <v>WAHYU WISNU</v>
      </c>
      <c r="B497" s="2">
        <v>59685104</v>
      </c>
      <c r="C497" s="2" t="s">
        <v>2026</v>
      </c>
      <c r="D497" s="2" t="s">
        <v>20</v>
      </c>
      <c r="E497" s="2" t="str">
        <f>VLOOKUP(B497,[5]Sheet1!$A:$E,5,0)</f>
        <v>Completed</v>
      </c>
      <c r="F497" s="2" t="s">
        <v>2712</v>
      </c>
      <c r="G497" s="2" t="s">
        <v>7582</v>
      </c>
      <c r="H497" s="2" t="s">
        <v>7791</v>
      </c>
      <c r="I497" s="2" t="s">
        <v>78</v>
      </c>
      <c r="J497" s="2" t="s">
        <v>79</v>
      </c>
      <c r="K497" s="26">
        <f>VLOOKUP(B497,[5]Sheet1!$A:$AB,28,0)</f>
        <v>2000000</v>
      </c>
      <c r="L497" s="32">
        <f t="shared" si="7"/>
        <v>1.133646590154557E-3</v>
      </c>
    </row>
    <row r="498" spans="1:12" hidden="1" x14ac:dyDescent="0.2">
      <c r="A498" s="7" t="str">
        <f>VLOOKUP(D498,PIC!A:B,2,0)</f>
        <v>WAHYU WISNU</v>
      </c>
      <c r="B498" s="2">
        <v>59685105</v>
      </c>
      <c r="C498" s="2" t="s">
        <v>2026</v>
      </c>
      <c r="D498" s="2" t="s">
        <v>20</v>
      </c>
      <c r="E498" s="2" t="str">
        <f>VLOOKUP(B498,[5]Sheet1!$A:$E,5,0)</f>
        <v>Completed</v>
      </c>
      <c r="F498" s="2" t="s">
        <v>2712</v>
      </c>
      <c r="G498" s="2" t="s">
        <v>7583</v>
      </c>
      <c r="H498" s="2" t="s">
        <v>7792</v>
      </c>
      <c r="I498" s="2" t="s">
        <v>78</v>
      </c>
      <c r="J498" s="2" t="s">
        <v>79</v>
      </c>
      <c r="K498" s="26">
        <f>VLOOKUP(B498,[5]Sheet1!$A:$AB,28,0)</f>
        <v>2000000</v>
      </c>
      <c r="L498" s="32">
        <f t="shared" si="7"/>
        <v>1.133646590154557E-3</v>
      </c>
    </row>
    <row r="499" spans="1:12" hidden="1" x14ac:dyDescent="0.2">
      <c r="A499" s="7" t="str">
        <f>VLOOKUP(D499,PIC!A:B,2,0)</f>
        <v>DAYAT</v>
      </c>
      <c r="B499" s="2">
        <v>59685121</v>
      </c>
      <c r="C499" s="2" t="s">
        <v>2136</v>
      </c>
      <c r="D499" s="2" t="s">
        <v>9</v>
      </c>
      <c r="E499" s="2" t="str">
        <f>VLOOKUP(B499,[5]Sheet1!$A:$E,5,0)</f>
        <v>Completed</v>
      </c>
      <c r="F499" s="2" t="s">
        <v>2712</v>
      </c>
      <c r="G499" s="2" t="s">
        <v>7584</v>
      </c>
      <c r="H499" s="2" t="s">
        <v>7793</v>
      </c>
      <c r="I499" s="2" t="s">
        <v>10</v>
      </c>
      <c r="J499" s="2" t="s">
        <v>25</v>
      </c>
      <c r="K499" s="26">
        <f>VLOOKUP(B499,[5]Sheet1!$A:$AB,28,0)</f>
        <v>7400000</v>
      </c>
      <c r="L499" s="32">
        <f t="shared" si="7"/>
        <v>4.1944923835718611E-3</v>
      </c>
    </row>
    <row r="500" spans="1:12" hidden="1" x14ac:dyDescent="0.2">
      <c r="A500" s="7" t="str">
        <f>VLOOKUP(D500,PIC!A:B,2,0)</f>
        <v>DIDIK</v>
      </c>
      <c r="B500" s="2">
        <v>59685142</v>
      </c>
      <c r="C500" s="2" t="s">
        <v>7</v>
      </c>
      <c r="D500" s="2" t="s">
        <v>31</v>
      </c>
      <c r="E500" s="2" t="str">
        <f>VLOOKUP(B500,[5]Sheet1!$A:$E,5,0)</f>
        <v>Completed</v>
      </c>
      <c r="F500" s="2" t="s">
        <v>2712</v>
      </c>
      <c r="G500" s="2" t="s">
        <v>7585</v>
      </c>
      <c r="H500" s="2" t="s">
        <v>8118</v>
      </c>
      <c r="I500" s="2" t="s">
        <v>2265</v>
      </c>
      <c r="J500" s="2" t="s">
        <v>46</v>
      </c>
      <c r="K500" s="26">
        <f>VLOOKUP(B500,[5]Sheet1!$A:$AB,28,0)</f>
        <v>2750000</v>
      </c>
      <c r="L500" s="32">
        <f t="shared" si="7"/>
        <v>1.5587640614625159E-3</v>
      </c>
    </row>
    <row r="501" spans="1:12" hidden="1" x14ac:dyDescent="0.2">
      <c r="A501" s="7" t="str">
        <f>VLOOKUP(D501,PIC!A:B,2,0)</f>
        <v>DIDIK</v>
      </c>
      <c r="B501" s="2">
        <v>59685144</v>
      </c>
      <c r="C501" s="2" t="s">
        <v>7</v>
      </c>
      <c r="D501" s="2" t="s">
        <v>31</v>
      </c>
      <c r="E501" s="2" t="str">
        <f>VLOOKUP(B501,[5]Sheet1!$A:$E,5,0)</f>
        <v>Completed</v>
      </c>
      <c r="F501" s="2" t="s">
        <v>2712</v>
      </c>
      <c r="G501" s="2" t="s">
        <v>7586</v>
      </c>
      <c r="H501" s="2" t="s">
        <v>7794</v>
      </c>
      <c r="I501" s="2" t="s">
        <v>7339</v>
      </c>
      <c r="J501" s="2" t="s">
        <v>7340</v>
      </c>
      <c r="K501" s="26">
        <f>VLOOKUP(B501,[5]Sheet1!$A:$AB,28,0)</f>
        <v>7900000</v>
      </c>
      <c r="L501" s="32">
        <f t="shared" si="7"/>
        <v>4.4779040311105E-3</v>
      </c>
    </row>
    <row r="502" spans="1:12" hidden="1" x14ac:dyDescent="0.2">
      <c r="A502" s="7" t="str">
        <f>VLOOKUP(D502,PIC!A:B,2,0)</f>
        <v>DIDIK</v>
      </c>
      <c r="B502" s="2">
        <v>59685146</v>
      </c>
      <c r="C502" s="2" t="s">
        <v>7</v>
      </c>
      <c r="D502" s="2" t="s">
        <v>38</v>
      </c>
      <c r="E502" s="2" t="str">
        <f>VLOOKUP(B502,[5]Sheet1!$A:$E,5,0)</f>
        <v>Completed</v>
      </c>
      <c r="F502" s="2" t="s">
        <v>2712</v>
      </c>
      <c r="G502" s="2" t="s">
        <v>7587</v>
      </c>
      <c r="H502" s="2" t="s">
        <v>7795</v>
      </c>
      <c r="I502" s="2" t="s">
        <v>39</v>
      </c>
      <c r="J502" s="2" t="s">
        <v>40</v>
      </c>
      <c r="K502" s="26">
        <f>VLOOKUP(B502,[5]Sheet1!$A:$AB,28,0)</f>
        <v>4250000</v>
      </c>
      <c r="L502" s="32">
        <f t="shared" si="7"/>
        <v>2.4089990040784335E-3</v>
      </c>
    </row>
    <row r="503" spans="1:12" hidden="1" x14ac:dyDescent="0.2">
      <c r="A503" s="7" t="str">
        <f>VLOOKUP(D503,PIC!A:B,2,0)</f>
        <v>DIDIK</v>
      </c>
      <c r="B503" s="2">
        <v>59685147</v>
      </c>
      <c r="C503" s="2" t="s">
        <v>7</v>
      </c>
      <c r="D503" s="2" t="s">
        <v>13</v>
      </c>
      <c r="E503" s="2" t="str">
        <f>VLOOKUP(B503,[5]Sheet1!$A:$E,5,0)</f>
        <v>Completed</v>
      </c>
      <c r="F503" s="2" t="s">
        <v>2726</v>
      </c>
      <c r="G503" s="2" t="s">
        <v>7588</v>
      </c>
      <c r="H503" s="2" t="s">
        <v>7796</v>
      </c>
      <c r="I503" s="2" t="s">
        <v>7330</v>
      </c>
      <c r="J503" s="2" t="s">
        <v>7338</v>
      </c>
      <c r="K503" s="26">
        <f>VLOOKUP(B503,[5]Sheet1!$A:$AB,28,0)</f>
        <v>1</v>
      </c>
      <c r="L503" s="32">
        <f t="shared" si="7"/>
        <v>5.6682329507727853E-10</v>
      </c>
    </row>
    <row r="504" spans="1:12" x14ac:dyDescent="0.2">
      <c r="A504" s="7" t="str">
        <f>VLOOKUP(D504,PIC!A:B,2,0)</f>
        <v>DIDIK</v>
      </c>
      <c r="B504" s="2">
        <v>59685944</v>
      </c>
      <c r="C504" s="2" t="s">
        <v>7</v>
      </c>
      <c r="D504" s="2" t="s">
        <v>4525</v>
      </c>
      <c r="E504" s="2" t="str">
        <f>VLOOKUP(B504,[5]Sheet1!$A:$E,5,0)</f>
        <v>Completed</v>
      </c>
      <c r="F504" s="2" t="s">
        <v>2712</v>
      </c>
      <c r="G504" s="2" t="s">
        <v>7589</v>
      </c>
      <c r="H504" s="2" t="s">
        <v>7797</v>
      </c>
      <c r="I504" s="2" t="s">
        <v>4859</v>
      </c>
      <c r="J504" s="2" t="s">
        <v>180</v>
      </c>
      <c r="K504" s="26">
        <f>VLOOKUP(B504,[5]Sheet1!$A:$AB,28,0)</f>
        <v>4200000</v>
      </c>
      <c r="L504" s="32">
        <f t="shared" si="7"/>
        <v>2.3806578393245695E-3</v>
      </c>
    </row>
    <row r="505" spans="1:12" hidden="1" x14ac:dyDescent="0.2">
      <c r="A505" s="7" t="str">
        <f>VLOOKUP(D505,PIC!A:B,2,0)</f>
        <v>ADE</v>
      </c>
      <c r="B505" s="2">
        <v>59686163</v>
      </c>
      <c r="C505" s="2" t="s">
        <v>7</v>
      </c>
      <c r="D505" s="2" t="s">
        <v>62</v>
      </c>
      <c r="E505" s="2" t="str">
        <f>VLOOKUP(B505,[5]Sheet1!$A:$E,5,0)</f>
        <v>Completed</v>
      </c>
      <c r="F505" s="2" t="s">
        <v>2712</v>
      </c>
      <c r="G505" s="2" t="s">
        <v>7590</v>
      </c>
      <c r="H505" s="2" t="s">
        <v>7798</v>
      </c>
      <c r="I505" s="2" t="s">
        <v>63</v>
      </c>
      <c r="J505" s="2" t="s">
        <v>64</v>
      </c>
      <c r="K505" s="26">
        <f>VLOOKUP(B505,[5]Sheet1!$A:$AB,28,0)</f>
        <v>825000</v>
      </c>
      <c r="L505" s="32">
        <f t="shared" si="7"/>
        <v>4.6762921843875477E-4</v>
      </c>
    </row>
    <row r="506" spans="1:12" hidden="1" x14ac:dyDescent="0.2">
      <c r="A506" s="7" t="str">
        <f>VLOOKUP(D506,PIC!A:B,2,0)</f>
        <v>WAHYU WISNU</v>
      </c>
      <c r="B506" s="2">
        <v>59687488</v>
      </c>
      <c r="C506" s="2" t="s">
        <v>7</v>
      </c>
      <c r="D506" s="2" t="s">
        <v>21</v>
      </c>
      <c r="E506" s="2" t="str">
        <f>VLOOKUP(B506,[5]Sheet1!$A:$E,5,0)</f>
        <v>Completed</v>
      </c>
      <c r="F506" s="2" t="s">
        <v>2712</v>
      </c>
      <c r="G506" s="2" t="s">
        <v>7591</v>
      </c>
      <c r="H506" s="2" t="s">
        <v>7799</v>
      </c>
      <c r="I506" s="2" t="s">
        <v>85</v>
      </c>
      <c r="J506" s="2" t="s">
        <v>1947</v>
      </c>
      <c r="K506" s="26">
        <f>VLOOKUP(B506,[5]Sheet1!$A:$AB,28,0)</f>
        <v>1770000</v>
      </c>
      <c r="L506" s="32">
        <f t="shared" si="7"/>
        <v>1.003277232286783E-3</v>
      </c>
    </row>
    <row r="507" spans="1:12" hidden="1" x14ac:dyDescent="0.2">
      <c r="A507" s="7" t="str">
        <f>VLOOKUP(D507,PIC!A:B,2,0)</f>
        <v>WAHYU WISNU</v>
      </c>
      <c r="B507" s="2">
        <v>59687433</v>
      </c>
      <c r="C507" s="2" t="s">
        <v>7</v>
      </c>
      <c r="D507" s="2" t="s">
        <v>16</v>
      </c>
      <c r="E507" s="2" t="str">
        <f>VLOOKUP(B507,[5]Sheet1!$A:$E,5,0)</f>
        <v>Completed</v>
      </c>
      <c r="F507" s="2" t="s">
        <v>2712</v>
      </c>
      <c r="G507" s="2" t="s">
        <v>7592</v>
      </c>
      <c r="H507" s="2" t="s">
        <v>7800</v>
      </c>
      <c r="I507" s="2" t="s">
        <v>107</v>
      </c>
      <c r="J507" s="2" t="s">
        <v>128</v>
      </c>
      <c r="K507" s="26">
        <f>VLOOKUP(B507,[5]Sheet1!$A:$AB,28,0)</f>
        <v>1</v>
      </c>
      <c r="L507" s="32">
        <f t="shared" si="7"/>
        <v>5.6682329507727853E-10</v>
      </c>
    </row>
    <row r="508" spans="1:12" hidden="1" x14ac:dyDescent="0.2">
      <c r="A508" s="7" t="str">
        <f>VLOOKUP(D508,PIC!A:B,2,0)</f>
        <v>WAHYU WISNU</v>
      </c>
      <c r="B508" s="2">
        <v>59687484</v>
      </c>
      <c r="C508" s="2" t="s">
        <v>7</v>
      </c>
      <c r="D508" s="2" t="s">
        <v>16</v>
      </c>
      <c r="E508" s="2" t="str">
        <f>VLOOKUP(B508,[5]Sheet1!$A:$E,5,0)</f>
        <v>Completed</v>
      </c>
      <c r="F508" s="2" t="s">
        <v>2712</v>
      </c>
      <c r="G508" s="2" t="s">
        <v>7594</v>
      </c>
      <c r="H508" s="2" t="s">
        <v>7801</v>
      </c>
      <c r="I508" s="2" t="s">
        <v>107</v>
      </c>
      <c r="J508" s="2" t="s">
        <v>128</v>
      </c>
      <c r="K508" s="26">
        <f>VLOOKUP(B508,[5]Sheet1!$A:$AB,28,0)</f>
        <v>420000</v>
      </c>
      <c r="L508" s="32">
        <f t="shared" si="7"/>
        <v>2.3806578393245696E-4</v>
      </c>
    </row>
    <row r="509" spans="1:12" hidden="1" x14ac:dyDescent="0.2">
      <c r="A509" s="7" t="str">
        <f>VLOOKUP(D509,PIC!A:B,2,0)</f>
        <v>WAHYU WISNU</v>
      </c>
      <c r="B509" s="2">
        <v>59687491</v>
      </c>
      <c r="C509" s="2" t="s">
        <v>7</v>
      </c>
      <c r="D509" s="2" t="s">
        <v>16</v>
      </c>
      <c r="E509" s="2" t="str">
        <f>VLOOKUP(B509,[5]Sheet1!$A:$E,5,0)</f>
        <v>Completed</v>
      </c>
      <c r="F509" s="2" t="s">
        <v>2712</v>
      </c>
      <c r="G509" s="2" t="s">
        <v>7595</v>
      </c>
      <c r="H509" s="2" t="s">
        <v>7802</v>
      </c>
      <c r="I509" s="2" t="s">
        <v>107</v>
      </c>
      <c r="J509" s="2" t="s">
        <v>126</v>
      </c>
      <c r="K509" s="26">
        <f>VLOOKUP(B509,[5]Sheet1!$A:$AB,28,0)</f>
        <v>985000</v>
      </c>
      <c r="L509" s="32">
        <f t="shared" si="7"/>
        <v>5.5832094565111932E-4</v>
      </c>
    </row>
    <row r="510" spans="1:12" hidden="1" x14ac:dyDescent="0.2">
      <c r="A510" s="7" t="str">
        <f>VLOOKUP(D510,PIC!A:B,2,0)</f>
        <v>WAHYU WISNU</v>
      </c>
      <c r="B510" s="2">
        <v>59687493</v>
      </c>
      <c r="C510" s="2" t="s">
        <v>7</v>
      </c>
      <c r="D510" s="2" t="s">
        <v>16</v>
      </c>
      <c r="E510" s="2" t="str">
        <f>VLOOKUP(B510,[5]Sheet1!$A:$E,5,0)</f>
        <v>Completed</v>
      </c>
      <c r="F510" s="2" t="s">
        <v>2712</v>
      </c>
      <c r="G510" s="2" t="s">
        <v>7596</v>
      </c>
      <c r="H510" s="2" t="s">
        <v>7803</v>
      </c>
      <c r="I510" s="2" t="s">
        <v>107</v>
      </c>
      <c r="J510" s="2" t="s">
        <v>119</v>
      </c>
      <c r="K510" s="26">
        <f>VLOOKUP(B510,[5]Sheet1!$A:$AB,28,0)</f>
        <v>538000</v>
      </c>
      <c r="L510" s="32">
        <f t="shared" si="7"/>
        <v>3.0495093275157581E-4</v>
      </c>
    </row>
    <row r="511" spans="1:12" hidden="1" x14ac:dyDescent="0.2">
      <c r="A511" s="7" t="str">
        <f>VLOOKUP(D511,PIC!A:B,2,0)</f>
        <v>WAHYU WISNU</v>
      </c>
      <c r="B511" s="2">
        <v>59687494</v>
      </c>
      <c r="C511" s="2" t="s">
        <v>7</v>
      </c>
      <c r="D511" s="2" t="s">
        <v>16</v>
      </c>
      <c r="E511" s="2" t="str">
        <f>VLOOKUP(B511,[5]Sheet1!$A:$E,5,0)</f>
        <v>Completed</v>
      </c>
      <c r="F511" s="2" t="s">
        <v>2712</v>
      </c>
      <c r="G511" s="2" t="s">
        <v>7597</v>
      </c>
      <c r="H511" s="2" t="s">
        <v>7804</v>
      </c>
      <c r="I511" s="2" t="s">
        <v>107</v>
      </c>
      <c r="J511" s="2" t="s">
        <v>1114</v>
      </c>
      <c r="K511" s="26">
        <f>VLOOKUP(B511,[5]Sheet1!$A:$AB,28,0)</f>
        <v>420000</v>
      </c>
      <c r="L511" s="32">
        <f t="shared" si="7"/>
        <v>2.3806578393245696E-4</v>
      </c>
    </row>
    <row r="512" spans="1:12" hidden="1" x14ac:dyDescent="0.2">
      <c r="A512" s="7" t="str">
        <f>VLOOKUP(D512,PIC!A:B,2,0)</f>
        <v>LUTFI</v>
      </c>
      <c r="B512" s="2">
        <v>59688001</v>
      </c>
      <c r="C512" s="2" t="s">
        <v>7</v>
      </c>
      <c r="D512" s="2" t="s">
        <v>8</v>
      </c>
      <c r="E512" s="2" t="str">
        <f>VLOOKUP(B512,[5]Sheet1!$A:$E,5,0)</f>
        <v>Completed</v>
      </c>
      <c r="F512" s="2" t="s">
        <v>3202</v>
      </c>
      <c r="G512" s="2" t="s">
        <v>7600</v>
      </c>
      <c r="H512" s="2" t="s">
        <v>8046</v>
      </c>
      <c r="I512" s="2" t="s">
        <v>90</v>
      </c>
      <c r="J512" s="2" t="s">
        <v>94</v>
      </c>
      <c r="K512" s="26">
        <f>VLOOKUP(B512,[5]Sheet1!$A:$AB,28,0)</f>
        <v>364500</v>
      </c>
      <c r="L512" s="32">
        <f t="shared" si="7"/>
        <v>2.0660709105566801E-4</v>
      </c>
    </row>
    <row r="513" spans="1:12" hidden="1" x14ac:dyDescent="0.2">
      <c r="A513" s="7" t="str">
        <f>VLOOKUP(D513,PIC!A:B,2,0)</f>
        <v>LUTFI</v>
      </c>
      <c r="B513" s="2">
        <v>59688002</v>
      </c>
      <c r="C513" s="2" t="s">
        <v>7</v>
      </c>
      <c r="D513" s="2" t="s">
        <v>8</v>
      </c>
      <c r="E513" s="2" t="str">
        <f>VLOOKUP(B513,[5]Sheet1!$A:$E,5,0)</f>
        <v>Completed</v>
      </c>
      <c r="F513" s="2" t="s">
        <v>3202</v>
      </c>
      <c r="G513" s="2" t="s">
        <v>7598</v>
      </c>
      <c r="H513" s="2" t="s">
        <v>8047</v>
      </c>
      <c r="I513" s="2" t="s">
        <v>90</v>
      </c>
      <c r="J513" s="2" t="s">
        <v>95</v>
      </c>
      <c r="K513" s="26">
        <f>VLOOKUP(B513,[5]Sheet1!$A:$AB,28,0)</f>
        <v>672400</v>
      </c>
      <c r="L513" s="32">
        <f t="shared" si="7"/>
        <v>3.8113198360996208E-4</v>
      </c>
    </row>
    <row r="514" spans="1:12" hidden="1" x14ac:dyDescent="0.2">
      <c r="A514" s="7" t="str">
        <f>VLOOKUP(D514,PIC!A:B,2,0)</f>
        <v>LUTFI</v>
      </c>
      <c r="B514" s="2">
        <v>59688000</v>
      </c>
      <c r="C514" s="2" t="s">
        <v>7</v>
      </c>
      <c r="D514" s="2" t="s">
        <v>8</v>
      </c>
      <c r="E514" s="2" t="str">
        <f>VLOOKUP(B514,[5]Sheet1!$A:$E,5,0)</f>
        <v>Completed</v>
      </c>
      <c r="F514" s="2" t="s">
        <v>3202</v>
      </c>
      <c r="G514" s="2" t="s">
        <v>7599</v>
      </c>
      <c r="H514" s="2" t="s">
        <v>8045</v>
      </c>
      <c r="I514" s="2" t="s">
        <v>90</v>
      </c>
      <c r="J514" s="2" t="s">
        <v>96</v>
      </c>
      <c r="K514" s="26">
        <f>VLOOKUP(B514,[5]Sheet1!$A:$AB,28,0)</f>
        <v>498600</v>
      </c>
      <c r="L514" s="32">
        <f t="shared" ref="L514:L577" si="8">K514/$K$1351*100%</f>
        <v>2.8261809492553108E-4</v>
      </c>
    </row>
    <row r="515" spans="1:12" hidden="1" x14ac:dyDescent="0.2">
      <c r="A515" s="7" t="str">
        <f>VLOOKUP(D515,PIC!A:B,2,0)</f>
        <v>LUTFI</v>
      </c>
      <c r="B515" s="2">
        <v>59688005</v>
      </c>
      <c r="C515" s="2" t="s">
        <v>7</v>
      </c>
      <c r="D515" s="2" t="s">
        <v>8</v>
      </c>
      <c r="E515" s="2" t="str">
        <f>VLOOKUP(B515,[5]Sheet1!$A:$E,5,0)</f>
        <v>Completed</v>
      </c>
      <c r="F515" s="2" t="s">
        <v>3202</v>
      </c>
      <c r="G515" s="2" t="s">
        <v>7601</v>
      </c>
      <c r="H515" s="2" t="s">
        <v>8050</v>
      </c>
      <c r="I515" s="2" t="s">
        <v>90</v>
      </c>
      <c r="J515" s="2" t="s">
        <v>93</v>
      </c>
      <c r="K515" s="26">
        <f>VLOOKUP(B515,[5]Sheet1!$A:$AB,28,0)</f>
        <v>238000</v>
      </c>
      <c r="L515" s="32">
        <f t="shared" si="8"/>
        <v>1.3490394422839227E-4</v>
      </c>
    </row>
    <row r="516" spans="1:12" hidden="1" x14ac:dyDescent="0.2">
      <c r="A516" s="7" t="str">
        <f>VLOOKUP(D516,PIC!A:B,2,0)</f>
        <v>LUTFI</v>
      </c>
      <c r="B516" s="2">
        <v>59688004</v>
      </c>
      <c r="C516" s="2" t="s">
        <v>7</v>
      </c>
      <c r="D516" s="2" t="s">
        <v>8</v>
      </c>
      <c r="E516" s="2" t="str">
        <f>VLOOKUP(B516,[5]Sheet1!$A:$E,5,0)</f>
        <v>Completed</v>
      </c>
      <c r="F516" s="2" t="s">
        <v>3202</v>
      </c>
      <c r="G516" s="2" t="s">
        <v>7604</v>
      </c>
      <c r="H516" s="2" t="s">
        <v>8049</v>
      </c>
      <c r="I516" s="2" t="s">
        <v>90</v>
      </c>
      <c r="J516" s="2" t="s">
        <v>97</v>
      </c>
      <c r="K516" s="26">
        <f>VLOOKUP(B516,[5]Sheet1!$A:$AB,28,0)</f>
        <v>570000</v>
      </c>
      <c r="L516" s="32">
        <f t="shared" si="8"/>
        <v>3.2308927819404873E-4</v>
      </c>
    </row>
    <row r="517" spans="1:12" hidden="1" x14ac:dyDescent="0.2">
      <c r="A517" s="7" t="str">
        <f>VLOOKUP(D517,PIC!A:B,2,0)</f>
        <v>LUTFI</v>
      </c>
      <c r="B517" s="2">
        <v>59688007</v>
      </c>
      <c r="C517" s="2" t="s">
        <v>7</v>
      </c>
      <c r="D517" s="2" t="s">
        <v>8</v>
      </c>
      <c r="E517" s="2" t="str">
        <f>VLOOKUP(B517,[5]Sheet1!$A:$E,5,0)</f>
        <v>Completed</v>
      </c>
      <c r="F517" s="2" t="s">
        <v>3202</v>
      </c>
      <c r="G517" s="2" t="s">
        <v>7605</v>
      </c>
      <c r="H517" s="2" t="s">
        <v>8052</v>
      </c>
      <c r="I517" s="2" t="s">
        <v>90</v>
      </c>
      <c r="J517" s="2" t="s">
        <v>115</v>
      </c>
      <c r="K517" s="26">
        <f>VLOOKUP(B517,[5]Sheet1!$A:$AB,28,0)</f>
        <v>387500</v>
      </c>
      <c r="L517" s="32">
        <f t="shared" si="8"/>
        <v>2.1964402684244541E-4</v>
      </c>
    </row>
    <row r="518" spans="1:12" hidden="1" x14ac:dyDescent="0.2">
      <c r="A518" s="7" t="str">
        <f>VLOOKUP(D518,PIC!A:B,2,0)</f>
        <v>LUTFI</v>
      </c>
      <c r="B518" s="2">
        <v>59688006</v>
      </c>
      <c r="C518" s="2" t="s">
        <v>7</v>
      </c>
      <c r="D518" s="2" t="s">
        <v>8</v>
      </c>
      <c r="E518" s="2" t="str">
        <f>VLOOKUP(B518,[5]Sheet1!$A:$E,5,0)</f>
        <v>Completed</v>
      </c>
      <c r="F518" s="2" t="s">
        <v>3202</v>
      </c>
      <c r="G518" s="2" t="s">
        <v>7593</v>
      </c>
      <c r="H518" s="2" t="s">
        <v>8051</v>
      </c>
      <c r="I518" s="2" t="s">
        <v>90</v>
      </c>
      <c r="J518" s="2" t="s">
        <v>1734</v>
      </c>
      <c r="K518" s="26">
        <f>VLOOKUP(B518,[5]Sheet1!$A:$AB,28,0)</f>
        <v>697400</v>
      </c>
      <c r="L518" s="32">
        <f t="shared" si="8"/>
        <v>3.9530256598689401E-4</v>
      </c>
    </row>
    <row r="519" spans="1:12" hidden="1" x14ac:dyDescent="0.2">
      <c r="A519" s="7" t="str">
        <f>VLOOKUP(D519,PIC!A:B,2,0)</f>
        <v>LUTFI</v>
      </c>
      <c r="B519" s="2">
        <v>59688003</v>
      </c>
      <c r="C519" s="2" t="s">
        <v>7</v>
      </c>
      <c r="D519" s="2" t="s">
        <v>8</v>
      </c>
      <c r="E519" s="2" t="str">
        <f>VLOOKUP(B519,[5]Sheet1!$A:$E,5,0)</f>
        <v>Completed</v>
      </c>
      <c r="F519" s="2" t="s">
        <v>3202</v>
      </c>
      <c r="G519" s="2" t="s">
        <v>7602</v>
      </c>
      <c r="H519" s="2" t="s">
        <v>8048</v>
      </c>
      <c r="I519" s="2" t="s">
        <v>90</v>
      </c>
      <c r="J519" s="2" t="s">
        <v>100</v>
      </c>
      <c r="K519" s="26">
        <f>VLOOKUP(B519,[5]Sheet1!$A:$AB,28,0)</f>
        <v>1</v>
      </c>
      <c r="L519" s="32">
        <f t="shared" si="8"/>
        <v>5.6682329507727853E-10</v>
      </c>
    </row>
    <row r="520" spans="1:12" hidden="1" x14ac:dyDescent="0.2">
      <c r="A520" s="7" t="str">
        <f>VLOOKUP(D520,PIC!A:B,2,0)</f>
        <v>LUTFI</v>
      </c>
      <c r="B520" s="2">
        <v>59688008</v>
      </c>
      <c r="C520" s="2" t="s">
        <v>7</v>
      </c>
      <c r="D520" s="2" t="s">
        <v>8</v>
      </c>
      <c r="E520" s="2" t="str">
        <f>VLOOKUP(B520,[5]Sheet1!$A:$E,5,0)</f>
        <v>Completed</v>
      </c>
      <c r="F520" s="2" t="s">
        <v>3202</v>
      </c>
      <c r="G520" s="2" t="s">
        <v>7603</v>
      </c>
      <c r="H520" s="2" t="s">
        <v>8053</v>
      </c>
      <c r="I520" s="2" t="s">
        <v>90</v>
      </c>
      <c r="J520" s="2" t="s">
        <v>92</v>
      </c>
      <c r="K520" s="26">
        <f>VLOOKUP(B520,[5]Sheet1!$A:$AB,28,0)</f>
        <v>267000</v>
      </c>
      <c r="L520" s="32">
        <f t="shared" si="8"/>
        <v>1.5134181978563335E-4</v>
      </c>
    </row>
    <row r="521" spans="1:12" hidden="1" x14ac:dyDescent="0.2">
      <c r="A521" s="7" t="str">
        <f>VLOOKUP(D521,PIC!A:B,2,0)</f>
        <v>WAHYU WISNU</v>
      </c>
      <c r="B521" s="2">
        <v>59689144</v>
      </c>
      <c r="C521" s="2" t="s">
        <v>7</v>
      </c>
      <c r="D521" s="2" t="s">
        <v>16</v>
      </c>
      <c r="E521" s="2" t="str">
        <f>VLOOKUP(B521,[5]Sheet1!$A:$E,5,0)</f>
        <v>Completed</v>
      </c>
      <c r="F521" s="2" t="s">
        <v>2712</v>
      </c>
      <c r="G521" s="2" t="s">
        <v>7811</v>
      </c>
      <c r="H521" s="2" t="s">
        <v>7887</v>
      </c>
      <c r="I521" s="2" t="s">
        <v>107</v>
      </c>
      <c r="J521" s="2" t="s">
        <v>126</v>
      </c>
      <c r="K521" s="26">
        <f>VLOOKUP(B521,[5]Sheet1!$A:$AB,28,0)</f>
        <v>1</v>
      </c>
      <c r="L521" s="32">
        <f t="shared" si="8"/>
        <v>5.6682329507727853E-10</v>
      </c>
    </row>
    <row r="522" spans="1:12" hidden="1" x14ac:dyDescent="0.2">
      <c r="A522" s="7" t="str">
        <f>VLOOKUP(D522,PIC!A:B,2,0)</f>
        <v>WAHYU WISNU</v>
      </c>
      <c r="B522" s="2">
        <v>59689149</v>
      </c>
      <c r="C522" s="2" t="s">
        <v>7</v>
      </c>
      <c r="D522" s="2" t="s">
        <v>16</v>
      </c>
      <c r="E522" s="2" t="str">
        <f>VLOOKUP(B522,[5]Sheet1!$A:$E,5,0)</f>
        <v>Completed</v>
      </c>
      <c r="F522" s="2" t="s">
        <v>2712</v>
      </c>
      <c r="G522" s="2" t="s">
        <v>7812</v>
      </c>
      <c r="H522" s="2" t="s">
        <v>7888</v>
      </c>
      <c r="I522" s="2" t="s">
        <v>107</v>
      </c>
      <c r="J522" s="2" t="s">
        <v>126</v>
      </c>
      <c r="K522" s="26">
        <f>VLOOKUP(B522,[5]Sheet1!$A:$AB,28,0)</f>
        <v>1650000</v>
      </c>
      <c r="L522" s="32">
        <f t="shared" si="8"/>
        <v>9.3525843687750955E-4</v>
      </c>
    </row>
    <row r="523" spans="1:12" hidden="1" x14ac:dyDescent="0.2">
      <c r="A523" s="7" t="str">
        <f>VLOOKUP(D523,PIC!A:B,2,0)</f>
        <v>WAHYU WISNU</v>
      </c>
      <c r="B523" s="2">
        <v>59689151</v>
      </c>
      <c r="C523" s="2" t="s">
        <v>7</v>
      </c>
      <c r="D523" s="2" t="s">
        <v>16</v>
      </c>
      <c r="E523" s="2" t="str">
        <f>VLOOKUP(B523,[5]Sheet1!$A:$E,5,0)</f>
        <v>Completed</v>
      </c>
      <c r="F523" s="2" t="s">
        <v>2712</v>
      </c>
      <c r="G523" s="2" t="s">
        <v>7813</v>
      </c>
      <c r="H523" s="2" t="s">
        <v>7889</v>
      </c>
      <c r="I523" s="2" t="s">
        <v>107</v>
      </c>
      <c r="J523" s="2" t="s">
        <v>122</v>
      </c>
      <c r="K523" s="26">
        <f>VLOOKUP(B523,[5]Sheet1!$A:$AB,28,0)</f>
        <v>420000</v>
      </c>
      <c r="L523" s="32">
        <f t="shared" si="8"/>
        <v>2.3806578393245696E-4</v>
      </c>
    </row>
    <row r="524" spans="1:12" hidden="1" x14ac:dyDescent="0.2">
      <c r="A524" s="7" t="str">
        <f>VLOOKUP(D524,PIC!A:B,2,0)</f>
        <v>WAHYU WISNU</v>
      </c>
      <c r="B524" s="2">
        <v>59689176</v>
      </c>
      <c r="C524" s="2" t="s">
        <v>7</v>
      </c>
      <c r="D524" s="2" t="s">
        <v>16</v>
      </c>
      <c r="E524" s="2" t="str">
        <f>VLOOKUP(B524,[5]Sheet1!$A:$E,5,0)</f>
        <v>Completed</v>
      </c>
      <c r="F524" s="2" t="s">
        <v>2712</v>
      </c>
      <c r="G524" s="2" t="s">
        <v>7814</v>
      </c>
      <c r="H524" s="2" t="s">
        <v>7890</v>
      </c>
      <c r="I524" s="2" t="s">
        <v>107</v>
      </c>
      <c r="J524" s="2" t="s">
        <v>128</v>
      </c>
      <c r="K524" s="26">
        <f>VLOOKUP(B524,[5]Sheet1!$A:$AB,28,0)</f>
        <v>363000</v>
      </c>
      <c r="L524" s="32">
        <f t="shared" si="8"/>
        <v>2.0575685611305209E-4</v>
      </c>
    </row>
    <row r="525" spans="1:12" hidden="1" x14ac:dyDescent="0.2">
      <c r="A525" s="7" t="str">
        <f>VLOOKUP(D525,PIC!A:B,2,0)</f>
        <v>WAHYU WISNU</v>
      </c>
      <c r="B525" s="2">
        <v>59689216</v>
      </c>
      <c r="C525" s="2" t="s">
        <v>7</v>
      </c>
      <c r="D525" s="2" t="s">
        <v>16</v>
      </c>
      <c r="E525" s="2" t="str">
        <f>VLOOKUP(B525,[5]Sheet1!$A:$E,5,0)</f>
        <v>Completed</v>
      </c>
      <c r="F525" s="2" t="s">
        <v>2712</v>
      </c>
      <c r="G525" s="2" t="s">
        <v>7815</v>
      </c>
      <c r="H525" s="2" t="s">
        <v>7891</v>
      </c>
      <c r="I525" s="2" t="s">
        <v>107</v>
      </c>
      <c r="J525" s="2" t="s">
        <v>1228</v>
      </c>
      <c r="K525" s="26">
        <f>VLOOKUP(B525,[5]Sheet1!$A:$AB,28,0)</f>
        <v>656000</v>
      </c>
      <c r="L525" s="32">
        <f t="shared" si="8"/>
        <v>3.7183608157069471E-4</v>
      </c>
    </row>
    <row r="526" spans="1:12" hidden="1" x14ac:dyDescent="0.2">
      <c r="A526" s="7" t="str">
        <f>VLOOKUP(D526,PIC!A:B,2,0)</f>
        <v>WAHYU WISNU</v>
      </c>
      <c r="B526" s="2">
        <v>59689233</v>
      </c>
      <c r="C526" s="2" t="s">
        <v>7</v>
      </c>
      <c r="D526" s="2" t="s">
        <v>16</v>
      </c>
      <c r="E526" s="2" t="str">
        <f>VLOOKUP(B526,[5]Sheet1!$A:$E,5,0)</f>
        <v>Completed</v>
      </c>
      <c r="F526" s="2" t="s">
        <v>2712</v>
      </c>
      <c r="G526" s="2" t="s">
        <v>7816</v>
      </c>
      <c r="H526" s="2" t="s">
        <v>7892</v>
      </c>
      <c r="I526" s="2" t="s">
        <v>107</v>
      </c>
      <c r="J526" s="2" t="s">
        <v>1105</v>
      </c>
      <c r="K526" s="26">
        <f>VLOOKUP(B526,[5]Sheet1!$A:$AB,28,0)</f>
        <v>1069000</v>
      </c>
      <c r="L526" s="32">
        <f t="shared" si="8"/>
        <v>6.0593410243761072E-4</v>
      </c>
    </row>
    <row r="527" spans="1:12" hidden="1" x14ac:dyDescent="0.2">
      <c r="A527" s="7" t="str">
        <f>VLOOKUP(D527,PIC!A:B,2,0)</f>
        <v>WAHYU WISNU</v>
      </c>
      <c r="B527" s="2">
        <v>59689247</v>
      </c>
      <c r="C527" s="2" t="s">
        <v>7</v>
      </c>
      <c r="D527" s="2" t="s">
        <v>16</v>
      </c>
      <c r="E527" s="2" t="str">
        <f>VLOOKUP(B527,[5]Sheet1!$A:$E,5,0)</f>
        <v>Completed</v>
      </c>
      <c r="F527" s="2" t="s">
        <v>2712</v>
      </c>
      <c r="G527" s="2" t="s">
        <v>7817</v>
      </c>
      <c r="H527" s="2" t="s">
        <v>7893</v>
      </c>
      <c r="I527" s="2" t="s">
        <v>107</v>
      </c>
      <c r="J527" s="2" t="s">
        <v>109</v>
      </c>
      <c r="K527" s="26">
        <f>VLOOKUP(B527,[5]Sheet1!$A:$AB,28,0)</f>
        <v>538000</v>
      </c>
      <c r="L527" s="32">
        <f t="shared" si="8"/>
        <v>3.0495093275157581E-4</v>
      </c>
    </row>
    <row r="528" spans="1:12" hidden="1" x14ac:dyDescent="0.2">
      <c r="A528" s="7" t="str">
        <f>VLOOKUP(D528,PIC!A:B,2,0)</f>
        <v>WAHYU WISNU</v>
      </c>
      <c r="B528" s="2">
        <v>59689258</v>
      </c>
      <c r="C528" s="2" t="s">
        <v>7</v>
      </c>
      <c r="D528" s="2" t="s">
        <v>16</v>
      </c>
      <c r="E528" s="2" t="str">
        <f>VLOOKUP(B528,[5]Sheet1!$A:$E,5,0)</f>
        <v>Completed</v>
      </c>
      <c r="F528" s="2" t="s">
        <v>2726</v>
      </c>
      <c r="G528" s="2" t="s">
        <v>7818</v>
      </c>
      <c r="H528" s="2" t="s">
        <v>7894</v>
      </c>
      <c r="I528" s="2" t="s">
        <v>105</v>
      </c>
      <c r="J528" s="2" t="s">
        <v>106</v>
      </c>
      <c r="K528" s="26">
        <f>VLOOKUP(B528,[5]Sheet1!$A:$AB,28,0)</f>
        <v>550000</v>
      </c>
      <c r="L528" s="32">
        <f t="shared" si="8"/>
        <v>3.1175281229250316E-4</v>
      </c>
    </row>
    <row r="529" spans="1:12" hidden="1" x14ac:dyDescent="0.2">
      <c r="A529" s="7" t="str">
        <f>VLOOKUP(D529,PIC!A:B,2,0)</f>
        <v>WAHYU WISNU</v>
      </c>
      <c r="B529" s="2">
        <v>59689263</v>
      </c>
      <c r="C529" s="2" t="s">
        <v>7</v>
      </c>
      <c r="D529" s="2" t="s">
        <v>16</v>
      </c>
      <c r="E529" s="2" t="str">
        <f>VLOOKUP(B529,[5]Sheet1!$A:$E,5,0)</f>
        <v>Completed</v>
      </c>
      <c r="F529" s="2" t="s">
        <v>2726</v>
      </c>
      <c r="G529" s="2" t="s">
        <v>7819</v>
      </c>
      <c r="H529" s="2" t="s">
        <v>7895</v>
      </c>
      <c r="I529" s="2" t="s">
        <v>105</v>
      </c>
      <c r="J529" s="2" t="s">
        <v>106</v>
      </c>
      <c r="K529" s="26">
        <f>VLOOKUP(B529,[5]Sheet1!$A:$AB,28,0)</f>
        <v>386000</v>
      </c>
      <c r="L529" s="32">
        <f t="shared" si="8"/>
        <v>2.1879379189982949E-4</v>
      </c>
    </row>
    <row r="530" spans="1:12" hidden="1" x14ac:dyDescent="0.2">
      <c r="A530" s="7" t="str">
        <f>VLOOKUP(D530,PIC!A:B,2,0)</f>
        <v>WAHYU WISNU</v>
      </c>
      <c r="B530" s="2">
        <v>59689264</v>
      </c>
      <c r="C530" s="2" t="s">
        <v>7</v>
      </c>
      <c r="D530" s="2" t="s">
        <v>16</v>
      </c>
      <c r="E530" s="2" t="str">
        <f>VLOOKUP(B530,[5]Sheet1!$A:$E,5,0)</f>
        <v>Completed</v>
      </c>
      <c r="F530" s="2" t="s">
        <v>2726</v>
      </c>
      <c r="G530" s="2" t="s">
        <v>7820</v>
      </c>
      <c r="H530" s="2" t="s">
        <v>7896</v>
      </c>
      <c r="I530" s="2" t="s">
        <v>105</v>
      </c>
      <c r="J530" s="2" t="s">
        <v>125</v>
      </c>
      <c r="K530" s="26">
        <f>VLOOKUP(B530,[5]Sheet1!$A:$AB,28,0)</f>
        <v>1400000</v>
      </c>
      <c r="L530" s="32">
        <f t="shared" si="8"/>
        <v>7.9355261310818986E-4</v>
      </c>
    </row>
    <row r="531" spans="1:12" hidden="1" x14ac:dyDescent="0.2">
      <c r="A531" s="7" t="str">
        <f>VLOOKUP(D531,PIC!A:B,2,0)</f>
        <v>WAHYU WISNU</v>
      </c>
      <c r="B531" s="2">
        <v>59689286</v>
      </c>
      <c r="C531" s="2" t="s">
        <v>7</v>
      </c>
      <c r="D531" s="2" t="s">
        <v>16</v>
      </c>
      <c r="E531" s="2" t="str">
        <f>VLOOKUP(B531,[5]Sheet1!$A:$E,5,0)</f>
        <v>Completed</v>
      </c>
      <c r="F531" s="2" t="s">
        <v>2712</v>
      </c>
      <c r="G531" s="2" t="s">
        <v>7821</v>
      </c>
      <c r="H531" s="2" t="s">
        <v>7897</v>
      </c>
      <c r="I531" s="2" t="s">
        <v>813</v>
      </c>
      <c r="J531" s="2" t="s">
        <v>1110</v>
      </c>
      <c r="K531" s="26">
        <f>VLOOKUP(B531,[5]Sheet1!$A:$AB,28,0)</f>
        <v>347500</v>
      </c>
      <c r="L531" s="32">
        <f t="shared" si="8"/>
        <v>1.9697109503935428E-4</v>
      </c>
    </row>
    <row r="532" spans="1:12" hidden="1" x14ac:dyDescent="0.2">
      <c r="A532" s="7" t="str">
        <f>VLOOKUP(D532,PIC!A:B,2,0)</f>
        <v>DAYAT</v>
      </c>
      <c r="B532" s="2">
        <v>59689649</v>
      </c>
      <c r="C532" s="2" t="s">
        <v>7</v>
      </c>
      <c r="D532" s="2" t="s">
        <v>11</v>
      </c>
      <c r="E532" s="2" t="str">
        <f>VLOOKUP(B532,[5]Sheet1!$A:$E,5,0)</f>
        <v>Accepted</v>
      </c>
      <c r="F532" s="2" t="s">
        <v>2712</v>
      </c>
      <c r="G532" s="2" t="s">
        <v>7822</v>
      </c>
      <c r="H532" s="2" t="s">
        <v>7898</v>
      </c>
      <c r="I532" s="2" t="s">
        <v>12</v>
      </c>
      <c r="J532" s="2" t="s">
        <v>34</v>
      </c>
      <c r="K532" s="26">
        <f>VLOOKUP(B532,[5]Sheet1!$A:$AB,28,0)</f>
        <v>2800000</v>
      </c>
      <c r="L532" s="32">
        <f t="shared" si="8"/>
        <v>1.5871052262163797E-3</v>
      </c>
    </row>
    <row r="533" spans="1:12" hidden="1" x14ac:dyDescent="0.2">
      <c r="A533" s="7" t="str">
        <f>VLOOKUP(D533,PIC!A:B,2,0)</f>
        <v>BAHAK</v>
      </c>
      <c r="B533" s="2">
        <v>59689751</v>
      </c>
      <c r="C533" s="2" t="s">
        <v>7</v>
      </c>
      <c r="D533" s="2" t="s">
        <v>18</v>
      </c>
      <c r="E533" s="2" t="str">
        <f>VLOOKUP(B533,[5]Sheet1!$A:$E,5,0)</f>
        <v>Completed</v>
      </c>
      <c r="F533" s="2" t="s">
        <v>2712</v>
      </c>
      <c r="G533" s="2" t="s">
        <v>7823</v>
      </c>
      <c r="H533" s="2" t="s">
        <v>7899</v>
      </c>
      <c r="I533" s="2" t="s">
        <v>23</v>
      </c>
      <c r="J533" s="2" t="s">
        <v>2642</v>
      </c>
      <c r="K533" s="26">
        <f>VLOOKUP(B533,[5]Sheet1!$A:$AB,28,0)</f>
        <v>3945000</v>
      </c>
      <c r="L533" s="32">
        <f t="shared" si="8"/>
        <v>2.2361178990798636E-3</v>
      </c>
    </row>
    <row r="534" spans="1:12" hidden="1" x14ac:dyDescent="0.2">
      <c r="A534" s="7" t="str">
        <f>VLOOKUP(D534,PIC!A:B,2,0)</f>
        <v>BAHAK</v>
      </c>
      <c r="B534" s="2">
        <v>59689757</v>
      </c>
      <c r="C534" s="2" t="s">
        <v>7</v>
      </c>
      <c r="D534" s="2" t="s">
        <v>18</v>
      </c>
      <c r="E534" s="2" t="str">
        <f>VLOOKUP(B534,[5]Sheet1!$A:$E,5,0)</f>
        <v>Completed</v>
      </c>
      <c r="F534" s="2" t="s">
        <v>2712</v>
      </c>
      <c r="G534" s="2" t="s">
        <v>7824</v>
      </c>
      <c r="H534" s="2" t="s">
        <v>7900</v>
      </c>
      <c r="I534" s="2" t="s">
        <v>23</v>
      </c>
      <c r="J534" s="2" t="s">
        <v>69</v>
      </c>
      <c r="K534" s="26">
        <f>VLOOKUP(B534,[5]Sheet1!$A:$AB,28,0)</f>
        <v>4441500</v>
      </c>
      <c r="L534" s="32">
        <f t="shared" si="8"/>
        <v>2.5175456650857325E-3</v>
      </c>
    </row>
    <row r="535" spans="1:12" hidden="1" x14ac:dyDescent="0.2">
      <c r="A535" s="7" t="str">
        <f>VLOOKUP(D535,PIC!A:B,2,0)</f>
        <v>BAHAK</v>
      </c>
      <c r="B535" s="2">
        <v>59690225</v>
      </c>
      <c r="C535" s="2" t="s">
        <v>7</v>
      </c>
      <c r="D535" s="2" t="s">
        <v>18</v>
      </c>
      <c r="E535" s="2" t="str">
        <f>VLOOKUP(B535,[5]Sheet1!$A:$E,5,0)</f>
        <v>Completed</v>
      </c>
      <c r="F535" s="2" t="s">
        <v>2712</v>
      </c>
      <c r="G535" s="2" t="s">
        <v>7977</v>
      </c>
      <c r="H535" s="2" t="s">
        <v>8054</v>
      </c>
      <c r="I535" s="2" t="s">
        <v>23</v>
      </c>
      <c r="J535" s="2" t="s">
        <v>2625</v>
      </c>
      <c r="K535" s="26">
        <f>VLOOKUP(B535,[5]Sheet1!$A:$AB,28,0)</f>
        <v>212471</v>
      </c>
      <c r="L535" s="32">
        <f t="shared" si="8"/>
        <v>1.2043351232836444E-4</v>
      </c>
    </row>
    <row r="536" spans="1:12" hidden="1" x14ac:dyDescent="0.2">
      <c r="A536" s="7" t="str">
        <f>VLOOKUP(D536,PIC!A:B,2,0)</f>
        <v>BAHAK</v>
      </c>
      <c r="B536" s="2">
        <v>59690704</v>
      </c>
      <c r="C536" s="2" t="s">
        <v>7</v>
      </c>
      <c r="D536" s="2" t="s">
        <v>18</v>
      </c>
      <c r="E536" s="2" t="str">
        <f>VLOOKUP(B536,[5]Sheet1!$A:$E,5,0)</f>
        <v>Completed</v>
      </c>
      <c r="F536" s="2" t="s">
        <v>2712</v>
      </c>
      <c r="G536" s="2" t="s">
        <v>7825</v>
      </c>
      <c r="H536" s="2" t="s">
        <v>7901</v>
      </c>
      <c r="I536" s="2" t="s">
        <v>23</v>
      </c>
      <c r="J536" s="2" t="s">
        <v>2060</v>
      </c>
      <c r="K536" s="26">
        <f>VLOOKUP(B536,[5]Sheet1!$A:$AB,28,0)</f>
        <v>4770000</v>
      </c>
      <c r="L536" s="32">
        <f t="shared" si="8"/>
        <v>2.7037471175186184E-3</v>
      </c>
    </row>
    <row r="537" spans="1:12" hidden="1" x14ac:dyDescent="0.2">
      <c r="A537" s="7" t="str">
        <f>VLOOKUP(D537,PIC!A:B,2,0)</f>
        <v>WAHYU WISNU</v>
      </c>
      <c r="B537" s="2">
        <v>59691574</v>
      </c>
      <c r="C537" s="2" t="s">
        <v>7</v>
      </c>
      <c r="D537" s="2" t="s">
        <v>16</v>
      </c>
      <c r="E537" s="2" t="str">
        <f>VLOOKUP(B537,[5]Sheet1!$A:$E,5,0)</f>
        <v>Completed</v>
      </c>
      <c r="F537" s="2" t="s">
        <v>2712</v>
      </c>
      <c r="G537" s="2" t="s">
        <v>7826</v>
      </c>
      <c r="H537" s="2" t="s">
        <v>7902</v>
      </c>
      <c r="I537" s="2" t="s">
        <v>107</v>
      </c>
      <c r="J537" s="2" t="s">
        <v>1308</v>
      </c>
      <c r="K537" s="26">
        <f>VLOOKUP(B537,[5]Sheet1!$A:$AB,28,0)</f>
        <v>1</v>
      </c>
      <c r="L537" s="32">
        <f t="shared" si="8"/>
        <v>5.6682329507727853E-10</v>
      </c>
    </row>
    <row r="538" spans="1:12" hidden="1" x14ac:dyDescent="0.2">
      <c r="A538" s="7" t="str">
        <f>VLOOKUP(D538,PIC!A:B,2,0)</f>
        <v>WAHYU WISNU</v>
      </c>
      <c r="B538" s="2">
        <v>59691585</v>
      </c>
      <c r="C538" s="2" t="s">
        <v>7</v>
      </c>
      <c r="D538" s="2" t="s">
        <v>16</v>
      </c>
      <c r="E538" s="2" t="str">
        <f>VLOOKUP(B538,[5]Sheet1!$A:$E,5,0)</f>
        <v>Completed</v>
      </c>
      <c r="F538" s="2" t="s">
        <v>2712</v>
      </c>
      <c r="G538" s="2" t="s">
        <v>7978</v>
      </c>
      <c r="H538" s="2" t="s">
        <v>8055</v>
      </c>
      <c r="I538" s="2" t="s">
        <v>107</v>
      </c>
      <c r="J538" s="2" t="s">
        <v>129</v>
      </c>
      <c r="K538" s="26">
        <f>VLOOKUP(B538,[5]Sheet1!$A:$AB,28,0)</f>
        <v>1</v>
      </c>
      <c r="L538" s="32">
        <f t="shared" si="8"/>
        <v>5.6682329507727853E-10</v>
      </c>
    </row>
    <row r="539" spans="1:12" hidden="1" x14ac:dyDescent="0.2">
      <c r="A539" s="7" t="str">
        <f>VLOOKUP(D539,PIC!A:B,2,0)</f>
        <v>WAHYU WISNU</v>
      </c>
      <c r="B539" s="2">
        <v>59691588</v>
      </c>
      <c r="C539" s="2" t="s">
        <v>7</v>
      </c>
      <c r="D539" s="2" t="s">
        <v>16</v>
      </c>
      <c r="E539" s="2" t="str">
        <f>VLOOKUP(B539,[5]Sheet1!$A:$E,5,0)</f>
        <v>Completed</v>
      </c>
      <c r="F539" s="2" t="s">
        <v>2712</v>
      </c>
      <c r="G539" s="2" t="s">
        <v>7979</v>
      </c>
      <c r="H539" s="2" t="s">
        <v>8056</v>
      </c>
      <c r="I539" s="2" t="s">
        <v>107</v>
      </c>
      <c r="J539" s="2" t="s">
        <v>131</v>
      </c>
      <c r="K539" s="26">
        <f>VLOOKUP(B539,[5]Sheet1!$A:$AB,28,0)</f>
        <v>1</v>
      </c>
      <c r="L539" s="32">
        <f t="shared" si="8"/>
        <v>5.6682329507727853E-10</v>
      </c>
    </row>
    <row r="540" spans="1:12" hidden="1" x14ac:dyDescent="0.2">
      <c r="A540" s="7" t="str">
        <f>VLOOKUP(D540,PIC!A:B,2,0)</f>
        <v>WAHYU WISNU</v>
      </c>
      <c r="B540" s="2">
        <v>59691596</v>
      </c>
      <c r="C540" s="2" t="s">
        <v>7</v>
      </c>
      <c r="D540" s="2" t="s">
        <v>16</v>
      </c>
      <c r="E540" s="2" t="str">
        <f>VLOOKUP(B540,[5]Sheet1!$A:$E,5,0)</f>
        <v>Completed</v>
      </c>
      <c r="F540" s="2" t="s">
        <v>2712</v>
      </c>
      <c r="G540" s="2" t="s">
        <v>7827</v>
      </c>
      <c r="H540" s="2" t="s">
        <v>7903</v>
      </c>
      <c r="I540" s="2" t="s">
        <v>107</v>
      </c>
      <c r="J540" s="2" t="s">
        <v>110</v>
      </c>
      <c r="K540" s="26">
        <f>VLOOKUP(B540,[5]Sheet1!$A:$AB,28,0)</f>
        <v>460000</v>
      </c>
      <c r="L540" s="32">
        <f t="shared" si="8"/>
        <v>2.6073871573554808E-4</v>
      </c>
    </row>
    <row r="541" spans="1:12" hidden="1" x14ac:dyDescent="0.2">
      <c r="A541" s="7" t="str">
        <f>VLOOKUP(D541,PIC!A:B,2,0)</f>
        <v>WAHYU WISNU</v>
      </c>
      <c r="B541" s="2">
        <v>59691858</v>
      </c>
      <c r="C541" s="2" t="s">
        <v>2026</v>
      </c>
      <c r="D541" s="2" t="s">
        <v>20</v>
      </c>
      <c r="E541" s="2" t="str">
        <f>VLOOKUP(B541,[5]Sheet1!$A:$E,5,0)</f>
        <v>Completed</v>
      </c>
      <c r="F541" s="2" t="s">
        <v>2712</v>
      </c>
      <c r="G541" s="2" t="s">
        <v>7828</v>
      </c>
      <c r="H541" s="2" t="s">
        <v>7904</v>
      </c>
      <c r="I541" s="2" t="s">
        <v>78</v>
      </c>
      <c r="J541" s="2" t="s">
        <v>79</v>
      </c>
      <c r="K541" s="26">
        <f>VLOOKUP(B541,[5]Sheet1!$A:$AB,28,0)</f>
        <v>2000000</v>
      </c>
      <c r="L541" s="32">
        <f t="shared" si="8"/>
        <v>1.133646590154557E-3</v>
      </c>
    </row>
    <row r="542" spans="1:12" hidden="1" x14ac:dyDescent="0.2">
      <c r="A542" s="7" t="str">
        <f>VLOOKUP(D542,PIC!A:B,2,0)</f>
        <v>DAYAT</v>
      </c>
      <c r="B542" s="2">
        <v>59696138</v>
      </c>
      <c r="C542" s="2" t="s">
        <v>7</v>
      </c>
      <c r="D542" s="2" t="s">
        <v>9</v>
      </c>
      <c r="E542" s="2" t="str">
        <f>VLOOKUP(B542,[5]Sheet1!$A:$E,5,0)</f>
        <v>Completed</v>
      </c>
      <c r="F542" s="2" t="s">
        <v>2726</v>
      </c>
      <c r="G542" s="2" t="s">
        <v>7829</v>
      </c>
      <c r="H542" s="2" t="s">
        <v>7905</v>
      </c>
      <c r="I542" s="2" t="s">
        <v>59</v>
      </c>
      <c r="J542" s="2" t="s">
        <v>71</v>
      </c>
      <c r="K542" s="26">
        <f>VLOOKUP(B542,[5]Sheet1!$A:$AB,28,0)</f>
        <v>1150000</v>
      </c>
      <c r="L542" s="32">
        <f t="shared" si="8"/>
        <v>6.5184678933887029E-4</v>
      </c>
    </row>
    <row r="543" spans="1:12" hidden="1" x14ac:dyDescent="0.2">
      <c r="A543" s="7" t="str">
        <f>VLOOKUP(D543,PIC!A:B,2,0)</f>
        <v>DAYAT</v>
      </c>
      <c r="B543" s="2">
        <v>59696140</v>
      </c>
      <c r="C543" s="2" t="s">
        <v>7</v>
      </c>
      <c r="D543" s="2" t="s">
        <v>9</v>
      </c>
      <c r="E543" s="2" t="str">
        <f>VLOOKUP(B543,[5]Sheet1!$A:$E,5,0)</f>
        <v>Completed</v>
      </c>
      <c r="F543" s="2" t="s">
        <v>2726</v>
      </c>
      <c r="G543" s="2" t="s">
        <v>7830</v>
      </c>
      <c r="H543" s="2" t="s">
        <v>7906</v>
      </c>
      <c r="I543" s="2" t="s">
        <v>59</v>
      </c>
      <c r="J543" s="2" t="s">
        <v>2426</v>
      </c>
      <c r="K543" s="26">
        <f>VLOOKUP(B543,[5]Sheet1!$A:$AB,28,0)</f>
        <v>1190000</v>
      </c>
      <c r="L543" s="32">
        <f t="shared" si="8"/>
        <v>6.7451972114196141E-4</v>
      </c>
    </row>
    <row r="544" spans="1:12" hidden="1" x14ac:dyDescent="0.2">
      <c r="A544" s="7" t="str">
        <f>VLOOKUP(D544,PIC!A:B,2,0)</f>
        <v>DAYAT</v>
      </c>
      <c r="B544" s="2">
        <v>59696141</v>
      </c>
      <c r="C544" s="2" t="s">
        <v>7</v>
      </c>
      <c r="D544" s="2" t="s">
        <v>9</v>
      </c>
      <c r="E544" s="2" t="str">
        <f>VLOOKUP(B544,[5]Sheet1!$A:$E,5,0)</f>
        <v>Completed</v>
      </c>
      <c r="F544" s="2" t="s">
        <v>2712</v>
      </c>
      <c r="G544" s="2" t="s">
        <v>7831</v>
      </c>
      <c r="H544" s="2" t="s">
        <v>7907</v>
      </c>
      <c r="I544" s="2" t="s">
        <v>59</v>
      </c>
      <c r="J544" s="2" t="s">
        <v>10</v>
      </c>
      <c r="K544" s="26">
        <f>VLOOKUP(B544,[5]Sheet1!$A:$AB,28,0)</f>
        <v>450000</v>
      </c>
      <c r="L544" s="32">
        <f t="shared" si="8"/>
        <v>2.550704827847753E-4</v>
      </c>
    </row>
    <row r="545" spans="1:12" hidden="1" x14ac:dyDescent="0.2">
      <c r="A545" s="7" t="str">
        <f>VLOOKUP(D545,PIC!A:B,2,0)</f>
        <v>DAYAT</v>
      </c>
      <c r="B545" s="2">
        <v>59696143</v>
      </c>
      <c r="C545" s="2" t="s">
        <v>7</v>
      </c>
      <c r="D545" s="2" t="s">
        <v>9</v>
      </c>
      <c r="E545" s="2" t="str">
        <f>VLOOKUP(B545,[5]Sheet1!$A:$E,5,0)</f>
        <v>Completed</v>
      </c>
      <c r="F545" s="2" t="s">
        <v>2712</v>
      </c>
      <c r="G545" s="2" t="s">
        <v>7832</v>
      </c>
      <c r="H545" s="2" t="s">
        <v>7908</v>
      </c>
      <c r="I545" s="2" t="s">
        <v>59</v>
      </c>
      <c r="J545" s="2" t="s">
        <v>10</v>
      </c>
      <c r="K545" s="26">
        <f>VLOOKUP(B545,[5]Sheet1!$A:$AB,28,0)</f>
        <v>450000</v>
      </c>
      <c r="L545" s="32">
        <f t="shared" si="8"/>
        <v>2.550704827847753E-4</v>
      </c>
    </row>
    <row r="546" spans="1:12" hidden="1" x14ac:dyDescent="0.2">
      <c r="A546" s="7" t="str">
        <f>VLOOKUP(D546,PIC!A:B,2,0)</f>
        <v>DAYAT</v>
      </c>
      <c r="B546" s="2">
        <v>59696145</v>
      </c>
      <c r="C546" s="2" t="s">
        <v>7</v>
      </c>
      <c r="D546" s="2" t="s">
        <v>9</v>
      </c>
      <c r="E546" s="2" t="str">
        <f>VLOOKUP(B546,[5]Sheet1!$A:$E,5,0)</f>
        <v>Completed</v>
      </c>
      <c r="F546" s="2" t="s">
        <v>2712</v>
      </c>
      <c r="G546" s="2" t="s">
        <v>7833</v>
      </c>
      <c r="H546" s="2" t="s">
        <v>7909</v>
      </c>
      <c r="I546" s="2" t="s">
        <v>59</v>
      </c>
      <c r="J546" s="2" t="s">
        <v>10</v>
      </c>
      <c r="K546" s="26">
        <f>VLOOKUP(B546,[5]Sheet1!$A:$AB,28,0)</f>
        <v>450000</v>
      </c>
      <c r="L546" s="32">
        <f t="shared" si="8"/>
        <v>2.550704827847753E-4</v>
      </c>
    </row>
    <row r="547" spans="1:12" hidden="1" x14ac:dyDescent="0.2">
      <c r="A547" s="7" t="str">
        <f>VLOOKUP(D547,PIC!A:B,2,0)</f>
        <v>DAYAT</v>
      </c>
      <c r="B547" s="2">
        <v>59696146</v>
      </c>
      <c r="C547" s="2" t="s">
        <v>7</v>
      </c>
      <c r="D547" s="2" t="s">
        <v>9</v>
      </c>
      <c r="E547" s="2" t="str">
        <f>VLOOKUP(B547,[5]Sheet1!$A:$E,5,0)</f>
        <v>Completed</v>
      </c>
      <c r="F547" s="2" t="s">
        <v>2712</v>
      </c>
      <c r="G547" s="2" t="s">
        <v>7834</v>
      </c>
      <c r="H547" s="2" t="s">
        <v>7910</v>
      </c>
      <c r="I547" s="2" t="s">
        <v>59</v>
      </c>
      <c r="J547" s="2" t="s">
        <v>10</v>
      </c>
      <c r="K547" s="26">
        <f>VLOOKUP(B547,[5]Sheet1!$A:$AB,28,0)</f>
        <v>450000</v>
      </c>
      <c r="L547" s="32">
        <f t="shared" si="8"/>
        <v>2.550704827847753E-4</v>
      </c>
    </row>
    <row r="548" spans="1:12" hidden="1" x14ac:dyDescent="0.2">
      <c r="A548" s="7" t="str">
        <f>VLOOKUP(D548,PIC!A:B,2,0)</f>
        <v>DAYAT</v>
      </c>
      <c r="B548" s="2">
        <v>59696155</v>
      </c>
      <c r="C548" s="2" t="s">
        <v>7</v>
      </c>
      <c r="D548" s="2" t="s">
        <v>9</v>
      </c>
      <c r="E548" s="2" t="str">
        <f>VLOOKUP(B548,[5]Sheet1!$A:$E,5,0)</f>
        <v>Completed</v>
      </c>
      <c r="F548" s="2" t="s">
        <v>2712</v>
      </c>
      <c r="G548" s="2" t="s">
        <v>7835</v>
      </c>
      <c r="H548" s="2" t="s">
        <v>7911</v>
      </c>
      <c r="I548" s="2" t="s">
        <v>59</v>
      </c>
      <c r="J548" s="2" t="s">
        <v>10</v>
      </c>
      <c r="K548" s="26">
        <f>VLOOKUP(B548,[5]Sheet1!$A:$AB,28,0)</f>
        <v>450000</v>
      </c>
      <c r="L548" s="32">
        <f t="shared" si="8"/>
        <v>2.550704827847753E-4</v>
      </c>
    </row>
    <row r="549" spans="1:12" hidden="1" x14ac:dyDescent="0.2">
      <c r="A549" s="7" t="str">
        <f>VLOOKUP(D549,PIC!A:B,2,0)</f>
        <v>DAYAT</v>
      </c>
      <c r="B549" s="2">
        <v>59696162</v>
      </c>
      <c r="C549" s="2" t="s">
        <v>7</v>
      </c>
      <c r="D549" s="2" t="s">
        <v>9</v>
      </c>
      <c r="E549" s="2" t="str">
        <f>VLOOKUP(B549,[5]Sheet1!$A:$E,5,0)</f>
        <v>Completed</v>
      </c>
      <c r="F549" s="2" t="s">
        <v>2712</v>
      </c>
      <c r="G549" s="2" t="s">
        <v>7836</v>
      </c>
      <c r="H549" s="2" t="s">
        <v>7912</v>
      </c>
      <c r="I549" s="2" t="s">
        <v>59</v>
      </c>
      <c r="J549" s="2" t="s">
        <v>10</v>
      </c>
      <c r="K549" s="26">
        <f>VLOOKUP(B549,[5]Sheet1!$A:$AB,28,0)</f>
        <v>450000</v>
      </c>
      <c r="L549" s="32">
        <f t="shared" si="8"/>
        <v>2.550704827847753E-4</v>
      </c>
    </row>
    <row r="550" spans="1:12" hidden="1" x14ac:dyDescent="0.2">
      <c r="A550" s="7" t="str">
        <f>VLOOKUP(D550,PIC!A:B,2,0)</f>
        <v>DAYAT</v>
      </c>
      <c r="B550" s="2">
        <v>59696164</v>
      </c>
      <c r="C550" s="2" t="s">
        <v>7</v>
      </c>
      <c r="D550" s="2" t="s">
        <v>9</v>
      </c>
      <c r="E550" s="2" t="str">
        <f>VLOOKUP(B550,[5]Sheet1!$A:$E,5,0)</f>
        <v>Completed</v>
      </c>
      <c r="F550" s="2" t="s">
        <v>2712</v>
      </c>
      <c r="G550" s="2" t="s">
        <v>7837</v>
      </c>
      <c r="H550" s="2" t="s">
        <v>7913</v>
      </c>
      <c r="I550" s="2" t="s">
        <v>59</v>
      </c>
      <c r="J550" s="2" t="s">
        <v>10</v>
      </c>
      <c r="K550" s="26">
        <f>VLOOKUP(B550,[5]Sheet1!$A:$AB,28,0)</f>
        <v>450000</v>
      </c>
      <c r="L550" s="32">
        <f t="shared" si="8"/>
        <v>2.550704827847753E-4</v>
      </c>
    </row>
    <row r="551" spans="1:12" hidden="1" x14ac:dyDescent="0.2">
      <c r="A551" s="7" t="str">
        <f>VLOOKUP(D551,PIC!A:B,2,0)</f>
        <v>DAYAT</v>
      </c>
      <c r="B551" s="2">
        <v>59696165</v>
      </c>
      <c r="C551" s="2" t="s">
        <v>7</v>
      </c>
      <c r="D551" s="2" t="s">
        <v>9</v>
      </c>
      <c r="E551" s="2" t="str">
        <f>VLOOKUP(B551,[5]Sheet1!$A:$E,5,0)</f>
        <v>Completed</v>
      </c>
      <c r="F551" s="2" t="s">
        <v>2712</v>
      </c>
      <c r="G551" s="2" t="s">
        <v>7838</v>
      </c>
      <c r="H551" s="2" t="s">
        <v>7914</v>
      </c>
      <c r="I551" s="2" t="s">
        <v>59</v>
      </c>
      <c r="J551" s="2" t="s">
        <v>10</v>
      </c>
      <c r="K551" s="26">
        <f>VLOOKUP(B551,[5]Sheet1!$A:$AB,28,0)</f>
        <v>450000</v>
      </c>
      <c r="L551" s="32">
        <f t="shared" si="8"/>
        <v>2.550704827847753E-4</v>
      </c>
    </row>
    <row r="552" spans="1:12" hidden="1" x14ac:dyDescent="0.2">
      <c r="A552" s="7" t="str">
        <f>VLOOKUP(D552,PIC!A:B,2,0)</f>
        <v>DAYAT</v>
      </c>
      <c r="B552" s="2">
        <v>59696179</v>
      </c>
      <c r="C552" s="2" t="s">
        <v>7</v>
      </c>
      <c r="D552" s="2" t="s">
        <v>9</v>
      </c>
      <c r="E552" s="2" t="str">
        <f>VLOOKUP(B552,[5]Sheet1!$A:$E,5,0)</f>
        <v>Completed</v>
      </c>
      <c r="F552" s="2" t="s">
        <v>2712</v>
      </c>
      <c r="G552" s="2" t="s">
        <v>7839</v>
      </c>
      <c r="H552" s="2" t="s">
        <v>7915</v>
      </c>
      <c r="I552" s="2" t="s">
        <v>59</v>
      </c>
      <c r="J552" s="2" t="s">
        <v>10</v>
      </c>
      <c r="K552" s="26">
        <f>VLOOKUP(B552,[5]Sheet1!$A:$AB,28,0)</f>
        <v>450000</v>
      </c>
      <c r="L552" s="32">
        <f t="shared" si="8"/>
        <v>2.550704827847753E-4</v>
      </c>
    </row>
    <row r="553" spans="1:12" hidden="1" x14ac:dyDescent="0.2">
      <c r="A553" s="7" t="str">
        <f>VLOOKUP(D553,PIC!A:B,2,0)</f>
        <v>DAYAT</v>
      </c>
      <c r="B553" s="2">
        <v>59696201</v>
      </c>
      <c r="C553" s="2" t="s">
        <v>7</v>
      </c>
      <c r="D553" s="2" t="s">
        <v>9</v>
      </c>
      <c r="E553" s="2" t="str">
        <f>VLOOKUP(B553,[5]Sheet1!$A:$E,5,0)</f>
        <v>Completed</v>
      </c>
      <c r="F553" s="2" t="s">
        <v>2712</v>
      </c>
      <c r="G553" s="2" t="s">
        <v>7840</v>
      </c>
      <c r="H553" s="2" t="s">
        <v>7916</v>
      </c>
      <c r="I553" s="2" t="s">
        <v>59</v>
      </c>
      <c r="J553" s="2" t="s">
        <v>10</v>
      </c>
      <c r="K553" s="26">
        <f>VLOOKUP(B553,[5]Sheet1!$A:$AB,28,0)</f>
        <v>450000</v>
      </c>
      <c r="L553" s="32">
        <f t="shared" si="8"/>
        <v>2.550704827847753E-4</v>
      </c>
    </row>
    <row r="554" spans="1:12" hidden="1" x14ac:dyDescent="0.2">
      <c r="A554" s="7" t="str">
        <f>VLOOKUP(D554,PIC!A:B,2,0)</f>
        <v>DIDIK</v>
      </c>
      <c r="B554" s="2">
        <v>59696339</v>
      </c>
      <c r="C554" s="2" t="s">
        <v>7</v>
      </c>
      <c r="D554" s="2" t="s">
        <v>13</v>
      </c>
      <c r="E554" s="2" t="str">
        <f>VLOOKUP(B554,[5]Sheet1!$A:$E,5,0)</f>
        <v>Completed</v>
      </c>
      <c r="F554" s="2" t="s">
        <v>2726</v>
      </c>
      <c r="G554" s="2" t="s">
        <v>7841</v>
      </c>
      <c r="H554" s="2" t="s">
        <v>7917</v>
      </c>
      <c r="I554" s="2" t="s">
        <v>7330</v>
      </c>
      <c r="J554" s="2" t="s">
        <v>7961</v>
      </c>
      <c r="K554" s="26">
        <f>VLOOKUP(B554,[5]Sheet1!$A:$AB,28,0)</f>
        <v>1</v>
      </c>
      <c r="L554" s="32">
        <f t="shared" si="8"/>
        <v>5.6682329507727853E-10</v>
      </c>
    </row>
    <row r="555" spans="1:12" hidden="1" x14ac:dyDescent="0.2">
      <c r="A555" s="7" t="str">
        <f>VLOOKUP(D555,PIC!A:B,2,0)</f>
        <v>ADE</v>
      </c>
      <c r="B555" s="2">
        <v>59701186</v>
      </c>
      <c r="C555" s="2" t="s">
        <v>7</v>
      </c>
      <c r="D555" s="2" t="s">
        <v>62</v>
      </c>
      <c r="E555" s="2" t="str">
        <f>VLOOKUP(B555,[5]Sheet1!$A:$E,5,0)</f>
        <v>Completed</v>
      </c>
      <c r="F555" s="2" t="s">
        <v>2712</v>
      </c>
      <c r="G555" s="2" t="s">
        <v>7842</v>
      </c>
      <c r="H555" s="2" t="s">
        <v>7918</v>
      </c>
      <c r="I555" s="2" t="s">
        <v>63</v>
      </c>
      <c r="J555" s="2" t="s">
        <v>64</v>
      </c>
      <c r="K555" s="26">
        <f>VLOOKUP(B555,[5]Sheet1!$A:$AB,28,0)</f>
        <v>825000</v>
      </c>
      <c r="L555" s="32">
        <f t="shared" si="8"/>
        <v>4.6762921843875477E-4</v>
      </c>
    </row>
    <row r="556" spans="1:12" hidden="1" x14ac:dyDescent="0.2">
      <c r="A556" s="7" t="str">
        <f>VLOOKUP(D556,PIC!A:B,2,0)</f>
        <v>WAHYU WISNU</v>
      </c>
      <c r="B556" s="2">
        <v>59701216</v>
      </c>
      <c r="C556" s="2" t="s">
        <v>2026</v>
      </c>
      <c r="D556" s="2" t="s">
        <v>20</v>
      </c>
      <c r="E556" s="2" t="str">
        <f>VLOOKUP(B556,[5]Sheet1!$A:$E,5,0)</f>
        <v>Completed</v>
      </c>
      <c r="F556" s="2" t="s">
        <v>2712</v>
      </c>
      <c r="G556" s="2" t="s">
        <v>7843</v>
      </c>
      <c r="H556" s="2" t="s">
        <v>7919</v>
      </c>
      <c r="I556" s="2" t="s">
        <v>78</v>
      </c>
      <c r="J556" s="2" t="s">
        <v>79</v>
      </c>
      <c r="K556" s="26">
        <f>VLOOKUP(B556,[5]Sheet1!$A:$AB,28,0)</f>
        <v>2000000</v>
      </c>
      <c r="L556" s="32">
        <f t="shared" si="8"/>
        <v>1.133646590154557E-3</v>
      </c>
    </row>
    <row r="557" spans="1:12" hidden="1" x14ac:dyDescent="0.2">
      <c r="A557" s="7" t="str">
        <f>VLOOKUP(D557,PIC!A:B,2,0)</f>
        <v>WAHYU WISNU</v>
      </c>
      <c r="B557" s="2">
        <v>59701218</v>
      </c>
      <c r="C557" s="2" t="s">
        <v>7</v>
      </c>
      <c r="D557" s="2" t="s">
        <v>16</v>
      </c>
      <c r="E557" s="2" t="str">
        <f>VLOOKUP(B557,[5]Sheet1!$A:$E,5,0)</f>
        <v>Completed</v>
      </c>
      <c r="F557" s="2" t="s">
        <v>2712</v>
      </c>
      <c r="G557" s="2" t="s">
        <v>7844</v>
      </c>
      <c r="H557" s="2" t="s">
        <v>7920</v>
      </c>
      <c r="I557" s="2" t="s">
        <v>107</v>
      </c>
      <c r="J557" s="2" t="s">
        <v>129</v>
      </c>
      <c r="K557" s="26">
        <f>VLOOKUP(B557,[5]Sheet1!$A:$AB,28,0)</f>
        <v>741000</v>
      </c>
      <c r="L557" s="32">
        <f t="shared" si="8"/>
        <v>4.2001606165226337E-4</v>
      </c>
    </row>
    <row r="558" spans="1:12" hidden="1" x14ac:dyDescent="0.2">
      <c r="A558" s="7" t="str">
        <f>VLOOKUP(D558,PIC!A:B,2,0)</f>
        <v>WAHYU WISNU</v>
      </c>
      <c r="B558" s="2">
        <v>59701221</v>
      </c>
      <c r="C558" s="2" t="s">
        <v>7</v>
      </c>
      <c r="D558" s="2" t="s">
        <v>16</v>
      </c>
      <c r="E558" s="2" t="str">
        <f>VLOOKUP(B558,[5]Sheet1!$A:$E,5,0)</f>
        <v>Completed</v>
      </c>
      <c r="F558" s="2" t="s">
        <v>2712</v>
      </c>
      <c r="G558" s="2" t="s">
        <v>7844</v>
      </c>
      <c r="H558" s="2" t="s">
        <v>7921</v>
      </c>
      <c r="I558" s="2" t="s">
        <v>107</v>
      </c>
      <c r="J558" s="2" t="s">
        <v>129</v>
      </c>
      <c r="K558" s="26">
        <f>VLOOKUP(B558,[5]Sheet1!$A:$AB,28,0)</f>
        <v>741000</v>
      </c>
      <c r="L558" s="32">
        <f t="shared" si="8"/>
        <v>4.2001606165226337E-4</v>
      </c>
    </row>
    <row r="559" spans="1:12" hidden="1" x14ac:dyDescent="0.2">
      <c r="A559" s="7" t="s">
        <v>55</v>
      </c>
      <c r="B559" s="2">
        <v>59701229</v>
      </c>
      <c r="C559" s="2" t="s">
        <v>2026</v>
      </c>
      <c r="D559" s="2" t="s">
        <v>9</v>
      </c>
      <c r="E559" s="2" t="str">
        <f>VLOOKUP(B559,[5]Sheet1!$A:$E,5,0)</f>
        <v>Completed</v>
      </c>
      <c r="F559" s="2" t="s">
        <v>7510</v>
      </c>
      <c r="G559" s="2" t="s">
        <v>7845</v>
      </c>
      <c r="H559" s="2" t="s">
        <v>7922</v>
      </c>
      <c r="I559" s="2" t="s">
        <v>2390</v>
      </c>
      <c r="J559" s="2" t="s">
        <v>2349</v>
      </c>
      <c r="K559" s="26">
        <f>VLOOKUP(B559,[5]Sheet1!$A:$AB,28,0)</f>
        <v>1</v>
      </c>
      <c r="L559" s="32">
        <f t="shared" si="8"/>
        <v>5.6682329507727853E-10</v>
      </c>
    </row>
    <row r="560" spans="1:12" hidden="1" x14ac:dyDescent="0.2">
      <c r="A560" s="7" t="s">
        <v>55</v>
      </c>
      <c r="B560" s="2">
        <v>59701230</v>
      </c>
      <c r="C560" s="2" t="s">
        <v>2026</v>
      </c>
      <c r="D560" s="2" t="s">
        <v>9</v>
      </c>
      <c r="E560" s="2" t="str">
        <f>VLOOKUP(B560,[5]Sheet1!$A:$E,5,0)</f>
        <v>Completed</v>
      </c>
      <c r="F560" s="2" t="s">
        <v>7510</v>
      </c>
      <c r="G560" s="2" t="s">
        <v>7846</v>
      </c>
      <c r="H560" s="2" t="s">
        <v>7923</v>
      </c>
      <c r="I560" s="2" t="s">
        <v>22</v>
      </c>
      <c r="J560" s="2" t="s">
        <v>2376</v>
      </c>
      <c r="K560" s="26">
        <f>VLOOKUP(B560,[5]Sheet1!$A:$AB,28,0)</f>
        <v>1</v>
      </c>
      <c r="L560" s="32">
        <f t="shared" si="8"/>
        <v>5.6682329507727853E-10</v>
      </c>
    </row>
    <row r="561" spans="1:12" hidden="1" x14ac:dyDescent="0.2">
      <c r="A561" s="7" t="s">
        <v>55</v>
      </c>
      <c r="B561" s="2">
        <v>59701231</v>
      </c>
      <c r="C561" s="2" t="s">
        <v>2026</v>
      </c>
      <c r="D561" s="2" t="s">
        <v>9</v>
      </c>
      <c r="E561" s="2" t="str">
        <f>VLOOKUP(B561,[5]Sheet1!$A:$E,5,0)</f>
        <v>Completed</v>
      </c>
      <c r="F561" s="2" t="s">
        <v>7510</v>
      </c>
      <c r="G561" s="2" t="s">
        <v>7847</v>
      </c>
      <c r="H561" s="2" t="s">
        <v>7924</v>
      </c>
      <c r="I561" s="2" t="s">
        <v>22</v>
      </c>
      <c r="J561" s="2" t="s">
        <v>2376</v>
      </c>
      <c r="K561" s="26">
        <f>VLOOKUP(B561,[5]Sheet1!$A:$AB,28,0)</f>
        <v>1</v>
      </c>
      <c r="L561" s="32">
        <f t="shared" si="8"/>
        <v>5.6682329507727853E-10</v>
      </c>
    </row>
    <row r="562" spans="1:12" hidden="1" x14ac:dyDescent="0.2">
      <c r="A562" s="7" t="s">
        <v>55</v>
      </c>
      <c r="B562" s="2">
        <v>59701232</v>
      </c>
      <c r="C562" s="2" t="s">
        <v>2026</v>
      </c>
      <c r="D562" s="2" t="s">
        <v>9</v>
      </c>
      <c r="E562" s="2" t="str">
        <f>VLOOKUP(B562,[5]Sheet1!$A:$E,5,0)</f>
        <v>Completed</v>
      </c>
      <c r="F562" s="2" t="s">
        <v>7510</v>
      </c>
      <c r="G562" s="2" t="s">
        <v>7847</v>
      </c>
      <c r="H562" s="2" t="s">
        <v>7925</v>
      </c>
      <c r="I562" s="2" t="s">
        <v>22</v>
      </c>
      <c r="J562" s="2" t="s">
        <v>2354</v>
      </c>
      <c r="K562" s="26">
        <f>VLOOKUP(B562,[5]Sheet1!$A:$AB,28,0)</f>
        <v>1</v>
      </c>
      <c r="L562" s="32">
        <f t="shared" si="8"/>
        <v>5.6682329507727853E-10</v>
      </c>
    </row>
    <row r="563" spans="1:12" hidden="1" x14ac:dyDescent="0.2">
      <c r="A563" s="7" t="s">
        <v>55</v>
      </c>
      <c r="B563" s="2">
        <v>59701233</v>
      </c>
      <c r="C563" s="2" t="s">
        <v>2026</v>
      </c>
      <c r="D563" s="2" t="s">
        <v>9</v>
      </c>
      <c r="E563" s="2" t="str">
        <f>VLOOKUP(B563,[5]Sheet1!$A:$E,5,0)</f>
        <v>Completed</v>
      </c>
      <c r="F563" s="2" t="s">
        <v>7510</v>
      </c>
      <c r="G563" s="2" t="s">
        <v>7848</v>
      </c>
      <c r="H563" s="2" t="s">
        <v>7926</v>
      </c>
      <c r="I563" s="2" t="s">
        <v>22</v>
      </c>
      <c r="J563" s="2" t="s">
        <v>2354</v>
      </c>
      <c r="K563" s="26">
        <f>VLOOKUP(B563,[5]Sheet1!$A:$AB,28,0)</f>
        <v>1</v>
      </c>
      <c r="L563" s="32">
        <f t="shared" si="8"/>
        <v>5.6682329507727853E-10</v>
      </c>
    </row>
    <row r="564" spans="1:12" hidden="1" x14ac:dyDescent="0.2">
      <c r="A564" s="7" t="s">
        <v>55</v>
      </c>
      <c r="B564" s="2">
        <v>59701234</v>
      </c>
      <c r="C564" s="2" t="s">
        <v>2026</v>
      </c>
      <c r="D564" s="2" t="s">
        <v>9</v>
      </c>
      <c r="E564" s="2" t="str">
        <f>VLOOKUP(B564,[5]Sheet1!$A:$E,5,0)</f>
        <v>Completed</v>
      </c>
      <c r="F564" s="2" t="s">
        <v>7510</v>
      </c>
      <c r="G564" s="2" t="s">
        <v>7848</v>
      </c>
      <c r="H564" s="2" t="s">
        <v>7927</v>
      </c>
      <c r="I564" s="2" t="s">
        <v>22</v>
      </c>
      <c r="J564" s="2" t="s">
        <v>71</v>
      </c>
      <c r="K564" s="26">
        <f>VLOOKUP(B564,[5]Sheet1!$A:$AB,28,0)</f>
        <v>1</v>
      </c>
      <c r="L564" s="32">
        <f t="shared" si="8"/>
        <v>5.6682329507727853E-10</v>
      </c>
    </row>
    <row r="565" spans="1:12" hidden="1" x14ac:dyDescent="0.2">
      <c r="A565" s="7" t="s">
        <v>55</v>
      </c>
      <c r="B565" s="2">
        <v>59701235</v>
      </c>
      <c r="C565" s="2" t="s">
        <v>2026</v>
      </c>
      <c r="D565" s="2" t="s">
        <v>9</v>
      </c>
      <c r="E565" s="2" t="str">
        <f>VLOOKUP(B565,[5]Sheet1!$A:$E,5,0)</f>
        <v>Completed</v>
      </c>
      <c r="F565" s="2" t="s">
        <v>7510</v>
      </c>
      <c r="G565" s="2" t="s">
        <v>7848</v>
      </c>
      <c r="H565" s="2" t="s">
        <v>7928</v>
      </c>
      <c r="I565" s="2" t="s">
        <v>22</v>
      </c>
      <c r="J565" s="2" t="s">
        <v>71</v>
      </c>
      <c r="K565" s="26">
        <f>VLOOKUP(B565,[5]Sheet1!$A:$AB,28,0)</f>
        <v>1</v>
      </c>
      <c r="L565" s="32">
        <f t="shared" si="8"/>
        <v>5.6682329507727853E-10</v>
      </c>
    </row>
    <row r="566" spans="1:12" hidden="1" x14ac:dyDescent="0.2">
      <c r="A566" s="7" t="s">
        <v>55</v>
      </c>
      <c r="B566" s="2">
        <v>59701236</v>
      </c>
      <c r="C566" s="2" t="s">
        <v>2136</v>
      </c>
      <c r="D566" s="2" t="s">
        <v>9</v>
      </c>
      <c r="E566" s="2" t="str">
        <f>VLOOKUP(B566,[5]Sheet1!$A:$E,5,0)</f>
        <v>Completed</v>
      </c>
      <c r="F566" s="2" t="s">
        <v>7510</v>
      </c>
      <c r="G566" s="2" t="s">
        <v>7848</v>
      </c>
      <c r="H566" s="2" t="s">
        <v>7929</v>
      </c>
      <c r="I566" s="2" t="s">
        <v>22</v>
      </c>
      <c r="J566" s="2" t="s">
        <v>71</v>
      </c>
      <c r="K566" s="26">
        <f>VLOOKUP(B566,[5]Sheet1!$A:$AB,28,0)</f>
        <v>1</v>
      </c>
      <c r="L566" s="32">
        <f t="shared" si="8"/>
        <v>5.6682329507727853E-10</v>
      </c>
    </row>
    <row r="567" spans="1:12" hidden="1" x14ac:dyDescent="0.2">
      <c r="A567" s="7" t="str">
        <f>VLOOKUP(D567,PIC!A:B,2,0)</f>
        <v>WAHYU WISNU</v>
      </c>
      <c r="B567" s="2">
        <v>59701255</v>
      </c>
      <c r="C567" s="2" t="s">
        <v>2937</v>
      </c>
      <c r="D567" s="2" t="s">
        <v>21</v>
      </c>
      <c r="E567" s="2" t="str">
        <f>VLOOKUP(B567,[5]Sheet1!$A:$E,5,0)</f>
        <v>Completed</v>
      </c>
      <c r="F567" s="2" t="s">
        <v>2712</v>
      </c>
      <c r="G567" s="2" t="s">
        <v>7850</v>
      </c>
      <c r="H567" s="2" t="s">
        <v>7931</v>
      </c>
      <c r="I567" s="2" t="s">
        <v>85</v>
      </c>
      <c r="J567" s="2" t="s">
        <v>86</v>
      </c>
      <c r="K567" s="26">
        <f>VLOOKUP(B567,[5]Sheet1!$A:$AB,28,0)</f>
        <v>1300000</v>
      </c>
      <c r="L567" s="32">
        <f t="shared" si="8"/>
        <v>7.3687028360046205E-4</v>
      </c>
    </row>
    <row r="568" spans="1:12" hidden="1" x14ac:dyDescent="0.2">
      <c r="A568" s="7" t="str">
        <f>VLOOKUP(D568,PIC!A:B,2,0)</f>
        <v>WAHYU WISNU</v>
      </c>
      <c r="B568" s="2">
        <v>59701256</v>
      </c>
      <c r="C568" s="2" t="s">
        <v>2937</v>
      </c>
      <c r="D568" s="2" t="s">
        <v>21</v>
      </c>
      <c r="E568" s="2" t="str">
        <f>VLOOKUP(B568,[5]Sheet1!$A:$E,5,0)</f>
        <v>Completed</v>
      </c>
      <c r="F568" s="2" t="s">
        <v>2712</v>
      </c>
      <c r="G568" s="2" t="s">
        <v>7851</v>
      </c>
      <c r="H568" s="2" t="s">
        <v>7932</v>
      </c>
      <c r="I568" s="2" t="s">
        <v>85</v>
      </c>
      <c r="J568" s="2" t="s">
        <v>86</v>
      </c>
      <c r="K568" s="26">
        <f>VLOOKUP(B568,[5]Sheet1!$A:$AB,28,0)</f>
        <v>1300000</v>
      </c>
      <c r="L568" s="32">
        <f t="shared" si="8"/>
        <v>7.3687028360046205E-4</v>
      </c>
    </row>
    <row r="569" spans="1:12" hidden="1" x14ac:dyDescent="0.2">
      <c r="A569" s="7" t="str">
        <f>VLOOKUP(D569,PIC!A:B,2,0)</f>
        <v>WAHYU WISNU</v>
      </c>
      <c r="B569" s="2">
        <v>59701262</v>
      </c>
      <c r="C569" s="2" t="s">
        <v>7</v>
      </c>
      <c r="D569" s="2" t="s">
        <v>16</v>
      </c>
      <c r="E569" s="2" t="str">
        <f>VLOOKUP(B569,[5]Sheet1!$A:$E,5,0)</f>
        <v>Completed</v>
      </c>
      <c r="F569" s="2" t="s">
        <v>2712</v>
      </c>
      <c r="G569" s="2" t="s">
        <v>7852</v>
      </c>
      <c r="H569" s="2" t="s">
        <v>7933</v>
      </c>
      <c r="I569" s="2" t="s">
        <v>107</v>
      </c>
      <c r="J569" s="2" t="s">
        <v>128</v>
      </c>
      <c r="K569" s="26">
        <f>VLOOKUP(B569,[5]Sheet1!$A:$AB,28,0)</f>
        <v>564000</v>
      </c>
      <c r="L569" s="32">
        <f t="shared" si="8"/>
        <v>3.1968833842358505E-4</v>
      </c>
    </row>
    <row r="570" spans="1:12" hidden="1" x14ac:dyDescent="0.2">
      <c r="A570" s="7" t="str">
        <f>VLOOKUP(D570,PIC!A:B,2,0)</f>
        <v>WAHYU WISNU</v>
      </c>
      <c r="B570" s="2">
        <v>59701263</v>
      </c>
      <c r="C570" s="2" t="s">
        <v>7</v>
      </c>
      <c r="D570" s="2" t="s">
        <v>16</v>
      </c>
      <c r="E570" s="2" t="str">
        <f>VLOOKUP(B570,[5]Sheet1!$A:$E,5,0)</f>
        <v>Completed</v>
      </c>
      <c r="F570" s="2" t="s">
        <v>2712</v>
      </c>
      <c r="G570" s="2" t="s">
        <v>7849</v>
      </c>
      <c r="H570" s="2" t="s">
        <v>7930</v>
      </c>
      <c r="I570" s="2" t="s">
        <v>107</v>
      </c>
      <c r="J570" s="2" t="s">
        <v>109</v>
      </c>
      <c r="K570" s="26">
        <f>VLOOKUP(B570,[5]Sheet1!$A:$AB,28,0)</f>
        <v>538000</v>
      </c>
      <c r="L570" s="32">
        <f t="shared" si="8"/>
        <v>3.0495093275157581E-4</v>
      </c>
    </row>
    <row r="571" spans="1:12" hidden="1" x14ac:dyDescent="0.2">
      <c r="A571" s="7" t="str">
        <f>VLOOKUP(D571,PIC!A:B,2,0)</f>
        <v>DIDIK</v>
      </c>
      <c r="B571" s="2">
        <v>59701279</v>
      </c>
      <c r="C571" s="2" t="s">
        <v>7</v>
      </c>
      <c r="D571" s="2" t="s">
        <v>31</v>
      </c>
      <c r="E571" s="2" t="str">
        <f>VLOOKUP(B571,[5]Sheet1!$A:$E,5,0)</f>
        <v>Completed</v>
      </c>
      <c r="F571" s="2" t="s">
        <v>2712</v>
      </c>
      <c r="G571" s="2" t="s">
        <v>7853</v>
      </c>
      <c r="H571" s="2" t="s">
        <v>7934</v>
      </c>
      <c r="I571" s="2" t="s">
        <v>2265</v>
      </c>
      <c r="J571" s="2" t="s">
        <v>46</v>
      </c>
      <c r="K571" s="26">
        <f>VLOOKUP(B571,[5]Sheet1!$A:$AB,28,0)</f>
        <v>2750000</v>
      </c>
      <c r="L571" s="32">
        <f t="shared" si="8"/>
        <v>1.5587640614625159E-3</v>
      </c>
    </row>
    <row r="572" spans="1:12" hidden="1" x14ac:dyDescent="0.2">
      <c r="A572" s="7" t="str">
        <f>VLOOKUP(D572,PIC!A:B,2,0)</f>
        <v>DIDIK</v>
      </c>
      <c r="B572" s="2">
        <v>59701281</v>
      </c>
      <c r="C572" s="2" t="s">
        <v>7</v>
      </c>
      <c r="D572" s="2" t="s">
        <v>13</v>
      </c>
      <c r="E572" s="2" t="str">
        <f>VLOOKUP(B572,[5]Sheet1!$A:$E,5,0)</f>
        <v>Completed</v>
      </c>
      <c r="F572" s="2" t="s">
        <v>2726</v>
      </c>
      <c r="G572" s="2" t="s">
        <v>7854</v>
      </c>
      <c r="H572" s="2" t="s">
        <v>7935</v>
      </c>
      <c r="I572" s="2" t="s">
        <v>7330</v>
      </c>
      <c r="J572" s="2" t="s">
        <v>7333</v>
      </c>
      <c r="K572" s="26">
        <f>VLOOKUP(B572,[5]Sheet1!$A:$AB,28,0)</f>
        <v>1</v>
      </c>
      <c r="L572" s="32">
        <f t="shared" si="8"/>
        <v>5.6682329507727853E-10</v>
      </c>
    </row>
    <row r="573" spans="1:12" hidden="1" x14ac:dyDescent="0.2">
      <c r="A573" s="7" t="str">
        <f>VLOOKUP(D573,PIC!A:B,2,0)</f>
        <v>WAHYU WISNU</v>
      </c>
      <c r="B573" s="2">
        <v>59704074</v>
      </c>
      <c r="C573" s="2" t="s">
        <v>7</v>
      </c>
      <c r="D573" s="2" t="s">
        <v>16</v>
      </c>
      <c r="E573" s="2" t="str">
        <f>VLOOKUP(B573,[5]Sheet1!$A:$E,5,0)</f>
        <v>Completed</v>
      </c>
      <c r="F573" s="2" t="s">
        <v>2712</v>
      </c>
      <c r="G573" s="2" t="s">
        <v>7858</v>
      </c>
      <c r="H573" s="2" t="s">
        <v>7939</v>
      </c>
      <c r="I573" s="2" t="s">
        <v>107</v>
      </c>
      <c r="J573" s="2" t="s">
        <v>110</v>
      </c>
      <c r="K573" s="26">
        <f>VLOOKUP(B573,[5]Sheet1!$A:$AB,28,0)</f>
        <v>1515000</v>
      </c>
      <c r="L573" s="32">
        <f t="shared" si="8"/>
        <v>8.5873729204207687E-4</v>
      </c>
    </row>
    <row r="574" spans="1:12" x14ac:dyDescent="0.2">
      <c r="A574" s="7" t="str">
        <f>VLOOKUP(D574,PIC!A:B,2,0)</f>
        <v>DIDIK</v>
      </c>
      <c r="B574" s="2">
        <v>59702145</v>
      </c>
      <c r="C574" s="2" t="s">
        <v>7</v>
      </c>
      <c r="D574" s="2" t="s">
        <v>4525</v>
      </c>
      <c r="E574" s="2" t="str">
        <f>VLOOKUP(B574,[5]Sheet1!$A:$E,5,0)</f>
        <v>Completed</v>
      </c>
      <c r="F574" s="2" t="s">
        <v>2712</v>
      </c>
      <c r="G574" s="2" t="s">
        <v>7855</v>
      </c>
      <c r="H574" s="2" t="s">
        <v>7936</v>
      </c>
      <c r="I574" s="2" t="s">
        <v>4859</v>
      </c>
      <c r="J574" s="2" t="s">
        <v>178</v>
      </c>
      <c r="K574" s="26">
        <f>VLOOKUP(B574,[5]Sheet1!$A:$AB,28,0)</f>
        <v>4200000</v>
      </c>
      <c r="L574" s="32">
        <f t="shared" si="8"/>
        <v>2.3806578393245695E-3</v>
      </c>
    </row>
    <row r="575" spans="1:12" hidden="1" x14ac:dyDescent="0.2">
      <c r="A575" s="7" t="str">
        <f>VLOOKUP(D575,PIC!A:B,2,0)</f>
        <v>DIDIK</v>
      </c>
      <c r="B575" s="2">
        <v>59703178</v>
      </c>
      <c r="C575" s="2" t="s">
        <v>3548</v>
      </c>
      <c r="D575" s="2" t="s">
        <v>2599</v>
      </c>
      <c r="E575" s="2" t="str">
        <f>VLOOKUP(B575,[5]Sheet1!$A:$E,5,0)</f>
        <v>Completed</v>
      </c>
      <c r="F575" s="2" t="s">
        <v>2712</v>
      </c>
      <c r="G575" s="2" t="s">
        <v>7856</v>
      </c>
      <c r="H575" s="2" t="s">
        <v>7937</v>
      </c>
      <c r="I575" s="2" t="s">
        <v>7962</v>
      </c>
      <c r="J575" s="2" t="s">
        <v>7963</v>
      </c>
      <c r="K575" s="26">
        <f>VLOOKUP(B575,[5]Sheet1!$A:$AB,28,0)</f>
        <v>6700000</v>
      </c>
      <c r="L575" s="32">
        <f t="shared" si="8"/>
        <v>3.7977160770177659E-3</v>
      </c>
    </row>
    <row r="576" spans="1:12" hidden="1" x14ac:dyDescent="0.2">
      <c r="A576" s="7" t="str">
        <f>VLOOKUP(D576,PIC!A:B,2,0)</f>
        <v>WAHYU WISNU</v>
      </c>
      <c r="B576" s="2">
        <v>59704072</v>
      </c>
      <c r="C576" s="2" t="s">
        <v>7</v>
      </c>
      <c r="D576" s="2" t="s">
        <v>16</v>
      </c>
      <c r="E576" s="2" t="str">
        <f>VLOOKUP(B576,[5]Sheet1!$A:$E,5,0)</f>
        <v>Completed</v>
      </c>
      <c r="F576" s="2" t="s">
        <v>2712</v>
      </c>
      <c r="G576" s="2" t="s">
        <v>7857</v>
      </c>
      <c r="H576" s="2" t="s">
        <v>7938</v>
      </c>
      <c r="I576" s="2" t="s">
        <v>107</v>
      </c>
      <c r="J576" s="2" t="s">
        <v>129</v>
      </c>
      <c r="K576" s="26">
        <f>VLOOKUP(B576,[5]Sheet1!$A:$AB,28,0)</f>
        <v>977000</v>
      </c>
      <c r="L576" s="32">
        <f t="shared" si="8"/>
        <v>5.5378635929050112E-4</v>
      </c>
    </row>
    <row r="577" spans="1:12" hidden="1" x14ac:dyDescent="0.2">
      <c r="A577" s="7" t="str">
        <f>VLOOKUP(D577,PIC!A:B,2,0)</f>
        <v>WAHYU WISNU</v>
      </c>
      <c r="B577" s="2">
        <v>59704077</v>
      </c>
      <c r="C577" s="2" t="s">
        <v>7</v>
      </c>
      <c r="D577" s="2" t="s">
        <v>16</v>
      </c>
      <c r="E577" s="2" t="str">
        <f>VLOOKUP(B577,[5]Sheet1!$A:$E,5,0)</f>
        <v>Completed</v>
      </c>
      <c r="F577" s="2" t="s">
        <v>2712</v>
      </c>
      <c r="G577" s="2" t="s">
        <v>7859</v>
      </c>
      <c r="H577" s="2" t="s">
        <v>7940</v>
      </c>
      <c r="I577" s="2" t="s">
        <v>107</v>
      </c>
      <c r="J577" s="2" t="s">
        <v>1306</v>
      </c>
      <c r="K577" s="26">
        <f>VLOOKUP(B577,[5]Sheet1!$A:$AB,28,0)</f>
        <v>564000</v>
      </c>
      <c r="L577" s="32">
        <f t="shared" si="8"/>
        <v>3.1968833842358505E-4</v>
      </c>
    </row>
    <row r="578" spans="1:12" hidden="1" x14ac:dyDescent="0.2">
      <c r="A578" s="7" t="str">
        <f>VLOOKUP(D578,PIC!A:B,2,0)</f>
        <v>WAHYU WISNU</v>
      </c>
      <c r="B578" s="2">
        <v>59704078</v>
      </c>
      <c r="C578" s="2" t="s">
        <v>7</v>
      </c>
      <c r="D578" s="2" t="s">
        <v>16</v>
      </c>
      <c r="E578" s="2" t="str">
        <f>VLOOKUP(B578,[5]Sheet1!$A:$E,5,0)</f>
        <v>Completed</v>
      </c>
      <c r="F578" s="2" t="s">
        <v>2712</v>
      </c>
      <c r="G578" s="2" t="s">
        <v>7860</v>
      </c>
      <c r="H578" s="2" t="s">
        <v>7941</v>
      </c>
      <c r="I578" s="2" t="s">
        <v>107</v>
      </c>
      <c r="J578" s="2" t="s">
        <v>127</v>
      </c>
      <c r="K578" s="26">
        <f>VLOOKUP(B578,[5]Sheet1!$A:$AB,28,0)</f>
        <v>564000</v>
      </c>
      <c r="L578" s="32">
        <f t="shared" ref="L578:L641" si="9">K578/$K$1351*100%</f>
        <v>3.1968833842358505E-4</v>
      </c>
    </row>
    <row r="579" spans="1:12" hidden="1" x14ac:dyDescent="0.2">
      <c r="A579" s="7" t="str">
        <f>VLOOKUP(D579,PIC!A:B,2,0)</f>
        <v>WAHYU WISNU</v>
      </c>
      <c r="B579" s="2">
        <v>59704127</v>
      </c>
      <c r="C579" s="2" t="s">
        <v>7</v>
      </c>
      <c r="D579" s="2" t="s">
        <v>16</v>
      </c>
      <c r="E579" s="2" t="str">
        <f>VLOOKUP(B579,[5]Sheet1!$A:$E,5,0)</f>
        <v>Completed</v>
      </c>
      <c r="F579" s="2" t="s">
        <v>2712</v>
      </c>
      <c r="G579" s="2" t="s">
        <v>7861</v>
      </c>
      <c r="H579" s="2" t="s">
        <v>7942</v>
      </c>
      <c r="I579" s="2" t="s">
        <v>109</v>
      </c>
      <c r="J579" s="2" t="s">
        <v>113</v>
      </c>
      <c r="K579" s="26">
        <f>VLOOKUP(B579,[5]Sheet1!$A:$AB,28,0)</f>
        <v>1172000</v>
      </c>
      <c r="L579" s="32">
        <f t="shared" si="9"/>
        <v>6.6431690183057037E-4</v>
      </c>
    </row>
    <row r="580" spans="1:12" hidden="1" x14ac:dyDescent="0.2">
      <c r="A580" s="7" t="str">
        <f>VLOOKUP(D580,PIC!A:B,2,0)</f>
        <v>WAHYU WISNU</v>
      </c>
      <c r="B580" s="2">
        <v>59704140</v>
      </c>
      <c r="C580" s="2" t="s">
        <v>7</v>
      </c>
      <c r="D580" s="2" t="s">
        <v>16</v>
      </c>
      <c r="E580" s="2" t="str">
        <f>VLOOKUP(B580,[5]Sheet1!$A:$E,5,0)</f>
        <v>Completed</v>
      </c>
      <c r="F580" s="2" t="s">
        <v>2726</v>
      </c>
      <c r="G580" s="2" t="s">
        <v>7862</v>
      </c>
      <c r="H580" s="2" t="s">
        <v>7943</v>
      </c>
      <c r="I580" s="2" t="s">
        <v>105</v>
      </c>
      <c r="J580" s="2" t="s">
        <v>106</v>
      </c>
      <c r="K580" s="26">
        <f>VLOOKUP(B580,[5]Sheet1!$A:$AB,28,0)</f>
        <v>386000</v>
      </c>
      <c r="L580" s="32">
        <f t="shared" si="9"/>
        <v>2.1879379189982949E-4</v>
      </c>
    </row>
    <row r="581" spans="1:12" hidden="1" x14ac:dyDescent="0.2">
      <c r="A581" s="7" t="str">
        <f>VLOOKUP(D581,PIC!A:B,2,0)</f>
        <v>DAYAT</v>
      </c>
      <c r="B581" s="2">
        <v>59704576</v>
      </c>
      <c r="C581" s="2" t="s">
        <v>7</v>
      </c>
      <c r="D581" s="2" t="s">
        <v>9</v>
      </c>
      <c r="E581" s="2" t="str">
        <f>VLOOKUP(B581,[5]Sheet1!$A:$E,5,0)</f>
        <v>Completed</v>
      </c>
      <c r="F581" s="2" t="s">
        <v>2726</v>
      </c>
      <c r="G581" s="2" t="s">
        <v>7864</v>
      </c>
      <c r="H581" s="2" t="s">
        <v>7945</v>
      </c>
      <c r="I581" s="2" t="s">
        <v>59</v>
      </c>
      <c r="J581" s="2" t="s">
        <v>2354</v>
      </c>
      <c r="K581" s="26">
        <f>VLOOKUP(B581,[5]Sheet1!$A:$AB,28,0)</f>
        <v>1170000</v>
      </c>
      <c r="L581" s="32">
        <f t="shared" si="9"/>
        <v>6.6318325524041585E-4</v>
      </c>
    </row>
    <row r="582" spans="1:12" hidden="1" x14ac:dyDescent="0.2">
      <c r="A582" s="7" t="str">
        <f>VLOOKUP(D582,PIC!A:B,2,0)</f>
        <v>DAYAT</v>
      </c>
      <c r="B582" s="2">
        <v>59704581</v>
      </c>
      <c r="C582" s="2" t="s">
        <v>7</v>
      </c>
      <c r="D582" s="2" t="s">
        <v>9</v>
      </c>
      <c r="E582" s="2" t="str">
        <f>VLOOKUP(B582,[5]Sheet1!$A:$E,5,0)</f>
        <v>Completed</v>
      </c>
      <c r="F582" s="2" t="s">
        <v>2726</v>
      </c>
      <c r="G582" s="2" t="s">
        <v>7865</v>
      </c>
      <c r="H582" s="2" t="s">
        <v>7946</v>
      </c>
      <c r="I582" s="2" t="s">
        <v>59</v>
      </c>
      <c r="J582" s="2" t="s">
        <v>71</v>
      </c>
      <c r="K582" s="26">
        <f>VLOOKUP(B582,[5]Sheet1!$A:$AB,28,0)</f>
        <v>1150000</v>
      </c>
      <c r="L582" s="32">
        <f t="shared" si="9"/>
        <v>6.5184678933887029E-4</v>
      </c>
    </row>
    <row r="583" spans="1:12" hidden="1" x14ac:dyDescent="0.2">
      <c r="A583" s="7" t="str">
        <f>VLOOKUP(D583,PIC!A:B,2,0)</f>
        <v>DAYAT</v>
      </c>
      <c r="B583" s="2">
        <v>59704585</v>
      </c>
      <c r="C583" s="2" t="s">
        <v>7</v>
      </c>
      <c r="D583" s="2" t="s">
        <v>9</v>
      </c>
      <c r="E583" s="2" t="str">
        <f>VLOOKUP(B583,[5]Sheet1!$A:$E,5,0)</f>
        <v>Completed</v>
      </c>
      <c r="F583" s="2" t="s">
        <v>2712</v>
      </c>
      <c r="G583" s="2" t="s">
        <v>7866</v>
      </c>
      <c r="H583" s="2" t="s">
        <v>7947</v>
      </c>
      <c r="I583" s="2" t="s">
        <v>59</v>
      </c>
      <c r="J583" s="2" t="s">
        <v>10</v>
      </c>
      <c r="K583" s="26">
        <f>VLOOKUP(B583,[5]Sheet1!$A:$AB,28,0)</f>
        <v>450000</v>
      </c>
      <c r="L583" s="32">
        <f t="shared" si="9"/>
        <v>2.550704827847753E-4</v>
      </c>
    </row>
    <row r="584" spans="1:12" hidden="1" x14ac:dyDescent="0.2">
      <c r="A584" s="7" t="str">
        <f>VLOOKUP(D584,PIC!A:B,2,0)</f>
        <v>DAYAT</v>
      </c>
      <c r="B584" s="2">
        <v>59704589</v>
      </c>
      <c r="C584" s="2" t="s">
        <v>7</v>
      </c>
      <c r="D584" s="2" t="s">
        <v>9</v>
      </c>
      <c r="E584" s="2" t="str">
        <f>VLOOKUP(B584,[5]Sheet1!$A:$E,5,0)</f>
        <v>Completed</v>
      </c>
      <c r="F584" s="2" t="s">
        <v>2712</v>
      </c>
      <c r="G584" s="2" t="s">
        <v>7863</v>
      </c>
      <c r="H584" s="2" t="s">
        <v>7944</v>
      </c>
      <c r="I584" s="2" t="s">
        <v>59</v>
      </c>
      <c r="J584" s="2" t="s">
        <v>10</v>
      </c>
      <c r="K584" s="26">
        <f>VLOOKUP(B584,[5]Sheet1!$A:$AB,28,0)</f>
        <v>450000</v>
      </c>
      <c r="L584" s="32">
        <f t="shared" si="9"/>
        <v>2.550704827847753E-4</v>
      </c>
    </row>
    <row r="585" spans="1:12" hidden="1" x14ac:dyDescent="0.2">
      <c r="A585" s="7" t="str">
        <f>VLOOKUP(D585,PIC!A:B,2,0)</f>
        <v>DAYAT</v>
      </c>
      <c r="B585" s="2">
        <v>59704618</v>
      </c>
      <c r="C585" s="2" t="s">
        <v>7</v>
      </c>
      <c r="D585" s="2" t="s">
        <v>9</v>
      </c>
      <c r="E585" s="2" t="str">
        <f>VLOOKUP(B585,[5]Sheet1!$A:$E,5,0)</f>
        <v>Completed</v>
      </c>
      <c r="F585" s="2" t="s">
        <v>2712</v>
      </c>
      <c r="G585" s="2" t="s">
        <v>7867</v>
      </c>
      <c r="H585" s="2" t="s">
        <v>7948</v>
      </c>
      <c r="I585" s="2" t="s">
        <v>59</v>
      </c>
      <c r="J585" s="2" t="s">
        <v>10</v>
      </c>
      <c r="K585" s="26">
        <f>VLOOKUP(B585,[5]Sheet1!$A:$AB,28,0)</f>
        <v>450000</v>
      </c>
      <c r="L585" s="32">
        <f t="shared" si="9"/>
        <v>2.550704827847753E-4</v>
      </c>
    </row>
    <row r="586" spans="1:12" hidden="1" x14ac:dyDescent="0.2">
      <c r="A586" s="7" t="str">
        <f>VLOOKUP(D586,PIC!A:B,2,0)</f>
        <v>DAYAT</v>
      </c>
      <c r="B586" s="2">
        <v>59704631</v>
      </c>
      <c r="C586" s="2" t="s">
        <v>7</v>
      </c>
      <c r="D586" s="2" t="s">
        <v>9</v>
      </c>
      <c r="E586" s="2" t="str">
        <f>VLOOKUP(B586,[5]Sheet1!$A:$E,5,0)</f>
        <v>Completed</v>
      </c>
      <c r="F586" s="2" t="s">
        <v>2712</v>
      </c>
      <c r="G586" s="2" t="s">
        <v>7863</v>
      </c>
      <c r="H586" s="2" t="s">
        <v>7949</v>
      </c>
      <c r="I586" s="2" t="s">
        <v>59</v>
      </c>
      <c r="J586" s="2" t="s">
        <v>10</v>
      </c>
      <c r="K586" s="26">
        <f>VLOOKUP(B586,[5]Sheet1!$A:$AB,28,0)</f>
        <v>450000</v>
      </c>
      <c r="L586" s="32">
        <f t="shared" si="9"/>
        <v>2.550704827847753E-4</v>
      </c>
    </row>
    <row r="587" spans="1:12" hidden="1" x14ac:dyDescent="0.2">
      <c r="A587" s="7" t="str">
        <f>VLOOKUP(D587,PIC!A:B,2,0)</f>
        <v>DAYAT</v>
      </c>
      <c r="B587" s="2">
        <v>59704650</v>
      </c>
      <c r="C587" s="2" t="s">
        <v>7</v>
      </c>
      <c r="D587" s="2" t="s">
        <v>9</v>
      </c>
      <c r="E587" s="2" t="str">
        <f>VLOOKUP(B587,[5]Sheet1!$A:$E,5,0)</f>
        <v>Completed</v>
      </c>
      <c r="F587" s="2" t="s">
        <v>2712</v>
      </c>
      <c r="G587" s="2" t="s">
        <v>7868</v>
      </c>
      <c r="H587" s="2" t="s">
        <v>7950</v>
      </c>
      <c r="I587" s="2" t="s">
        <v>59</v>
      </c>
      <c r="J587" s="2" t="s">
        <v>10</v>
      </c>
      <c r="K587" s="26">
        <f>VLOOKUP(B587,[5]Sheet1!$A:$AB,28,0)</f>
        <v>450000</v>
      </c>
      <c r="L587" s="32">
        <f t="shared" si="9"/>
        <v>2.550704827847753E-4</v>
      </c>
    </row>
    <row r="588" spans="1:12" hidden="1" x14ac:dyDescent="0.2">
      <c r="A588" s="7" t="str">
        <f>VLOOKUP(D588,PIC!A:B,2,0)</f>
        <v>DIDIK</v>
      </c>
      <c r="B588" s="2">
        <v>59705410</v>
      </c>
      <c r="C588" s="2" t="s">
        <v>7</v>
      </c>
      <c r="D588" s="2" t="s">
        <v>13</v>
      </c>
      <c r="E588" s="2" t="str">
        <f>VLOOKUP(B588,[5]Sheet1!$A:$E,5,0)</f>
        <v>Completed</v>
      </c>
      <c r="F588" s="2" t="s">
        <v>2726</v>
      </c>
      <c r="G588" s="2" t="s">
        <v>7869</v>
      </c>
      <c r="H588" s="2" t="s">
        <v>7951</v>
      </c>
      <c r="I588" s="2" t="s">
        <v>7330</v>
      </c>
      <c r="J588" s="2" t="s">
        <v>7806</v>
      </c>
      <c r="K588" s="26">
        <f>VLOOKUP(B588,[5]Sheet1!$A:$AB,28,0)</f>
        <v>1</v>
      </c>
      <c r="L588" s="32">
        <f t="shared" si="9"/>
        <v>5.6682329507727853E-10</v>
      </c>
    </row>
    <row r="589" spans="1:12" hidden="1" x14ac:dyDescent="0.2">
      <c r="A589" s="7" t="str">
        <f>VLOOKUP(D589,PIC!A:B,2,0)</f>
        <v>WAHYU WISNU</v>
      </c>
      <c r="B589" s="2">
        <v>59705483</v>
      </c>
      <c r="C589" s="2" t="s">
        <v>2937</v>
      </c>
      <c r="D589" s="2" t="s">
        <v>16</v>
      </c>
      <c r="E589" s="2" t="str">
        <f>VLOOKUP(B589,[5]Sheet1!$A:$E,5,0)</f>
        <v>Completed</v>
      </c>
      <c r="F589" s="2" t="s">
        <v>2712</v>
      </c>
      <c r="G589" s="2" t="s">
        <v>7870</v>
      </c>
      <c r="H589" s="2" t="s">
        <v>7952</v>
      </c>
      <c r="I589" s="2" t="s">
        <v>107</v>
      </c>
      <c r="J589" s="2" t="s">
        <v>126</v>
      </c>
      <c r="K589" s="26">
        <f>VLOOKUP(B589,[5]Sheet1!$A:$AB,28,0)</f>
        <v>1650000</v>
      </c>
      <c r="L589" s="32">
        <f t="shared" si="9"/>
        <v>9.3525843687750955E-4</v>
      </c>
    </row>
    <row r="590" spans="1:12" hidden="1" x14ac:dyDescent="0.2">
      <c r="A590" s="7" t="str">
        <f>VLOOKUP(D590,PIC!A:B,2,0)</f>
        <v>WAHYU WISNU</v>
      </c>
      <c r="B590" s="2">
        <v>59705532</v>
      </c>
      <c r="C590" s="2" t="s">
        <v>4584</v>
      </c>
      <c r="D590" s="2" t="s">
        <v>16</v>
      </c>
      <c r="E590" s="2" t="str">
        <f>VLOOKUP(B590,[5]Sheet1!$A:$E,5,0)</f>
        <v>Completed</v>
      </c>
      <c r="F590" s="2" t="s">
        <v>2712</v>
      </c>
      <c r="G590" s="2" t="s">
        <v>7871</v>
      </c>
      <c r="H590" s="2" t="s">
        <v>8119</v>
      </c>
      <c r="I590" s="2" t="s">
        <v>107</v>
      </c>
      <c r="J590" s="2" t="s">
        <v>7964</v>
      </c>
      <c r="K590" s="26">
        <f>VLOOKUP(B590,[5]Sheet1!$A:$AB,28,0)</f>
        <v>2000000</v>
      </c>
      <c r="L590" s="32">
        <f t="shared" si="9"/>
        <v>1.133646590154557E-3</v>
      </c>
    </row>
    <row r="591" spans="1:12" hidden="1" x14ac:dyDescent="0.2">
      <c r="A591" s="7" t="str">
        <f>VLOOKUP(D591,PIC!A:B,2,0)</f>
        <v>WAHYU WISNU</v>
      </c>
      <c r="B591" s="2">
        <v>59705578</v>
      </c>
      <c r="C591" s="2" t="s">
        <v>7</v>
      </c>
      <c r="D591" s="2" t="s">
        <v>102</v>
      </c>
      <c r="E591" s="2" t="str">
        <f>VLOOKUP(B591,[5]Sheet1!$A:$E,5,0)</f>
        <v>Completed</v>
      </c>
      <c r="F591" s="2" t="s">
        <v>2712</v>
      </c>
      <c r="G591" s="2" t="s">
        <v>7872</v>
      </c>
      <c r="H591" s="2" t="s">
        <v>7953</v>
      </c>
      <c r="I591" s="2" t="s">
        <v>103</v>
      </c>
      <c r="J591" s="2" t="s">
        <v>104</v>
      </c>
      <c r="K591" s="26">
        <f>VLOOKUP(B591,[5]Sheet1!$A:$AB,28,0)</f>
        <v>490000</v>
      </c>
      <c r="L591" s="32">
        <f t="shared" si="9"/>
        <v>2.7774341458786648E-4</v>
      </c>
    </row>
    <row r="592" spans="1:12" hidden="1" x14ac:dyDescent="0.2">
      <c r="A592" s="7" t="str">
        <f>VLOOKUP(D592,PIC!A:B,2,0)</f>
        <v>LUTFI</v>
      </c>
      <c r="B592" s="2">
        <v>59706258</v>
      </c>
      <c r="C592" s="2" t="s">
        <v>4583</v>
      </c>
      <c r="D592" s="2" t="s">
        <v>8</v>
      </c>
      <c r="E592" s="2" t="str">
        <f>VLOOKUP(B592,[5]Sheet1!$A:$E,5,0)</f>
        <v>Completed</v>
      </c>
      <c r="F592" s="2" t="s">
        <v>2712</v>
      </c>
      <c r="G592" s="2" t="s">
        <v>7873</v>
      </c>
      <c r="H592" s="2" t="s">
        <v>7954</v>
      </c>
      <c r="I592" s="2" t="s">
        <v>90</v>
      </c>
      <c r="J592" s="2" t="s">
        <v>96</v>
      </c>
      <c r="K592" s="26">
        <f>VLOOKUP(B592,[5]Sheet1!$A:$AB,28,0)</f>
        <v>1700000</v>
      </c>
      <c r="L592" s="32">
        <f t="shared" si="9"/>
        <v>9.635996016313734E-4</v>
      </c>
    </row>
    <row r="593" spans="1:12" hidden="1" x14ac:dyDescent="0.2">
      <c r="A593" s="7" t="str">
        <f>VLOOKUP(D593,PIC!A:B,2,0)</f>
        <v>LUTFI</v>
      </c>
      <c r="B593" s="2">
        <v>59706277</v>
      </c>
      <c r="C593" s="2" t="s">
        <v>4584</v>
      </c>
      <c r="D593" s="2" t="s">
        <v>8</v>
      </c>
      <c r="E593" s="2" t="str">
        <f>VLOOKUP(B593,[5]Sheet1!$A:$E,5,0)</f>
        <v>Completed</v>
      </c>
      <c r="F593" s="2" t="s">
        <v>2712</v>
      </c>
      <c r="G593" s="2" t="s">
        <v>7874</v>
      </c>
      <c r="H593" s="2" t="s">
        <v>7955</v>
      </c>
      <c r="I593" s="2" t="s">
        <v>90</v>
      </c>
      <c r="J593" s="2" t="s">
        <v>96</v>
      </c>
      <c r="K593" s="26">
        <f>VLOOKUP(B593,[5]Sheet1!$A:$AB,28,0)</f>
        <v>1045000</v>
      </c>
      <c r="L593" s="32">
        <f t="shared" si="9"/>
        <v>5.9233034335575601E-4</v>
      </c>
    </row>
    <row r="594" spans="1:12" hidden="1" x14ac:dyDescent="0.2">
      <c r="A594" s="7" t="str">
        <f>VLOOKUP(D594,PIC!A:B,2,0)</f>
        <v>LUTFI</v>
      </c>
      <c r="B594" s="2">
        <v>59706296</v>
      </c>
      <c r="C594" s="2" t="s">
        <v>7</v>
      </c>
      <c r="D594" s="2" t="s">
        <v>8</v>
      </c>
      <c r="E594" s="2" t="str">
        <f>VLOOKUP(B594,[5]Sheet1!$A:$E,5,0)</f>
        <v>Completed</v>
      </c>
      <c r="F594" s="2" t="s">
        <v>3202</v>
      </c>
      <c r="G594" s="2" t="s">
        <v>7875</v>
      </c>
      <c r="H594" s="2" t="s">
        <v>8120</v>
      </c>
      <c r="I594" s="2" t="s">
        <v>90</v>
      </c>
      <c r="J594" s="2" t="s">
        <v>92</v>
      </c>
      <c r="K594" s="26">
        <f>VLOOKUP(B594,[5]Sheet1!$A:$AB,28,0)</f>
        <v>356000</v>
      </c>
      <c r="L594" s="32">
        <f t="shared" si="9"/>
        <v>2.0178909304751115E-4</v>
      </c>
    </row>
    <row r="595" spans="1:12" hidden="1" x14ac:dyDescent="0.2">
      <c r="A595" s="7" t="str">
        <f>VLOOKUP(D595,PIC!A:B,2,0)</f>
        <v>LUTFI</v>
      </c>
      <c r="B595" s="2">
        <v>59706300</v>
      </c>
      <c r="C595" s="2" t="s">
        <v>7</v>
      </c>
      <c r="D595" s="2" t="s">
        <v>8</v>
      </c>
      <c r="E595" s="2" t="str">
        <f>VLOOKUP(B595,[5]Sheet1!$A:$E,5,0)</f>
        <v>Completed</v>
      </c>
      <c r="F595" s="2" t="s">
        <v>3202</v>
      </c>
      <c r="G595" s="2" t="s">
        <v>7876</v>
      </c>
      <c r="H595" s="2" t="s">
        <v>8121</v>
      </c>
      <c r="I595" s="2" t="s">
        <v>90</v>
      </c>
      <c r="J595" s="2" t="s">
        <v>96</v>
      </c>
      <c r="K595" s="26">
        <f>VLOOKUP(B595,[5]Sheet1!$A:$AB,28,0)</f>
        <v>397800</v>
      </c>
      <c r="L595" s="32">
        <f t="shared" si="9"/>
        <v>2.2548230678174139E-4</v>
      </c>
    </row>
    <row r="596" spans="1:12" hidden="1" x14ac:dyDescent="0.2">
      <c r="A596" s="7" t="str">
        <f>VLOOKUP(D596,PIC!A:B,2,0)</f>
        <v>LUTFI</v>
      </c>
      <c r="B596" s="2">
        <v>59706298</v>
      </c>
      <c r="C596" s="2" t="s">
        <v>7</v>
      </c>
      <c r="D596" s="2" t="s">
        <v>8</v>
      </c>
      <c r="E596" s="2" t="str">
        <f>VLOOKUP(B596,[5]Sheet1!$A:$E,5,0)</f>
        <v>Completed</v>
      </c>
      <c r="F596" s="2" t="s">
        <v>3202</v>
      </c>
      <c r="G596" s="2" t="s">
        <v>7865</v>
      </c>
      <c r="H596" s="2" t="s">
        <v>8122</v>
      </c>
      <c r="I596" s="2" t="s">
        <v>90</v>
      </c>
      <c r="J596" s="2" t="s">
        <v>1734</v>
      </c>
      <c r="K596" s="26">
        <f>VLOOKUP(B596,[5]Sheet1!$A:$AB,28,0)</f>
        <v>695800</v>
      </c>
      <c r="L596" s="32">
        <f t="shared" si="9"/>
        <v>3.943956487147704E-4</v>
      </c>
    </row>
    <row r="597" spans="1:12" hidden="1" x14ac:dyDescent="0.2">
      <c r="A597" s="7" t="str">
        <f>VLOOKUP(D597,PIC!A:B,2,0)</f>
        <v>LUTFI</v>
      </c>
      <c r="B597" s="2">
        <v>59706297</v>
      </c>
      <c r="C597" s="2" t="s">
        <v>7</v>
      </c>
      <c r="D597" s="2" t="s">
        <v>8</v>
      </c>
      <c r="E597" s="2" t="str">
        <f>VLOOKUP(B597,[5]Sheet1!$A:$E,5,0)</f>
        <v>Completed</v>
      </c>
      <c r="F597" s="2" t="s">
        <v>3202</v>
      </c>
      <c r="G597" s="2" t="s">
        <v>7878</v>
      </c>
      <c r="H597" s="2" t="s">
        <v>8123</v>
      </c>
      <c r="I597" s="2" t="s">
        <v>90</v>
      </c>
      <c r="J597" s="2" t="s">
        <v>91</v>
      </c>
      <c r="K597" s="26">
        <f>VLOOKUP(B597,[5]Sheet1!$A:$AB,28,0)</f>
        <v>162000</v>
      </c>
      <c r="L597" s="32">
        <f t="shared" si="9"/>
        <v>9.1825373802519112E-5</v>
      </c>
    </row>
    <row r="598" spans="1:12" hidden="1" x14ac:dyDescent="0.2">
      <c r="A598" s="7" t="str">
        <f>VLOOKUP(D598,PIC!A:B,2,0)</f>
        <v>LUTFI</v>
      </c>
      <c r="B598" s="2">
        <v>59706299</v>
      </c>
      <c r="C598" s="2" t="s">
        <v>7</v>
      </c>
      <c r="D598" s="2" t="s">
        <v>8</v>
      </c>
      <c r="E598" s="2" t="str">
        <f>VLOOKUP(B598,[5]Sheet1!$A:$E,5,0)</f>
        <v>Completed</v>
      </c>
      <c r="F598" s="2" t="s">
        <v>3202</v>
      </c>
      <c r="G598" s="2" t="s">
        <v>7877</v>
      </c>
      <c r="H598" s="2" t="s">
        <v>8124</v>
      </c>
      <c r="I598" s="2" t="s">
        <v>90</v>
      </c>
      <c r="J598" s="2" t="s">
        <v>114</v>
      </c>
      <c r="K598" s="26">
        <f>VLOOKUP(B598,[5]Sheet1!$A:$AB,28,0)</f>
        <v>588000</v>
      </c>
      <c r="L598" s="32">
        <f t="shared" si="9"/>
        <v>3.3329209750543976E-4</v>
      </c>
    </row>
    <row r="599" spans="1:12" hidden="1" x14ac:dyDescent="0.2">
      <c r="A599" s="7" t="str">
        <f>VLOOKUP(D599,PIC!A:B,2,0)</f>
        <v>LUTFI</v>
      </c>
      <c r="B599" s="2">
        <v>59706303</v>
      </c>
      <c r="C599" s="2" t="s">
        <v>7</v>
      </c>
      <c r="D599" s="2" t="s">
        <v>8</v>
      </c>
      <c r="E599" s="2" t="str">
        <f>VLOOKUP(B599,[5]Sheet1!$A:$E,5,0)</f>
        <v>Completed</v>
      </c>
      <c r="F599" s="2" t="s">
        <v>3202</v>
      </c>
      <c r="G599" s="2" t="s">
        <v>7881</v>
      </c>
      <c r="H599" s="2" t="s">
        <v>8125</v>
      </c>
      <c r="I599" s="2" t="s">
        <v>90</v>
      </c>
      <c r="J599" s="2" t="s">
        <v>95</v>
      </c>
      <c r="K599" s="26">
        <f>VLOOKUP(B599,[5]Sheet1!$A:$AB,28,0)</f>
        <v>756400</v>
      </c>
      <c r="L599" s="32">
        <f t="shared" si="9"/>
        <v>4.2874514039645343E-4</v>
      </c>
    </row>
    <row r="600" spans="1:12" hidden="1" x14ac:dyDescent="0.2">
      <c r="A600" s="7" t="str">
        <f>VLOOKUP(D600,PIC!A:B,2,0)</f>
        <v>LUTFI</v>
      </c>
      <c r="B600" s="2">
        <v>59706304</v>
      </c>
      <c r="C600" s="2" t="s">
        <v>7</v>
      </c>
      <c r="D600" s="2" t="s">
        <v>8</v>
      </c>
      <c r="E600" s="2" t="str">
        <f>VLOOKUP(B600,[5]Sheet1!$A:$E,5,0)</f>
        <v>Completed</v>
      </c>
      <c r="F600" s="2" t="s">
        <v>3202</v>
      </c>
      <c r="G600" s="2" t="s">
        <v>7880</v>
      </c>
      <c r="H600" s="2" t="s">
        <v>8126</v>
      </c>
      <c r="I600" s="2" t="s">
        <v>90</v>
      </c>
      <c r="J600" s="2" t="s">
        <v>115</v>
      </c>
      <c r="K600" s="26">
        <f>VLOOKUP(B600,[5]Sheet1!$A:$AB,28,0)</f>
        <v>435500</v>
      </c>
      <c r="L600" s="32">
        <f t="shared" si="9"/>
        <v>2.4685154500615476E-4</v>
      </c>
    </row>
    <row r="601" spans="1:12" hidden="1" x14ac:dyDescent="0.2">
      <c r="A601" s="7" t="str">
        <f>VLOOKUP(D601,PIC!A:B,2,0)</f>
        <v>LUTFI</v>
      </c>
      <c r="B601" s="2">
        <v>59706301</v>
      </c>
      <c r="C601" s="2" t="s">
        <v>7</v>
      </c>
      <c r="D601" s="2" t="s">
        <v>8</v>
      </c>
      <c r="E601" s="2" t="str">
        <f>VLOOKUP(B601,[5]Sheet1!$A:$E,5,0)</f>
        <v>Completed</v>
      </c>
      <c r="F601" s="2" t="s">
        <v>3202</v>
      </c>
      <c r="G601" s="2" t="s">
        <v>7879</v>
      </c>
      <c r="H601" s="2" t="s">
        <v>8127</v>
      </c>
      <c r="I601" s="2" t="s">
        <v>90</v>
      </c>
      <c r="J601" s="2" t="s">
        <v>97</v>
      </c>
      <c r="K601" s="26">
        <f>VLOOKUP(B601,[5]Sheet1!$A:$AB,28,0)</f>
        <v>604000</v>
      </c>
      <c r="L601" s="32">
        <f t="shared" si="9"/>
        <v>3.4236127022667622E-4</v>
      </c>
    </row>
    <row r="602" spans="1:12" hidden="1" x14ac:dyDescent="0.2">
      <c r="A602" s="7" t="str">
        <f>VLOOKUP(D602,PIC!A:B,2,0)</f>
        <v>LUTFI</v>
      </c>
      <c r="B602" s="2">
        <v>59706302</v>
      </c>
      <c r="C602" s="2" t="s">
        <v>7</v>
      </c>
      <c r="D602" s="2" t="s">
        <v>8</v>
      </c>
      <c r="E602" s="2" t="str">
        <f>VLOOKUP(B602,[5]Sheet1!$A:$E,5,0)</f>
        <v>Completed</v>
      </c>
      <c r="F602" s="2" t="s">
        <v>3202</v>
      </c>
      <c r="G602" s="2" t="s">
        <v>7878</v>
      </c>
      <c r="H602" s="2" t="s">
        <v>8128</v>
      </c>
      <c r="I602" s="2" t="s">
        <v>90</v>
      </c>
      <c r="J602" s="2" t="s">
        <v>1785</v>
      </c>
      <c r="K602" s="26">
        <f>VLOOKUP(B602,[5]Sheet1!$A:$AB,28,0)</f>
        <v>307500</v>
      </c>
      <c r="L602" s="32">
        <f t="shared" si="9"/>
        <v>1.7429816323626313E-4</v>
      </c>
    </row>
    <row r="603" spans="1:12" hidden="1" x14ac:dyDescent="0.2">
      <c r="A603" s="7" t="str">
        <f>VLOOKUP(D603,PIC!A:B,2,0)</f>
        <v>WAHYU WISNU</v>
      </c>
      <c r="B603" s="2">
        <v>59706354</v>
      </c>
      <c r="C603" s="2" t="s">
        <v>2937</v>
      </c>
      <c r="D603" s="2" t="s">
        <v>16</v>
      </c>
      <c r="E603" s="2" t="str">
        <f>VLOOKUP(B603,[5]Sheet1!$A:$E,5,0)</f>
        <v>Completed</v>
      </c>
      <c r="F603" s="2" t="s">
        <v>2712</v>
      </c>
      <c r="G603" s="2" t="s">
        <v>7882</v>
      </c>
      <c r="H603" s="2" t="s">
        <v>7956</v>
      </c>
      <c r="I603" s="2" t="s">
        <v>107</v>
      </c>
      <c r="J603" s="2" t="s">
        <v>123</v>
      </c>
      <c r="K603" s="26">
        <f>VLOOKUP(B603,[5]Sheet1!$A:$AB,28,0)</f>
        <v>1768000</v>
      </c>
      <c r="L603" s="32">
        <f t="shared" si="9"/>
        <v>1.0021435856966284E-3</v>
      </c>
    </row>
    <row r="604" spans="1:12" hidden="1" x14ac:dyDescent="0.2">
      <c r="A604" s="7" t="str">
        <f>VLOOKUP(D604,PIC!A:B,2,0)</f>
        <v>WAHYU WISNU</v>
      </c>
      <c r="B604" s="2">
        <v>59706365</v>
      </c>
      <c r="C604" s="2" t="s">
        <v>2937</v>
      </c>
      <c r="D604" s="2" t="s">
        <v>21</v>
      </c>
      <c r="E604" s="2" t="str">
        <f>VLOOKUP(B604,[5]Sheet1!$A:$E,5,0)</f>
        <v>Completed</v>
      </c>
      <c r="F604" s="2" t="s">
        <v>2712</v>
      </c>
      <c r="G604" s="2" t="s">
        <v>7883</v>
      </c>
      <c r="H604" s="2" t="s">
        <v>7957</v>
      </c>
      <c r="I604" s="2" t="s">
        <v>85</v>
      </c>
      <c r="J604" s="2" t="s">
        <v>1947</v>
      </c>
      <c r="K604" s="26">
        <f>VLOOKUP(B604,[5]Sheet1!$A:$AB,28,0)</f>
        <v>1770000</v>
      </c>
      <c r="L604" s="32">
        <f t="shared" si="9"/>
        <v>1.003277232286783E-3</v>
      </c>
    </row>
    <row r="605" spans="1:12" hidden="1" x14ac:dyDescent="0.2">
      <c r="A605" s="7" t="str">
        <f>VLOOKUP(D605,PIC!A:B,2,0)</f>
        <v>BAHAK</v>
      </c>
      <c r="B605" s="2">
        <v>59706375</v>
      </c>
      <c r="C605" s="2" t="s">
        <v>7</v>
      </c>
      <c r="D605" s="2" t="s">
        <v>18</v>
      </c>
      <c r="E605" s="2" t="str">
        <f>VLOOKUP(B605,[5]Sheet1!$A:$E,5,0)</f>
        <v>Completed</v>
      </c>
      <c r="F605" s="2" t="s">
        <v>2712</v>
      </c>
      <c r="G605" s="2" t="s">
        <v>7884</v>
      </c>
      <c r="H605" s="2" t="s">
        <v>7958</v>
      </c>
      <c r="I605" s="2" t="s">
        <v>19</v>
      </c>
      <c r="J605" s="2" t="s">
        <v>19</v>
      </c>
      <c r="K605" s="26">
        <f>VLOOKUP(B605,[5]Sheet1!$A:$AB,28,0)</f>
        <v>620000</v>
      </c>
      <c r="L605" s="32">
        <f t="shared" si="9"/>
        <v>3.5143044294791268E-4</v>
      </c>
    </row>
    <row r="606" spans="1:12" hidden="1" x14ac:dyDescent="0.2">
      <c r="A606" s="7" t="str">
        <f>VLOOKUP(D606,PIC!A:B,2,0)</f>
        <v>BAHAK</v>
      </c>
      <c r="B606" s="2">
        <v>59706379</v>
      </c>
      <c r="C606" s="2" t="s">
        <v>7</v>
      </c>
      <c r="D606" s="2" t="s">
        <v>18</v>
      </c>
      <c r="E606" s="2" t="str">
        <f>VLOOKUP(B606,[5]Sheet1!$A:$E,5,0)</f>
        <v>Completed</v>
      </c>
      <c r="F606" s="2" t="s">
        <v>2712</v>
      </c>
      <c r="G606" s="2" t="s">
        <v>7885</v>
      </c>
      <c r="H606" s="2" t="s">
        <v>7959</v>
      </c>
      <c r="I606" s="2" t="s">
        <v>19</v>
      </c>
      <c r="J606" s="2" t="s">
        <v>2068</v>
      </c>
      <c r="K606" s="26">
        <f>VLOOKUP(B606,[5]Sheet1!$A:$AB,28,0)</f>
        <v>2260200</v>
      </c>
      <c r="L606" s="32">
        <f t="shared" si="9"/>
        <v>1.2811340115336648E-3</v>
      </c>
    </row>
    <row r="607" spans="1:12" hidden="1" x14ac:dyDescent="0.2">
      <c r="A607" s="7" t="str">
        <f>VLOOKUP(D607,PIC!A:B,2,0)</f>
        <v>BAHAK</v>
      </c>
      <c r="B607" s="2">
        <v>59706380</v>
      </c>
      <c r="C607" s="2" t="s">
        <v>7</v>
      </c>
      <c r="D607" s="2" t="s">
        <v>18</v>
      </c>
      <c r="E607" s="2" t="str">
        <f>VLOOKUP(B607,[5]Sheet1!$A:$E,5,0)</f>
        <v>Completed</v>
      </c>
      <c r="F607" s="2" t="s">
        <v>2712</v>
      </c>
      <c r="G607" s="2" t="s">
        <v>7886</v>
      </c>
      <c r="H607" s="2" t="s">
        <v>7960</v>
      </c>
      <c r="I607" s="2" t="s">
        <v>23</v>
      </c>
      <c r="J607" s="2" t="s">
        <v>82</v>
      </c>
      <c r="K607" s="26">
        <f>VLOOKUP(B607,[5]Sheet1!$A:$AB,28,0)</f>
        <v>4545000</v>
      </c>
      <c r="L607" s="32">
        <f t="shared" si="9"/>
        <v>2.5762118761262307E-3</v>
      </c>
    </row>
    <row r="608" spans="1:12" hidden="1" x14ac:dyDescent="0.2">
      <c r="A608" s="7" t="str">
        <f>VLOOKUP(D608,PIC!A:B,2,0)</f>
        <v>BAHAK</v>
      </c>
      <c r="B608" s="2">
        <v>59706991</v>
      </c>
      <c r="C608" s="2" t="s">
        <v>7</v>
      </c>
      <c r="D608" s="2" t="s">
        <v>18</v>
      </c>
      <c r="E608" s="2" t="str">
        <f>VLOOKUP(B608,[5]Sheet1!$A:$E,5,0)</f>
        <v>Completed</v>
      </c>
      <c r="F608" s="2" t="s">
        <v>2712</v>
      </c>
      <c r="G608" s="2" t="s">
        <v>7980</v>
      </c>
      <c r="H608" s="2" t="s">
        <v>8057</v>
      </c>
      <c r="I608" s="2" t="s">
        <v>19</v>
      </c>
      <c r="J608" s="2" t="s">
        <v>8093</v>
      </c>
      <c r="K608" s="26">
        <f>VLOOKUP(B608,[5]Sheet1!$A:$AB,28,0)</f>
        <v>4766000</v>
      </c>
      <c r="L608" s="32">
        <f t="shared" si="9"/>
        <v>2.7014798243383091E-3</v>
      </c>
    </row>
    <row r="609" spans="1:12" hidden="1" x14ac:dyDescent="0.2">
      <c r="A609" s="7" t="str">
        <f>VLOOKUP(D609,PIC!A:B,2,0)</f>
        <v>BAHAK</v>
      </c>
      <c r="B609" s="2">
        <v>59706995</v>
      </c>
      <c r="C609" s="2" t="s">
        <v>2774</v>
      </c>
      <c r="D609" s="2" t="s">
        <v>18</v>
      </c>
      <c r="E609" s="2" t="str">
        <f>VLOOKUP(B609,[5]Sheet1!$A:$E,5,0)</f>
        <v>Completed</v>
      </c>
      <c r="F609" s="2" t="s">
        <v>2712</v>
      </c>
      <c r="G609" s="2" t="s">
        <v>7981</v>
      </c>
      <c r="H609" s="2" t="s">
        <v>8058</v>
      </c>
      <c r="I609" s="2" t="s">
        <v>19</v>
      </c>
      <c r="J609" s="2" t="s">
        <v>24</v>
      </c>
      <c r="K609" s="26">
        <f>VLOOKUP(B609,[5]Sheet1!$A:$AB,28,0)</f>
        <v>3945000</v>
      </c>
      <c r="L609" s="32">
        <f t="shared" si="9"/>
        <v>2.2361178990798636E-3</v>
      </c>
    </row>
    <row r="610" spans="1:12" hidden="1" x14ac:dyDescent="0.2">
      <c r="A610" s="7" t="str">
        <f>VLOOKUP(D610,PIC!A:B,2,0)</f>
        <v>BAHAK</v>
      </c>
      <c r="B610" s="2">
        <v>59707001</v>
      </c>
      <c r="C610" s="2" t="s">
        <v>2026</v>
      </c>
      <c r="D610" s="2" t="s">
        <v>18</v>
      </c>
      <c r="E610" s="2" t="str">
        <f>VLOOKUP(B610,[5]Sheet1!$A:$E,5,0)</f>
        <v>Completed</v>
      </c>
      <c r="F610" s="2" t="s">
        <v>2712</v>
      </c>
      <c r="G610" s="2" t="s">
        <v>7982</v>
      </c>
      <c r="H610" s="2" t="s">
        <v>8059</v>
      </c>
      <c r="I610" s="2" t="s">
        <v>19</v>
      </c>
      <c r="J610" s="2" t="s">
        <v>66</v>
      </c>
      <c r="K610" s="26">
        <f>VLOOKUP(B610,[5]Sheet1!$A:$AB,28,0)</f>
        <v>1760000</v>
      </c>
      <c r="L610" s="32">
        <f t="shared" si="9"/>
        <v>9.9760899933601008E-4</v>
      </c>
    </row>
    <row r="611" spans="1:12" hidden="1" x14ac:dyDescent="0.2">
      <c r="A611" s="7" t="str">
        <f>VLOOKUP(D611,PIC!A:B,2,0)</f>
        <v>LUTFI</v>
      </c>
      <c r="B611" s="2">
        <v>59707431</v>
      </c>
      <c r="C611" s="2" t="s">
        <v>2937</v>
      </c>
      <c r="D611" s="2" t="s">
        <v>8</v>
      </c>
      <c r="E611" s="2" t="str">
        <f>VLOOKUP(B611,[5]Sheet1!$A:$E,5,0)</f>
        <v>Completed</v>
      </c>
      <c r="F611" s="2" t="s">
        <v>2712</v>
      </c>
      <c r="G611" s="2" t="s">
        <v>7983</v>
      </c>
      <c r="H611" s="2" t="s">
        <v>8060</v>
      </c>
      <c r="I611" s="2" t="s">
        <v>90</v>
      </c>
      <c r="J611" s="2" t="s">
        <v>94</v>
      </c>
      <c r="K611" s="26">
        <f>VLOOKUP(B611,[5]Sheet1!$A:$AB,28,0)</f>
        <v>1900000</v>
      </c>
      <c r="L611" s="32">
        <f t="shared" si="9"/>
        <v>1.0769642606468291E-3</v>
      </c>
    </row>
    <row r="612" spans="1:12" hidden="1" x14ac:dyDescent="0.2">
      <c r="A612" s="7" t="str">
        <f>VLOOKUP(D612,PIC!A:B,2,0)</f>
        <v>LUTFI</v>
      </c>
      <c r="B612" s="2">
        <v>59707433</v>
      </c>
      <c r="C612" s="2" t="s">
        <v>2937</v>
      </c>
      <c r="D612" s="2" t="s">
        <v>8</v>
      </c>
      <c r="E612" s="2" t="str">
        <f>VLOOKUP(B612,[5]Sheet1!$A:$E,5,0)</f>
        <v>Completed</v>
      </c>
      <c r="F612" s="2" t="s">
        <v>2712</v>
      </c>
      <c r="G612" s="2" t="s">
        <v>7815</v>
      </c>
      <c r="H612" s="2" t="s">
        <v>8061</v>
      </c>
      <c r="I612" s="2" t="s">
        <v>90</v>
      </c>
      <c r="J612" s="2" t="s">
        <v>115</v>
      </c>
      <c r="K612" s="26">
        <f>VLOOKUP(B612,[5]Sheet1!$A:$AB,28,0)</f>
        <v>2106000</v>
      </c>
      <c r="L612" s="32">
        <f t="shared" si="9"/>
        <v>1.1937298594327484E-3</v>
      </c>
    </row>
    <row r="613" spans="1:12" hidden="1" x14ac:dyDescent="0.2">
      <c r="A613" s="7" t="str">
        <f>VLOOKUP(D613,PIC!A:B,2,0)</f>
        <v>WAHYU WISNU</v>
      </c>
      <c r="B613" s="2">
        <v>59707544</v>
      </c>
      <c r="C613" s="2" t="s">
        <v>7</v>
      </c>
      <c r="D613" s="2" t="s">
        <v>16</v>
      </c>
      <c r="E613" s="2" t="str">
        <f>VLOOKUP(B613,[5]Sheet1!$A:$E,5,0)</f>
        <v>Completed</v>
      </c>
      <c r="F613" s="2" t="s">
        <v>2712</v>
      </c>
      <c r="G613" s="2" t="s">
        <v>7984</v>
      </c>
      <c r="H613" s="2" t="s">
        <v>8062</v>
      </c>
      <c r="I613" s="2" t="s">
        <v>107</v>
      </c>
      <c r="J613" s="2" t="s">
        <v>1308</v>
      </c>
      <c r="K613" s="26">
        <f>VLOOKUP(B613,[5]Sheet1!$A:$AB,28,0)</f>
        <v>8126</v>
      </c>
      <c r="L613" s="32">
        <f t="shared" si="9"/>
        <v>4.6060060957979654E-6</v>
      </c>
    </row>
    <row r="614" spans="1:12" hidden="1" x14ac:dyDescent="0.2">
      <c r="A614" s="7" t="str">
        <f>VLOOKUP(D614,PIC!A:B,2,0)</f>
        <v>WAHYU WISNU</v>
      </c>
      <c r="B614" s="2">
        <v>59707546</v>
      </c>
      <c r="C614" s="2" t="s">
        <v>7</v>
      </c>
      <c r="D614" s="2" t="s">
        <v>16</v>
      </c>
      <c r="E614" s="2" t="str">
        <f>VLOOKUP(B614,[5]Sheet1!$A:$E,5,0)</f>
        <v>Completed</v>
      </c>
      <c r="F614" s="2" t="s">
        <v>2712</v>
      </c>
      <c r="G614" s="2" t="s">
        <v>7985</v>
      </c>
      <c r="H614" s="2" t="s">
        <v>8063</v>
      </c>
      <c r="I614" s="2" t="s">
        <v>107</v>
      </c>
      <c r="J614" s="2" t="s">
        <v>1241</v>
      </c>
      <c r="K614" s="26">
        <f>VLOOKUP(B614,[5]Sheet1!$A:$AB,28,0)</f>
        <v>1</v>
      </c>
      <c r="L614" s="32">
        <f t="shared" si="9"/>
        <v>5.6682329507727853E-10</v>
      </c>
    </row>
    <row r="615" spans="1:12" hidden="1" x14ac:dyDescent="0.2">
      <c r="A615" s="7" t="str">
        <f>VLOOKUP(D615,PIC!A:B,2,0)</f>
        <v>WAHYU WISNU</v>
      </c>
      <c r="B615" s="2">
        <v>59707550</v>
      </c>
      <c r="C615" s="2" t="s">
        <v>7</v>
      </c>
      <c r="D615" s="2" t="s">
        <v>16</v>
      </c>
      <c r="E615" s="2" t="str">
        <f>VLOOKUP(B615,[5]Sheet1!$A:$E,5,0)</f>
        <v>Completed</v>
      </c>
      <c r="F615" s="2" t="s">
        <v>2712</v>
      </c>
      <c r="G615" s="2" t="s">
        <v>7986</v>
      </c>
      <c r="H615" s="2" t="s">
        <v>8064</v>
      </c>
      <c r="I615" s="2" t="s">
        <v>107</v>
      </c>
      <c r="J615" s="2" t="s">
        <v>118</v>
      </c>
      <c r="K615" s="26">
        <f>VLOOKUP(B615,[5]Sheet1!$A:$AB,28,0)</f>
        <v>345000</v>
      </c>
      <c r="L615" s="32">
        <f t="shared" si="9"/>
        <v>1.9555403680166108E-4</v>
      </c>
    </row>
    <row r="616" spans="1:12" hidden="1" x14ac:dyDescent="0.2">
      <c r="A616" s="7" t="str">
        <f>VLOOKUP(D616,PIC!A:B,2,0)</f>
        <v>WAHYU WISNU</v>
      </c>
      <c r="B616" s="2">
        <v>59707554</v>
      </c>
      <c r="C616" s="2" t="s">
        <v>7</v>
      </c>
      <c r="D616" s="2" t="s">
        <v>16</v>
      </c>
      <c r="E616" s="2" t="str">
        <f>VLOOKUP(B616,[5]Sheet1!$A:$E,5,0)</f>
        <v>Completed</v>
      </c>
      <c r="F616" s="2" t="s">
        <v>2712</v>
      </c>
      <c r="G616" s="2" t="s">
        <v>7987</v>
      </c>
      <c r="H616" s="2" t="s">
        <v>8065</v>
      </c>
      <c r="I616" s="2" t="s">
        <v>107</v>
      </c>
      <c r="J616" s="2" t="s">
        <v>113</v>
      </c>
      <c r="K616" s="26">
        <f>VLOOKUP(B616,[5]Sheet1!$A:$AB,28,0)</f>
        <v>420000</v>
      </c>
      <c r="L616" s="32">
        <f t="shared" si="9"/>
        <v>2.3806578393245696E-4</v>
      </c>
    </row>
    <row r="617" spans="1:12" hidden="1" x14ac:dyDescent="0.2">
      <c r="A617" s="7" t="str">
        <f>VLOOKUP(D617,PIC!A:B,2,0)</f>
        <v>WAHYU WISNU</v>
      </c>
      <c r="B617" s="2">
        <v>59707561</v>
      </c>
      <c r="C617" s="2" t="s">
        <v>7</v>
      </c>
      <c r="D617" s="2" t="s">
        <v>16</v>
      </c>
      <c r="E617" s="2" t="str">
        <f>VLOOKUP(B617,[5]Sheet1!$A:$E,5,0)</f>
        <v>Completed</v>
      </c>
      <c r="F617" s="2" t="s">
        <v>2712</v>
      </c>
      <c r="G617" s="2" t="s">
        <v>7988</v>
      </c>
      <c r="H617" s="2" t="s">
        <v>8066</v>
      </c>
      <c r="I617" s="2" t="s">
        <v>107</v>
      </c>
      <c r="J617" s="2" t="s">
        <v>128</v>
      </c>
      <c r="K617" s="26">
        <f>VLOOKUP(B617,[5]Sheet1!$A:$AB,28,0)</f>
        <v>363000</v>
      </c>
      <c r="L617" s="32">
        <f t="shared" si="9"/>
        <v>2.0575685611305209E-4</v>
      </c>
    </row>
    <row r="618" spans="1:12" hidden="1" x14ac:dyDescent="0.2">
      <c r="A618" s="7" t="str">
        <f>VLOOKUP(D618,PIC!A:B,2,0)</f>
        <v>WAHYU WISNU</v>
      </c>
      <c r="B618" s="2">
        <v>59707580</v>
      </c>
      <c r="C618" s="2" t="s">
        <v>7</v>
      </c>
      <c r="D618" s="2" t="s">
        <v>16</v>
      </c>
      <c r="E618" s="2" t="str">
        <f>VLOOKUP(B618,[5]Sheet1!$A:$E,5,0)</f>
        <v>Completed</v>
      </c>
      <c r="F618" s="2" t="s">
        <v>2712</v>
      </c>
      <c r="G618" s="2" t="s">
        <v>7989</v>
      </c>
      <c r="H618" s="2" t="s">
        <v>8067</v>
      </c>
      <c r="I618" s="2" t="s">
        <v>107</v>
      </c>
      <c r="J618" s="2" t="s">
        <v>1135</v>
      </c>
      <c r="K618" s="26">
        <f>VLOOKUP(B618,[5]Sheet1!$A:$AB,28,0)</f>
        <v>1024000</v>
      </c>
      <c r="L618" s="32">
        <f t="shared" si="9"/>
        <v>5.8042705415913313E-4</v>
      </c>
    </row>
    <row r="619" spans="1:12" hidden="1" x14ac:dyDescent="0.2">
      <c r="A619" s="7" t="str">
        <f>VLOOKUP(D619,PIC!A:B,2,0)</f>
        <v>WAHYU WISNU</v>
      </c>
      <c r="B619" s="2">
        <v>59707601</v>
      </c>
      <c r="C619" s="2" t="s">
        <v>7</v>
      </c>
      <c r="D619" s="2" t="s">
        <v>16</v>
      </c>
      <c r="E619" s="2" t="str">
        <f>VLOOKUP(B619,[5]Sheet1!$A:$E,5,0)</f>
        <v>Completed</v>
      </c>
      <c r="F619" s="2" t="s">
        <v>2712</v>
      </c>
      <c r="G619" s="2" t="s">
        <v>7990</v>
      </c>
      <c r="H619" s="2" t="s">
        <v>8068</v>
      </c>
      <c r="I619" s="2" t="s">
        <v>107</v>
      </c>
      <c r="J619" s="2" t="s">
        <v>123</v>
      </c>
      <c r="K619" s="26">
        <f>VLOOKUP(B619,[5]Sheet1!$A:$AB,28,0)</f>
        <v>1768000</v>
      </c>
      <c r="L619" s="32">
        <f t="shared" si="9"/>
        <v>1.0021435856966284E-3</v>
      </c>
    </row>
    <row r="620" spans="1:12" hidden="1" x14ac:dyDescent="0.2">
      <c r="A620" s="7" t="str">
        <f>VLOOKUP(D620,PIC!A:B,2,0)</f>
        <v>BAHAK</v>
      </c>
      <c r="B620" s="2">
        <v>59707622</v>
      </c>
      <c r="C620" s="2" t="s">
        <v>7</v>
      </c>
      <c r="D620" s="2" t="s">
        <v>18</v>
      </c>
      <c r="E620" s="2" t="str">
        <f>VLOOKUP(B620,[5]Sheet1!$A:$E,5,0)</f>
        <v>Completed</v>
      </c>
      <c r="F620" s="2" t="s">
        <v>2712</v>
      </c>
      <c r="G620" s="2" t="s">
        <v>7991</v>
      </c>
      <c r="H620" s="2" t="s">
        <v>8069</v>
      </c>
      <c r="I620" s="2" t="s">
        <v>23</v>
      </c>
      <c r="J620" s="2" t="s">
        <v>4955</v>
      </c>
      <c r="K620" s="26">
        <f>VLOOKUP(B620,[5]Sheet1!$A:$AB,28,0)</f>
        <v>4922000</v>
      </c>
      <c r="L620" s="32">
        <f t="shared" si="9"/>
        <v>2.7899042583703648E-3</v>
      </c>
    </row>
    <row r="621" spans="1:12" hidden="1" x14ac:dyDescent="0.2">
      <c r="A621" s="7" t="str">
        <f>VLOOKUP(D621,PIC!A:B,2,0)</f>
        <v>BAHAK</v>
      </c>
      <c r="B621" s="2">
        <v>59708128</v>
      </c>
      <c r="C621" s="2" t="s">
        <v>7</v>
      </c>
      <c r="D621" s="2" t="s">
        <v>18</v>
      </c>
      <c r="E621" s="2" t="str">
        <f>VLOOKUP(B621,[5]Sheet1!$A:$E,5,0)</f>
        <v>Completed</v>
      </c>
      <c r="F621" s="2" t="s">
        <v>2712</v>
      </c>
      <c r="G621" s="2" t="s">
        <v>7992</v>
      </c>
      <c r="H621" s="2" t="s">
        <v>8070</v>
      </c>
      <c r="I621" s="2" t="s">
        <v>19</v>
      </c>
      <c r="J621" s="2" t="s">
        <v>66</v>
      </c>
      <c r="K621" s="26">
        <f>VLOOKUP(B621,[5]Sheet1!$A:$AB,28,0)</f>
        <v>1736000</v>
      </c>
      <c r="L621" s="32">
        <f t="shared" si="9"/>
        <v>9.8400524025415536E-4</v>
      </c>
    </row>
    <row r="622" spans="1:12" hidden="1" x14ac:dyDescent="0.2">
      <c r="A622" s="7" t="str">
        <f>VLOOKUP(D622,PIC!A:B,2,0)</f>
        <v>BAHAK</v>
      </c>
      <c r="B622" s="2">
        <v>59708141</v>
      </c>
      <c r="C622" s="2" t="s">
        <v>7</v>
      </c>
      <c r="D622" s="2" t="s">
        <v>18</v>
      </c>
      <c r="E622" s="2" t="str">
        <f>VLOOKUP(B622,[5]Sheet1!$A:$E,5,0)</f>
        <v>Completed</v>
      </c>
      <c r="F622" s="2" t="s">
        <v>2712</v>
      </c>
      <c r="G622" s="2" t="s">
        <v>7993</v>
      </c>
      <c r="H622" s="2" t="s">
        <v>8071</v>
      </c>
      <c r="I622" s="2" t="s">
        <v>23</v>
      </c>
      <c r="J622" s="2" t="s">
        <v>82</v>
      </c>
      <c r="K622" s="26">
        <f>VLOOKUP(B622,[5]Sheet1!$A:$AB,28,0)</f>
        <v>4425000</v>
      </c>
      <c r="L622" s="32">
        <f t="shared" si="9"/>
        <v>2.5081930807169576E-3</v>
      </c>
    </row>
    <row r="623" spans="1:12" hidden="1" x14ac:dyDescent="0.2">
      <c r="A623" s="7" t="str">
        <f>VLOOKUP(D623,PIC!A:B,2,0)</f>
        <v>WAHYU WISNU</v>
      </c>
      <c r="B623" s="2">
        <v>59710396</v>
      </c>
      <c r="C623" s="2" t="s">
        <v>7</v>
      </c>
      <c r="D623" s="2" t="s">
        <v>16</v>
      </c>
      <c r="E623" s="2" t="str">
        <f>VLOOKUP(B623,[5]Sheet1!$A:$E,5,0)</f>
        <v>Completed</v>
      </c>
      <c r="F623" s="2" t="s">
        <v>2712</v>
      </c>
      <c r="G623" s="2" t="s">
        <v>7994</v>
      </c>
      <c r="H623" s="2" t="s">
        <v>8072</v>
      </c>
      <c r="I623" s="2" t="s">
        <v>107</v>
      </c>
      <c r="J623" s="2" t="s">
        <v>128</v>
      </c>
      <c r="K623" s="26">
        <f>VLOOKUP(B623,[5]Sheet1!$A:$AB,28,0)</f>
        <v>1</v>
      </c>
      <c r="L623" s="32">
        <f t="shared" si="9"/>
        <v>5.6682329507727853E-10</v>
      </c>
    </row>
    <row r="624" spans="1:12" hidden="1" x14ac:dyDescent="0.2">
      <c r="A624" s="7" t="str">
        <f>VLOOKUP(D624,PIC!A:B,2,0)</f>
        <v>WAHYU WISNU</v>
      </c>
      <c r="B624" s="2">
        <v>59710404</v>
      </c>
      <c r="C624" s="2" t="s">
        <v>7</v>
      </c>
      <c r="D624" s="2" t="s">
        <v>16</v>
      </c>
      <c r="E624" s="2" t="str">
        <f>VLOOKUP(B624,[5]Sheet1!$A:$E,5,0)</f>
        <v>Completed</v>
      </c>
      <c r="F624" s="2" t="s">
        <v>2712</v>
      </c>
      <c r="G624" s="2" t="s">
        <v>7995</v>
      </c>
      <c r="H624" s="2" t="s">
        <v>8073</v>
      </c>
      <c r="I624" s="2" t="s">
        <v>107</v>
      </c>
      <c r="J624" s="2" t="s">
        <v>1268</v>
      </c>
      <c r="K624" s="26">
        <f>VLOOKUP(B624,[5]Sheet1!$A:$AB,28,0)</f>
        <v>727000</v>
      </c>
      <c r="L624" s="32">
        <f t="shared" si="9"/>
        <v>4.1208053552118149E-4</v>
      </c>
    </row>
    <row r="625" spans="1:12" hidden="1" x14ac:dyDescent="0.2">
      <c r="A625" s="7" t="str">
        <f>VLOOKUP(D625,PIC!A:B,2,0)</f>
        <v>WAHYU WISNU</v>
      </c>
      <c r="B625" s="2">
        <v>59710411</v>
      </c>
      <c r="C625" s="2" t="s">
        <v>7</v>
      </c>
      <c r="D625" s="2" t="s">
        <v>16</v>
      </c>
      <c r="E625" s="2" t="str">
        <f>VLOOKUP(B625,[5]Sheet1!$A:$E,5,0)</f>
        <v>Completed</v>
      </c>
      <c r="F625" s="2" t="s">
        <v>2712</v>
      </c>
      <c r="G625" s="2" t="s">
        <v>7996</v>
      </c>
      <c r="H625" s="2" t="s">
        <v>8074</v>
      </c>
      <c r="I625" s="2" t="s">
        <v>107</v>
      </c>
      <c r="J625" s="2" t="s">
        <v>122</v>
      </c>
      <c r="K625" s="26">
        <f>VLOOKUP(B625,[5]Sheet1!$A:$AB,28,0)</f>
        <v>564000</v>
      </c>
      <c r="L625" s="32">
        <f t="shared" si="9"/>
        <v>3.1968833842358505E-4</v>
      </c>
    </row>
    <row r="626" spans="1:12" hidden="1" x14ac:dyDescent="0.2">
      <c r="A626" s="7" t="str">
        <f>VLOOKUP(D626,PIC!A:B,2,0)</f>
        <v>WAHYU WISNU</v>
      </c>
      <c r="B626" s="2">
        <v>59710417</v>
      </c>
      <c r="C626" s="2" t="s">
        <v>7</v>
      </c>
      <c r="D626" s="2" t="s">
        <v>16</v>
      </c>
      <c r="E626" s="2" t="str">
        <f>VLOOKUP(B626,[5]Sheet1!$A:$E,5,0)</f>
        <v>Completed</v>
      </c>
      <c r="F626" s="2" t="s">
        <v>2712</v>
      </c>
      <c r="G626" s="2" t="s">
        <v>7997</v>
      </c>
      <c r="H626" s="2" t="s">
        <v>8075</v>
      </c>
      <c r="I626" s="2" t="s">
        <v>107</v>
      </c>
      <c r="J626" s="2" t="s">
        <v>132</v>
      </c>
      <c r="K626" s="26">
        <f>VLOOKUP(B626,[5]Sheet1!$A:$AB,28,0)</f>
        <v>1</v>
      </c>
      <c r="L626" s="32">
        <f t="shared" si="9"/>
        <v>5.6682329507727853E-10</v>
      </c>
    </row>
    <row r="627" spans="1:12" hidden="1" x14ac:dyDescent="0.2">
      <c r="A627" s="7" t="str">
        <f>VLOOKUP(D627,PIC!A:B,2,0)</f>
        <v>WAHYU WISNU</v>
      </c>
      <c r="B627" s="2">
        <v>59710420</v>
      </c>
      <c r="C627" s="2" t="s">
        <v>7</v>
      </c>
      <c r="D627" s="2" t="s">
        <v>16</v>
      </c>
      <c r="E627" s="2" t="str">
        <f>VLOOKUP(B627,[5]Sheet1!$A:$E,5,0)</f>
        <v>Completed</v>
      </c>
      <c r="F627" s="2" t="s">
        <v>2712</v>
      </c>
      <c r="G627" s="2" t="s">
        <v>7998</v>
      </c>
      <c r="H627" s="2" t="s">
        <v>8076</v>
      </c>
      <c r="I627" s="2" t="s">
        <v>107</v>
      </c>
      <c r="J627" s="2" t="s">
        <v>131</v>
      </c>
      <c r="K627" s="26">
        <f>VLOOKUP(B627,[5]Sheet1!$A:$AB,28,0)</f>
        <v>505000</v>
      </c>
      <c r="L627" s="32">
        <f t="shared" si="9"/>
        <v>2.8624576401402562E-4</v>
      </c>
    </row>
    <row r="628" spans="1:12" hidden="1" x14ac:dyDescent="0.2">
      <c r="A628" s="7" t="str">
        <f>VLOOKUP(D628,PIC!A:B,2,0)</f>
        <v>WAHYU WISNU</v>
      </c>
      <c r="B628" s="2">
        <v>59710422</v>
      </c>
      <c r="C628" s="2" t="s">
        <v>7</v>
      </c>
      <c r="D628" s="2" t="s">
        <v>16</v>
      </c>
      <c r="E628" s="2" t="str">
        <f>VLOOKUP(B628,[5]Sheet1!$A:$E,5,0)</f>
        <v>Completed</v>
      </c>
      <c r="F628" s="2" t="s">
        <v>2712</v>
      </c>
      <c r="G628" s="2" t="s">
        <v>7999</v>
      </c>
      <c r="H628" s="2" t="s">
        <v>8077</v>
      </c>
      <c r="I628" s="2" t="s">
        <v>107</v>
      </c>
      <c r="J628" s="2" t="s">
        <v>127</v>
      </c>
      <c r="K628" s="26">
        <f>VLOOKUP(B628,[5]Sheet1!$A:$AB,28,0)</f>
        <v>1172000</v>
      </c>
      <c r="L628" s="32">
        <f t="shared" si="9"/>
        <v>6.6431690183057037E-4</v>
      </c>
    </row>
    <row r="629" spans="1:12" hidden="1" x14ac:dyDescent="0.2">
      <c r="A629" s="7" t="str">
        <f>VLOOKUP(D629,PIC!A:B,2,0)</f>
        <v>WAHYU WISNU</v>
      </c>
      <c r="B629" s="2">
        <v>59710424</v>
      </c>
      <c r="C629" s="2" t="s">
        <v>7</v>
      </c>
      <c r="D629" s="2" t="s">
        <v>16</v>
      </c>
      <c r="E629" s="2" t="str">
        <f>VLOOKUP(B629,[5]Sheet1!$A:$E,5,0)</f>
        <v>Completed</v>
      </c>
      <c r="F629" s="2" t="s">
        <v>2712</v>
      </c>
      <c r="G629" s="2" t="s">
        <v>8000</v>
      </c>
      <c r="H629" s="2" t="s">
        <v>8078</v>
      </c>
      <c r="I629" s="2" t="s">
        <v>107</v>
      </c>
      <c r="J629" s="2" t="s">
        <v>127</v>
      </c>
      <c r="K629" s="26">
        <f>VLOOKUP(B629,[5]Sheet1!$A:$AB,28,0)</f>
        <v>1172000</v>
      </c>
      <c r="L629" s="32">
        <f t="shared" si="9"/>
        <v>6.6431690183057037E-4</v>
      </c>
    </row>
    <row r="630" spans="1:12" hidden="1" x14ac:dyDescent="0.2">
      <c r="A630" s="7" t="str">
        <f>VLOOKUP(D630,PIC!A:B,2,0)</f>
        <v>WAHYU WISNU</v>
      </c>
      <c r="B630" s="2">
        <v>59710425</v>
      </c>
      <c r="C630" s="2" t="s">
        <v>7</v>
      </c>
      <c r="D630" s="2" t="s">
        <v>16</v>
      </c>
      <c r="E630" s="2" t="str">
        <f>VLOOKUP(B630,[5]Sheet1!$A:$E,5,0)</f>
        <v>Completed</v>
      </c>
      <c r="F630" s="2" t="s">
        <v>2726</v>
      </c>
      <c r="G630" s="2" t="s">
        <v>8001</v>
      </c>
      <c r="H630" s="2" t="s">
        <v>8079</v>
      </c>
      <c r="I630" s="2" t="s">
        <v>105</v>
      </c>
      <c r="J630" s="2" t="s">
        <v>106</v>
      </c>
      <c r="K630" s="26">
        <f>VLOOKUP(B630,[5]Sheet1!$A:$AB,28,0)</f>
        <v>386000</v>
      </c>
      <c r="L630" s="32">
        <f t="shared" si="9"/>
        <v>2.1879379189982949E-4</v>
      </c>
    </row>
    <row r="631" spans="1:12" hidden="1" x14ac:dyDescent="0.2">
      <c r="A631" s="7" t="str">
        <f>VLOOKUP(D631,PIC!A:B,2,0)</f>
        <v>WAHYU WISNU</v>
      </c>
      <c r="B631" s="2">
        <v>59710428</v>
      </c>
      <c r="C631" s="2" t="s">
        <v>7</v>
      </c>
      <c r="D631" s="2" t="s">
        <v>21</v>
      </c>
      <c r="E631" s="2" t="str">
        <f>VLOOKUP(B631,[5]Sheet1!$A:$E,5,0)</f>
        <v>Completed</v>
      </c>
      <c r="F631" s="2" t="s">
        <v>2712</v>
      </c>
      <c r="G631" s="2" t="s">
        <v>8002</v>
      </c>
      <c r="H631" s="2" t="s">
        <v>8080</v>
      </c>
      <c r="I631" s="2" t="s">
        <v>85</v>
      </c>
      <c r="J631" s="2" t="s">
        <v>86</v>
      </c>
      <c r="K631" s="26">
        <f>VLOOKUP(B631,[5]Sheet1!$A:$AB,28,0)</f>
        <v>830000</v>
      </c>
      <c r="L631" s="32">
        <f t="shared" si="9"/>
        <v>4.7046333491414114E-4</v>
      </c>
    </row>
    <row r="632" spans="1:12" hidden="1" x14ac:dyDescent="0.2">
      <c r="A632" s="7" t="str">
        <f>VLOOKUP(D632,PIC!A:B,2,0)</f>
        <v>WAHYU WISNU</v>
      </c>
      <c r="B632" s="2">
        <v>59710495</v>
      </c>
      <c r="C632" s="2" t="s">
        <v>7</v>
      </c>
      <c r="D632" s="2" t="s">
        <v>16</v>
      </c>
      <c r="E632" s="2" t="str">
        <f>VLOOKUP(B632,[5]Sheet1!$A:$E,5,0)</f>
        <v>Completed</v>
      </c>
      <c r="F632" s="2" t="s">
        <v>2726</v>
      </c>
      <c r="G632" s="2" t="s">
        <v>8003</v>
      </c>
      <c r="H632" s="2" t="s">
        <v>8081</v>
      </c>
      <c r="I632" s="2" t="s">
        <v>105</v>
      </c>
      <c r="J632" s="2" t="s">
        <v>106</v>
      </c>
      <c r="K632" s="26">
        <f>VLOOKUP(B632,[5]Sheet1!$A:$AB,28,0)</f>
        <v>550000</v>
      </c>
      <c r="L632" s="32">
        <f t="shared" si="9"/>
        <v>3.1175281229250316E-4</v>
      </c>
    </row>
    <row r="633" spans="1:12" hidden="1" x14ac:dyDescent="0.2">
      <c r="A633" s="7" t="str">
        <f>VLOOKUP(D633,PIC!A:B,2,0)</f>
        <v>WAHYU WISNU</v>
      </c>
      <c r="B633" s="2">
        <v>59710497</v>
      </c>
      <c r="C633" s="2" t="s">
        <v>7</v>
      </c>
      <c r="D633" s="2" t="s">
        <v>16</v>
      </c>
      <c r="E633" s="2" t="str">
        <f>VLOOKUP(B633,[5]Sheet1!$A:$E,5,0)</f>
        <v>Completed</v>
      </c>
      <c r="F633" s="2" t="s">
        <v>2726</v>
      </c>
      <c r="G633" s="2" t="s">
        <v>8004</v>
      </c>
      <c r="H633" s="2" t="s">
        <v>8082</v>
      </c>
      <c r="I633" s="2" t="s">
        <v>105</v>
      </c>
      <c r="J633" s="2" t="s">
        <v>106</v>
      </c>
      <c r="K633" s="26">
        <f>VLOOKUP(B633,[5]Sheet1!$A:$AB,28,0)</f>
        <v>550000</v>
      </c>
      <c r="L633" s="32">
        <f t="shared" si="9"/>
        <v>3.1175281229250316E-4</v>
      </c>
    </row>
    <row r="634" spans="1:12" hidden="1" x14ac:dyDescent="0.2">
      <c r="A634" s="7" t="str">
        <f>VLOOKUP(D634,PIC!A:B,2,0)</f>
        <v>WAHYU WISNU</v>
      </c>
      <c r="B634" s="2">
        <v>59710500</v>
      </c>
      <c r="C634" s="2" t="s">
        <v>7</v>
      </c>
      <c r="D634" s="2" t="s">
        <v>16</v>
      </c>
      <c r="E634" s="2" t="str">
        <f>VLOOKUP(B634,[5]Sheet1!$A:$E,5,0)</f>
        <v>Completed</v>
      </c>
      <c r="F634" s="2" t="s">
        <v>2726</v>
      </c>
      <c r="G634" s="2" t="s">
        <v>8005</v>
      </c>
      <c r="H634" s="2" t="s">
        <v>8083</v>
      </c>
      <c r="I634" s="2" t="s">
        <v>105</v>
      </c>
      <c r="J634" s="2" t="s">
        <v>125</v>
      </c>
      <c r="K634" s="26">
        <f>VLOOKUP(B634,[5]Sheet1!$A:$AB,28,0)</f>
        <v>1400000</v>
      </c>
      <c r="L634" s="32">
        <f t="shared" si="9"/>
        <v>7.9355261310818986E-4</v>
      </c>
    </row>
    <row r="635" spans="1:12" hidden="1" x14ac:dyDescent="0.2">
      <c r="A635" s="7" t="str">
        <f>VLOOKUP(D635,PIC!A:B,2,0)</f>
        <v>ADE</v>
      </c>
      <c r="B635" s="2">
        <v>59714200</v>
      </c>
      <c r="C635" s="2" t="s">
        <v>7</v>
      </c>
      <c r="D635" s="2" t="s">
        <v>62</v>
      </c>
      <c r="E635" s="2" t="str">
        <f>VLOOKUP(B635,[5]Sheet1!$A:$E,5,0)</f>
        <v>Completed</v>
      </c>
      <c r="F635" s="2" t="s">
        <v>2712</v>
      </c>
      <c r="G635" s="2" t="s">
        <v>8006</v>
      </c>
      <c r="H635" s="2" t="s">
        <v>8084</v>
      </c>
      <c r="I635" s="2" t="s">
        <v>63</v>
      </c>
      <c r="J635" s="2" t="s">
        <v>64</v>
      </c>
      <c r="K635" s="26">
        <f>VLOOKUP(B635,[5]Sheet1!$A:$AB,28,0)</f>
        <v>825000</v>
      </c>
      <c r="L635" s="32">
        <f t="shared" si="9"/>
        <v>4.6762921843875477E-4</v>
      </c>
    </row>
    <row r="636" spans="1:12" hidden="1" x14ac:dyDescent="0.2">
      <c r="A636" s="7" t="str">
        <f>VLOOKUP(D636,PIC!A:B,2,0)</f>
        <v>WAHYU WISNU</v>
      </c>
      <c r="B636" s="2">
        <v>59714204</v>
      </c>
      <c r="C636" s="2" t="s">
        <v>7</v>
      </c>
      <c r="D636" s="2" t="s">
        <v>16</v>
      </c>
      <c r="E636" s="2" t="str">
        <f>VLOOKUP(B636,[5]Sheet1!$A:$E,5,0)</f>
        <v>Completed</v>
      </c>
      <c r="F636" s="2" t="s">
        <v>2712</v>
      </c>
      <c r="G636" s="2" t="s">
        <v>8007</v>
      </c>
      <c r="H636" s="2" t="s">
        <v>8085</v>
      </c>
      <c r="I636" s="2" t="s">
        <v>107</v>
      </c>
      <c r="J636" s="2" t="s">
        <v>1105</v>
      </c>
      <c r="K636" s="26">
        <f>VLOOKUP(B636,[5]Sheet1!$A:$AB,28,0)</f>
        <v>1069000</v>
      </c>
      <c r="L636" s="32">
        <f t="shared" si="9"/>
        <v>6.0593410243761072E-4</v>
      </c>
    </row>
    <row r="637" spans="1:12" hidden="1" x14ac:dyDescent="0.2">
      <c r="A637" s="7" t="s">
        <v>55</v>
      </c>
      <c r="B637" s="2">
        <v>59714215</v>
      </c>
      <c r="C637" s="2" t="s">
        <v>2026</v>
      </c>
      <c r="D637" s="2" t="s">
        <v>9</v>
      </c>
      <c r="E637" s="2" t="str">
        <f>VLOOKUP(B637,[5]Sheet1!$A:$E,5,0)</f>
        <v>Completed</v>
      </c>
      <c r="F637" s="2" t="s">
        <v>7510</v>
      </c>
      <c r="G637" s="2" t="s">
        <v>8008</v>
      </c>
      <c r="H637" s="2" t="s">
        <v>8086</v>
      </c>
      <c r="I637" s="2" t="s">
        <v>2390</v>
      </c>
      <c r="J637" s="2" t="s">
        <v>71</v>
      </c>
      <c r="K637" s="26">
        <f>VLOOKUP(B637,[5]Sheet1!$A:$AB,28,0)</f>
        <v>1</v>
      </c>
      <c r="L637" s="32">
        <f t="shared" si="9"/>
        <v>5.6682329507727853E-10</v>
      </c>
    </row>
    <row r="638" spans="1:12" hidden="1" x14ac:dyDescent="0.2">
      <c r="A638" s="7" t="s">
        <v>55</v>
      </c>
      <c r="B638" s="2">
        <v>59714216</v>
      </c>
      <c r="C638" s="2" t="s">
        <v>2026</v>
      </c>
      <c r="D638" s="2" t="s">
        <v>9</v>
      </c>
      <c r="E638" s="2" t="str">
        <f>VLOOKUP(B638,[5]Sheet1!$A:$E,5,0)</f>
        <v>Completed</v>
      </c>
      <c r="F638" s="2" t="s">
        <v>7510</v>
      </c>
      <c r="G638" s="2" t="s">
        <v>8009</v>
      </c>
      <c r="H638" s="2" t="s">
        <v>8087</v>
      </c>
      <c r="I638" s="2" t="s">
        <v>2390</v>
      </c>
      <c r="J638" s="2" t="s">
        <v>71</v>
      </c>
      <c r="K638" s="26">
        <f>VLOOKUP(B638,[5]Sheet1!$A:$AB,28,0)</f>
        <v>1</v>
      </c>
      <c r="L638" s="32">
        <f t="shared" si="9"/>
        <v>5.6682329507727853E-10</v>
      </c>
    </row>
    <row r="639" spans="1:12" hidden="1" x14ac:dyDescent="0.2">
      <c r="A639" s="7" t="s">
        <v>55</v>
      </c>
      <c r="B639" s="2">
        <v>59714217</v>
      </c>
      <c r="C639" s="2" t="s">
        <v>2026</v>
      </c>
      <c r="D639" s="2" t="s">
        <v>9</v>
      </c>
      <c r="E639" s="2" t="str">
        <f>VLOOKUP(B639,[5]Sheet1!$A:$E,5,0)</f>
        <v>Completed</v>
      </c>
      <c r="F639" s="2" t="s">
        <v>7510</v>
      </c>
      <c r="G639" s="2" t="s">
        <v>8009</v>
      </c>
      <c r="H639" s="2" t="s">
        <v>8088</v>
      </c>
      <c r="I639" s="2" t="s">
        <v>2390</v>
      </c>
      <c r="J639" s="2" t="s">
        <v>2376</v>
      </c>
      <c r="K639" s="26">
        <f>VLOOKUP(B639,[5]Sheet1!$A:$AB,28,0)</f>
        <v>1</v>
      </c>
      <c r="L639" s="32">
        <f t="shared" si="9"/>
        <v>5.6682329507727853E-10</v>
      </c>
    </row>
    <row r="640" spans="1:12" hidden="1" x14ac:dyDescent="0.2">
      <c r="A640" s="7" t="s">
        <v>55</v>
      </c>
      <c r="B640" s="2">
        <v>59714218</v>
      </c>
      <c r="C640" s="2" t="s">
        <v>2026</v>
      </c>
      <c r="D640" s="2" t="s">
        <v>9</v>
      </c>
      <c r="E640" s="2" t="str">
        <f>VLOOKUP(B640,[5]Sheet1!$A:$E,5,0)</f>
        <v>Completed</v>
      </c>
      <c r="F640" s="2" t="s">
        <v>7510</v>
      </c>
      <c r="G640" s="2" t="s">
        <v>8009</v>
      </c>
      <c r="H640" s="2" t="s">
        <v>8089</v>
      </c>
      <c r="I640" s="2" t="s">
        <v>2390</v>
      </c>
      <c r="J640" s="2" t="s">
        <v>2376</v>
      </c>
      <c r="K640" s="26">
        <f>VLOOKUP(B640,[5]Sheet1!$A:$AB,28,0)</f>
        <v>1</v>
      </c>
      <c r="L640" s="32">
        <f t="shared" si="9"/>
        <v>5.6682329507727853E-10</v>
      </c>
    </row>
    <row r="641" spans="1:12" hidden="1" x14ac:dyDescent="0.2">
      <c r="A641" s="7" t="s">
        <v>55</v>
      </c>
      <c r="B641" s="2">
        <v>59714219</v>
      </c>
      <c r="C641" s="2" t="s">
        <v>2026</v>
      </c>
      <c r="D641" s="2" t="s">
        <v>9</v>
      </c>
      <c r="E641" s="2" t="str">
        <f>VLOOKUP(B641,[5]Sheet1!$A:$E,5,0)</f>
        <v>Completed</v>
      </c>
      <c r="F641" s="2" t="s">
        <v>7510</v>
      </c>
      <c r="G641" s="2" t="s">
        <v>8010</v>
      </c>
      <c r="H641" s="2" t="s">
        <v>8090</v>
      </c>
      <c r="I641" s="2" t="s">
        <v>2390</v>
      </c>
      <c r="J641" s="2" t="s">
        <v>2354</v>
      </c>
      <c r="K641" s="26">
        <f>VLOOKUP(B641,[5]Sheet1!$A:$AB,28,0)</f>
        <v>1</v>
      </c>
      <c r="L641" s="32">
        <f t="shared" si="9"/>
        <v>5.6682329507727853E-10</v>
      </c>
    </row>
    <row r="642" spans="1:12" hidden="1" x14ac:dyDescent="0.2">
      <c r="A642" s="7" t="s">
        <v>55</v>
      </c>
      <c r="B642" s="2">
        <v>59714220</v>
      </c>
      <c r="C642" s="2" t="s">
        <v>2026</v>
      </c>
      <c r="D642" s="2" t="s">
        <v>9</v>
      </c>
      <c r="E642" s="2" t="str">
        <f>VLOOKUP(B642,[5]Sheet1!$A:$E,5,0)</f>
        <v>Completed</v>
      </c>
      <c r="F642" s="2" t="s">
        <v>7510</v>
      </c>
      <c r="G642" s="2" t="s">
        <v>8010</v>
      </c>
      <c r="H642" s="2" t="s">
        <v>8091</v>
      </c>
      <c r="I642" s="2" t="s">
        <v>2390</v>
      </c>
      <c r="J642" s="2" t="s">
        <v>2354</v>
      </c>
      <c r="K642" s="26">
        <f>VLOOKUP(B642,[5]Sheet1!$A:$AB,28,0)</f>
        <v>1</v>
      </c>
      <c r="L642" s="32">
        <f t="shared" ref="L642:L705" si="10">K642/$K$1351*100%</f>
        <v>5.6682329507727853E-10</v>
      </c>
    </row>
    <row r="643" spans="1:12" hidden="1" x14ac:dyDescent="0.2">
      <c r="A643" s="7" t="s">
        <v>55</v>
      </c>
      <c r="B643" s="2">
        <v>59714223</v>
      </c>
      <c r="C643" s="2" t="s">
        <v>2026</v>
      </c>
      <c r="D643" s="2" t="s">
        <v>9</v>
      </c>
      <c r="E643" s="2" t="str">
        <f>VLOOKUP(B643,[5]Sheet1!$A:$E,5,0)</f>
        <v>Completed</v>
      </c>
      <c r="F643" s="2" t="s">
        <v>7510</v>
      </c>
      <c r="G643" s="2" t="s">
        <v>8010</v>
      </c>
      <c r="H643" s="2" t="s">
        <v>8092</v>
      </c>
      <c r="I643" s="2" t="s">
        <v>2390</v>
      </c>
      <c r="J643" s="2" t="s">
        <v>2349</v>
      </c>
      <c r="K643" s="26">
        <f>VLOOKUP(B643,[5]Sheet1!$A:$AB,28,0)</f>
        <v>1</v>
      </c>
      <c r="L643" s="32">
        <f t="shared" si="10"/>
        <v>5.6682329507727853E-10</v>
      </c>
    </row>
    <row r="644" spans="1:12" hidden="1" x14ac:dyDescent="0.2">
      <c r="A644" s="7" t="str">
        <f>VLOOKUP(D644,PIC!A:B,2,0)</f>
        <v>DIDIK</v>
      </c>
      <c r="B644" s="2">
        <v>59714226</v>
      </c>
      <c r="C644" s="2" t="s">
        <v>4584</v>
      </c>
      <c r="D644" s="2" t="s">
        <v>4966</v>
      </c>
      <c r="E644" s="2" t="str">
        <f>VLOOKUP(B644,[5]Sheet1!$A:$E,5,0)</f>
        <v>Completed</v>
      </c>
      <c r="F644" s="2" t="s">
        <v>2712</v>
      </c>
      <c r="G644" s="2" t="s">
        <v>8094</v>
      </c>
      <c r="H644" s="2" t="s">
        <v>8129</v>
      </c>
      <c r="I644" s="2" t="s">
        <v>5127</v>
      </c>
      <c r="J644" s="2" t="s">
        <v>8151</v>
      </c>
      <c r="K644" s="26">
        <f>VLOOKUP(B644,[5]Sheet1!$A:$AB,28,0)</f>
        <v>3900000</v>
      </c>
      <c r="L644" s="32">
        <f t="shared" si="10"/>
        <v>2.2106108508013859E-3</v>
      </c>
    </row>
    <row r="645" spans="1:12" hidden="1" x14ac:dyDescent="0.2">
      <c r="A645" s="7" t="str">
        <f>VLOOKUP(D645,PIC!A:B,2,0)</f>
        <v>LUTFI</v>
      </c>
      <c r="B645" s="2">
        <v>59714228</v>
      </c>
      <c r="C645" s="2" t="s">
        <v>7</v>
      </c>
      <c r="D645" s="2" t="s">
        <v>8</v>
      </c>
      <c r="E645" s="2" t="str">
        <f>VLOOKUP(B645,[5]Sheet1!$A:$E,5,0)</f>
        <v>Completed</v>
      </c>
      <c r="F645" s="2" t="s">
        <v>3202</v>
      </c>
      <c r="G645" s="2" t="s">
        <v>8095</v>
      </c>
      <c r="H645" s="2" t="s">
        <v>8130</v>
      </c>
      <c r="I645" s="2" t="s">
        <v>90</v>
      </c>
      <c r="J645" s="2" t="s">
        <v>98</v>
      </c>
      <c r="K645" s="26">
        <f>VLOOKUP(B645,[5]Sheet1!$A:$AB,28,0)</f>
        <v>267000</v>
      </c>
      <c r="L645" s="32">
        <f t="shared" si="10"/>
        <v>1.5134181978563335E-4</v>
      </c>
    </row>
    <row r="646" spans="1:12" hidden="1" x14ac:dyDescent="0.2">
      <c r="A646" s="7" t="str">
        <f>VLOOKUP(D646,PIC!A:B,2,0)</f>
        <v>LUTFI</v>
      </c>
      <c r="B646" s="2">
        <v>59714229</v>
      </c>
      <c r="C646" s="2" t="s">
        <v>7</v>
      </c>
      <c r="D646" s="2" t="s">
        <v>8</v>
      </c>
      <c r="E646" s="2" t="str">
        <f>VLOOKUP(B646,[5]Sheet1!$A:$E,5,0)</f>
        <v>Completed</v>
      </c>
      <c r="F646" s="2" t="s">
        <v>3202</v>
      </c>
      <c r="G646" s="2" t="s">
        <v>8096</v>
      </c>
      <c r="H646" s="2" t="s">
        <v>8131</v>
      </c>
      <c r="I646" s="2" t="s">
        <v>90</v>
      </c>
      <c r="J646" s="2" t="s">
        <v>93</v>
      </c>
      <c r="K646" s="26">
        <f>VLOOKUP(B646,[5]Sheet1!$A:$AB,28,0)</f>
        <v>496000</v>
      </c>
      <c r="L646" s="32">
        <f t="shared" si="10"/>
        <v>2.8114435435833016E-4</v>
      </c>
    </row>
    <row r="647" spans="1:12" hidden="1" x14ac:dyDescent="0.2">
      <c r="A647" s="7" t="s">
        <v>55</v>
      </c>
      <c r="B647" s="2">
        <v>59714243</v>
      </c>
      <c r="C647" s="2" t="s">
        <v>3509</v>
      </c>
      <c r="D647" s="2" t="s">
        <v>9</v>
      </c>
      <c r="E647" s="2" t="str">
        <f>VLOOKUP(B647,[5]Sheet1!$A:$E,5,0)</f>
        <v>Completed</v>
      </c>
      <c r="F647" s="2" t="s">
        <v>7510</v>
      </c>
      <c r="G647" s="2" t="s">
        <v>8097</v>
      </c>
      <c r="H647" s="2" t="s">
        <v>8132</v>
      </c>
      <c r="I647" s="2" t="s">
        <v>2390</v>
      </c>
      <c r="J647" s="2" t="s">
        <v>36</v>
      </c>
      <c r="K647" s="26">
        <f>VLOOKUP(B647,[5]Sheet1!$A:$AB,28,0)</f>
        <v>2720000</v>
      </c>
      <c r="L647" s="32">
        <f t="shared" si="10"/>
        <v>1.5417593626101975E-3</v>
      </c>
    </row>
    <row r="648" spans="1:12" hidden="1" x14ac:dyDescent="0.2">
      <c r="A648" s="7" t="str">
        <f>VLOOKUP(D648,PIC!A:B,2,0)</f>
        <v>DIDIK</v>
      </c>
      <c r="B648" s="2">
        <v>59714351</v>
      </c>
      <c r="C648" s="2" t="s">
        <v>7</v>
      </c>
      <c r="D648" s="2" t="s">
        <v>13</v>
      </c>
      <c r="E648" s="2" t="str">
        <f>VLOOKUP(B648,[5]Sheet1!$A:$E,5,0)</f>
        <v>Completed</v>
      </c>
      <c r="F648" s="2" t="s">
        <v>2726</v>
      </c>
      <c r="G648" s="2" t="s">
        <v>8098</v>
      </c>
      <c r="H648" s="2" t="s">
        <v>8133</v>
      </c>
      <c r="I648" s="2" t="s">
        <v>7330</v>
      </c>
      <c r="J648" s="2" t="s">
        <v>7335</v>
      </c>
      <c r="K648" s="26">
        <f>VLOOKUP(B648,[5]Sheet1!$A:$AB,28,0)</f>
        <v>1</v>
      </c>
      <c r="L648" s="32">
        <f t="shared" si="10"/>
        <v>5.6682329507727853E-10</v>
      </c>
    </row>
    <row r="649" spans="1:12" hidden="1" x14ac:dyDescent="0.2">
      <c r="A649" s="7" t="str">
        <f>VLOOKUP(D649,PIC!A:B,2,0)</f>
        <v>DIDIK</v>
      </c>
      <c r="B649" s="2">
        <v>59714352</v>
      </c>
      <c r="C649" s="2" t="s">
        <v>7</v>
      </c>
      <c r="D649" s="2" t="s">
        <v>38</v>
      </c>
      <c r="E649" s="2" t="str">
        <f>VLOOKUP(B649,[5]Sheet1!$A:$E,5,0)</f>
        <v>Completed</v>
      </c>
      <c r="F649" s="2" t="s">
        <v>2712</v>
      </c>
      <c r="G649" s="2" t="s">
        <v>8099</v>
      </c>
      <c r="H649" s="2" t="s">
        <v>8134</v>
      </c>
      <c r="I649" s="2" t="s">
        <v>39</v>
      </c>
      <c r="J649" s="2" t="s">
        <v>40</v>
      </c>
      <c r="K649" s="26">
        <f>VLOOKUP(B649,[5]Sheet1!$A:$AB,28,0)</f>
        <v>4250000</v>
      </c>
      <c r="L649" s="32">
        <f t="shared" si="10"/>
        <v>2.4089990040784335E-3</v>
      </c>
    </row>
    <row r="650" spans="1:12" hidden="1" x14ac:dyDescent="0.2">
      <c r="A650" s="7" t="str">
        <f>VLOOKUP(D650,PIC!A:B,2,0)</f>
        <v>BAHAK</v>
      </c>
      <c r="B650" s="2">
        <v>59714898</v>
      </c>
      <c r="C650" s="2" t="s">
        <v>7</v>
      </c>
      <c r="D650" s="2" t="s">
        <v>18</v>
      </c>
      <c r="E650" s="2" t="str">
        <f>VLOOKUP(B650,[5]Sheet1!$A:$E,5,0)</f>
        <v>Completed</v>
      </c>
      <c r="F650" s="2" t="s">
        <v>2712</v>
      </c>
      <c r="G650" s="2" t="s">
        <v>8100</v>
      </c>
      <c r="H650" s="2" t="s">
        <v>8135</v>
      </c>
      <c r="I650" s="2" t="s">
        <v>23</v>
      </c>
      <c r="J650" s="2" t="s">
        <v>3090</v>
      </c>
      <c r="K650" s="26">
        <f>VLOOKUP(B650,[5]Sheet1!$A:$AB,28,0)</f>
        <v>3540000</v>
      </c>
      <c r="L650" s="32">
        <f t="shared" si="10"/>
        <v>2.0065544645735661E-3</v>
      </c>
    </row>
    <row r="651" spans="1:12" hidden="1" x14ac:dyDescent="0.2">
      <c r="A651" s="7" t="str">
        <f>VLOOKUP(D651,PIC!A:B,2,0)</f>
        <v>BAHAK</v>
      </c>
      <c r="B651" s="2">
        <v>59714899</v>
      </c>
      <c r="C651" s="2" t="s">
        <v>7</v>
      </c>
      <c r="D651" s="2" t="s">
        <v>18</v>
      </c>
      <c r="E651" s="2" t="str">
        <f>VLOOKUP(B651,[5]Sheet1!$A:$E,5,0)</f>
        <v>Completed</v>
      </c>
      <c r="F651" s="2" t="s">
        <v>2712</v>
      </c>
      <c r="G651" s="2" t="s">
        <v>8101</v>
      </c>
      <c r="H651" s="2" t="s">
        <v>8136</v>
      </c>
      <c r="I651" s="2" t="s">
        <v>23</v>
      </c>
      <c r="J651" s="2" t="s">
        <v>82</v>
      </c>
      <c r="K651" s="26">
        <f>VLOOKUP(B651,[5]Sheet1!$A:$AB,28,0)</f>
        <v>4881000</v>
      </c>
      <c r="L651" s="32">
        <f t="shared" si="10"/>
        <v>2.7666645032721963E-3</v>
      </c>
    </row>
    <row r="652" spans="1:12" hidden="1" x14ac:dyDescent="0.2">
      <c r="A652" s="7" t="str">
        <f>VLOOKUP(D652,PIC!A:B,2,0)</f>
        <v>BAHAK</v>
      </c>
      <c r="B652" s="2">
        <v>59714900</v>
      </c>
      <c r="C652" s="2" t="s">
        <v>7</v>
      </c>
      <c r="D652" s="2" t="s">
        <v>18</v>
      </c>
      <c r="E652" s="2" t="str">
        <f>VLOOKUP(B652,[5]Sheet1!$A:$E,5,0)</f>
        <v>Completed</v>
      </c>
      <c r="F652" s="2" t="s">
        <v>2712</v>
      </c>
      <c r="G652" s="2" t="s">
        <v>8102</v>
      </c>
      <c r="H652" s="2" t="s">
        <v>8137</v>
      </c>
      <c r="I652" s="2" t="s">
        <v>23</v>
      </c>
      <c r="J652" s="2" t="s">
        <v>2053</v>
      </c>
      <c r="K652" s="26">
        <f>VLOOKUP(B652,[5]Sheet1!$A:$AB,28,0)</f>
        <v>5000000</v>
      </c>
      <c r="L652" s="32">
        <f t="shared" si="10"/>
        <v>2.8341164753863924E-3</v>
      </c>
    </row>
    <row r="653" spans="1:12" hidden="1" x14ac:dyDescent="0.2">
      <c r="A653" s="7" t="s">
        <v>55</v>
      </c>
      <c r="B653" s="2">
        <v>59715425</v>
      </c>
      <c r="C653" s="2" t="s">
        <v>2026</v>
      </c>
      <c r="D653" s="2" t="s">
        <v>9</v>
      </c>
      <c r="E653" s="2" t="str">
        <f>VLOOKUP(B653,[5]Sheet1!$A:$E,5,0)</f>
        <v>Completed</v>
      </c>
      <c r="F653" s="2" t="s">
        <v>7510</v>
      </c>
      <c r="G653" s="2" t="s">
        <v>8103</v>
      </c>
      <c r="H653" s="2" t="s">
        <v>8138</v>
      </c>
      <c r="I653" s="2" t="s">
        <v>22</v>
      </c>
      <c r="J653" s="2" t="s">
        <v>2366</v>
      </c>
      <c r="K653" s="26">
        <f>VLOOKUP(B653,[5]Sheet1!$A:$AB,28,0)</f>
        <v>1</v>
      </c>
      <c r="L653" s="32">
        <f t="shared" si="10"/>
        <v>5.6682329507727853E-10</v>
      </c>
    </row>
    <row r="654" spans="1:12" hidden="1" x14ac:dyDescent="0.2">
      <c r="A654" s="7" t="s">
        <v>55</v>
      </c>
      <c r="B654" s="2">
        <v>59715432</v>
      </c>
      <c r="C654" s="2" t="s">
        <v>2026</v>
      </c>
      <c r="D654" s="2" t="s">
        <v>9</v>
      </c>
      <c r="E654" s="2" t="str">
        <f>VLOOKUP(B654,[5]Sheet1!$A:$E,5,0)</f>
        <v>Completed</v>
      </c>
      <c r="F654" s="2" t="s">
        <v>7510</v>
      </c>
      <c r="G654" s="2" t="s">
        <v>8103</v>
      </c>
      <c r="H654" s="2" t="s">
        <v>8139</v>
      </c>
      <c r="I654" s="2" t="s">
        <v>22</v>
      </c>
      <c r="J654" s="2" t="s">
        <v>2366</v>
      </c>
      <c r="K654" s="26">
        <f>VLOOKUP(B654,[5]Sheet1!$A:$AB,28,0)</f>
        <v>1</v>
      </c>
      <c r="L654" s="32">
        <f t="shared" si="10"/>
        <v>5.6682329507727853E-10</v>
      </c>
    </row>
    <row r="655" spans="1:12" hidden="1" x14ac:dyDescent="0.2">
      <c r="A655" s="7" t="s">
        <v>55</v>
      </c>
      <c r="B655" s="2">
        <v>59715442</v>
      </c>
      <c r="C655" s="2" t="s">
        <v>2136</v>
      </c>
      <c r="D655" s="2" t="s">
        <v>9</v>
      </c>
      <c r="E655" s="2" t="str">
        <f>VLOOKUP(B655,[5]Sheet1!$A:$E,5,0)</f>
        <v>Completed</v>
      </c>
      <c r="F655" s="2" t="s">
        <v>7510</v>
      </c>
      <c r="G655" s="2" t="s">
        <v>8104</v>
      </c>
      <c r="H655" s="2" t="s">
        <v>8140</v>
      </c>
      <c r="I655" s="2" t="s">
        <v>2390</v>
      </c>
      <c r="J655" s="2" t="s">
        <v>2349</v>
      </c>
      <c r="K655" s="26">
        <f>VLOOKUP(B655,[5]Sheet1!$A:$AB,28,0)</f>
        <v>1</v>
      </c>
      <c r="L655" s="32">
        <f t="shared" si="10"/>
        <v>5.6682329507727853E-10</v>
      </c>
    </row>
    <row r="656" spans="1:12" hidden="1" x14ac:dyDescent="0.2">
      <c r="A656" s="7" t="str">
        <f>VLOOKUP(D656,PIC!A:B,2,0)</f>
        <v>WAHYU WISNU</v>
      </c>
      <c r="B656" s="2">
        <v>59715858</v>
      </c>
      <c r="C656" s="2" t="s">
        <v>7</v>
      </c>
      <c r="D656" s="2" t="s">
        <v>16</v>
      </c>
      <c r="E656" s="2" t="str">
        <f>VLOOKUP(B656,[5]Sheet1!$A:$E,5,0)</f>
        <v>Completed</v>
      </c>
      <c r="F656" s="2" t="s">
        <v>2726</v>
      </c>
      <c r="G656" s="2" t="s">
        <v>8105</v>
      </c>
      <c r="H656" s="2" t="s">
        <v>8141</v>
      </c>
      <c r="I656" s="2" t="s">
        <v>105</v>
      </c>
      <c r="J656" s="2" t="s">
        <v>106</v>
      </c>
      <c r="K656" s="26">
        <f>VLOOKUP(B656,[5]Sheet1!$A:$AB,28,0)</f>
        <v>550000</v>
      </c>
      <c r="L656" s="32">
        <f t="shared" si="10"/>
        <v>3.1175281229250316E-4</v>
      </c>
    </row>
    <row r="657" spans="1:12" hidden="1" x14ac:dyDescent="0.2">
      <c r="A657" s="7" t="str">
        <f>VLOOKUP(D657,PIC!A:B,2,0)</f>
        <v>WAHYU WISNU</v>
      </c>
      <c r="B657" s="2">
        <v>59715843</v>
      </c>
      <c r="C657" s="2" t="s">
        <v>7</v>
      </c>
      <c r="D657" s="2" t="s">
        <v>16</v>
      </c>
      <c r="E657" s="2" t="str">
        <f>VLOOKUP(B657,[5]Sheet1!$A:$E,5,0)</f>
        <v>Completed</v>
      </c>
      <c r="F657" s="2" t="s">
        <v>2712</v>
      </c>
      <c r="G657" s="2" t="s">
        <v>8106</v>
      </c>
      <c r="H657" s="2" t="s">
        <v>8142</v>
      </c>
      <c r="I657" s="2" t="s">
        <v>107</v>
      </c>
      <c r="J657" s="2" t="s">
        <v>1174</v>
      </c>
      <c r="K657" s="26">
        <f>VLOOKUP(B657,[5]Sheet1!$A:$AB,28,0)</f>
        <v>538000</v>
      </c>
      <c r="L657" s="32">
        <f t="shared" si="10"/>
        <v>3.0495093275157581E-4</v>
      </c>
    </row>
    <row r="658" spans="1:12" hidden="1" x14ac:dyDescent="0.2">
      <c r="A658" s="7" t="str">
        <f>VLOOKUP(D658,PIC!A:B,2,0)</f>
        <v>WAHYU WISNU</v>
      </c>
      <c r="B658" s="2">
        <v>59715847</v>
      </c>
      <c r="C658" s="2" t="s">
        <v>7</v>
      </c>
      <c r="D658" s="2" t="s">
        <v>16</v>
      </c>
      <c r="E658" s="2" t="str">
        <f>VLOOKUP(B658,[5]Sheet1!$A:$E,5,0)</f>
        <v>Completed</v>
      </c>
      <c r="F658" s="2" t="s">
        <v>2712</v>
      </c>
      <c r="G658" s="2" t="s">
        <v>8107</v>
      </c>
      <c r="H658" s="2" t="s">
        <v>8143</v>
      </c>
      <c r="I658" s="2" t="s">
        <v>107</v>
      </c>
      <c r="J658" s="2" t="s">
        <v>1268</v>
      </c>
      <c r="K658" s="26">
        <f>VLOOKUP(B658,[5]Sheet1!$A:$AB,28,0)</f>
        <v>1246000</v>
      </c>
      <c r="L658" s="32">
        <f t="shared" si="10"/>
        <v>7.0626182566628905E-4</v>
      </c>
    </row>
    <row r="659" spans="1:12" hidden="1" x14ac:dyDescent="0.2">
      <c r="A659" s="7" t="str">
        <f>VLOOKUP(D659,PIC!A:B,2,0)</f>
        <v>WAHYU WISNU</v>
      </c>
      <c r="B659" s="2">
        <v>59715854</v>
      </c>
      <c r="C659" s="2" t="s">
        <v>7</v>
      </c>
      <c r="D659" s="2" t="s">
        <v>16</v>
      </c>
      <c r="E659" s="2" t="str">
        <f>VLOOKUP(B659,[5]Sheet1!$A:$E,5,0)</f>
        <v>Completed</v>
      </c>
      <c r="F659" s="2" t="s">
        <v>2726</v>
      </c>
      <c r="G659" s="2" t="s">
        <v>8108</v>
      </c>
      <c r="H659" s="2" t="s">
        <v>8144</v>
      </c>
      <c r="I659" s="2" t="s">
        <v>105</v>
      </c>
      <c r="J659" s="2" t="s">
        <v>106</v>
      </c>
      <c r="K659" s="26">
        <f>VLOOKUP(B659,[5]Sheet1!$A:$AB,28,0)</f>
        <v>386000</v>
      </c>
      <c r="L659" s="32">
        <f t="shared" si="10"/>
        <v>2.1879379189982949E-4</v>
      </c>
    </row>
    <row r="660" spans="1:12" hidden="1" x14ac:dyDescent="0.2">
      <c r="A660" s="7" t="str">
        <f>VLOOKUP(D660,PIC!A:B,2,0)</f>
        <v>WAHYU WISNU</v>
      </c>
      <c r="B660" s="2">
        <v>59715860</v>
      </c>
      <c r="C660" s="2" t="s">
        <v>7</v>
      </c>
      <c r="D660" s="2" t="s">
        <v>16</v>
      </c>
      <c r="E660" s="2" t="str">
        <f>VLOOKUP(B660,[5]Sheet1!$A:$E,5,0)</f>
        <v>Completed</v>
      </c>
      <c r="F660" s="2" t="s">
        <v>2726</v>
      </c>
      <c r="G660" s="2" t="s">
        <v>8109</v>
      </c>
      <c r="H660" s="2" t="s">
        <v>8145</v>
      </c>
      <c r="I660" s="2" t="s">
        <v>105</v>
      </c>
      <c r="J660" s="2" t="s">
        <v>106</v>
      </c>
      <c r="K660" s="26">
        <f>VLOOKUP(B660,[5]Sheet1!$A:$AB,28,0)</f>
        <v>550000</v>
      </c>
      <c r="L660" s="32">
        <f t="shared" si="10"/>
        <v>3.1175281229250316E-4</v>
      </c>
    </row>
    <row r="661" spans="1:12" hidden="1" x14ac:dyDescent="0.2">
      <c r="A661" s="7" t="str">
        <f>VLOOKUP(D661,PIC!A:B,2,0)</f>
        <v>WAHYU WISNU</v>
      </c>
      <c r="B661" s="2">
        <v>59715862</v>
      </c>
      <c r="C661" s="2" t="s">
        <v>7</v>
      </c>
      <c r="D661" s="2" t="s">
        <v>16</v>
      </c>
      <c r="E661" s="2" t="str">
        <f>VLOOKUP(B661,[5]Sheet1!$A:$E,5,0)</f>
        <v>Completed</v>
      </c>
      <c r="F661" s="2" t="s">
        <v>2726</v>
      </c>
      <c r="G661" s="2" t="s">
        <v>8110</v>
      </c>
      <c r="H661" s="2" t="s">
        <v>8146</v>
      </c>
      <c r="I661" s="2" t="s">
        <v>105</v>
      </c>
      <c r="J661" s="2" t="s">
        <v>106</v>
      </c>
      <c r="K661" s="26">
        <f>VLOOKUP(B661,[5]Sheet1!$A:$AB,28,0)</f>
        <v>550000</v>
      </c>
      <c r="L661" s="32">
        <f t="shared" si="10"/>
        <v>3.1175281229250316E-4</v>
      </c>
    </row>
    <row r="662" spans="1:12" hidden="1" x14ac:dyDescent="0.2">
      <c r="A662" s="7" t="str">
        <f>VLOOKUP(D662,PIC!A:B,2,0)</f>
        <v>WAHYU WISNU</v>
      </c>
      <c r="B662" s="2">
        <v>59715865</v>
      </c>
      <c r="C662" s="2" t="s">
        <v>7</v>
      </c>
      <c r="D662" s="2" t="s">
        <v>16</v>
      </c>
      <c r="E662" s="2" t="str">
        <f>VLOOKUP(B662,[5]Sheet1!$A:$E,5,0)</f>
        <v>Completed</v>
      </c>
      <c r="F662" s="2" t="s">
        <v>2726</v>
      </c>
      <c r="G662" s="2" t="s">
        <v>8111</v>
      </c>
      <c r="H662" s="2" t="s">
        <v>8147</v>
      </c>
      <c r="I662" s="2" t="s">
        <v>105</v>
      </c>
      <c r="J662" s="2" t="s">
        <v>106</v>
      </c>
      <c r="K662" s="26">
        <f>VLOOKUP(B662,[5]Sheet1!$A:$AB,28,0)</f>
        <v>550000</v>
      </c>
      <c r="L662" s="32">
        <f t="shared" si="10"/>
        <v>3.1175281229250316E-4</v>
      </c>
    </row>
    <row r="663" spans="1:12" hidden="1" x14ac:dyDescent="0.2">
      <c r="A663" s="7" t="str">
        <f>VLOOKUP(D663,PIC!A:B,2,0)</f>
        <v>WAHYU WISNU</v>
      </c>
      <c r="B663" s="2">
        <v>59715869</v>
      </c>
      <c r="C663" s="2" t="s">
        <v>7</v>
      </c>
      <c r="D663" s="2" t="s">
        <v>16</v>
      </c>
      <c r="E663" s="2" t="str">
        <f>VLOOKUP(B663,[5]Sheet1!$A:$E,5,0)</f>
        <v>Completed</v>
      </c>
      <c r="F663" s="2" t="s">
        <v>2726</v>
      </c>
      <c r="G663" s="2" t="s">
        <v>8112</v>
      </c>
      <c r="H663" s="2" t="s">
        <v>8148</v>
      </c>
      <c r="I663" s="2" t="s">
        <v>105</v>
      </c>
      <c r="J663" s="2" t="s">
        <v>106</v>
      </c>
      <c r="K663" s="26">
        <f>VLOOKUP(B663,[5]Sheet1!$A:$AB,28,0)</f>
        <v>386000</v>
      </c>
      <c r="L663" s="32">
        <f t="shared" si="10"/>
        <v>2.1879379189982949E-4</v>
      </c>
    </row>
    <row r="664" spans="1:12" hidden="1" x14ac:dyDescent="0.2">
      <c r="A664" s="7" t="str">
        <f>VLOOKUP(D664,PIC!A:B,2,0)</f>
        <v>WAHYU WISNU</v>
      </c>
      <c r="B664" s="2">
        <v>59715870</v>
      </c>
      <c r="C664" s="2" t="s">
        <v>7</v>
      </c>
      <c r="D664" s="2" t="s">
        <v>16</v>
      </c>
      <c r="E664" s="2" t="str">
        <f>VLOOKUP(B664,[5]Sheet1!$A:$E,5,0)</f>
        <v>Completed</v>
      </c>
      <c r="F664" s="2" t="s">
        <v>2726</v>
      </c>
      <c r="G664" s="2" t="s">
        <v>8113</v>
      </c>
      <c r="H664" s="2" t="s">
        <v>8149</v>
      </c>
      <c r="I664" s="2" t="s">
        <v>105</v>
      </c>
      <c r="J664" s="2" t="s">
        <v>106</v>
      </c>
      <c r="K664" s="26">
        <f>VLOOKUP(B664,[5]Sheet1!$A:$AB,28,0)</f>
        <v>550000</v>
      </c>
      <c r="L664" s="32">
        <f t="shared" si="10"/>
        <v>3.1175281229250316E-4</v>
      </c>
    </row>
    <row r="665" spans="1:12" hidden="1" x14ac:dyDescent="0.2">
      <c r="A665" s="7" t="str">
        <f>VLOOKUP(D665,PIC!A:B,2,0)</f>
        <v>WAHYU WISNU</v>
      </c>
      <c r="B665" s="2">
        <v>59715871</v>
      </c>
      <c r="C665" s="2" t="s">
        <v>7</v>
      </c>
      <c r="D665" s="2" t="s">
        <v>16</v>
      </c>
      <c r="E665" s="2" t="str">
        <f>VLOOKUP(B665,[5]Sheet1!$A:$E,5,0)</f>
        <v>Completed</v>
      </c>
      <c r="F665" s="2" t="s">
        <v>2726</v>
      </c>
      <c r="G665" s="2" t="s">
        <v>8114</v>
      </c>
      <c r="H665" s="2" t="s">
        <v>8150</v>
      </c>
      <c r="I665" s="2" t="s">
        <v>105</v>
      </c>
      <c r="J665" s="2" t="s">
        <v>106</v>
      </c>
      <c r="K665" s="26">
        <f>VLOOKUP(B665,[5]Sheet1!$A:$AB,28,0)</f>
        <v>550000</v>
      </c>
      <c r="L665" s="32">
        <f t="shared" si="10"/>
        <v>3.1175281229250316E-4</v>
      </c>
    </row>
    <row r="666" spans="1:12" hidden="1" x14ac:dyDescent="0.2">
      <c r="A666" s="7" t="str">
        <f>VLOOKUP(D666,PIC!A:B,2,0)</f>
        <v>WAHYU WISNU</v>
      </c>
      <c r="B666" s="2">
        <v>59717366</v>
      </c>
      <c r="C666" s="2" t="s">
        <v>2026</v>
      </c>
      <c r="D666" s="2" t="s">
        <v>20</v>
      </c>
      <c r="E666" s="2" t="str">
        <f>VLOOKUP(B666,[5]Sheet1!$A:$E,5,0)</f>
        <v>Completed</v>
      </c>
      <c r="F666" s="2" t="s">
        <v>2712</v>
      </c>
      <c r="G666" s="2" t="s">
        <v>8153</v>
      </c>
      <c r="H666" s="2" t="s">
        <v>8277</v>
      </c>
      <c r="I666" s="2" t="s">
        <v>78</v>
      </c>
      <c r="J666" s="2" t="s">
        <v>79</v>
      </c>
      <c r="K666" s="26">
        <f>VLOOKUP(B666,[5]Sheet1!$A:$AB,28,0)</f>
        <v>2000000</v>
      </c>
      <c r="L666" s="32">
        <f t="shared" si="10"/>
        <v>1.133646590154557E-3</v>
      </c>
    </row>
    <row r="667" spans="1:12" hidden="1" x14ac:dyDescent="0.2">
      <c r="A667" s="7" t="str">
        <f>VLOOKUP(D667,PIC!A:B,2,0)</f>
        <v>WAHYU WISNU</v>
      </c>
      <c r="B667" s="2">
        <v>59717374</v>
      </c>
      <c r="C667" s="2" t="s">
        <v>2026</v>
      </c>
      <c r="D667" s="2" t="s">
        <v>20</v>
      </c>
      <c r="E667" s="2" t="str">
        <f>VLOOKUP(B667,[5]Sheet1!$A:$E,5,0)</f>
        <v>Completed</v>
      </c>
      <c r="F667" s="2" t="s">
        <v>2712</v>
      </c>
      <c r="G667" s="2" t="s">
        <v>8154</v>
      </c>
      <c r="H667" s="2" t="s">
        <v>8278</v>
      </c>
      <c r="I667" s="2" t="s">
        <v>78</v>
      </c>
      <c r="J667" s="2" t="s">
        <v>79</v>
      </c>
      <c r="K667" s="26">
        <f>VLOOKUP(B667,[5]Sheet1!$A:$AB,28,0)</f>
        <v>2000000</v>
      </c>
      <c r="L667" s="32">
        <f t="shared" si="10"/>
        <v>1.133646590154557E-3</v>
      </c>
    </row>
    <row r="668" spans="1:12" hidden="1" x14ac:dyDescent="0.2">
      <c r="A668" s="7" t="str">
        <f>VLOOKUP(D668,PIC!A:B,2,0)</f>
        <v>WAHYU WISNU</v>
      </c>
      <c r="B668" s="2">
        <v>59717442</v>
      </c>
      <c r="C668" s="2" t="s">
        <v>7</v>
      </c>
      <c r="D668" s="2" t="s">
        <v>16</v>
      </c>
      <c r="E668" s="2" t="str">
        <f>VLOOKUP(B668,[5]Sheet1!$A:$E,5,0)</f>
        <v>Completed</v>
      </c>
      <c r="F668" s="2" t="s">
        <v>2712</v>
      </c>
      <c r="G668" s="2" t="s">
        <v>8155</v>
      </c>
      <c r="H668" s="2" t="s">
        <v>8279</v>
      </c>
      <c r="I668" s="2" t="s">
        <v>107</v>
      </c>
      <c r="J668" s="2" t="s">
        <v>127</v>
      </c>
      <c r="K668" s="26">
        <f>VLOOKUP(B668,[5]Sheet1!$A:$AB,28,0)</f>
        <v>564000</v>
      </c>
      <c r="L668" s="32">
        <f t="shared" si="10"/>
        <v>3.1968833842358505E-4</v>
      </c>
    </row>
    <row r="669" spans="1:12" hidden="1" x14ac:dyDescent="0.2">
      <c r="A669" s="7" t="str">
        <f>VLOOKUP(D669,PIC!A:B,2,0)</f>
        <v>WAHYU WISNU</v>
      </c>
      <c r="B669" s="2">
        <v>59717445</v>
      </c>
      <c r="C669" s="2" t="s">
        <v>7</v>
      </c>
      <c r="D669" s="2" t="s">
        <v>16</v>
      </c>
      <c r="E669" s="2" t="str">
        <f>VLOOKUP(B669,[5]Sheet1!$A:$E,5,0)</f>
        <v>Completed</v>
      </c>
      <c r="F669" s="2" t="s">
        <v>2712</v>
      </c>
      <c r="G669" s="2" t="s">
        <v>8156</v>
      </c>
      <c r="H669" s="2" t="s">
        <v>8280</v>
      </c>
      <c r="I669" s="2" t="s">
        <v>107</v>
      </c>
      <c r="J669" s="2" t="s">
        <v>1135</v>
      </c>
      <c r="K669" s="26">
        <f>VLOOKUP(B669,[5]Sheet1!$A:$AB,28,0)</f>
        <v>564000</v>
      </c>
      <c r="L669" s="32">
        <f t="shared" si="10"/>
        <v>3.1968833842358505E-4</v>
      </c>
    </row>
    <row r="670" spans="1:12" hidden="1" x14ac:dyDescent="0.2">
      <c r="A670" s="7" t="str">
        <f>VLOOKUP(D670,PIC!A:B,2,0)</f>
        <v>WAHYU WISNU</v>
      </c>
      <c r="B670" s="2">
        <v>59717448</v>
      </c>
      <c r="C670" s="2" t="s">
        <v>7</v>
      </c>
      <c r="D670" s="2" t="s">
        <v>16</v>
      </c>
      <c r="E670" s="2" t="str">
        <f>VLOOKUP(B670,[5]Sheet1!$A:$E,5,0)</f>
        <v>Completed</v>
      </c>
      <c r="F670" s="2" t="s">
        <v>2712</v>
      </c>
      <c r="G670" s="2" t="s">
        <v>8157</v>
      </c>
      <c r="H670" s="2" t="s">
        <v>8281</v>
      </c>
      <c r="I670" s="2" t="s">
        <v>107</v>
      </c>
      <c r="J670" s="2" t="s">
        <v>1135</v>
      </c>
      <c r="K670" s="26">
        <f>VLOOKUP(B670,[5]Sheet1!$A:$AB,28,0)</f>
        <v>564000</v>
      </c>
      <c r="L670" s="32">
        <f t="shared" si="10"/>
        <v>3.1968833842358505E-4</v>
      </c>
    </row>
    <row r="671" spans="1:12" hidden="1" x14ac:dyDescent="0.2">
      <c r="A671" s="7" t="str">
        <f>VLOOKUP(D671,PIC!A:B,2,0)</f>
        <v>WAHYU WISNU</v>
      </c>
      <c r="B671" s="2">
        <v>59717453</v>
      </c>
      <c r="C671" s="2" t="s">
        <v>7</v>
      </c>
      <c r="D671" s="2" t="s">
        <v>16</v>
      </c>
      <c r="E671" s="2" t="str">
        <f>VLOOKUP(B671,[5]Sheet1!$A:$E,5,0)</f>
        <v>Completed</v>
      </c>
      <c r="F671" s="2" t="s">
        <v>2712</v>
      </c>
      <c r="G671" s="2" t="s">
        <v>8158</v>
      </c>
      <c r="H671" s="2" t="s">
        <v>8282</v>
      </c>
      <c r="I671" s="2" t="s">
        <v>109</v>
      </c>
      <c r="J671" s="2" t="s">
        <v>113</v>
      </c>
      <c r="K671" s="26">
        <f>VLOOKUP(B671,[5]Sheet1!$A:$AB,28,0)</f>
        <v>1172000</v>
      </c>
      <c r="L671" s="32">
        <f t="shared" si="10"/>
        <v>6.6431690183057037E-4</v>
      </c>
    </row>
    <row r="672" spans="1:12" hidden="1" x14ac:dyDescent="0.2">
      <c r="A672" s="7" t="str">
        <f>VLOOKUP(D672,PIC!A:B,2,0)</f>
        <v>WAHYU WISNU</v>
      </c>
      <c r="B672" s="2">
        <v>59717487</v>
      </c>
      <c r="C672" s="2" t="s">
        <v>7</v>
      </c>
      <c r="D672" s="2" t="s">
        <v>16</v>
      </c>
      <c r="E672" s="2" t="str">
        <f>VLOOKUP(B672,[5]Sheet1!$A:$E,5,0)</f>
        <v>Completed</v>
      </c>
      <c r="F672" s="2" t="s">
        <v>2712</v>
      </c>
      <c r="G672" s="2" t="s">
        <v>8159</v>
      </c>
      <c r="H672" s="2" t="s">
        <v>8283</v>
      </c>
      <c r="I672" s="2" t="s">
        <v>107</v>
      </c>
      <c r="J672" s="2" t="s">
        <v>1116</v>
      </c>
      <c r="K672" s="26">
        <f>VLOOKUP(B672,[5]Sheet1!$A:$AB,28,0)</f>
        <v>1080000</v>
      </c>
      <c r="L672" s="32">
        <f t="shared" si="10"/>
        <v>6.1216915868346077E-4</v>
      </c>
    </row>
    <row r="673" spans="1:12" hidden="1" x14ac:dyDescent="0.2">
      <c r="A673" s="7" t="str">
        <f>VLOOKUP(D673,PIC!A:B,2,0)</f>
        <v>WAHYU WISNU</v>
      </c>
      <c r="B673" s="2">
        <v>59717522</v>
      </c>
      <c r="C673" s="2" t="s">
        <v>7</v>
      </c>
      <c r="D673" s="2" t="s">
        <v>16</v>
      </c>
      <c r="E673" s="2" t="str">
        <f>VLOOKUP(B673,[5]Sheet1!$A:$E,5,0)</f>
        <v>Completed</v>
      </c>
      <c r="F673" s="2" t="s">
        <v>2712</v>
      </c>
      <c r="G673" s="2" t="s">
        <v>8160</v>
      </c>
      <c r="H673" s="2" t="s">
        <v>8284</v>
      </c>
      <c r="I673" s="2" t="s">
        <v>107</v>
      </c>
      <c r="J673" s="2" t="s">
        <v>127</v>
      </c>
      <c r="K673" s="26">
        <f>VLOOKUP(B673,[5]Sheet1!$A:$AB,28,0)</f>
        <v>1172000</v>
      </c>
      <c r="L673" s="32">
        <f t="shared" si="10"/>
        <v>6.6431690183057037E-4</v>
      </c>
    </row>
    <row r="674" spans="1:12" hidden="1" x14ac:dyDescent="0.2">
      <c r="A674" s="7" t="str">
        <f>VLOOKUP(D674,PIC!A:B,2,0)</f>
        <v>WAHYU WISNU</v>
      </c>
      <c r="B674" s="2">
        <v>59717525</v>
      </c>
      <c r="C674" s="2" t="s">
        <v>7</v>
      </c>
      <c r="D674" s="2" t="s">
        <v>16</v>
      </c>
      <c r="E674" s="2" t="str">
        <f>VLOOKUP(B674,[5]Sheet1!$A:$E,5,0)</f>
        <v>Completed</v>
      </c>
      <c r="F674" s="2" t="s">
        <v>2712</v>
      </c>
      <c r="G674" s="2" t="s">
        <v>8161</v>
      </c>
      <c r="H674" s="2" t="s">
        <v>8285</v>
      </c>
      <c r="I674" s="2" t="s">
        <v>107</v>
      </c>
      <c r="J674" s="2" t="s">
        <v>110</v>
      </c>
      <c r="K674" s="26">
        <f>VLOOKUP(B674,[5]Sheet1!$A:$AB,28,0)</f>
        <v>1515000</v>
      </c>
      <c r="L674" s="32">
        <f t="shared" si="10"/>
        <v>8.5873729204207687E-4</v>
      </c>
    </row>
    <row r="675" spans="1:12" hidden="1" x14ac:dyDescent="0.2">
      <c r="A675" s="7" t="str">
        <f>VLOOKUP(D675,PIC!A:B,2,0)</f>
        <v>DAYAT</v>
      </c>
      <c r="B675" s="2">
        <v>59718446</v>
      </c>
      <c r="C675" s="2" t="s">
        <v>7</v>
      </c>
      <c r="D675" s="2" t="s">
        <v>9</v>
      </c>
      <c r="E675" s="2" t="str">
        <f>VLOOKUP(B675,[5]Sheet1!$A:$E,5,0)</f>
        <v>Completed</v>
      </c>
      <c r="F675" s="2" t="s">
        <v>2712</v>
      </c>
      <c r="G675" s="2" t="s">
        <v>8162</v>
      </c>
      <c r="H675" s="2" t="s">
        <v>8286</v>
      </c>
      <c r="I675" s="2" t="s">
        <v>59</v>
      </c>
      <c r="J675" s="2" t="s">
        <v>8417</v>
      </c>
      <c r="K675" s="26">
        <f>VLOOKUP(B675,[5]Sheet1!$A:$AB,28,0)</f>
        <v>450000</v>
      </c>
      <c r="L675" s="32">
        <f t="shared" si="10"/>
        <v>2.550704827847753E-4</v>
      </c>
    </row>
    <row r="676" spans="1:12" hidden="1" x14ac:dyDescent="0.2">
      <c r="A676" s="7" t="str">
        <f>VLOOKUP(D676,PIC!A:B,2,0)</f>
        <v>DAYAT</v>
      </c>
      <c r="B676" s="2">
        <v>59718585</v>
      </c>
      <c r="C676" s="2" t="s">
        <v>7</v>
      </c>
      <c r="D676" s="2" t="s">
        <v>9</v>
      </c>
      <c r="E676" s="2" t="str">
        <f>VLOOKUP(B676,[5]Sheet1!$A:$E,5,0)</f>
        <v>Completed</v>
      </c>
      <c r="F676" s="2" t="s">
        <v>2712</v>
      </c>
      <c r="G676" s="2" t="s">
        <v>8163</v>
      </c>
      <c r="H676" s="2" t="s">
        <v>8287</v>
      </c>
      <c r="I676" s="2" t="s">
        <v>59</v>
      </c>
      <c r="J676" s="2" t="s">
        <v>8417</v>
      </c>
      <c r="K676" s="26">
        <f>VLOOKUP(B676,[5]Sheet1!$A:$AB,28,0)</f>
        <v>450000</v>
      </c>
      <c r="L676" s="32">
        <f t="shared" si="10"/>
        <v>2.550704827847753E-4</v>
      </c>
    </row>
    <row r="677" spans="1:12" hidden="1" x14ac:dyDescent="0.2">
      <c r="A677" s="7" t="str">
        <f>VLOOKUP(D677,PIC!A:B,2,0)</f>
        <v>WAHYU WISNU</v>
      </c>
      <c r="B677" s="2">
        <v>59718595</v>
      </c>
      <c r="C677" s="2" t="s">
        <v>7</v>
      </c>
      <c r="D677" s="2" t="s">
        <v>16</v>
      </c>
      <c r="E677" s="2" t="str">
        <f>VLOOKUP(B677,[5]Sheet1!$A:$E,5,0)</f>
        <v>Completed</v>
      </c>
      <c r="F677" s="2" t="s">
        <v>2712</v>
      </c>
      <c r="G677" s="2" t="s">
        <v>8164</v>
      </c>
      <c r="H677" s="2" t="s">
        <v>8288</v>
      </c>
      <c r="I677" s="2" t="s">
        <v>1105</v>
      </c>
      <c r="J677" s="2" t="s">
        <v>1110</v>
      </c>
      <c r="K677" s="26">
        <f>VLOOKUP(B677,[5]Sheet1!$A:$AB,28,0)</f>
        <v>328000</v>
      </c>
      <c r="L677" s="32">
        <f t="shared" si="10"/>
        <v>1.8591804078534735E-4</v>
      </c>
    </row>
    <row r="678" spans="1:12" hidden="1" x14ac:dyDescent="0.2">
      <c r="A678" s="7" t="str">
        <f>VLOOKUP(D678,PIC!A:B,2,0)</f>
        <v>WAHYU WISNU</v>
      </c>
      <c r="B678" s="2">
        <v>59719404</v>
      </c>
      <c r="C678" s="2" t="s">
        <v>7</v>
      </c>
      <c r="D678" s="2" t="s">
        <v>21</v>
      </c>
      <c r="E678" s="2" t="str">
        <f>VLOOKUP(B678,[5]Sheet1!$A:$E,5,0)</f>
        <v>Completed</v>
      </c>
      <c r="F678" s="2" t="s">
        <v>2712</v>
      </c>
      <c r="G678" s="2" t="s">
        <v>8165</v>
      </c>
      <c r="H678" s="2" t="s">
        <v>8289</v>
      </c>
      <c r="I678" s="2" t="s">
        <v>85</v>
      </c>
      <c r="J678" s="2" t="s">
        <v>1947</v>
      </c>
      <c r="K678" s="26">
        <f>VLOOKUP(B678,[5]Sheet1!$A:$AB,28,0)</f>
        <v>1770000</v>
      </c>
      <c r="L678" s="32">
        <f t="shared" si="10"/>
        <v>1.003277232286783E-3</v>
      </c>
    </row>
    <row r="679" spans="1:12" hidden="1" x14ac:dyDescent="0.2">
      <c r="A679" s="7" t="str">
        <f>VLOOKUP(D679,PIC!A:B,2,0)</f>
        <v>DAYAT</v>
      </c>
      <c r="B679" s="2">
        <v>59719502</v>
      </c>
      <c r="C679" s="2" t="s">
        <v>7</v>
      </c>
      <c r="D679" s="2" t="s">
        <v>9</v>
      </c>
      <c r="E679" s="2" t="str">
        <f>VLOOKUP(B679,[5]Sheet1!$A:$E,5,0)</f>
        <v>Completed</v>
      </c>
      <c r="F679" s="2" t="s">
        <v>2712</v>
      </c>
      <c r="G679" s="2" t="s">
        <v>8166</v>
      </c>
      <c r="H679" s="2" t="s">
        <v>8290</v>
      </c>
      <c r="I679" s="2" t="s">
        <v>59</v>
      </c>
      <c r="J679" s="2" t="s">
        <v>8417</v>
      </c>
      <c r="K679" s="26">
        <f>VLOOKUP(B679,[5]Sheet1!$A:$AB,28,0)</f>
        <v>450000</v>
      </c>
      <c r="L679" s="32">
        <f t="shared" si="10"/>
        <v>2.550704827847753E-4</v>
      </c>
    </row>
    <row r="680" spans="1:12" hidden="1" x14ac:dyDescent="0.2">
      <c r="A680" s="7" t="str">
        <f>VLOOKUP(D680,PIC!A:B,2,0)</f>
        <v>DAYAT</v>
      </c>
      <c r="B680" s="2">
        <v>59719510</v>
      </c>
      <c r="C680" s="2" t="s">
        <v>7</v>
      </c>
      <c r="D680" s="2" t="s">
        <v>9</v>
      </c>
      <c r="E680" s="2" t="str">
        <f>VLOOKUP(B680,[5]Sheet1!$A:$E,5,0)</f>
        <v>Completed</v>
      </c>
      <c r="F680" s="2" t="s">
        <v>2712</v>
      </c>
      <c r="G680" s="2" t="s">
        <v>8167</v>
      </c>
      <c r="H680" s="2" t="s">
        <v>8291</v>
      </c>
      <c r="I680" s="2" t="s">
        <v>59</v>
      </c>
      <c r="J680" s="2" t="s">
        <v>8417</v>
      </c>
      <c r="K680" s="26">
        <f>VLOOKUP(B680,[5]Sheet1!$A:$AB,28,0)</f>
        <v>450000</v>
      </c>
      <c r="L680" s="32">
        <f t="shared" si="10"/>
        <v>2.550704827847753E-4</v>
      </c>
    </row>
    <row r="681" spans="1:12" hidden="1" x14ac:dyDescent="0.2">
      <c r="A681" s="7" t="str">
        <f>VLOOKUP(D681,PIC!A:B,2,0)</f>
        <v>DAYAT</v>
      </c>
      <c r="B681" s="2">
        <v>59719520</v>
      </c>
      <c r="C681" s="2" t="s">
        <v>7</v>
      </c>
      <c r="D681" s="2" t="s">
        <v>9</v>
      </c>
      <c r="E681" s="2" t="str">
        <f>VLOOKUP(B681,[5]Sheet1!$A:$E,5,0)</f>
        <v>Completed</v>
      </c>
      <c r="F681" s="2" t="s">
        <v>2712</v>
      </c>
      <c r="G681" s="2" t="s">
        <v>8168</v>
      </c>
      <c r="H681" s="2" t="s">
        <v>8292</v>
      </c>
      <c r="I681" s="2" t="s">
        <v>59</v>
      </c>
      <c r="J681" s="2" t="s">
        <v>8417</v>
      </c>
      <c r="K681" s="26">
        <f>VLOOKUP(B681,[5]Sheet1!$A:$AB,28,0)</f>
        <v>450000</v>
      </c>
      <c r="L681" s="32">
        <f t="shared" si="10"/>
        <v>2.550704827847753E-4</v>
      </c>
    </row>
    <row r="682" spans="1:12" hidden="1" x14ac:dyDescent="0.2">
      <c r="A682" s="7" t="str">
        <f>VLOOKUP(D682,PIC!A:B,2,0)</f>
        <v>DAYAT</v>
      </c>
      <c r="B682" s="2">
        <v>59719525</v>
      </c>
      <c r="C682" s="2" t="s">
        <v>7</v>
      </c>
      <c r="D682" s="2" t="s">
        <v>9</v>
      </c>
      <c r="E682" s="2" t="str">
        <f>VLOOKUP(B682,[5]Sheet1!$A:$E,5,0)</f>
        <v>Completed</v>
      </c>
      <c r="F682" s="2" t="s">
        <v>2712</v>
      </c>
      <c r="G682" s="2" t="s">
        <v>8169</v>
      </c>
      <c r="H682" s="2" t="s">
        <v>8293</v>
      </c>
      <c r="I682" s="2" t="s">
        <v>59</v>
      </c>
      <c r="J682" s="2" t="s">
        <v>8417</v>
      </c>
      <c r="K682" s="26">
        <f>VLOOKUP(B682,[5]Sheet1!$A:$AB,28,0)</f>
        <v>450000</v>
      </c>
      <c r="L682" s="32">
        <f t="shared" si="10"/>
        <v>2.550704827847753E-4</v>
      </c>
    </row>
    <row r="683" spans="1:12" hidden="1" x14ac:dyDescent="0.2">
      <c r="A683" s="7" t="str">
        <f>VLOOKUP(D683,PIC!A:B,2,0)</f>
        <v>DAYAT</v>
      </c>
      <c r="B683" s="2">
        <v>59719537</v>
      </c>
      <c r="C683" s="2" t="s">
        <v>7</v>
      </c>
      <c r="D683" s="2" t="s">
        <v>9</v>
      </c>
      <c r="E683" s="2" t="str">
        <f>VLOOKUP(B683,[5]Sheet1!$A:$E,5,0)</f>
        <v>Completed</v>
      </c>
      <c r="F683" s="2" t="s">
        <v>2726</v>
      </c>
      <c r="G683" s="2" t="s">
        <v>8170</v>
      </c>
      <c r="H683" s="2" t="s">
        <v>8294</v>
      </c>
      <c r="I683" s="2" t="s">
        <v>59</v>
      </c>
      <c r="J683" s="2" t="s">
        <v>71</v>
      </c>
      <c r="K683" s="26">
        <f>VLOOKUP(B683,[5]Sheet1!$A:$AB,28,0)</f>
        <v>1150000</v>
      </c>
      <c r="L683" s="32">
        <f t="shared" si="10"/>
        <v>6.5184678933887029E-4</v>
      </c>
    </row>
    <row r="684" spans="1:12" hidden="1" x14ac:dyDescent="0.2">
      <c r="A684" s="7" t="str">
        <f>VLOOKUP(D684,PIC!A:B,2,0)</f>
        <v>DAYAT</v>
      </c>
      <c r="B684" s="2">
        <v>59719586</v>
      </c>
      <c r="C684" s="2" t="s">
        <v>7</v>
      </c>
      <c r="D684" s="2" t="s">
        <v>9</v>
      </c>
      <c r="E684" s="2" t="str">
        <f>VLOOKUP(B684,[5]Sheet1!$A:$E,5,0)</f>
        <v>Completed</v>
      </c>
      <c r="F684" s="2" t="s">
        <v>2726</v>
      </c>
      <c r="G684" s="2" t="s">
        <v>8171</v>
      </c>
      <c r="H684" s="2" t="s">
        <v>8295</v>
      </c>
      <c r="I684" s="2" t="s">
        <v>59</v>
      </c>
      <c r="J684" s="2" t="s">
        <v>2433</v>
      </c>
      <c r="K684" s="26">
        <f>VLOOKUP(B684,[5]Sheet1!$A:$AB,28,0)</f>
        <v>1200000</v>
      </c>
      <c r="L684" s="32">
        <f t="shared" si="10"/>
        <v>6.8018795409273425E-4</v>
      </c>
    </row>
    <row r="685" spans="1:12" hidden="1" x14ac:dyDescent="0.2">
      <c r="A685" s="7" t="str">
        <f>VLOOKUP(D685,PIC!A:B,2,0)</f>
        <v>BAHAK</v>
      </c>
      <c r="B685" s="2">
        <v>59719748</v>
      </c>
      <c r="C685" s="2" t="s">
        <v>7</v>
      </c>
      <c r="D685" s="2" t="s">
        <v>18</v>
      </c>
      <c r="E685" s="2" t="str">
        <f>VLOOKUP(B685,[5]Sheet1!$A:$E,5,0)</f>
        <v>Completed</v>
      </c>
      <c r="F685" s="2" t="s">
        <v>2712</v>
      </c>
      <c r="G685" s="2" t="s">
        <v>8172</v>
      </c>
      <c r="H685" s="2" t="s">
        <v>8296</v>
      </c>
      <c r="I685" s="2" t="s">
        <v>19</v>
      </c>
      <c r="J685" s="2" t="s">
        <v>37</v>
      </c>
      <c r="K685" s="26">
        <f>VLOOKUP(B685,[5]Sheet1!$A:$AB,28,0)</f>
        <v>6803738</v>
      </c>
      <c r="L685" s="32">
        <f t="shared" si="10"/>
        <v>3.8565171920024927E-3</v>
      </c>
    </row>
    <row r="686" spans="1:12" hidden="1" x14ac:dyDescent="0.2">
      <c r="A686" s="7" t="str">
        <f>VLOOKUP(D686,PIC!A:B,2,0)</f>
        <v>BAHAK</v>
      </c>
      <c r="B686" s="2">
        <v>59719749</v>
      </c>
      <c r="C686" s="2" t="s">
        <v>7</v>
      </c>
      <c r="D686" s="2" t="s">
        <v>18</v>
      </c>
      <c r="E686" s="2" t="str">
        <f>VLOOKUP(B686,[5]Sheet1!$A:$E,5,0)</f>
        <v>Completed</v>
      </c>
      <c r="F686" s="2" t="s">
        <v>2712</v>
      </c>
      <c r="G686" s="2" t="s">
        <v>8173</v>
      </c>
      <c r="H686" s="2" t="s">
        <v>8297</v>
      </c>
      <c r="I686" s="2" t="s">
        <v>23</v>
      </c>
      <c r="J686" s="2" t="s">
        <v>45</v>
      </c>
      <c r="K686" s="26">
        <f>VLOOKUP(B686,[5]Sheet1!$A:$AB,28,0)</f>
        <v>5426000</v>
      </c>
      <c r="L686" s="32">
        <f t="shared" si="10"/>
        <v>3.075583199089313E-3</v>
      </c>
    </row>
    <row r="687" spans="1:12" hidden="1" x14ac:dyDescent="0.2">
      <c r="A687" s="7" t="str">
        <f>VLOOKUP(D687,PIC!A:B,2,0)</f>
        <v>BAHAK</v>
      </c>
      <c r="B687" s="2">
        <v>59719754</v>
      </c>
      <c r="C687" s="2" t="s">
        <v>7</v>
      </c>
      <c r="D687" s="2" t="s">
        <v>18</v>
      </c>
      <c r="E687" s="2" t="str">
        <f>VLOOKUP(B687,[5]Sheet1!$A:$E,5,0)</f>
        <v>Completed</v>
      </c>
      <c r="F687" s="2" t="s">
        <v>2712</v>
      </c>
      <c r="G687" s="2" t="s">
        <v>8174</v>
      </c>
      <c r="H687" s="2" t="s">
        <v>8298</v>
      </c>
      <c r="I687" s="2" t="s">
        <v>19</v>
      </c>
      <c r="J687" s="2" t="s">
        <v>2217</v>
      </c>
      <c r="K687" s="26">
        <f>VLOOKUP(B687,[5]Sheet1!$A:$AB,28,0)</f>
        <v>970000</v>
      </c>
      <c r="L687" s="32">
        <f t="shared" si="10"/>
        <v>5.4981859622496012E-4</v>
      </c>
    </row>
    <row r="688" spans="1:12" hidden="1" x14ac:dyDescent="0.2">
      <c r="A688" s="7" t="str">
        <f>VLOOKUP(D688,PIC!A:B,2,0)</f>
        <v>BAHAK</v>
      </c>
      <c r="B688" s="2">
        <v>59719767</v>
      </c>
      <c r="C688" s="2" t="s">
        <v>7</v>
      </c>
      <c r="D688" s="2" t="s">
        <v>18</v>
      </c>
      <c r="E688" s="2" t="str">
        <f>VLOOKUP(B688,[5]Sheet1!$A:$E,5,0)</f>
        <v>Completed</v>
      </c>
      <c r="F688" s="2" t="s">
        <v>2712</v>
      </c>
      <c r="G688" s="2" t="s">
        <v>8175</v>
      </c>
      <c r="H688" s="2" t="s">
        <v>8299</v>
      </c>
      <c r="I688" s="2" t="s">
        <v>19</v>
      </c>
      <c r="J688" s="2" t="s">
        <v>37</v>
      </c>
      <c r="K688" s="26">
        <f>VLOOKUP(B688,[5]Sheet1!$A:$AB,28,0)</f>
        <v>7650000</v>
      </c>
      <c r="L688" s="32">
        <f t="shared" si="10"/>
        <v>4.3361982073411801E-3</v>
      </c>
    </row>
    <row r="689" spans="1:12" hidden="1" x14ac:dyDescent="0.2">
      <c r="A689" s="7" t="str">
        <f>VLOOKUP(D689,PIC!A:B,2,0)</f>
        <v>BAHAK</v>
      </c>
      <c r="B689" s="2">
        <v>59719780</v>
      </c>
      <c r="C689" s="2" t="s">
        <v>7</v>
      </c>
      <c r="D689" s="2" t="s">
        <v>18</v>
      </c>
      <c r="E689" s="2" t="str">
        <f>VLOOKUP(B689,[5]Sheet1!$A:$E,5,0)</f>
        <v>Completed</v>
      </c>
      <c r="F689" s="2" t="s">
        <v>2712</v>
      </c>
      <c r="G689" s="2" t="s">
        <v>8176</v>
      </c>
      <c r="H689" s="2" t="s">
        <v>8300</v>
      </c>
      <c r="I689" s="2" t="s">
        <v>23</v>
      </c>
      <c r="J689" s="2" t="s">
        <v>82</v>
      </c>
      <c r="K689" s="26">
        <f>VLOOKUP(B689,[5]Sheet1!$A:$AB,28,0)</f>
        <v>4881000</v>
      </c>
      <c r="L689" s="32">
        <f t="shared" si="10"/>
        <v>2.7666645032721963E-3</v>
      </c>
    </row>
    <row r="690" spans="1:12" hidden="1" x14ac:dyDescent="0.2">
      <c r="A690" s="7" t="str">
        <f>VLOOKUP(D690,PIC!A:B,2,0)</f>
        <v>BAHAK</v>
      </c>
      <c r="B690" s="2">
        <v>59719781</v>
      </c>
      <c r="C690" s="2" t="s">
        <v>7</v>
      </c>
      <c r="D690" s="2" t="s">
        <v>18</v>
      </c>
      <c r="E690" s="2" t="str">
        <f>VLOOKUP(B690,[5]Sheet1!$A:$E,5,0)</f>
        <v>Accepted</v>
      </c>
      <c r="F690" s="2" t="s">
        <v>2712</v>
      </c>
      <c r="G690" s="2" t="s">
        <v>8177</v>
      </c>
      <c r="H690" s="2" t="s">
        <v>8301</v>
      </c>
      <c r="I690" s="2" t="s">
        <v>23</v>
      </c>
      <c r="J690" s="2" t="s">
        <v>24</v>
      </c>
      <c r="K690" s="26">
        <f>VLOOKUP(B690,[5]Sheet1!$A:$AB,28,0)</f>
        <v>3945000</v>
      </c>
      <c r="L690" s="32">
        <f t="shared" si="10"/>
        <v>2.2361178990798636E-3</v>
      </c>
    </row>
    <row r="691" spans="1:12" hidden="1" x14ac:dyDescent="0.2">
      <c r="A691" s="7" t="str">
        <f>VLOOKUP(D691,PIC!A:B,2,0)</f>
        <v>LUTFI</v>
      </c>
      <c r="B691" s="2">
        <v>59720975</v>
      </c>
      <c r="C691" s="2" t="s">
        <v>7</v>
      </c>
      <c r="D691" s="2" t="s">
        <v>8</v>
      </c>
      <c r="E691" s="2" t="str">
        <f>VLOOKUP(B691,[5]Sheet1!$A:$E,5,0)</f>
        <v>Completed</v>
      </c>
      <c r="F691" s="2" t="s">
        <v>3202</v>
      </c>
      <c r="G691" s="2" t="s">
        <v>8178</v>
      </c>
      <c r="H691" s="2" t="s">
        <v>8302</v>
      </c>
      <c r="I691" s="2" t="s">
        <v>90</v>
      </c>
      <c r="J691" s="2" t="s">
        <v>95</v>
      </c>
      <c r="K691" s="26">
        <f>VLOOKUP(B691,[5]Sheet1!$A:$AB,28,0)</f>
        <v>859600</v>
      </c>
      <c r="L691" s="32">
        <f t="shared" si="10"/>
        <v>4.8724130444842862E-4</v>
      </c>
    </row>
    <row r="692" spans="1:12" hidden="1" x14ac:dyDescent="0.2">
      <c r="A692" s="7" t="str">
        <f>VLOOKUP(D692,PIC!A:B,2,0)</f>
        <v>WAHYU WISNU</v>
      </c>
      <c r="B692" s="2">
        <v>59718592</v>
      </c>
      <c r="C692" s="2" t="s">
        <v>7</v>
      </c>
      <c r="D692" s="2" t="s">
        <v>16</v>
      </c>
      <c r="E692" s="2" t="str">
        <f>VLOOKUP(B692,[5]Sheet1!$A:$E,5,0)</f>
        <v>Completed</v>
      </c>
      <c r="F692" s="2" t="s">
        <v>2712</v>
      </c>
      <c r="G692" s="2" t="s">
        <v>8179</v>
      </c>
      <c r="H692" s="2" t="s">
        <v>8303</v>
      </c>
      <c r="I692" s="2" t="s">
        <v>107</v>
      </c>
      <c r="J692" s="2" t="s">
        <v>6840</v>
      </c>
      <c r="K692" s="26">
        <f>VLOOKUP(B692,[5]Sheet1!$A:$AB,28,0)</f>
        <v>350000</v>
      </c>
      <c r="L692" s="32">
        <f t="shared" si="10"/>
        <v>1.9838815327704747E-4</v>
      </c>
    </row>
    <row r="693" spans="1:12" hidden="1" x14ac:dyDescent="0.2">
      <c r="A693" s="7" t="str">
        <f>VLOOKUP(D693,PIC!A:B,2,0)</f>
        <v>LUTFI</v>
      </c>
      <c r="B693" s="2">
        <v>59720967</v>
      </c>
      <c r="C693" s="2" t="s">
        <v>7</v>
      </c>
      <c r="D693" s="2" t="s">
        <v>8</v>
      </c>
      <c r="E693" s="2" t="str">
        <f>VLOOKUP(B693,[5]Sheet1!$A:$E,5,0)</f>
        <v>Completed</v>
      </c>
      <c r="F693" s="2" t="s">
        <v>3202</v>
      </c>
      <c r="G693" s="2" t="s">
        <v>8177</v>
      </c>
      <c r="H693" s="2" t="s">
        <v>8304</v>
      </c>
      <c r="I693" s="2" t="s">
        <v>90</v>
      </c>
      <c r="J693" s="2" t="s">
        <v>97</v>
      </c>
      <c r="K693" s="26">
        <f>VLOOKUP(B693,[5]Sheet1!$A:$AB,28,0)</f>
        <v>532500</v>
      </c>
      <c r="L693" s="32">
        <f t="shared" si="10"/>
        <v>3.0183340462865078E-4</v>
      </c>
    </row>
    <row r="694" spans="1:12" hidden="1" x14ac:dyDescent="0.2">
      <c r="A694" s="7" t="str">
        <f>VLOOKUP(D694,PIC!A:B,2,0)</f>
        <v>LUTFI</v>
      </c>
      <c r="B694" s="2">
        <v>59720969</v>
      </c>
      <c r="C694" s="2" t="s">
        <v>7</v>
      </c>
      <c r="D694" s="2" t="s">
        <v>8</v>
      </c>
      <c r="E694" s="2" t="str">
        <f>VLOOKUP(B694,[5]Sheet1!$A:$E,5,0)</f>
        <v>Completed</v>
      </c>
      <c r="F694" s="2" t="s">
        <v>3202</v>
      </c>
      <c r="G694" s="2" t="s">
        <v>8180</v>
      </c>
      <c r="H694" s="2" t="s">
        <v>8305</v>
      </c>
      <c r="I694" s="2" t="s">
        <v>90</v>
      </c>
      <c r="J694" s="2" t="s">
        <v>1760</v>
      </c>
      <c r="K694" s="26">
        <f>VLOOKUP(B694,[5]Sheet1!$A:$AB,28,0)</f>
        <v>270000</v>
      </c>
      <c r="L694" s="32">
        <f t="shared" si="10"/>
        <v>1.5304228967086519E-4</v>
      </c>
    </row>
    <row r="695" spans="1:12" hidden="1" x14ac:dyDescent="0.2">
      <c r="A695" s="7" t="str">
        <f>VLOOKUP(D695,PIC!A:B,2,0)</f>
        <v>LUTFI</v>
      </c>
      <c r="B695" s="2">
        <v>59720968</v>
      </c>
      <c r="C695" s="2" t="s">
        <v>7</v>
      </c>
      <c r="D695" s="2" t="s">
        <v>8</v>
      </c>
      <c r="E695" s="2" t="str">
        <f>VLOOKUP(B695,[5]Sheet1!$A:$E,5,0)</f>
        <v>Completed</v>
      </c>
      <c r="F695" s="2" t="s">
        <v>3202</v>
      </c>
      <c r="G695" s="2" t="s">
        <v>8181</v>
      </c>
      <c r="H695" s="2" t="s">
        <v>8306</v>
      </c>
      <c r="I695" s="2" t="s">
        <v>90</v>
      </c>
      <c r="J695" s="2" t="s">
        <v>94</v>
      </c>
      <c r="K695" s="26">
        <f>VLOOKUP(B695,[5]Sheet1!$A:$AB,28,0)</f>
        <v>289000</v>
      </c>
      <c r="L695" s="32">
        <f t="shared" si="10"/>
        <v>1.6381193227733349E-4</v>
      </c>
    </row>
    <row r="696" spans="1:12" hidden="1" x14ac:dyDescent="0.2">
      <c r="A696" s="7" t="str">
        <f>VLOOKUP(D696,PIC!A:B,2,0)</f>
        <v>LUTFI</v>
      </c>
      <c r="B696" s="2">
        <v>59720970</v>
      </c>
      <c r="C696" s="2" t="s">
        <v>7</v>
      </c>
      <c r="D696" s="2" t="s">
        <v>8</v>
      </c>
      <c r="E696" s="2" t="str">
        <f>VLOOKUP(B696,[5]Sheet1!$A:$E,5,0)</f>
        <v>Completed</v>
      </c>
      <c r="F696" s="2" t="s">
        <v>3202</v>
      </c>
      <c r="G696" s="2" t="s">
        <v>8182</v>
      </c>
      <c r="H696" s="2" t="s">
        <v>8307</v>
      </c>
      <c r="I696" s="2" t="s">
        <v>90</v>
      </c>
      <c r="J696" s="2" t="s">
        <v>93</v>
      </c>
      <c r="K696" s="26">
        <f>VLOOKUP(B696,[5]Sheet1!$A:$AB,28,0)</f>
        <v>466000</v>
      </c>
      <c r="L696" s="32">
        <f t="shared" si="10"/>
        <v>2.6413965550601176E-4</v>
      </c>
    </row>
    <row r="697" spans="1:12" hidden="1" x14ac:dyDescent="0.2">
      <c r="A697" s="7" t="str">
        <f>VLOOKUP(D697,PIC!A:B,2,0)</f>
        <v>LUTFI</v>
      </c>
      <c r="B697" s="2">
        <v>59720972</v>
      </c>
      <c r="C697" s="2" t="s">
        <v>7</v>
      </c>
      <c r="D697" s="2" t="s">
        <v>8</v>
      </c>
      <c r="E697" s="2" t="str">
        <f>VLOOKUP(B697,[5]Sheet1!$A:$E,5,0)</f>
        <v>Completed</v>
      </c>
      <c r="F697" s="2" t="s">
        <v>3202</v>
      </c>
      <c r="G697" s="2" t="s">
        <v>8183</v>
      </c>
      <c r="H697" s="2" t="s">
        <v>8308</v>
      </c>
      <c r="I697" s="2" t="s">
        <v>90</v>
      </c>
      <c r="J697" s="2" t="s">
        <v>114</v>
      </c>
      <c r="K697" s="26">
        <f>VLOOKUP(B697,[5]Sheet1!$A:$AB,28,0)</f>
        <v>211000</v>
      </c>
      <c r="L697" s="32">
        <f t="shared" si="10"/>
        <v>1.1959971526130577E-4</v>
      </c>
    </row>
    <row r="698" spans="1:12" hidden="1" x14ac:dyDescent="0.2">
      <c r="A698" s="7" t="str">
        <f>VLOOKUP(D698,PIC!A:B,2,0)</f>
        <v>LUTFI</v>
      </c>
      <c r="B698" s="2">
        <v>59720973</v>
      </c>
      <c r="C698" s="2" t="s">
        <v>7</v>
      </c>
      <c r="D698" s="2" t="s">
        <v>8</v>
      </c>
      <c r="E698" s="2" t="str">
        <f>VLOOKUP(B698,[5]Sheet1!$A:$E,5,0)</f>
        <v>Completed</v>
      </c>
      <c r="F698" s="2" t="s">
        <v>3202</v>
      </c>
      <c r="G698" s="2" t="s">
        <v>8184</v>
      </c>
      <c r="H698" s="2" t="s">
        <v>8309</v>
      </c>
      <c r="I698" s="2" t="s">
        <v>90</v>
      </c>
      <c r="J698" s="2" t="s">
        <v>97</v>
      </c>
      <c r="K698" s="26">
        <f>VLOOKUP(B698,[5]Sheet1!$A:$AB,28,0)</f>
        <v>370000</v>
      </c>
      <c r="L698" s="32">
        <f t="shared" si="10"/>
        <v>2.0972461917859305E-4</v>
      </c>
    </row>
    <row r="699" spans="1:12" hidden="1" x14ac:dyDescent="0.2">
      <c r="A699" s="7" t="str">
        <f>VLOOKUP(D699,PIC!A:B,2,0)</f>
        <v>LUTFI</v>
      </c>
      <c r="B699" s="2">
        <v>59720971</v>
      </c>
      <c r="C699" s="2" t="s">
        <v>7</v>
      </c>
      <c r="D699" s="2" t="s">
        <v>8</v>
      </c>
      <c r="E699" s="2" t="str">
        <f>VLOOKUP(B699,[5]Sheet1!$A:$E,5,0)</f>
        <v>Completed</v>
      </c>
      <c r="F699" s="2" t="s">
        <v>3202</v>
      </c>
      <c r="G699" s="2" t="s">
        <v>8185</v>
      </c>
      <c r="H699" s="2" t="s">
        <v>8310</v>
      </c>
      <c r="I699" s="2" t="s">
        <v>90</v>
      </c>
      <c r="J699" s="2" t="s">
        <v>115</v>
      </c>
      <c r="K699" s="26">
        <f>VLOOKUP(B699,[5]Sheet1!$A:$AB,28,0)</f>
        <v>745000</v>
      </c>
      <c r="L699" s="32">
        <f t="shared" si="10"/>
        <v>4.2228335483257247E-4</v>
      </c>
    </row>
    <row r="700" spans="1:12" hidden="1" x14ac:dyDescent="0.2">
      <c r="A700" s="7" t="str">
        <f>VLOOKUP(D700,PIC!A:B,2,0)</f>
        <v>LUTFI</v>
      </c>
      <c r="B700" s="2">
        <v>59720976</v>
      </c>
      <c r="C700" s="2" t="s">
        <v>7</v>
      </c>
      <c r="D700" s="2" t="s">
        <v>8</v>
      </c>
      <c r="E700" s="2" t="str">
        <f>VLOOKUP(B700,[5]Sheet1!$A:$E,5,0)</f>
        <v>Completed</v>
      </c>
      <c r="F700" s="2" t="s">
        <v>3202</v>
      </c>
      <c r="G700" s="2" t="s">
        <v>8186</v>
      </c>
      <c r="H700" s="2" t="s">
        <v>8311</v>
      </c>
      <c r="I700" s="2" t="s">
        <v>90</v>
      </c>
      <c r="J700" s="2" t="s">
        <v>1734</v>
      </c>
      <c r="K700" s="26">
        <f>VLOOKUP(B700,[5]Sheet1!$A:$AB,28,0)</f>
        <v>607000</v>
      </c>
      <c r="L700" s="32">
        <f t="shared" si="10"/>
        <v>3.4406174011190806E-4</v>
      </c>
    </row>
    <row r="701" spans="1:12" hidden="1" x14ac:dyDescent="0.2">
      <c r="A701" s="7" t="str">
        <f>VLOOKUP(D701,PIC!A:B,2,0)</f>
        <v>LUTFI</v>
      </c>
      <c r="B701" s="2">
        <v>59720974</v>
      </c>
      <c r="C701" s="2" t="s">
        <v>7</v>
      </c>
      <c r="D701" s="2" t="s">
        <v>8</v>
      </c>
      <c r="E701" s="2" t="str">
        <f>VLOOKUP(B701,[5]Sheet1!$A:$E,5,0)</f>
        <v>Completed</v>
      </c>
      <c r="F701" s="2" t="s">
        <v>3202</v>
      </c>
      <c r="G701" s="2" t="s">
        <v>8187</v>
      </c>
      <c r="H701" s="2" t="s">
        <v>8312</v>
      </c>
      <c r="I701" s="2" t="s">
        <v>90</v>
      </c>
      <c r="J701" s="2" t="s">
        <v>115</v>
      </c>
      <c r="K701" s="26">
        <f>VLOOKUP(B701,[5]Sheet1!$A:$AB,28,0)</f>
        <v>403000</v>
      </c>
      <c r="L701" s="32">
        <f t="shared" si="10"/>
        <v>2.2842978791614324E-4</v>
      </c>
    </row>
    <row r="702" spans="1:12" hidden="1" x14ac:dyDescent="0.2">
      <c r="A702" s="7" t="str">
        <f>VLOOKUP(D702,PIC!A:B,2,0)</f>
        <v>LUTFI</v>
      </c>
      <c r="B702" s="2">
        <v>59720977</v>
      </c>
      <c r="C702" s="2" t="s">
        <v>7</v>
      </c>
      <c r="D702" s="2" t="s">
        <v>8</v>
      </c>
      <c r="E702" s="2" t="str">
        <f>VLOOKUP(B702,[5]Sheet1!$A:$E,5,0)</f>
        <v>Completed</v>
      </c>
      <c r="F702" s="2" t="s">
        <v>3202</v>
      </c>
      <c r="G702" s="2" t="s">
        <v>8188</v>
      </c>
      <c r="H702" s="2" t="s">
        <v>8313</v>
      </c>
      <c r="I702" s="2" t="s">
        <v>90</v>
      </c>
      <c r="J702" s="2" t="s">
        <v>94</v>
      </c>
      <c r="K702" s="26">
        <f>VLOOKUP(B702,[5]Sheet1!$A:$AB,28,0)</f>
        <v>662000</v>
      </c>
      <c r="L702" s="32">
        <f t="shared" si="10"/>
        <v>3.7523702134115839E-4</v>
      </c>
    </row>
    <row r="703" spans="1:12" hidden="1" x14ac:dyDescent="0.2">
      <c r="A703" s="7" t="str">
        <f>VLOOKUP(D703,PIC!A:B,2,0)</f>
        <v>LUTFI</v>
      </c>
      <c r="B703" s="2">
        <v>59720978</v>
      </c>
      <c r="C703" s="2" t="s">
        <v>7</v>
      </c>
      <c r="D703" s="2" t="s">
        <v>8</v>
      </c>
      <c r="E703" s="2" t="str">
        <f>VLOOKUP(B703,[5]Sheet1!$A:$E,5,0)</f>
        <v>Completed</v>
      </c>
      <c r="F703" s="2" t="s">
        <v>3202</v>
      </c>
      <c r="G703" s="2" t="s">
        <v>8189</v>
      </c>
      <c r="H703" s="2" t="s">
        <v>8314</v>
      </c>
      <c r="I703" s="2" t="s">
        <v>90</v>
      </c>
      <c r="J703" s="2" t="s">
        <v>1785</v>
      </c>
      <c r="K703" s="26">
        <f>VLOOKUP(B703,[5]Sheet1!$A:$AB,28,0)</f>
        <v>210500</v>
      </c>
      <c r="L703" s="32">
        <f t="shared" si="10"/>
        <v>1.1931630361376712E-4</v>
      </c>
    </row>
    <row r="704" spans="1:12" hidden="1" x14ac:dyDescent="0.2">
      <c r="A704" s="7" t="str">
        <f>VLOOKUP(D704,PIC!A:B,2,0)</f>
        <v>LUTFI</v>
      </c>
      <c r="B704" s="2">
        <v>59720979</v>
      </c>
      <c r="C704" s="2" t="s">
        <v>7</v>
      </c>
      <c r="D704" s="2" t="s">
        <v>8</v>
      </c>
      <c r="E704" s="2" t="str">
        <f>VLOOKUP(B704,[5]Sheet1!$A:$E,5,0)</f>
        <v>Completed</v>
      </c>
      <c r="F704" s="2" t="s">
        <v>3202</v>
      </c>
      <c r="G704" s="2" t="s">
        <v>8190</v>
      </c>
      <c r="H704" s="2" t="s">
        <v>8315</v>
      </c>
      <c r="I704" s="2" t="s">
        <v>90</v>
      </c>
      <c r="J704" s="2" t="s">
        <v>1734</v>
      </c>
      <c r="K704" s="26">
        <f>VLOOKUP(B704,[5]Sheet1!$A:$AB,28,0)</f>
        <v>1008800</v>
      </c>
      <c r="L704" s="32">
        <f t="shared" si="10"/>
        <v>5.7181134007395855E-4</v>
      </c>
    </row>
    <row r="705" spans="1:12" hidden="1" x14ac:dyDescent="0.2">
      <c r="A705" s="7" t="str">
        <f>VLOOKUP(D705,PIC!A:B,2,0)</f>
        <v>LUTFI</v>
      </c>
      <c r="B705" s="2">
        <v>59722050</v>
      </c>
      <c r="C705" s="2" t="s">
        <v>7</v>
      </c>
      <c r="D705" s="2" t="s">
        <v>8</v>
      </c>
      <c r="E705" s="2" t="str">
        <f>VLOOKUP(B705,[5]Sheet1!$A:$E,5,0)</f>
        <v>Completed</v>
      </c>
      <c r="F705" s="2" t="s">
        <v>3202</v>
      </c>
      <c r="G705" s="2" t="s">
        <v>8191</v>
      </c>
      <c r="H705" s="2" t="s">
        <v>8316</v>
      </c>
      <c r="I705" s="2" t="s">
        <v>90</v>
      </c>
      <c r="J705" s="2" t="s">
        <v>100</v>
      </c>
      <c r="K705" s="26">
        <f>VLOOKUP(B705,[5]Sheet1!$A:$AB,28,0)</f>
        <v>110000</v>
      </c>
      <c r="L705" s="32">
        <f t="shared" si="10"/>
        <v>6.235056245850063E-5</v>
      </c>
    </row>
    <row r="706" spans="1:12" hidden="1" x14ac:dyDescent="0.2">
      <c r="A706" s="7" t="str">
        <f>VLOOKUP(D706,PIC!A:B,2,0)</f>
        <v>DAYAT</v>
      </c>
      <c r="B706" s="2">
        <v>59726497</v>
      </c>
      <c r="C706" s="2" t="s">
        <v>7</v>
      </c>
      <c r="D706" s="2" t="s">
        <v>9</v>
      </c>
      <c r="E706" s="2" t="str">
        <f>VLOOKUP(B706,[5]Sheet1!$A:$E,5,0)</f>
        <v>Completed</v>
      </c>
      <c r="F706" s="2" t="s">
        <v>2712</v>
      </c>
      <c r="G706" s="2" t="s">
        <v>8192</v>
      </c>
      <c r="H706" s="2" t="s">
        <v>8317</v>
      </c>
      <c r="I706" s="2" t="s">
        <v>59</v>
      </c>
      <c r="J706" s="2" t="s">
        <v>8417</v>
      </c>
      <c r="K706" s="26">
        <f>VLOOKUP(B706,[5]Sheet1!$A:$AB,28,0)</f>
        <v>450000</v>
      </c>
      <c r="L706" s="32">
        <f t="shared" ref="L706:L769" si="11">K706/$K$1351*100%</f>
        <v>2.550704827847753E-4</v>
      </c>
    </row>
    <row r="707" spans="1:12" hidden="1" x14ac:dyDescent="0.2">
      <c r="A707" s="7" t="str">
        <f>VLOOKUP(D707,PIC!A:B,2,0)</f>
        <v>DAYAT</v>
      </c>
      <c r="B707" s="2">
        <v>59722304</v>
      </c>
      <c r="C707" s="2" t="s">
        <v>7</v>
      </c>
      <c r="D707" s="2" t="s">
        <v>26</v>
      </c>
      <c r="E707" s="2" t="str">
        <f>VLOOKUP(B707,[5]Sheet1!$A:$E,5,0)</f>
        <v>Completed</v>
      </c>
      <c r="F707" s="2" t="s">
        <v>2712</v>
      </c>
      <c r="G707" s="2" t="s">
        <v>8193</v>
      </c>
      <c r="H707" s="2" t="s">
        <v>8318</v>
      </c>
      <c r="I707" s="2" t="s">
        <v>27</v>
      </c>
      <c r="J707" s="2" t="s">
        <v>8418</v>
      </c>
      <c r="K707" s="26">
        <f>VLOOKUP(B707,[5]Sheet1!$A:$AB,28,0)</f>
        <v>4114000</v>
      </c>
      <c r="L707" s="32">
        <f t="shared" si="11"/>
        <v>2.3319110359479238E-3</v>
      </c>
    </row>
    <row r="708" spans="1:12" hidden="1" x14ac:dyDescent="0.2">
      <c r="A708" s="7" t="str">
        <f>VLOOKUP(D708,PIC!A:B,2,0)</f>
        <v>DAYAT</v>
      </c>
      <c r="B708" s="2">
        <v>59726293</v>
      </c>
      <c r="C708" s="2" t="s">
        <v>7</v>
      </c>
      <c r="D708" s="2" t="s">
        <v>11</v>
      </c>
      <c r="E708" s="2" t="str">
        <f>VLOOKUP(B708,[5]Sheet1!$A:$E,5,0)</f>
        <v>Completed</v>
      </c>
      <c r="F708" s="2" t="s">
        <v>2712</v>
      </c>
      <c r="G708" s="2" t="s">
        <v>8194</v>
      </c>
      <c r="H708" s="2" t="s">
        <v>8319</v>
      </c>
      <c r="I708" s="2" t="s">
        <v>12</v>
      </c>
      <c r="J708" s="2" t="s">
        <v>34</v>
      </c>
      <c r="K708" s="26">
        <f>VLOOKUP(B708,[5]Sheet1!$A:$AB,28,0)</f>
        <v>2500000</v>
      </c>
      <c r="L708" s="32">
        <f t="shared" si="11"/>
        <v>1.4170582376931962E-3</v>
      </c>
    </row>
    <row r="709" spans="1:12" hidden="1" x14ac:dyDescent="0.2">
      <c r="A709" s="7" t="str">
        <f>VLOOKUP(D709,PIC!A:B,2,0)</f>
        <v>DAYAT</v>
      </c>
      <c r="B709" s="2">
        <v>59726305</v>
      </c>
      <c r="C709" s="2" t="s">
        <v>7</v>
      </c>
      <c r="D709" s="2" t="s">
        <v>11</v>
      </c>
      <c r="E709" s="2" t="str">
        <f>VLOOKUP(B709,[5]Sheet1!$A:$E,5,0)</f>
        <v>Completed</v>
      </c>
      <c r="F709" s="2" t="s">
        <v>2712</v>
      </c>
      <c r="G709" s="2" t="s">
        <v>8195</v>
      </c>
      <c r="H709" s="2" t="s">
        <v>8320</v>
      </c>
      <c r="I709" s="2" t="s">
        <v>12</v>
      </c>
      <c r="J709" s="2" t="s">
        <v>34</v>
      </c>
      <c r="K709" s="26">
        <f>VLOOKUP(B709,[5]Sheet1!$A:$AB,28,0)</f>
        <v>2700000</v>
      </c>
      <c r="L709" s="32">
        <f t="shared" si="11"/>
        <v>1.530422896708652E-3</v>
      </c>
    </row>
    <row r="710" spans="1:12" hidden="1" x14ac:dyDescent="0.2">
      <c r="A710" s="7" t="str">
        <f>VLOOKUP(D710,PIC!A:B,2,0)</f>
        <v>DAYAT</v>
      </c>
      <c r="B710" s="2">
        <v>59726489</v>
      </c>
      <c r="C710" s="2" t="s">
        <v>7</v>
      </c>
      <c r="D710" s="2" t="s">
        <v>9</v>
      </c>
      <c r="E710" s="2" t="str">
        <f>VLOOKUP(B710,[5]Sheet1!$A:$E,5,0)</f>
        <v>Completed</v>
      </c>
      <c r="F710" s="2" t="s">
        <v>2712</v>
      </c>
      <c r="G710" s="2" t="s">
        <v>8196</v>
      </c>
      <c r="H710" s="2" t="s">
        <v>8321</v>
      </c>
      <c r="I710" s="2" t="s">
        <v>59</v>
      </c>
      <c r="J710" s="2" t="s">
        <v>8417</v>
      </c>
      <c r="K710" s="26">
        <f>VLOOKUP(B710,[5]Sheet1!$A:$AB,28,0)</f>
        <v>450000</v>
      </c>
      <c r="L710" s="32">
        <f t="shared" si="11"/>
        <v>2.550704827847753E-4</v>
      </c>
    </row>
    <row r="711" spans="1:12" hidden="1" x14ac:dyDescent="0.2">
      <c r="A711" s="7" t="str">
        <f>VLOOKUP(D711,PIC!A:B,2,0)</f>
        <v>DAYAT</v>
      </c>
      <c r="B711" s="2">
        <v>59726495</v>
      </c>
      <c r="C711" s="2" t="s">
        <v>7</v>
      </c>
      <c r="D711" s="2" t="s">
        <v>9</v>
      </c>
      <c r="E711" s="2" t="str">
        <f>VLOOKUP(B711,[5]Sheet1!$A:$E,5,0)</f>
        <v>Completed</v>
      </c>
      <c r="F711" s="2" t="s">
        <v>2712</v>
      </c>
      <c r="G711" s="2" t="s">
        <v>8197</v>
      </c>
      <c r="H711" s="2" t="s">
        <v>8322</v>
      </c>
      <c r="I711" s="2" t="s">
        <v>59</v>
      </c>
      <c r="J711" s="2" t="s">
        <v>8417</v>
      </c>
      <c r="K711" s="26">
        <f>VLOOKUP(B711,[5]Sheet1!$A:$AB,28,0)</f>
        <v>450000</v>
      </c>
      <c r="L711" s="32">
        <f t="shared" si="11"/>
        <v>2.550704827847753E-4</v>
      </c>
    </row>
    <row r="712" spans="1:12" hidden="1" x14ac:dyDescent="0.2">
      <c r="A712" s="7" t="str">
        <f>VLOOKUP(D712,PIC!A:B,2,0)</f>
        <v>DAYAT</v>
      </c>
      <c r="B712" s="2">
        <v>59726501</v>
      </c>
      <c r="C712" s="2" t="s">
        <v>7</v>
      </c>
      <c r="D712" s="2" t="s">
        <v>9</v>
      </c>
      <c r="E712" s="2" t="str">
        <f>VLOOKUP(B712,[5]Sheet1!$A:$E,5,0)</f>
        <v>Completed</v>
      </c>
      <c r="F712" s="2" t="s">
        <v>2712</v>
      </c>
      <c r="G712" s="2" t="s">
        <v>8198</v>
      </c>
      <c r="H712" s="2" t="s">
        <v>8323</v>
      </c>
      <c r="I712" s="2" t="s">
        <v>59</v>
      </c>
      <c r="J712" s="2" t="s">
        <v>8417</v>
      </c>
      <c r="K712" s="26">
        <f>VLOOKUP(B712,[5]Sheet1!$A:$AB,28,0)</f>
        <v>450000</v>
      </c>
      <c r="L712" s="32">
        <f t="shared" si="11"/>
        <v>2.550704827847753E-4</v>
      </c>
    </row>
    <row r="713" spans="1:12" hidden="1" x14ac:dyDescent="0.2">
      <c r="A713" s="7" t="str">
        <f>VLOOKUP(D713,PIC!A:B,2,0)</f>
        <v>DAYAT</v>
      </c>
      <c r="B713" s="2">
        <v>59726507</v>
      </c>
      <c r="C713" s="2" t="s">
        <v>7</v>
      </c>
      <c r="D713" s="2" t="s">
        <v>9</v>
      </c>
      <c r="E713" s="2" t="str">
        <f>VLOOKUP(B713,[5]Sheet1!$A:$E,5,0)</f>
        <v>Completed</v>
      </c>
      <c r="F713" s="2" t="s">
        <v>2712</v>
      </c>
      <c r="G713" s="2" t="s">
        <v>8199</v>
      </c>
      <c r="H713" s="2" t="s">
        <v>8324</v>
      </c>
      <c r="I713" s="2" t="s">
        <v>59</v>
      </c>
      <c r="J713" s="2" t="s">
        <v>8417</v>
      </c>
      <c r="K713" s="26">
        <f>VLOOKUP(B713,[5]Sheet1!$A:$AB,28,0)</f>
        <v>450000</v>
      </c>
      <c r="L713" s="32">
        <f t="shared" si="11"/>
        <v>2.550704827847753E-4</v>
      </c>
    </row>
    <row r="714" spans="1:12" hidden="1" x14ac:dyDescent="0.2">
      <c r="A714" s="7" t="str">
        <f>VLOOKUP(D714,PIC!A:B,2,0)</f>
        <v>DAYAT</v>
      </c>
      <c r="B714" s="2">
        <v>59726513</v>
      </c>
      <c r="C714" s="2" t="s">
        <v>7</v>
      </c>
      <c r="D714" s="2" t="s">
        <v>9</v>
      </c>
      <c r="E714" s="2" t="str">
        <f>VLOOKUP(B714,[5]Sheet1!$A:$E,5,0)</f>
        <v>Completed</v>
      </c>
      <c r="F714" s="2" t="s">
        <v>2712</v>
      </c>
      <c r="G714" s="2" t="s">
        <v>8200</v>
      </c>
      <c r="H714" s="2" t="s">
        <v>8325</v>
      </c>
      <c r="I714" s="2" t="s">
        <v>59</v>
      </c>
      <c r="J714" s="2" t="s">
        <v>8417</v>
      </c>
      <c r="K714" s="26">
        <f>VLOOKUP(B714,[5]Sheet1!$A:$AB,28,0)</f>
        <v>450000</v>
      </c>
      <c r="L714" s="32">
        <f t="shared" si="11"/>
        <v>2.550704827847753E-4</v>
      </c>
    </row>
    <row r="715" spans="1:12" hidden="1" x14ac:dyDescent="0.2">
      <c r="A715" s="7" t="str">
        <f>VLOOKUP(D715,PIC!A:B,2,0)</f>
        <v>DAYAT</v>
      </c>
      <c r="B715" s="2">
        <v>59726520</v>
      </c>
      <c r="C715" s="2" t="s">
        <v>7</v>
      </c>
      <c r="D715" s="2" t="s">
        <v>9</v>
      </c>
      <c r="E715" s="2" t="str">
        <f>VLOOKUP(B715,[5]Sheet1!$A:$E,5,0)</f>
        <v>Completed</v>
      </c>
      <c r="F715" s="2" t="s">
        <v>2712</v>
      </c>
      <c r="G715" s="2" t="s">
        <v>8201</v>
      </c>
      <c r="H715" s="2" t="s">
        <v>8326</v>
      </c>
      <c r="I715" s="2" t="s">
        <v>59</v>
      </c>
      <c r="J715" s="2" t="s">
        <v>8417</v>
      </c>
      <c r="K715" s="26">
        <f>VLOOKUP(B715,[5]Sheet1!$A:$AB,28,0)</f>
        <v>450000</v>
      </c>
      <c r="L715" s="32">
        <f t="shared" si="11"/>
        <v>2.550704827847753E-4</v>
      </c>
    </row>
    <row r="716" spans="1:12" hidden="1" x14ac:dyDescent="0.2">
      <c r="A716" s="7" t="str">
        <f>VLOOKUP(D716,PIC!A:B,2,0)</f>
        <v>BAHAK</v>
      </c>
      <c r="B716" s="2">
        <v>59729890</v>
      </c>
      <c r="C716" s="2" t="s">
        <v>7</v>
      </c>
      <c r="D716" s="2" t="s">
        <v>18</v>
      </c>
      <c r="E716" s="2" t="str">
        <f>VLOOKUP(B716,[5]Sheet1!$A:$E,5,0)</f>
        <v>Completed</v>
      </c>
      <c r="F716" s="2" t="s">
        <v>2712</v>
      </c>
      <c r="G716" s="2" t="s">
        <v>8202</v>
      </c>
      <c r="H716" s="2" t="s">
        <v>8327</v>
      </c>
      <c r="I716" s="2" t="s">
        <v>23</v>
      </c>
      <c r="J716" s="2" t="s">
        <v>82</v>
      </c>
      <c r="K716" s="26">
        <f>VLOOKUP(B716,[5]Sheet1!$A:$AB,28,0)</f>
        <v>3500000</v>
      </c>
      <c r="L716" s="32">
        <f t="shared" si="11"/>
        <v>1.9838815327704747E-3</v>
      </c>
    </row>
    <row r="717" spans="1:12" hidden="1" x14ac:dyDescent="0.2">
      <c r="A717" s="7" t="str">
        <f>VLOOKUP(D717,PIC!A:B,2,0)</f>
        <v>BAHAK</v>
      </c>
      <c r="B717" s="2">
        <v>59729881</v>
      </c>
      <c r="C717" s="2" t="s">
        <v>7</v>
      </c>
      <c r="D717" s="2" t="s">
        <v>18</v>
      </c>
      <c r="E717" s="2" t="str">
        <f>VLOOKUP(B717,[5]Sheet1!$A:$E,5,0)</f>
        <v>Completed</v>
      </c>
      <c r="F717" s="2" t="s">
        <v>2712</v>
      </c>
      <c r="G717" s="2" t="s">
        <v>8203</v>
      </c>
      <c r="H717" s="2" t="s">
        <v>8328</v>
      </c>
      <c r="I717" s="2" t="s">
        <v>23</v>
      </c>
      <c r="J717" s="2" t="s">
        <v>24</v>
      </c>
      <c r="K717" s="26">
        <f>VLOOKUP(B717,[5]Sheet1!$A:$AB,28,0)</f>
        <v>4569000</v>
      </c>
      <c r="L717" s="32">
        <f t="shared" si="11"/>
        <v>2.5898156352080854E-3</v>
      </c>
    </row>
    <row r="718" spans="1:12" hidden="1" x14ac:dyDescent="0.2">
      <c r="A718" s="7" t="str">
        <f>VLOOKUP(D718,PIC!A:B,2,0)</f>
        <v>BAHAK</v>
      </c>
      <c r="B718" s="2">
        <v>59729887</v>
      </c>
      <c r="C718" s="2" t="s">
        <v>7</v>
      </c>
      <c r="D718" s="2" t="s">
        <v>18</v>
      </c>
      <c r="E718" s="2" t="str">
        <f>VLOOKUP(B718,[5]Sheet1!$A:$E,5,0)</f>
        <v>Completed</v>
      </c>
      <c r="F718" s="2" t="s">
        <v>2712</v>
      </c>
      <c r="G718" s="2" t="s">
        <v>8204</v>
      </c>
      <c r="H718" s="2" t="s">
        <v>8329</v>
      </c>
      <c r="I718" s="2" t="s">
        <v>23</v>
      </c>
      <c r="J718" s="2" t="s">
        <v>82</v>
      </c>
      <c r="K718" s="26">
        <f>VLOOKUP(B718,[5]Sheet1!$A:$AB,28,0)</f>
        <v>4512500</v>
      </c>
      <c r="L718" s="32">
        <f t="shared" si="11"/>
        <v>2.5577901190362191E-3</v>
      </c>
    </row>
    <row r="719" spans="1:12" hidden="1" x14ac:dyDescent="0.2">
      <c r="A719" s="7" t="str">
        <f>VLOOKUP(D719,PIC!A:B,2,0)</f>
        <v>BAHAK</v>
      </c>
      <c r="B719" s="2">
        <v>59729888</v>
      </c>
      <c r="C719" s="2" t="s">
        <v>7</v>
      </c>
      <c r="D719" s="2" t="s">
        <v>18</v>
      </c>
      <c r="E719" s="2" t="str">
        <f>VLOOKUP(B719,[5]Sheet1!$A:$E,5,0)</f>
        <v>Completed</v>
      </c>
      <c r="F719" s="2" t="s">
        <v>2712</v>
      </c>
      <c r="G719" s="2" t="s">
        <v>8205</v>
      </c>
      <c r="H719" s="2" t="s">
        <v>8330</v>
      </c>
      <c r="I719" s="2" t="s">
        <v>23</v>
      </c>
      <c r="J719" s="2" t="s">
        <v>6735</v>
      </c>
      <c r="K719" s="26">
        <f>VLOOKUP(B719,[5]Sheet1!$A:$AB,28,0)</f>
        <v>4660000</v>
      </c>
      <c r="L719" s="32">
        <f t="shared" si="11"/>
        <v>2.6413965550601179E-3</v>
      </c>
    </row>
    <row r="720" spans="1:12" hidden="1" x14ac:dyDescent="0.2">
      <c r="A720" s="7" t="str">
        <f>VLOOKUP(D720,PIC!A:B,2,0)</f>
        <v>BAHAK</v>
      </c>
      <c r="B720" s="2">
        <v>59729889</v>
      </c>
      <c r="C720" s="2" t="s">
        <v>7</v>
      </c>
      <c r="D720" s="2" t="s">
        <v>18</v>
      </c>
      <c r="E720" s="2" t="str">
        <f>VLOOKUP(B720,[5]Sheet1!$A:$E,5,0)</f>
        <v>Completed</v>
      </c>
      <c r="F720" s="2" t="s">
        <v>2712</v>
      </c>
      <c r="G720" s="2" t="s">
        <v>8206</v>
      </c>
      <c r="H720" s="2" t="s">
        <v>8331</v>
      </c>
      <c r="I720" s="2" t="s">
        <v>23</v>
      </c>
      <c r="J720" s="2" t="s">
        <v>2053</v>
      </c>
      <c r="K720" s="26">
        <f>VLOOKUP(B720,[5]Sheet1!$A:$AB,28,0)</f>
        <v>4166000</v>
      </c>
      <c r="L720" s="32">
        <f t="shared" si="11"/>
        <v>2.361385847291942E-3</v>
      </c>
    </row>
    <row r="721" spans="1:12" hidden="1" x14ac:dyDescent="0.2">
      <c r="A721" s="7" t="str">
        <f>VLOOKUP(D721,PIC!A:B,2,0)</f>
        <v>BAHAK</v>
      </c>
      <c r="B721" s="2">
        <v>59729891</v>
      </c>
      <c r="C721" s="2" t="s">
        <v>7</v>
      </c>
      <c r="D721" s="2" t="s">
        <v>18</v>
      </c>
      <c r="E721" s="2" t="str">
        <f>VLOOKUP(B721,[5]Sheet1!$A:$E,5,0)</f>
        <v>Completed</v>
      </c>
      <c r="F721" s="2" t="s">
        <v>2712</v>
      </c>
      <c r="G721" s="2" t="s">
        <v>8207</v>
      </c>
      <c r="H721" s="2" t="s">
        <v>8332</v>
      </c>
      <c r="I721" s="2" t="s">
        <v>19</v>
      </c>
      <c r="J721" s="2" t="s">
        <v>8419</v>
      </c>
      <c r="K721" s="26">
        <f>VLOOKUP(B721,[5]Sheet1!$A:$AB,28,0)</f>
        <v>5295000</v>
      </c>
      <c r="L721" s="32">
        <f t="shared" si="11"/>
        <v>3.0013293474341896E-3</v>
      </c>
    </row>
    <row r="722" spans="1:12" hidden="1" x14ac:dyDescent="0.2">
      <c r="A722" s="7" t="str">
        <f>VLOOKUP(D722,PIC!A:B,2,0)</f>
        <v>DIDIK</v>
      </c>
      <c r="B722" s="2">
        <v>59729894</v>
      </c>
      <c r="C722" s="2" t="s">
        <v>7</v>
      </c>
      <c r="D722" s="2" t="s">
        <v>13</v>
      </c>
      <c r="E722" s="2" t="str">
        <f>VLOOKUP(B722,[5]Sheet1!$A:$E,5,0)</f>
        <v>Completed</v>
      </c>
      <c r="F722" s="2" t="s">
        <v>2726</v>
      </c>
      <c r="G722" s="2" t="s">
        <v>8208</v>
      </c>
      <c r="H722" s="2" t="s">
        <v>8333</v>
      </c>
      <c r="I722" s="2" t="s">
        <v>7330</v>
      </c>
      <c r="J722" s="2" t="s">
        <v>7334</v>
      </c>
      <c r="K722" s="26">
        <f>VLOOKUP(B722,[5]Sheet1!$A:$AB,28,0)</f>
        <v>1</v>
      </c>
      <c r="L722" s="32">
        <f t="shared" si="11"/>
        <v>5.6682329507727853E-10</v>
      </c>
    </row>
    <row r="723" spans="1:12" hidden="1" x14ac:dyDescent="0.2">
      <c r="A723" s="7" t="str">
        <f>VLOOKUP(D723,PIC!A:B,2,0)</f>
        <v>DIDIK</v>
      </c>
      <c r="B723" s="2">
        <v>59729895</v>
      </c>
      <c r="C723" s="2" t="s">
        <v>7</v>
      </c>
      <c r="D723" s="2" t="s">
        <v>13</v>
      </c>
      <c r="E723" s="2" t="str">
        <f>VLOOKUP(B723,[5]Sheet1!$A:$E,5,0)</f>
        <v>Completed</v>
      </c>
      <c r="F723" s="2" t="s">
        <v>2726</v>
      </c>
      <c r="G723" s="2" t="s">
        <v>8209</v>
      </c>
      <c r="H723" s="2" t="s">
        <v>8334</v>
      </c>
      <c r="I723" s="2" t="s">
        <v>7330</v>
      </c>
      <c r="J723" s="2" t="s">
        <v>8420</v>
      </c>
      <c r="K723" s="26">
        <f>VLOOKUP(B723,[5]Sheet1!$A:$AB,28,0)</f>
        <v>1</v>
      </c>
      <c r="L723" s="32">
        <f t="shared" si="11"/>
        <v>5.6682329507727853E-10</v>
      </c>
    </row>
    <row r="724" spans="1:12" hidden="1" x14ac:dyDescent="0.2">
      <c r="A724" s="7" t="str">
        <f>VLOOKUP(D724,PIC!A:B,2,0)</f>
        <v>BAHAK</v>
      </c>
      <c r="B724" s="2">
        <v>59729940</v>
      </c>
      <c r="C724" s="2" t="s">
        <v>7</v>
      </c>
      <c r="D724" s="2" t="s">
        <v>18</v>
      </c>
      <c r="E724" s="2" t="str">
        <f>VLOOKUP(B724,[5]Sheet1!$A:$E,5,0)</f>
        <v>Completed</v>
      </c>
      <c r="F724" s="2" t="s">
        <v>2712</v>
      </c>
      <c r="G724" s="2" t="s">
        <v>8210</v>
      </c>
      <c r="H724" s="2" t="s">
        <v>8335</v>
      </c>
      <c r="I724" s="2" t="s">
        <v>19</v>
      </c>
      <c r="J724" s="2" t="s">
        <v>37</v>
      </c>
      <c r="K724" s="26">
        <f>VLOOKUP(B724,[5]Sheet1!$A:$AB,28,0)</f>
        <v>7650000</v>
      </c>
      <c r="L724" s="32">
        <f t="shared" si="11"/>
        <v>4.3361982073411801E-3</v>
      </c>
    </row>
    <row r="725" spans="1:12" hidden="1" x14ac:dyDescent="0.2">
      <c r="A725" s="7" t="str">
        <f>VLOOKUP(D725,PIC!A:B,2,0)</f>
        <v>BAHAK</v>
      </c>
      <c r="B725" s="2">
        <v>59729941</v>
      </c>
      <c r="C725" s="2" t="s">
        <v>7</v>
      </c>
      <c r="D725" s="2" t="s">
        <v>18</v>
      </c>
      <c r="E725" s="2" t="str">
        <f>VLOOKUP(B725,[5]Sheet1!$A:$E,5,0)</f>
        <v>Completed</v>
      </c>
      <c r="F725" s="2" t="s">
        <v>2712</v>
      </c>
      <c r="G725" s="2" t="s">
        <v>8211</v>
      </c>
      <c r="H725" s="2" t="s">
        <v>8336</v>
      </c>
      <c r="I725" s="2" t="s">
        <v>19</v>
      </c>
      <c r="J725" s="2" t="s">
        <v>2129</v>
      </c>
      <c r="K725" s="26">
        <f>VLOOKUP(B725,[5]Sheet1!$A:$AB,28,0)</f>
        <v>1780000</v>
      </c>
      <c r="L725" s="32">
        <f t="shared" si="11"/>
        <v>1.0089454652375558E-3</v>
      </c>
    </row>
    <row r="726" spans="1:12" hidden="1" x14ac:dyDescent="0.2">
      <c r="A726" s="7" t="str">
        <f>VLOOKUP(D726,PIC!A:B,2,0)</f>
        <v>BAHAK</v>
      </c>
      <c r="B726" s="2">
        <v>59729942</v>
      </c>
      <c r="C726" s="2" t="s">
        <v>7</v>
      </c>
      <c r="D726" s="2" t="s">
        <v>18</v>
      </c>
      <c r="E726" s="2" t="str">
        <f>VLOOKUP(B726,[5]Sheet1!$A:$E,5,0)</f>
        <v>Completed</v>
      </c>
      <c r="F726" s="2" t="s">
        <v>2712</v>
      </c>
      <c r="G726" s="2" t="s">
        <v>8212</v>
      </c>
      <c r="H726" s="2" t="s">
        <v>8337</v>
      </c>
      <c r="I726" s="2" t="s">
        <v>23</v>
      </c>
      <c r="J726" s="2" t="s">
        <v>101</v>
      </c>
      <c r="K726" s="26">
        <f>VLOOKUP(B726,[5]Sheet1!$A:$AB,28,0)</f>
        <v>3780000</v>
      </c>
      <c r="L726" s="32">
        <f t="shared" si="11"/>
        <v>2.1425920553921128E-3</v>
      </c>
    </row>
    <row r="727" spans="1:12" hidden="1" x14ac:dyDescent="0.2">
      <c r="A727" s="7" t="str">
        <f>VLOOKUP(D727,PIC!A:B,2,0)</f>
        <v>BAHAK</v>
      </c>
      <c r="B727" s="2">
        <v>59729943</v>
      </c>
      <c r="C727" s="2" t="s">
        <v>7</v>
      </c>
      <c r="D727" s="2" t="s">
        <v>18</v>
      </c>
      <c r="E727" s="2" t="str">
        <f>VLOOKUP(B727,[5]Sheet1!$A:$E,5,0)</f>
        <v>Completed</v>
      </c>
      <c r="F727" s="2" t="s">
        <v>2712</v>
      </c>
      <c r="G727" s="2" t="s">
        <v>8213</v>
      </c>
      <c r="H727" s="2" t="s">
        <v>8338</v>
      </c>
      <c r="I727" s="2" t="s">
        <v>23</v>
      </c>
      <c r="J727" s="2" t="s">
        <v>2144</v>
      </c>
      <c r="K727" s="26">
        <f>VLOOKUP(B727,[5]Sheet1!$A:$AB,28,0)</f>
        <v>5458250</v>
      </c>
      <c r="L727" s="32">
        <f t="shared" si="11"/>
        <v>3.0938632503555554E-3</v>
      </c>
    </row>
    <row r="728" spans="1:12" hidden="1" x14ac:dyDescent="0.2">
      <c r="A728" s="7" t="str">
        <f>VLOOKUP(D728,PIC!A:B,2,0)</f>
        <v>ADE</v>
      </c>
      <c r="B728" s="2">
        <v>59730262</v>
      </c>
      <c r="C728" s="2" t="s">
        <v>7</v>
      </c>
      <c r="D728" s="2" t="s">
        <v>33</v>
      </c>
      <c r="E728" s="2" t="str">
        <f>VLOOKUP(B728,[5]Sheet1!$A:$E,5,0)</f>
        <v>Completed</v>
      </c>
      <c r="F728" s="2" t="s">
        <v>2716</v>
      </c>
      <c r="G728" s="2" t="s">
        <v>8214</v>
      </c>
      <c r="H728" s="2" t="s">
        <v>8339</v>
      </c>
      <c r="I728" s="2" t="s">
        <v>72</v>
      </c>
      <c r="J728" s="2" t="s">
        <v>73</v>
      </c>
      <c r="K728" s="26">
        <f>VLOOKUP(B728,[5]Sheet1!$A:$AB,28,0)</f>
        <v>3360000</v>
      </c>
      <c r="L728" s="32">
        <f t="shared" si="11"/>
        <v>1.9045262714596557E-3</v>
      </c>
    </row>
    <row r="729" spans="1:12" hidden="1" x14ac:dyDescent="0.2">
      <c r="A729" s="7" t="str">
        <f>VLOOKUP(D729,PIC!A:B,2,0)</f>
        <v>ADE</v>
      </c>
      <c r="B729" s="2">
        <v>59730263</v>
      </c>
      <c r="C729" s="2" t="s">
        <v>7</v>
      </c>
      <c r="D729" s="2" t="s">
        <v>33</v>
      </c>
      <c r="E729" s="2" t="str">
        <f>VLOOKUP(B729,[5]Sheet1!$A:$E,5,0)</f>
        <v>Completed</v>
      </c>
      <c r="F729" s="2" t="s">
        <v>2716</v>
      </c>
      <c r="G729" s="2" t="s">
        <v>8214</v>
      </c>
      <c r="H729" s="2" t="s">
        <v>8340</v>
      </c>
      <c r="I729" s="2" t="s">
        <v>72</v>
      </c>
      <c r="J729" s="2" t="s">
        <v>73</v>
      </c>
      <c r="K729" s="26">
        <f>VLOOKUP(B729,[5]Sheet1!$A:$AB,28,0)</f>
        <v>3360000</v>
      </c>
      <c r="L729" s="32">
        <f t="shared" si="11"/>
        <v>1.9045262714596557E-3</v>
      </c>
    </row>
    <row r="730" spans="1:12" hidden="1" x14ac:dyDescent="0.2">
      <c r="A730" s="7" t="str">
        <f>VLOOKUP(D730,PIC!A:B,2,0)</f>
        <v>DAYAT</v>
      </c>
      <c r="B730" s="2">
        <v>59730371</v>
      </c>
      <c r="C730" s="2" t="s">
        <v>7</v>
      </c>
      <c r="D730" s="2" t="s">
        <v>9</v>
      </c>
      <c r="E730" s="2" t="str">
        <f>VLOOKUP(B730,[5]Sheet1!$A:$E,5,0)</f>
        <v>Completed</v>
      </c>
      <c r="F730" s="2" t="s">
        <v>2712</v>
      </c>
      <c r="G730" s="2" t="s">
        <v>8215</v>
      </c>
      <c r="H730" s="2" t="s">
        <v>8341</v>
      </c>
      <c r="I730" s="2" t="s">
        <v>59</v>
      </c>
      <c r="J730" s="2" t="s">
        <v>8417</v>
      </c>
      <c r="K730" s="26">
        <f>VLOOKUP(B730,[5]Sheet1!$A:$AB,28,0)</f>
        <v>450000</v>
      </c>
      <c r="L730" s="32">
        <f t="shared" si="11"/>
        <v>2.550704827847753E-4</v>
      </c>
    </row>
    <row r="731" spans="1:12" hidden="1" x14ac:dyDescent="0.2">
      <c r="A731" s="7" t="str">
        <f>VLOOKUP(D731,PIC!A:B,2,0)</f>
        <v>DAYAT</v>
      </c>
      <c r="B731" s="2">
        <v>59730372</v>
      </c>
      <c r="C731" s="2" t="s">
        <v>7</v>
      </c>
      <c r="D731" s="2" t="s">
        <v>9</v>
      </c>
      <c r="E731" s="2" t="str">
        <f>VLOOKUP(B731,[5]Sheet1!$A:$E,5,0)</f>
        <v>Completed</v>
      </c>
      <c r="F731" s="2" t="s">
        <v>2712</v>
      </c>
      <c r="G731" s="2" t="s">
        <v>8216</v>
      </c>
      <c r="H731" s="2" t="s">
        <v>8342</v>
      </c>
      <c r="I731" s="2" t="s">
        <v>59</v>
      </c>
      <c r="J731" s="2" t="s">
        <v>8417</v>
      </c>
      <c r="K731" s="26">
        <f>VLOOKUP(B731,[5]Sheet1!$A:$AB,28,0)</f>
        <v>450000</v>
      </c>
      <c r="L731" s="32">
        <f t="shared" si="11"/>
        <v>2.550704827847753E-4</v>
      </c>
    </row>
    <row r="732" spans="1:12" hidden="1" x14ac:dyDescent="0.2">
      <c r="A732" s="7" t="str">
        <f>VLOOKUP(D732,PIC!A:B,2,0)</f>
        <v>DAYAT</v>
      </c>
      <c r="B732" s="2">
        <v>59730373</v>
      </c>
      <c r="C732" s="2" t="s">
        <v>7</v>
      </c>
      <c r="D732" s="2" t="s">
        <v>9</v>
      </c>
      <c r="E732" s="2" t="str">
        <f>VLOOKUP(B732,[5]Sheet1!$A:$E,5,0)</f>
        <v>Completed</v>
      </c>
      <c r="F732" s="2" t="s">
        <v>2712</v>
      </c>
      <c r="G732" s="2" t="s">
        <v>8217</v>
      </c>
      <c r="H732" s="2" t="s">
        <v>8343</v>
      </c>
      <c r="I732" s="2" t="s">
        <v>59</v>
      </c>
      <c r="J732" s="2" t="s">
        <v>8417</v>
      </c>
      <c r="K732" s="26">
        <f>VLOOKUP(B732,[5]Sheet1!$A:$AB,28,0)</f>
        <v>450000</v>
      </c>
      <c r="L732" s="32">
        <f t="shared" si="11"/>
        <v>2.550704827847753E-4</v>
      </c>
    </row>
    <row r="733" spans="1:12" hidden="1" x14ac:dyDescent="0.2">
      <c r="A733" s="7" t="str">
        <f>VLOOKUP(D733,PIC!A:B,2,0)</f>
        <v>DAYAT</v>
      </c>
      <c r="B733" s="2">
        <v>59730374</v>
      </c>
      <c r="C733" s="2" t="s">
        <v>7</v>
      </c>
      <c r="D733" s="2" t="s">
        <v>9</v>
      </c>
      <c r="E733" s="2" t="str">
        <f>VLOOKUP(B733,[5]Sheet1!$A:$E,5,0)</f>
        <v>Completed</v>
      </c>
      <c r="F733" s="2" t="s">
        <v>2712</v>
      </c>
      <c r="G733" s="2" t="s">
        <v>8218</v>
      </c>
      <c r="H733" s="2" t="s">
        <v>8344</v>
      </c>
      <c r="I733" s="2" t="s">
        <v>59</v>
      </c>
      <c r="J733" s="2" t="s">
        <v>8417</v>
      </c>
      <c r="K733" s="26">
        <f>VLOOKUP(B733,[5]Sheet1!$A:$AB,28,0)</f>
        <v>450000</v>
      </c>
      <c r="L733" s="32">
        <f t="shared" si="11"/>
        <v>2.550704827847753E-4</v>
      </c>
    </row>
    <row r="734" spans="1:12" hidden="1" x14ac:dyDescent="0.2">
      <c r="A734" s="7" t="str">
        <f>VLOOKUP(D734,PIC!A:B,2,0)</f>
        <v>DAYAT</v>
      </c>
      <c r="B734" s="2">
        <v>59730375</v>
      </c>
      <c r="C734" s="2" t="s">
        <v>7</v>
      </c>
      <c r="D734" s="2" t="s">
        <v>9</v>
      </c>
      <c r="E734" s="2" t="str">
        <f>VLOOKUP(B734,[5]Sheet1!$A:$E,5,0)</f>
        <v>Completed</v>
      </c>
      <c r="F734" s="2" t="s">
        <v>2712</v>
      </c>
      <c r="G734" s="2" t="s">
        <v>8219</v>
      </c>
      <c r="H734" s="2" t="s">
        <v>8345</v>
      </c>
      <c r="I734" s="2" t="s">
        <v>59</v>
      </c>
      <c r="J734" s="2" t="s">
        <v>8417</v>
      </c>
      <c r="K734" s="26">
        <f>VLOOKUP(B734,[5]Sheet1!$A:$AB,28,0)</f>
        <v>450000</v>
      </c>
      <c r="L734" s="32">
        <f t="shared" si="11"/>
        <v>2.550704827847753E-4</v>
      </c>
    </row>
    <row r="735" spans="1:12" hidden="1" x14ac:dyDescent="0.2">
      <c r="A735" s="7" t="str">
        <f>VLOOKUP(D735,PIC!A:B,2,0)</f>
        <v>DAYAT</v>
      </c>
      <c r="B735" s="2">
        <v>59730376</v>
      </c>
      <c r="C735" s="2" t="s">
        <v>7</v>
      </c>
      <c r="D735" s="2" t="s">
        <v>9</v>
      </c>
      <c r="E735" s="2" t="str">
        <f>VLOOKUP(B735,[5]Sheet1!$A:$E,5,0)</f>
        <v>Completed</v>
      </c>
      <c r="F735" s="2" t="s">
        <v>2726</v>
      </c>
      <c r="G735" s="2" t="s">
        <v>8220</v>
      </c>
      <c r="H735" s="2" t="s">
        <v>8346</v>
      </c>
      <c r="I735" s="2" t="s">
        <v>59</v>
      </c>
      <c r="J735" s="2" t="s">
        <v>71</v>
      </c>
      <c r="K735" s="26">
        <f>VLOOKUP(B735,[5]Sheet1!$A:$AB,28,0)</f>
        <v>1150000</v>
      </c>
      <c r="L735" s="32">
        <f t="shared" si="11"/>
        <v>6.5184678933887029E-4</v>
      </c>
    </row>
    <row r="736" spans="1:12" hidden="1" x14ac:dyDescent="0.2">
      <c r="A736" s="7" t="str">
        <f>VLOOKUP(D736,PIC!A:B,2,0)</f>
        <v>DAYAT</v>
      </c>
      <c r="B736" s="2">
        <v>59730377</v>
      </c>
      <c r="C736" s="2" t="s">
        <v>7</v>
      </c>
      <c r="D736" s="2" t="s">
        <v>9</v>
      </c>
      <c r="E736" s="2" t="str">
        <f>VLOOKUP(B736,[5]Sheet1!$A:$E,5,0)</f>
        <v>Completed</v>
      </c>
      <c r="F736" s="2" t="s">
        <v>2726</v>
      </c>
      <c r="G736" s="2" t="s">
        <v>8221</v>
      </c>
      <c r="H736" s="2" t="s">
        <v>8347</v>
      </c>
      <c r="I736" s="2" t="s">
        <v>59</v>
      </c>
      <c r="J736" s="2" t="s">
        <v>71</v>
      </c>
      <c r="K736" s="26">
        <f>VLOOKUP(B736,[5]Sheet1!$A:$AB,28,0)</f>
        <v>1150000</v>
      </c>
      <c r="L736" s="32">
        <f t="shared" si="11"/>
        <v>6.5184678933887029E-4</v>
      </c>
    </row>
    <row r="737" spans="1:12" hidden="1" x14ac:dyDescent="0.2">
      <c r="A737" s="7" t="str">
        <f>VLOOKUP(D737,PIC!A:B,2,0)</f>
        <v>DAYAT</v>
      </c>
      <c r="B737" s="2">
        <v>59730403</v>
      </c>
      <c r="C737" s="2" t="s">
        <v>7</v>
      </c>
      <c r="D737" s="2" t="s">
        <v>9</v>
      </c>
      <c r="E737" s="2" t="str">
        <f>VLOOKUP(B737,[5]Sheet1!$A:$E,5,0)</f>
        <v>Completed</v>
      </c>
      <c r="F737" s="2" t="s">
        <v>2712</v>
      </c>
      <c r="G737" s="2" t="s">
        <v>8222</v>
      </c>
      <c r="H737" s="2" t="s">
        <v>8348</v>
      </c>
      <c r="I737" s="2" t="s">
        <v>2640</v>
      </c>
      <c r="J737" s="2" t="s">
        <v>8421</v>
      </c>
      <c r="K737" s="26">
        <f>VLOOKUP(B737,[5]Sheet1!$A:$AB,28,0)</f>
        <v>4330000</v>
      </c>
      <c r="L737" s="32">
        <f t="shared" si="11"/>
        <v>2.4543448676846158E-3</v>
      </c>
    </row>
    <row r="738" spans="1:12" hidden="1" x14ac:dyDescent="0.2">
      <c r="A738" s="7" t="str">
        <f>VLOOKUP(D738,PIC!A:B,2,0)</f>
        <v>DAYAT</v>
      </c>
      <c r="B738" s="2">
        <v>59730427</v>
      </c>
      <c r="C738" s="2" t="s">
        <v>7</v>
      </c>
      <c r="D738" s="2" t="s">
        <v>9</v>
      </c>
      <c r="E738" s="2" t="str">
        <f>VLOOKUP(B738,[5]Sheet1!$A:$E,5,0)</f>
        <v>Completed</v>
      </c>
      <c r="F738" s="2" t="s">
        <v>2712</v>
      </c>
      <c r="G738" s="2" t="s">
        <v>8223</v>
      </c>
      <c r="H738" s="2" t="s">
        <v>8349</v>
      </c>
      <c r="I738" s="2" t="s">
        <v>2640</v>
      </c>
      <c r="J738" s="2" t="s">
        <v>8422</v>
      </c>
      <c r="K738" s="26">
        <f>VLOOKUP(B738,[5]Sheet1!$A:$AB,28,0)</f>
        <v>4600000</v>
      </c>
      <c r="L738" s="32">
        <f t="shared" si="11"/>
        <v>2.6073871573554811E-3</v>
      </c>
    </row>
    <row r="739" spans="1:12" hidden="1" x14ac:dyDescent="0.2">
      <c r="A739" s="7" t="str">
        <f>VLOOKUP(D739,PIC!A:B,2,0)</f>
        <v>DAYAT</v>
      </c>
      <c r="B739" s="2">
        <v>59730429</v>
      </c>
      <c r="C739" s="2" t="s">
        <v>7</v>
      </c>
      <c r="D739" s="2" t="s">
        <v>9</v>
      </c>
      <c r="E739" s="2" t="str">
        <f>VLOOKUP(B739,[5]Sheet1!$A:$E,5,0)</f>
        <v>Accepted</v>
      </c>
      <c r="F739" s="2" t="s">
        <v>2712</v>
      </c>
      <c r="G739" s="2" t="s">
        <v>8224</v>
      </c>
      <c r="H739" s="2" t="s">
        <v>8350</v>
      </c>
      <c r="I739" s="2" t="s">
        <v>2640</v>
      </c>
      <c r="J739" s="2" t="s">
        <v>8423</v>
      </c>
      <c r="K739" s="26">
        <f>VLOOKUP(B739,[5]Sheet1!$A:$AB,28,0)</f>
        <v>4330000</v>
      </c>
      <c r="L739" s="32">
        <f t="shared" si="11"/>
        <v>2.4543448676846158E-3</v>
      </c>
    </row>
    <row r="740" spans="1:12" hidden="1" x14ac:dyDescent="0.2">
      <c r="A740" s="7" t="str">
        <f>VLOOKUP(D740,PIC!A:B,2,0)</f>
        <v>LUTFI</v>
      </c>
      <c r="B740" s="2">
        <v>59730586</v>
      </c>
      <c r="C740" s="2" t="s">
        <v>7</v>
      </c>
      <c r="D740" s="2" t="s">
        <v>8</v>
      </c>
      <c r="E740" s="2" t="str">
        <f>VLOOKUP(B740,[5]Sheet1!$A:$E,5,0)</f>
        <v>Completed</v>
      </c>
      <c r="F740" s="2" t="s">
        <v>3202</v>
      </c>
      <c r="G740" s="2" t="s">
        <v>8225</v>
      </c>
      <c r="H740" s="2" t="s">
        <v>8351</v>
      </c>
      <c r="I740" s="2" t="s">
        <v>90</v>
      </c>
      <c r="J740" s="2" t="s">
        <v>114</v>
      </c>
      <c r="K740" s="26">
        <f>VLOOKUP(B740,[5]Sheet1!$A:$AB,28,0)</f>
        <v>161000</v>
      </c>
      <c r="L740" s="32">
        <f t="shared" si="11"/>
        <v>9.1258550507441837E-5</v>
      </c>
    </row>
    <row r="741" spans="1:12" hidden="1" x14ac:dyDescent="0.2">
      <c r="A741" s="7" t="str">
        <f>VLOOKUP(D741,PIC!A:B,2,0)</f>
        <v>LUTFI</v>
      </c>
      <c r="B741" s="2">
        <v>59730581</v>
      </c>
      <c r="C741" s="2" t="s">
        <v>7</v>
      </c>
      <c r="D741" s="2" t="s">
        <v>8</v>
      </c>
      <c r="E741" s="2" t="str">
        <f>VLOOKUP(B741,[5]Sheet1!$A:$E,5,0)</f>
        <v>Completed</v>
      </c>
      <c r="F741" s="2" t="s">
        <v>3202</v>
      </c>
      <c r="G741" s="2" t="s">
        <v>8225</v>
      </c>
      <c r="H741" s="2" t="s">
        <v>8352</v>
      </c>
      <c r="I741" s="2" t="s">
        <v>90</v>
      </c>
      <c r="J741" s="2" t="s">
        <v>95</v>
      </c>
      <c r="K741" s="26">
        <f>VLOOKUP(B741,[5]Sheet1!$A:$AB,28,0)</f>
        <v>708800</v>
      </c>
      <c r="L741" s="32">
        <f t="shared" si="11"/>
        <v>4.0176435155077502E-4</v>
      </c>
    </row>
    <row r="742" spans="1:12" hidden="1" x14ac:dyDescent="0.2">
      <c r="A742" s="7" t="str">
        <f>VLOOKUP(D742,PIC!A:B,2,0)</f>
        <v>LUTFI</v>
      </c>
      <c r="B742" s="2">
        <v>59730582</v>
      </c>
      <c r="C742" s="2" t="s">
        <v>7</v>
      </c>
      <c r="D742" s="2" t="s">
        <v>8</v>
      </c>
      <c r="E742" s="2" t="str">
        <f>VLOOKUP(B742,[5]Sheet1!$A:$E,5,0)</f>
        <v>Completed</v>
      </c>
      <c r="F742" s="2" t="s">
        <v>3202</v>
      </c>
      <c r="G742" s="2" t="s">
        <v>8226</v>
      </c>
      <c r="H742" s="2" t="s">
        <v>8353</v>
      </c>
      <c r="I742" s="2" t="s">
        <v>90</v>
      </c>
      <c r="J742" s="2" t="s">
        <v>92</v>
      </c>
      <c r="K742" s="26">
        <f>VLOOKUP(B742,[5]Sheet1!$A:$AB,28,0)</f>
        <v>165000</v>
      </c>
      <c r="L742" s="32">
        <f t="shared" si="11"/>
        <v>9.3525843687750952E-5</v>
      </c>
    </row>
    <row r="743" spans="1:12" hidden="1" x14ac:dyDescent="0.2">
      <c r="A743" s="7" t="str">
        <f>VLOOKUP(D743,PIC!A:B,2,0)</f>
        <v>LUTFI</v>
      </c>
      <c r="B743" s="2">
        <v>59730583</v>
      </c>
      <c r="C743" s="2" t="s">
        <v>7</v>
      </c>
      <c r="D743" s="2" t="s">
        <v>8</v>
      </c>
      <c r="E743" s="2" t="str">
        <f>VLOOKUP(B743,[5]Sheet1!$A:$E,5,0)</f>
        <v>Completed</v>
      </c>
      <c r="F743" s="2" t="s">
        <v>3202</v>
      </c>
      <c r="G743" s="2" t="s">
        <v>8227</v>
      </c>
      <c r="H743" s="2" t="s">
        <v>8354</v>
      </c>
      <c r="I743" s="2" t="s">
        <v>90</v>
      </c>
      <c r="J743" s="2" t="s">
        <v>114</v>
      </c>
      <c r="K743" s="26">
        <f>VLOOKUP(B743,[5]Sheet1!$A:$AB,28,0)</f>
        <v>254000</v>
      </c>
      <c r="L743" s="32">
        <f t="shared" si="11"/>
        <v>1.4397311694962873E-4</v>
      </c>
    </row>
    <row r="744" spans="1:12" hidden="1" x14ac:dyDescent="0.2">
      <c r="A744" s="7" t="str">
        <f>VLOOKUP(D744,PIC!A:B,2,0)</f>
        <v>LUTFI</v>
      </c>
      <c r="B744" s="2">
        <v>59730584</v>
      </c>
      <c r="C744" s="2" t="s">
        <v>7</v>
      </c>
      <c r="D744" s="2" t="s">
        <v>8</v>
      </c>
      <c r="E744" s="2" t="str">
        <f>VLOOKUP(B744,[5]Sheet1!$A:$E,5,0)</f>
        <v>Completed</v>
      </c>
      <c r="F744" s="2" t="s">
        <v>3202</v>
      </c>
      <c r="G744" s="2" t="s">
        <v>8228</v>
      </c>
      <c r="H744" s="2" t="s">
        <v>8355</v>
      </c>
      <c r="I744" s="2" t="s">
        <v>90</v>
      </c>
      <c r="J744" s="2" t="s">
        <v>97</v>
      </c>
      <c r="K744" s="26">
        <f>VLOOKUP(B744,[5]Sheet1!$A:$AB,28,0)</f>
        <v>837500</v>
      </c>
      <c r="L744" s="32">
        <f t="shared" si="11"/>
        <v>4.7471450962722074E-4</v>
      </c>
    </row>
    <row r="745" spans="1:12" hidden="1" x14ac:dyDescent="0.2">
      <c r="A745" s="7" t="str">
        <f>VLOOKUP(D745,PIC!A:B,2,0)</f>
        <v>LUTFI</v>
      </c>
      <c r="B745" s="2">
        <v>59730587</v>
      </c>
      <c r="C745" s="2" t="s">
        <v>7</v>
      </c>
      <c r="D745" s="2" t="s">
        <v>8</v>
      </c>
      <c r="E745" s="2" t="str">
        <f>VLOOKUP(B745,[5]Sheet1!$A:$E,5,0)</f>
        <v>Completed</v>
      </c>
      <c r="F745" s="2" t="s">
        <v>3202</v>
      </c>
      <c r="G745" s="2" t="s">
        <v>8229</v>
      </c>
      <c r="H745" s="2" t="s">
        <v>8356</v>
      </c>
      <c r="I745" s="2" t="s">
        <v>90</v>
      </c>
      <c r="J745" s="2" t="s">
        <v>96</v>
      </c>
      <c r="K745" s="26">
        <f>VLOOKUP(B745,[5]Sheet1!$A:$AB,28,0)</f>
        <v>248000</v>
      </c>
      <c r="L745" s="32">
        <f t="shared" si="11"/>
        <v>1.4057217717916508E-4</v>
      </c>
    </row>
    <row r="746" spans="1:12" hidden="1" x14ac:dyDescent="0.2">
      <c r="A746" s="7" t="str">
        <f>VLOOKUP(D746,PIC!A:B,2,0)</f>
        <v>LUTFI</v>
      </c>
      <c r="B746" s="2">
        <v>59730585</v>
      </c>
      <c r="C746" s="2" t="s">
        <v>7</v>
      </c>
      <c r="D746" s="2" t="s">
        <v>8</v>
      </c>
      <c r="E746" s="2" t="str">
        <f>VLOOKUP(B746,[5]Sheet1!$A:$E,5,0)</f>
        <v>Completed</v>
      </c>
      <c r="F746" s="2" t="s">
        <v>3202</v>
      </c>
      <c r="G746" s="2" t="s">
        <v>8230</v>
      </c>
      <c r="H746" s="2" t="s">
        <v>8357</v>
      </c>
      <c r="I746" s="2" t="s">
        <v>90</v>
      </c>
      <c r="J746" s="2" t="s">
        <v>1785</v>
      </c>
      <c r="K746" s="26">
        <f>VLOOKUP(B746,[5]Sheet1!$A:$AB,28,0)</f>
        <v>255000</v>
      </c>
      <c r="L746" s="32">
        <f t="shared" si="11"/>
        <v>1.4453994024470602E-4</v>
      </c>
    </row>
    <row r="747" spans="1:12" hidden="1" x14ac:dyDescent="0.2">
      <c r="A747" s="7" t="str">
        <f>VLOOKUP(D747,PIC!A:B,2,0)</f>
        <v>LUTFI</v>
      </c>
      <c r="B747" s="2">
        <v>59730588</v>
      </c>
      <c r="C747" s="2" t="s">
        <v>7</v>
      </c>
      <c r="D747" s="2" t="s">
        <v>8</v>
      </c>
      <c r="E747" s="2" t="str">
        <f>VLOOKUP(B747,[5]Sheet1!$A:$E,5,0)</f>
        <v>Completed</v>
      </c>
      <c r="F747" s="2" t="s">
        <v>3202</v>
      </c>
      <c r="G747" s="2" t="s">
        <v>8231</v>
      </c>
      <c r="H747" s="2" t="s">
        <v>8358</v>
      </c>
      <c r="I747" s="2" t="s">
        <v>90</v>
      </c>
      <c r="J747" s="2" t="s">
        <v>96</v>
      </c>
      <c r="K747" s="26">
        <f>VLOOKUP(B747,[5]Sheet1!$A:$AB,28,0)</f>
        <v>691100</v>
      </c>
      <c r="L747" s="32">
        <f t="shared" si="11"/>
        <v>3.9173157922790715E-4</v>
      </c>
    </row>
    <row r="748" spans="1:12" hidden="1" x14ac:dyDescent="0.2">
      <c r="A748" s="7" t="str">
        <f>VLOOKUP(D748,PIC!A:B,2,0)</f>
        <v>DIDIK</v>
      </c>
      <c r="B748" s="2">
        <v>59730719</v>
      </c>
      <c r="C748" s="2" t="s">
        <v>7</v>
      </c>
      <c r="D748" s="2" t="s">
        <v>13</v>
      </c>
      <c r="E748" s="2" t="str">
        <f>VLOOKUP(B748,[5]Sheet1!$A:$E,5,0)</f>
        <v>Completed</v>
      </c>
      <c r="F748" s="2" t="s">
        <v>2726</v>
      </c>
      <c r="G748" s="2" t="s">
        <v>8232</v>
      </c>
      <c r="H748" s="2" t="s">
        <v>8359</v>
      </c>
      <c r="I748" s="2" t="s">
        <v>7330</v>
      </c>
      <c r="J748" s="2" t="s">
        <v>7333</v>
      </c>
      <c r="K748" s="26">
        <f>VLOOKUP(B748,[5]Sheet1!$A:$AB,28,0)</f>
        <v>1</v>
      </c>
      <c r="L748" s="32">
        <f t="shared" si="11"/>
        <v>5.6682329507727853E-10</v>
      </c>
    </row>
    <row r="749" spans="1:12" hidden="1" x14ac:dyDescent="0.2">
      <c r="A749" s="7" t="str">
        <f>VLOOKUP(D749,PIC!A:B,2,0)</f>
        <v>WAHYU WISNU</v>
      </c>
      <c r="B749" s="2">
        <v>59732192</v>
      </c>
      <c r="C749" s="2" t="s">
        <v>7</v>
      </c>
      <c r="D749" s="2" t="s">
        <v>21</v>
      </c>
      <c r="E749" s="2" t="str">
        <f>VLOOKUP(B749,[5]Sheet1!$A:$E,5,0)</f>
        <v>Completed</v>
      </c>
      <c r="F749" s="2" t="s">
        <v>2712</v>
      </c>
      <c r="G749" s="2" t="s">
        <v>8233</v>
      </c>
      <c r="H749" s="2" t="s">
        <v>8360</v>
      </c>
      <c r="I749" s="2" t="s">
        <v>85</v>
      </c>
      <c r="J749" s="2" t="s">
        <v>1949</v>
      </c>
      <c r="K749" s="26">
        <f>VLOOKUP(B749,[5]Sheet1!$A:$AB,28,0)</f>
        <v>767000</v>
      </c>
      <c r="L749" s="32">
        <f t="shared" si="11"/>
        <v>4.3475346732427261E-4</v>
      </c>
    </row>
    <row r="750" spans="1:12" hidden="1" x14ac:dyDescent="0.2">
      <c r="A750" s="7" t="str">
        <f>VLOOKUP(D750,PIC!A:B,2,0)</f>
        <v>WAHYU WISNU</v>
      </c>
      <c r="B750" s="2">
        <v>59732191</v>
      </c>
      <c r="C750" s="2" t="s">
        <v>7</v>
      </c>
      <c r="D750" s="2" t="s">
        <v>16</v>
      </c>
      <c r="E750" s="2" t="str">
        <f>VLOOKUP(B750,[5]Sheet1!$A:$E,5,0)</f>
        <v>Completed</v>
      </c>
      <c r="F750" s="2" t="s">
        <v>2712</v>
      </c>
      <c r="G750" s="2" t="s">
        <v>8234</v>
      </c>
      <c r="H750" s="2" t="s">
        <v>8361</v>
      </c>
      <c r="I750" s="2" t="s">
        <v>107</v>
      </c>
      <c r="J750" s="2" t="s">
        <v>813</v>
      </c>
      <c r="K750" s="26">
        <f>VLOOKUP(B750,[5]Sheet1!$A:$AB,28,0)</f>
        <v>695000</v>
      </c>
      <c r="L750" s="32">
        <f t="shared" si="11"/>
        <v>3.9394219007870857E-4</v>
      </c>
    </row>
    <row r="751" spans="1:12" hidden="1" x14ac:dyDescent="0.2">
      <c r="A751" s="7" t="str">
        <f>VLOOKUP(D751,PIC!A:B,2,0)</f>
        <v>WAHYU WISNU</v>
      </c>
      <c r="B751" s="2">
        <v>59732227</v>
      </c>
      <c r="C751" s="2" t="s">
        <v>7</v>
      </c>
      <c r="D751" s="2" t="s">
        <v>21</v>
      </c>
      <c r="E751" s="2" t="str">
        <f>VLOOKUP(B751,[5]Sheet1!$A:$E,5,0)</f>
        <v>Completed</v>
      </c>
      <c r="F751" s="2" t="s">
        <v>2712</v>
      </c>
      <c r="G751" s="2" t="s">
        <v>8235</v>
      </c>
      <c r="H751" s="2" t="s">
        <v>8362</v>
      </c>
      <c r="I751" s="2" t="s">
        <v>85</v>
      </c>
      <c r="J751" s="2" t="s">
        <v>121</v>
      </c>
      <c r="K751" s="26">
        <f>VLOOKUP(B751,[5]Sheet1!$A:$AB,28,0)</f>
        <v>882000</v>
      </c>
      <c r="L751" s="32">
        <f t="shared" si="11"/>
        <v>4.9993814625815967E-4</v>
      </c>
    </row>
    <row r="752" spans="1:12" hidden="1" x14ac:dyDescent="0.2">
      <c r="A752" s="7" t="str">
        <f>VLOOKUP(D752,PIC!A:B,2,0)</f>
        <v>WAHYU WISNU</v>
      </c>
      <c r="B752" s="2">
        <v>59732372</v>
      </c>
      <c r="C752" s="2" t="s">
        <v>2026</v>
      </c>
      <c r="D752" s="2" t="s">
        <v>20</v>
      </c>
      <c r="E752" s="2" t="str">
        <f>VLOOKUP(B752,[5]Sheet1!$A:$E,5,0)</f>
        <v>Completed</v>
      </c>
      <c r="F752" s="2" t="s">
        <v>2712</v>
      </c>
      <c r="G752" s="2" t="s">
        <v>8236</v>
      </c>
      <c r="H752" s="2" t="s">
        <v>8363</v>
      </c>
      <c r="I752" s="2" t="s">
        <v>78</v>
      </c>
      <c r="J752" s="2" t="s">
        <v>79</v>
      </c>
      <c r="K752" s="26">
        <f>VLOOKUP(B752,[5]Sheet1!$A:$AB,28,0)</f>
        <v>2000000</v>
      </c>
      <c r="L752" s="32">
        <f t="shared" si="11"/>
        <v>1.133646590154557E-3</v>
      </c>
    </row>
    <row r="753" spans="1:12" hidden="1" x14ac:dyDescent="0.2">
      <c r="A753" s="7" t="s">
        <v>55</v>
      </c>
      <c r="B753" s="2">
        <v>59732759</v>
      </c>
      <c r="C753" s="2" t="s">
        <v>2136</v>
      </c>
      <c r="D753" s="2" t="s">
        <v>9</v>
      </c>
      <c r="E753" s="2" t="str">
        <f>VLOOKUP(B753,[5]Sheet1!$A:$E,5,0)</f>
        <v>Completed</v>
      </c>
      <c r="F753" s="2" t="s">
        <v>7510</v>
      </c>
      <c r="G753" s="2" t="s">
        <v>8237</v>
      </c>
      <c r="H753" s="2" t="s">
        <v>8364</v>
      </c>
      <c r="I753" s="2" t="s">
        <v>22</v>
      </c>
      <c r="J753" s="2" t="s">
        <v>71</v>
      </c>
      <c r="K753" s="26">
        <f>VLOOKUP(B753,[5]Sheet1!$A:$AB,28,0)</f>
        <v>1</v>
      </c>
      <c r="L753" s="32">
        <f t="shared" si="11"/>
        <v>5.6682329507727853E-10</v>
      </c>
    </row>
    <row r="754" spans="1:12" hidden="1" x14ac:dyDescent="0.2">
      <c r="A754" s="7" t="s">
        <v>55</v>
      </c>
      <c r="B754" s="2">
        <v>59732760</v>
      </c>
      <c r="C754" s="2" t="s">
        <v>2136</v>
      </c>
      <c r="D754" s="2" t="s">
        <v>9</v>
      </c>
      <c r="E754" s="2" t="str">
        <f>VLOOKUP(B754,[5]Sheet1!$A:$E,5,0)</f>
        <v>Completed</v>
      </c>
      <c r="F754" s="2" t="s">
        <v>7510</v>
      </c>
      <c r="G754" s="2" t="s">
        <v>8238</v>
      </c>
      <c r="H754" s="2" t="s">
        <v>8365</v>
      </c>
      <c r="I754" s="2" t="s">
        <v>22</v>
      </c>
      <c r="J754" s="2" t="s">
        <v>2368</v>
      </c>
      <c r="K754" s="26">
        <f>VLOOKUP(B754,[5]Sheet1!$A:$AB,28,0)</f>
        <v>3762000</v>
      </c>
      <c r="L754" s="32">
        <f t="shared" si="11"/>
        <v>2.1323892360807215E-3</v>
      </c>
    </row>
    <row r="755" spans="1:12" hidden="1" x14ac:dyDescent="0.2">
      <c r="A755" s="7" t="s">
        <v>55</v>
      </c>
      <c r="B755" s="2">
        <v>59732761</v>
      </c>
      <c r="C755" s="2" t="s">
        <v>2026</v>
      </c>
      <c r="D755" s="2" t="s">
        <v>9</v>
      </c>
      <c r="E755" s="2" t="str">
        <f>VLOOKUP(B755,[5]Sheet1!$A:$E,5,0)</f>
        <v>Completed</v>
      </c>
      <c r="F755" s="2" t="s">
        <v>7510</v>
      </c>
      <c r="G755" s="2" t="s">
        <v>8239</v>
      </c>
      <c r="H755" s="2" t="s">
        <v>8366</v>
      </c>
      <c r="I755" s="2" t="s">
        <v>22</v>
      </c>
      <c r="J755" s="2" t="s">
        <v>2376</v>
      </c>
      <c r="K755" s="26">
        <f>VLOOKUP(B755,[5]Sheet1!$A:$AB,28,0)</f>
        <v>1</v>
      </c>
      <c r="L755" s="32">
        <f t="shared" si="11"/>
        <v>5.6682329507727853E-10</v>
      </c>
    </row>
    <row r="756" spans="1:12" hidden="1" x14ac:dyDescent="0.2">
      <c r="A756" s="7" t="s">
        <v>55</v>
      </c>
      <c r="B756" s="2">
        <v>59732762</v>
      </c>
      <c r="C756" s="2" t="s">
        <v>2026</v>
      </c>
      <c r="D756" s="2" t="s">
        <v>9</v>
      </c>
      <c r="E756" s="2" t="str">
        <f>VLOOKUP(B756,[5]Sheet1!$A:$E,5,0)</f>
        <v>Completed</v>
      </c>
      <c r="F756" s="2" t="s">
        <v>7510</v>
      </c>
      <c r="G756" s="2" t="s">
        <v>8240</v>
      </c>
      <c r="H756" s="2" t="s">
        <v>8367</v>
      </c>
      <c r="I756" s="2" t="s">
        <v>22</v>
      </c>
      <c r="J756" s="2" t="s">
        <v>2376</v>
      </c>
      <c r="K756" s="26">
        <f>VLOOKUP(B756,[5]Sheet1!$A:$AB,28,0)</f>
        <v>1</v>
      </c>
      <c r="L756" s="32">
        <f t="shared" si="11"/>
        <v>5.6682329507727853E-10</v>
      </c>
    </row>
    <row r="757" spans="1:12" hidden="1" x14ac:dyDescent="0.2">
      <c r="A757" s="7" t="s">
        <v>55</v>
      </c>
      <c r="B757" s="2">
        <v>59732763</v>
      </c>
      <c r="C757" s="2" t="s">
        <v>2026</v>
      </c>
      <c r="D757" s="2" t="s">
        <v>9</v>
      </c>
      <c r="E757" s="2" t="str">
        <f>VLOOKUP(B757,[5]Sheet1!$A:$E,5,0)</f>
        <v>Completed</v>
      </c>
      <c r="F757" s="2" t="s">
        <v>7510</v>
      </c>
      <c r="G757" s="2" t="s">
        <v>8240</v>
      </c>
      <c r="H757" s="2" t="s">
        <v>8368</v>
      </c>
      <c r="I757" s="2" t="s">
        <v>22</v>
      </c>
      <c r="J757" s="2" t="s">
        <v>2354</v>
      </c>
      <c r="K757" s="26">
        <f>VLOOKUP(B757,[5]Sheet1!$A:$AB,28,0)</f>
        <v>1</v>
      </c>
      <c r="L757" s="32">
        <f t="shared" si="11"/>
        <v>5.6682329507727853E-10</v>
      </c>
    </row>
    <row r="758" spans="1:12" hidden="1" x14ac:dyDescent="0.2">
      <c r="A758" s="7" t="s">
        <v>55</v>
      </c>
      <c r="B758" s="2">
        <v>59732764</v>
      </c>
      <c r="C758" s="2" t="s">
        <v>2026</v>
      </c>
      <c r="D758" s="2" t="s">
        <v>9</v>
      </c>
      <c r="E758" s="2" t="str">
        <f>VLOOKUP(B758,[5]Sheet1!$A:$E,5,0)</f>
        <v>Completed</v>
      </c>
      <c r="F758" s="2" t="s">
        <v>7510</v>
      </c>
      <c r="G758" s="2" t="s">
        <v>8240</v>
      </c>
      <c r="H758" s="2" t="s">
        <v>8369</v>
      </c>
      <c r="I758" s="2" t="s">
        <v>22</v>
      </c>
      <c r="J758" s="2" t="s">
        <v>2354</v>
      </c>
      <c r="K758" s="26">
        <f>VLOOKUP(B758,[5]Sheet1!$A:$AB,28,0)</f>
        <v>1</v>
      </c>
      <c r="L758" s="32">
        <f t="shared" si="11"/>
        <v>5.6682329507727853E-10</v>
      </c>
    </row>
    <row r="759" spans="1:12" hidden="1" x14ac:dyDescent="0.2">
      <c r="A759" s="7" t="s">
        <v>55</v>
      </c>
      <c r="B759" s="2">
        <v>59732765</v>
      </c>
      <c r="C759" s="2" t="s">
        <v>2026</v>
      </c>
      <c r="D759" s="2" t="s">
        <v>9</v>
      </c>
      <c r="E759" s="2" t="str">
        <f>VLOOKUP(B759,[5]Sheet1!$A:$E,5,0)</f>
        <v>Completed</v>
      </c>
      <c r="F759" s="2" t="s">
        <v>7510</v>
      </c>
      <c r="G759" s="2" t="s">
        <v>8240</v>
      </c>
      <c r="H759" s="2" t="s">
        <v>8370</v>
      </c>
      <c r="I759" s="2" t="s">
        <v>22</v>
      </c>
      <c r="J759" s="2" t="s">
        <v>2366</v>
      </c>
      <c r="K759" s="26">
        <f>VLOOKUP(B759,[5]Sheet1!$A:$AB,28,0)</f>
        <v>1</v>
      </c>
      <c r="L759" s="32">
        <f t="shared" si="11"/>
        <v>5.6682329507727853E-10</v>
      </c>
    </row>
    <row r="760" spans="1:12" hidden="1" x14ac:dyDescent="0.2">
      <c r="A760" s="7" t="s">
        <v>55</v>
      </c>
      <c r="B760" s="2">
        <v>59732766</v>
      </c>
      <c r="C760" s="2" t="s">
        <v>2026</v>
      </c>
      <c r="D760" s="2" t="s">
        <v>9</v>
      </c>
      <c r="E760" s="2" t="str">
        <f>VLOOKUP(B760,[5]Sheet1!$A:$E,5,0)</f>
        <v>Completed</v>
      </c>
      <c r="F760" s="2" t="s">
        <v>7510</v>
      </c>
      <c r="G760" s="2" t="s">
        <v>8241</v>
      </c>
      <c r="H760" s="2" t="s">
        <v>8371</v>
      </c>
      <c r="I760" s="2" t="s">
        <v>22</v>
      </c>
      <c r="J760" s="2" t="s">
        <v>2366</v>
      </c>
      <c r="K760" s="26">
        <f>VLOOKUP(B760,[5]Sheet1!$A:$AB,28,0)</f>
        <v>1</v>
      </c>
      <c r="L760" s="32">
        <f t="shared" si="11"/>
        <v>5.6682329507727853E-10</v>
      </c>
    </row>
    <row r="761" spans="1:12" hidden="1" x14ac:dyDescent="0.2">
      <c r="A761" s="7" t="s">
        <v>55</v>
      </c>
      <c r="B761" s="2">
        <v>59732767</v>
      </c>
      <c r="C761" s="2" t="s">
        <v>2026</v>
      </c>
      <c r="D761" s="2" t="s">
        <v>9</v>
      </c>
      <c r="E761" s="2" t="str">
        <f>VLOOKUP(B761,[5]Sheet1!$A:$E,5,0)</f>
        <v>Completed</v>
      </c>
      <c r="F761" s="2" t="s">
        <v>7510</v>
      </c>
      <c r="G761" s="2" t="s">
        <v>8242</v>
      </c>
      <c r="H761" s="2" t="s">
        <v>8372</v>
      </c>
      <c r="I761" s="2" t="s">
        <v>2390</v>
      </c>
      <c r="J761" s="2" t="s">
        <v>2349</v>
      </c>
      <c r="K761" s="26">
        <f>VLOOKUP(B761,[5]Sheet1!$A:$AB,28,0)</f>
        <v>1</v>
      </c>
      <c r="L761" s="32">
        <f t="shared" si="11"/>
        <v>5.6682329507727853E-10</v>
      </c>
    </row>
    <row r="762" spans="1:12" hidden="1" x14ac:dyDescent="0.2">
      <c r="A762" s="7" t="s">
        <v>55</v>
      </c>
      <c r="B762" s="2">
        <v>59732768</v>
      </c>
      <c r="C762" s="2" t="s">
        <v>2026</v>
      </c>
      <c r="D762" s="2" t="s">
        <v>9</v>
      </c>
      <c r="E762" s="2" t="str">
        <f>VLOOKUP(B762,[5]Sheet1!$A:$E,5,0)</f>
        <v>Completed</v>
      </c>
      <c r="F762" s="2" t="s">
        <v>7510</v>
      </c>
      <c r="G762" s="2" t="s">
        <v>8242</v>
      </c>
      <c r="H762" s="2" t="s">
        <v>8373</v>
      </c>
      <c r="I762" s="2" t="s">
        <v>22</v>
      </c>
      <c r="J762" s="2" t="s">
        <v>71</v>
      </c>
      <c r="K762" s="26">
        <f>VLOOKUP(B762,[5]Sheet1!$A:$AB,28,0)</f>
        <v>1</v>
      </c>
      <c r="L762" s="32">
        <f t="shared" si="11"/>
        <v>5.6682329507727853E-10</v>
      </c>
    </row>
    <row r="763" spans="1:12" hidden="1" x14ac:dyDescent="0.2">
      <c r="A763" s="7" t="s">
        <v>55</v>
      </c>
      <c r="B763" s="2">
        <v>59732769</v>
      </c>
      <c r="C763" s="2" t="s">
        <v>2026</v>
      </c>
      <c r="D763" s="2" t="s">
        <v>9</v>
      </c>
      <c r="E763" s="2" t="str">
        <f>VLOOKUP(B763,[5]Sheet1!$A:$E,5,0)</f>
        <v>Completed</v>
      </c>
      <c r="F763" s="2" t="s">
        <v>7510</v>
      </c>
      <c r="G763" s="2" t="s">
        <v>8237</v>
      </c>
      <c r="H763" s="2" t="s">
        <v>8374</v>
      </c>
      <c r="I763" s="2" t="s">
        <v>22</v>
      </c>
      <c r="J763" s="2" t="s">
        <v>71</v>
      </c>
      <c r="K763" s="26">
        <f>VLOOKUP(B763,[5]Sheet1!$A:$AB,28,0)</f>
        <v>1</v>
      </c>
      <c r="L763" s="32">
        <f t="shared" si="11"/>
        <v>5.6682329507727853E-10</v>
      </c>
    </row>
    <row r="764" spans="1:12" hidden="1" x14ac:dyDescent="0.2">
      <c r="A764" s="7" t="s">
        <v>55</v>
      </c>
      <c r="B764" s="2">
        <v>59732770</v>
      </c>
      <c r="C764" s="2" t="s">
        <v>2026</v>
      </c>
      <c r="D764" s="2" t="s">
        <v>9</v>
      </c>
      <c r="E764" s="2" t="str">
        <f>VLOOKUP(B764,[5]Sheet1!$A:$E,5,0)</f>
        <v>Completed</v>
      </c>
      <c r="F764" s="2" t="s">
        <v>7510</v>
      </c>
      <c r="G764" s="2" t="s">
        <v>8237</v>
      </c>
      <c r="H764" s="2" t="s">
        <v>8375</v>
      </c>
      <c r="I764" s="2" t="s">
        <v>22</v>
      </c>
      <c r="J764" s="2" t="s">
        <v>71</v>
      </c>
      <c r="K764" s="26">
        <f>VLOOKUP(B764,[5]Sheet1!$A:$AB,28,0)</f>
        <v>1</v>
      </c>
      <c r="L764" s="32">
        <f t="shared" si="11"/>
        <v>5.6682329507727853E-10</v>
      </c>
    </row>
    <row r="765" spans="1:12" hidden="1" x14ac:dyDescent="0.2">
      <c r="A765" s="7" t="s">
        <v>55</v>
      </c>
      <c r="B765" s="2">
        <v>59732771</v>
      </c>
      <c r="C765" s="2" t="s">
        <v>2026</v>
      </c>
      <c r="D765" s="2" t="s">
        <v>9</v>
      </c>
      <c r="E765" s="2" t="str">
        <f>VLOOKUP(B765,[5]Sheet1!$A:$E,5,0)</f>
        <v>Completed</v>
      </c>
      <c r="F765" s="2" t="s">
        <v>7510</v>
      </c>
      <c r="G765" s="2" t="s">
        <v>8237</v>
      </c>
      <c r="H765" s="2" t="s">
        <v>8376</v>
      </c>
      <c r="I765" s="2" t="s">
        <v>22</v>
      </c>
      <c r="J765" s="2" t="s">
        <v>71</v>
      </c>
      <c r="K765" s="26">
        <f>VLOOKUP(B765,[5]Sheet1!$A:$AB,28,0)</f>
        <v>1</v>
      </c>
      <c r="L765" s="32">
        <f t="shared" si="11"/>
        <v>5.6682329507727853E-10</v>
      </c>
    </row>
    <row r="766" spans="1:12" hidden="1" x14ac:dyDescent="0.2">
      <c r="A766" s="7" t="s">
        <v>55</v>
      </c>
      <c r="B766" s="2">
        <v>59732774</v>
      </c>
      <c r="C766" s="2" t="s">
        <v>2026</v>
      </c>
      <c r="D766" s="2" t="s">
        <v>9</v>
      </c>
      <c r="E766" s="2" t="str">
        <f>VLOOKUP(B766,[5]Sheet1!$A:$E,5,0)</f>
        <v>Completed</v>
      </c>
      <c r="F766" s="2" t="s">
        <v>7510</v>
      </c>
      <c r="G766" s="2" t="s">
        <v>8243</v>
      </c>
      <c r="H766" s="2" t="s">
        <v>8377</v>
      </c>
      <c r="I766" s="2" t="s">
        <v>22</v>
      </c>
      <c r="J766" s="2" t="s">
        <v>2349</v>
      </c>
      <c r="K766" s="26">
        <f>VLOOKUP(B766,[5]Sheet1!$A:$AB,28,0)</f>
        <v>1</v>
      </c>
      <c r="L766" s="32">
        <f t="shared" si="11"/>
        <v>5.6682329507727853E-10</v>
      </c>
    </row>
    <row r="767" spans="1:12" hidden="1" x14ac:dyDescent="0.2">
      <c r="A767" s="7" t="s">
        <v>55</v>
      </c>
      <c r="B767" s="2">
        <v>59732775</v>
      </c>
      <c r="C767" s="2" t="s">
        <v>2136</v>
      </c>
      <c r="D767" s="2" t="s">
        <v>9</v>
      </c>
      <c r="E767" s="2" t="str">
        <f>VLOOKUP(B767,[5]Sheet1!$A:$E,5,0)</f>
        <v>Completed</v>
      </c>
      <c r="F767" s="2" t="s">
        <v>7510</v>
      </c>
      <c r="G767" s="2" t="s">
        <v>8244</v>
      </c>
      <c r="H767" s="2" t="s">
        <v>8378</v>
      </c>
      <c r="I767" s="2" t="s">
        <v>22</v>
      </c>
      <c r="J767" s="2" t="s">
        <v>71</v>
      </c>
      <c r="K767" s="26">
        <f>VLOOKUP(B767,[5]Sheet1!$A:$AB,28,0)</f>
        <v>1</v>
      </c>
      <c r="L767" s="32">
        <f t="shared" si="11"/>
        <v>5.6682329507727853E-10</v>
      </c>
    </row>
    <row r="768" spans="1:12" hidden="1" x14ac:dyDescent="0.2">
      <c r="A768" s="7" t="s">
        <v>55</v>
      </c>
      <c r="B768" s="2">
        <v>59732780</v>
      </c>
      <c r="C768" s="2" t="s">
        <v>2136</v>
      </c>
      <c r="D768" s="2" t="s">
        <v>9</v>
      </c>
      <c r="E768" s="2" t="str">
        <f>VLOOKUP(B768,[5]Sheet1!$A:$E,5,0)</f>
        <v>Completed</v>
      </c>
      <c r="F768" s="2" t="s">
        <v>7510</v>
      </c>
      <c r="G768" s="2" t="s">
        <v>8243</v>
      </c>
      <c r="H768" s="2" t="s">
        <v>8379</v>
      </c>
      <c r="I768" s="2" t="s">
        <v>22</v>
      </c>
      <c r="J768" s="2" t="s">
        <v>71</v>
      </c>
      <c r="K768" s="26">
        <f>VLOOKUP(B768,[5]Sheet1!$A:$AB,28,0)</f>
        <v>1</v>
      </c>
      <c r="L768" s="32">
        <f t="shared" si="11"/>
        <v>5.6682329507727853E-10</v>
      </c>
    </row>
    <row r="769" spans="1:12" hidden="1" x14ac:dyDescent="0.2">
      <c r="A769" s="7" t="s">
        <v>55</v>
      </c>
      <c r="B769" s="2">
        <v>59732782</v>
      </c>
      <c r="C769" s="2" t="s">
        <v>2136</v>
      </c>
      <c r="D769" s="2" t="s">
        <v>9</v>
      </c>
      <c r="E769" s="2" t="str">
        <f>VLOOKUP(B769,[5]Sheet1!$A:$E,5,0)</f>
        <v>Completed</v>
      </c>
      <c r="F769" s="2" t="s">
        <v>7510</v>
      </c>
      <c r="G769" s="2" t="s">
        <v>8243</v>
      </c>
      <c r="H769" s="2" t="s">
        <v>8380</v>
      </c>
      <c r="I769" s="2" t="s">
        <v>22</v>
      </c>
      <c r="J769" s="2" t="s">
        <v>71</v>
      </c>
      <c r="K769" s="26">
        <f>VLOOKUP(B769,[5]Sheet1!$A:$AB,28,0)</f>
        <v>1</v>
      </c>
      <c r="L769" s="32">
        <f t="shared" si="11"/>
        <v>5.6682329507727853E-10</v>
      </c>
    </row>
    <row r="770" spans="1:12" x14ac:dyDescent="0.2">
      <c r="A770" s="7" t="str">
        <f>VLOOKUP(D770,PIC!A:B,2,0)</f>
        <v>DIDIK</v>
      </c>
      <c r="B770" s="2">
        <v>59733227</v>
      </c>
      <c r="C770" s="2" t="s">
        <v>3509</v>
      </c>
      <c r="D770" s="2" t="s">
        <v>4525</v>
      </c>
      <c r="E770" s="2" t="str">
        <f>VLOOKUP(B770,[5]Sheet1!$A:$E,5,0)</f>
        <v>Completed</v>
      </c>
      <c r="F770" s="2" t="s">
        <v>2712</v>
      </c>
      <c r="G770" s="2" t="s">
        <v>8245</v>
      </c>
      <c r="H770" s="2" t="s">
        <v>8381</v>
      </c>
      <c r="I770" s="2" t="s">
        <v>182</v>
      </c>
      <c r="J770" s="2" t="s">
        <v>8424</v>
      </c>
      <c r="K770" s="26">
        <f>VLOOKUP(B770,[5]Sheet1!$A:$AB,28,0)</f>
        <v>6000000</v>
      </c>
      <c r="L770" s="32">
        <f t="shared" ref="L770:L833" si="12">K770/$K$1351*100%</f>
        <v>3.4009397704636711E-3</v>
      </c>
    </row>
    <row r="771" spans="1:12" hidden="1" x14ac:dyDescent="0.2">
      <c r="A771" s="7" t="str">
        <f>VLOOKUP(D771,PIC!A:B,2,0)</f>
        <v>DIDIK</v>
      </c>
      <c r="B771" s="2">
        <v>59733228</v>
      </c>
      <c r="C771" s="2" t="s">
        <v>7</v>
      </c>
      <c r="D771" s="2" t="s">
        <v>13</v>
      </c>
      <c r="E771" s="2" t="str">
        <f>VLOOKUP(B771,[5]Sheet1!$A:$E,5,0)</f>
        <v>Completed</v>
      </c>
      <c r="F771" s="2" t="s">
        <v>2726</v>
      </c>
      <c r="G771" s="2" t="s">
        <v>8246</v>
      </c>
      <c r="H771" s="2" t="s">
        <v>8382</v>
      </c>
      <c r="I771" s="2" t="s">
        <v>7330</v>
      </c>
      <c r="J771" s="2" t="s">
        <v>7509</v>
      </c>
      <c r="K771" s="26">
        <f>VLOOKUP(B771,[5]Sheet1!$A:$AB,28,0)</f>
        <v>1</v>
      </c>
      <c r="L771" s="32">
        <f t="shared" si="12"/>
        <v>5.6682329507727853E-10</v>
      </c>
    </row>
    <row r="772" spans="1:12" hidden="1" x14ac:dyDescent="0.2">
      <c r="A772" s="7" t="str">
        <f>VLOOKUP(D772,PIC!A:B,2,0)</f>
        <v>DIDIK</v>
      </c>
      <c r="B772" s="2">
        <v>59733229</v>
      </c>
      <c r="C772" s="2" t="s">
        <v>7</v>
      </c>
      <c r="D772" s="2" t="s">
        <v>31</v>
      </c>
      <c r="E772" s="2" t="str">
        <f>VLOOKUP(B772,[5]Sheet1!$A:$E,5,0)</f>
        <v>Completed</v>
      </c>
      <c r="F772" s="2" t="s">
        <v>2712</v>
      </c>
      <c r="G772" s="2" t="s">
        <v>8247</v>
      </c>
      <c r="H772" s="2" t="s">
        <v>8383</v>
      </c>
      <c r="I772" s="2" t="s">
        <v>2265</v>
      </c>
      <c r="J772" s="2" t="s">
        <v>46</v>
      </c>
      <c r="K772" s="26">
        <f>VLOOKUP(B772,[5]Sheet1!$A:$AB,28,0)</f>
        <v>2750000</v>
      </c>
      <c r="L772" s="32">
        <f t="shared" si="12"/>
        <v>1.5587640614625159E-3</v>
      </c>
    </row>
    <row r="773" spans="1:12" hidden="1" x14ac:dyDescent="0.2">
      <c r="A773" s="7" t="str">
        <f>VLOOKUP(D773,PIC!A:B,2,0)</f>
        <v>DIDIK</v>
      </c>
      <c r="B773" s="2">
        <v>59733230</v>
      </c>
      <c r="C773" s="2" t="s">
        <v>7</v>
      </c>
      <c r="D773" s="2" t="s">
        <v>13</v>
      </c>
      <c r="E773" s="2" t="str">
        <f>VLOOKUP(B773,[5]Sheet1!$A:$E,5,0)</f>
        <v>Completed</v>
      </c>
      <c r="F773" s="2" t="s">
        <v>2726</v>
      </c>
      <c r="G773" s="2" t="s">
        <v>8248</v>
      </c>
      <c r="H773" s="2" t="s">
        <v>8384</v>
      </c>
      <c r="I773" s="2" t="s">
        <v>7330</v>
      </c>
      <c r="J773" s="2" t="s">
        <v>8425</v>
      </c>
      <c r="K773" s="26">
        <f>VLOOKUP(B773,[5]Sheet1!$A:$AB,28,0)</f>
        <v>1</v>
      </c>
      <c r="L773" s="32">
        <f t="shared" si="12"/>
        <v>5.6682329507727853E-10</v>
      </c>
    </row>
    <row r="774" spans="1:12" hidden="1" x14ac:dyDescent="0.2">
      <c r="A774" s="7" t="str">
        <f>VLOOKUP(D774,PIC!A:B,2,0)</f>
        <v>BAHAK</v>
      </c>
      <c r="B774" s="2">
        <v>59733237</v>
      </c>
      <c r="C774" s="2" t="s">
        <v>7</v>
      </c>
      <c r="D774" s="2" t="s">
        <v>18</v>
      </c>
      <c r="E774" s="2" t="str">
        <f>VLOOKUP(B774,[5]Sheet1!$A:$E,5,0)</f>
        <v>Completed</v>
      </c>
      <c r="F774" s="2" t="s">
        <v>2712</v>
      </c>
      <c r="G774" s="2" t="s">
        <v>8249</v>
      </c>
      <c r="H774" s="2" t="s">
        <v>8385</v>
      </c>
      <c r="I774" s="2" t="s">
        <v>19</v>
      </c>
      <c r="J774" s="2" t="s">
        <v>37</v>
      </c>
      <c r="K774" s="26">
        <f>VLOOKUP(B774,[5]Sheet1!$A:$AB,28,0)</f>
        <v>7650000</v>
      </c>
      <c r="L774" s="32">
        <f t="shared" si="12"/>
        <v>4.3361982073411801E-3</v>
      </c>
    </row>
    <row r="775" spans="1:12" hidden="1" x14ac:dyDescent="0.2">
      <c r="A775" s="7" t="str">
        <f>VLOOKUP(D775,PIC!A:B,2,0)</f>
        <v>BAHAK</v>
      </c>
      <c r="B775" s="2">
        <v>59733238</v>
      </c>
      <c r="C775" s="2" t="s">
        <v>7</v>
      </c>
      <c r="D775" s="2" t="s">
        <v>18</v>
      </c>
      <c r="E775" s="2" t="str">
        <f>VLOOKUP(B775,[5]Sheet1!$A:$E,5,0)</f>
        <v>Completed</v>
      </c>
      <c r="F775" s="2" t="s">
        <v>2712</v>
      </c>
      <c r="G775" s="2" t="s">
        <v>8250</v>
      </c>
      <c r="H775" s="2" t="s">
        <v>8386</v>
      </c>
      <c r="I775" s="2" t="s">
        <v>23</v>
      </c>
      <c r="J775" s="2" t="s">
        <v>101</v>
      </c>
      <c r="K775" s="26">
        <f>VLOOKUP(B775,[5]Sheet1!$A:$AB,28,0)</f>
        <v>4030000</v>
      </c>
      <c r="L775" s="32">
        <f t="shared" si="12"/>
        <v>2.2842978791614323E-3</v>
      </c>
    </row>
    <row r="776" spans="1:12" hidden="1" x14ac:dyDescent="0.2">
      <c r="A776" s="7" t="str">
        <f>VLOOKUP(D776,PIC!A:B,2,0)</f>
        <v>BAHAK</v>
      </c>
      <c r="B776" s="2">
        <v>59733239</v>
      </c>
      <c r="C776" s="2" t="s">
        <v>7</v>
      </c>
      <c r="D776" s="2" t="s">
        <v>18</v>
      </c>
      <c r="E776" s="2" t="str">
        <f>VLOOKUP(B776,[5]Sheet1!$A:$E,5,0)</f>
        <v>Completed</v>
      </c>
      <c r="F776" s="2" t="s">
        <v>2712</v>
      </c>
      <c r="G776" s="2" t="s">
        <v>8251</v>
      </c>
      <c r="H776" s="2" t="s">
        <v>8387</v>
      </c>
      <c r="I776" s="2" t="s">
        <v>23</v>
      </c>
      <c r="J776" s="2" t="s">
        <v>2642</v>
      </c>
      <c r="K776" s="26">
        <f>VLOOKUP(B776,[5]Sheet1!$A:$AB,28,0)</f>
        <v>4725000</v>
      </c>
      <c r="L776" s="32">
        <f t="shared" si="12"/>
        <v>2.6782400692401411E-3</v>
      </c>
    </row>
    <row r="777" spans="1:12" hidden="1" x14ac:dyDescent="0.2">
      <c r="A777" s="7" t="str">
        <f>VLOOKUP(D777,PIC!A:B,2,0)</f>
        <v>BAHAK</v>
      </c>
      <c r="B777" s="2">
        <v>59733240</v>
      </c>
      <c r="C777" s="2" t="s">
        <v>7</v>
      </c>
      <c r="D777" s="2" t="s">
        <v>18</v>
      </c>
      <c r="E777" s="2" t="str">
        <f>VLOOKUP(B777,[5]Sheet1!$A:$E,5,0)</f>
        <v>Completed</v>
      </c>
      <c r="F777" s="2" t="s">
        <v>2712</v>
      </c>
      <c r="G777" s="2" t="s">
        <v>8252</v>
      </c>
      <c r="H777" s="2" t="s">
        <v>8388</v>
      </c>
      <c r="I777" s="2" t="s">
        <v>23</v>
      </c>
      <c r="J777" s="2" t="s">
        <v>101</v>
      </c>
      <c r="K777" s="26">
        <f>VLOOKUP(B777,[5]Sheet1!$A:$AB,28,0)</f>
        <v>1968000</v>
      </c>
      <c r="L777" s="32">
        <f t="shared" si="12"/>
        <v>1.115508244712084E-3</v>
      </c>
    </row>
    <row r="778" spans="1:12" hidden="1" x14ac:dyDescent="0.2">
      <c r="A778" s="7" t="s">
        <v>55</v>
      </c>
      <c r="B778" s="2">
        <v>59733564</v>
      </c>
      <c r="C778" s="2" t="s">
        <v>2026</v>
      </c>
      <c r="D778" s="2" t="s">
        <v>9</v>
      </c>
      <c r="E778" s="2" t="str">
        <f>VLOOKUP(B778,[5]Sheet1!$A:$E,5,0)</f>
        <v>Completed</v>
      </c>
      <c r="F778" s="2" t="s">
        <v>7510</v>
      </c>
      <c r="G778" s="2" t="s">
        <v>8253</v>
      </c>
      <c r="H778" s="2" t="s">
        <v>8389</v>
      </c>
      <c r="I778" s="2" t="s">
        <v>2390</v>
      </c>
      <c r="J778" s="2" t="s">
        <v>8426</v>
      </c>
      <c r="K778" s="26">
        <f>VLOOKUP(B778,[5]Sheet1!$A:$AB,28,0)</f>
        <v>1</v>
      </c>
      <c r="L778" s="32">
        <f t="shared" si="12"/>
        <v>5.6682329507727853E-10</v>
      </c>
    </row>
    <row r="779" spans="1:12" hidden="1" x14ac:dyDescent="0.2">
      <c r="A779" s="7" t="s">
        <v>55</v>
      </c>
      <c r="B779" s="2">
        <v>59733578</v>
      </c>
      <c r="C779" s="2" t="s">
        <v>2026</v>
      </c>
      <c r="D779" s="2" t="s">
        <v>9</v>
      </c>
      <c r="E779" s="2" t="str">
        <f>VLOOKUP(B779,[5]Sheet1!$A:$E,5,0)</f>
        <v>Completed</v>
      </c>
      <c r="F779" s="2" t="s">
        <v>7510</v>
      </c>
      <c r="G779" s="2" t="s">
        <v>8253</v>
      </c>
      <c r="H779" s="2" t="s">
        <v>8390</v>
      </c>
      <c r="I779" s="2" t="s">
        <v>2390</v>
      </c>
      <c r="J779" s="2" t="s">
        <v>8426</v>
      </c>
      <c r="K779" s="26">
        <f>VLOOKUP(B779,[5]Sheet1!$A:$AB,28,0)</f>
        <v>1</v>
      </c>
      <c r="L779" s="32">
        <f t="shared" si="12"/>
        <v>5.6682329507727853E-10</v>
      </c>
    </row>
    <row r="780" spans="1:12" hidden="1" x14ac:dyDescent="0.2">
      <c r="A780" s="7" t="str">
        <f>VLOOKUP(D780,PIC!A:B,2,0)</f>
        <v>ADE</v>
      </c>
      <c r="B780" s="2">
        <v>59733587</v>
      </c>
      <c r="C780" s="2" t="s">
        <v>7</v>
      </c>
      <c r="D780" s="2" t="s">
        <v>62</v>
      </c>
      <c r="E780" s="2" t="str">
        <f>VLOOKUP(B780,[5]Sheet1!$A:$E,5,0)</f>
        <v>Completed</v>
      </c>
      <c r="F780" s="2" t="s">
        <v>2712</v>
      </c>
      <c r="G780" s="2" t="s">
        <v>8254</v>
      </c>
      <c r="H780" s="2" t="s">
        <v>8391</v>
      </c>
      <c r="I780" s="2" t="s">
        <v>63</v>
      </c>
      <c r="J780" s="2" t="s">
        <v>64</v>
      </c>
      <c r="K780" s="26">
        <f>VLOOKUP(B780,[5]Sheet1!$A:$AB,28,0)</f>
        <v>825000</v>
      </c>
      <c r="L780" s="32">
        <f t="shared" si="12"/>
        <v>4.6762921843875477E-4</v>
      </c>
    </row>
    <row r="781" spans="1:12" hidden="1" x14ac:dyDescent="0.2">
      <c r="A781" s="7" t="str">
        <f>VLOOKUP(D781,PIC!A:B,2,0)</f>
        <v>WAHYU WISNU</v>
      </c>
      <c r="B781" s="2">
        <v>59733653</v>
      </c>
      <c r="C781" s="2" t="s">
        <v>7</v>
      </c>
      <c r="D781" s="2" t="s">
        <v>16</v>
      </c>
      <c r="E781" s="2" t="str">
        <f>VLOOKUP(B781,[5]Sheet1!$A:$E,5,0)</f>
        <v>Completed</v>
      </c>
      <c r="F781" s="2" t="s">
        <v>2712</v>
      </c>
      <c r="G781" s="2" t="s">
        <v>8254</v>
      </c>
      <c r="H781" s="2" t="s">
        <v>8392</v>
      </c>
      <c r="I781" s="2" t="s">
        <v>107</v>
      </c>
      <c r="J781" s="2" t="s">
        <v>107</v>
      </c>
      <c r="K781" s="26">
        <f>VLOOKUP(B781,[5]Sheet1!$A:$AB,28,0)</f>
        <v>345000</v>
      </c>
      <c r="L781" s="32">
        <f t="shared" si="12"/>
        <v>1.9555403680166108E-4</v>
      </c>
    </row>
    <row r="782" spans="1:12" hidden="1" x14ac:dyDescent="0.2">
      <c r="A782" s="7" t="str">
        <f>VLOOKUP(D782,PIC!A:B,2,0)</f>
        <v>WAHYU WISNU</v>
      </c>
      <c r="B782" s="2">
        <v>59733654</v>
      </c>
      <c r="C782" s="2" t="s">
        <v>7</v>
      </c>
      <c r="D782" s="2" t="s">
        <v>21</v>
      </c>
      <c r="E782" s="2" t="str">
        <f>VLOOKUP(B782,[5]Sheet1!$A:$E,5,0)</f>
        <v>Completed</v>
      </c>
      <c r="F782" s="2" t="s">
        <v>2712</v>
      </c>
      <c r="G782" s="2" t="s">
        <v>8255</v>
      </c>
      <c r="H782" s="2" t="s">
        <v>8393</v>
      </c>
      <c r="I782" s="2" t="s">
        <v>85</v>
      </c>
      <c r="J782" s="2" t="s">
        <v>1947</v>
      </c>
      <c r="K782" s="26">
        <f>VLOOKUP(B782,[5]Sheet1!$A:$AB,28,0)</f>
        <v>1</v>
      </c>
      <c r="L782" s="32">
        <f t="shared" si="12"/>
        <v>5.6682329507727853E-10</v>
      </c>
    </row>
    <row r="783" spans="1:12" hidden="1" x14ac:dyDescent="0.2">
      <c r="A783" s="7" t="str">
        <f>VLOOKUP(D783,PIC!A:B,2,0)</f>
        <v>WAHYU WISNU</v>
      </c>
      <c r="B783" s="2">
        <v>59733655</v>
      </c>
      <c r="C783" s="2" t="s">
        <v>7</v>
      </c>
      <c r="D783" s="2" t="s">
        <v>16</v>
      </c>
      <c r="E783" s="2" t="str">
        <f>VLOOKUP(B783,[5]Sheet1!$A:$E,5,0)</f>
        <v>Completed</v>
      </c>
      <c r="F783" s="2" t="s">
        <v>2712</v>
      </c>
      <c r="G783" s="2" t="s">
        <v>8256</v>
      </c>
      <c r="H783" s="2" t="s">
        <v>8394</v>
      </c>
      <c r="I783" s="2" t="s">
        <v>107</v>
      </c>
      <c r="J783" s="2" t="s">
        <v>127</v>
      </c>
      <c r="K783" s="26">
        <f>VLOOKUP(B783,[5]Sheet1!$A:$AB,28,0)</f>
        <v>564000</v>
      </c>
      <c r="L783" s="32">
        <f t="shared" si="12"/>
        <v>3.1968833842358505E-4</v>
      </c>
    </row>
    <row r="784" spans="1:12" hidden="1" x14ac:dyDescent="0.2">
      <c r="A784" s="7" t="str">
        <f>VLOOKUP(D784,PIC!A:B,2,0)</f>
        <v>WAHYU WISNU</v>
      </c>
      <c r="B784" s="2">
        <v>59733658</v>
      </c>
      <c r="C784" s="2" t="s">
        <v>7</v>
      </c>
      <c r="D784" s="2" t="s">
        <v>16</v>
      </c>
      <c r="E784" s="2" t="str">
        <f>VLOOKUP(B784,[5]Sheet1!$A:$E,5,0)</f>
        <v>Completed</v>
      </c>
      <c r="F784" s="2" t="s">
        <v>2712</v>
      </c>
      <c r="G784" s="2" t="s">
        <v>8257</v>
      </c>
      <c r="H784" s="2" t="s">
        <v>8395</v>
      </c>
      <c r="I784" s="2" t="s">
        <v>107</v>
      </c>
      <c r="J784" s="2" t="s">
        <v>128</v>
      </c>
      <c r="K784" s="26">
        <f>VLOOKUP(B784,[5]Sheet1!$A:$AB,28,0)</f>
        <v>363000</v>
      </c>
      <c r="L784" s="32">
        <f t="shared" si="12"/>
        <v>2.0575685611305209E-4</v>
      </c>
    </row>
    <row r="785" spans="1:12" hidden="1" x14ac:dyDescent="0.2">
      <c r="A785" s="7" t="str">
        <f>VLOOKUP(D785,PIC!A:B,2,0)</f>
        <v>WAHYU WISNU</v>
      </c>
      <c r="B785" s="2">
        <v>59733661</v>
      </c>
      <c r="C785" s="2" t="s">
        <v>7</v>
      </c>
      <c r="D785" s="2" t="s">
        <v>16</v>
      </c>
      <c r="E785" s="2" t="str">
        <f>VLOOKUP(B785,[5]Sheet1!$A:$E,5,0)</f>
        <v>Completed</v>
      </c>
      <c r="F785" s="2" t="s">
        <v>2712</v>
      </c>
      <c r="G785" s="2" t="s">
        <v>8258</v>
      </c>
      <c r="H785" s="2" t="s">
        <v>8396</v>
      </c>
      <c r="I785" s="2" t="s">
        <v>107</v>
      </c>
      <c r="J785" s="2" t="s">
        <v>118</v>
      </c>
      <c r="K785" s="26">
        <f>VLOOKUP(B785,[5]Sheet1!$A:$AB,28,0)</f>
        <v>404000</v>
      </c>
      <c r="L785" s="32">
        <f t="shared" si="12"/>
        <v>2.2899661121122053E-4</v>
      </c>
    </row>
    <row r="786" spans="1:12" hidden="1" x14ac:dyDescent="0.2">
      <c r="A786" s="7" t="str">
        <f>VLOOKUP(D786,PIC!A:B,2,0)</f>
        <v>WAHYU WISNU</v>
      </c>
      <c r="B786" s="2">
        <v>59733663</v>
      </c>
      <c r="C786" s="2" t="s">
        <v>7</v>
      </c>
      <c r="D786" s="2" t="s">
        <v>16</v>
      </c>
      <c r="E786" s="2" t="str">
        <f>VLOOKUP(B786,[5]Sheet1!$A:$E,5,0)</f>
        <v>Completed</v>
      </c>
      <c r="F786" s="2" t="s">
        <v>2712</v>
      </c>
      <c r="G786" s="2" t="s">
        <v>8259</v>
      </c>
      <c r="H786" s="2" t="s">
        <v>8397</v>
      </c>
      <c r="I786" s="2" t="s">
        <v>107</v>
      </c>
      <c r="J786" s="2" t="s">
        <v>127</v>
      </c>
      <c r="K786" s="26">
        <f>VLOOKUP(B786,[5]Sheet1!$A:$AB,28,0)</f>
        <v>564000</v>
      </c>
      <c r="L786" s="32">
        <f t="shared" si="12"/>
        <v>3.1968833842358505E-4</v>
      </c>
    </row>
    <row r="787" spans="1:12" hidden="1" x14ac:dyDescent="0.2">
      <c r="A787" s="7" t="str">
        <f>VLOOKUP(D787,PIC!A:B,2,0)</f>
        <v>WAHYU WISNU</v>
      </c>
      <c r="B787" s="2">
        <v>59733664</v>
      </c>
      <c r="C787" s="2" t="s">
        <v>7</v>
      </c>
      <c r="D787" s="2" t="s">
        <v>16</v>
      </c>
      <c r="E787" s="2" t="str">
        <f>VLOOKUP(B787,[5]Sheet1!$A:$E,5,0)</f>
        <v>Completed</v>
      </c>
      <c r="F787" s="2" t="s">
        <v>2726</v>
      </c>
      <c r="G787" s="2" t="s">
        <v>8260</v>
      </c>
      <c r="H787" s="2" t="s">
        <v>8398</v>
      </c>
      <c r="I787" s="2" t="s">
        <v>105</v>
      </c>
      <c r="J787" s="2" t="s">
        <v>106</v>
      </c>
      <c r="K787" s="26">
        <f>VLOOKUP(B787,[5]Sheet1!$A:$AB,28,0)</f>
        <v>550000</v>
      </c>
      <c r="L787" s="32">
        <f t="shared" si="12"/>
        <v>3.1175281229250316E-4</v>
      </c>
    </row>
    <row r="788" spans="1:12" hidden="1" x14ac:dyDescent="0.2">
      <c r="A788" s="7" t="str">
        <f>VLOOKUP(D788,PIC!A:B,2,0)</f>
        <v>WAHYU WISNU</v>
      </c>
      <c r="B788" s="2">
        <v>59733665</v>
      </c>
      <c r="C788" s="2" t="s">
        <v>7</v>
      </c>
      <c r="D788" s="2" t="s">
        <v>16</v>
      </c>
      <c r="E788" s="2" t="str">
        <f>VLOOKUP(B788,[5]Sheet1!$A:$E,5,0)</f>
        <v>Completed</v>
      </c>
      <c r="F788" s="2" t="s">
        <v>2726</v>
      </c>
      <c r="G788" s="2" t="s">
        <v>8261</v>
      </c>
      <c r="H788" s="2" t="s">
        <v>8399</v>
      </c>
      <c r="I788" s="2" t="s">
        <v>105</v>
      </c>
      <c r="J788" s="2" t="s">
        <v>106</v>
      </c>
      <c r="K788" s="26">
        <f>VLOOKUP(B788,[5]Sheet1!$A:$AB,28,0)</f>
        <v>550000</v>
      </c>
      <c r="L788" s="32">
        <f t="shared" si="12"/>
        <v>3.1175281229250316E-4</v>
      </c>
    </row>
    <row r="789" spans="1:12" hidden="1" x14ac:dyDescent="0.2">
      <c r="A789" s="7" t="str">
        <f>VLOOKUP(D789,PIC!A:B,2,0)</f>
        <v>WAHYU WISNU</v>
      </c>
      <c r="B789" s="2">
        <v>59733666</v>
      </c>
      <c r="C789" s="2" t="s">
        <v>7</v>
      </c>
      <c r="D789" s="2" t="s">
        <v>16</v>
      </c>
      <c r="E789" s="2" t="str">
        <f>VLOOKUP(B789,[5]Sheet1!$A:$E,5,0)</f>
        <v>Completed</v>
      </c>
      <c r="F789" s="2" t="s">
        <v>2726</v>
      </c>
      <c r="G789" s="2" t="s">
        <v>8261</v>
      </c>
      <c r="H789" s="2" t="s">
        <v>8400</v>
      </c>
      <c r="I789" s="2" t="s">
        <v>105</v>
      </c>
      <c r="J789" s="2" t="s">
        <v>106</v>
      </c>
      <c r="K789" s="26">
        <f>VLOOKUP(B789,[5]Sheet1!$A:$AB,28,0)</f>
        <v>550000</v>
      </c>
      <c r="L789" s="32">
        <f t="shared" si="12"/>
        <v>3.1175281229250316E-4</v>
      </c>
    </row>
    <row r="790" spans="1:12" hidden="1" x14ac:dyDescent="0.2">
      <c r="A790" s="7" t="str">
        <f>VLOOKUP(D790,PIC!A:B,2,0)</f>
        <v>WAHYU WISNU</v>
      </c>
      <c r="B790" s="2">
        <v>59733667</v>
      </c>
      <c r="C790" s="2" t="s">
        <v>7</v>
      </c>
      <c r="D790" s="2" t="s">
        <v>16</v>
      </c>
      <c r="E790" s="2" t="str">
        <f>VLOOKUP(B790,[5]Sheet1!$A:$E,5,0)</f>
        <v>Completed</v>
      </c>
      <c r="F790" s="2" t="s">
        <v>2726</v>
      </c>
      <c r="G790" s="2" t="s">
        <v>8262</v>
      </c>
      <c r="H790" s="2" t="s">
        <v>8401</v>
      </c>
      <c r="I790" s="2" t="s">
        <v>105</v>
      </c>
      <c r="J790" s="2" t="s">
        <v>125</v>
      </c>
      <c r="K790" s="26">
        <f>VLOOKUP(B790,[5]Sheet1!$A:$AB,28,0)</f>
        <v>1200000</v>
      </c>
      <c r="L790" s="32">
        <f t="shared" si="12"/>
        <v>6.8018795409273425E-4</v>
      </c>
    </row>
    <row r="791" spans="1:12" hidden="1" x14ac:dyDescent="0.2">
      <c r="A791" s="7" t="str">
        <f>VLOOKUP(D791,PIC!A:B,2,0)</f>
        <v>LUTFI</v>
      </c>
      <c r="B791" s="2">
        <v>59733713</v>
      </c>
      <c r="C791" s="2" t="s">
        <v>7</v>
      </c>
      <c r="D791" s="2" t="s">
        <v>8</v>
      </c>
      <c r="E791" s="2" t="str">
        <f>VLOOKUP(B791,[5]Sheet1!$A:$E,5,0)</f>
        <v>Completed</v>
      </c>
      <c r="F791" s="2" t="s">
        <v>3202</v>
      </c>
      <c r="G791" s="2" t="s">
        <v>8255</v>
      </c>
      <c r="H791" s="2" t="s">
        <v>8402</v>
      </c>
      <c r="I791" s="2" t="s">
        <v>90</v>
      </c>
      <c r="J791" s="2" t="s">
        <v>1734</v>
      </c>
      <c r="K791" s="26">
        <f>VLOOKUP(B791,[5]Sheet1!$A:$AB,28,0)</f>
        <v>635400</v>
      </c>
      <c r="L791" s="32">
        <f t="shared" si="12"/>
        <v>3.6015952169210274E-4</v>
      </c>
    </row>
    <row r="792" spans="1:12" hidden="1" x14ac:dyDescent="0.2">
      <c r="A792" s="7" t="str">
        <f>VLOOKUP(D792,PIC!A:B,2,0)</f>
        <v>LUTFI</v>
      </c>
      <c r="B792" s="2">
        <v>59733714</v>
      </c>
      <c r="C792" s="2" t="s">
        <v>7</v>
      </c>
      <c r="D792" s="2" t="s">
        <v>8</v>
      </c>
      <c r="E792" s="2" t="str">
        <f>VLOOKUP(B792,[5]Sheet1!$A:$E,5,0)</f>
        <v>Completed</v>
      </c>
      <c r="F792" s="2" t="s">
        <v>3202</v>
      </c>
      <c r="G792" s="2" t="s">
        <v>8263</v>
      </c>
      <c r="H792" s="2" t="s">
        <v>8403</v>
      </c>
      <c r="I792" s="2" t="s">
        <v>90</v>
      </c>
      <c r="J792" s="2" t="s">
        <v>93</v>
      </c>
      <c r="K792" s="26">
        <f>VLOOKUP(B792,[5]Sheet1!$A:$AB,28,0)</f>
        <v>235500</v>
      </c>
      <c r="L792" s="32">
        <f t="shared" si="12"/>
        <v>1.3348688599069909E-4</v>
      </c>
    </row>
    <row r="793" spans="1:12" hidden="1" x14ac:dyDescent="0.2">
      <c r="A793" s="7" t="str">
        <f>VLOOKUP(D793,PIC!A:B,2,0)</f>
        <v>LUTFI</v>
      </c>
      <c r="B793" s="2">
        <v>59733715</v>
      </c>
      <c r="C793" s="2" t="s">
        <v>7</v>
      </c>
      <c r="D793" s="2" t="s">
        <v>8</v>
      </c>
      <c r="E793" s="2" t="str">
        <f>VLOOKUP(B793,[5]Sheet1!$A:$E,5,0)</f>
        <v>Completed</v>
      </c>
      <c r="F793" s="2" t="s">
        <v>3202</v>
      </c>
      <c r="G793" s="2" t="s">
        <v>8264</v>
      </c>
      <c r="H793" s="2" t="s">
        <v>8404</v>
      </c>
      <c r="I793" s="2" t="s">
        <v>90</v>
      </c>
      <c r="J793" s="2" t="s">
        <v>92</v>
      </c>
      <c r="K793" s="26">
        <f>VLOOKUP(B793,[5]Sheet1!$A:$AB,28,0)</f>
        <v>312500</v>
      </c>
      <c r="L793" s="32">
        <f t="shared" si="12"/>
        <v>1.7713227971164952E-4</v>
      </c>
    </row>
    <row r="794" spans="1:12" hidden="1" x14ac:dyDescent="0.2">
      <c r="A794" s="7" t="str">
        <f>VLOOKUP(D794,PIC!A:B,2,0)</f>
        <v>LUTFI</v>
      </c>
      <c r="B794" s="2">
        <v>59733716</v>
      </c>
      <c r="C794" s="2" t="s">
        <v>7</v>
      </c>
      <c r="D794" s="2" t="s">
        <v>8</v>
      </c>
      <c r="E794" s="2" t="str">
        <f>VLOOKUP(B794,[5]Sheet1!$A:$E,5,0)</f>
        <v>Completed</v>
      </c>
      <c r="F794" s="2" t="s">
        <v>3202</v>
      </c>
      <c r="G794" s="2" t="s">
        <v>8265</v>
      </c>
      <c r="H794" s="2" t="s">
        <v>8405</v>
      </c>
      <c r="I794" s="2" t="s">
        <v>90</v>
      </c>
      <c r="J794" s="2" t="s">
        <v>91</v>
      </c>
      <c r="K794" s="26">
        <f>VLOOKUP(B794,[5]Sheet1!$A:$AB,28,0)</f>
        <v>178500</v>
      </c>
      <c r="L794" s="32">
        <f t="shared" si="12"/>
        <v>1.0117795817129422E-4</v>
      </c>
    </row>
    <row r="795" spans="1:12" hidden="1" x14ac:dyDescent="0.2">
      <c r="A795" s="7" t="str">
        <f>VLOOKUP(D795,PIC!A:B,2,0)</f>
        <v>LUTFI</v>
      </c>
      <c r="B795" s="2">
        <v>59733717</v>
      </c>
      <c r="C795" s="2" t="s">
        <v>7</v>
      </c>
      <c r="D795" s="2" t="s">
        <v>8</v>
      </c>
      <c r="E795" s="2" t="str">
        <f>VLOOKUP(B795,[5]Sheet1!$A:$E,5,0)</f>
        <v>Completed</v>
      </c>
      <c r="F795" s="2" t="s">
        <v>3202</v>
      </c>
      <c r="G795" s="2" t="s">
        <v>8266</v>
      </c>
      <c r="H795" s="2" t="s">
        <v>8406</v>
      </c>
      <c r="I795" s="2" t="s">
        <v>90</v>
      </c>
      <c r="J795" s="2" t="s">
        <v>96</v>
      </c>
      <c r="K795" s="26">
        <f>VLOOKUP(B795,[5]Sheet1!$A:$AB,28,0)</f>
        <v>530800</v>
      </c>
      <c r="L795" s="32">
        <f t="shared" si="12"/>
        <v>3.0086980502701943E-4</v>
      </c>
    </row>
    <row r="796" spans="1:12" hidden="1" x14ac:dyDescent="0.2">
      <c r="A796" s="7" t="str">
        <f>VLOOKUP(D796,PIC!A:B,2,0)</f>
        <v>LUTFI</v>
      </c>
      <c r="B796" s="2">
        <v>59733719</v>
      </c>
      <c r="C796" s="2" t="s">
        <v>7</v>
      </c>
      <c r="D796" s="2" t="s">
        <v>8</v>
      </c>
      <c r="E796" s="2" t="str">
        <f>VLOOKUP(B796,[5]Sheet1!$A:$E,5,0)</f>
        <v>Completed</v>
      </c>
      <c r="F796" s="2" t="s">
        <v>3202</v>
      </c>
      <c r="G796" s="2" t="s">
        <v>8267</v>
      </c>
      <c r="H796" s="2" t="s">
        <v>8407</v>
      </c>
      <c r="I796" s="2" t="s">
        <v>90</v>
      </c>
      <c r="J796" s="2" t="s">
        <v>97</v>
      </c>
      <c r="K796" s="26">
        <f>VLOOKUP(B796,[5]Sheet1!$A:$AB,28,0)</f>
        <v>518000</v>
      </c>
      <c r="L796" s="32">
        <f t="shared" si="12"/>
        <v>2.9361446685003024E-4</v>
      </c>
    </row>
    <row r="797" spans="1:12" hidden="1" x14ac:dyDescent="0.2">
      <c r="A797" s="7" t="str">
        <f>VLOOKUP(D797,PIC!A:B,2,0)</f>
        <v>LUTFI</v>
      </c>
      <c r="B797" s="2">
        <v>59733718</v>
      </c>
      <c r="C797" s="2" t="s">
        <v>7</v>
      </c>
      <c r="D797" s="2" t="s">
        <v>8</v>
      </c>
      <c r="E797" s="2" t="str">
        <f>VLOOKUP(B797,[5]Sheet1!$A:$E,5,0)</f>
        <v>Completed</v>
      </c>
      <c r="F797" s="2" t="s">
        <v>3202</v>
      </c>
      <c r="G797" s="2" t="s">
        <v>8268</v>
      </c>
      <c r="H797" s="2" t="s">
        <v>8408</v>
      </c>
      <c r="I797" s="2" t="s">
        <v>90</v>
      </c>
      <c r="J797" s="2" t="s">
        <v>114</v>
      </c>
      <c r="K797" s="26">
        <f>VLOOKUP(B797,[5]Sheet1!$A:$AB,28,0)</f>
        <v>95001</v>
      </c>
      <c r="L797" s="32">
        <f t="shared" si="12"/>
        <v>5.3848779855636533E-5</v>
      </c>
    </row>
    <row r="798" spans="1:12" hidden="1" x14ac:dyDescent="0.2">
      <c r="A798" s="7" t="str">
        <f>VLOOKUP(D798,PIC!A:B,2,0)</f>
        <v>LUTFI</v>
      </c>
      <c r="B798" s="2">
        <v>59733721</v>
      </c>
      <c r="C798" s="2" t="s">
        <v>7</v>
      </c>
      <c r="D798" s="2" t="s">
        <v>8</v>
      </c>
      <c r="E798" s="2" t="str">
        <f>VLOOKUP(B798,[5]Sheet1!$A:$E,5,0)</f>
        <v>Completed</v>
      </c>
      <c r="F798" s="2" t="s">
        <v>3202</v>
      </c>
      <c r="G798" s="2" t="s">
        <v>8269</v>
      </c>
      <c r="H798" s="2" t="s">
        <v>8409</v>
      </c>
      <c r="I798" s="2" t="s">
        <v>90</v>
      </c>
      <c r="J798" s="2" t="s">
        <v>97</v>
      </c>
      <c r="K798" s="26">
        <f>VLOOKUP(B798,[5]Sheet1!$A:$AB,28,0)</f>
        <v>370000</v>
      </c>
      <c r="L798" s="32">
        <f t="shared" si="12"/>
        <v>2.0972461917859305E-4</v>
      </c>
    </row>
    <row r="799" spans="1:12" hidden="1" x14ac:dyDescent="0.2">
      <c r="A799" s="7" t="str">
        <f>VLOOKUP(D799,PIC!A:B,2,0)</f>
        <v>LUTFI</v>
      </c>
      <c r="B799" s="2">
        <v>59733720</v>
      </c>
      <c r="C799" s="2" t="s">
        <v>7</v>
      </c>
      <c r="D799" s="2" t="s">
        <v>8</v>
      </c>
      <c r="E799" s="2" t="str">
        <f>VLOOKUP(B799,[5]Sheet1!$A:$E,5,0)</f>
        <v>Completed</v>
      </c>
      <c r="F799" s="2" t="s">
        <v>3202</v>
      </c>
      <c r="G799" s="2" t="s">
        <v>8270</v>
      </c>
      <c r="H799" s="2" t="s">
        <v>8410</v>
      </c>
      <c r="I799" s="2" t="s">
        <v>90</v>
      </c>
      <c r="J799" s="2" t="s">
        <v>95</v>
      </c>
      <c r="K799" s="26">
        <f>VLOOKUP(B799,[5]Sheet1!$A:$AB,28,0)</f>
        <v>858200</v>
      </c>
      <c r="L799" s="32">
        <f t="shared" si="12"/>
        <v>4.8644775183532039E-4</v>
      </c>
    </row>
    <row r="800" spans="1:12" hidden="1" x14ac:dyDescent="0.2">
      <c r="A800" s="7" t="str">
        <f>VLOOKUP(D800,PIC!A:B,2,0)</f>
        <v>WAHYU WISNU</v>
      </c>
      <c r="B800" s="2">
        <v>59733877</v>
      </c>
      <c r="C800" s="2" t="s">
        <v>7</v>
      </c>
      <c r="D800" s="2" t="s">
        <v>16</v>
      </c>
      <c r="E800" s="2" t="str">
        <f>VLOOKUP(B800,[5]Sheet1!$A:$E,5,0)</f>
        <v>Completed</v>
      </c>
      <c r="F800" s="2" t="s">
        <v>2712</v>
      </c>
      <c r="G800" s="2" t="s">
        <v>8271</v>
      </c>
      <c r="H800" s="2" t="s">
        <v>8411</v>
      </c>
      <c r="I800" s="2" t="s">
        <v>107</v>
      </c>
      <c r="J800" s="2" t="s">
        <v>8427</v>
      </c>
      <c r="K800" s="26">
        <f>VLOOKUP(B800,[5]Sheet1!$A:$AB,28,0)</f>
        <v>5100000</v>
      </c>
      <c r="L800" s="32">
        <f t="shared" si="12"/>
        <v>2.8907988048941205E-3</v>
      </c>
    </row>
    <row r="801" spans="1:12" x14ac:dyDescent="0.2">
      <c r="A801" s="7" t="str">
        <f>VLOOKUP(D801,PIC!A:B,2,0)</f>
        <v>DIDIK</v>
      </c>
      <c r="B801" s="2">
        <v>59734025</v>
      </c>
      <c r="C801" s="2" t="s">
        <v>7</v>
      </c>
      <c r="D801" s="2" t="s">
        <v>4525</v>
      </c>
      <c r="E801" s="2" t="str">
        <f>VLOOKUP(B801,[5]Sheet1!$A:$E,5,0)</f>
        <v>Completed</v>
      </c>
      <c r="F801" s="2" t="s">
        <v>2712</v>
      </c>
      <c r="G801" s="2" t="s">
        <v>8272</v>
      </c>
      <c r="H801" s="2" t="s">
        <v>8412</v>
      </c>
      <c r="I801" s="2" t="s">
        <v>182</v>
      </c>
      <c r="J801" s="2" t="s">
        <v>218</v>
      </c>
      <c r="K801" s="26">
        <f>VLOOKUP(B801,[5]Sheet1!$A:$AB,28,0)</f>
        <v>6100000</v>
      </c>
      <c r="L801" s="32">
        <f t="shared" si="12"/>
        <v>3.4576220999713988E-3</v>
      </c>
    </row>
    <row r="802" spans="1:12" hidden="1" x14ac:dyDescent="0.2">
      <c r="A802" s="7" t="str">
        <f>VLOOKUP(D802,PIC!A:B,2,0)</f>
        <v>BAHAK</v>
      </c>
      <c r="B802" s="2">
        <v>59734026</v>
      </c>
      <c r="C802" s="2" t="s">
        <v>7</v>
      </c>
      <c r="D802" s="2" t="s">
        <v>18</v>
      </c>
      <c r="E802" s="2" t="str">
        <f>VLOOKUP(B802,[5]Sheet1!$A:$E,5,0)</f>
        <v>Completed</v>
      </c>
      <c r="F802" s="2" t="s">
        <v>2712</v>
      </c>
      <c r="G802" s="2" t="s">
        <v>8273</v>
      </c>
      <c r="H802" s="2" t="s">
        <v>8413</v>
      </c>
      <c r="I802" s="2" t="s">
        <v>23</v>
      </c>
      <c r="J802" s="2" t="s">
        <v>45</v>
      </c>
      <c r="K802" s="26">
        <f>VLOOKUP(B802,[5]Sheet1!$A:$AB,28,0)</f>
        <v>5325200</v>
      </c>
      <c r="L802" s="32">
        <f t="shared" si="12"/>
        <v>3.0184474109455233E-3</v>
      </c>
    </row>
    <row r="803" spans="1:12" hidden="1" x14ac:dyDescent="0.2">
      <c r="A803" s="7" t="str">
        <f>VLOOKUP(D803,PIC!A:B,2,0)</f>
        <v>BAHAK</v>
      </c>
      <c r="B803" s="2">
        <v>59734028</v>
      </c>
      <c r="C803" s="2" t="s">
        <v>7</v>
      </c>
      <c r="D803" s="2" t="s">
        <v>18</v>
      </c>
      <c r="E803" s="2" t="str">
        <f>VLOOKUP(B803,[5]Sheet1!$A:$E,5,0)</f>
        <v>Completed</v>
      </c>
      <c r="F803" s="2" t="s">
        <v>2712</v>
      </c>
      <c r="G803" s="2" t="s">
        <v>8274</v>
      </c>
      <c r="H803" s="2" t="s">
        <v>8414</v>
      </c>
      <c r="I803" s="2" t="s">
        <v>19</v>
      </c>
      <c r="J803" s="2" t="s">
        <v>37</v>
      </c>
      <c r="K803" s="26">
        <f>VLOOKUP(B803,[5]Sheet1!$A:$AB,28,0)</f>
        <v>7650000</v>
      </c>
      <c r="L803" s="32">
        <f t="shared" si="12"/>
        <v>4.3361982073411801E-3</v>
      </c>
    </row>
    <row r="804" spans="1:12" hidden="1" x14ac:dyDescent="0.2">
      <c r="A804" s="7" t="str">
        <f>VLOOKUP(D804,PIC!A:B,2,0)</f>
        <v>BAHAK</v>
      </c>
      <c r="B804" s="2">
        <v>59734031</v>
      </c>
      <c r="C804" s="2" t="s">
        <v>7</v>
      </c>
      <c r="D804" s="2" t="s">
        <v>18</v>
      </c>
      <c r="E804" s="2" t="str">
        <f>VLOOKUP(B804,[5]Sheet1!$A:$E,5,0)</f>
        <v>Completed</v>
      </c>
      <c r="F804" s="2" t="s">
        <v>2712</v>
      </c>
      <c r="G804" s="2" t="s">
        <v>8275</v>
      </c>
      <c r="H804" s="2" t="s">
        <v>8415</v>
      </c>
      <c r="I804" s="2" t="s">
        <v>23</v>
      </c>
      <c r="J804" s="2" t="s">
        <v>2144</v>
      </c>
      <c r="K804" s="26">
        <f>VLOOKUP(B804,[5]Sheet1!$A:$AB,28,0)</f>
        <v>5458750</v>
      </c>
      <c r="L804" s="32">
        <f t="shared" si="12"/>
        <v>3.0941466620030941E-3</v>
      </c>
    </row>
    <row r="805" spans="1:12" hidden="1" x14ac:dyDescent="0.2">
      <c r="A805" s="7" t="str">
        <f>VLOOKUP(D805,PIC!A:B,2,0)</f>
        <v>BAHAK</v>
      </c>
      <c r="B805" s="2">
        <v>59734053</v>
      </c>
      <c r="C805" s="2" t="s">
        <v>7</v>
      </c>
      <c r="D805" s="2" t="s">
        <v>18</v>
      </c>
      <c r="E805" s="2" t="str">
        <f>VLOOKUP(B805,[5]Sheet1!$A:$E,5,0)</f>
        <v>Completed</v>
      </c>
      <c r="F805" s="2" t="s">
        <v>2712</v>
      </c>
      <c r="G805" s="2" t="s">
        <v>8276</v>
      </c>
      <c r="H805" s="2" t="s">
        <v>8416</v>
      </c>
      <c r="I805" s="2" t="s">
        <v>23</v>
      </c>
      <c r="J805" s="2" t="s">
        <v>8428</v>
      </c>
      <c r="K805" s="26">
        <f>VLOOKUP(B805,[5]Sheet1!$A:$AB,28,0)</f>
        <v>4881000</v>
      </c>
      <c r="L805" s="32">
        <f t="shared" si="12"/>
        <v>2.7666645032721963E-3</v>
      </c>
    </row>
    <row r="806" spans="1:12" hidden="1" x14ac:dyDescent="0.2">
      <c r="A806" s="7" t="str">
        <f>VLOOKUP(D806,PIC!A:B,2,0)</f>
        <v>WAHYU WISNU</v>
      </c>
      <c r="B806" s="2">
        <v>59734357</v>
      </c>
      <c r="C806" s="2" t="s">
        <v>7</v>
      </c>
      <c r="D806" s="2" t="s">
        <v>16</v>
      </c>
      <c r="E806" s="2" t="str">
        <f>VLOOKUP(B806,[5]Sheet1!$A:$E,5,0)</f>
        <v>Completed</v>
      </c>
      <c r="F806" s="2" t="s">
        <v>2712</v>
      </c>
      <c r="G806" s="2" t="s">
        <v>8431</v>
      </c>
      <c r="H806" s="2" t="s">
        <v>8501</v>
      </c>
      <c r="I806" s="2" t="s">
        <v>107</v>
      </c>
      <c r="J806" s="2" t="s">
        <v>126</v>
      </c>
      <c r="K806" s="26">
        <f>VLOOKUP(B806,[5]Sheet1!$A:$AB,28,0)</f>
        <v>985000</v>
      </c>
      <c r="L806" s="32">
        <f t="shared" si="12"/>
        <v>5.5832094565111932E-4</v>
      </c>
    </row>
    <row r="807" spans="1:12" hidden="1" x14ac:dyDescent="0.2">
      <c r="A807" s="7" t="str">
        <f>VLOOKUP(D807,PIC!A:B,2,0)</f>
        <v>WAHYU WISNU</v>
      </c>
      <c r="B807" s="2">
        <v>59734358</v>
      </c>
      <c r="C807" s="2" t="s">
        <v>7</v>
      </c>
      <c r="D807" s="2" t="s">
        <v>16</v>
      </c>
      <c r="E807" s="2" t="str">
        <f>VLOOKUP(B807,[5]Sheet1!$A:$E,5,0)</f>
        <v>Completed</v>
      </c>
      <c r="F807" s="2" t="s">
        <v>2712</v>
      </c>
      <c r="G807" s="2" t="s">
        <v>8432</v>
      </c>
      <c r="H807" s="2" t="s">
        <v>8502</v>
      </c>
      <c r="I807" s="2" t="s">
        <v>107</v>
      </c>
      <c r="J807" s="2" t="s">
        <v>110</v>
      </c>
      <c r="K807" s="26">
        <f>VLOOKUP(B807,[5]Sheet1!$A:$AB,28,0)</f>
        <v>695000</v>
      </c>
      <c r="L807" s="32">
        <f t="shared" si="12"/>
        <v>3.9394219007870857E-4</v>
      </c>
    </row>
    <row r="808" spans="1:12" hidden="1" x14ac:dyDescent="0.2">
      <c r="A808" s="7" t="str">
        <f>VLOOKUP(D808,PIC!A:B,2,0)</f>
        <v>WAHYU WISNU</v>
      </c>
      <c r="B808" s="2">
        <v>59734359</v>
      </c>
      <c r="C808" s="2" t="s">
        <v>7</v>
      </c>
      <c r="D808" s="2" t="s">
        <v>16</v>
      </c>
      <c r="E808" s="2" t="str">
        <f>VLOOKUP(B808,[5]Sheet1!$A:$E,5,0)</f>
        <v>Completed</v>
      </c>
      <c r="F808" s="2" t="s">
        <v>2712</v>
      </c>
      <c r="G808" s="2" t="s">
        <v>8433</v>
      </c>
      <c r="H808" s="2" t="s">
        <v>8503</v>
      </c>
      <c r="I808" s="2" t="s">
        <v>107</v>
      </c>
      <c r="J808" s="2" t="s">
        <v>110</v>
      </c>
      <c r="K808" s="26">
        <f>VLOOKUP(B808,[5]Sheet1!$A:$AB,28,0)</f>
        <v>695000</v>
      </c>
      <c r="L808" s="32">
        <f t="shared" si="12"/>
        <v>3.9394219007870857E-4</v>
      </c>
    </row>
    <row r="809" spans="1:12" hidden="1" x14ac:dyDescent="0.2">
      <c r="A809" s="7" t="str">
        <f>VLOOKUP(D809,PIC!A:B,2,0)</f>
        <v>WAHYU WISNU</v>
      </c>
      <c r="B809" s="2">
        <v>59734361</v>
      </c>
      <c r="C809" s="2" t="s">
        <v>7</v>
      </c>
      <c r="D809" s="2" t="s">
        <v>16</v>
      </c>
      <c r="E809" s="2" t="str">
        <f>VLOOKUP(B809,[5]Sheet1!$A:$E,5,0)</f>
        <v>Completed</v>
      </c>
      <c r="F809" s="2" t="s">
        <v>2712</v>
      </c>
      <c r="G809" s="2" t="s">
        <v>8434</v>
      </c>
      <c r="H809" s="2" t="s">
        <v>8504</v>
      </c>
      <c r="I809" s="2" t="s">
        <v>107</v>
      </c>
      <c r="J809" s="2" t="s">
        <v>1214</v>
      </c>
      <c r="K809" s="26">
        <f>VLOOKUP(B809,[5]Sheet1!$A:$AB,28,0)</f>
        <v>505000</v>
      </c>
      <c r="L809" s="32">
        <f t="shared" si="12"/>
        <v>2.8624576401402562E-4</v>
      </c>
    </row>
    <row r="810" spans="1:12" hidden="1" x14ac:dyDescent="0.2">
      <c r="A810" s="7" t="str">
        <f>VLOOKUP(D810,PIC!A:B,2,0)</f>
        <v>WAHYU WISNU</v>
      </c>
      <c r="B810" s="2">
        <v>59734362</v>
      </c>
      <c r="C810" s="2" t="s">
        <v>7</v>
      </c>
      <c r="D810" s="2" t="s">
        <v>16</v>
      </c>
      <c r="E810" s="2" t="str">
        <f>VLOOKUP(B810,[5]Sheet1!$A:$E,5,0)</f>
        <v>Completed</v>
      </c>
      <c r="F810" s="2" t="s">
        <v>2712</v>
      </c>
      <c r="G810" s="2" t="s">
        <v>8435</v>
      </c>
      <c r="H810" s="2" t="s">
        <v>8505</v>
      </c>
      <c r="I810" s="2" t="s">
        <v>107</v>
      </c>
      <c r="J810" s="2" t="s">
        <v>127</v>
      </c>
      <c r="K810" s="26">
        <f>VLOOKUP(B810,[5]Sheet1!$A:$AB,28,0)</f>
        <v>1172000</v>
      </c>
      <c r="L810" s="32">
        <f t="shared" si="12"/>
        <v>6.6431690183057037E-4</v>
      </c>
    </row>
    <row r="811" spans="1:12" hidden="1" x14ac:dyDescent="0.2">
      <c r="A811" s="7" t="str">
        <f>VLOOKUP(D811,PIC!A:B,2,0)</f>
        <v>WAHYU WISNU</v>
      </c>
      <c r="B811" s="2">
        <v>59734364</v>
      </c>
      <c r="C811" s="2" t="s">
        <v>7</v>
      </c>
      <c r="D811" s="2" t="s">
        <v>16</v>
      </c>
      <c r="E811" s="2" t="str">
        <f>VLOOKUP(B811,[5]Sheet1!$A:$E,5,0)</f>
        <v>Completed</v>
      </c>
      <c r="F811" s="2" t="s">
        <v>2712</v>
      </c>
      <c r="G811" s="2" t="s">
        <v>8436</v>
      </c>
      <c r="H811" s="2" t="s">
        <v>8506</v>
      </c>
      <c r="I811" s="2" t="s">
        <v>107</v>
      </c>
      <c r="J811" s="2" t="s">
        <v>107</v>
      </c>
      <c r="K811" s="26">
        <f>VLOOKUP(B811,[5]Sheet1!$A:$AB,28,0)</f>
        <v>741000</v>
      </c>
      <c r="L811" s="32">
        <f t="shared" si="12"/>
        <v>4.2001606165226337E-4</v>
      </c>
    </row>
    <row r="812" spans="1:12" hidden="1" x14ac:dyDescent="0.2">
      <c r="A812" s="7" t="str">
        <f>VLOOKUP(D812,PIC!A:B,2,0)</f>
        <v>WAHYU WISNU</v>
      </c>
      <c r="B812" s="2">
        <v>59734482</v>
      </c>
      <c r="C812" s="2" t="s">
        <v>7</v>
      </c>
      <c r="D812" s="2" t="s">
        <v>16</v>
      </c>
      <c r="E812" s="2" t="str">
        <f>VLOOKUP(B812,[5]Sheet1!$A:$E,5,0)</f>
        <v>Completed</v>
      </c>
      <c r="F812" s="2" t="s">
        <v>2712</v>
      </c>
      <c r="G812" s="2" t="s">
        <v>8430</v>
      </c>
      <c r="H812" s="2" t="s">
        <v>8507</v>
      </c>
      <c r="I812" s="2" t="s">
        <v>107</v>
      </c>
      <c r="J812" s="2" t="s">
        <v>1254</v>
      </c>
      <c r="K812" s="26">
        <f>VLOOKUP(B812,[5]Sheet1!$A:$AB,28,0)</f>
        <v>505000</v>
      </c>
      <c r="L812" s="32">
        <f t="shared" si="12"/>
        <v>2.8624576401402562E-4</v>
      </c>
    </row>
    <row r="813" spans="1:12" hidden="1" x14ac:dyDescent="0.2">
      <c r="A813" s="7" t="str">
        <f>VLOOKUP(D813,PIC!A:B,2,0)</f>
        <v>WAHYU WISNU</v>
      </c>
      <c r="B813" s="2">
        <v>59734490</v>
      </c>
      <c r="C813" s="2" t="s">
        <v>7</v>
      </c>
      <c r="D813" s="2" t="s">
        <v>16</v>
      </c>
      <c r="E813" s="2" t="str">
        <f>VLOOKUP(B813,[5]Sheet1!$A:$E,5,0)</f>
        <v>Completed</v>
      </c>
      <c r="F813" s="2" t="s">
        <v>2712</v>
      </c>
      <c r="G813" s="2" t="s">
        <v>8437</v>
      </c>
      <c r="H813" s="2" t="s">
        <v>8508</v>
      </c>
      <c r="I813" s="2" t="s">
        <v>107</v>
      </c>
      <c r="J813" s="2" t="s">
        <v>813</v>
      </c>
      <c r="K813" s="26">
        <f>VLOOKUP(B813,[5]Sheet1!$A:$AB,28,0)</f>
        <v>505000</v>
      </c>
      <c r="L813" s="32">
        <f t="shared" si="12"/>
        <v>2.8624576401402562E-4</v>
      </c>
    </row>
    <row r="814" spans="1:12" hidden="1" x14ac:dyDescent="0.2">
      <c r="A814" s="7" t="str">
        <f>VLOOKUP(D814,PIC!A:B,2,0)</f>
        <v>WAHYU WISNU</v>
      </c>
      <c r="B814" s="2">
        <v>59734492</v>
      </c>
      <c r="C814" s="2" t="s">
        <v>7</v>
      </c>
      <c r="D814" s="2" t="s">
        <v>16</v>
      </c>
      <c r="E814" s="2" t="str">
        <f>VLOOKUP(B814,[5]Sheet1!$A:$E,5,0)</f>
        <v>Completed</v>
      </c>
      <c r="F814" s="2" t="s">
        <v>2712</v>
      </c>
      <c r="G814" s="2" t="s">
        <v>8438</v>
      </c>
      <c r="H814" s="2" t="s">
        <v>8509</v>
      </c>
      <c r="I814" s="2" t="s">
        <v>109</v>
      </c>
      <c r="J814" s="2" t="s">
        <v>106</v>
      </c>
      <c r="K814" s="26">
        <f>VLOOKUP(B814,[5]Sheet1!$A:$AB,28,0)</f>
        <v>1173000</v>
      </c>
      <c r="L814" s="32">
        <f t="shared" si="12"/>
        <v>6.6488372512564769E-4</v>
      </c>
    </row>
    <row r="815" spans="1:12" hidden="1" x14ac:dyDescent="0.2">
      <c r="A815" s="7" t="str">
        <f>VLOOKUP(D815,PIC!A:B,2,0)</f>
        <v>WAHYU WISNU</v>
      </c>
      <c r="B815" s="2">
        <v>59734495</v>
      </c>
      <c r="C815" s="2" t="s">
        <v>7</v>
      </c>
      <c r="D815" s="2" t="s">
        <v>16</v>
      </c>
      <c r="E815" s="2" t="str">
        <f>VLOOKUP(B815,[5]Sheet1!$A:$E,5,0)</f>
        <v>Completed</v>
      </c>
      <c r="F815" s="2" t="s">
        <v>2712</v>
      </c>
      <c r="G815" s="2" t="s">
        <v>8439</v>
      </c>
      <c r="H815" s="2" t="s">
        <v>8510</v>
      </c>
      <c r="I815" s="2" t="s">
        <v>107</v>
      </c>
      <c r="J815" s="2" t="s">
        <v>129</v>
      </c>
      <c r="K815" s="26">
        <f>VLOOKUP(B815,[5]Sheet1!$A:$AB,28,0)</f>
        <v>420000</v>
      </c>
      <c r="L815" s="32">
        <f t="shared" si="12"/>
        <v>2.3806578393245696E-4</v>
      </c>
    </row>
    <row r="816" spans="1:12" hidden="1" x14ac:dyDescent="0.2">
      <c r="A816" s="7" t="str">
        <f>VLOOKUP(D816,PIC!A:B,2,0)</f>
        <v>WAHYU WISNU</v>
      </c>
      <c r="B816" s="2">
        <v>59734496</v>
      </c>
      <c r="C816" s="2" t="s">
        <v>7</v>
      </c>
      <c r="D816" s="2" t="s">
        <v>16</v>
      </c>
      <c r="E816" s="2" t="str">
        <f>VLOOKUP(B816,[5]Sheet1!$A:$E,5,0)</f>
        <v>Completed</v>
      </c>
      <c r="F816" s="2" t="s">
        <v>2712</v>
      </c>
      <c r="G816" s="2" t="s">
        <v>8440</v>
      </c>
      <c r="H816" s="2" t="s">
        <v>8511</v>
      </c>
      <c r="I816" s="2" t="s">
        <v>107</v>
      </c>
      <c r="J816" s="2" t="s">
        <v>1228</v>
      </c>
      <c r="K816" s="26">
        <f>VLOOKUP(B816,[5]Sheet1!$A:$AB,28,0)</f>
        <v>656000</v>
      </c>
      <c r="L816" s="32">
        <f t="shared" si="12"/>
        <v>3.7183608157069471E-4</v>
      </c>
    </row>
    <row r="817" spans="1:12" hidden="1" x14ac:dyDescent="0.2">
      <c r="A817" s="7" t="str">
        <f>VLOOKUP(D817,PIC!A:B,2,0)</f>
        <v>BAHAK</v>
      </c>
      <c r="B817" s="2">
        <v>59734597</v>
      </c>
      <c r="C817" s="2" t="s">
        <v>7</v>
      </c>
      <c r="D817" s="2" t="s">
        <v>18</v>
      </c>
      <c r="E817" s="2" t="str">
        <f>VLOOKUP(B817,[5]Sheet1!$A:$E,5,0)</f>
        <v>Completed</v>
      </c>
      <c r="F817" s="2" t="s">
        <v>2712</v>
      </c>
      <c r="G817" s="2" t="s">
        <v>8441</v>
      </c>
      <c r="H817" s="2" t="s">
        <v>8512</v>
      </c>
      <c r="I817" s="2" t="s">
        <v>19</v>
      </c>
      <c r="J817" s="2" t="s">
        <v>37</v>
      </c>
      <c r="K817" s="26">
        <f>VLOOKUP(B817,[5]Sheet1!$A:$AB,28,0)</f>
        <v>7650000</v>
      </c>
      <c r="L817" s="32">
        <f t="shared" si="12"/>
        <v>4.3361982073411801E-3</v>
      </c>
    </row>
    <row r="818" spans="1:12" hidden="1" x14ac:dyDescent="0.2">
      <c r="A818" s="7" t="str">
        <f>VLOOKUP(D818,PIC!A:B,2,0)</f>
        <v>LUTFI</v>
      </c>
      <c r="B818" s="2">
        <v>59734857</v>
      </c>
      <c r="C818" s="2" t="s">
        <v>7</v>
      </c>
      <c r="D818" s="2" t="s">
        <v>8</v>
      </c>
      <c r="E818" s="2" t="str">
        <f>VLOOKUP(B818,[5]Sheet1!$A:$E,5,0)</f>
        <v>Completed</v>
      </c>
      <c r="F818" s="2" t="s">
        <v>3202</v>
      </c>
      <c r="G818" s="2" t="s">
        <v>8442</v>
      </c>
      <c r="H818" s="2" t="s">
        <v>8513</v>
      </c>
      <c r="I818" s="2" t="s">
        <v>90</v>
      </c>
      <c r="J818" s="2" t="s">
        <v>1760</v>
      </c>
      <c r="K818" s="26">
        <f>VLOOKUP(B818,[5]Sheet1!$A:$AB,28,0)</f>
        <v>270000</v>
      </c>
      <c r="L818" s="32">
        <f t="shared" si="12"/>
        <v>1.5304228967086519E-4</v>
      </c>
    </row>
    <row r="819" spans="1:12" hidden="1" x14ac:dyDescent="0.2">
      <c r="A819" s="7" t="str">
        <f>VLOOKUP(D819,PIC!A:B,2,0)</f>
        <v>DIDIK</v>
      </c>
      <c r="B819" s="2">
        <v>59734621</v>
      </c>
      <c r="C819" s="2" t="s">
        <v>7</v>
      </c>
      <c r="D819" s="2" t="s">
        <v>116</v>
      </c>
      <c r="E819" s="2" t="str">
        <f>VLOOKUP(B819,[5]Sheet1!$A:$E,5,0)</f>
        <v>Completed</v>
      </c>
      <c r="F819" s="2" t="s">
        <v>2712</v>
      </c>
      <c r="G819" s="2" t="s">
        <v>8443</v>
      </c>
      <c r="H819" s="2" t="s">
        <v>8514</v>
      </c>
      <c r="I819" s="2" t="s">
        <v>117</v>
      </c>
      <c r="J819" s="2" t="s">
        <v>3535</v>
      </c>
      <c r="K819" s="26">
        <f>VLOOKUP(B819,[5]Sheet1!$A:$AB,28,0)</f>
        <v>4750000</v>
      </c>
      <c r="L819" s="32">
        <f t="shared" si="12"/>
        <v>2.6924106516170729E-3</v>
      </c>
    </row>
    <row r="820" spans="1:12" hidden="1" x14ac:dyDescent="0.2">
      <c r="A820" s="7" t="str">
        <f>VLOOKUP(D820,PIC!A:B,2,0)</f>
        <v>DAYAT</v>
      </c>
      <c r="B820" s="2">
        <v>59734722</v>
      </c>
      <c r="C820" s="2" t="s">
        <v>8429</v>
      </c>
      <c r="D820" s="2" t="s">
        <v>9</v>
      </c>
      <c r="E820" s="2" t="str">
        <f>VLOOKUP(B820,[5]Sheet1!$A:$E,5,0)</f>
        <v>Completed</v>
      </c>
      <c r="F820" s="2" t="s">
        <v>2712</v>
      </c>
      <c r="G820" s="2" t="s">
        <v>8444</v>
      </c>
      <c r="H820" s="2" t="s">
        <v>8515</v>
      </c>
      <c r="I820" s="2" t="s">
        <v>10</v>
      </c>
      <c r="J820" s="2" t="s">
        <v>25</v>
      </c>
      <c r="K820" s="26">
        <f>VLOOKUP(B820,[5]Sheet1!$A:$AB,28,0)</f>
        <v>7400000</v>
      </c>
      <c r="L820" s="32">
        <f t="shared" si="12"/>
        <v>4.1944923835718611E-3</v>
      </c>
    </row>
    <row r="821" spans="1:12" hidden="1" x14ac:dyDescent="0.2">
      <c r="A821" s="7" t="str">
        <f>VLOOKUP(D821,PIC!A:B,2,0)</f>
        <v>DAYAT</v>
      </c>
      <c r="B821" s="2">
        <v>59734846</v>
      </c>
      <c r="C821" s="2" t="s">
        <v>7</v>
      </c>
      <c r="D821" s="2" t="s">
        <v>11</v>
      </c>
      <c r="E821" s="2" t="str">
        <f>VLOOKUP(B821,[5]Sheet1!$A:$E,5,0)</f>
        <v>Completed</v>
      </c>
      <c r="F821" s="2" t="s">
        <v>2712</v>
      </c>
      <c r="G821" s="2" t="s">
        <v>8445</v>
      </c>
      <c r="H821" s="2" t="s">
        <v>8516</v>
      </c>
      <c r="I821" s="2" t="s">
        <v>12</v>
      </c>
      <c r="J821" s="2" t="s">
        <v>34</v>
      </c>
      <c r="K821" s="26">
        <f>VLOOKUP(B821,[5]Sheet1!$A:$AB,28,0)</f>
        <v>2500000</v>
      </c>
      <c r="L821" s="32">
        <f t="shared" si="12"/>
        <v>1.4170582376931962E-3</v>
      </c>
    </row>
    <row r="822" spans="1:12" hidden="1" x14ac:dyDescent="0.2">
      <c r="A822" s="7" t="str">
        <f>VLOOKUP(D822,PIC!A:B,2,0)</f>
        <v>DAYAT</v>
      </c>
      <c r="B822" s="2">
        <v>59735551</v>
      </c>
      <c r="C822" s="2" t="s">
        <v>7</v>
      </c>
      <c r="D822" s="2" t="s">
        <v>9</v>
      </c>
      <c r="E822" s="2" t="str">
        <f>VLOOKUP(B822,[5]Sheet1!$A:$E,5,0)</f>
        <v>Accepted</v>
      </c>
      <c r="F822" s="2" t="s">
        <v>2712</v>
      </c>
      <c r="G822" s="2" t="s">
        <v>8446</v>
      </c>
      <c r="H822" s="2" t="s">
        <v>8517</v>
      </c>
      <c r="I822" s="2" t="s">
        <v>2640</v>
      </c>
      <c r="J822" s="2" t="s">
        <v>2417</v>
      </c>
      <c r="K822" s="26">
        <f>VLOOKUP(B822,[5]Sheet1!$A:$AB,28,0)</f>
        <v>4600000</v>
      </c>
      <c r="L822" s="32">
        <f t="shared" si="12"/>
        <v>2.6073871573554811E-3</v>
      </c>
    </row>
    <row r="823" spans="1:12" hidden="1" x14ac:dyDescent="0.2">
      <c r="A823" s="7" t="str">
        <f>VLOOKUP(D823,PIC!A:B,2,0)</f>
        <v>DAYAT</v>
      </c>
      <c r="B823" s="2">
        <v>59735571</v>
      </c>
      <c r="C823" s="2" t="s">
        <v>7</v>
      </c>
      <c r="D823" s="2" t="s">
        <v>9</v>
      </c>
      <c r="E823" s="2" t="str">
        <f>VLOOKUP(B823,[5]Sheet1!$A:$E,5,0)</f>
        <v>Completed</v>
      </c>
      <c r="F823" s="2" t="s">
        <v>2712</v>
      </c>
      <c r="G823" s="2" t="s">
        <v>8447</v>
      </c>
      <c r="H823" s="2" t="s">
        <v>8518</v>
      </c>
      <c r="I823" s="2" t="s">
        <v>2640</v>
      </c>
      <c r="J823" s="2" t="s">
        <v>8422</v>
      </c>
      <c r="K823" s="26">
        <f>VLOOKUP(B823,[5]Sheet1!$A:$AB,28,0)</f>
        <v>4600000</v>
      </c>
      <c r="L823" s="32">
        <f t="shared" si="12"/>
        <v>2.6073871573554811E-3</v>
      </c>
    </row>
    <row r="824" spans="1:12" hidden="1" x14ac:dyDescent="0.2">
      <c r="A824" s="7" t="str">
        <f>VLOOKUP(D824,PIC!A:B,2,0)</f>
        <v>DAYAT</v>
      </c>
      <c r="B824" s="2">
        <v>59736138</v>
      </c>
      <c r="C824" s="2" t="s">
        <v>7</v>
      </c>
      <c r="D824" s="2" t="s">
        <v>9</v>
      </c>
      <c r="E824" s="2" t="str">
        <f>VLOOKUP(B824,[5]Sheet1!$A:$E,5,0)</f>
        <v>Completed</v>
      </c>
      <c r="F824" s="2" t="s">
        <v>2712</v>
      </c>
      <c r="G824" s="2" t="s">
        <v>8448</v>
      </c>
      <c r="H824" s="2" t="s">
        <v>8519</v>
      </c>
      <c r="I824" s="2" t="s">
        <v>59</v>
      </c>
      <c r="J824" s="2" t="s">
        <v>8417</v>
      </c>
      <c r="K824" s="26">
        <f>VLOOKUP(B824,[5]Sheet1!$A:$AB,28,0)</f>
        <v>450000</v>
      </c>
      <c r="L824" s="32">
        <f t="shared" si="12"/>
        <v>2.550704827847753E-4</v>
      </c>
    </row>
    <row r="825" spans="1:12" hidden="1" x14ac:dyDescent="0.2">
      <c r="A825" s="7" t="str">
        <f>VLOOKUP(D825,PIC!A:B,2,0)</f>
        <v>DAYAT</v>
      </c>
      <c r="B825" s="2">
        <v>59736115</v>
      </c>
      <c r="C825" s="2" t="s">
        <v>7</v>
      </c>
      <c r="D825" s="2" t="s">
        <v>9</v>
      </c>
      <c r="E825" s="2" t="str">
        <f>VLOOKUP(B825,[5]Sheet1!$A:$E,5,0)</f>
        <v>Completed</v>
      </c>
      <c r="F825" s="2" t="s">
        <v>2726</v>
      </c>
      <c r="G825" s="2" t="s">
        <v>8449</v>
      </c>
      <c r="H825" s="2" t="s">
        <v>8520</v>
      </c>
      <c r="I825" s="2" t="s">
        <v>59</v>
      </c>
      <c r="J825" s="2" t="s">
        <v>2384</v>
      </c>
      <c r="K825" s="26">
        <f>VLOOKUP(B825,[5]Sheet1!$A:$AB,28,0)</f>
        <v>2030000</v>
      </c>
      <c r="L825" s="32">
        <f t="shared" si="12"/>
        <v>1.1506512890068754E-3</v>
      </c>
    </row>
    <row r="826" spans="1:12" hidden="1" x14ac:dyDescent="0.2">
      <c r="A826" s="7" t="str">
        <f>VLOOKUP(D826,PIC!A:B,2,0)</f>
        <v>DAYAT</v>
      </c>
      <c r="B826" s="2">
        <v>59736130</v>
      </c>
      <c r="C826" s="2" t="s">
        <v>7</v>
      </c>
      <c r="D826" s="2" t="s">
        <v>9</v>
      </c>
      <c r="E826" s="2" t="str">
        <f>VLOOKUP(B826,[5]Sheet1!$A:$E,5,0)</f>
        <v>Completed</v>
      </c>
      <c r="F826" s="2" t="s">
        <v>2712</v>
      </c>
      <c r="G826" s="2" t="s">
        <v>8450</v>
      </c>
      <c r="H826" s="2" t="s">
        <v>8521</v>
      </c>
      <c r="I826" s="2" t="s">
        <v>59</v>
      </c>
      <c r="J826" s="2" t="s">
        <v>8417</v>
      </c>
      <c r="K826" s="26">
        <f>VLOOKUP(B826,[5]Sheet1!$A:$AB,28,0)</f>
        <v>450000</v>
      </c>
      <c r="L826" s="32">
        <f t="shared" si="12"/>
        <v>2.550704827847753E-4</v>
      </c>
    </row>
    <row r="827" spans="1:12" hidden="1" x14ac:dyDescent="0.2">
      <c r="A827" s="7" t="str">
        <f>VLOOKUP(D827,PIC!A:B,2,0)</f>
        <v>DAYAT</v>
      </c>
      <c r="B827" s="2">
        <v>59736137</v>
      </c>
      <c r="C827" s="2" t="s">
        <v>7</v>
      </c>
      <c r="D827" s="2" t="s">
        <v>9</v>
      </c>
      <c r="E827" s="2" t="str">
        <f>VLOOKUP(B827,[5]Sheet1!$A:$E,5,0)</f>
        <v>Completed</v>
      </c>
      <c r="F827" s="2" t="s">
        <v>2712</v>
      </c>
      <c r="G827" s="2" t="s">
        <v>8451</v>
      </c>
      <c r="H827" s="2" t="s">
        <v>8522</v>
      </c>
      <c r="I827" s="2" t="s">
        <v>59</v>
      </c>
      <c r="J827" s="2" t="s">
        <v>8417</v>
      </c>
      <c r="K827" s="26">
        <f>VLOOKUP(B827,[5]Sheet1!$A:$AB,28,0)</f>
        <v>450000</v>
      </c>
      <c r="L827" s="32">
        <f t="shared" si="12"/>
        <v>2.550704827847753E-4</v>
      </c>
    </row>
    <row r="828" spans="1:12" hidden="1" x14ac:dyDescent="0.2">
      <c r="A828" s="7" t="str">
        <f>VLOOKUP(D828,PIC!A:B,2,0)</f>
        <v>DAYAT</v>
      </c>
      <c r="B828" s="2">
        <v>59736139</v>
      </c>
      <c r="C828" s="2" t="s">
        <v>7</v>
      </c>
      <c r="D828" s="2" t="s">
        <v>9</v>
      </c>
      <c r="E828" s="2" t="str">
        <f>VLOOKUP(B828,[5]Sheet1!$A:$E,5,0)</f>
        <v>Completed</v>
      </c>
      <c r="F828" s="2" t="s">
        <v>2712</v>
      </c>
      <c r="G828" s="2" t="s">
        <v>8452</v>
      </c>
      <c r="H828" s="2" t="s">
        <v>8523</v>
      </c>
      <c r="I828" s="2" t="s">
        <v>59</v>
      </c>
      <c r="J828" s="2" t="s">
        <v>8417</v>
      </c>
      <c r="K828" s="26">
        <f>VLOOKUP(B828,[5]Sheet1!$A:$AB,28,0)</f>
        <v>450000</v>
      </c>
      <c r="L828" s="32">
        <f t="shared" si="12"/>
        <v>2.550704827847753E-4</v>
      </c>
    </row>
    <row r="829" spans="1:12" hidden="1" x14ac:dyDescent="0.2">
      <c r="A829" s="7" t="str">
        <f>VLOOKUP(D829,PIC!A:B,2,0)</f>
        <v>DAYAT</v>
      </c>
      <c r="B829" s="2">
        <v>59736140</v>
      </c>
      <c r="C829" s="2" t="s">
        <v>7</v>
      </c>
      <c r="D829" s="2" t="s">
        <v>9</v>
      </c>
      <c r="E829" s="2" t="str">
        <f>VLOOKUP(B829,[5]Sheet1!$A:$E,5,0)</f>
        <v>Completed</v>
      </c>
      <c r="F829" s="2" t="s">
        <v>2712</v>
      </c>
      <c r="G829" s="2" t="s">
        <v>8453</v>
      </c>
      <c r="H829" s="2" t="s">
        <v>8524</v>
      </c>
      <c r="I829" s="2" t="s">
        <v>59</v>
      </c>
      <c r="J829" s="2" t="s">
        <v>8417</v>
      </c>
      <c r="K829" s="26">
        <f>VLOOKUP(B829,[5]Sheet1!$A:$AB,28,0)</f>
        <v>450000</v>
      </c>
      <c r="L829" s="32">
        <f t="shared" si="12"/>
        <v>2.550704827847753E-4</v>
      </c>
    </row>
    <row r="830" spans="1:12" hidden="1" x14ac:dyDescent="0.2">
      <c r="A830" s="7" t="str">
        <f>VLOOKUP(D830,PIC!A:B,2,0)</f>
        <v>DAYAT</v>
      </c>
      <c r="B830" s="2">
        <v>59736142</v>
      </c>
      <c r="C830" s="2" t="s">
        <v>7</v>
      </c>
      <c r="D830" s="2" t="s">
        <v>9</v>
      </c>
      <c r="E830" s="2" t="str">
        <f>VLOOKUP(B830,[5]Sheet1!$A:$E,5,0)</f>
        <v>Completed</v>
      </c>
      <c r="F830" s="2" t="s">
        <v>2712</v>
      </c>
      <c r="G830" s="2" t="s">
        <v>8454</v>
      </c>
      <c r="H830" s="2" t="s">
        <v>8525</v>
      </c>
      <c r="I830" s="2" t="s">
        <v>59</v>
      </c>
      <c r="J830" s="2" t="s">
        <v>8417</v>
      </c>
      <c r="K830" s="26">
        <f>VLOOKUP(B830,[5]Sheet1!$A:$AB,28,0)</f>
        <v>450000</v>
      </c>
      <c r="L830" s="32">
        <f t="shared" si="12"/>
        <v>2.550704827847753E-4</v>
      </c>
    </row>
    <row r="831" spans="1:12" hidden="1" x14ac:dyDescent="0.2">
      <c r="A831" s="7" t="str">
        <f>VLOOKUP(D831,PIC!A:B,2,0)</f>
        <v>DAYAT</v>
      </c>
      <c r="B831" s="2">
        <v>59736147</v>
      </c>
      <c r="C831" s="2" t="s">
        <v>7</v>
      </c>
      <c r="D831" s="2" t="s">
        <v>9</v>
      </c>
      <c r="E831" s="2" t="str">
        <f>VLOOKUP(B831,[5]Sheet1!$A:$E,5,0)</f>
        <v>Completed</v>
      </c>
      <c r="F831" s="2" t="s">
        <v>2712</v>
      </c>
      <c r="G831" s="2" t="s">
        <v>8455</v>
      </c>
      <c r="H831" s="2" t="s">
        <v>8526</v>
      </c>
      <c r="I831" s="2" t="s">
        <v>59</v>
      </c>
      <c r="J831" s="2" t="s">
        <v>8417</v>
      </c>
      <c r="K831" s="26">
        <f>VLOOKUP(B831,[5]Sheet1!$A:$AB,28,0)</f>
        <v>450000</v>
      </c>
      <c r="L831" s="32">
        <f t="shared" si="12"/>
        <v>2.550704827847753E-4</v>
      </c>
    </row>
    <row r="832" spans="1:12" hidden="1" x14ac:dyDescent="0.2">
      <c r="A832" s="7" t="str">
        <f>VLOOKUP(D832,PIC!A:B,2,0)</f>
        <v>DAYAT</v>
      </c>
      <c r="B832" s="2">
        <v>59736150</v>
      </c>
      <c r="C832" s="2" t="s">
        <v>7</v>
      </c>
      <c r="D832" s="2" t="s">
        <v>9</v>
      </c>
      <c r="E832" s="2" t="str">
        <f>VLOOKUP(B832,[5]Sheet1!$A:$E,5,0)</f>
        <v>Completed</v>
      </c>
      <c r="F832" s="2" t="s">
        <v>2712</v>
      </c>
      <c r="G832" s="2" t="s">
        <v>8456</v>
      </c>
      <c r="H832" s="2" t="s">
        <v>8527</v>
      </c>
      <c r="I832" s="2" t="s">
        <v>59</v>
      </c>
      <c r="J832" s="2" t="s">
        <v>8417</v>
      </c>
      <c r="K832" s="26">
        <f>VLOOKUP(B832,[5]Sheet1!$A:$AB,28,0)</f>
        <v>450000</v>
      </c>
      <c r="L832" s="32">
        <f t="shared" si="12"/>
        <v>2.550704827847753E-4</v>
      </c>
    </row>
    <row r="833" spans="1:12" hidden="1" x14ac:dyDescent="0.2">
      <c r="A833" s="7" t="str">
        <f>VLOOKUP(D833,PIC!A:B,2,0)</f>
        <v>DAYAT</v>
      </c>
      <c r="B833" s="2">
        <v>59736153</v>
      </c>
      <c r="C833" s="2" t="s">
        <v>7</v>
      </c>
      <c r="D833" s="2" t="s">
        <v>9</v>
      </c>
      <c r="E833" s="2" t="str">
        <f>VLOOKUP(B833,[5]Sheet1!$A:$E,5,0)</f>
        <v>Completed</v>
      </c>
      <c r="F833" s="2" t="s">
        <v>2712</v>
      </c>
      <c r="G833" s="2" t="s">
        <v>8457</v>
      </c>
      <c r="H833" s="2" t="s">
        <v>8528</v>
      </c>
      <c r="I833" s="2" t="s">
        <v>59</v>
      </c>
      <c r="J833" s="2" t="s">
        <v>8417</v>
      </c>
      <c r="K833" s="26">
        <f>VLOOKUP(B833,[5]Sheet1!$A:$AB,28,0)</f>
        <v>450000</v>
      </c>
      <c r="L833" s="32">
        <f t="shared" si="12"/>
        <v>2.550704827847753E-4</v>
      </c>
    </row>
    <row r="834" spans="1:12" hidden="1" x14ac:dyDescent="0.2">
      <c r="A834" s="7" t="str">
        <f>VLOOKUP(D834,PIC!A:B,2,0)</f>
        <v>BAHAK</v>
      </c>
      <c r="B834" s="2">
        <v>59736168</v>
      </c>
      <c r="C834" s="2" t="s">
        <v>7</v>
      </c>
      <c r="D834" s="2" t="s">
        <v>18</v>
      </c>
      <c r="E834" s="2" t="str">
        <f>VLOOKUP(B834,[5]Sheet1!$A:$E,5,0)</f>
        <v>Completed</v>
      </c>
      <c r="F834" s="2" t="s">
        <v>2712</v>
      </c>
      <c r="G834" s="2" t="s">
        <v>8458</v>
      </c>
      <c r="H834" s="2" t="s">
        <v>8529</v>
      </c>
      <c r="I834" s="2" t="s">
        <v>19</v>
      </c>
      <c r="J834" s="2" t="s">
        <v>37</v>
      </c>
      <c r="K834" s="26">
        <f>VLOOKUP(B834,[5]Sheet1!$A:$AB,28,0)</f>
        <v>7650000</v>
      </c>
      <c r="L834" s="32">
        <f t="shared" ref="L834:L897" si="13">K834/$K$1351*100%</f>
        <v>4.3361982073411801E-3</v>
      </c>
    </row>
    <row r="835" spans="1:12" hidden="1" x14ac:dyDescent="0.2">
      <c r="A835" s="7" t="s">
        <v>55</v>
      </c>
      <c r="B835" s="2">
        <v>59736250</v>
      </c>
      <c r="C835" s="2" t="s">
        <v>2136</v>
      </c>
      <c r="D835" s="2" t="s">
        <v>9</v>
      </c>
      <c r="E835" s="2" t="str">
        <f>VLOOKUP(B835,[5]Sheet1!$A:$E,5,0)</f>
        <v>Completed</v>
      </c>
      <c r="F835" s="2" t="s">
        <v>7510</v>
      </c>
      <c r="G835" s="2" t="s">
        <v>8459</v>
      </c>
      <c r="H835" s="2" t="s">
        <v>8530</v>
      </c>
      <c r="I835" s="2" t="s">
        <v>22</v>
      </c>
      <c r="J835" s="2" t="s">
        <v>2354</v>
      </c>
      <c r="K835" s="26">
        <f>VLOOKUP(B835,[5]Sheet1!$A:$AB,28,0)</f>
        <v>1</v>
      </c>
      <c r="L835" s="32">
        <f t="shared" si="13"/>
        <v>5.6682329507727853E-10</v>
      </c>
    </row>
    <row r="836" spans="1:12" hidden="1" x14ac:dyDescent="0.2">
      <c r="A836" s="7" t="s">
        <v>55</v>
      </c>
      <c r="B836" s="2">
        <v>59736247</v>
      </c>
      <c r="C836" s="2"/>
      <c r="D836" s="2" t="s">
        <v>9</v>
      </c>
      <c r="E836" s="2" t="str">
        <f>VLOOKUP(B836,[5]Sheet1!$A:$E,5,0)</f>
        <v>Completed</v>
      </c>
      <c r="F836" s="2" t="s">
        <v>7510</v>
      </c>
      <c r="G836" s="2" t="s">
        <v>8459</v>
      </c>
      <c r="H836" s="2" t="s">
        <v>8531</v>
      </c>
      <c r="I836" s="2" t="s">
        <v>22</v>
      </c>
      <c r="J836" s="2" t="s">
        <v>71</v>
      </c>
      <c r="K836" s="26">
        <f>VLOOKUP(B836,[5]Sheet1!$A:$AB,28,0)</f>
        <v>1</v>
      </c>
      <c r="L836" s="32">
        <f t="shared" si="13"/>
        <v>5.6682329507727853E-10</v>
      </c>
    </row>
    <row r="837" spans="1:12" hidden="1" x14ac:dyDescent="0.2">
      <c r="A837" s="7" t="s">
        <v>55</v>
      </c>
      <c r="B837" s="2">
        <v>59736248</v>
      </c>
      <c r="C837" s="2" t="s">
        <v>2136</v>
      </c>
      <c r="D837" s="2" t="s">
        <v>9</v>
      </c>
      <c r="E837" s="2" t="str">
        <f>VLOOKUP(B837,[5]Sheet1!$A:$E,5,0)</f>
        <v>Completed</v>
      </c>
      <c r="F837" s="2" t="s">
        <v>7510</v>
      </c>
      <c r="G837" s="2" t="s">
        <v>8459</v>
      </c>
      <c r="H837" s="2" t="s">
        <v>8532</v>
      </c>
      <c r="I837" s="2" t="s">
        <v>22</v>
      </c>
      <c r="J837" s="2" t="s">
        <v>71</v>
      </c>
      <c r="K837" s="26">
        <f>VLOOKUP(B837,[5]Sheet1!$A:$AB,28,0)</f>
        <v>1</v>
      </c>
      <c r="L837" s="32">
        <f t="shared" si="13"/>
        <v>5.6682329507727853E-10</v>
      </c>
    </row>
    <row r="838" spans="1:12" hidden="1" x14ac:dyDescent="0.2">
      <c r="A838" s="7" t="s">
        <v>55</v>
      </c>
      <c r="B838" s="2">
        <v>59736249</v>
      </c>
      <c r="C838" s="2" t="s">
        <v>2136</v>
      </c>
      <c r="D838" s="2" t="s">
        <v>9</v>
      </c>
      <c r="E838" s="2" t="str">
        <f>VLOOKUP(B838,[5]Sheet1!$A:$E,5,0)</f>
        <v>Completed</v>
      </c>
      <c r="F838" s="2" t="s">
        <v>7510</v>
      </c>
      <c r="G838" s="2" t="s">
        <v>8459</v>
      </c>
      <c r="H838" s="2" t="s">
        <v>8533</v>
      </c>
      <c r="I838" s="2" t="s">
        <v>22</v>
      </c>
      <c r="J838" s="2" t="s">
        <v>71</v>
      </c>
      <c r="K838" s="26">
        <f>VLOOKUP(B838,[5]Sheet1!$A:$AB,28,0)</f>
        <v>1</v>
      </c>
      <c r="L838" s="32">
        <f t="shared" si="13"/>
        <v>5.6682329507727853E-10</v>
      </c>
    </row>
    <row r="839" spans="1:12" hidden="1" x14ac:dyDescent="0.2">
      <c r="A839" s="7" t="s">
        <v>55</v>
      </c>
      <c r="B839" s="2">
        <v>59736252</v>
      </c>
      <c r="C839" s="2" t="s">
        <v>2026</v>
      </c>
      <c r="D839" s="2" t="s">
        <v>9</v>
      </c>
      <c r="E839" s="2" t="str">
        <f>VLOOKUP(B839,[5]Sheet1!$A:$E,5,0)</f>
        <v>Completed</v>
      </c>
      <c r="F839" s="2" t="s">
        <v>7510</v>
      </c>
      <c r="G839" s="2" t="s">
        <v>8460</v>
      </c>
      <c r="H839" s="2" t="s">
        <v>8534</v>
      </c>
      <c r="I839" s="2" t="s">
        <v>22</v>
      </c>
      <c r="J839" s="2" t="s">
        <v>2366</v>
      </c>
      <c r="K839" s="26">
        <f>VLOOKUP(B839,[5]Sheet1!$A:$AB,28,0)</f>
        <v>1</v>
      </c>
      <c r="L839" s="32">
        <f t="shared" si="13"/>
        <v>5.6682329507727853E-10</v>
      </c>
    </row>
    <row r="840" spans="1:12" hidden="1" x14ac:dyDescent="0.2">
      <c r="A840" s="7" t="s">
        <v>55</v>
      </c>
      <c r="B840" s="2">
        <v>59736253</v>
      </c>
      <c r="C840" s="2" t="s">
        <v>2026</v>
      </c>
      <c r="D840" s="2" t="s">
        <v>9</v>
      </c>
      <c r="E840" s="2" t="str">
        <f>VLOOKUP(B840,[5]Sheet1!$A:$E,5,0)</f>
        <v>Completed</v>
      </c>
      <c r="F840" s="2" t="s">
        <v>7510</v>
      </c>
      <c r="G840" s="2" t="s">
        <v>8460</v>
      </c>
      <c r="H840" s="2" t="s">
        <v>8535</v>
      </c>
      <c r="I840" s="2" t="s">
        <v>22</v>
      </c>
      <c r="J840" s="2" t="s">
        <v>2366</v>
      </c>
      <c r="K840" s="26">
        <f>VLOOKUP(B840,[5]Sheet1!$A:$AB,28,0)</f>
        <v>1</v>
      </c>
      <c r="L840" s="32">
        <f t="shared" si="13"/>
        <v>5.6682329507727853E-10</v>
      </c>
    </row>
    <row r="841" spans="1:12" hidden="1" x14ac:dyDescent="0.2">
      <c r="A841" s="7" t="s">
        <v>55</v>
      </c>
      <c r="B841" s="2">
        <v>59736254</v>
      </c>
      <c r="C841" s="2" t="s">
        <v>2026</v>
      </c>
      <c r="D841" s="2" t="s">
        <v>9</v>
      </c>
      <c r="E841" s="2" t="str">
        <f>VLOOKUP(B841,[5]Sheet1!$A:$E,5,0)</f>
        <v>Completed</v>
      </c>
      <c r="F841" s="2" t="s">
        <v>7510</v>
      </c>
      <c r="G841" s="2" t="s">
        <v>8460</v>
      </c>
      <c r="H841" s="2" t="s">
        <v>8536</v>
      </c>
      <c r="I841" s="2" t="s">
        <v>22</v>
      </c>
      <c r="J841" s="2" t="s">
        <v>2376</v>
      </c>
      <c r="K841" s="26">
        <f>VLOOKUP(B841,[5]Sheet1!$A:$AB,28,0)</f>
        <v>1</v>
      </c>
      <c r="L841" s="32">
        <f t="shared" si="13"/>
        <v>5.6682329507727853E-10</v>
      </c>
    </row>
    <row r="842" spans="1:12" hidden="1" x14ac:dyDescent="0.2">
      <c r="A842" s="7" t="s">
        <v>55</v>
      </c>
      <c r="B842" s="2">
        <v>59736255</v>
      </c>
      <c r="C842" s="2" t="s">
        <v>2026</v>
      </c>
      <c r="D842" s="2" t="s">
        <v>9</v>
      </c>
      <c r="E842" s="2" t="str">
        <f>VLOOKUP(B842,[5]Sheet1!$A:$E,5,0)</f>
        <v>Completed</v>
      </c>
      <c r="F842" s="2" t="s">
        <v>7510</v>
      </c>
      <c r="G842" s="2" t="s">
        <v>8460</v>
      </c>
      <c r="H842" s="2" t="s">
        <v>8537</v>
      </c>
      <c r="I842" s="2" t="s">
        <v>22</v>
      </c>
      <c r="J842" s="2" t="s">
        <v>2376</v>
      </c>
      <c r="K842" s="26">
        <f>VLOOKUP(B842,[5]Sheet1!$A:$AB,28,0)</f>
        <v>1</v>
      </c>
      <c r="L842" s="32">
        <f t="shared" si="13"/>
        <v>5.6682329507727853E-10</v>
      </c>
    </row>
    <row r="843" spans="1:12" hidden="1" x14ac:dyDescent="0.2">
      <c r="A843" s="7" t="s">
        <v>55</v>
      </c>
      <c r="B843" s="2">
        <v>59736256</v>
      </c>
      <c r="C843" s="2" t="s">
        <v>2026</v>
      </c>
      <c r="D843" s="2" t="s">
        <v>9</v>
      </c>
      <c r="E843" s="2" t="str">
        <f>VLOOKUP(B843,[5]Sheet1!$A:$E,5,0)</f>
        <v>Completed</v>
      </c>
      <c r="F843" s="2" t="s">
        <v>7510</v>
      </c>
      <c r="G843" s="2" t="s">
        <v>8461</v>
      </c>
      <c r="H843" s="2" t="s">
        <v>8538</v>
      </c>
      <c r="I843" s="2" t="s">
        <v>2390</v>
      </c>
      <c r="J843" s="2" t="s">
        <v>2349</v>
      </c>
      <c r="K843" s="26">
        <f>VLOOKUP(B843,[5]Sheet1!$A:$AB,28,0)</f>
        <v>1</v>
      </c>
      <c r="L843" s="32">
        <f t="shared" si="13"/>
        <v>5.6682329507727853E-10</v>
      </c>
    </row>
    <row r="844" spans="1:12" hidden="1" x14ac:dyDescent="0.2">
      <c r="A844" s="7" t="s">
        <v>55</v>
      </c>
      <c r="B844" s="2">
        <v>59736257</v>
      </c>
      <c r="C844" s="2" t="s">
        <v>2026</v>
      </c>
      <c r="D844" s="2" t="s">
        <v>9</v>
      </c>
      <c r="E844" s="2" t="str">
        <f>VLOOKUP(B844,[5]Sheet1!$A:$E,5,0)</f>
        <v>Completed</v>
      </c>
      <c r="F844" s="2" t="s">
        <v>7510</v>
      </c>
      <c r="G844" s="2" t="s">
        <v>8461</v>
      </c>
      <c r="H844" s="2" t="s">
        <v>8539</v>
      </c>
      <c r="I844" s="2" t="s">
        <v>22</v>
      </c>
      <c r="J844" s="2" t="s">
        <v>8426</v>
      </c>
      <c r="K844" s="26">
        <f>VLOOKUP(B844,[5]Sheet1!$A:$AB,28,0)</f>
        <v>1</v>
      </c>
      <c r="L844" s="32">
        <f t="shared" si="13"/>
        <v>5.6682329507727853E-10</v>
      </c>
    </row>
    <row r="845" spans="1:12" hidden="1" x14ac:dyDescent="0.2">
      <c r="A845" s="7" t="s">
        <v>55</v>
      </c>
      <c r="B845" s="2">
        <v>59736258</v>
      </c>
      <c r="C845" s="2" t="s">
        <v>2026</v>
      </c>
      <c r="D845" s="2" t="s">
        <v>9</v>
      </c>
      <c r="E845" s="2" t="str">
        <f>VLOOKUP(B845,[5]Sheet1!$A:$E,5,0)</f>
        <v>Completed</v>
      </c>
      <c r="F845" s="2" t="s">
        <v>7510</v>
      </c>
      <c r="G845" s="2" t="s">
        <v>8462</v>
      </c>
      <c r="H845" s="2" t="s">
        <v>8540</v>
      </c>
      <c r="I845" s="2" t="s">
        <v>22</v>
      </c>
      <c r="J845" s="2" t="s">
        <v>8426</v>
      </c>
      <c r="K845" s="26">
        <f>VLOOKUP(B845,[5]Sheet1!$A:$AB,28,0)</f>
        <v>1</v>
      </c>
      <c r="L845" s="32">
        <f t="shared" si="13"/>
        <v>5.6682329507727853E-10</v>
      </c>
    </row>
    <row r="846" spans="1:12" hidden="1" x14ac:dyDescent="0.2">
      <c r="A846" s="7" t="s">
        <v>55</v>
      </c>
      <c r="B846" s="2">
        <v>59736259</v>
      </c>
      <c r="C846" s="2" t="s">
        <v>2026</v>
      </c>
      <c r="D846" s="2" t="s">
        <v>9</v>
      </c>
      <c r="E846" s="2" t="str">
        <f>VLOOKUP(B846,[5]Sheet1!$A:$E,5,0)</f>
        <v>Completed</v>
      </c>
      <c r="F846" s="2" t="s">
        <v>7510</v>
      </c>
      <c r="G846" s="2" t="s">
        <v>8462</v>
      </c>
      <c r="H846" s="2" t="s">
        <v>8541</v>
      </c>
      <c r="I846" s="2" t="s">
        <v>22</v>
      </c>
      <c r="J846" s="2" t="s">
        <v>8426</v>
      </c>
      <c r="K846" s="26">
        <f>VLOOKUP(B846,[5]Sheet1!$A:$AB,28,0)</f>
        <v>1</v>
      </c>
      <c r="L846" s="32">
        <f t="shared" si="13"/>
        <v>5.6682329507727853E-10</v>
      </c>
    </row>
    <row r="847" spans="1:12" hidden="1" x14ac:dyDescent="0.2">
      <c r="A847" s="7" t="s">
        <v>55</v>
      </c>
      <c r="B847" s="2">
        <v>59736260</v>
      </c>
      <c r="C847" s="2" t="s">
        <v>2026</v>
      </c>
      <c r="D847" s="2" t="s">
        <v>9</v>
      </c>
      <c r="E847" s="2" t="str">
        <f>VLOOKUP(B847,[5]Sheet1!$A:$E,5,0)</f>
        <v>Completed</v>
      </c>
      <c r="F847" s="2" t="s">
        <v>7510</v>
      </c>
      <c r="G847" s="2" t="s">
        <v>8462</v>
      </c>
      <c r="H847" s="2" t="s">
        <v>8542</v>
      </c>
      <c r="I847" s="2" t="s">
        <v>22</v>
      </c>
      <c r="J847" s="2" t="s">
        <v>2354</v>
      </c>
      <c r="K847" s="26">
        <f>VLOOKUP(B847,[5]Sheet1!$A:$AB,28,0)</f>
        <v>1</v>
      </c>
      <c r="L847" s="32">
        <f t="shared" si="13"/>
        <v>5.6682329507727853E-10</v>
      </c>
    </row>
    <row r="848" spans="1:12" hidden="1" x14ac:dyDescent="0.2">
      <c r="A848" s="7" t="str">
        <f>VLOOKUP(D848,PIC!A:B,2,0)</f>
        <v>WAHYU WISNU</v>
      </c>
      <c r="B848" s="2">
        <v>59736267</v>
      </c>
      <c r="C848" s="2" t="s">
        <v>7</v>
      </c>
      <c r="D848" s="2" t="s">
        <v>16</v>
      </c>
      <c r="E848" s="2" t="str">
        <f>VLOOKUP(B848,[5]Sheet1!$A:$E,5,0)</f>
        <v>Completed</v>
      </c>
      <c r="F848" s="2" t="s">
        <v>2712</v>
      </c>
      <c r="G848" s="2" t="s">
        <v>8463</v>
      </c>
      <c r="H848" s="2" t="s">
        <v>8543</v>
      </c>
      <c r="I848" s="2" t="s">
        <v>107</v>
      </c>
      <c r="J848" s="2" t="s">
        <v>127</v>
      </c>
      <c r="K848" s="26">
        <f>VLOOKUP(B848,[5]Sheet1!$A:$AB,28,0)</f>
        <v>564000</v>
      </c>
      <c r="L848" s="32">
        <f t="shared" si="13"/>
        <v>3.1968833842358505E-4</v>
      </c>
    </row>
    <row r="849" spans="1:12" hidden="1" x14ac:dyDescent="0.2">
      <c r="A849" s="7" t="str">
        <f>VLOOKUP(D849,PIC!A:B,2,0)</f>
        <v>WAHYU WISNU</v>
      </c>
      <c r="B849" s="2">
        <v>59736268</v>
      </c>
      <c r="C849" s="2" t="s">
        <v>7</v>
      </c>
      <c r="D849" s="2" t="s">
        <v>16</v>
      </c>
      <c r="E849" s="2" t="str">
        <f>VLOOKUP(B849,[5]Sheet1!$A:$E,5,0)</f>
        <v>Completed</v>
      </c>
      <c r="F849" s="2" t="s">
        <v>2712</v>
      </c>
      <c r="G849" s="2" t="s">
        <v>8464</v>
      </c>
      <c r="H849" s="2" t="s">
        <v>8544</v>
      </c>
      <c r="I849" s="2" t="s">
        <v>107</v>
      </c>
      <c r="J849" s="2" t="s">
        <v>127</v>
      </c>
      <c r="K849" s="26">
        <f>VLOOKUP(B849,[5]Sheet1!$A:$AB,28,0)</f>
        <v>1172000</v>
      </c>
      <c r="L849" s="32">
        <f t="shared" si="13"/>
        <v>6.6431690183057037E-4</v>
      </c>
    </row>
    <row r="850" spans="1:12" hidden="1" x14ac:dyDescent="0.2">
      <c r="A850" s="7" t="str">
        <f>VLOOKUP(D850,PIC!A:B,2,0)</f>
        <v>WAHYU WISNU</v>
      </c>
      <c r="B850" s="2">
        <v>59736277</v>
      </c>
      <c r="C850" s="2" t="s">
        <v>2026</v>
      </c>
      <c r="D850" s="2" t="s">
        <v>20</v>
      </c>
      <c r="E850" s="2" t="str">
        <f>VLOOKUP(B850,[5]Sheet1!$A:$E,5,0)</f>
        <v>Completed</v>
      </c>
      <c r="F850" s="2" t="s">
        <v>2712</v>
      </c>
      <c r="G850" s="2" t="s">
        <v>8465</v>
      </c>
      <c r="H850" s="2" t="s">
        <v>8545</v>
      </c>
      <c r="I850" s="2" t="s">
        <v>78</v>
      </c>
      <c r="J850" s="2" t="s">
        <v>79</v>
      </c>
      <c r="K850" s="26">
        <f>VLOOKUP(B850,[5]Sheet1!$A:$AB,28,0)</f>
        <v>2000000</v>
      </c>
      <c r="L850" s="32">
        <f t="shared" si="13"/>
        <v>1.133646590154557E-3</v>
      </c>
    </row>
    <row r="851" spans="1:12" hidden="1" x14ac:dyDescent="0.2">
      <c r="A851" s="7" t="str">
        <f>VLOOKUP(D851,PIC!A:B,2,0)</f>
        <v>DIDIK</v>
      </c>
      <c r="B851" s="2">
        <v>59736278</v>
      </c>
      <c r="C851" s="2" t="s">
        <v>2811</v>
      </c>
      <c r="D851" s="2" t="s">
        <v>4524</v>
      </c>
      <c r="E851" s="2" t="str">
        <f>VLOOKUP(B851,[5]Sheet1!$A:$E,5,0)</f>
        <v>Completed</v>
      </c>
      <c r="F851" s="2" t="s">
        <v>2712</v>
      </c>
      <c r="G851" s="2" t="s">
        <v>8466</v>
      </c>
      <c r="H851" s="2" t="s">
        <v>8546</v>
      </c>
      <c r="I851" s="2" t="s">
        <v>8583</v>
      </c>
      <c r="J851" s="2" t="s">
        <v>8584</v>
      </c>
      <c r="K851" s="26">
        <f>VLOOKUP(B851,[5]Sheet1!$A:$AB,28,0)</f>
        <v>1322500</v>
      </c>
      <c r="L851" s="32">
        <f t="shared" si="13"/>
        <v>7.496238077397008E-4</v>
      </c>
    </row>
    <row r="852" spans="1:12" hidden="1" x14ac:dyDescent="0.2">
      <c r="A852" s="7" t="str">
        <f>VLOOKUP(D852,PIC!A:B,2,0)</f>
        <v>ADE</v>
      </c>
      <c r="B852" s="2">
        <v>59736279</v>
      </c>
      <c r="C852" s="2" t="s">
        <v>7</v>
      </c>
      <c r="D852" s="2" t="s">
        <v>62</v>
      </c>
      <c r="E852" s="2" t="str">
        <f>VLOOKUP(B852,[5]Sheet1!$A:$E,5,0)</f>
        <v>Completed</v>
      </c>
      <c r="F852" s="2" t="s">
        <v>2712</v>
      </c>
      <c r="G852" s="2" t="s">
        <v>8467</v>
      </c>
      <c r="H852" s="2" t="s">
        <v>8547</v>
      </c>
      <c r="I852" s="2" t="s">
        <v>63</v>
      </c>
      <c r="J852" s="2" t="s">
        <v>64</v>
      </c>
      <c r="K852" s="26">
        <f>VLOOKUP(B852,[5]Sheet1!$A:$AB,28,0)</f>
        <v>825000</v>
      </c>
      <c r="L852" s="32">
        <f t="shared" si="13"/>
        <v>4.6762921843875477E-4</v>
      </c>
    </row>
    <row r="853" spans="1:12" hidden="1" x14ac:dyDescent="0.2">
      <c r="A853" s="7" t="str">
        <f>VLOOKUP(D853,PIC!A:B,2,0)</f>
        <v>LUTFI</v>
      </c>
      <c r="B853" s="2">
        <v>59736290</v>
      </c>
      <c r="C853" s="2" t="s">
        <v>7</v>
      </c>
      <c r="D853" s="2" t="s">
        <v>8</v>
      </c>
      <c r="E853" s="2" t="str">
        <f>VLOOKUP(B853,[5]Sheet1!$A:$E,5,0)</f>
        <v>Completed</v>
      </c>
      <c r="F853" s="2" t="s">
        <v>3202</v>
      </c>
      <c r="G853" s="2" t="s">
        <v>8468</v>
      </c>
      <c r="H853" s="2" t="s">
        <v>8548</v>
      </c>
      <c r="I853" s="2" t="s">
        <v>90</v>
      </c>
      <c r="J853" s="2" t="s">
        <v>94</v>
      </c>
      <c r="K853" s="26">
        <f>VLOOKUP(B853,[5]Sheet1!$A:$AB,28,0)</f>
        <v>964500</v>
      </c>
      <c r="L853" s="32">
        <f t="shared" si="13"/>
        <v>5.467010681020351E-4</v>
      </c>
    </row>
    <row r="854" spans="1:12" hidden="1" x14ac:dyDescent="0.2">
      <c r="A854" s="7" t="str">
        <f>VLOOKUP(D854,PIC!A:B,2,0)</f>
        <v>LUTFI</v>
      </c>
      <c r="B854" s="2">
        <v>59736289</v>
      </c>
      <c r="C854" s="2" t="s">
        <v>7</v>
      </c>
      <c r="D854" s="2" t="s">
        <v>8</v>
      </c>
      <c r="E854" s="2" t="str">
        <f>VLOOKUP(B854,[5]Sheet1!$A:$E,5,0)</f>
        <v>Completed</v>
      </c>
      <c r="F854" s="2" t="s">
        <v>3202</v>
      </c>
      <c r="G854" s="2" t="s">
        <v>8469</v>
      </c>
      <c r="H854" s="2" t="s">
        <v>8549</v>
      </c>
      <c r="I854" s="2" t="s">
        <v>90</v>
      </c>
      <c r="J854" s="2" t="s">
        <v>94</v>
      </c>
      <c r="K854" s="26">
        <f>VLOOKUP(B854,[5]Sheet1!$A:$AB,28,0)</f>
        <v>289000</v>
      </c>
      <c r="L854" s="32">
        <f t="shared" si="13"/>
        <v>1.6381193227733349E-4</v>
      </c>
    </row>
    <row r="855" spans="1:12" hidden="1" x14ac:dyDescent="0.2">
      <c r="A855" s="7" t="str">
        <f>VLOOKUP(D855,PIC!A:B,2,0)</f>
        <v>LUTFI</v>
      </c>
      <c r="B855" s="2">
        <v>59736291</v>
      </c>
      <c r="C855" s="2" t="s">
        <v>7</v>
      </c>
      <c r="D855" s="2" t="s">
        <v>8</v>
      </c>
      <c r="E855" s="2" t="str">
        <f>VLOOKUP(B855,[5]Sheet1!$A:$E,5,0)</f>
        <v>Completed</v>
      </c>
      <c r="F855" s="2" t="s">
        <v>3202</v>
      </c>
      <c r="G855" s="2" t="s">
        <v>8470</v>
      </c>
      <c r="H855" s="2" t="s">
        <v>8550</v>
      </c>
      <c r="I855" s="2" t="s">
        <v>90</v>
      </c>
      <c r="J855" s="2" t="s">
        <v>94</v>
      </c>
      <c r="K855" s="26">
        <f>VLOOKUP(B855,[5]Sheet1!$A:$AB,28,0)</f>
        <v>289000</v>
      </c>
      <c r="L855" s="32">
        <f t="shared" si="13"/>
        <v>1.6381193227733349E-4</v>
      </c>
    </row>
    <row r="856" spans="1:12" hidden="1" x14ac:dyDescent="0.2">
      <c r="A856" s="7" t="str">
        <f>VLOOKUP(D856,PIC!A:B,2,0)</f>
        <v>LUTFI</v>
      </c>
      <c r="B856" s="2">
        <v>59736292</v>
      </c>
      <c r="C856" s="2" t="s">
        <v>7</v>
      </c>
      <c r="D856" s="2" t="s">
        <v>8</v>
      </c>
      <c r="E856" s="2" t="str">
        <f>VLOOKUP(B856,[5]Sheet1!$A:$E,5,0)</f>
        <v>Completed</v>
      </c>
      <c r="F856" s="2" t="s">
        <v>3202</v>
      </c>
      <c r="G856" s="2" t="s">
        <v>8471</v>
      </c>
      <c r="H856" s="2" t="s">
        <v>8551</v>
      </c>
      <c r="I856" s="2" t="s">
        <v>90</v>
      </c>
      <c r="J856" s="2" t="s">
        <v>94</v>
      </c>
      <c r="K856" s="26">
        <f>VLOOKUP(B856,[5]Sheet1!$A:$AB,28,0)</f>
        <v>289000</v>
      </c>
      <c r="L856" s="32">
        <f t="shared" si="13"/>
        <v>1.6381193227733349E-4</v>
      </c>
    </row>
    <row r="857" spans="1:12" hidden="1" x14ac:dyDescent="0.2">
      <c r="A857" s="7" t="str">
        <f>VLOOKUP(D857,PIC!A:B,2,0)</f>
        <v>DIDIK</v>
      </c>
      <c r="B857" s="2">
        <v>59736300</v>
      </c>
      <c r="C857" s="2" t="s">
        <v>2811</v>
      </c>
      <c r="D857" s="2" t="s">
        <v>4524</v>
      </c>
      <c r="E857" s="2" t="str">
        <f>VLOOKUP(B857,[5]Sheet1!$A:$E,5,0)</f>
        <v>Completed</v>
      </c>
      <c r="F857" s="2" t="s">
        <v>2712</v>
      </c>
      <c r="G857" s="2" t="s">
        <v>8472</v>
      </c>
      <c r="H857" s="2" t="s">
        <v>8552</v>
      </c>
      <c r="I857" s="2" t="s">
        <v>8583</v>
      </c>
      <c r="J857" s="2" t="s">
        <v>8585</v>
      </c>
      <c r="K857" s="26">
        <f>VLOOKUP(B857,[5]Sheet1!$A:$AB,28,0)</f>
        <v>1386000</v>
      </c>
      <c r="L857" s="32">
        <f t="shared" si="13"/>
        <v>7.8561708697710798E-4</v>
      </c>
    </row>
    <row r="858" spans="1:12" hidden="1" x14ac:dyDescent="0.2">
      <c r="A858" s="7" t="str">
        <f>VLOOKUP(D858,PIC!A:B,2,0)</f>
        <v>DIDIK</v>
      </c>
      <c r="B858" s="2">
        <v>59736316</v>
      </c>
      <c r="C858" s="2" t="s">
        <v>7</v>
      </c>
      <c r="D858" s="2" t="s">
        <v>13</v>
      </c>
      <c r="E858" s="2" t="str">
        <f>VLOOKUP(B858,[5]Sheet1!$A:$E,5,0)</f>
        <v>Completed</v>
      </c>
      <c r="F858" s="2" t="s">
        <v>2726</v>
      </c>
      <c r="G858" s="2" t="s">
        <v>8473</v>
      </c>
      <c r="H858" s="2" t="s">
        <v>8553</v>
      </c>
      <c r="I858" s="2" t="s">
        <v>7330</v>
      </c>
      <c r="J858" s="2" t="s">
        <v>7334</v>
      </c>
      <c r="K858" s="26">
        <f>VLOOKUP(B858,[5]Sheet1!$A:$AB,28,0)</f>
        <v>1</v>
      </c>
      <c r="L858" s="32">
        <f t="shared" si="13"/>
        <v>5.6682329507727853E-10</v>
      </c>
    </row>
    <row r="859" spans="1:12" hidden="1" x14ac:dyDescent="0.2">
      <c r="A859" s="7" t="str">
        <f>VLOOKUP(D859,PIC!A:B,2,0)</f>
        <v>DIDIK</v>
      </c>
      <c r="B859" s="2">
        <v>59736317</v>
      </c>
      <c r="C859" s="2" t="s">
        <v>7</v>
      </c>
      <c r="D859" s="2" t="s">
        <v>13</v>
      </c>
      <c r="E859" s="2" t="str">
        <f>VLOOKUP(B859,[5]Sheet1!$A:$E,5,0)</f>
        <v>Completed</v>
      </c>
      <c r="F859" s="2" t="s">
        <v>2726</v>
      </c>
      <c r="G859" s="2" t="s">
        <v>8474</v>
      </c>
      <c r="H859" s="2" t="s">
        <v>8554</v>
      </c>
      <c r="I859" s="2" t="s">
        <v>7330</v>
      </c>
      <c r="J859" s="2" t="s">
        <v>7337</v>
      </c>
      <c r="K859" s="26">
        <f>VLOOKUP(B859,[5]Sheet1!$A:$AB,28,0)</f>
        <v>1</v>
      </c>
      <c r="L859" s="32">
        <f t="shared" si="13"/>
        <v>5.6682329507727853E-10</v>
      </c>
    </row>
    <row r="860" spans="1:12" hidden="1" x14ac:dyDescent="0.2">
      <c r="A860" s="7" t="str">
        <f>VLOOKUP(D860,PIC!A:B,2,0)</f>
        <v>DIDIK</v>
      </c>
      <c r="B860" s="2">
        <v>59736318</v>
      </c>
      <c r="C860" s="2" t="s">
        <v>7</v>
      </c>
      <c r="D860" s="2" t="s">
        <v>13</v>
      </c>
      <c r="E860" s="2" t="str">
        <f>VLOOKUP(B860,[5]Sheet1!$A:$E,5,0)</f>
        <v>Completed</v>
      </c>
      <c r="F860" s="2" t="s">
        <v>2726</v>
      </c>
      <c r="G860" s="2" t="s">
        <v>8475</v>
      </c>
      <c r="H860" s="2" t="s">
        <v>8555</v>
      </c>
      <c r="I860" s="2" t="s">
        <v>7330</v>
      </c>
      <c r="J860" s="2" t="s">
        <v>8586</v>
      </c>
      <c r="K860" s="26">
        <f>VLOOKUP(B860,[5]Sheet1!$A:$AB,28,0)</f>
        <v>1</v>
      </c>
      <c r="L860" s="32">
        <f t="shared" si="13"/>
        <v>5.6682329507727853E-10</v>
      </c>
    </row>
    <row r="861" spans="1:12" hidden="1" x14ac:dyDescent="0.2">
      <c r="A861" s="7" t="str">
        <f>VLOOKUP(D861,PIC!A:B,2,0)</f>
        <v>DIDIK</v>
      </c>
      <c r="B861" s="2">
        <v>59736332</v>
      </c>
      <c r="C861" s="2" t="s">
        <v>7</v>
      </c>
      <c r="D861" s="2" t="s">
        <v>4343</v>
      </c>
      <c r="E861" s="2" t="str">
        <f>VLOOKUP(B861,[5]Sheet1!$A:$E,5,0)</f>
        <v>Accepted</v>
      </c>
      <c r="F861" s="2" t="s">
        <v>2712</v>
      </c>
      <c r="G861" s="2" t="s">
        <v>8476</v>
      </c>
      <c r="H861" s="2" t="s">
        <v>8556</v>
      </c>
      <c r="I861" s="2" t="s">
        <v>1898</v>
      </c>
      <c r="J861" s="2" t="s">
        <v>1900</v>
      </c>
      <c r="K861" s="26">
        <f>VLOOKUP(B861,[5]Sheet1!$A:$AB,28,0)</f>
        <v>6200000</v>
      </c>
      <c r="L861" s="32">
        <f t="shared" si="13"/>
        <v>3.5143044294791265E-3</v>
      </c>
    </row>
    <row r="862" spans="1:12" hidden="1" x14ac:dyDescent="0.2">
      <c r="A862" s="7" t="str">
        <f>VLOOKUP(D862,PIC!A:B,2,0)</f>
        <v>BAHAK</v>
      </c>
      <c r="B862" s="2">
        <v>59736533</v>
      </c>
      <c r="C862" s="2" t="s">
        <v>7</v>
      </c>
      <c r="D862" s="2" t="s">
        <v>18</v>
      </c>
      <c r="E862" s="2" t="str">
        <f>VLOOKUP(B862,[5]Sheet1!$A:$E,5,0)</f>
        <v>Completed</v>
      </c>
      <c r="F862" s="2" t="s">
        <v>2712</v>
      </c>
      <c r="G862" s="2" t="s">
        <v>8477</v>
      </c>
      <c r="H862" s="2" t="s">
        <v>8557</v>
      </c>
      <c r="I862" s="2" t="s">
        <v>23</v>
      </c>
      <c r="J862" s="2" t="s">
        <v>68</v>
      </c>
      <c r="K862" s="26">
        <f>VLOOKUP(B862,[5]Sheet1!$A:$AB,28,0)</f>
        <v>3595250</v>
      </c>
      <c r="L862" s="32">
        <f t="shared" si="13"/>
        <v>2.0378714516265856E-3</v>
      </c>
    </row>
    <row r="863" spans="1:12" hidden="1" x14ac:dyDescent="0.2">
      <c r="A863" s="7" t="str">
        <f>VLOOKUP(D863,PIC!A:B,2,0)</f>
        <v>BAHAK</v>
      </c>
      <c r="B863" s="2">
        <v>59736534</v>
      </c>
      <c r="C863" s="2" t="s">
        <v>7</v>
      </c>
      <c r="D863" s="2" t="s">
        <v>18</v>
      </c>
      <c r="E863" s="2" t="str">
        <f>VLOOKUP(B863,[5]Sheet1!$A:$E,5,0)</f>
        <v>Completed</v>
      </c>
      <c r="F863" s="2" t="s">
        <v>2712</v>
      </c>
      <c r="G863" s="2" t="s">
        <v>8478</v>
      </c>
      <c r="H863" s="2" t="s">
        <v>8558</v>
      </c>
      <c r="I863" s="2" t="s">
        <v>23</v>
      </c>
      <c r="J863" s="2" t="s">
        <v>101</v>
      </c>
      <c r="K863" s="26">
        <f>VLOOKUP(B863,[5]Sheet1!$A:$AB,28,0)</f>
        <v>3780000</v>
      </c>
      <c r="L863" s="32">
        <f t="shared" si="13"/>
        <v>2.1425920553921128E-3</v>
      </c>
    </row>
    <row r="864" spans="1:12" hidden="1" x14ac:dyDescent="0.2">
      <c r="A864" s="7" t="str">
        <f>VLOOKUP(D864,PIC!A:B,2,0)</f>
        <v>BAHAK</v>
      </c>
      <c r="B864" s="2">
        <v>59736538</v>
      </c>
      <c r="C864" s="2" t="s">
        <v>7</v>
      </c>
      <c r="D864" s="2" t="s">
        <v>18</v>
      </c>
      <c r="E864" s="2" t="str">
        <f>VLOOKUP(B864,[5]Sheet1!$A:$E,5,0)</f>
        <v>Completed</v>
      </c>
      <c r="F864" s="2" t="s">
        <v>2712</v>
      </c>
      <c r="G864" s="2" t="s">
        <v>8479</v>
      </c>
      <c r="H864" s="2" t="s">
        <v>8559</v>
      </c>
      <c r="I864" s="2" t="s">
        <v>19</v>
      </c>
      <c r="J864" s="2" t="s">
        <v>37</v>
      </c>
      <c r="K864" s="26">
        <f>VLOOKUP(B864,[5]Sheet1!$A:$AB,28,0)</f>
        <v>7300000</v>
      </c>
      <c r="L864" s="32">
        <f t="shared" si="13"/>
        <v>4.137810054064133E-3</v>
      </c>
    </row>
    <row r="865" spans="1:12" hidden="1" x14ac:dyDescent="0.2">
      <c r="A865" s="7" t="str">
        <f>VLOOKUP(D865,PIC!A:B,2,0)</f>
        <v>DIDIK</v>
      </c>
      <c r="B865" s="2">
        <v>59736785</v>
      </c>
      <c r="C865" s="2" t="s">
        <v>7</v>
      </c>
      <c r="D865" s="2" t="s">
        <v>31</v>
      </c>
      <c r="E865" s="2" t="str">
        <f>VLOOKUP(B865,[5]Sheet1!$A:$E,5,0)</f>
        <v>Completed</v>
      </c>
      <c r="F865" s="2" t="s">
        <v>2712</v>
      </c>
      <c r="G865" s="2" t="s">
        <v>8480</v>
      </c>
      <c r="H865" s="2" t="s">
        <v>8560</v>
      </c>
      <c r="I865" s="2" t="s">
        <v>2265</v>
      </c>
      <c r="J865" s="2" t="s">
        <v>46</v>
      </c>
      <c r="K865" s="26">
        <f>VLOOKUP(B865,[5]Sheet1!$A:$AB,28,0)</f>
        <v>2750000</v>
      </c>
      <c r="L865" s="32">
        <f t="shared" si="13"/>
        <v>1.5587640614625159E-3</v>
      </c>
    </row>
    <row r="866" spans="1:12" hidden="1" x14ac:dyDescent="0.2">
      <c r="A866" s="7" t="str">
        <f>VLOOKUP(D866,PIC!A:B,2,0)</f>
        <v>LUTFI</v>
      </c>
      <c r="B866" s="2">
        <v>59737464</v>
      </c>
      <c r="C866" s="2" t="s">
        <v>7</v>
      </c>
      <c r="D866" s="2" t="s">
        <v>8</v>
      </c>
      <c r="E866" s="2" t="str">
        <f>VLOOKUP(B866,[5]Sheet1!$A:$E,5,0)</f>
        <v>Completed</v>
      </c>
      <c r="F866" s="2" t="s">
        <v>3202</v>
      </c>
      <c r="G866" s="2" t="s">
        <v>8481</v>
      </c>
      <c r="H866" s="2" t="s">
        <v>8561</v>
      </c>
      <c r="I866" s="2" t="s">
        <v>90</v>
      </c>
      <c r="J866" s="2" t="s">
        <v>97</v>
      </c>
      <c r="K866" s="26">
        <f>VLOOKUP(B866,[5]Sheet1!$A:$AB,28,0)</f>
        <v>544500</v>
      </c>
      <c r="L866" s="32">
        <f t="shared" si="13"/>
        <v>3.0863528416957814E-4</v>
      </c>
    </row>
    <row r="867" spans="1:12" hidden="1" x14ac:dyDescent="0.2">
      <c r="A867" s="7" t="str">
        <f>VLOOKUP(D867,PIC!A:B,2,0)</f>
        <v>LUTFI</v>
      </c>
      <c r="B867" s="2">
        <v>59737465</v>
      </c>
      <c r="C867" s="2" t="s">
        <v>7</v>
      </c>
      <c r="D867" s="2" t="s">
        <v>8</v>
      </c>
      <c r="E867" s="2" t="str">
        <f>VLOOKUP(B867,[5]Sheet1!$A:$E,5,0)</f>
        <v>Completed</v>
      </c>
      <c r="F867" s="2" t="s">
        <v>3202</v>
      </c>
      <c r="G867" s="2" t="s">
        <v>8482</v>
      </c>
      <c r="H867" s="2" t="s">
        <v>8562</v>
      </c>
      <c r="I867" s="2" t="s">
        <v>90</v>
      </c>
      <c r="J867" s="2" t="s">
        <v>100</v>
      </c>
      <c r="K867" s="26">
        <f>VLOOKUP(B867,[5]Sheet1!$A:$AB,28,0)</f>
        <v>110000</v>
      </c>
      <c r="L867" s="32">
        <f t="shared" si="13"/>
        <v>6.235056245850063E-5</v>
      </c>
    </row>
    <row r="868" spans="1:12" hidden="1" x14ac:dyDescent="0.2">
      <c r="A868" s="7" t="str">
        <f>VLOOKUP(D868,PIC!A:B,2,0)</f>
        <v>LUTFI</v>
      </c>
      <c r="B868" s="2">
        <v>59737467</v>
      </c>
      <c r="C868" s="2" t="s">
        <v>7</v>
      </c>
      <c r="D868" s="2" t="s">
        <v>8</v>
      </c>
      <c r="E868" s="2" t="str">
        <f>VLOOKUP(B868,[5]Sheet1!$A:$E,5,0)</f>
        <v>Completed</v>
      </c>
      <c r="F868" s="2" t="s">
        <v>3202</v>
      </c>
      <c r="G868" s="2" t="s">
        <v>8483</v>
      </c>
      <c r="H868" s="2" t="s">
        <v>8563</v>
      </c>
      <c r="I868" s="2" t="s">
        <v>90</v>
      </c>
      <c r="J868" s="2" t="s">
        <v>95</v>
      </c>
      <c r="K868" s="26">
        <f>VLOOKUP(B868,[5]Sheet1!$A:$AB,28,0)</f>
        <v>666800</v>
      </c>
      <c r="L868" s="32">
        <f t="shared" si="13"/>
        <v>3.7795777315752932E-4</v>
      </c>
    </row>
    <row r="869" spans="1:12" hidden="1" x14ac:dyDescent="0.2">
      <c r="A869" s="7" t="str">
        <f>VLOOKUP(D869,PIC!A:B,2,0)</f>
        <v>LUTFI</v>
      </c>
      <c r="B869" s="2">
        <v>59737466</v>
      </c>
      <c r="C869" s="2" t="s">
        <v>7</v>
      </c>
      <c r="D869" s="2" t="s">
        <v>8</v>
      </c>
      <c r="E869" s="2" t="str">
        <f>VLOOKUP(B869,[5]Sheet1!$A:$E,5,0)</f>
        <v>Completed</v>
      </c>
      <c r="F869" s="2" t="s">
        <v>3202</v>
      </c>
      <c r="G869" s="2" t="s">
        <v>8484</v>
      </c>
      <c r="H869" s="2" t="s">
        <v>8564</v>
      </c>
      <c r="I869" s="2" t="s">
        <v>90</v>
      </c>
      <c r="J869" s="2" t="s">
        <v>114</v>
      </c>
      <c r="K869" s="26">
        <f>VLOOKUP(B869,[5]Sheet1!$A:$AB,28,0)</f>
        <v>161000</v>
      </c>
      <c r="L869" s="32">
        <f t="shared" si="13"/>
        <v>9.1258550507441837E-5</v>
      </c>
    </row>
    <row r="870" spans="1:12" hidden="1" x14ac:dyDescent="0.2">
      <c r="A870" s="7" t="str">
        <f>VLOOKUP(D870,PIC!A:B,2,0)</f>
        <v>LUTFI</v>
      </c>
      <c r="B870" s="2">
        <v>59737469</v>
      </c>
      <c r="C870" s="2" t="s">
        <v>7</v>
      </c>
      <c r="D870" s="2" t="s">
        <v>8</v>
      </c>
      <c r="E870" s="2" t="str">
        <f>VLOOKUP(B870,[5]Sheet1!$A:$E,5,0)</f>
        <v>Completed</v>
      </c>
      <c r="F870" s="2" t="s">
        <v>3202</v>
      </c>
      <c r="G870" s="2" t="s">
        <v>8485</v>
      </c>
      <c r="H870" s="2" t="s">
        <v>8565</v>
      </c>
      <c r="I870" s="2" t="s">
        <v>90</v>
      </c>
      <c r="J870" s="2" t="s">
        <v>1734</v>
      </c>
      <c r="K870" s="26">
        <f>VLOOKUP(B870,[5]Sheet1!$A:$AB,28,0)</f>
        <v>896800</v>
      </c>
      <c r="L870" s="32">
        <f t="shared" si="13"/>
        <v>5.0832713102530339E-4</v>
      </c>
    </row>
    <row r="871" spans="1:12" hidden="1" x14ac:dyDescent="0.2">
      <c r="A871" s="7" t="str">
        <f>VLOOKUP(D871,PIC!A:B,2,0)</f>
        <v>LUTFI</v>
      </c>
      <c r="B871" s="2">
        <v>59737470</v>
      </c>
      <c r="C871" s="2" t="s">
        <v>7</v>
      </c>
      <c r="D871" s="2" t="s">
        <v>8</v>
      </c>
      <c r="E871" s="2" t="str">
        <f>VLOOKUP(B871,[5]Sheet1!$A:$E,5,0)</f>
        <v>Completed</v>
      </c>
      <c r="F871" s="2" t="s">
        <v>3202</v>
      </c>
      <c r="G871" s="2" t="s">
        <v>8486</v>
      </c>
      <c r="H871" s="2" t="s">
        <v>8566</v>
      </c>
      <c r="I871" s="2" t="s">
        <v>90</v>
      </c>
      <c r="J871" s="2" t="s">
        <v>94</v>
      </c>
      <c r="K871" s="26">
        <f>VLOOKUP(B871,[5]Sheet1!$A:$AB,28,0)</f>
        <v>369000</v>
      </c>
      <c r="L871" s="32">
        <f t="shared" si="13"/>
        <v>2.0915779588351577E-4</v>
      </c>
    </row>
    <row r="872" spans="1:12" hidden="1" x14ac:dyDescent="0.2">
      <c r="A872" s="7" t="str">
        <f>VLOOKUP(D872,PIC!A:B,2,0)</f>
        <v>LUTFI</v>
      </c>
      <c r="B872" s="2">
        <v>59737468</v>
      </c>
      <c r="C872" s="2" t="s">
        <v>7</v>
      </c>
      <c r="D872" s="2" t="s">
        <v>8</v>
      </c>
      <c r="E872" s="2" t="str">
        <f>VLOOKUP(B872,[5]Sheet1!$A:$E,5,0)</f>
        <v>Completed</v>
      </c>
      <c r="F872" s="2" t="s">
        <v>3202</v>
      </c>
      <c r="G872" s="2" t="s">
        <v>8487</v>
      </c>
      <c r="H872" s="2" t="s">
        <v>8567</v>
      </c>
      <c r="I872" s="2" t="s">
        <v>90</v>
      </c>
      <c r="J872" s="2" t="s">
        <v>93</v>
      </c>
      <c r="K872" s="26">
        <f>VLOOKUP(B872,[5]Sheet1!$A:$AB,28,0)</f>
        <v>290500</v>
      </c>
      <c r="L872" s="32">
        <f t="shared" si="13"/>
        <v>1.6466216721994941E-4</v>
      </c>
    </row>
    <row r="873" spans="1:12" hidden="1" x14ac:dyDescent="0.2">
      <c r="A873" s="7" t="str">
        <f>VLOOKUP(D873,PIC!A:B,2,0)</f>
        <v>LUTFI</v>
      </c>
      <c r="B873" s="2">
        <v>59737471</v>
      </c>
      <c r="C873" s="2" t="s">
        <v>7</v>
      </c>
      <c r="D873" s="2" t="s">
        <v>8</v>
      </c>
      <c r="E873" s="2" t="str">
        <f>VLOOKUP(B873,[5]Sheet1!$A:$E,5,0)</f>
        <v>Completed</v>
      </c>
      <c r="F873" s="2" t="s">
        <v>3202</v>
      </c>
      <c r="G873" s="2" t="s">
        <v>8488</v>
      </c>
      <c r="H873" s="2" t="s">
        <v>8568</v>
      </c>
      <c r="I873" s="2" t="s">
        <v>90</v>
      </c>
      <c r="J873" s="2" t="s">
        <v>94</v>
      </c>
      <c r="K873" s="26">
        <f>VLOOKUP(B873,[5]Sheet1!$A:$AB,28,0)</f>
        <v>536500</v>
      </c>
      <c r="L873" s="32">
        <f t="shared" si="13"/>
        <v>3.0410069780895994E-4</v>
      </c>
    </row>
    <row r="874" spans="1:12" hidden="1" x14ac:dyDescent="0.2">
      <c r="A874" s="7" t="str">
        <f>VLOOKUP(D874,PIC!A:B,2,0)</f>
        <v>LUTFI</v>
      </c>
      <c r="B874" s="2">
        <v>59737472</v>
      </c>
      <c r="C874" s="2" t="s">
        <v>7</v>
      </c>
      <c r="D874" s="2" t="s">
        <v>8</v>
      </c>
      <c r="E874" s="2" t="str">
        <f>VLOOKUP(B874,[5]Sheet1!$A:$E,5,0)</f>
        <v>Completed</v>
      </c>
      <c r="F874" s="2" t="s">
        <v>3202</v>
      </c>
      <c r="G874" s="2" t="s">
        <v>8481</v>
      </c>
      <c r="H874" s="2" t="s">
        <v>8569</v>
      </c>
      <c r="I874" s="2" t="s">
        <v>90</v>
      </c>
      <c r="J874" s="2" t="s">
        <v>114</v>
      </c>
      <c r="K874" s="26">
        <f>VLOOKUP(B874,[5]Sheet1!$A:$AB,28,0)</f>
        <v>666500</v>
      </c>
      <c r="L874" s="32">
        <f t="shared" si="13"/>
        <v>3.7778772616900615E-4</v>
      </c>
    </row>
    <row r="875" spans="1:12" x14ac:dyDescent="0.2">
      <c r="A875" s="7" t="str">
        <f>VLOOKUP(D875,PIC!A:B,2,0)</f>
        <v>DIDIK</v>
      </c>
      <c r="B875" s="2">
        <v>59737522</v>
      </c>
      <c r="C875" s="2" t="s">
        <v>7</v>
      </c>
      <c r="D875" s="2" t="s">
        <v>4525</v>
      </c>
      <c r="E875" s="2" t="str">
        <f>VLOOKUP(B875,[5]Sheet1!$A:$E,5,0)</f>
        <v>Completed</v>
      </c>
      <c r="F875" s="2" t="s">
        <v>2712</v>
      </c>
      <c r="G875" s="2" t="s">
        <v>8484</v>
      </c>
      <c r="H875" s="2" t="s">
        <v>8570</v>
      </c>
      <c r="I875" s="2" t="s">
        <v>182</v>
      </c>
      <c r="J875" s="2" t="s">
        <v>218</v>
      </c>
      <c r="K875" s="26">
        <f>VLOOKUP(B875,[5]Sheet1!$A:$AB,28,0)</f>
        <v>6100000</v>
      </c>
      <c r="L875" s="32">
        <f t="shared" si="13"/>
        <v>3.4576220999713988E-3</v>
      </c>
    </row>
    <row r="876" spans="1:12" hidden="1" x14ac:dyDescent="0.2">
      <c r="A876" s="7" t="str">
        <f>VLOOKUP(D876,PIC!A:B,2,0)</f>
        <v>BAHAK</v>
      </c>
      <c r="B876" s="2">
        <v>59737550</v>
      </c>
      <c r="C876" s="2" t="s">
        <v>7</v>
      </c>
      <c r="D876" s="2" t="s">
        <v>18</v>
      </c>
      <c r="E876" s="2" t="str">
        <f>VLOOKUP(B876,[5]Sheet1!$A:$E,5,0)</f>
        <v>Accepted</v>
      </c>
      <c r="F876" s="2" t="s">
        <v>2712</v>
      </c>
      <c r="G876" s="2" t="s">
        <v>8489</v>
      </c>
      <c r="H876" s="2" t="s">
        <v>8571</v>
      </c>
      <c r="I876" s="2" t="s">
        <v>23</v>
      </c>
      <c r="J876" s="2" t="s">
        <v>24</v>
      </c>
      <c r="K876" s="26">
        <f>VLOOKUP(B876,[5]Sheet1!$A:$AB,28,0)</f>
        <v>2140000</v>
      </c>
      <c r="L876" s="32">
        <f t="shared" si="13"/>
        <v>1.2130018514653761E-3</v>
      </c>
    </row>
    <row r="877" spans="1:12" hidden="1" x14ac:dyDescent="0.2">
      <c r="A877" s="7" t="str">
        <f>VLOOKUP(D877,PIC!A:B,2,0)</f>
        <v>DAYAT</v>
      </c>
      <c r="B877" s="2">
        <v>59737825</v>
      </c>
      <c r="C877" s="2" t="s">
        <v>7</v>
      </c>
      <c r="D877" s="2" t="s">
        <v>9</v>
      </c>
      <c r="E877" s="2" t="str">
        <f>VLOOKUP(B877,[5]Sheet1!$A:$E,5,0)</f>
        <v>Completed</v>
      </c>
      <c r="F877" s="2" t="s">
        <v>2726</v>
      </c>
      <c r="G877" s="2" t="s">
        <v>8490</v>
      </c>
      <c r="H877" s="2" t="s">
        <v>8572</v>
      </c>
      <c r="I877" s="2" t="s">
        <v>59</v>
      </c>
      <c r="J877" s="2" t="s">
        <v>83</v>
      </c>
      <c r="K877" s="26">
        <f>VLOOKUP(B877,[5]Sheet1!$A:$AB,28,0)</f>
        <v>2060000</v>
      </c>
      <c r="L877" s="32">
        <f t="shared" si="13"/>
        <v>1.1676559878591936E-3</v>
      </c>
    </row>
    <row r="878" spans="1:12" hidden="1" x14ac:dyDescent="0.2">
      <c r="A878" s="7" t="str">
        <f>VLOOKUP(D878,PIC!A:B,2,0)</f>
        <v>DAYAT</v>
      </c>
      <c r="B878" s="2">
        <v>59737859</v>
      </c>
      <c r="C878" s="2" t="s">
        <v>7</v>
      </c>
      <c r="D878" s="2" t="s">
        <v>9</v>
      </c>
      <c r="E878" s="2" t="str">
        <f>VLOOKUP(B878,[5]Sheet1!$A:$E,5,0)</f>
        <v>Completed</v>
      </c>
      <c r="F878" s="2" t="s">
        <v>2726</v>
      </c>
      <c r="G878" s="2" t="s">
        <v>8491</v>
      </c>
      <c r="H878" s="2" t="s">
        <v>8573</v>
      </c>
      <c r="I878" s="2" t="s">
        <v>59</v>
      </c>
      <c r="J878" s="2" t="s">
        <v>71</v>
      </c>
      <c r="K878" s="26">
        <f>VLOOKUP(B878,[5]Sheet1!$A:$AB,28,0)</f>
        <v>1150000</v>
      </c>
      <c r="L878" s="32">
        <f t="shared" si="13"/>
        <v>6.5184678933887029E-4</v>
      </c>
    </row>
    <row r="879" spans="1:12" hidden="1" x14ac:dyDescent="0.2">
      <c r="A879" s="7" t="str">
        <f>VLOOKUP(D879,PIC!A:B,2,0)</f>
        <v>DAYAT</v>
      </c>
      <c r="B879" s="2">
        <v>59737984</v>
      </c>
      <c r="C879" s="2" t="s">
        <v>7</v>
      </c>
      <c r="D879" s="2" t="s">
        <v>9</v>
      </c>
      <c r="E879" s="2" t="str">
        <f>VLOOKUP(B879,[5]Sheet1!$A:$E,5,0)</f>
        <v>Completed</v>
      </c>
      <c r="F879" s="2" t="s">
        <v>2712</v>
      </c>
      <c r="G879" s="2" t="s">
        <v>8492</v>
      </c>
      <c r="H879" s="2" t="s">
        <v>8574</v>
      </c>
      <c r="I879" s="2" t="s">
        <v>59</v>
      </c>
      <c r="J879" s="2" t="s">
        <v>8417</v>
      </c>
      <c r="K879" s="26">
        <f>VLOOKUP(B879,[5]Sheet1!$A:$AB,28,0)</f>
        <v>450000</v>
      </c>
      <c r="L879" s="32">
        <f t="shared" si="13"/>
        <v>2.550704827847753E-4</v>
      </c>
    </row>
    <row r="880" spans="1:12" hidden="1" x14ac:dyDescent="0.2">
      <c r="A880" s="7" t="str">
        <f>VLOOKUP(D880,PIC!A:B,2,0)</f>
        <v>WAHYU WISNU</v>
      </c>
      <c r="B880" s="2">
        <v>59739233</v>
      </c>
      <c r="C880" s="2" t="s">
        <v>7</v>
      </c>
      <c r="D880" s="2" t="s">
        <v>16</v>
      </c>
      <c r="E880" s="2" t="str">
        <f>VLOOKUP(B880,[5]Sheet1!$A:$E,5,0)</f>
        <v>Completed</v>
      </c>
      <c r="F880" s="2" t="s">
        <v>2726</v>
      </c>
      <c r="G880" s="2" t="s">
        <v>8493</v>
      </c>
      <c r="H880" s="2" t="s">
        <v>8575</v>
      </c>
      <c r="I880" s="2" t="s">
        <v>105</v>
      </c>
      <c r="J880" s="2" t="s">
        <v>106</v>
      </c>
      <c r="K880" s="26">
        <f>VLOOKUP(B880,[5]Sheet1!$A:$AB,28,0)</f>
        <v>550000</v>
      </c>
      <c r="L880" s="32">
        <f t="shared" si="13"/>
        <v>3.1175281229250316E-4</v>
      </c>
    </row>
    <row r="881" spans="1:12" hidden="1" x14ac:dyDescent="0.2">
      <c r="A881" s="7" t="str">
        <f>VLOOKUP(D881,PIC!A:B,2,0)</f>
        <v>WAHYU WISNU</v>
      </c>
      <c r="B881" s="2">
        <v>59739219</v>
      </c>
      <c r="C881" s="2" t="s">
        <v>7</v>
      </c>
      <c r="D881" s="2" t="s">
        <v>16</v>
      </c>
      <c r="E881" s="2" t="str">
        <f>VLOOKUP(B881,[5]Sheet1!$A:$E,5,0)</f>
        <v>Completed</v>
      </c>
      <c r="F881" s="2" t="s">
        <v>2712</v>
      </c>
      <c r="G881" s="2" t="s">
        <v>8494</v>
      </c>
      <c r="H881" s="2" t="s">
        <v>8576</v>
      </c>
      <c r="I881" s="2" t="s">
        <v>109</v>
      </c>
      <c r="J881" s="2" t="s">
        <v>813</v>
      </c>
      <c r="K881" s="26">
        <f>VLOOKUP(B881,[5]Sheet1!$A:$AB,28,0)</f>
        <v>1173000</v>
      </c>
      <c r="L881" s="32">
        <f t="shared" si="13"/>
        <v>6.6488372512564769E-4</v>
      </c>
    </row>
    <row r="882" spans="1:12" hidden="1" x14ac:dyDescent="0.2">
      <c r="A882" s="7" t="str">
        <f>VLOOKUP(D882,PIC!A:B,2,0)</f>
        <v>WAHYU WISNU</v>
      </c>
      <c r="B882" s="2">
        <v>59739224</v>
      </c>
      <c r="C882" s="2" t="s">
        <v>7</v>
      </c>
      <c r="D882" s="2" t="s">
        <v>16</v>
      </c>
      <c r="E882" s="2" t="str">
        <f>VLOOKUP(B882,[5]Sheet1!$A:$E,5,0)</f>
        <v>Completed</v>
      </c>
      <c r="F882" s="2" t="s">
        <v>2712</v>
      </c>
      <c r="G882" s="2" t="s">
        <v>8495</v>
      </c>
      <c r="H882" s="2" t="s">
        <v>8577</v>
      </c>
      <c r="I882" s="2" t="s">
        <v>107</v>
      </c>
      <c r="J882" s="2" t="s">
        <v>1114</v>
      </c>
      <c r="K882" s="26">
        <f>VLOOKUP(B882,[5]Sheet1!$A:$AB,28,0)</f>
        <v>420000</v>
      </c>
      <c r="L882" s="32">
        <f t="shared" si="13"/>
        <v>2.3806578393245696E-4</v>
      </c>
    </row>
    <row r="883" spans="1:12" hidden="1" x14ac:dyDescent="0.2">
      <c r="A883" s="7" t="str">
        <f>VLOOKUP(D883,PIC!A:B,2,0)</f>
        <v>WAHYU WISNU</v>
      </c>
      <c r="B883" s="2">
        <v>59739229</v>
      </c>
      <c r="C883" s="2" t="s">
        <v>7</v>
      </c>
      <c r="D883" s="2" t="s">
        <v>16</v>
      </c>
      <c r="E883" s="2" t="str">
        <f>VLOOKUP(B883,[5]Sheet1!$A:$E,5,0)</f>
        <v>Completed</v>
      </c>
      <c r="F883" s="2" t="s">
        <v>2726</v>
      </c>
      <c r="G883" s="2" t="s">
        <v>8496</v>
      </c>
      <c r="H883" s="2" t="s">
        <v>8578</v>
      </c>
      <c r="I883" s="2" t="s">
        <v>105</v>
      </c>
      <c r="J883" s="2" t="s">
        <v>106</v>
      </c>
      <c r="K883" s="26">
        <f>VLOOKUP(B883,[5]Sheet1!$A:$AB,28,0)</f>
        <v>386000</v>
      </c>
      <c r="L883" s="32">
        <f t="shared" si="13"/>
        <v>2.1879379189982949E-4</v>
      </c>
    </row>
    <row r="884" spans="1:12" hidden="1" x14ac:dyDescent="0.2">
      <c r="A884" s="7" t="str">
        <f>VLOOKUP(D884,PIC!A:B,2,0)</f>
        <v>WAHYU WISNU</v>
      </c>
      <c r="B884" s="2">
        <v>59739235</v>
      </c>
      <c r="C884" s="2" t="s">
        <v>7</v>
      </c>
      <c r="D884" s="2" t="s">
        <v>16</v>
      </c>
      <c r="E884" s="2" t="str">
        <f>VLOOKUP(B884,[5]Sheet1!$A:$E,5,0)</f>
        <v>Completed</v>
      </c>
      <c r="F884" s="2" t="s">
        <v>2726</v>
      </c>
      <c r="G884" s="2" t="s">
        <v>8497</v>
      </c>
      <c r="H884" s="2" t="s">
        <v>8579</v>
      </c>
      <c r="I884" s="2" t="s">
        <v>105</v>
      </c>
      <c r="J884" s="2" t="s">
        <v>106</v>
      </c>
      <c r="K884" s="26">
        <f>VLOOKUP(B884,[5]Sheet1!$A:$AB,28,0)</f>
        <v>550000</v>
      </c>
      <c r="L884" s="32">
        <f t="shared" si="13"/>
        <v>3.1175281229250316E-4</v>
      </c>
    </row>
    <row r="885" spans="1:12" hidden="1" x14ac:dyDescent="0.2">
      <c r="A885" s="7" t="str">
        <f>VLOOKUP(D885,PIC!A:B,2,0)</f>
        <v>WAHYU WISNU</v>
      </c>
      <c r="B885" s="2">
        <v>59739238</v>
      </c>
      <c r="C885" s="2" t="s">
        <v>7</v>
      </c>
      <c r="D885" s="2" t="s">
        <v>16</v>
      </c>
      <c r="E885" s="2" t="str">
        <f>VLOOKUP(B885,[5]Sheet1!$A:$E,5,0)</f>
        <v>Completed</v>
      </c>
      <c r="F885" s="2" t="s">
        <v>2726</v>
      </c>
      <c r="G885" s="2" t="s">
        <v>8498</v>
      </c>
      <c r="H885" s="2" t="s">
        <v>8580</v>
      </c>
      <c r="I885" s="2" t="s">
        <v>105</v>
      </c>
      <c r="J885" s="2" t="s">
        <v>125</v>
      </c>
      <c r="K885" s="26">
        <f>VLOOKUP(B885,[5]Sheet1!$A:$AB,28,0)</f>
        <v>1400000</v>
      </c>
      <c r="L885" s="32">
        <f t="shared" si="13"/>
        <v>7.9355261310818986E-4</v>
      </c>
    </row>
    <row r="886" spans="1:12" hidden="1" x14ac:dyDescent="0.2">
      <c r="A886" s="7" t="str">
        <f>VLOOKUP(D886,PIC!A:B,2,0)</f>
        <v>DAYAT</v>
      </c>
      <c r="B886" s="2">
        <v>59739765</v>
      </c>
      <c r="C886" s="2" t="s">
        <v>7</v>
      </c>
      <c r="D886" s="2" t="s">
        <v>11</v>
      </c>
      <c r="E886" s="2" t="str">
        <f>VLOOKUP(B886,[5]Sheet1!$A:$E,5,0)</f>
        <v>Accepted</v>
      </c>
      <c r="F886" s="2" t="s">
        <v>2712</v>
      </c>
      <c r="G886" s="2" t="s">
        <v>8499</v>
      </c>
      <c r="H886" s="2" t="s">
        <v>8581</v>
      </c>
      <c r="I886" s="2" t="s">
        <v>12</v>
      </c>
      <c r="J886" s="2" t="s">
        <v>34</v>
      </c>
      <c r="K886" s="26">
        <f>VLOOKUP(B886,[5]Sheet1!$A:$AB,28,0)</f>
        <v>2500000</v>
      </c>
      <c r="L886" s="32">
        <f t="shared" si="13"/>
        <v>1.4170582376931962E-3</v>
      </c>
    </row>
    <row r="887" spans="1:12" hidden="1" x14ac:dyDescent="0.2">
      <c r="A887" s="7" t="str">
        <f>VLOOKUP(D887,PIC!A:B,2,0)</f>
        <v>DAYAT</v>
      </c>
      <c r="B887" s="2">
        <v>59739975</v>
      </c>
      <c r="C887" s="2" t="s">
        <v>7</v>
      </c>
      <c r="D887" s="2" t="s">
        <v>11</v>
      </c>
      <c r="E887" s="2" t="str">
        <f>VLOOKUP(B887,[5]Sheet1!$A:$E,5,0)</f>
        <v>Completed</v>
      </c>
      <c r="F887" s="2" t="s">
        <v>2712</v>
      </c>
      <c r="G887" s="2" t="s">
        <v>8500</v>
      </c>
      <c r="H887" s="2" t="s">
        <v>8582</v>
      </c>
      <c r="I887" s="2" t="s">
        <v>12</v>
      </c>
      <c r="J887" s="2" t="s">
        <v>34</v>
      </c>
      <c r="K887" s="26">
        <f>VLOOKUP(B887,[5]Sheet1!$A:$AB,28,0)</f>
        <v>2500000</v>
      </c>
      <c r="L887" s="32">
        <f t="shared" si="13"/>
        <v>1.4170582376931962E-3</v>
      </c>
    </row>
    <row r="888" spans="1:12" hidden="1" x14ac:dyDescent="0.2">
      <c r="A888" s="7" t="str">
        <f>VLOOKUP(D888,PIC!A:B,2,0)</f>
        <v>WAHYU WISNU</v>
      </c>
      <c r="B888" s="2">
        <v>59741322</v>
      </c>
      <c r="C888" s="2" t="s">
        <v>7</v>
      </c>
      <c r="D888" s="2" t="s">
        <v>20</v>
      </c>
      <c r="E888" s="2" t="str">
        <f>VLOOKUP(B888,[5]Sheet1!$A:$E,5,0)</f>
        <v>Completed</v>
      </c>
      <c r="F888" s="2" t="s">
        <v>2712</v>
      </c>
      <c r="G888" s="2" t="s">
        <v>8587</v>
      </c>
      <c r="H888" s="2" t="s">
        <v>8663</v>
      </c>
      <c r="I888" s="2" t="s">
        <v>78</v>
      </c>
      <c r="J888" s="2" t="s">
        <v>79</v>
      </c>
      <c r="K888" s="26">
        <f>VLOOKUP(B888,[5]Sheet1!$A:$AB,28,0)</f>
        <v>900000</v>
      </c>
      <c r="L888" s="32">
        <f t="shared" si="13"/>
        <v>5.101409655695506E-4</v>
      </c>
    </row>
    <row r="889" spans="1:12" hidden="1" x14ac:dyDescent="0.2">
      <c r="A889" s="7" t="str">
        <f>VLOOKUP(D889,PIC!A:B,2,0)</f>
        <v>BAHAK</v>
      </c>
      <c r="B889" s="2">
        <v>59742406</v>
      </c>
      <c r="C889" s="2" t="s">
        <v>3509</v>
      </c>
      <c r="D889" s="2" t="s">
        <v>18</v>
      </c>
      <c r="E889" s="2" t="str">
        <f>VLOOKUP(B889,[5]Sheet1!$A:$E,5,0)</f>
        <v>Accepted</v>
      </c>
      <c r="F889" s="2" t="s">
        <v>2712</v>
      </c>
      <c r="G889" s="2" t="s">
        <v>8588</v>
      </c>
      <c r="H889" s="2" t="s">
        <v>8664</v>
      </c>
      <c r="I889" s="2" t="s">
        <v>19</v>
      </c>
      <c r="J889" s="2" t="s">
        <v>8753</v>
      </c>
      <c r="K889" s="26">
        <f>VLOOKUP(B889,[5]Sheet1!$A:$AB,28,0)</f>
        <v>5630000</v>
      </c>
      <c r="L889" s="32">
        <f t="shared" si="13"/>
        <v>3.1912151512850781E-3</v>
      </c>
    </row>
    <row r="890" spans="1:12" hidden="1" x14ac:dyDescent="0.2">
      <c r="A890" s="7" t="str">
        <f>VLOOKUP(D890,PIC!A:B,2,0)</f>
        <v>BAHAK</v>
      </c>
      <c r="B890" s="2">
        <v>59742358</v>
      </c>
      <c r="C890" s="2" t="s">
        <v>7</v>
      </c>
      <c r="D890" s="2" t="s">
        <v>18</v>
      </c>
      <c r="E890" s="2" t="str">
        <f>VLOOKUP(B890,[5]Sheet1!$A:$E,5,0)</f>
        <v>Completed</v>
      </c>
      <c r="F890" s="2" t="s">
        <v>2712</v>
      </c>
      <c r="G890" s="2" t="s">
        <v>8589</v>
      </c>
      <c r="H890" s="2" t="s">
        <v>8665</v>
      </c>
      <c r="I890" s="2" t="s">
        <v>23</v>
      </c>
      <c r="J890" s="2" t="s">
        <v>2060</v>
      </c>
      <c r="K890" s="26">
        <f>VLOOKUP(B890,[5]Sheet1!$A:$AB,28,0)</f>
        <v>3255000</v>
      </c>
      <c r="L890" s="32">
        <f t="shared" si="13"/>
        <v>1.8450098254765416E-3</v>
      </c>
    </row>
    <row r="891" spans="1:12" hidden="1" x14ac:dyDescent="0.2">
      <c r="A891" s="7" t="str">
        <f>VLOOKUP(D891,PIC!A:B,2,0)</f>
        <v>BAHAK</v>
      </c>
      <c r="B891" s="2">
        <v>59742370</v>
      </c>
      <c r="C891" s="2" t="s">
        <v>7</v>
      </c>
      <c r="D891" s="2" t="s">
        <v>18</v>
      </c>
      <c r="E891" s="2" t="str">
        <f>VLOOKUP(B891,[5]Sheet1!$A:$E,5,0)</f>
        <v>Completed</v>
      </c>
      <c r="F891" s="2" t="s">
        <v>2712</v>
      </c>
      <c r="G891" s="2" t="s">
        <v>8590</v>
      </c>
      <c r="H891" s="2" t="s">
        <v>8666</v>
      </c>
      <c r="I891" s="2" t="s">
        <v>23</v>
      </c>
      <c r="J891" s="2" t="s">
        <v>82</v>
      </c>
      <c r="K891" s="26">
        <f>VLOOKUP(B891,[5]Sheet1!$A:$AB,28,0)</f>
        <v>4545000</v>
      </c>
      <c r="L891" s="32">
        <f t="shared" si="13"/>
        <v>2.5762118761262307E-3</v>
      </c>
    </row>
    <row r="892" spans="1:12" hidden="1" x14ac:dyDescent="0.2">
      <c r="A892" s="7" t="str">
        <f>VLOOKUP(D892,PIC!A:B,2,0)</f>
        <v>DAYAT</v>
      </c>
      <c r="B892" s="2">
        <v>59742480</v>
      </c>
      <c r="C892" s="2" t="s">
        <v>7</v>
      </c>
      <c r="D892" s="2" t="s">
        <v>9</v>
      </c>
      <c r="E892" s="2" t="str">
        <f>VLOOKUP(B892,[5]Sheet1!$A:$E,5,0)</f>
        <v>Completed</v>
      </c>
      <c r="F892" s="2" t="s">
        <v>2712</v>
      </c>
      <c r="G892" s="2" t="s">
        <v>8591</v>
      </c>
      <c r="H892" s="2" t="s">
        <v>8667</v>
      </c>
      <c r="I892" s="2" t="s">
        <v>59</v>
      </c>
      <c r="J892" s="2" t="s">
        <v>8417</v>
      </c>
      <c r="K892" s="26">
        <f>VLOOKUP(B892,[5]Sheet1!$A:$AB,28,0)</f>
        <v>450000</v>
      </c>
      <c r="L892" s="32">
        <f t="shared" si="13"/>
        <v>2.550704827847753E-4</v>
      </c>
    </row>
    <row r="893" spans="1:12" hidden="1" x14ac:dyDescent="0.2">
      <c r="A893" s="7" t="str">
        <f>VLOOKUP(D893,PIC!A:B,2,0)</f>
        <v>DAYAT</v>
      </c>
      <c r="B893" s="2">
        <v>59742496</v>
      </c>
      <c r="C893" s="2" t="s">
        <v>7</v>
      </c>
      <c r="D893" s="2" t="s">
        <v>9</v>
      </c>
      <c r="E893" s="2" t="str">
        <f>VLOOKUP(B893,[5]Sheet1!$A:$E,5,0)</f>
        <v>Completed</v>
      </c>
      <c r="F893" s="2" t="s">
        <v>2712</v>
      </c>
      <c r="G893" s="2" t="s">
        <v>8592</v>
      </c>
      <c r="H893" s="2" t="s">
        <v>8668</v>
      </c>
      <c r="I893" s="2" t="s">
        <v>59</v>
      </c>
      <c r="J893" s="2" t="s">
        <v>8417</v>
      </c>
      <c r="K893" s="26">
        <f>VLOOKUP(B893,[5]Sheet1!$A:$AB,28,0)</f>
        <v>450000</v>
      </c>
      <c r="L893" s="32">
        <f t="shared" si="13"/>
        <v>2.550704827847753E-4</v>
      </c>
    </row>
    <row r="894" spans="1:12" hidden="1" x14ac:dyDescent="0.2">
      <c r="A894" s="7" t="str">
        <f>VLOOKUP(D894,PIC!A:B,2,0)</f>
        <v>DAYAT</v>
      </c>
      <c r="B894" s="2">
        <v>59742501</v>
      </c>
      <c r="C894" s="2" t="s">
        <v>7</v>
      </c>
      <c r="D894" s="2" t="s">
        <v>9</v>
      </c>
      <c r="E894" s="2" t="str">
        <f>VLOOKUP(B894,[5]Sheet1!$A:$E,5,0)</f>
        <v>Completed</v>
      </c>
      <c r="F894" s="2" t="s">
        <v>2712</v>
      </c>
      <c r="G894" s="2" t="s">
        <v>8593</v>
      </c>
      <c r="H894" s="2" t="s">
        <v>8669</v>
      </c>
      <c r="I894" s="2" t="s">
        <v>59</v>
      </c>
      <c r="J894" s="2" t="s">
        <v>8754</v>
      </c>
      <c r="K894" s="26">
        <f>VLOOKUP(B894,[5]Sheet1!$A:$AB,28,0)</f>
        <v>450000</v>
      </c>
      <c r="L894" s="32">
        <f t="shared" si="13"/>
        <v>2.550704827847753E-4</v>
      </c>
    </row>
    <row r="895" spans="1:12" hidden="1" x14ac:dyDescent="0.2">
      <c r="A895" s="7" t="str">
        <f>VLOOKUP(D895,PIC!A:B,2,0)</f>
        <v>WAHYU WISNU</v>
      </c>
      <c r="B895" s="2">
        <v>59742530</v>
      </c>
      <c r="C895" s="2" t="s">
        <v>7</v>
      </c>
      <c r="D895" s="2" t="s">
        <v>16</v>
      </c>
      <c r="E895" s="2" t="str">
        <f>VLOOKUP(B895,[5]Sheet1!$A:$E,5,0)</f>
        <v>Completed</v>
      </c>
      <c r="F895" s="2" t="s">
        <v>2712</v>
      </c>
      <c r="G895" s="2" t="s">
        <v>8594</v>
      </c>
      <c r="H895" s="2" t="s">
        <v>8670</v>
      </c>
      <c r="I895" s="2" t="s">
        <v>107</v>
      </c>
      <c r="J895" s="2" t="s">
        <v>1105</v>
      </c>
      <c r="K895" s="26">
        <f>VLOOKUP(B895,[5]Sheet1!$A:$AB,28,0)</f>
        <v>1069000</v>
      </c>
      <c r="L895" s="32">
        <f t="shared" si="13"/>
        <v>6.0593410243761072E-4</v>
      </c>
    </row>
    <row r="896" spans="1:12" hidden="1" x14ac:dyDescent="0.2">
      <c r="A896" s="7" t="str">
        <f>VLOOKUP(D896,PIC!A:B,2,0)</f>
        <v>WAHYU WISNU</v>
      </c>
      <c r="B896" s="2">
        <v>59742533</v>
      </c>
      <c r="C896" s="2" t="s">
        <v>7</v>
      </c>
      <c r="D896" s="2" t="s">
        <v>16</v>
      </c>
      <c r="E896" s="2" t="str">
        <f>VLOOKUP(B896,[5]Sheet1!$A:$E,5,0)</f>
        <v>Completed</v>
      </c>
      <c r="F896" s="2" t="s">
        <v>2712</v>
      </c>
      <c r="G896" s="2" t="s">
        <v>8595</v>
      </c>
      <c r="H896" s="2" t="s">
        <v>8671</v>
      </c>
      <c r="I896" s="2" t="s">
        <v>107</v>
      </c>
      <c r="J896" s="2" t="s">
        <v>126</v>
      </c>
      <c r="K896" s="26">
        <f>VLOOKUP(B896,[5]Sheet1!$A:$AB,28,0)</f>
        <v>1600000</v>
      </c>
      <c r="L896" s="32">
        <f t="shared" si="13"/>
        <v>9.0691727212364559E-4</v>
      </c>
    </row>
    <row r="897" spans="1:12" hidden="1" x14ac:dyDescent="0.2">
      <c r="A897" s="7" t="str">
        <f>VLOOKUP(D897,PIC!A:B,2,0)</f>
        <v>WAHYU WISNU</v>
      </c>
      <c r="B897" s="2">
        <v>59742536</v>
      </c>
      <c r="C897" s="2" t="s">
        <v>7</v>
      </c>
      <c r="D897" s="2" t="s">
        <v>16</v>
      </c>
      <c r="E897" s="2" t="str">
        <f>VLOOKUP(B897,[5]Sheet1!$A:$E,5,0)</f>
        <v>Completed</v>
      </c>
      <c r="F897" s="2" t="s">
        <v>2712</v>
      </c>
      <c r="G897" s="2" t="s">
        <v>8596</v>
      </c>
      <c r="H897" s="2" t="s">
        <v>8672</v>
      </c>
      <c r="I897" s="2" t="s">
        <v>107</v>
      </c>
      <c r="J897" s="2" t="s">
        <v>1126</v>
      </c>
      <c r="K897" s="26">
        <f>VLOOKUP(B897,[5]Sheet1!$A:$AB,28,0)</f>
        <v>505000</v>
      </c>
      <c r="L897" s="32">
        <f t="shared" si="13"/>
        <v>2.8624576401402562E-4</v>
      </c>
    </row>
    <row r="898" spans="1:12" hidden="1" x14ac:dyDescent="0.2">
      <c r="A898" s="7" t="str">
        <f>VLOOKUP(D898,PIC!A:B,2,0)</f>
        <v>WAHYU WISNU</v>
      </c>
      <c r="B898" s="2">
        <v>59742537</v>
      </c>
      <c r="C898" s="2" t="s">
        <v>7</v>
      </c>
      <c r="D898" s="2" t="s">
        <v>16</v>
      </c>
      <c r="E898" s="2" t="str">
        <f>VLOOKUP(B898,[5]Sheet1!$A:$E,5,0)</f>
        <v>Completed</v>
      </c>
      <c r="F898" s="2" t="s">
        <v>2712</v>
      </c>
      <c r="G898" s="2" t="s">
        <v>8597</v>
      </c>
      <c r="H898" s="2" t="s">
        <v>8673</v>
      </c>
      <c r="I898" s="2" t="s">
        <v>107</v>
      </c>
      <c r="J898" s="2" t="s">
        <v>1278</v>
      </c>
      <c r="K898" s="26">
        <f>VLOOKUP(B898,[5]Sheet1!$A:$AB,28,0)</f>
        <v>505000</v>
      </c>
      <c r="L898" s="32">
        <f t="shared" ref="L898:L961" si="14">K898/$K$1351*100%</f>
        <v>2.8624576401402562E-4</v>
      </c>
    </row>
    <row r="899" spans="1:12" hidden="1" x14ac:dyDescent="0.2">
      <c r="A899" s="7" t="str">
        <f>VLOOKUP(D899,PIC!A:B,2,0)</f>
        <v>WAHYU WISNU</v>
      </c>
      <c r="B899" s="2">
        <v>59742538</v>
      </c>
      <c r="C899" s="2" t="s">
        <v>7</v>
      </c>
      <c r="D899" s="2" t="s">
        <v>16</v>
      </c>
      <c r="E899" s="2" t="str">
        <f>VLOOKUP(B899,[5]Sheet1!$A:$E,5,0)</f>
        <v>Completed</v>
      </c>
      <c r="F899" s="2" t="s">
        <v>2712</v>
      </c>
      <c r="G899" s="2" t="s">
        <v>8598</v>
      </c>
      <c r="H899" s="2" t="s">
        <v>8674</v>
      </c>
      <c r="I899" s="2" t="s">
        <v>107</v>
      </c>
      <c r="J899" s="2" t="s">
        <v>1182</v>
      </c>
      <c r="K899" s="26">
        <f>VLOOKUP(B899,[5]Sheet1!$A:$AB,28,0)</f>
        <v>1768000</v>
      </c>
      <c r="L899" s="32">
        <f t="shared" si="14"/>
        <v>1.0021435856966284E-3</v>
      </c>
    </row>
    <row r="900" spans="1:12" hidden="1" x14ac:dyDescent="0.2">
      <c r="A900" s="7" t="str">
        <f>VLOOKUP(D900,PIC!A:B,2,0)</f>
        <v>WAHYU WISNU</v>
      </c>
      <c r="B900" s="2">
        <v>59743458</v>
      </c>
      <c r="C900" s="2" t="s">
        <v>7</v>
      </c>
      <c r="D900" s="2" t="s">
        <v>16</v>
      </c>
      <c r="E900" s="2" t="str">
        <f>VLOOKUP(B900,[5]Sheet1!$A:$E,5,0)</f>
        <v>Completed</v>
      </c>
      <c r="F900" s="2" t="s">
        <v>2712</v>
      </c>
      <c r="G900" s="2" t="s">
        <v>8593</v>
      </c>
      <c r="H900" s="2" t="s">
        <v>8675</v>
      </c>
      <c r="I900" s="2" t="s">
        <v>107</v>
      </c>
      <c r="J900" s="2" t="s">
        <v>128</v>
      </c>
      <c r="K900" s="26">
        <f>VLOOKUP(B900,[5]Sheet1!$A:$AB,28,0)</f>
        <v>564000</v>
      </c>
      <c r="L900" s="32">
        <f t="shared" si="14"/>
        <v>3.1968833842358505E-4</v>
      </c>
    </row>
    <row r="901" spans="1:12" hidden="1" x14ac:dyDescent="0.2">
      <c r="A901" s="7" t="str">
        <f>VLOOKUP(D901,PIC!A:B,2,0)</f>
        <v>WAHYU WISNU</v>
      </c>
      <c r="B901" s="2">
        <v>59743472</v>
      </c>
      <c r="C901" s="2" t="s">
        <v>7</v>
      </c>
      <c r="D901" s="2" t="s">
        <v>16</v>
      </c>
      <c r="E901" s="2" t="str">
        <f>VLOOKUP(B901,[5]Sheet1!$A:$E,5,0)</f>
        <v>Completed</v>
      </c>
      <c r="F901" s="2" t="s">
        <v>2712</v>
      </c>
      <c r="G901" s="2" t="s">
        <v>8599</v>
      </c>
      <c r="H901" s="2" t="s">
        <v>8676</v>
      </c>
      <c r="I901" s="2" t="s">
        <v>107</v>
      </c>
      <c r="J901" s="2" t="s">
        <v>1328</v>
      </c>
      <c r="K901" s="26">
        <f>VLOOKUP(B901,[5]Sheet1!$A:$AB,28,0)</f>
        <v>884000</v>
      </c>
      <c r="L901" s="32">
        <f t="shared" si="14"/>
        <v>5.010717928483142E-4</v>
      </c>
    </row>
    <row r="902" spans="1:12" hidden="1" x14ac:dyDescent="0.2">
      <c r="A902" s="7" t="str">
        <f>VLOOKUP(D902,PIC!A:B,2,0)</f>
        <v>WAHYU WISNU</v>
      </c>
      <c r="B902" s="2">
        <v>59743478</v>
      </c>
      <c r="C902" s="2" t="s">
        <v>7</v>
      </c>
      <c r="D902" s="2" t="s">
        <v>16</v>
      </c>
      <c r="E902" s="2" t="str">
        <f>VLOOKUP(B902,[5]Sheet1!$A:$E,5,0)</f>
        <v>Completed</v>
      </c>
      <c r="F902" s="2" t="s">
        <v>2712</v>
      </c>
      <c r="G902" s="2" t="s">
        <v>8600</v>
      </c>
      <c r="H902" s="2" t="s">
        <v>8677</v>
      </c>
      <c r="I902" s="2" t="s">
        <v>107</v>
      </c>
      <c r="J902" s="2" t="s">
        <v>1105</v>
      </c>
      <c r="K902" s="26">
        <f>VLOOKUP(B902,[5]Sheet1!$A:$AB,28,0)</f>
        <v>656000</v>
      </c>
      <c r="L902" s="32">
        <f t="shared" si="14"/>
        <v>3.7183608157069471E-4</v>
      </c>
    </row>
    <row r="903" spans="1:12" hidden="1" x14ac:dyDescent="0.2">
      <c r="A903" s="7" t="str">
        <f>VLOOKUP(D903,PIC!A:B,2,0)</f>
        <v>WAHYU WISNU</v>
      </c>
      <c r="B903" s="2">
        <v>59743485</v>
      </c>
      <c r="C903" s="2" t="s">
        <v>7</v>
      </c>
      <c r="D903" s="2" t="s">
        <v>16</v>
      </c>
      <c r="E903" s="2" t="str">
        <f>VLOOKUP(B903,[5]Sheet1!$A:$E,5,0)</f>
        <v>Completed</v>
      </c>
      <c r="F903" s="2" t="s">
        <v>2712</v>
      </c>
      <c r="G903" s="2" t="s">
        <v>8601</v>
      </c>
      <c r="H903" s="2" t="s">
        <v>8678</v>
      </c>
      <c r="I903" s="2" t="s">
        <v>107</v>
      </c>
      <c r="J903" s="2" t="s">
        <v>127</v>
      </c>
      <c r="K903" s="26">
        <f>VLOOKUP(B903,[5]Sheet1!$A:$AB,28,0)</f>
        <v>824000</v>
      </c>
      <c r="L903" s="32">
        <f t="shared" si="14"/>
        <v>4.6706239514367746E-4</v>
      </c>
    </row>
    <row r="904" spans="1:12" hidden="1" x14ac:dyDescent="0.2">
      <c r="A904" s="7" t="str">
        <f>VLOOKUP(D904,PIC!A:B,2,0)</f>
        <v>WAHYU WISNU</v>
      </c>
      <c r="B904" s="2">
        <v>59743613</v>
      </c>
      <c r="C904" s="2" t="s">
        <v>7</v>
      </c>
      <c r="D904" s="2" t="s">
        <v>16</v>
      </c>
      <c r="E904" s="2" t="str">
        <f>VLOOKUP(B904,[5]Sheet1!$A:$E,5,0)</f>
        <v>Completed</v>
      </c>
      <c r="F904" s="2" t="s">
        <v>2712</v>
      </c>
      <c r="G904" s="2" t="s">
        <v>8602</v>
      </c>
      <c r="H904" s="2" t="s">
        <v>8679</v>
      </c>
      <c r="I904" s="2" t="s">
        <v>109</v>
      </c>
      <c r="J904" s="2" t="s">
        <v>113</v>
      </c>
      <c r="K904" s="26">
        <f>VLOOKUP(B904,[5]Sheet1!$A:$AB,28,0)</f>
        <v>1172000</v>
      </c>
      <c r="L904" s="32">
        <f t="shared" si="14"/>
        <v>6.6431690183057037E-4</v>
      </c>
    </row>
    <row r="905" spans="1:12" hidden="1" x14ac:dyDescent="0.2">
      <c r="A905" s="7" t="str">
        <f>VLOOKUP(D905,PIC!A:B,2,0)</f>
        <v>WAHYU WISNU</v>
      </c>
      <c r="B905" s="2">
        <v>59743624</v>
      </c>
      <c r="C905" s="2" t="s">
        <v>7</v>
      </c>
      <c r="D905" s="2" t="s">
        <v>16</v>
      </c>
      <c r="E905" s="2" t="str">
        <f>VLOOKUP(B905,[5]Sheet1!$A:$E,5,0)</f>
        <v>Completed</v>
      </c>
      <c r="F905" s="2" t="s">
        <v>2712</v>
      </c>
      <c r="G905" s="2" t="s">
        <v>8603</v>
      </c>
      <c r="H905" s="2" t="s">
        <v>8680</v>
      </c>
      <c r="I905" s="2" t="s">
        <v>107</v>
      </c>
      <c r="J905" s="2" t="s">
        <v>1335</v>
      </c>
      <c r="K905" s="26">
        <f>VLOOKUP(B905,[5]Sheet1!$A:$AB,28,0)</f>
        <v>363000</v>
      </c>
      <c r="L905" s="32">
        <f t="shared" si="14"/>
        <v>2.0575685611305209E-4</v>
      </c>
    </row>
    <row r="906" spans="1:12" hidden="1" x14ac:dyDescent="0.2">
      <c r="A906" s="7" t="str">
        <f>VLOOKUP(D906,PIC!A:B,2,0)</f>
        <v>WAHYU WISNU</v>
      </c>
      <c r="B906" s="2">
        <v>59743629</v>
      </c>
      <c r="C906" s="2" t="s">
        <v>7</v>
      </c>
      <c r="D906" s="2" t="s">
        <v>16</v>
      </c>
      <c r="E906" s="2" t="str">
        <f>VLOOKUP(B906,[5]Sheet1!$A:$E,5,0)</f>
        <v>Completed</v>
      </c>
      <c r="F906" s="2" t="s">
        <v>2712</v>
      </c>
      <c r="G906" s="2" t="s">
        <v>8604</v>
      </c>
      <c r="H906" s="2" t="s">
        <v>8681</v>
      </c>
      <c r="I906" s="2" t="s">
        <v>107</v>
      </c>
      <c r="J906" s="2" t="s">
        <v>1197</v>
      </c>
      <c r="K906" s="26">
        <f>VLOOKUP(B906,[5]Sheet1!$A:$AB,28,0)</f>
        <v>345000</v>
      </c>
      <c r="L906" s="32">
        <f t="shared" si="14"/>
        <v>1.9555403680166108E-4</v>
      </c>
    </row>
    <row r="907" spans="1:12" hidden="1" x14ac:dyDescent="0.2">
      <c r="A907" s="7" t="str">
        <f>VLOOKUP(D907,PIC!A:B,2,0)</f>
        <v>WAHYU WISNU</v>
      </c>
      <c r="B907" s="2">
        <v>59743643</v>
      </c>
      <c r="C907" s="2" t="s">
        <v>7</v>
      </c>
      <c r="D907" s="2" t="s">
        <v>16</v>
      </c>
      <c r="E907" s="2" t="str">
        <f>VLOOKUP(B907,[5]Sheet1!$A:$E,5,0)</f>
        <v>Completed</v>
      </c>
      <c r="F907" s="2" t="s">
        <v>2712</v>
      </c>
      <c r="G907" s="2" t="s">
        <v>8605</v>
      </c>
      <c r="H907" s="2" t="s">
        <v>8682</v>
      </c>
      <c r="I907" s="2" t="s">
        <v>107</v>
      </c>
      <c r="J907" s="2" t="s">
        <v>127</v>
      </c>
      <c r="K907" s="26">
        <f>VLOOKUP(B907,[5]Sheet1!$A:$AB,28,0)</f>
        <v>420000</v>
      </c>
      <c r="L907" s="32">
        <f t="shared" si="14"/>
        <v>2.3806578393245696E-4</v>
      </c>
    </row>
    <row r="908" spans="1:12" hidden="1" x14ac:dyDescent="0.2">
      <c r="A908" s="7" t="str">
        <f>VLOOKUP(D908,PIC!A:B,2,0)</f>
        <v>DAYAT</v>
      </c>
      <c r="B908" s="2">
        <v>59746005</v>
      </c>
      <c r="C908" s="2" t="s">
        <v>7</v>
      </c>
      <c r="D908" s="2" t="s">
        <v>9</v>
      </c>
      <c r="E908" s="2" t="str">
        <f>VLOOKUP(B908,[5]Sheet1!$A:$E,5,0)</f>
        <v>Completed</v>
      </c>
      <c r="F908" s="2" t="s">
        <v>2712</v>
      </c>
      <c r="G908" s="2" t="s">
        <v>8606</v>
      </c>
      <c r="H908" s="2" t="s">
        <v>8683</v>
      </c>
      <c r="I908" s="2" t="s">
        <v>2366</v>
      </c>
      <c r="J908" s="2" t="s">
        <v>8417</v>
      </c>
      <c r="K908" s="26">
        <f>VLOOKUP(B908,[5]Sheet1!$A:$AB,28,0)</f>
        <v>500000</v>
      </c>
      <c r="L908" s="32">
        <f t="shared" si="14"/>
        <v>2.8341164753863926E-4</v>
      </c>
    </row>
    <row r="909" spans="1:12" hidden="1" x14ac:dyDescent="0.2">
      <c r="A909" s="7" t="str">
        <f>VLOOKUP(D909,PIC!A:B,2,0)</f>
        <v>BAHAK</v>
      </c>
      <c r="B909" s="2">
        <v>59745626</v>
      </c>
      <c r="C909" s="2" t="s">
        <v>6495</v>
      </c>
      <c r="D909" s="2" t="s">
        <v>18</v>
      </c>
      <c r="E909" s="2" t="str">
        <f>VLOOKUP(B909,[5]Sheet1!$A:$E,5,0)</f>
        <v>Accepted</v>
      </c>
      <c r="F909" s="2" t="s">
        <v>2712</v>
      </c>
      <c r="G909" s="2" t="s">
        <v>8607</v>
      </c>
      <c r="H909" s="2" t="s">
        <v>8684</v>
      </c>
      <c r="I909" s="2" t="s">
        <v>19</v>
      </c>
      <c r="J909" s="2" t="s">
        <v>8755</v>
      </c>
      <c r="K909" s="26">
        <f>VLOOKUP(B909,[5]Sheet1!$A:$AB,28,0)</f>
        <v>4170000</v>
      </c>
      <c r="L909" s="32">
        <f t="shared" si="14"/>
        <v>2.3636531404722513E-3</v>
      </c>
    </row>
    <row r="910" spans="1:12" hidden="1" x14ac:dyDescent="0.2">
      <c r="A910" s="7" t="str">
        <f>VLOOKUP(D910,PIC!A:B,2,0)</f>
        <v>BAHAK</v>
      </c>
      <c r="B910" s="2">
        <v>59745627</v>
      </c>
      <c r="C910" s="2" t="s">
        <v>6495</v>
      </c>
      <c r="D910" s="2" t="s">
        <v>18</v>
      </c>
      <c r="E910" s="2" t="str">
        <f>VLOOKUP(B910,[5]Sheet1!$A:$E,5,0)</f>
        <v>Completed</v>
      </c>
      <c r="F910" s="2" t="s">
        <v>2712</v>
      </c>
      <c r="G910" s="2" t="s">
        <v>8608</v>
      </c>
      <c r="H910" s="2" t="s">
        <v>8685</v>
      </c>
      <c r="I910" s="2" t="s">
        <v>19</v>
      </c>
      <c r="J910" s="2" t="s">
        <v>8756</v>
      </c>
      <c r="K910" s="26">
        <f>VLOOKUP(B910,[5]Sheet1!$A:$AB,28,0)</f>
        <v>5600000</v>
      </c>
      <c r="L910" s="32">
        <f t="shared" si="14"/>
        <v>3.1742104524327595E-3</v>
      </c>
    </row>
    <row r="911" spans="1:12" hidden="1" x14ac:dyDescent="0.2">
      <c r="A911" s="7" t="str">
        <f>VLOOKUP(D911,PIC!A:B,2,0)</f>
        <v>BAHAK</v>
      </c>
      <c r="B911" s="2">
        <v>59745891</v>
      </c>
      <c r="C911" s="2" t="s">
        <v>7</v>
      </c>
      <c r="D911" s="2" t="s">
        <v>18</v>
      </c>
      <c r="E911" s="2" t="str">
        <f>VLOOKUP(B911,[5]Sheet1!$A:$E,5,0)</f>
        <v>Accepted</v>
      </c>
      <c r="F911" s="2" t="s">
        <v>2712</v>
      </c>
      <c r="G911" s="2" t="s">
        <v>8609</v>
      </c>
      <c r="H911" s="2" t="s">
        <v>8686</v>
      </c>
      <c r="I911" s="2" t="s">
        <v>23</v>
      </c>
      <c r="J911" s="2" t="s">
        <v>8757</v>
      </c>
      <c r="K911" s="26">
        <f>VLOOKUP(B911,[5]Sheet1!$A:$AB,28,0)</f>
        <v>5070000</v>
      </c>
      <c r="L911" s="32">
        <f t="shared" si="14"/>
        <v>2.8737941060418019E-3</v>
      </c>
    </row>
    <row r="912" spans="1:12" hidden="1" x14ac:dyDescent="0.2">
      <c r="A912" s="7" t="str">
        <f>VLOOKUP(D912,PIC!A:B,2,0)</f>
        <v>DAYAT</v>
      </c>
      <c r="B912" s="2">
        <v>59746131</v>
      </c>
      <c r="C912" s="2" t="s">
        <v>8429</v>
      </c>
      <c r="D912" s="2" t="s">
        <v>9</v>
      </c>
      <c r="E912" s="2" t="str">
        <f>VLOOKUP(B912,[5]Sheet1!$A:$E,5,0)</f>
        <v>Completed</v>
      </c>
      <c r="F912" s="2" t="s">
        <v>2712</v>
      </c>
      <c r="G912" s="2" t="s">
        <v>8610</v>
      </c>
      <c r="H912" s="2" t="s">
        <v>8687</v>
      </c>
      <c r="I912" s="2" t="s">
        <v>10</v>
      </c>
      <c r="J912" s="2" t="s">
        <v>25</v>
      </c>
      <c r="K912" s="26">
        <f>VLOOKUP(B912,[5]Sheet1!$A:$AB,28,0)</f>
        <v>7400000</v>
      </c>
      <c r="L912" s="32">
        <f t="shared" si="14"/>
        <v>4.1944923835718611E-3</v>
      </c>
    </row>
    <row r="913" spans="1:12" hidden="1" x14ac:dyDescent="0.2">
      <c r="A913" s="7" t="s">
        <v>55</v>
      </c>
      <c r="B913" s="2">
        <v>59751238</v>
      </c>
      <c r="C913" s="2" t="s">
        <v>2136</v>
      </c>
      <c r="D913" s="2" t="s">
        <v>9</v>
      </c>
      <c r="E913" s="2" t="str">
        <f>VLOOKUP(B913,[5]Sheet1!$A:$E,5,0)</f>
        <v>Completed</v>
      </c>
      <c r="F913" s="2" t="s">
        <v>7510</v>
      </c>
      <c r="G913" s="2" t="s">
        <v>8611</v>
      </c>
      <c r="H913" s="2" t="s">
        <v>8688</v>
      </c>
      <c r="I913" s="2" t="s">
        <v>22</v>
      </c>
      <c r="J913" s="2" t="s">
        <v>71</v>
      </c>
      <c r="K913" s="26">
        <f>VLOOKUP(B913,[5]Sheet1!$A:$AB,28,0)</f>
        <v>1</v>
      </c>
      <c r="L913" s="32">
        <f t="shared" si="14"/>
        <v>5.6682329507727853E-10</v>
      </c>
    </row>
    <row r="914" spans="1:12" hidden="1" x14ac:dyDescent="0.2">
      <c r="A914" s="7" t="str">
        <f>VLOOKUP(D914,PIC!A:B,2,0)</f>
        <v>ADE</v>
      </c>
      <c r="B914" s="2">
        <v>59751210</v>
      </c>
      <c r="C914" s="2" t="s">
        <v>7</v>
      </c>
      <c r="D914" s="2" t="s">
        <v>62</v>
      </c>
      <c r="E914" s="2" t="str">
        <f>VLOOKUP(B914,[5]Sheet1!$A:$E,5,0)</f>
        <v>Completed</v>
      </c>
      <c r="F914" s="2" t="s">
        <v>2712</v>
      </c>
      <c r="G914" s="2" t="s">
        <v>8612</v>
      </c>
      <c r="H914" s="2" t="s">
        <v>8689</v>
      </c>
      <c r="I914" s="2" t="s">
        <v>63</v>
      </c>
      <c r="J914" s="2" t="s">
        <v>64</v>
      </c>
      <c r="K914" s="26">
        <f>VLOOKUP(B914,[5]Sheet1!$A:$AB,28,0)</f>
        <v>825000</v>
      </c>
      <c r="L914" s="32">
        <f t="shared" si="14"/>
        <v>4.6762921843875477E-4</v>
      </c>
    </row>
    <row r="915" spans="1:12" hidden="1" x14ac:dyDescent="0.2">
      <c r="A915" s="7" t="str">
        <f>VLOOKUP(D915,PIC!A:B,2,0)</f>
        <v>ADE</v>
      </c>
      <c r="B915" s="2">
        <v>59751211</v>
      </c>
      <c r="C915" s="2" t="s">
        <v>7</v>
      </c>
      <c r="D915" s="2" t="s">
        <v>62</v>
      </c>
      <c r="E915" s="2" t="str">
        <f>VLOOKUP(B915,[5]Sheet1!$A:$E,5,0)</f>
        <v>Completed</v>
      </c>
      <c r="F915" s="2" t="s">
        <v>2712</v>
      </c>
      <c r="G915" s="2" t="s">
        <v>8612</v>
      </c>
      <c r="H915" s="2" t="s">
        <v>8690</v>
      </c>
      <c r="I915" s="2" t="s">
        <v>63</v>
      </c>
      <c r="J915" s="2" t="s">
        <v>64</v>
      </c>
      <c r="K915" s="26">
        <f>VLOOKUP(B915,[5]Sheet1!$A:$AB,28,0)</f>
        <v>825000</v>
      </c>
      <c r="L915" s="32">
        <f t="shared" si="14"/>
        <v>4.6762921843875477E-4</v>
      </c>
    </row>
    <row r="916" spans="1:12" hidden="1" x14ac:dyDescent="0.2">
      <c r="A916" s="7" t="s">
        <v>55</v>
      </c>
      <c r="B916" s="2">
        <v>59751237</v>
      </c>
      <c r="C916" s="2" t="s">
        <v>2136</v>
      </c>
      <c r="D916" s="2" t="s">
        <v>9</v>
      </c>
      <c r="E916" s="2" t="str">
        <f>VLOOKUP(B916,[5]Sheet1!$A:$E,5,0)</f>
        <v>Completed</v>
      </c>
      <c r="F916" s="2" t="s">
        <v>7510</v>
      </c>
      <c r="G916" s="2" t="s">
        <v>8613</v>
      </c>
      <c r="H916" s="2" t="s">
        <v>8691</v>
      </c>
      <c r="I916" s="2" t="s">
        <v>22</v>
      </c>
      <c r="J916" s="2" t="s">
        <v>71</v>
      </c>
      <c r="K916" s="26">
        <f>VLOOKUP(B916,[5]Sheet1!$A:$AB,28,0)</f>
        <v>1</v>
      </c>
      <c r="L916" s="32">
        <f t="shared" si="14"/>
        <v>5.6682329507727853E-10</v>
      </c>
    </row>
    <row r="917" spans="1:12" hidden="1" x14ac:dyDescent="0.2">
      <c r="A917" s="7" t="str">
        <f>VLOOKUP(D917,PIC!A:B,2,0)</f>
        <v>DAYAT</v>
      </c>
      <c r="B917" s="2">
        <v>59751239</v>
      </c>
      <c r="C917" s="2" t="s">
        <v>2136</v>
      </c>
      <c r="D917" s="2" t="s">
        <v>9</v>
      </c>
      <c r="E917" s="2" t="str">
        <f>VLOOKUP(B917,[5]Sheet1!$A:$E,5,0)</f>
        <v>Completed</v>
      </c>
      <c r="F917" s="2" t="s">
        <v>7510</v>
      </c>
      <c r="G917" s="2" t="s">
        <v>8611</v>
      </c>
      <c r="H917" s="2" t="s">
        <v>8692</v>
      </c>
      <c r="I917" s="2" t="s">
        <v>22</v>
      </c>
      <c r="J917" s="2" t="s">
        <v>71</v>
      </c>
      <c r="K917" s="26">
        <f>VLOOKUP(B917,[5]Sheet1!$A:$AB,28,0)</f>
        <v>1</v>
      </c>
      <c r="L917" s="32">
        <f t="shared" si="14"/>
        <v>5.6682329507727853E-10</v>
      </c>
    </row>
    <row r="918" spans="1:12" hidden="1" x14ac:dyDescent="0.2">
      <c r="A918" s="7" t="str">
        <f>VLOOKUP(D918,PIC!A:B,2,0)</f>
        <v>DAYAT</v>
      </c>
      <c r="B918" s="2">
        <v>59751240</v>
      </c>
      <c r="C918" s="2" t="s">
        <v>2136</v>
      </c>
      <c r="D918" s="2" t="s">
        <v>9</v>
      </c>
      <c r="E918" s="2" t="str">
        <f>VLOOKUP(B918,[5]Sheet1!$A:$E,5,0)</f>
        <v>Completed</v>
      </c>
      <c r="F918" s="2" t="s">
        <v>2932</v>
      </c>
      <c r="G918" s="2" t="s">
        <v>8611</v>
      </c>
      <c r="H918" s="2" t="s">
        <v>8693</v>
      </c>
      <c r="I918" s="2" t="s">
        <v>22</v>
      </c>
      <c r="J918" s="2" t="s">
        <v>71</v>
      </c>
      <c r="K918" s="26">
        <f>VLOOKUP(B918,[5]Sheet1!$A:$AB,28,0)</f>
        <v>1</v>
      </c>
      <c r="L918" s="32">
        <f t="shared" si="14"/>
        <v>5.6682329507727853E-10</v>
      </c>
    </row>
    <row r="919" spans="1:12" hidden="1" x14ac:dyDescent="0.2">
      <c r="A919" s="7" t="str">
        <f>VLOOKUP(D919,PIC!A:B,2,0)</f>
        <v>DAYAT</v>
      </c>
      <c r="B919" s="2">
        <v>59751241</v>
      </c>
      <c r="C919" s="2" t="s">
        <v>2136</v>
      </c>
      <c r="D919" s="2" t="s">
        <v>9</v>
      </c>
      <c r="E919" s="2" t="str">
        <f>VLOOKUP(B919,[5]Sheet1!$A:$E,5,0)</f>
        <v>Completed</v>
      </c>
      <c r="F919" s="2" t="s">
        <v>2932</v>
      </c>
      <c r="G919" s="2" t="s">
        <v>8614</v>
      </c>
      <c r="H919" s="2" t="s">
        <v>8694</v>
      </c>
      <c r="I919" s="2" t="s">
        <v>22</v>
      </c>
      <c r="J919" s="2" t="s">
        <v>71</v>
      </c>
      <c r="K919" s="26">
        <f>VLOOKUP(B919,[5]Sheet1!$A:$AB,28,0)</f>
        <v>1</v>
      </c>
      <c r="L919" s="32">
        <f t="shared" si="14"/>
        <v>5.6682329507727853E-10</v>
      </c>
    </row>
    <row r="920" spans="1:12" hidden="1" x14ac:dyDescent="0.2">
      <c r="A920" s="36" t="s">
        <v>55</v>
      </c>
      <c r="B920" s="2">
        <v>59751242</v>
      </c>
      <c r="C920" s="2" t="s">
        <v>2026</v>
      </c>
      <c r="D920" s="2" t="s">
        <v>9</v>
      </c>
      <c r="E920" s="2" t="str">
        <f>VLOOKUP(B920,[5]Sheet1!$A:$E,5,0)</f>
        <v>Completed</v>
      </c>
      <c r="F920" s="2" t="s">
        <v>7510</v>
      </c>
      <c r="G920" s="2" t="s">
        <v>8614</v>
      </c>
      <c r="H920" s="2" t="s">
        <v>8695</v>
      </c>
      <c r="I920" s="2" t="s">
        <v>22</v>
      </c>
      <c r="J920" s="2" t="s">
        <v>8758</v>
      </c>
      <c r="K920" s="26">
        <f>VLOOKUP(B920,[5]Sheet1!$A:$AB,28,0)</f>
        <v>1</v>
      </c>
      <c r="L920" s="32">
        <f t="shared" si="14"/>
        <v>5.6682329507727853E-10</v>
      </c>
    </row>
    <row r="921" spans="1:12" hidden="1" x14ac:dyDescent="0.2">
      <c r="A921" s="36" t="s">
        <v>55</v>
      </c>
      <c r="B921" s="2">
        <v>59751243</v>
      </c>
      <c r="C921" s="2" t="s">
        <v>2026</v>
      </c>
      <c r="D921" s="2" t="s">
        <v>9</v>
      </c>
      <c r="E921" s="2" t="str">
        <f>VLOOKUP(B921,[5]Sheet1!$A:$E,5,0)</f>
        <v>Completed</v>
      </c>
      <c r="F921" s="2" t="s">
        <v>7510</v>
      </c>
      <c r="G921" s="2" t="s">
        <v>8614</v>
      </c>
      <c r="H921" s="2" t="s">
        <v>8696</v>
      </c>
      <c r="I921" s="2" t="s">
        <v>22</v>
      </c>
      <c r="J921" s="2" t="s">
        <v>8758</v>
      </c>
      <c r="K921" s="26">
        <f>VLOOKUP(B921,[5]Sheet1!$A:$AB,28,0)</f>
        <v>1</v>
      </c>
      <c r="L921" s="32">
        <f t="shared" si="14"/>
        <v>5.6682329507727853E-10</v>
      </c>
    </row>
    <row r="922" spans="1:12" hidden="1" x14ac:dyDescent="0.2">
      <c r="A922" s="36" t="s">
        <v>55</v>
      </c>
      <c r="B922" s="2">
        <v>59751244</v>
      </c>
      <c r="C922" s="2" t="s">
        <v>2026</v>
      </c>
      <c r="D922" s="2" t="s">
        <v>9</v>
      </c>
      <c r="E922" s="2" t="str">
        <f>VLOOKUP(B922,[5]Sheet1!$A:$E,5,0)</f>
        <v>Completed</v>
      </c>
      <c r="F922" s="2" t="s">
        <v>7510</v>
      </c>
      <c r="G922" s="2" t="s">
        <v>8615</v>
      </c>
      <c r="H922" s="2" t="s">
        <v>8697</v>
      </c>
      <c r="I922" s="2" t="s">
        <v>22</v>
      </c>
      <c r="J922" s="2" t="s">
        <v>2354</v>
      </c>
      <c r="K922" s="26">
        <f>VLOOKUP(B922,[5]Sheet1!$A:$AB,28,0)</f>
        <v>1</v>
      </c>
      <c r="L922" s="32">
        <f t="shared" si="14"/>
        <v>5.6682329507727853E-10</v>
      </c>
    </row>
    <row r="923" spans="1:12" hidden="1" x14ac:dyDescent="0.2">
      <c r="A923" s="36" t="s">
        <v>55</v>
      </c>
      <c r="B923" s="2">
        <v>59751245</v>
      </c>
      <c r="C923" s="2" t="s">
        <v>2026</v>
      </c>
      <c r="D923" s="2" t="s">
        <v>9</v>
      </c>
      <c r="E923" s="2" t="str">
        <f>VLOOKUP(B923,[5]Sheet1!$A:$E,5,0)</f>
        <v>Accepted</v>
      </c>
      <c r="F923" s="2" t="s">
        <v>7510</v>
      </c>
      <c r="G923" s="2" t="s">
        <v>8615</v>
      </c>
      <c r="H923" s="2" t="s">
        <v>8698</v>
      </c>
      <c r="I923" s="2" t="s">
        <v>22</v>
      </c>
      <c r="J923" s="2" t="s">
        <v>2354</v>
      </c>
      <c r="K923" s="26">
        <f>VLOOKUP(B923,[5]Sheet1!$A:$AB,28,0)</f>
        <v>1</v>
      </c>
      <c r="L923" s="32">
        <f t="shared" si="14"/>
        <v>5.6682329507727853E-10</v>
      </c>
    </row>
    <row r="924" spans="1:12" hidden="1" x14ac:dyDescent="0.2">
      <c r="A924" s="36" t="s">
        <v>55</v>
      </c>
      <c r="B924" s="2">
        <v>59751246</v>
      </c>
      <c r="C924" s="2" t="s">
        <v>2026</v>
      </c>
      <c r="D924" s="2" t="s">
        <v>9</v>
      </c>
      <c r="E924" s="2" t="str">
        <f>VLOOKUP(B924,[5]Sheet1!$A:$E,5,0)</f>
        <v>Completed</v>
      </c>
      <c r="F924" s="2" t="s">
        <v>7510</v>
      </c>
      <c r="G924" s="2" t="s">
        <v>8616</v>
      </c>
      <c r="H924" s="2" t="s">
        <v>8699</v>
      </c>
      <c r="I924" s="2" t="s">
        <v>22</v>
      </c>
      <c r="J924" s="2" t="s">
        <v>2376</v>
      </c>
      <c r="K924" s="26">
        <f>VLOOKUP(B924,[5]Sheet1!$A:$AB,28,0)</f>
        <v>1</v>
      </c>
      <c r="L924" s="32">
        <f t="shared" si="14"/>
        <v>5.6682329507727853E-10</v>
      </c>
    </row>
    <row r="925" spans="1:12" hidden="1" x14ac:dyDescent="0.2">
      <c r="A925" s="36" t="s">
        <v>55</v>
      </c>
      <c r="B925" s="2">
        <v>59751247</v>
      </c>
      <c r="C925" s="2" t="s">
        <v>2026</v>
      </c>
      <c r="D925" s="2" t="s">
        <v>9</v>
      </c>
      <c r="E925" s="2" t="str">
        <f>VLOOKUP(B925,[5]Sheet1!$A:$E,5,0)</f>
        <v>Completed</v>
      </c>
      <c r="F925" s="2" t="s">
        <v>7510</v>
      </c>
      <c r="G925" s="2" t="s">
        <v>8616</v>
      </c>
      <c r="H925" s="2" t="s">
        <v>8700</v>
      </c>
      <c r="I925" s="2" t="s">
        <v>22</v>
      </c>
      <c r="J925" s="2" t="s">
        <v>2376</v>
      </c>
      <c r="K925" s="26">
        <f>VLOOKUP(B925,[5]Sheet1!$A:$AB,28,0)</f>
        <v>1</v>
      </c>
      <c r="L925" s="32">
        <f t="shared" si="14"/>
        <v>5.6682329507727853E-10</v>
      </c>
    </row>
    <row r="926" spans="1:12" hidden="1" x14ac:dyDescent="0.2">
      <c r="A926" s="36" t="s">
        <v>55</v>
      </c>
      <c r="B926" s="2">
        <v>59751248</v>
      </c>
      <c r="C926" s="2" t="s">
        <v>2026</v>
      </c>
      <c r="D926" s="2" t="s">
        <v>9</v>
      </c>
      <c r="E926" s="2" t="str">
        <f>VLOOKUP(B926,[5]Sheet1!$A:$E,5,0)</f>
        <v>Completed</v>
      </c>
      <c r="F926" s="2" t="s">
        <v>7510</v>
      </c>
      <c r="G926" s="2" t="s">
        <v>8616</v>
      </c>
      <c r="H926" s="2" t="s">
        <v>8701</v>
      </c>
      <c r="I926" s="2" t="s">
        <v>22</v>
      </c>
      <c r="J926" s="2" t="s">
        <v>2366</v>
      </c>
      <c r="K926" s="26">
        <f>VLOOKUP(B926,[5]Sheet1!$A:$AB,28,0)</f>
        <v>1</v>
      </c>
      <c r="L926" s="32">
        <f t="shared" si="14"/>
        <v>5.6682329507727853E-10</v>
      </c>
    </row>
    <row r="927" spans="1:12" hidden="1" x14ac:dyDescent="0.2">
      <c r="A927" s="36" t="s">
        <v>55</v>
      </c>
      <c r="B927" s="2">
        <v>59751249</v>
      </c>
      <c r="C927" s="2" t="s">
        <v>2026</v>
      </c>
      <c r="D927" s="2" t="s">
        <v>9</v>
      </c>
      <c r="E927" s="2" t="str">
        <f>VLOOKUP(B927,[5]Sheet1!$A:$E,5,0)</f>
        <v>Completed</v>
      </c>
      <c r="F927" s="2" t="s">
        <v>7510</v>
      </c>
      <c r="G927" s="2" t="s">
        <v>8617</v>
      </c>
      <c r="H927" s="2" t="s">
        <v>8702</v>
      </c>
      <c r="I927" s="2" t="s">
        <v>22</v>
      </c>
      <c r="J927" s="2" t="s">
        <v>2366</v>
      </c>
      <c r="K927" s="26">
        <f>VLOOKUP(B927,[5]Sheet1!$A:$AB,28,0)</f>
        <v>1</v>
      </c>
      <c r="L927" s="32">
        <f t="shared" si="14"/>
        <v>5.6682329507727853E-10</v>
      </c>
    </row>
    <row r="928" spans="1:12" hidden="1" x14ac:dyDescent="0.2">
      <c r="A928" s="36" t="s">
        <v>55</v>
      </c>
      <c r="B928" s="2">
        <v>59751250</v>
      </c>
      <c r="C928" s="2" t="s">
        <v>2026</v>
      </c>
      <c r="D928" s="2" t="s">
        <v>9</v>
      </c>
      <c r="E928" s="2" t="str">
        <f>VLOOKUP(B928,[5]Sheet1!$A:$E,5,0)</f>
        <v>Completed</v>
      </c>
      <c r="F928" s="2" t="s">
        <v>7510</v>
      </c>
      <c r="G928" s="2" t="s">
        <v>8617</v>
      </c>
      <c r="H928" s="2" t="s">
        <v>8703</v>
      </c>
      <c r="I928" s="2" t="s">
        <v>22</v>
      </c>
      <c r="J928" s="2" t="s">
        <v>2366</v>
      </c>
      <c r="K928" s="26">
        <f>VLOOKUP(B928,[5]Sheet1!$A:$AB,28,0)</f>
        <v>1</v>
      </c>
      <c r="L928" s="32">
        <f t="shared" si="14"/>
        <v>5.6682329507727853E-10</v>
      </c>
    </row>
    <row r="929" spans="1:12" hidden="1" x14ac:dyDescent="0.2">
      <c r="A929" s="36" t="s">
        <v>55</v>
      </c>
      <c r="B929" s="2">
        <v>59751251</v>
      </c>
      <c r="C929" s="2" t="s">
        <v>2026</v>
      </c>
      <c r="D929" s="2" t="s">
        <v>9</v>
      </c>
      <c r="E929" s="2" t="str">
        <f>VLOOKUP(B929,[5]Sheet1!$A:$E,5,0)</f>
        <v>Completed</v>
      </c>
      <c r="F929" s="2" t="s">
        <v>7510</v>
      </c>
      <c r="G929" s="2" t="s">
        <v>8617</v>
      </c>
      <c r="H929" s="2" t="s">
        <v>8704</v>
      </c>
      <c r="I929" s="2" t="s">
        <v>22</v>
      </c>
      <c r="J929" s="2" t="s">
        <v>2366</v>
      </c>
      <c r="K929" s="26">
        <f>VLOOKUP(B929,[5]Sheet1!$A:$AB,28,0)</f>
        <v>1</v>
      </c>
      <c r="L929" s="32">
        <f t="shared" si="14"/>
        <v>5.6682329507727853E-10</v>
      </c>
    </row>
    <row r="930" spans="1:12" hidden="1" x14ac:dyDescent="0.2">
      <c r="A930" s="36" t="s">
        <v>55</v>
      </c>
      <c r="B930" s="2">
        <v>59751252</v>
      </c>
      <c r="C930" s="2" t="s">
        <v>2026</v>
      </c>
      <c r="D930" s="2" t="s">
        <v>9</v>
      </c>
      <c r="E930" s="2" t="str">
        <f>VLOOKUP(B930,[5]Sheet1!$A:$E,5,0)</f>
        <v>Completed</v>
      </c>
      <c r="F930" s="2" t="s">
        <v>7510</v>
      </c>
      <c r="G930" s="2" t="s">
        <v>8617</v>
      </c>
      <c r="H930" s="2" t="s">
        <v>8705</v>
      </c>
      <c r="I930" s="2" t="s">
        <v>2390</v>
      </c>
      <c r="J930" s="2" t="s">
        <v>2349</v>
      </c>
      <c r="K930" s="26">
        <f>VLOOKUP(B930,[5]Sheet1!$A:$AB,28,0)</f>
        <v>1</v>
      </c>
      <c r="L930" s="32">
        <f t="shared" si="14"/>
        <v>5.6682329507727853E-10</v>
      </c>
    </row>
    <row r="931" spans="1:12" hidden="1" x14ac:dyDescent="0.2">
      <c r="A931" s="7" t="str">
        <f>VLOOKUP(D931,PIC!A:B,2,0)</f>
        <v>WAHYU WISNU</v>
      </c>
      <c r="B931" s="2">
        <v>59751258</v>
      </c>
      <c r="C931" s="2" t="s">
        <v>7</v>
      </c>
      <c r="D931" s="2" t="s">
        <v>16</v>
      </c>
      <c r="E931" s="2" t="str">
        <f>VLOOKUP(B931,[5]Sheet1!$A:$E,5,0)</f>
        <v>Completed</v>
      </c>
      <c r="F931" s="2" t="s">
        <v>2712</v>
      </c>
      <c r="G931" s="2" t="s">
        <v>8618</v>
      </c>
      <c r="H931" s="2" t="s">
        <v>8706</v>
      </c>
      <c r="I931" s="2" t="s">
        <v>107</v>
      </c>
      <c r="J931" s="2" t="s">
        <v>132</v>
      </c>
      <c r="K931" s="26">
        <f>VLOOKUP(B931,[5]Sheet1!$A:$AB,28,0)</f>
        <v>564000</v>
      </c>
      <c r="L931" s="32">
        <f t="shared" si="14"/>
        <v>3.1968833842358505E-4</v>
      </c>
    </row>
    <row r="932" spans="1:12" hidden="1" x14ac:dyDescent="0.2">
      <c r="A932" s="7" t="str">
        <f>VLOOKUP(D932,PIC!A:B,2,0)</f>
        <v>WAHYU WISNU</v>
      </c>
      <c r="B932" s="2">
        <v>59751259</v>
      </c>
      <c r="C932" s="2" t="s">
        <v>7</v>
      </c>
      <c r="D932" s="2" t="s">
        <v>16</v>
      </c>
      <c r="E932" s="2" t="str">
        <f>VLOOKUP(B932,[5]Sheet1!$A:$E,5,0)</f>
        <v>Completed</v>
      </c>
      <c r="F932" s="2" t="s">
        <v>2712</v>
      </c>
      <c r="G932" s="2" t="s">
        <v>8619</v>
      </c>
      <c r="H932" s="2" t="s">
        <v>8707</v>
      </c>
      <c r="I932" s="2" t="s">
        <v>107</v>
      </c>
      <c r="J932" s="2" t="s">
        <v>129</v>
      </c>
      <c r="K932" s="26">
        <f>VLOOKUP(B932,[5]Sheet1!$A:$AB,28,0)</f>
        <v>345000</v>
      </c>
      <c r="L932" s="32">
        <f t="shared" si="14"/>
        <v>1.9555403680166108E-4</v>
      </c>
    </row>
    <row r="933" spans="1:12" hidden="1" x14ac:dyDescent="0.2">
      <c r="A933" s="7" t="str">
        <f>VLOOKUP(D933,PIC!A:B,2,0)</f>
        <v>WAHYU WISNU</v>
      </c>
      <c r="B933" s="2">
        <v>59751260</v>
      </c>
      <c r="C933" s="2" t="s">
        <v>7</v>
      </c>
      <c r="D933" s="2" t="s">
        <v>16</v>
      </c>
      <c r="E933" s="2" t="str">
        <f>VLOOKUP(B933,[5]Sheet1!$A:$E,5,0)</f>
        <v>Completed</v>
      </c>
      <c r="F933" s="2" t="s">
        <v>2712</v>
      </c>
      <c r="G933" s="2" t="s">
        <v>8620</v>
      </c>
      <c r="H933" s="2" t="s">
        <v>8708</v>
      </c>
      <c r="I933" s="2" t="s">
        <v>107</v>
      </c>
      <c r="J933" s="2" t="s">
        <v>1174</v>
      </c>
      <c r="K933" s="26">
        <f>VLOOKUP(B933,[5]Sheet1!$A:$AB,28,0)</f>
        <v>538000</v>
      </c>
      <c r="L933" s="32">
        <f t="shared" si="14"/>
        <v>3.0495093275157581E-4</v>
      </c>
    </row>
    <row r="934" spans="1:12" hidden="1" x14ac:dyDescent="0.2">
      <c r="A934" s="7" t="str">
        <f>VLOOKUP(D934,PIC!A:B,2,0)</f>
        <v>DAYAT</v>
      </c>
      <c r="B934" s="2">
        <v>59751262</v>
      </c>
      <c r="C934" s="2" t="s">
        <v>7</v>
      </c>
      <c r="D934" s="2" t="s">
        <v>11</v>
      </c>
      <c r="E934" s="2" t="str">
        <f>VLOOKUP(B934,[5]Sheet1!$A:$E,5,0)</f>
        <v>Completed</v>
      </c>
      <c r="F934" s="2" t="s">
        <v>2712</v>
      </c>
      <c r="G934" s="2" t="s">
        <v>8621</v>
      </c>
      <c r="H934" s="2" t="s">
        <v>8709</v>
      </c>
      <c r="I934" s="2" t="s">
        <v>12</v>
      </c>
      <c r="J934" s="2" t="s">
        <v>34</v>
      </c>
      <c r="K934" s="26">
        <f>VLOOKUP(B934,[5]Sheet1!$A:$AB,28,0)</f>
        <v>2500000</v>
      </c>
      <c r="L934" s="32">
        <f t="shared" si="14"/>
        <v>1.4170582376931962E-3</v>
      </c>
    </row>
    <row r="935" spans="1:12" hidden="1" x14ac:dyDescent="0.2">
      <c r="A935" s="7" t="str">
        <f>VLOOKUP(D935,PIC!A:B,2,0)</f>
        <v>DAYAT</v>
      </c>
      <c r="B935" s="2">
        <v>59752500</v>
      </c>
      <c r="C935" s="2" t="s">
        <v>7</v>
      </c>
      <c r="D935" s="2" t="s">
        <v>9</v>
      </c>
      <c r="E935" s="2" t="str">
        <f>VLOOKUP(B935,[5]Sheet1!$A:$E,5,0)</f>
        <v>Completed</v>
      </c>
      <c r="F935" s="2" t="s">
        <v>2712</v>
      </c>
      <c r="G935" s="2" t="s">
        <v>8622</v>
      </c>
      <c r="H935" s="2" t="s">
        <v>8710</v>
      </c>
      <c r="I935" s="2" t="s">
        <v>2640</v>
      </c>
      <c r="J935" s="2" t="s">
        <v>2439</v>
      </c>
      <c r="K935" s="26">
        <f>VLOOKUP(B935,[5]Sheet1!$A:$AB,28,0)</f>
        <v>4800000</v>
      </c>
      <c r="L935" s="32">
        <f t="shared" si="14"/>
        <v>2.720751816370937E-3</v>
      </c>
    </row>
    <row r="936" spans="1:12" hidden="1" x14ac:dyDescent="0.2">
      <c r="A936" s="7" t="str">
        <f>VLOOKUP(D936,PIC!A:B,2,0)</f>
        <v>DAYAT</v>
      </c>
      <c r="B936" s="2">
        <v>59753447</v>
      </c>
      <c r="C936" s="2" t="s">
        <v>7</v>
      </c>
      <c r="D936" s="2" t="s">
        <v>9</v>
      </c>
      <c r="E936" s="2" t="str">
        <f>VLOOKUP(B936,[5]Sheet1!$A:$E,5,0)</f>
        <v>Completed</v>
      </c>
      <c r="F936" s="2" t="s">
        <v>2712</v>
      </c>
      <c r="G936" s="2" t="s">
        <v>8623</v>
      </c>
      <c r="H936" s="2" t="s">
        <v>8711</v>
      </c>
      <c r="I936" s="2" t="s">
        <v>59</v>
      </c>
      <c r="J936" s="2" t="s">
        <v>8754</v>
      </c>
      <c r="K936" s="26">
        <f>VLOOKUP(B936,[5]Sheet1!$A:$AB,28,0)</f>
        <v>450000</v>
      </c>
      <c r="L936" s="32">
        <f t="shared" si="14"/>
        <v>2.550704827847753E-4</v>
      </c>
    </row>
    <row r="937" spans="1:12" hidden="1" x14ac:dyDescent="0.2">
      <c r="A937" s="7" t="str">
        <f>VLOOKUP(D937,PIC!A:B,2,0)</f>
        <v>DAYAT</v>
      </c>
      <c r="B937" s="2">
        <v>59753453</v>
      </c>
      <c r="C937" s="2"/>
      <c r="D937" s="2" t="s">
        <v>9</v>
      </c>
      <c r="E937" s="2" t="str">
        <f>VLOOKUP(B937,[5]Sheet1!$A:$E,5,0)</f>
        <v>Completed</v>
      </c>
      <c r="F937" s="2" t="s">
        <v>2712</v>
      </c>
      <c r="G937" s="2" t="s">
        <v>8624</v>
      </c>
      <c r="H937" s="2" t="s">
        <v>8712</v>
      </c>
      <c r="I937" s="2" t="s">
        <v>59</v>
      </c>
      <c r="J937" s="2" t="s">
        <v>8754</v>
      </c>
      <c r="K937" s="26">
        <f>VLOOKUP(B937,[5]Sheet1!$A:$AB,28,0)</f>
        <v>450000</v>
      </c>
      <c r="L937" s="32">
        <f t="shared" si="14"/>
        <v>2.550704827847753E-4</v>
      </c>
    </row>
    <row r="938" spans="1:12" hidden="1" x14ac:dyDescent="0.2">
      <c r="A938" s="7" t="str">
        <f>VLOOKUP(D938,PIC!A:B,2,0)</f>
        <v>DAYAT</v>
      </c>
      <c r="B938" s="2">
        <v>59753536</v>
      </c>
      <c r="C938" s="2" t="s">
        <v>7</v>
      </c>
      <c r="D938" s="2" t="s">
        <v>9</v>
      </c>
      <c r="E938" s="2" t="str">
        <f>VLOOKUP(B938,[5]Sheet1!$A:$E,5,0)</f>
        <v>Completed</v>
      </c>
      <c r="F938" s="2" t="s">
        <v>2712</v>
      </c>
      <c r="G938" s="2" t="s">
        <v>8625</v>
      </c>
      <c r="H938" s="2" t="s">
        <v>8713</v>
      </c>
      <c r="I938" s="2" t="s">
        <v>59</v>
      </c>
      <c r="J938" s="2" t="s">
        <v>8754</v>
      </c>
      <c r="K938" s="26">
        <f>VLOOKUP(B938,[5]Sheet1!$A:$AB,28,0)</f>
        <v>450000</v>
      </c>
      <c r="L938" s="32">
        <f t="shared" si="14"/>
        <v>2.550704827847753E-4</v>
      </c>
    </row>
    <row r="939" spans="1:12" hidden="1" x14ac:dyDescent="0.2">
      <c r="A939" s="7" t="str">
        <f>VLOOKUP(D939,PIC!A:B,2,0)</f>
        <v>DAYAT</v>
      </c>
      <c r="B939" s="2">
        <v>59753539</v>
      </c>
      <c r="C939" s="2" t="s">
        <v>7</v>
      </c>
      <c r="D939" s="2" t="s">
        <v>9</v>
      </c>
      <c r="E939" s="2" t="str">
        <f>VLOOKUP(B939,[5]Sheet1!$A:$E,5,0)</f>
        <v>Completed</v>
      </c>
      <c r="F939" s="2" t="s">
        <v>2712</v>
      </c>
      <c r="G939" s="2" t="s">
        <v>8626</v>
      </c>
      <c r="H939" s="2" t="s">
        <v>8714</v>
      </c>
      <c r="I939" s="2" t="s">
        <v>59</v>
      </c>
      <c r="J939" s="2" t="s">
        <v>8754</v>
      </c>
      <c r="K939" s="26">
        <f>VLOOKUP(B939,[5]Sheet1!$A:$AB,28,0)</f>
        <v>450000</v>
      </c>
      <c r="L939" s="32">
        <f t="shared" si="14"/>
        <v>2.550704827847753E-4</v>
      </c>
    </row>
    <row r="940" spans="1:12" hidden="1" x14ac:dyDescent="0.2">
      <c r="A940" s="7" t="str">
        <f>VLOOKUP(D940,PIC!A:B,2,0)</f>
        <v>DAYAT</v>
      </c>
      <c r="B940" s="2">
        <v>59753550</v>
      </c>
      <c r="C940" s="2" t="s">
        <v>7</v>
      </c>
      <c r="D940" s="2" t="s">
        <v>9</v>
      </c>
      <c r="E940" s="2" t="str">
        <f>VLOOKUP(B940,[5]Sheet1!$A:$E,5,0)</f>
        <v>Completed</v>
      </c>
      <c r="F940" s="2" t="s">
        <v>2712</v>
      </c>
      <c r="G940" s="2" t="s">
        <v>8627</v>
      </c>
      <c r="H940" s="2" t="s">
        <v>8715</v>
      </c>
      <c r="I940" s="2" t="s">
        <v>59</v>
      </c>
      <c r="J940" s="2" t="s">
        <v>8754</v>
      </c>
      <c r="K940" s="26">
        <f>VLOOKUP(B940,[5]Sheet1!$A:$AB,28,0)</f>
        <v>450000</v>
      </c>
      <c r="L940" s="32">
        <f t="shared" si="14"/>
        <v>2.550704827847753E-4</v>
      </c>
    </row>
    <row r="941" spans="1:12" hidden="1" x14ac:dyDescent="0.2">
      <c r="A941" s="7" t="str">
        <f>VLOOKUP(D941,PIC!A:B,2,0)</f>
        <v>DAYAT</v>
      </c>
      <c r="B941" s="2">
        <v>59753553</v>
      </c>
      <c r="C941" s="2" t="s">
        <v>7</v>
      </c>
      <c r="D941" s="2" t="s">
        <v>9</v>
      </c>
      <c r="E941" s="2" t="str">
        <f>VLOOKUP(B941,[5]Sheet1!$A:$E,5,0)</f>
        <v>Completed</v>
      </c>
      <c r="F941" s="2" t="s">
        <v>2712</v>
      </c>
      <c r="G941" s="2" t="s">
        <v>8628</v>
      </c>
      <c r="H941" s="2" t="s">
        <v>8716</v>
      </c>
      <c r="I941" s="2" t="s">
        <v>59</v>
      </c>
      <c r="J941" s="2" t="s">
        <v>8754</v>
      </c>
      <c r="K941" s="26">
        <f>VLOOKUP(B941,[5]Sheet1!$A:$AB,28,0)</f>
        <v>450000</v>
      </c>
      <c r="L941" s="32">
        <f t="shared" si="14"/>
        <v>2.550704827847753E-4</v>
      </c>
    </row>
    <row r="942" spans="1:12" hidden="1" x14ac:dyDescent="0.2">
      <c r="A942" s="7" t="str">
        <f>VLOOKUP(D942,PIC!A:B,2,0)</f>
        <v>DIDIK</v>
      </c>
      <c r="B942" s="2">
        <v>59753689</v>
      </c>
      <c r="C942" s="2" t="s">
        <v>7</v>
      </c>
      <c r="D942" s="2" t="s">
        <v>13</v>
      </c>
      <c r="E942" s="2" t="str">
        <f>VLOOKUP(B942,[5]Sheet1!$A:$E,5,0)</f>
        <v>Completed</v>
      </c>
      <c r="F942" s="2" t="s">
        <v>2726</v>
      </c>
      <c r="G942" s="2" t="s">
        <v>8629</v>
      </c>
      <c r="H942" s="2" t="s">
        <v>8717</v>
      </c>
      <c r="I942" s="2" t="s">
        <v>7330</v>
      </c>
      <c r="J942" s="2" t="s">
        <v>7334</v>
      </c>
      <c r="K942" s="26">
        <f>VLOOKUP(B942,[5]Sheet1!$A:$AB,28,0)</f>
        <v>1</v>
      </c>
      <c r="L942" s="32">
        <f t="shared" si="14"/>
        <v>5.6682329507727853E-10</v>
      </c>
    </row>
    <row r="943" spans="1:12" hidden="1" x14ac:dyDescent="0.2">
      <c r="A943" s="7" t="str">
        <f>VLOOKUP(D943,PIC!A:B,2,0)</f>
        <v>DIDIK</v>
      </c>
      <c r="B943" s="2">
        <v>59753690</v>
      </c>
      <c r="C943" s="2" t="s">
        <v>7</v>
      </c>
      <c r="D943" s="2" t="s">
        <v>13</v>
      </c>
      <c r="E943" s="2" t="str">
        <f>VLOOKUP(B943,[5]Sheet1!$A:$E,5,0)</f>
        <v>Completed</v>
      </c>
      <c r="F943" s="2" t="s">
        <v>2726</v>
      </c>
      <c r="G943" s="2" t="s">
        <v>8630</v>
      </c>
      <c r="H943" s="2" t="s">
        <v>8718</v>
      </c>
      <c r="I943" s="2" t="s">
        <v>7330</v>
      </c>
      <c r="J943" s="2" t="s">
        <v>8759</v>
      </c>
      <c r="K943" s="26">
        <f>VLOOKUP(B943,[5]Sheet1!$A:$AB,28,0)</f>
        <v>1</v>
      </c>
      <c r="L943" s="32">
        <f t="shared" si="14"/>
        <v>5.6682329507727853E-10</v>
      </c>
    </row>
    <row r="944" spans="1:12" hidden="1" x14ac:dyDescent="0.2">
      <c r="A944" s="7" t="str">
        <f>VLOOKUP(D944,PIC!A:B,2,0)</f>
        <v>DIDIK</v>
      </c>
      <c r="B944" s="2">
        <v>59753694</v>
      </c>
      <c r="C944" s="2" t="s">
        <v>7</v>
      </c>
      <c r="D944" s="2" t="s">
        <v>13</v>
      </c>
      <c r="E944" s="2" t="str">
        <f>VLOOKUP(B944,[5]Sheet1!$A:$E,5,0)</f>
        <v>Completed</v>
      </c>
      <c r="F944" s="2" t="s">
        <v>2726</v>
      </c>
      <c r="G944" s="2" t="s">
        <v>8631</v>
      </c>
      <c r="H944" s="2" t="s">
        <v>8719</v>
      </c>
      <c r="I944" s="2" t="s">
        <v>7330</v>
      </c>
      <c r="J944" s="2" t="s">
        <v>8760</v>
      </c>
      <c r="K944" s="26">
        <f>VLOOKUP(B944,[5]Sheet1!$A:$AB,28,0)</f>
        <v>1</v>
      </c>
      <c r="L944" s="32">
        <f t="shared" si="14"/>
        <v>5.6682329507727853E-10</v>
      </c>
    </row>
    <row r="945" spans="1:12" hidden="1" x14ac:dyDescent="0.2">
      <c r="A945" s="7" t="str">
        <f>VLOOKUP(D945,PIC!A:B,2,0)</f>
        <v>LUTFI</v>
      </c>
      <c r="B945" s="2">
        <v>59753701</v>
      </c>
      <c r="C945" s="2" t="s">
        <v>4584</v>
      </c>
      <c r="D945" s="2" t="s">
        <v>8</v>
      </c>
      <c r="E945" s="2" t="str">
        <f>VLOOKUP(B945,[5]Sheet1!$A:$E,5,0)</f>
        <v>Completed</v>
      </c>
      <c r="F945" s="2" t="s">
        <v>2712</v>
      </c>
      <c r="G945" s="2" t="s">
        <v>8632</v>
      </c>
      <c r="H945" s="2" t="s">
        <v>8720</v>
      </c>
      <c r="I945" s="2" t="s">
        <v>90</v>
      </c>
      <c r="J945" s="2" t="s">
        <v>98</v>
      </c>
      <c r="K945" s="26">
        <f>VLOOKUP(B945,[5]Sheet1!$A:$AB,28,0)</f>
        <v>1062500</v>
      </c>
      <c r="L945" s="32">
        <f t="shared" si="14"/>
        <v>6.0224975101960839E-4</v>
      </c>
    </row>
    <row r="946" spans="1:12" x14ac:dyDescent="0.2">
      <c r="A946" s="7" t="str">
        <f>VLOOKUP(D946,PIC!A:B,2,0)</f>
        <v>DIDIK</v>
      </c>
      <c r="B946" s="2">
        <v>59753703</v>
      </c>
      <c r="C946" s="2" t="s">
        <v>3509</v>
      </c>
      <c r="D946" s="2" t="s">
        <v>4525</v>
      </c>
      <c r="E946" s="2" t="str">
        <f>VLOOKUP(B946,[5]Sheet1!$A:$E,5,0)</f>
        <v>Completed</v>
      </c>
      <c r="F946" s="2" t="s">
        <v>2712</v>
      </c>
      <c r="G946" s="2" t="s">
        <v>8633</v>
      </c>
      <c r="H946" s="2" t="s">
        <v>8721</v>
      </c>
      <c r="I946" s="2" t="s">
        <v>182</v>
      </c>
      <c r="J946" s="2" t="s">
        <v>8424</v>
      </c>
      <c r="K946" s="26">
        <f>VLOOKUP(B946,[5]Sheet1!$A:$AB,28,0)</f>
        <v>6000000</v>
      </c>
      <c r="L946" s="32">
        <f t="shared" si="14"/>
        <v>3.4009397704636711E-3</v>
      </c>
    </row>
    <row r="947" spans="1:12" hidden="1" x14ac:dyDescent="0.2">
      <c r="A947" s="7" t="str">
        <f>VLOOKUP(D947,PIC!A:B,2,0)</f>
        <v>BAHAK</v>
      </c>
      <c r="B947" s="2">
        <v>59753851</v>
      </c>
      <c r="C947" s="2" t="s">
        <v>7</v>
      </c>
      <c r="D947" s="2" t="s">
        <v>18</v>
      </c>
      <c r="E947" s="2" t="str">
        <f>VLOOKUP(B947,[5]Sheet1!$A:$E,5,0)</f>
        <v>Completed</v>
      </c>
      <c r="F947" s="2" t="s">
        <v>2712</v>
      </c>
      <c r="G947" s="2" t="s">
        <v>8634</v>
      </c>
      <c r="H947" s="2" t="s">
        <v>8722</v>
      </c>
      <c r="I947" s="2" t="s">
        <v>23</v>
      </c>
      <c r="J947" s="2" t="s">
        <v>2053</v>
      </c>
      <c r="K947" s="26">
        <f>VLOOKUP(B947,[5]Sheet1!$A:$AB,28,0)</f>
        <v>4150000</v>
      </c>
      <c r="L947" s="32">
        <f t="shared" si="14"/>
        <v>2.3523166745707058E-3</v>
      </c>
    </row>
    <row r="948" spans="1:12" hidden="1" x14ac:dyDescent="0.2">
      <c r="A948" s="7" t="str">
        <f>VLOOKUP(D948,PIC!A:B,2,0)</f>
        <v>BAHAK</v>
      </c>
      <c r="B948" s="2">
        <v>59753857</v>
      </c>
      <c r="C948" s="2" t="s">
        <v>7</v>
      </c>
      <c r="D948" s="2" t="s">
        <v>18</v>
      </c>
      <c r="E948" s="2" t="str">
        <f>VLOOKUP(B948,[5]Sheet1!$A:$E,5,0)</f>
        <v>Accepted</v>
      </c>
      <c r="F948" s="2" t="s">
        <v>2712</v>
      </c>
      <c r="G948" s="2" t="s">
        <v>8635</v>
      </c>
      <c r="H948" s="2" t="s">
        <v>8723</v>
      </c>
      <c r="I948" s="2" t="s">
        <v>19</v>
      </c>
      <c r="J948" s="2" t="s">
        <v>2107</v>
      </c>
      <c r="K948" s="26">
        <f>VLOOKUP(B948,[5]Sheet1!$A:$AB,28,0)</f>
        <v>5630000</v>
      </c>
      <c r="L948" s="32">
        <f t="shared" si="14"/>
        <v>3.1912151512850781E-3</v>
      </c>
    </row>
    <row r="949" spans="1:12" hidden="1" x14ac:dyDescent="0.2">
      <c r="A949" s="7" t="str">
        <f>VLOOKUP(D949,PIC!A:B,2,0)</f>
        <v>BAHAK</v>
      </c>
      <c r="B949" s="2">
        <v>59753859</v>
      </c>
      <c r="C949" s="2" t="s">
        <v>7</v>
      </c>
      <c r="D949" s="2" t="s">
        <v>18</v>
      </c>
      <c r="E949" s="2" t="str">
        <f>VLOOKUP(B949,[5]Sheet1!$A:$E,5,0)</f>
        <v>Completed</v>
      </c>
      <c r="F949" s="2" t="s">
        <v>2712</v>
      </c>
      <c r="G949" s="2" t="s">
        <v>8636</v>
      </c>
      <c r="H949" s="2" t="s">
        <v>8724</v>
      </c>
      <c r="I949" s="2" t="s">
        <v>23</v>
      </c>
      <c r="J949" s="2" t="s">
        <v>24</v>
      </c>
      <c r="K949" s="26">
        <f>VLOOKUP(B949,[5]Sheet1!$A:$AB,28,0)</f>
        <v>4115000</v>
      </c>
      <c r="L949" s="32">
        <f t="shared" si="14"/>
        <v>2.3324778592430009E-3</v>
      </c>
    </row>
    <row r="950" spans="1:12" hidden="1" x14ac:dyDescent="0.2">
      <c r="A950" s="7" t="str">
        <f>VLOOKUP(D950,PIC!A:B,2,0)</f>
        <v>DAYAT</v>
      </c>
      <c r="B950" s="2">
        <v>59753946</v>
      </c>
      <c r="C950" s="2" t="s">
        <v>7</v>
      </c>
      <c r="D950" s="2" t="s">
        <v>9</v>
      </c>
      <c r="E950" s="2" t="str">
        <f>VLOOKUP(B950,[5]Sheet1!$A:$E,5,0)</f>
        <v>Completed</v>
      </c>
      <c r="F950" s="2" t="s">
        <v>2726</v>
      </c>
      <c r="G950" s="2" t="s">
        <v>8637</v>
      </c>
      <c r="H950" s="2" t="s">
        <v>8725</v>
      </c>
      <c r="I950" s="2" t="s">
        <v>10</v>
      </c>
      <c r="J950" s="2" t="s">
        <v>71</v>
      </c>
      <c r="K950" s="26">
        <f>VLOOKUP(B950,[5]Sheet1!$A:$AB,28,0)</f>
        <v>1170000</v>
      </c>
      <c r="L950" s="32">
        <f t="shared" si="14"/>
        <v>6.6318325524041585E-4</v>
      </c>
    </row>
    <row r="951" spans="1:12" hidden="1" x14ac:dyDescent="0.2">
      <c r="A951" s="7" t="str">
        <f>VLOOKUP(D951,PIC!A:B,2,0)</f>
        <v>DAYAT</v>
      </c>
      <c r="B951" s="2">
        <v>59754006</v>
      </c>
      <c r="C951" s="2" t="s">
        <v>7</v>
      </c>
      <c r="D951" s="2" t="s">
        <v>9</v>
      </c>
      <c r="E951" s="2" t="str">
        <f>VLOOKUP(B951,[5]Sheet1!$A:$E,5,0)</f>
        <v>Completed</v>
      </c>
      <c r="F951" s="2" t="s">
        <v>2726</v>
      </c>
      <c r="G951" s="2" t="s">
        <v>8638</v>
      </c>
      <c r="H951" s="2" t="s">
        <v>8726</v>
      </c>
      <c r="I951" s="2" t="s">
        <v>59</v>
      </c>
      <c r="J951" s="2" t="s">
        <v>2433</v>
      </c>
      <c r="K951" s="26">
        <f>VLOOKUP(B951,[5]Sheet1!$A:$AB,28,0)</f>
        <v>1150000</v>
      </c>
      <c r="L951" s="32">
        <f t="shared" si="14"/>
        <v>6.5184678933887029E-4</v>
      </c>
    </row>
    <row r="952" spans="1:12" hidden="1" x14ac:dyDescent="0.2">
      <c r="A952" s="7" t="str">
        <f>VLOOKUP(D952,PIC!A:B,2,0)</f>
        <v>DAYAT</v>
      </c>
      <c r="B952" s="2">
        <v>59754061</v>
      </c>
      <c r="C952" s="2" t="s">
        <v>7</v>
      </c>
      <c r="D952" s="2" t="s">
        <v>9</v>
      </c>
      <c r="E952" s="2" t="str">
        <f>VLOOKUP(B952,[5]Sheet1!$A:$E,5,0)</f>
        <v>Completed</v>
      </c>
      <c r="F952" s="2" t="s">
        <v>2712</v>
      </c>
      <c r="G952" s="2" t="s">
        <v>8639</v>
      </c>
      <c r="H952" s="2" t="s">
        <v>8727</v>
      </c>
      <c r="I952" s="2" t="s">
        <v>59</v>
      </c>
      <c r="J952" s="2" t="s">
        <v>8754</v>
      </c>
      <c r="K952" s="26">
        <f>VLOOKUP(B952,[5]Sheet1!$A:$AB,28,0)</f>
        <v>450000</v>
      </c>
      <c r="L952" s="32">
        <f t="shared" si="14"/>
        <v>2.550704827847753E-4</v>
      </c>
    </row>
    <row r="953" spans="1:12" hidden="1" x14ac:dyDescent="0.2">
      <c r="A953" s="7" t="str">
        <f>VLOOKUP(D953,PIC!A:B,2,0)</f>
        <v>LUTFI</v>
      </c>
      <c r="B953" s="2">
        <v>59754200</v>
      </c>
      <c r="C953" s="2" t="s">
        <v>4583</v>
      </c>
      <c r="D953" s="2" t="s">
        <v>8</v>
      </c>
      <c r="E953" s="2" t="str">
        <f>VLOOKUP(B953,[5]Sheet1!$A:$E,5,0)</f>
        <v>Completed</v>
      </c>
      <c r="F953" s="2" t="s">
        <v>2712</v>
      </c>
      <c r="G953" s="2" t="s">
        <v>8640</v>
      </c>
      <c r="H953" s="2" t="s">
        <v>8728</v>
      </c>
      <c r="I953" s="2" t="s">
        <v>90</v>
      </c>
      <c r="J953" s="2" t="s">
        <v>93</v>
      </c>
      <c r="K953" s="26">
        <f>VLOOKUP(B953,[5]Sheet1!$A:$AB,28,0)</f>
        <v>1895000</v>
      </c>
      <c r="L953" s="32">
        <f t="shared" si="14"/>
        <v>1.0741301441714428E-3</v>
      </c>
    </row>
    <row r="954" spans="1:12" hidden="1" x14ac:dyDescent="0.2">
      <c r="A954" s="7" t="str">
        <f>VLOOKUP(D954,PIC!A:B,2,0)</f>
        <v>LUTFI</v>
      </c>
      <c r="B954" s="2">
        <v>59754301</v>
      </c>
      <c r="C954" s="2" t="s">
        <v>4583</v>
      </c>
      <c r="D954" s="2" t="s">
        <v>8</v>
      </c>
      <c r="E954" s="2" t="str">
        <f>VLOOKUP(B954,[5]Sheet1!$A:$E,5,0)</f>
        <v>Completed</v>
      </c>
      <c r="F954" s="2" t="s">
        <v>2712</v>
      </c>
      <c r="G954" s="2" t="s">
        <v>8641</v>
      </c>
      <c r="H954" s="2" t="s">
        <v>8729</v>
      </c>
      <c r="I954" s="2" t="s">
        <v>90</v>
      </c>
      <c r="J954" s="2" t="s">
        <v>96</v>
      </c>
      <c r="K954" s="26">
        <f>VLOOKUP(B954,[5]Sheet1!$A:$AB,28,0)</f>
        <v>2096200</v>
      </c>
      <c r="L954" s="32">
        <f t="shared" si="14"/>
        <v>1.1881749911409913E-3</v>
      </c>
    </row>
    <row r="955" spans="1:12" hidden="1" x14ac:dyDescent="0.2">
      <c r="A955" s="7" t="str">
        <f>VLOOKUP(D955,PIC!A:B,2,0)</f>
        <v>LUTFI</v>
      </c>
      <c r="B955" s="2">
        <v>59754302</v>
      </c>
      <c r="C955" s="2" t="s">
        <v>4583</v>
      </c>
      <c r="D955" s="2" t="s">
        <v>8</v>
      </c>
      <c r="E955" s="2" t="str">
        <f>VLOOKUP(B955,[5]Sheet1!$A:$E,5,0)</f>
        <v>Completed</v>
      </c>
      <c r="F955" s="2" t="s">
        <v>2712</v>
      </c>
      <c r="G955" s="2" t="s">
        <v>8642</v>
      </c>
      <c r="H955" s="2" t="s">
        <v>8730</v>
      </c>
      <c r="I955" s="2" t="s">
        <v>90</v>
      </c>
      <c r="J955" s="2" t="s">
        <v>94</v>
      </c>
      <c r="K955" s="26">
        <f>VLOOKUP(B955,[5]Sheet1!$A:$AB,28,0)</f>
        <v>2211000</v>
      </c>
      <c r="L955" s="32">
        <f t="shared" si="14"/>
        <v>1.2532463054158627E-3</v>
      </c>
    </row>
    <row r="956" spans="1:12" hidden="1" x14ac:dyDescent="0.2">
      <c r="A956" s="7" t="str">
        <f>VLOOKUP(D956,PIC!A:B,2,0)</f>
        <v>BAHAK</v>
      </c>
      <c r="B956" s="2">
        <v>59754487</v>
      </c>
      <c r="C956" s="2" t="s">
        <v>7</v>
      </c>
      <c r="D956" s="2" t="s">
        <v>18</v>
      </c>
      <c r="E956" s="2" t="str">
        <f>VLOOKUP(B956,[5]Sheet1!$A:$E,5,0)</f>
        <v>Completed</v>
      </c>
      <c r="F956" s="2" t="s">
        <v>2712</v>
      </c>
      <c r="G956" s="2" t="s">
        <v>8643</v>
      </c>
      <c r="H956" s="2" t="s">
        <v>8731</v>
      </c>
      <c r="I956" s="2" t="s">
        <v>23</v>
      </c>
      <c r="J956" s="2" t="s">
        <v>24</v>
      </c>
      <c r="K956" s="26">
        <f>VLOOKUP(B956,[5]Sheet1!$A:$AB,28,0)</f>
        <v>4346000</v>
      </c>
      <c r="L956" s="32">
        <f t="shared" si="14"/>
        <v>2.4634140404058524E-3</v>
      </c>
    </row>
    <row r="957" spans="1:12" hidden="1" x14ac:dyDescent="0.2">
      <c r="A957" s="7" t="str">
        <f>VLOOKUP(D957,PIC!A:B,2,0)</f>
        <v>DAYAT</v>
      </c>
      <c r="B957" s="2">
        <v>59754540</v>
      </c>
      <c r="C957" s="2" t="s">
        <v>7</v>
      </c>
      <c r="D957" s="2" t="s">
        <v>9</v>
      </c>
      <c r="E957" s="2" t="str">
        <f>VLOOKUP(B957,[5]Sheet1!$A:$E,5,0)</f>
        <v>Completed</v>
      </c>
      <c r="F957" s="2" t="s">
        <v>2712</v>
      </c>
      <c r="G957" s="2" t="s">
        <v>8644</v>
      </c>
      <c r="H957" s="2" t="s">
        <v>8732</v>
      </c>
      <c r="I957" s="2" t="s">
        <v>10</v>
      </c>
      <c r="J957" s="2" t="s">
        <v>25</v>
      </c>
      <c r="K957" s="26">
        <f>VLOOKUP(B957,[5]Sheet1!$A:$AB,28,0)</f>
        <v>7400000</v>
      </c>
      <c r="L957" s="32">
        <f t="shared" si="14"/>
        <v>4.1944923835718611E-3</v>
      </c>
    </row>
    <row r="958" spans="1:12" hidden="1" x14ac:dyDescent="0.2">
      <c r="A958" s="7" t="str">
        <f>VLOOKUP(D958,PIC!A:B,2,0)</f>
        <v>WAHYU WISNU</v>
      </c>
      <c r="B958" s="2">
        <v>59754573</v>
      </c>
      <c r="C958" s="2" t="s">
        <v>7</v>
      </c>
      <c r="D958" s="2" t="s">
        <v>16</v>
      </c>
      <c r="E958" s="2" t="str">
        <f>VLOOKUP(B958,[5]Sheet1!$A:$E,5,0)</f>
        <v>Completed</v>
      </c>
      <c r="F958" s="2" t="s">
        <v>2712</v>
      </c>
      <c r="G958" s="2" t="s">
        <v>8645</v>
      </c>
      <c r="H958" s="2" t="s">
        <v>8733</v>
      </c>
      <c r="I958" s="2" t="s">
        <v>107</v>
      </c>
      <c r="J958" s="2" t="s">
        <v>131</v>
      </c>
      <c r="K958" s="26">
        <f>VLOOKUP(B958,[5]Sheet1!$A:$AB,28,0)</f>
        <v>420000</v>
      </c>
      <c r="L958" s="32">
        <f t="shared" si="14"/>
        <v>2.3806578393245696E-4</v>
      </c>
    </row>
    <row r="959" spans="1:12" hidden="1" x14ac:dyDescent="0.2">
      <c r="A959" s="7" t="str">
        <f>VLOOKUP(D959,PIC!A:B,2,0)</f>
        <v>WAHYU WISNU</v>
      </c>
      <c r="B959" s="2">
        <v>59754583</v>
      </c>
      <c r="C959" s="2" t="s">
        <v>7</v>
      </c>
      <c r="D959" s="2" t="s">
        <v>16</v>
      </c>
      <c r="E959" s="2" t="str">
        <f>VLOOKUP(B959,[5]Sheet1!$A:$E,5,0)</f>
        <v>Completed</v>
      </c>
      <c r="F959" s="2" t="s">
        <v>2712</v>
      </c>
      <c r="G959" s="2" t="s">
        <v>8646</v>
      </c>
      <c r="H959" s="2" t="s">
        <v>8734</v>
      </c>
      <c r="I959" s="2" t="s">
        <v>107</v>
      </c>
      <c r="J959" s="2" t="s">
        <v>122</v>
      </c>
      <c r="K959" s="26">
        <f>VLOOKUP(B959,[5]Sheet1!$A:$AB,28,0)</f>
        <v>420000</v>
      </c>
      <c r="L959" s="32">
        <f t="shared" si="14"/>
        <v>2.3806578393245696E-4</v>
      </c>
    </row>
    <row r="960" spans="1:12" hidden="1" x14ac:dyDescent="0.2">
      <c r="A960" s="7" t="str">
        <f>VLOOKUP(D960,PIC!A:B,2,0)</f>
        <v>WAHYU WISNU</v>
      </c>
      <c r="B960" s="2">
        <v>59754585</v>
      </c>
      <c r="C960" s="2" t="s">
        <v>7</v>
      </c>
      <c r="D960" s="2" t="s">
        <v>16</v>
      </c>
      <c r="E960" s="2" t="str">
        <f>VLOOKUP(B960,[5]Sheet1!$A:$E,5,0)</f>
        <v>Completed</v>
      </c>
      <c r="F960" s="2" t="s">
        <v>2712</v>
      </c>
      <c r="G960" s="2" t="s">
        <v>8647</v>
      </c>
      <c r="H960" s="2" t="s">
        <v>8735</v>
      </c>
      <c r="I960" s="2" t="s">
        <v>107</v>
      </c>
      <c r="J960" s="2" t="s">
        <v>128</v>
      </c>
      <c r="K960" s="26">
        <f>VLOOKUP(B960,[5]Sheet1!$A:$AB,28,0)</f>
        <v>824000</v>
      </c>
      <c r="L960" s="32">
        <f t="shared" si="14"/>
        <v>4.6706239514367746E-4</v>
      </c>
    </row>
    <row r="961" spans="1:12" hidden="1" x14ac:dyDescent="0.2">
      <c r="A961" s="7" t="str">
        <f>VLOOKUP(D961,PIC!A:B,2,0)</f>
        <v>WAHYU WISNU</v>
      </c>
      <c r="B961" s="2">
        <v>59754588</v>
      </c>
      <c r="C961" s="2" t="s">
        <v>7</v>
      </c>
      <c r="D961" s="2" t="s">
        <v>16</v>
      </c>
      <c r="E961" s="2" t="str">
        <f>VLOOKUP(B961,[5]Sheet1!$A:$E,5,0)</f>
        <v>Completed</v>
      </c>
      <c r="F961" s="2" t="s">
        <v>2712</v>
      </c>
      <c r="G961" s="2" t="s">
        <v>8648</v>
      </c>
      <c r="H961" s="2" t="s">
        <v>8736</v>
      </c>
      <c r="I961" s="2" t="s">
        <v>107</v>
      </c>
      <c r="J961" s="2" t="s">
        <v>129</v>
      </c>
      <c r="K961" s="26">
        <f>VLOOKUP(B961,[5]Sheet1!$A:$AB,28,0)</f>
        <v>977000</v>
      </c>
      <c r="L961" s="32">
        <f t="shared" si="14"/>
        <v>5.5378635929050112E-4</v>
      </c>
    </row>
    <row r="962" spans="1:12" hidden="1" x14ac:dyDescent="0.2">
      <c r="A962" s="7" t="str">
        <f>VLOOKUP(D962,PIC!A:B,2,0)</f>
        <v>LUTFI</v>
      </c>
      <c r="B962" s="2">
        <v>59754663</v>
      </c>
      <c r="C962" s="2" t="s">
        <v>7</v>
      </c>
      <c r="D962" s="2" t="s">
        <v>8</v>
      </c>
      <c r="E962" s="2" t="str">
        <f>VLOOKUP(B962,[5]Sheet1!$A:$E,5,0)</f>
        <v>Completed</v>
      </c>
      <c r="F962" s="2" t="s">
        <v>3202</v>
      </c>
      <c r="G962" s="2" t="s">
        <v>8649</v>
      </c>
      <c r="H962" s="2" t="s">
        <v>8737</v>
      </c>
      <c r="I962" s="2" t="s">
        <v>90</v>
      </c>
      <c r="J962" s="2" t="s">
        <v>95</v>
      </c>
      <c r="K962" s="26">
        <f>VLOOKUP(B962,[5]Sheet1!$A:$AB,28,0)</f>
        <v>741600</v>
      </c>
      <c r="L962" s="32">
        <f t="shared" ref="L962:L1025" si="15">K962/$K$1351*100%</f>
        <v>4.2035615562930972E-4</v>
      </c>
    </row>
    <row r="963" spans="1:12" hidden="1" x14ac:dyDescent="0.2">
      <c r="A963" s="7" t="str">
        <f>VLOOKUP(D963,PIC!A:B,2,0)</f>
        <v>LUTFI</v>
      </c>
      <c r="B963" s="2">
        <v>59754662</v>
      </c>
      <c r="C963" s="2" t="s">
        <v>7</v>
      </c>
      <c r="D963" s="2" t="s">
        <v>8</v>
      </c>
      <c r="E963" s="2" t="str">
        <f>VLOOKUP(B963,[5]Sheet1!$A:$E,5,0)</f>
        <v>Completed</v>
      </c>
      <c r="F963" s="2" t="s">
        <v>3202</v>
      </c>
      <c r="G963" s="2" t="s">
        <v>8650</v>
      </c>
      <c r="H963" s="2" t="s">
        <v>8738</v>
      </c>
      <c r="I963" s="2" t="s">
        <v>90</v>
      </c>
      <c r="J963" s="2" t="s">
        <v>1785</v>
      </c>
      <c r="K963" s="26">
        <f>VLOOKUP(B963,[5]Sheet1!$A:$AB,28,0)</f>
        <v>312000</v>
      </c>
      <c r="L963" s="32">
        <f t="shared" si="15"/>
        <v>1.7684886806411089E-4</v>
      </c>
    </row>
    <row r="964" spans="1:12" hidden="1" x14ac:dyDescent="0.2">
      <c r="A964" s="7" t="str">
        <f>VLOOKUP(D964,PIC!A:B,2,0)</f>
        <v>LUTFI</v>
      </c>
      <c r="B964" s="2">
        <v>59754665</v>
      </c>
      <c r="C964" s="2" t="s">
        <v>7</v>
      </c>
      <c r="D964" s="2" t="s">
        <v>8</v>
      </c>
      <c r="E964" s="2" t="str">
        <f>VLOOKUP(B964,[5]Sheet1!$A:$E,5,0)</f>
        <v>Completed</v>
      </c>
      <c r="F964" s="2" t="s">
        <v>3202</v>
      </c>
      <c r="G964" s="2" t="s">
        <v>8651</v>
      </c>
      <c r="H964" s="2" t="s">
        <v>8739</v>
      </c>
      <c r="I964" s="2" t="s">
        <v>90</v>
      </c>
      <c r="J964" s="2" t="s">
        <v>96</v>
      </c>
      <c r="K964" s="26">
        <f>VLOOKUP(B964,[5]Sheet1!$A:$AB,28,0)</f>
        <v>551800</v>
      </c>
      <c r="L964" s="32">
        <f t="shared" si="15"/>
        <v>3.1277309422364226E-4</v>
      </c>
    </row>
    <row r="965" spans="1:12" hidden="1" x14ac:dyDescent="0.2">
      <c r="A965" s="7" t="str">
        <f>VLOOKUP(D965,PIC!A:B,2,0)</f>
        <v>LUTFI</v>
      </c>
      <c r="B965" s="2">
        <v>59754664</v>
      </c>
      <c r="C965" s="2" t="s">
        <v>7</v>
      </c>
      <c r="D965" s="2" t="s">
        <v>8</v>
      </c>
      <c r="E965" s="2" t="str">
        <f>VLOOKUP(B965,[5]Sheet1!$A:$E,5,0)</f>
        <v>Completed</v>
      </c>
      <c r="F965" s="2" t="s">
        <v>3202</v>
      </c>
      <c r="G965" s="2" t="s">
        <v>8652</v>
      </c>
      <c r="H965" s="2" t="s">
        <v>8740</v>
      </c>
      <c r="I965" s="2" t="s">
        <v>90</v>
      </c>
      <c r="J965" s="2" t="s">
        <v>94</v>
      </c>
      <c r="K965" s="26">
        <f>VLOOKUP(B965,[5]Sheet1!$A:$AB,28,0)</f>
        <v>608000</v>
      </c>
      <c r="L965" s="32">
        <f t="shared" si="15"/>
        <v>3.4462856340698533E-4</v>
      </c>
    </row>
    <row r="966" spans="1:12" hidden="1" x14ac:dyDescent="0.2">
      <c r="A966" s="7" t="str">
        <f>VLOOKUP(D966,PIC!A:B,2,0)</f>
        <v>LUTFI</v>
      </c>
      <c r="B966" s="2">
        <v>59754669</v>
      </c>
      <c r="C966" s="2" t="s">
        <v>7</v>
      </c>
      <c r="D966" s="2" t="s">
        <v>8</v>
      </c>
      <c r="E966" s="2" t="str">
        <f>VLOOKUP(B966,[5]Sheet1!$A:$E,5,0)</f>
        <v>Completed</v>
      </c>
      <c r="F966" s="2" t="s">
        <v>3202</v>
      </c>
      <c r="G966" s="2" t="s">
        <v>8653</v>
      </c>
      <c r="H966" s="2" t="s">
        <v>8741</v>
      </c>
      <c r="I966" s="2" t="s">
        <v>90</v>
      </c>
      <c r="J966" s="2" t="s">
        <v>93</v>
      </c>
      <c r="K966" s="26">
        <f>VLOOKUP(B966,[5]Sheet1!$A:$AB,28,0)</f>
        <v>252000</v>
      </c>
      <c r="L966" s="32">
        <f t="shared" si="15"/>
        <v>1.4283947035947418E-4</v>
      </c>
    </row>
    <row r="967" spans="1:12" hidden="1" x14ac:dyDescent="0.2">
      <c r="A967" s="7" t="str">
        <f>VLOOKUP(D967,PIC!A:B,2,0)</f>
        <v>LUTFI</v>
      </c>
      <c r="B967" s="2">
        <v>59754668</v>
      </c>
      <c r="C967" s="2" t="s">
        <v>7</v>
      </c>
      <c r="D967" s="2" t="s">
        <v>8</v>
      </c>
      <c r="E967" s="2" t="str">
        <f>VLOOKUP(B967,[5]Sheet1!$A:$E,5,0)</f>
        <v>Completed</v>
      </c>
      <c r="F967" s="2" t="s">
        <v>3202</v>
      </c>
      <c r="G967" s="2" t="s">
        <v>8654</v>
      </c>
      <c r="H967" s="2" t="s">
        <v>8742</v>
      </c>
      <c r="I967" s="2" t="s">
        <v>90</v>
      </c>
      <c r="J967" s="2" t="s">
        <v>114</v>
      </c>
      <c r="K967" s="26">
        <f>VLOOKUP(B967,[5]Sheet1!$A:$AB,28,0)</f>
        <v>199500</v>
      </c>
      <c r="L967" s="32">
        <f t="shared" si="15"/>
        <v>1.1308124736791705E-4</v>
      </c>
    </row>
    <row r="968" spans="1:12" hidden="1" x14ac:dyDescent="0.2">
      <c r="A968" s="7" t="str">
        <f>VLOOKUP(D968,PIC!A:B,2,0)</f>
        <v>LUTFI</v>
      </c>
      <c r="B968" s="2">
        <v>59754670</v>
      </c>
      <c r="C968" s="2" t="s">
        <v>7</v>
      </c>
      <c r="D968" s="2" t="s">
        <v>8</v>
      </c>
      <c r="E968" s="2" t="str">
        <f>VLOOKUP(B968,[5]Sheet1!$A:$E,5,0)</f>
        <v>Completed</v>
      </c>
      <c r="F968" s="2" t="s">
        <v>3202</v>
      </c>
      <c r="G968" s="2" t="s">
        <v>8653</v>
      </c>
      <c r="H968" s="2" t="s">
        <v>8743</v>
      </c>
      <c r="I968" s="2" t="s">
        <v>90</v>
      </c>
      <c r="J968" s="2" t="s">
        <v>1785</v>
      </c>
      <c r="K968" s="26">
        <f>VLOOKUP(B968,[5]Sheet1!$A:$AB,28,0)</f>
        <v>110000</v>
      </c>
      <c r="L968" s="32">
        <f t="shared" si="15"/>
        <v>6.235056245850063E-5</v>
      </c>
    </row>
    <row r="969" spans="1:12" hidden="1" x14ac:dyDescent="0.2">
      <c r="A969" s="7" t="str">
        <f>VLOOKUP(D969,PIC!A:B,2,0)</f>
        <v>LUTFI</v>
      </c>
      <c r="B969" s="2">
        <v>59754671</v>
      </c>
      <c r="C969" s="2" t="s">
        <v>7</v>
      </c>
      <c r="D969" s="2" t="s">
        <v>8</v>
      </c>
      <c r="E969" s="2" t="str">
        <f>VLOOKUP(B969,[5]Sheet1!$A:$E,5,0)</f>
        <v>Completed</v>
      </c>
      <c r="F969" s="2" t="s">
        <v>3202</v>
      </c>
      <c r="G969" s="2" t="s">
        <v>8644</v>
      </c>
      <c r="H969" s="2" t="s">
        <v>8744</v>
      </c>
      <c r="I969" s="2" t="s">
        <v>90</v>
      </c>
      <c r="J969" s="2" t="s">
        <v>1760</v>
      </c>
      <c r="K969" s="26">
        <f>VLOOKUP(B969,[5]Sheet1!$A:$AB,28,0)</f>
        <v>629000</v>
      </c>
      <c r="L969" s="32">
        <f t="shared" si="15"/>
        <v>3.5653185260360815E-4</v>
      </c>
    </row>
    <row r="970" spans="1:12" hidden="1" x14ac:dyDescent="0.2">
      <c r="A970" s="7" t="str">
        <f>VLOOKUP(D970,PIC!A:B,2,0)</f>
        <v>DIDIK</v>
      </c>
      <c r="B970" s="2">
        <v>59755111</v>
      </c>
      <c r="C970" s="2" t="s">
        <v>7</v>
      </c>
      <c r="D970" s="2" t="s">
        <v>4247</v>
      </c>
      <c r="E970" s="2" t="str">
        <f>VLOOKUP(B970,[5]Sheet1!$A:$E,5,0)</f>
        <v>Completed</v>
      </c>
      <c r="F970" s="2" t="s">
        <v>2712</v>
      </c>
      <c r="G970" s="2" t="s">
        <v>8655</v>
      </c>
      <c r="H970" s="2" t="s">
        <v>8745</v>
      </c>
      <c r="I970" s="2" t="s">
        <v>4250</v>
      </c>
      <c r="J970" s="2" t="s">
        <v>8761</v>
      </c>
      <c r="K970" s="26">
        <f>VLOOKUP(B970,[5]Sheet1!$A:$AB,28,0)</f>
        <v>950000</v>
      </c>
      <c r="L970" s="32">
        <f t="shared" si="15"/>
        <v>5.3848213032341456E-4</v>
      </c>
    </row>
    <row r="971" spans="1:12" hidden="1" x14ac:dyDescent="0.2">
      <c r="A971" s="7" t="str">
        <f>VLOOKUP(D971,PIC!A:B,2,0)</f>
        <v>WAHYU WISNU</v>
      </c>
      <c r="B971" s="2">
        <v>59755574</v>
      </c>
      <c r="C971" s="2" t="s">
        <v>7</v>
      </c>
      <c r="D971" s="2" t="s">
        <v>16</v>
      </c>
      <c r="E971" s="2" t="str">
        <f>VLOOKUP(B971,[5]Sheet1!$A:$E,5,0)</f>
        <v>Completed</v>
      </c>
      <c r="F971" s="2" t="s">
        <v>2712</v>
      </c>
      <c r="G971" s="2" t="s">
        <v>8656</v>
      </c>
      <c r="H971" s="2" t="s">
        <v>8746</v>
      </c>
      <c r="I971" s="2" t="s">
        <v>107</v>
      </c>
      <c r="J971" s="2" t="s">
        <v>1268</v>
      </c>
      <c r="K971" s="26">
        <f>VLOOKUP(B971,[5]Sheet1!$A:$AB,28,0)</f>
        <v>884000</v>
      </c>
      <c r="L971" s="32">
        <f t="shared" si="15"/>
        <v>5.010717928483142E-4</v>
      </c>
    </row>
    <row r="972" spans="1:12" hidden="1" x14ac:dyDescent="0.2">
      <c r="A972" s="7" t="str">
        <f>VLOOKUP(D972,PIC!A:B,2,0)</f>
        <v>WAHYU WISNU</v>
      </c>
      <c r="B972" s="2">
        <v>59755577</v>
      </c>
      <c r="C972" s="2" t="s">
        <v>7</v>
      </c>
      <c r="D972" s="2" t="s">
        <v>16</v>
      </c>
      <c r="E972" s="2" t="str">
        <f>VLOOKUP(B972,[5]Sheet1!$A:$E,5,0)</f>
        <v>Completed</v>
      </c>
      <c r="F972" s="2" t="s">
        <v>2712</v>
      </c>
      <c r="G972" s="2" t="s">
        <v>8657</v>
      </c>
      <c r="H972" s="2" t="s">
        <v>8747</v>
      </c>
      <c r="I972" s="2" t="s">
        <v>107</v>
      </c>
      <c r="J972" s="2" t="s">
        <v>129</v>
      </c>
      <c r="K972" s="26">
        <f>VLOOKUP(B972,[5]Sheet1!$A:$AB,28,0)</f>
        <v>345000</v>
      </c>
      <c r="L972" s="32">
        <f t="shared" si="15"/>
        <v>1.9555403680166108E-4</v>
      </c>
    </row>
    <row r="973" spans="1:12" hidden="1" x14ac:dyDescent="0.2">
      <c r="A973" s="7" t="str">
        <f>VLOOKUP(D973,PIC!A:B,2,0)</f>
        <v>WAHYU WISNU</v>
      </c>
      <c r="B973" s="2">
        <v>59755579</v>
      </c>
      <c r="C973" s="2" t="s">
        <v>7</v>
      </c>
      <c r="D973" s="2" t="s">
        <v>16</v>
      </c>
      <c r="E973" s="2" t="str">
        <f>VLOOKUP(B973,[5]Sheet1!$A:$E,5,0)</f>
        <v>Completed</v>
      </c>
      <c r="F973" s="2" t="s">
        <v>2712</v>
      </c>
      <c r="G973" s="2" t="s">
        <v>8658</v>
      </c>
      <c r="H973" s="2" t="s">
        <v>8748</v>
      </c>
      <c r="I973" s="2" t="s">
        <v>107</v>
      </c>
      <c r="J973" s="2" t="s">
        <v>127</v>
      </c>
      <c r="K973" s="26">
        <f>VLOOKUP(B973,[5]Sheet1!$A:$AB,28,0)</f>
        <v>420000</v>
      </c>
      <c r="L973" s="32">
        <f t="shared" si="15"/>
        <v>2.3806578393245696E-4</v>
      </c>
    </row>
    <row r="974" spans="1:12" hidden="1" x14ac:dyDescent="0.2">
      <c r="A974" s="7" t="str">
        <f>VLOOKUP(D974,PIC!A:B,2,0)</f>
        <v>WAHYU WISNU</v>
      </c>
      <c r="B974" s="2">
        <v>59755583</v>
      </c>
      <c r="C974" s="2" t="s">
        <v>7</v>
      </c>
      <c r="D974" s="2" t="s">
        <v>16</v>
      </c>
      <c r="E974" s="2" t="str">
        <f>VLOOKUP(B974,[5]Sheet1!$A:$E,5,0)</f>
        <v>Completed</v>
      </c>
      <c r="F974" s="2" t="s">
        <v>2712</v>
      </c>
      <c r="G974" s="2" t="s">
        <v>8659</v>
      </c>
      <c r="H974" s="2" t="s">
        <v>8749</v>
      </c>
      <c r="I974" s="2" t="s">
        <v>107</v>
      </c>
      <c r="J974" s="2" t="s">
        <v>1241</v>
      </c>
      <c r="K974" s="26">
        <f>VLOOKUP(B974,[5]Sheet1!$A:$AB,28,0)</f>
        <v>404000</v>
      </c>
      <c r="L974" s="32">
        <f t="shared" si="15"/>
        <v>2.2899661121122053E-4</v>
      </c>
    </row>
    <row r="975" spans="1:12" hidden="1" x14ac:dyDescent="0.2">
      <c r="A975" s="7" t="str">
        <f>VLOOKUP(D975,PIC!A:B,2,0)</f>
        <v>WAHYU WISNU</v>
      </c>
      <c r="B975" s="2">
        <v>59755631</v>
      </c>
      <c r="C975" s="2" t="s">
        <v>7</v>
      </c>
      <c r="D975" s="2" t="s">
        <v>16</v>
      </c>
      <c r="E975" s="2" t="str">
        <f>VLOOKUP(B975,[5]Sheet1!$A:$E,5,0)</f>
        <v>Completed</v>
      </c>
      <c r="F975" s="2" t="s">
        <v>2712</v>
      </c>
      <c r="G975" s="2" t="s">
        <v>8660</v>
      </c>
      <c r="H975" s="2" t="s">
        <v>8750</v>
      </c>
      <c r="I975" s="2" t="s">
        <v>107</v>
      </c>
      <c r="J975" s="2" t="s">
        <v>1120</v>
      </c>
      <c r="K975" s="26">
        <f>VLOOKUP(B975,[5]Sheet1!$A:$AB,28,0)</f>
        <v>505000</v>
      </c>
      <c r="L975" s="32">
        <f t="shared" si="15"/>
        <v>2.8624576401402562E-4</v>
      </c>
    </row>
    <row r="976" spans="1:12" hidden="1" x14ac:dyDescent="0.2">
      <c r="A976" s="7" t="str">
        <f>VLOOKUP(D976,PIC!A:B,2,0)</f>
        <v>WAHYU WISNU</v>
      </c>
      <c r="B976" s="2">
        <v>59755753</v>
      </c>
      <c r="C976" s="2" t="s">
        <v>2026</v>
      </c>
      <c r="D976" s="2" t="s">
        <v>20</v>
      </c>
      <c r="E976" s="2" t="str">
        <f>VLOOKUP(B976,[5]Sheet1!$A:$E,5,0)</f>
        <v>Completed</v>
      </c>
      <c r="F976" s="2" t="s">
        <v>2712</v>
      </c>
      <c r="G976" s="2" t="s">
        <v>8661</v>
      </c>
      <c r="H976" s="2" t="s">
        <v>8751</v>
      </c>
      <c r="I976" s="2" t="s">
        <v>78</v>
      </c>
      <c r="J976" s="2" t="s">
        <v>79</v>
      </c>
      <c r="K976" s="26">
        <f>VLOOKUP(B976,[5]Sheet1!$A:$AB,28,0)</f>
        <v>2000000</v>
      </c>
      <c r="L976" s="32">
        <f t="shared" si="15"/>
        <v>1.133646590154557E-3</v>
      </c>
    </row>
    <row r="977" spans="1:12" hidden="1" x14ac:dyDescent="0.2">
      <c r="A977" s="7" t="str">
        <f>VLOOKUP(D977,PIC!A:B,2,0)</f>
        <v>WAHYU WISNU</v>
      </c>
      <c r="B977" s="2">
        <v>59755754</v>
      </c>
      <c r="C977" s="2" t="s">
        <v>2026</v>
      </c>
      <c r="D977" s="2" t="s">
        <v>20</v>
      </c>
      <c r="E977" s="2" t="str">
        <f>VLOOKUP(B977,[5]Sheet1!$A:$E,5,0)</f>
        <v>Completed</v>
      </c>
      <c r="F977" s="2" t="s">
        <v>2712</v>
      </c>
      <c r="G977" s="2" t="s">
        <v>8662</v>
      </c>
      <c r="H977" s="2" t="s">
        <v>8752</v>
      </c>
      <c r="I977" s="2" t="s">
        <v>78</v>
      </c>
      <c r="J977" s="2" t="s">
        <v>79</v>
      </c>
      <c r="K977" s="26">
        <f>VLOOKUP(B977,[5]Sheet1!$A:$AB,28,0)</f>
        <v>2000000</v>
      </c>
      <c r="L977" s="32">
        <f t="shared" si="15"/>
        <v>1.133646590154557E-3</v>
      </c>
    </row>
    <row r="978" spans="1:12" hidden="1" x14ac:dyDescent="0.2">
      <c r="A978" s="7" t="str">
        <f>VLOOKUP(D978,PIC!A:B,2,0)</f>
        <v>DAYAT</v>
      </c>
      <c r="B978" s="2">
        <v>59756664</v>
      </c>
      <c r="C978" s="2" t="s">
        <v>7</v>
      </c>
      <c r="D978" s="2" t="s">
        <v>11</v>
      </c>
      <c r="E978" s="2" t="str">
        <f>VLOOKUP(B978,[5]Sheet1!$A:$E,5,0)</f>
        <v>Accepted</v>
      </c>
      <c r="F978" s="2" t="s">
        <v>2712</v>
      </c>
      <c r="G978" s="2" t="s">
        <v>8762</v>
      </c>
      <c r="H978" s="2" t="s">
        <v>8813</v>
      </c>
      <c r="I978" s="2" t="s">
        <v>12</v>
      </c>
      <c r="J978" s="2" t="s">
        <v>34</v>
      </c>
      <c r="K978" s="26">
        <f>VLOOKUP(B978,[5]Sheet1!$A:$AB,28,0)</f>
        <v>2700000</v>
      </c>
      <c r="L978" s="32">
        <f t="shared" si="15"/>
        <v>1.530422896708652E-3</v>
      </c>
    </row>
    <row r="979" spans="1:12" hidden="1" x14ac:dyDescent="0.2">
      <c r="A979" s="7" t="str">
        <f>VLOOKUP(D979,PIC!A:B,2,0)</f>
        <v>WAHYU WISNU</v>
      </c>
      <c r="B979" s="2">
        <v>59758945</v>
      </c>
      <c r="C979" s="2" t="s">
        <v>7</v>
      </c>
      <c r="D979" s="2" t="s">
        <v>16</v>
      </c>
      <c r="E979" s="2" t="str">
        <f>VLOOKUP(B979,[5]Sheet1!$A:$E,5,0)</f>
        <v>Completed</v>
      </c>
      <c r="F979" s="2" t="s">
        <v>2712</v>
      </c>
      <c r="G979" s="2" t="s">
        <v>8763</v>
      </c>
      <c r="H979" s="2" t="s">
        <v>8814</v>
      </c>
      <c r="I979" s="2" t="s">
        <v>107</v>
      </c>
      <c r="J979" s="2" t="s">
        <v>813</v>
      </c>
      <c r="K979" s="26">
        <f>VLOOKUP(B979,[5]Sheet1!$A:$AB,28,0)</f>
        <v>505000</v>
      </c>
      <c r="L979" s="32">
        <f t="shared" si="15"/>
        <v>2.8624576401402562E-4</v>
      </c>
    </row>
    <row r="980" spans="1:12" hidden="1" x14ac:dyDescent="0.2">
      <c r="A980" s="7" t="str">
        <f>VLOOKUP(D980,PIC!A:B,2,0)</f>
        <v>WAHYU WISNU</v>
      </c>
      <c r="B980" s="2">
        <v>59758953</v>
      </c>
      <c r="C980" s="2" t="s">
        <v>7</v>
      </c>
      <c r="D980" s="2" t="s">
        <v>16</v>
      </c>
      <c r="E980" s="2" t="str">
        <f>VLOOKUP(B980,[5]Sheet1!$A:$E,5,0)</f>
        <v>Completed</v>
      </c>
      <c r="F980" s="2" t="s">
        <v>2712</v>
      </c>
      <c r="G980" s="2" t="s">
        <v>8764</v>
      </c>
      <c r="H980" s="2" t="s">
        <v>8815</v>
      </c>
      <c r="I980" s="2" t="s">
        <v>107</v>
      </c>
      <c r="J980" s="2" t="s">
        <v>128</v>
      </c>
      <c r="K980" s="26">
        <f>VLOOKUP(B980,[5]Sheet1!$A:$AB,28,0)</f>
        <v>363000</v>
      </c>
      <c r="L980" s="32">
        <f t="shared" si="15"/>
        <v>2.0575685611305209E-4</v>
      </c>
    </row>
    <row r="981" spans="1:12" hidden="1" x14ac:dyDescent="0.2">
      <c r="A981" s="7" t="str">
        <f>VLOOKUP(D981,PIC!A:B,2,0)</f>
        <v>WAHYU WISNU</v>
      </c>
      <c r="B981" s="2">
        <v>59758958</v>
      </c>
      <c r="C981" s="2" t="s">
        <v>7</v>
      </c>
      <c r="D981" s="2" t="s">
        <v>16</v>
      </c>
      <c r="E981" s="2" t="str">
        <f>VLOOKUP(B981,[5]Sheet1!$A:$E,5,0)</f>
        <v>Completed</v>
      </c>
      <c r="F981" s="2" t="s">
        <v>2712</v>
      </c>
      <c r="G981" s="2" t="s">
        <v>8765</v>
      </c>
      <c r="H981" s="2" t="s">
        <v>8816</v>
      </c>
      <c r="I981" s="2" t="s">
        <v>107</v>
      </c>
      <c r="J981" s="2" t="s">
        <v>123</v>
      </c>
      <c r="K981" s="26">
        <f>VLOOKUP(B981,[5]Sheet1!$A:$AB,28,0)</f>
        <v>1768000</v>
      </c>
      <c r="L981" s="32">
        <f t="shared" si="15"/>
        <v>1.0021435856966284E-3</v>
      </c>
    </row>
    <row r="982" spans="1:12" hidden="1" x14ac:dyDescent="0.2">
      <c r="A982" s="7" t="str">
        <f>VLOOKUP(D982,PIC!A:B,2,0)</f>
        <v>WAHYU WISNU</v>
      </c>
      <c r="B982" s="2">
        <v>59758963</v>
      </c>
      <c r="C982" s="2" t="s">
        <v>7</v>
      </c>
      <c r="D982" s="2" t="s">
        <v>16</v>
      </c>
      <c r="E982" s="2" t="str">
        <f>VLOOKUP(B982,[5]Sheet1!$A:$E,5,0)</f>
        <v>Completed</v>
      </c>
      <c r="F982" s="2" t="s">
        <v>2712</v>
      </c>
      <c r="G982" s="2" t="s">
        <v>8766</v>
      </c>
      <c r="H982" s="2" t="s">
        <v>8817</v>
      </c>
      <c r="I982" s="2" t="s">
        <v>107</v>
      </c>
      <c r="J982" s="2" t="s">
        <v>1135</v>
      </c>
      <c r="K982" s="26">
        <f>VLOOKUP(B982,[5]Sheet1!$A:$AB,28,0)</f>
        <v>824000</v>
      </c>
      <c r="L982" s="32">
        <f t="shared" si="15"/>
        <v>4.6706239514367746E-4</v>
      </c>
    </row>
    <row r="983" spans="1:12" hidden="1" x14ac:dyDescent="0.2">
      <c r="A983" s="7" t="str">
        <f>VLOOKUP(D983,PIC!A:B,2,0)</f>
        <v>WAHYU WISNU</v>
      </c>
      <c r="B983" s="2">
        <v>59758969</v>
      </c>
      <c r="C983" s="2" t="s">
        <v>7</v>
      </c>
      <c r="D983" s="2" t="s">
        <v>16</v>
      </c>
      <c r="E983" s="2" t="str">
        <f>VLOOKUP(B983,[5]Sheet1!$A:$E,5,0)</f>
        <v>Completed</v>
      </c>
      <c r="F983" s="2" t="s">
        <v>2712</v>
      </c>
      <c r="G983" s="2" t="s">
        <v>8767</v>
      </c>
      <c r="H983" s="2" t="s">
        <v>8818</v>
      </c>
      <c r="I983" s="2" t="s">
        <v>107</v>
      </c>
      <c r="J983" s="2" t="s">
        <v>113</v>
      </c>
      <c r="K983" s="26">
        <f>VLOOKUP(B983,[5]Sheet1!$A:$AB,28,0)</f>
        <v>420000</v>
      </c>
      <c r="L983" s="32">
        <f t="shared" si="15"/>
        <v>2.3806578393245696E-4</v>
      </c>
    </row>
    <row r="984" spans="1:12" hidden="1" x14ac:dyDescent="0.2">
      <c r="A984" s="7" t="str">
        <f>VLOOKUP(D984,PIC!A:B,2,0)</f>
        <v>WAHYU WISNU</v>
      </c>
      <c r="B984" s="2">
        <v>59758974</v>
      </c>
      <c r="C984" s="2" t="s">
        <v>7</v>
      </c>
      <c r="D984" s="2" t="s">
        <v>16</v>
      </c>
      <c r="E984" s="2" t="str">
        <f>VLOOKUP(B984,[5]Sheet1!$A:$E,5,0)</f>
        <v>Completed</v>
      </c>
      <c r="F984" s="2" t="s">
        <v>2726</v>
      </c>
      <c r="G984" s="2" t="s">
        <v>8768</v>
      </c>
      <c r="H984" s="2" t="s">
        <v>8819</v>
      </c>
      <c r="I984" s="2" t="s">
        <v>105</v>
      </c>
      <c r="J984" s="2" t="s">
        <v>106</v>
      </c>
      <c r="K984" s="26">
        <f>VLOOKUP(B984,[5]Sheet1!$A:$AB,28,0)</f>
        <v>550000</v>
      </c>
      <c r="L984" s="32">
        <f t="shared" si="15"/>
        <v>3.1175281229250316E-4</v>
      </c>
    </row>
    <row r="985" spans="1:12" hidden="1" x14ac:dyDescent="0.2">
      <c r="A985" s="7" t="str">
        <f>VLOOKUP(D985,PIC!A:B,2,0)</f>
        <v>WAHYU WISNU</v>
      </c>
      <c r="B985" s="2">
        <v>59758977</v>
      </c>
      <c r="C985" s="2" t="s">
        <v>7</v>
      </c>
      <c r="D985" s="2" t="s">
        <v>16</v>
      </c>
      <c r="E985" s="2" t="str">
        <f>VLOOKUP(B985,[5]Sheet1!$A:$E,5,0)</f>
        <v>Completed</v>
      </c>
      <c r="F985" s="2" t="s">
        <v>2726</v>
      </c>
      <c r="G985" s="2" t="s">
        <v>8769</v>
      </c>
      <c r="H985" s="2" t="s">
        <v>8820</v>
      </c>
      <c r="I985" s="2" t="s">
        <v>105</v>
      </c>
      <c r="J985" s="2" t="s">
        <v>106</v>
      </c>
      <c r="K985" s="26">
        <f>VLOOKUP(B985,[5]Sheet1!$A:$AB,28,0)</f>
        <v>550000</v>
      </c>
      <c r="L985" s="32">
        <f t="shared" si="15"/>
        <v>3.1175281229250316E-4</v>
      </c>
    </row>
    <row r="986" spans="1:12" hidden="1" x14ac:dyDescent="0.2">
      <c r="A986" s="7" t="str">
        <f>VLOOKUP(D986,PIC!A:B,2,0)</f>
        <v>WAHYU WISNU</v>
      </c>
      <c r="B986" s="2">
        <v>59758979</v>
      </c>
      <c r="C986" s="2" t="s">
        <v>7</v>
      </c>
      <c r="D986" s="2" t="s">
        <v>16</v>
      </c>
      <c r="E986" s="2" t="str">
        <f>VLOOKUP(B986,[5]Sheet1!$A:$E,5,0)</f>
        <v>Completed</v>
      </c>
      <c r="F986" s="2" t="s">
        <v>2726</v>
      </c>
      <c r="G986" s="2" t="s">
        <v>8770</v>
      </c>
      <c r="H986" s="2" t="s">
        <v>8821</v>
      </c>
      <c r="I986" s="2" t="s">
        <v>105</v>
      </c>
      <c r="J986" s="2" t="s">
        <v>106</v>
      </c>
      <c r="K986" s="26">
        <f>VLOOKUP(B986,[5]Sheet1!$A:$AB,28,0)</f>
        <v>550000</v>
      </c>
      <c r="L986" s="32">
        <f t="shared" si="15"/>
        <v>3.1175281229250316E-4</v>
      </c>
    </row>
    <row r="987" spans="1:12" hidden="1" x14ac:dyDescent="0.2">
      <c r="A987" s="7" t="str">
        <f>VLOOKUP(D987,PIC!A:B,2,0)</f>
        <v>WAHYU WISNU</v>
      </c>
      <c r="B987" s="2">
        <v>59758983</v>
      </c>
      <c r="C987" s="2" t="s">
        <v>7</v>
      </c>
      <c r="D987" s="2" t="s">
        <v>16</v>
      </c>
      <c r="E987" s="2" t="str">
        <f>VLOOKUP(B987,[5]Sheet1!$A:$E,5,0)</f>
        <v>Completed</v>
      </c>
      <c r="F987" s="2" t="s">
        <v>2726</v>
      </c>
      <c r="G987" s="2" t="s">
        <v>8771</v>
      </c>
      <c r="H987" s="2" t="s">
        <v>8822</v>
      </c>
      <c r="I987" s="2" t="s">
        <v>105</v>
      </c>
      <c r="J987" s="2" t="s">
        <v>125</v>
      </c>
      <c r="K987" s="26">
        <f>VLOOKUP(B987,[5]Sheet1!$A:$AB,28,0)</f>
        <v>1400000</v>
      </c>
      <c r="L987" s="32">
        <f t="shared" si="15"/>
        <v>7.9355261310818986E-4</v>
      </c>
    </row>
    <row r="988" spans="1:12" hidden="1" x14ac:dyDescent="0.2">
      <c r="A988" s="7" t="str">
        <f>VLOOKUP(D988,PIC!A:B,2,0)</f>
        <v>WAHYU WISNU</v>
      </c>
      <c r="B988" s="2">
        <v>59758985</v>
      </c>
      <c r="C988" s="2" t="s">
        <v>7</v>
      </c>
      <c r="D988" s="2" t="s">
        <v>16</v>
      </c>
      <c r="E988" s="2" t="str">
        <f>VLOOKUP(B988,[5]Sheet1!$A:$E,5,0)</f>
        <v>Completed</v>
      </c>
      <c r="F988" s="2" t="s">
        <v>2712</v>
      </c>
      <c r="G988" s="2" t="s">
        <v>8772</v>
      </c>
      <c r="H988" s="2" t="s">
        <v>8823</v>
      </c>
      <c r="I988" s="2" t="s">
        <v>107</v>
      </c>
      <c r="J988" s="2" t="s">
        <v>127</v>
      </c>
      <c r="K988" s="26">
        <f>VLOOKUP(B988,[5]Sheet1!$A:$AB,28,0)</f>
        <v>824000</v>
      </c>
      <c r="L988" s="32">
        <f t="shared" si="15"/>
        <v>4.6706239514367746E-4</v>
      </c>
    </row>
    <row r="989" spans="1:12" hidden="1" x14ac:dyDescent="0.2">
      <c r="A989" s="7" t="str">
        <f>VLOOKUP(D989,PIC!A:B,2,0)</f>
        <v>WAHYU WISNU</v>
      </c>
      <c r="B989" s="2">
        <v>59760391</v>
      </c>
      <c r="C989" s="2" t="s">
        <v>7</v>
      </c>
      <c r="D989" s="2" t="s">
        <v>21</v>
      </c>
      <c r="E989" s="2" t="str">
        <f>VLOOKUP(B989,[5]Sheet1!$A:$E,5,0)</f>
        <v>Completed</v>
      </c>
      <c r="F989" s="2" t="s">
        <v>2712</v>
      </c>
      <c r="G989" s="2" t="s">
        <v>8773</v>
      </c>
      <c r="H989" s="2" t="s">
        <v>8824</v>
      </c>
      <c r="I989" s="2" t="s">
        <v>85</v>
      </c>
      <c r="J989" s="2" t="s">
        <v>1947</v>
      </c>
      <c r="K989" s="26">
        <f>VLOOKUP(B989,[5]Sheet1!$A:$AB,28,0)</f>
        <v>1770000</v>
      </c>
      <c r="L989" s="32">
        <f t="shared" si="15"/>
        <v>1.003277232286783E-3</v>
      </c>
    </row>
    <row r="990" spans="1:12" hidden="1" x14ac:dyDescent="0.2">
      <c r="A990" s="7" t="str">
        <f>VLOOKUP(D990,PIC!A:B,2,0)</f>
        <v>WAHYU WISNU</v>
      </c>
      <c r="B990" s="2">
        <v>59760393</v>
      </c>
      <c r="C990" s="2" t="s">
        <v>7</v>
      </c>
      <c r="D990" s="2" t="s">
        <v>16</v>
      </c>
      <c r="E990" s="2" t="str">
        <f>VLOOKUP(B990,[5]Sheet1!$A:$E,5,0)</f>
        <v>Completed</v>
      </c>
      <c r="F990" s="2" t="s">
        <v>2712</v>
      </c>
      <c r="G990" s="2" t="s">
        <v>8774</v>
      </c>
      <c r="H990" s="2" t="s">
        <v>8825</v>
      </c>
      <c r="I990" s="2" t="s">
        <v>109</v>
      </c>
      <c r="J990" s="2" t="s">
        <v>106</v>
      </c>
      <c r="K990" s="26">
        <f>VLOOKUP(B990,[5]Sheet1!$A:$AB,28,0)</f>
        <v>1173000</v>
      </c>
      <c r="L990" s="32">
        <f t="shared" si="15"/>
        <v>6.6488372512564769E-4</v>
      </c>
    </row>
    <row r="991" spans="1:12" hidden="1" x14ac:dyDescent="0.2">
      <c r="A991" s="7" t="str">
        <f>VLOOKUP(D991,PIC!A:B,2,0)</f>
        <v>BAHAK</v>
      </c>
      <c r="B991" s="2">
        <v>59760466</v>
      </c>
      <c r="C991" s="2" t="s">
        <v>7</v>
      </c>
      <c r="D991" s="2" t="s">
        <v>18</v>
      </c>
      <c r="E991" s="2" t="str">
        <f>VLOOKUP(B991,[5]Sheet1!$A:$E,5,0)</f>
        <v>Completed</v>
      </c>
      <c r="F991" s="2" t="s">
        <v>2712</v>
      </c>
      <c r="G991" s="2" t="s">
        <v>8774</v>
      </c>
      <c r="H991" s="2" t="s">
        <v>8826</v>
      </c>
      <c r="I991" s="2" t="s">
        <v>19</v>
      </c>
      <c r="J991" s="2" t="s">
        <v>2089</v>
      </c>
      <c r="K991" s="26">
        <f>VLOOKUP(B991,[5]Sheet1!$A:$AB,28,0)</f>
        <v>7210000</v>
      </c>
      <c r="L991" s="32">
        <f t="shared" si="15"/>
        <v>4.0867959575071775E-3</v>
      </c>
    </row>
    <row r="992" spans="1:12" hidden="1" x14ac:dyDescent="0.2">
      <c r="A992" s="7" t="str">
        <f>VLOOKUP(D992,PIC!A:B,2,0)</f>
        <v>DAYAT</v>
      </c>
      <c r="B992" s="2">
        <v>59762514</v>
      </c>
      <c r="C992" s="2" t="s">
        <v>7</v>
      </c>
      <c r="D992" s="2" t="s">
        <v>9</v>
      </c>
      <c r="E992" s="2" t="str">
        <f>VLOOKUP(B992,[5]Sheet1!$A:$E,5,0)</f>
        <v>Completed</v>
      </c>
      <c r="F992" s="2" t="s">
        <v>2712</v>
      </c>
      <c r="G992" s="2" t="s">
        <v>8775</v>
      </c>
      <c r="H992" s="2" t="s">
        <v>8827</v>
      </c>
      <c r="I992" s="2" t="s">
        <v>2640</v>
      </c>
      <c r="J992" s="2" t="s">
        <v>8423</v>
      </c>
      <c r="K992" s="26">
        <f>VLOOKUP(B992,[5]Sheet1!$A:$AB,28,0)</f>
        <v>4330000</v>
      </c>
      <c r="L992" s="32">
        <f t="shared" si="15"/>
        <v>2.4543448676846158E-3</v>
      </c>
    </row>
    <row r="993" spans="1:12" hidden="1" x14ac:dyDescent="0.2">
      <c r="A993" s="7" t="str">
        <f>VLOOKUP(D993,PIC!A:B,2,0)</f>
        <v>WAHYU WISNU</v>
      </c>
      <c r="B993" s="2">
        <v>59762764</v>
      </c>
      <c r="C993" s="2" t="s">
        <v>7</v>
      </c>
      <c r="D993" s="2" t="s">
        <v>16</v>
      </c>
      <c r="E993" s="2" t="str">
        <f>VLOOKUP(B993,[5]Sheet1!$A:$E,5,0)</f>
        <v>Completed</v>
      </c>
      <c r="F993" s="2" t="s">
        <v>2712</v>
      </c>
      <c r="G993" s="2" t="s">
        <v>8776</v>
      </c>
      <c r="H993" s="2" t="s">
        <v>8828</v>
      </c>
      <c r="I993" s="2" t="s">
        <v>107</v>
      </c>
      <c r="J993" s="2" t="s">
        <v>1243</v>
      </c>
      <c r="K993" s="26">
        <f>VLOOKUP(B993,[5]Sheet1!$A:$AB,28,0)</f>
        <v>2779000</v>
      </c>
      <c r="L993" s="32">
        <f t="shared" si="15"/>
        <v>1.575201937019757E-3</v>
      </c>
    </row>
    <row r="994" spans="1:12" hidden="1" x14ac:dyDescent="0.2">
      <c r="A994" s="7" t="str">
        <f>VLOOKUP(D994,PIC!A:B,2,0)</f>
        <v>WAHYU WISNU</v>
      </c>
      <c r="B994" s="2">
        <v>59762766</v>
      </c>
      <c r="C994" s="2" t="s">
        <v>7</v>
      </c>
      <c r="D994" s="2" t="s">
        <v>20</v>
      </c>
      <c r="E994" s="2" t="str">
        <f>VLOOKUP(B994,[5]Sheet1!$A:$E,5,0)</f>
        <v>Completed</v>
      </c>
      <c r="F994" s="2" t="s">
        <v>2712</v>
      </c>
      <c r="G994" s="2" t="s">
        <v>8777</v>
      </c>
      <c r="H994" s="2" t="s">
        <v>8829</v>
      </c>
      <c r="I994" s="2" t="s">
        <v>78</v>
      </c>
      <c r="J994" s="2" t="s">
        <v>79</v>
      </c>
      <c r="K994" s="26">
        <f>VLOOKUP(B994,[5]Sheet1!$A:$AB,28,0)</f>
        <v>2000000</v>
      </c>
      <c r="L994" s="32">
        <f t="shared" si="15"/>
        <v>1.133646590154557E-3</v>
      </c>
    </row>
    <row r="995" spans="1:12" hidden="1" x14ac:dyDescent="0.2">
      <c r="A995" s="7" t="str">
        <f>VLOOKUP(D995,PIC!A:B,2,0)</f>
        <v>ADE</v>
      </c>
      <c r="B995" s="2">
        <v>59762768</v>
      </c>
      <c r="C995" s="2" t="s">
        <v>7</v>
      </c>
      <c r="D995" s="2" t="s">
        <v>62</v>
      </c>
      <c r="E995" s="2" t="str">
        <f>VLOOKUP(B995,[5]Sheet1!$A:$E,5,0)</f>
        <v>Completed</v>
      </c>
      <c r="F995" s="2" t="s">
        <v>2712</v>
      </c>
      <c r="G995" s="2" t="s">
        <v>8777</v>
      </c>
      <c r="H995" s="2" t="s">
        <v>8830</v>
      </c>
      <c r="I995" s="2" t="s">
        <v>63</v>
      </c>
      <c r="J995" s="2" t="s">
        <v>64</v>
      </c>
      <c r="K995" s="26">
        <f>VLOOKUP(B995,[5]Sheet1!$A:$AB,28,0)</f>
        <v>825000</v>
      </c>
      <c r="L995" s="32">
        <f t="shared" si="15"/>
        <v>4.6762921843875477E-4</v>
      </c>
    </row>
    <row r="996" spans="1:12" hidden="1" x14ac:dyDescent="0.2">
      <c r="A996" s="7" t="s">
        <v>55</v>
      </c>
      <c r="B996" s="2">
        <v>59762770</v>
      </c>
      <c r="C996" s="2" t="s">
        <v>7</v>
      </c>
      <c r="D996" s="2" t="s">
        <v>9</v>
      </c>
      <c r="E996" s="2" t="str">
        <f>VLOOKUP(B996,[5]Sheet1!$A:$E,5,0)</f>
        <v>Completed</v>
      </c>
      <c r="F996" s="2" t="s">
        <v>7510</v>
      </c>
      <c r="G996" s="2" t="s">
        <v>8778</v>
      </c>
      <c r="H996" s="2" t="s">
        <v>8831</v>
      </c>
      <c r="I996" s="2" t="s">
        <v>22</v>
      </c>
      <c r="J996" s="2" t="s">
        <v>71</v>
      </c>
      <c r="K996" s="26">
        <f>VLOOKUP(B996,[5]Sheet1!$A:$AB,28,0)</f>
        <v>1</v>
      </c>
      <c r="L996" s="32">
        <f t="shared" si="15"/>
        <v>5.6682329507727853E-10</v>
      </c>
    </row>
    <row r="997" spans="1:12" hidden="1" x14ac:dyDescent="0.2">
      <c r="A997" s="7" t="str">
        <f>VLOOKUP(D997,PIC!A:B,2,0)</f>
        <v>ADE</v>
      </c>
      <c r="B997" s="2">
        <v>59762771</v>
      </c>
      <c r="C997" s="2" t="s">
        <v>7</v>
      </c>
      <c r="D997" s="2" t="s">
        <v>62</v>
      </c>
      <c r="E997" s="2" t="str">
        <f>VLOOKUP(B997,[5]Sheet1!$A:$E,5,0)</f>
        <v>Completed</v>
      </c>
      <c r="F997" s="2" t="s">
        <v>2712</v>
      </c>
      <c r="G997" s="2" t="s">
        <v>8779</v>
      </c>
      <c r="H997" s="2" t="s">
        <v>8832</v>
      </c>
      <c r="I997" s="2" t="s">
        <v>63</v>
      </c>
      <c r="J997" s="2" t="s">
        <v>64</v>
      </c>
      <c r="K997" s="26">
        <f>VLOOKUP(B997,[5]Sheet1!$A:$AB,28,0)</f>
        <v>825000</v>
      </c>
      <c r="L997" s="32">
        <f t="shared" si="15"/>
        <v>4.6762921843875477E-4</v>
      </c>
    </row>
    <row r="998" spans="1:12" hidden="1" x14ac:dyDescent="0.2">
      <c r="A998" s="7" t="str">
        <f>VLOOKUP(D998,PIC!A:B,2,0)</f>
        <v>WAHYU WISNU</v>
      </c>
      <c r="B998" s="2">
        <v>59762784</v>
      </c>
      <c r="C998" s="2" t="s">
        <v>7</v>
      </c>
      <c r="D998" s="2" t="s">
        <v>16</v>
      </c>
      <c r="E998" s="2" t="str">
        <f>VLOOKUP(B998,[5]Sheet1!$A:$E,5,0)</f>
        <v>Completed</v>
      </c>
      <c r="F998" s="2" t="s">
        <v>2712</v>
      </c>
      <c r="G998" s="2" t="s">
        <v>8780</v>
      </c>
      <c r="H998" s="2" t="s">
        <v>8833</v>
      </c>
      <c r="I998" s="2" t="s">
        <v>109</v>
      </c>
      <c r="J998" s="2" t="s">
        <v>113</v>
      </c>
      <c r="K998" s="26">
        <f>VLOOKUP(B998,[5]Sheet1!$A:$AB,28,0)</f>
        <v>1172000</v>
      </c>
      <c r="L998" s="32">
        <f t="shared" si="15"/>
        <v>6.6431690183057037E-4</v>
      </c>
    </row>
    <row r="999" spans="1:12" hidden="1" x14ac:dyDescent="0.2">
      <c r="A999" s="7" t="str">
        <f>VLOOKUP(D999,PIC!A:B,2,0)</f>
        <v>WAHYU WISNU</v>
      </c>
      <c r="B999" s="2">
        <v>59762791</v>
      </c>
      <c r="C999" s="2" t="s">
        <v>7</v>
      </c>
      <c r="D999" s="2" t="s">
        <v>16</v>
      </c>
      <c r="E999" s="2" t="str">
        <f>VLOOKUP(B999,[5]Sheet1!$A:$E,5,0)</f>
        <v>Completed</v>
      </c>
      <c r="F999" s="2" t="s">
        <v>2712</v>
      </c>
      <c r="G999" s="2" t="s">
        <v>8781</v>
      </c>
      <c r="H999" s="2" t="s">
        <v>8834</v>
      </c>
      <c r="I999" s="2" t="s">
        <v>107</v>
      </c>
      <c r="J999" s="2" t="s">
        <v>8877</v>
      </c>
      <c r="K999" s="26">
        <f>VLOOKUP(B999,[5]Sheet1!$A:$AB,28,0)</f>
        <v>505000</v>
      </c>
      <c r="L999" s="32">
        <f t="shared" si="15"/>
        <v>2.8624576401402562E-4</v>
      </c>
    </row>
    <row r="1000" spans="1:12" hidden="1" x14ac:dyDescent="0.2">
      <c r="A1000" s="7" t="str">
        <f>VLOOKUP(D1000,PIC!A:B,2,0)</f>
        <v>DIDIK</v>
      </c>
      <c r="B1000" s="2">
        <v>59763442</v>
      </c>
      <c r="C1000" s="2" t="s">
        <v>7</v>
      </c>
      <c r="D1000" s="2" t="s">
        <v>13</v>
      </c>
      <c r="E1000" s="2" t="str">
        <f>VLOOKUP(B1000,[5]Sheet1!$A:$E,5,0)</f>
        <v>Completed</v>
      </c>
      <c r="F1000" s="2" t="s">
        <v>2726</v>
      </c>
      <c r="G1000" s="2" t="s">
        <v>8782</v>
      </c>
      <c r="H1000" s="2" t="s">
        <v>8835</v>
      </c>
      <c r="I1000" s="2" t="s">
        <v>7330</v>
      </c>
      <c r="J1000" s="2" t="s">
        <v>7509</v>
      </c>
      <c r="K1000" s="26">
        <f>VLOOKUP(B1000,[5]Sheet1!$A:$AB,28,0)</f>
        <v>1</v>
      </c>
      <c r="L1000" s="32">
        <f t="shared" si="15"/>
        <v>5.6682329507727853E-10</v>
      </c>
    </row>
    <row r="1001" spans="1:12" hidden="1" x14ac:dyDescent="0.2">
      <c r="A1001" s="7" t="str">
        <f>VLOOKUP(D1001,PIC!A:B,2,0)</f>
        <v>DIDIK</v>
      </c>
      <c r="B1001" s="2">
        <v>59763444</v>
      </c>
      <c r="C1001" s="2" t="s">
        <v>7</v>
      </c>
      <c r="D1001" s="2" t="s">
        <v>13</v>
      </c>
      <c r="E1001" s="2" t="str">
        <f>VLOOKUP(B1001,[5]Sheet1!$A:$E,5,0)</f>
        <v>Completed</v>
      </c>
      <c r="F1001" s="2" t="s">
        <v>2726</v>
      </c>
      <c r="G1001" s="2" t="s">
        <v>8783</v>
      </c>
      <c r="H1001" s="2" t="s">
        <v>8836</v>
      </c>
      <c r="I1001" s="2" t="s">
        <v>7330</v>
      </c>
      <c r="J1001" s="2" t="s">
        <v>7509</v>
      </c>
      <c r="K1001" s="26">
        <f>VLOOKUP(B1001,[5]Sheet1!$A:$AB,28,0)</f>
        <v>1</v>
      </c>
      <c r="L1001" s="32">
        <f t="shared" si="15"/>
        <v>5.6682329507727853E-10</v>
      </c>
    </row>
    <row r="1002" spans="1:12" hidden="1" x14ac:dyDescent="0.2">
      <c r="A1002" s="7" t="str">
        <f>VLOOKUP(D1002,PIC!A:B,2,0)</f>
        <v>DIDIK</v>
      </c>
      <c r="B1002" s="2">
        <v>59763447</v>
      </c>
      <c r="C1002" s="2" t="s">
        <v>7</v>
      </c>
      <c r="D1002" s="2" t="s">
        <v>13</v>
      </c>
      <c r="E1002" s="2" t="str">
        <f>VLOOKUP(B1002,[5]Sheet1!$A:$E,5,0)</f>
        <v>Completed</v>
      </c>
      <c r="F1002" s="2" t="s">
        <v>2726</v>
      </c>
      <c r="G1002" s="2" t="s">
        <v>8784</v>
      </c>
      <c r="H1002" s="2" t="s">
        <v>8837</v>
      </c>
      <c r="I1002" s="2" t="s">
        <v>7330</v>
      </c>
      <c r="J1002" s="2" t="s">
        <v>7509</v>
      </c>
      <c r="K1002" s="26">
        <f>VLOOKUP(B1002,[5]Sheet1!$A:$AB,28,0)</f>
        <v>1</v>
      </c>
      <c r="L1002" s="32">
        <f t="shared" si="15"/>
        <v>5.6682329507727853E-10</v>
      </c>
    </row>
    <row r="1003" spans="1:12" hidden="1" x14ac:dyDescent="0.2">
      <c r="A1003" s="7" t="str">
        <f>VLOOKUP(D1003,PIC!A:B,2,0)</f>
        <v>DAYAT</v>
      </c>
      <c r="B1003" s="2">
        <v>59763608</v>
      </c>
      <c r="C1003" s="2" t="s">
        <v>7</v>
      </c>
      <c r="D1003" s="2" t="s">
        <v>9</v>
      </c>
      <c r="E1003" s="2" t="str">
        <f>VLOOKUP(B1003,[5]Sheet1!$A:$E,5,0)</f>
        <v>Completed</v>
      </c>
      <c r="F1003" s="2" t="s">
        <v>2726</v>
      </c>
      <c r="G1003" s="2" t="s">
        <v>8785</v>
      </c>
      <c r="H1003" s="2" t="s">
        <v>8838</v>
      </c>
      <c r="I1003" s="2" t="s">
        <v>59</v>
      </c>
      <c r="J1003" s="2" t="s">
        <v>71</v>
      </c>
      <c r="K1003" s="26">
        <f>VLOOKUP(B1003,[5]Sheet1!$A:$AB,28,0)</f>
        <v>1150000</v>
      </c>
      <c r="L1003" s="32">
        <f t="shared" si="15"/>
        <v>6.5184678933887029E-4</v>
      </c>
    </row>
    <row r="1004" spans="1:12" hidden="1" x14ac:dyDescent="0.2">
      <c r="A1004" s="7" t="s">
        <v>55</v>
      </c>
      <c r="B1004" s="2">
        <v>59764145</v>
      </c>
      <c r="C1004" s="2" t="s">
        <v>2136</v>
      </c>
      <c r="D1004" s="2" t="s">
        <v>9</v>
      </c>
      <c r="E1004" s="2" t="str">
        <f>VLOOKUP(B1004,[5]Sheet1!$A:$E,5,0)</f>
        <v>Completed</v>
      </c>
      <c r="F1004" s="2" t="s">
        <v>7510</v>
      </c>
      <c r="G1004" s="2" t="s">
        <v>8786</v>
      </c>
      <c r="H1004" s="2" t="s">
        <v>8839</v>
      </c>
      <c r="I1004" s="2" t="s">
        <v>22</v>
      </c>
      <c r="J1004" s="2" t="s">
        <v>71</v>
      </c>
      <c r="K1004" s="26">
        <f>VLOOKUP(B1004,[5]Sheet1!$A:$AB,28,0)</f>
        <v>1</v>
      </c>
      <c r="L1004" s="32">
        <f t="shared" si="15"/>
        <v>5.6682329507727853E-10</v>
      </c>
    </row>
    <row r="1005" spans="1:12" hidden="1" x14ac:dyDescent="0.2">
      <c r="A1005" s="7" t="s">
        <v>55</v>
      </c>
      <c r="B1005" s="2">
        <v>59764146</v>
      </c>
      <c r="C1005" s="2" t="s">
        <v>2136</v>
      </c>
      <c r="D1005" s="2" t="s">
        <v>9</v>
      </c>
      <c r="E1005" s="2" t="str">
        <f>VLOOKUP(B1005,[5]Sheet1!$A:$E,5,0)</f>
        <v>Completed</v>
      </c>
      <c r="F1005" s="2" t="s">
        <v>7510</v>
      </c>
      <c r="G1005" s="2" t="s">
        <v>8787</v>
      </c>
      <c r="H1005" s="2" t="s">
        <v>8840</v>
      </c>
      <c r="I1005" s="2" t="s">
        <v>2390</v>
      </c>
      <c r="J1005" s="2" t="s">
        <v>2349</v>
      </c>
      <c r="K1005" s="26">
        <f>VLOOKUP(B1005,[5]Sheet1!$A:$AB,28,0)</f>
        <v>1</v>
      </c>
      <c r="L1005" s="32">
        <f t="shared" si="15"/>
        <v>5.6682329507727853E-10</v>
      </c>
    </row>
    <row r="1006" spans="1:12" hidden="1" x14ac:dyDescent="0.2">
      <c r="A1006" s="7" t="s">
        <v>55</v>
      </c>
      <c r="B1006" s="2">
        <v>59764157</v>
      </c>
      <c r="C1006" s="2" t="s">
        <v>2026</v>
      </c>
      <c r="D1006" s="2" t="s">
        <v>9</v>
      </c>
      <c r="E1006" s="2" t="str">
        <f>VLOOKUP(B1006,[5]Sheet1!$A:$E,5,0)</f>
        <v>Completed</v>
      </c>
      <c r="F1006" s="2" t="s">
        <v>7510</v>
      </c>
      <c r="G1006" s="2" t="s">
        <v>8786</v>
      </c>
      <c r="H1006" s="2" t="s">
        <v>8841</v>
      </c>
      <c r="I1006" s="2" t="s">
        <v>22</v>
      </c>
      <c r="J1006" s="2" t="s">
        <v>71</v>
      </c>
      <c r="K1006" s="26">
        <f>VLOOKUP(B1006,[5]Sheet1!$A:$AB,28,0)</f>
        <v>1</v>
      </c>
      <c r="L1006" s="32">
        <f t="shared" si="15"/>
        <v>5.6682329507727853E-10</v>
      </c>
    </row>
    <row r="1007" spans="1:12" hidden="1" x14ac:dyDescent="0.2">
      <c r="A1007" s="7" t="s">
        <v>55</v>
      </c>
      <c r="B1007" s="2">
        <v>59764170</v>
      </c>
      <c r="C1007" s="2" t="s">
        <v>2026</v>
      </c>
      <c r="D1007" s="2" t="s">
        <v>9</v>
      </c>
      <c r="E1007" s="2" t="str">
        <f>VLOOKUP(B1007,[5]Sheet1!$A:$E,5,0)</f>
        <v>Completed</v>
      </c>
      <c r="F1007" s="2" t="s">
        <v>7510</v>
      </c>
      <c r="G1007" s="2" t="s">
        <v>8786</v>
      </c>
      <c r="H1007" s="2" t="s">
        <v>8842</v>
      </c>
      <c r="I1007" s="2" t="s">
        <v>22</v>
      </c>
      <c r="J1007" s="2" t="s">
        <v>71</v>
      </c>
      <c r="K1007" s="26">
        <f>VLOOKUP(B1007,[5]Sheet1!$A:$AB,28,0)</f>
        <v>1</v>
      </c>
      <c r="L1007" s="32">
        <f t="shared" si="15"/>
        <v>5.6682329507727853E-10</v>
      </c>
    </row>
    <row r="1008" spans="1:12" hidden="1" x14ac:dyDescent="0.2">
      <c r="A1008" s="7" t="s">
        <v>55</v>
      </c>
      <c r="B1008" s="2">
        <v>59764173</v>
      </c>
      <c r="C1008" s="2" t="s">
        <v>2026</v>
      </c>
      <c r="D1008" s="2" t="s">
        <v>9</v>
      </c>
      <c r="E1008" s="2" t="str">
        <f>VLOOKUP(B1008,[5]Sheet1!$A:$E,5,0)</f>
        <v>Completed</v>
      </c>
      <c r="F1008" s="2" t="s">
        <v>7510</v>
      </c>
      <c r="G1008" s="2" t="s">
        <v>8786</v>
      </c>
      <c r="H1008" s="2" t="s">
        <v>8843</v>
      </c>
      <c r="I1008" s="2" t="s">
        <v>22</v>
      </c>
      <c r="J1008" s="2" t="s">
        <v>71</v>
      </c>
      <c r="K1008" s="26">
        <f>VLOOKUP(B1008,[5]Sheet1!$A:$AB,28,0)</f>
        <v>1</v>
      </c>
      <c r="L1008" s="32">
        <f t="shared" si="15"/>
        <v>5.6682329507727853E-10</v>
      </c>
    </row>
    <row r="1009" spans="1:12" hidden="1" x14ac:dyDescent="0.2">
      <c r="A1009" s="7" t="s">
        <v>55</v>
      </c>
      <c r="B1009" s="2">
        <v>59764175</v>
      </c>
      <c r="C1009" s="2" t="s">
        <v>2026</v>
      </c>
      <c r="D1009" s="2" t="s">
        <v>9</v>
      </c>
      <c r="E1009" s="2" t="str">
        <f>VLOOKUP(B1009,[5]Sheet1!$A:$E,5,0)</f>
        <v>Completed</v>
      </c>
      <c r="F1009" s="2" t="s">
        <v>7510</v>
      </c>
      <c r="G1009" s="2" t="s">
        <v>8786</v>
      </c>
      <c r="H1009" s="2" t="s">
        <v>8844</v>
      </c>
      <c r="I1009" s="2" t="s">
        <v>22</v>
      </c>
      <c r="J1009" s="2" t="s">
        <v>8758</v>
      </c>
      <c r="K1009" s="26">
        <f>VLOOKUP(B1009,[5]Sheet1!$A:$AB,28,0)</f>
        <v>1</v>
      </c>
      <c r="L1009" s="32">
        <f t="shared" si="15"/>
        <v>5.6682329507727853E-10</v>
      </c>
    </row>
    <row r="1010" spans="1:12" hidden="1" x14ac:dyDescent="0.2">
      <c r="A1010" s="7" t="s">
        <v>55</v>
      </c>
      <c r="B1010" s="2">
        <v>59764179</v>
      </c>
      <c r="C1010" s="2" t="s">
        <v>2026</v>
      </c>
      <c r="D1010" s="2" t="s">
        <v>9</v>
      </c>
      <c r="E1010" s="2" t="str">
        <f>VLOOKUP(B1010,[5]Sheet1!$A:$E,5,0)</f>
        <v>Completed</v>
      </c>
      <c r="F1010" s="2" t="s">
        <v>7510</v>
      </c>
      <c r="G1010" s="2" t="s">
        <v>8788</v>
      </c>
      <c r="H1010" s="2" t="s">
        <v>8845</v>
      </c>
      <c r="I1010" s="2" t="s">
        <v>22</v>
      </c>
      <c r="J1010" s="2" t="s">
        <v>8758</v>
      </c>
      <c r="K1010" s="26">
        <f>VLOOKUP(B1010,[5]Sheet1!$A:$AB,28,0)</f>
        <v>1</v>
      </c>
      <c r="L1010" s="32">
        <f t="shared" si="15"/>
        <v>5.6682329507727853E-10</v>
      </c>
    </row>
    <row r="1011" spans="1:12" hidden="1" x14ac:dyDescent="0.2">
      <c r="A1011" s="7" t="s">
        <v>55</v>
      </c>
      <c r="B1011" s="2">
        <v>59764200</v>
      </c>
      <c r="C1011" s="2" t="s">
        <v>2026</v>
      </c>
      <c r="D1011" s="2" t="s">
        <v>9</v>
      </c>
      <c r="E1011" s="2" t="str">
        <f>VLOOKUP(B1011,[5]Sheet1!$A:$E,5,0)</f>
        <v>Completed</v>
      </c>
      <c r="F1011" s="2" t="s">
        <v>7510</v>
      </c>
      <c r="G1011" s="2" t="s">
        <v>8788</v>
      </c>
      <c r="H1011" s="2" t="s">
        <v>8846</v>
      </c>
      <c r="I1011" s="2" t="s">
        <v>22</v>
      </c>
      <c r="J1011" s="2" t="s">
        <v>2354</v>
      </c>
      <c r="K1011" s="26">
        <f>VLOOKUP(B1011,[5]Sheet1!$A:$AB,28,0)</f>
        <v>1</v>
      </c>
      <c r="L1011" s="32">
        <f t="shared" si="15"/>
        <v>5.6682329507727853E-10</v>
      </c>
    </row>
    <row r="1012" spans="1:12" hidden="1" x14ac:dyDescent="0.2">
      <c r="A1012" s="7" t="s">
        <v>55</v>
      </c>
      <c r="B1012" s="2">
        <v>59764201</v>
      </c>
      <c r="C1012" s="2" t="s">
        <v>2026</v>
      </c>
      <c r="D1012" s="2" t="s">
        <v>9</v>
      </c>
      <c r="E1012" s="2" t="str">
        <f>VLOOKUP(B1012,[5]Sheet1!$A:$E,5,0)</f>
        <v>Completed</v>
      </c>
      <c r="F1012" s="2" t="s">
        <v>7510</v>
      </c>
      <c r="G1012" s="2" t="s">
        <v>8788</v>
      </c>
      <c r="H1012" s="2" t="s">
        <v>8847</v>
      </c>
      <c r="I1012" s="2" t="s">
        <v>22</v>
      </c>
      <c r="J1012" s="2" t="s">
        <v>2354</v>
      </c>
      <c r="K1012" s="26">
        <f>VLOOKUP(B1012,[5]Sheet1!$A:$AB,28,0)</f>
        <v>1</v>
      </c>
      <c r="L1012" s="32">
        <f t="shared" si="15"/>
        <v>5.6682329507727853E-10</v>
      </c>
    </row>
    <row r="1013" spans="1:12" hidden="1" x14ac:dyDescent="0.2">
      <c r="A1013" s="7" t="s">
        <v>55</v>
      </c>
      <c r="B1013" s="2">
        <v>59764207</v>
      </c>
      <c r="C1013" s="2" t="s">
        <v>2026</v>
      </c>
      <c r="D1013" s="2" t="s">
        <v>9</v>
      </c>
      <c r="E1013" s="2" t="str">
        <f>VLOOKUP(B1013,[5]Sheet1!$A:$E,5,0)</f>
        <v>Completed</v>
      </c>
      <c r="F1013" s="2" t="s">
        <v>7510</v>
      </c>
      <c r="G1013" s="2" t="s">
        <v>8787</v>
      </c>
      <c r="H1013" s="2" t="s">
        <v>8848</v>
      </c>
      <c r="I1013" s="2" t="s">
        <v>22</v>
      </c>
      <c r="J1013" s="2" t="s">
        <v>2366</v>
      </c>
      <c r="K1013" s="26">
        <f>VLOOKUP(B1013,[5]Sheet1!$A:$AB,28,0)</f>
        <v>1</v>
      </c>
      <c r="L1013" s="32">
        <f t="shared" si="15"/>
        <v>5.6682329507727853E-10</v>
      </c>
    </row>
    <row r="1014" spans="1:12" hidden="1" x14ac:dyDescent="0.2">
      <c r="A1014" s="7" t="s">
        <v>55</v>
      </c>
      <c r="B1014" s="2">
        <v>59764208</v>
      </c>
      <c r="C1014" s="2" t="s">
        <v>2026</v>
      </c>
      <c r="D1014" s="2" t="s">
        <v>9</v>
      </c>
      <c r="E1014" s="2" t="str">
        <f>VLOOKUP(B1014,[5]Sheet1!$A:$E,5,0)</f>
        <v>Completed</v>
      </c>
      <c r="F1014" s="2" t="s">
        <v>7510</v>
      </c>
      <c r="G1014" s="2" t="s">
        <v>8787</v>
      </c>
      <c r="H1014" s="2" t="s">
        <v>8849</v>
      </c>
      <c r="I1014" s="2" t="s">
        <v>22</v>
      </c>
      <c r="J1014" s="2" t="s">
        <v>2366</v>
      </c>
      <c r="K1014" s="26">
        <f>VLOOKUP(B1014,[5]Sheet1!$A:$AB,28,0)</f>
        <v>1</v>
      </c>
      <c r="L1014" s="32">
        <f t="shared" si="15"/>
        <v>5.6682329507727853E-10</v>
      </c>
    </row>
    <row r="1015" spans="1:12" hidden="1" x14ac:dyDescent="0.2">
      <c r="A1015" s="7" t="str">
        <f>VLOOKUP(D1015,PIC!A:B,2,0)</f>
        <v>WAHYU WISNU</v>
      </c>
      <c r="B1015" s="2">
        <v>59764809</v>
      </c>
      <c r="C1015" s="2" t="s">
        <v>4584</v>
      </c>
      <c r="D1015" s="2" t="s">
        <v>17</v>
      </c>
      <c r="E1015" s="2" t="str">
        <f>VLOOKUP(B1015,[5]Sheet1!$A:$E,5,0)</f>
        <v>Completed</v>
      </c>
      <c r="F1015" s="2" t="s">
        <v>2712</v>
      </c>
      <c r="G1015" s="2" t="s">
        <v>8789</v>
      </c>
      <c r="H1015" s="2" t="s">
        <v>8850</v>
      </c>
      <c r="I1015" s="2" t="s">
        <v>87</v>
      </c>
      <c r="J1015" s="2" t="s">
        <v>2601</v>
      </c>
      <c r="K1015" s="26">
        <f>VLOOKUP(B1015,[5]Sheet1!$A:$AB,28,0)</f>
        <v>657692</v>
      </c>
      <c r="L1015" s="32">
        <f t="shared" si="15"/>
        <v>3.7279514658596546E-4</v>
      </c>
    </row>
    <row r="1016" spans="1:12" hidden="1" x14ac:dyDescent="0.2">
      <c r="A1016" s="7" t="s">
        <v>55</v>
      </c>
      <c r="B1016" s="2">
        <v>59764889</v>
      </c>
      <c r="C1016" s="2" t="s">
        <v>3509</v>
      </c>
      <c r="D1016" s="2" t="s">
        <v>9</v>
      </c>
      <c r="E1016" s="2" t="str">
        <f>VLOOKUP(B1016,[5]Sheet1!$A:$E,5,0)</f>
        <v>Accepted</v>
      </c>
      <c r="F1016" s="2" t="s">
        <v>7510</v>
      </c>
      <c r="G1016" s="2" t="s">
        <v>8790</v>
      </c>
      <c r="H1016" s="2" t="s">
        <v>8851</v>
      </c>
      <c r="I1016" s="2" t="s">
        <v>2390</v>
      </c>
      <c r="J1016" s="2" t="s">
        <v>8878</v>
      </c>
      <c r="K1016" s="26">
        <f>VLOOKUP(B1016,[5]Sheet1!$A:$AB,28,0)</f>
        <v>3745000</v>
      </c>
      <c r="L1016" s="32">
        <f t="shared" si="15"/>
        <v>2.1227532400644078E-3</v>
      </c>
    </row>
    <row r="1017" spans="1:12" hidden="1" x14ac:dyDescent="0.2">
      <c r="A1017" s="7" t="str">
        <f>VLOOKUP(D1017,PIC!A:B,2,0)</f>
        <v>BAHAK</v>
      </c>
      <c r="B1017" s="2">
        <v>59765004</v>
      </c>
      <c r="C1017" s="2" t="s">
        <v>7</v>
      </c>
      <c r="D1017" s="2" t="s">
        <v>18</v>
      </c>
      <c r="E1017" s="2" t="str">
        <f>VLOOKUP(B1017,[5]Sheet1!$A:$E,5,0)</f>
        <v>Accepted</v>
      </c>
      <c r="F1017" s="2" t="s">
        <v>2712</v>
      </c>
      <c r="G1017" s="2" t="s">
        <v>8791</v>
      </c>
      <c r="H1017" s="2" t="s">
        <v>8852</v>
      </c>
      <c r="I1017" s="2" t="s">
        <v>19</v>
      </c>
      <c r="J1017" s="2" t="s">
        <v>2102</v>
      </c>
      <c r="K1017" s="26">
        <f>VLOOKUP(B1017,[5]Sheet1!$A:$AB,28,0)</f>
        <v>5630000</v>
      </c>
      <c r="L1017" s="32">
        <f t="shared" si="15"/>
        <v>3.1912151512850781E-3</v>
      </c>
    </row>
    <row r="1018" spans="1:12" hidden="1" x14ac:dyDescent="0.2">
      <c r="A1018" s="7" t="str">
        <f>VLOOKUP(D1018,PIC!A:B,2,0)</f>
        <v>BAHAK</v>
      </c>
      <c r="B1018" s="2">
        <v>59765006</v>
      </c>
      <c r="C1018" s="2" t="s">
        <v>7</v>
      </c>
      <c r="D1018" s="2" t="s">
        <v>18</v>
      </c>
      <c r="E1018" s="2" t="str">
        <f>VLOOKUP(B1018,[5]Sheet1!$A:$E,5,0)</f>
        <v>Accepted</v>
      </c>
      <c r="F1018" s="2" t="s">
        <v>2712</v>
      </c>
      <c r="G1018" s="2" t="s">
        <v>8793</v>
      </c>
      <c r="H1018" s="2" t="s">
        <v>8853</v>
      </c>
      <c r="I1018" s="2" t="s">
        <v>19</v>
      </c>
      <c r="J1018" s="2" t="s">
        <v>2091</v>
      </c>
      <c r="K1018" s="26">
        <f>VLOOKUP(B1018,[5]Sheet1!$A:$AB,28,0)</f>
        <v>5295000</v>
      </c>
      <c r="L1018" s="32">
        <f t="shared" si="15"/>
        <v>3.0013293474341896E-3</v>
      </c>
    </row>
    <row r="1019" spans="1:12" hidden="1" x14ac:dyDescent="0.2">
      <c r="A1019" s="7" t="str">
        <f>VLOOKUP(D1019,PIC!A:B,2,0)</f>
        <v>BAHAK</v>
      </c>
      <c r="B1019" s="2">
        <v>59765010</v>
      </c>
      <c r="C1019" s="2" t="s">
        <v>7</v>
      </c>
      <c r="D1019" s="2" t="s">
        <v>18</v>
      </c>
      <c r="E1019" s="2" t="str">
        <f>VLOOKUP(B1019,[5]Sheet1!$A:$E,5,0)</f>
        <v>Accepted</v>
      </c>
      <c r="F1019" s="2" t="s">
        <v>2712</v>
      </c>
      <c r="G1019" s="2" t="s">
        <v>8794</v>
      </c>
      <c r="H1019" s="2" t="s">
        <v>8854</v>
      </c>
      <c r="I1019" s="2" t="s">
        <v>23</v>
      </c>
      <c r="J1019" s="2" t="s">
        <v>2060</v>
      </c>
      <c r="K1019" s="26">
        <f>VLOOKUP(B1019,[5]Sheet1!$A:$AB,28,0)</f>
        <v>3720000</v>
      </c>
      <c r="L1019" s="32">
        <f t="shared" si="15"/>
        <v>2.108582657687476E-3</v>
      </c>
    </row>
    <row r="1020" spans="1:12" hidden="1" x14ac:dyDescent="0.2">
      <c r="A1020" s="7" t="str">
        <f>VLOOKUP(D1020,PIC!A:B,2,0)</f>
        <v>BAHAK</v>
      </c>
      <c r="B1020" s="2">
        <v>59765012</v>
      </c>
      <c r="C1020" s="2" t="s">
        <v>7</v>
      </c>
      <c r="D1020" s="2" t="s">
        <v>18</v>
      </c>
      <c r="E1020" s="2" t="str">
        <f>VLOOKUP(B1020,[5]Sheet1!$A:$E,5,0)</f>
        <v>Completed</v>
      </c>
      <c r="F1020" s="2" t="s">
        <v>2712</v>
      </c>
      <c r="G1020" s="2" t="s">
        <v>8795</v>
      </c>
      <c r="H1020" s="2" t="s">
        <v>8855</v>
      </c>
      <c r="I1020" s="2" t="s">
        <v>23</v>
      </c>
      <c r="J1020" s="2" t="s">
        <v>82</v>
      </c>
      <c r="K1020" s="26">
        <f>VLOOKUP(B1020,[5]Sheet1!$A:$AB,28,0)</f>
        <v>4545000</v>
      </c>
      <c r="L1020" s="32">
        <f t="shared" si="15"/>
        <v>2.5762118761262307E-3</v>
      </c>
    </row>
    <row r="1021" spans="1:12" hidden="1" x14ac:dyDescent="0.2">
      <c r="A1021" s="7" t="str">
        <f>VLOOKUP(D1021,PIC!A:B,2,0)</f>
        <v>BAHAK</v>
      </c>
      <c r="B1021" s="2">
        <v>59765014</v>
      </c>
      <c r="C1021" s="2" t="s">
        <v>7</v>
      </c>
      <c r="D1021" s="2" t="s">
        <v>18</v>
      </c>
      <c r="E1021" s="2" t="str">
        <f>VLOOKUP(B1021,[5]Sheet1!$A:$E,5,0)</f>
        <v>Completed</v>
      </c>
      <c r="F1021" s="2" t="s">
        <v>2712</v>
      </c>
      <c r="G1021" s="2" t="s">
        <v>8796</v>
      </c>
      <c r="H1021" s="2" t="s">
        <v>8856</v>
      </c>
      <c r="I1021" s="2" t="s">
        <v>19</v>
      </c>
      <c r="J1021" s="2" t="s">
        <v>8419</v>
      </c>
      <c r="K1021" s="26">
        <f>VLOOKUP(B1021,[5]Sheet1!$A:$AB,28,0)</f>
        <v>5295000</v>
      </c>
      <c r="L1021" s="32">
        <f t="shared" si="15"/>
        <v>3.0013293474341896E-3</v>
      </c>
    </row>
    <row r="1022" spans="1:12" hidden="1" x14ac:dyDescent="0.2">
      <c r="A1022" s="7" t="str">
        <f>VLOOKUP(D1022,PIC!A:B,2,0)</f>
        <v>BAHAK</v>
      </c>
      <c r="B1022" s="2">
        <v>59765024</v>
      </c>
      <c r="C1022" s="2" t="s">
        <v>7</v>
      </c>
      <c r="D1022" s="2" t="s">
        <v>18</v>
      </c>
      <c r="E1022" s="2" t="str">
        <f>VLOOKUP(B1022,[5]Sheet1!$A:$E,5,0)</f>
        <v>Completed</v>
      </c>
      <c r="F1022" s="2" t="s">
        <v>2712</v>
      </c>
      <c r="G1022" s="2" t="s">
        <v>8797</v>
      </c>
      <c r="H1022" s="2" t="s">
        <v>8857</v>
      </c>
      <c r="I1022" s="2" t="s">
        <v>19</v>
      </c>
      <c r="J1022" s="2" t="s">
        <v>2091</v>
      </c>
      <c r="K1022" s="26">
        <f>VLOOKUP(B1022,[5]Sheet1!$A:$AB,28,0)</f>
        <v>5295000</v>
      </c>
      <c r="L1022" s="32">
        <f t="shared" si="15"/>
        <v>3.0013293474341896E-3</v>
      </c>
    </row>
    <row r="1023" spans="1:12" hidden="1" x14ac:dyDescent="0.2">
      <c r="A1023" s="7" t="str">
        <f>VLOOKUP(D1023,PIC!A:B,2,0)</f>
        <v>LUTFI</v>
      </c>
      <c r="B1023" s="2">
        <v>59765209</v>
      </c>
      <c r="C1023" s="2" t="s">
        <v>7</v>
      </c>
      <c r="D1023" s="2" t="s">
        <v>8</v>
      </c>
      <c r="E1023" s="2" t="str">
        <f>VLOOKUP(B1023,[5]Sheet1!$A:$E,5,0)</f>
        <v>Completed</v>
      </c>
      <c r="F1023" s="2" t="s">
        <v>3202</v>
      </c>
      <c r="G1023" s="2" t="s">
        <v>8798</v>
      </c>
      <c r="H1023" s="2" t="s">
        <v>8858</v>
      </c>
      <c r="I1023" s="2" t="s">
        <v>90</v>
      </c>
      <c r="J1023" s="2" t="s">
        <v>96</v>
      </c>
      <c r="K1023" s="26">
        <f>VLOOKUP(B1023,[5]Sheet1!$A:$AB,28,0)</f>
        <v>432100</v>
      </c>
      <c r="L1023" s="32">
        <f t="shared" si="15"/>
        <v>2.4492434580289206E-4</v>
      </c>
    </row>
    <row r="1024" spans="1:12" hidden="1" x14ac:dyDescent="0.2">
      <c r="A1024" s="7" t="str">
        <f>VLOOKUP(D1024,PIC!A:B,2,0)</f>
        <v>LUTFI</v>
      </c>
      <c r="B1024" s="2">
        <v>59765206</v>
      </c>
      <c r="C1024" s="2" t="s">
        <v>7</v>
      </c>
      <c r="D1024" s="2" t="s">
        <v>8</v>
      </c>
      <c r="E1024" s="2" t="str">
        <f>VLOOKUP(B1024,[5]Sheet1!$A:$E,5,0)</f>
        <v>Completed</v>
      </c>
      <c r="F1024" s="2" t="s">
        <v>3202</v>
      </c>
      <c r="G1024" s="2" t="s">
        <v>8799</v>
      </c>
      <c r="H1024" s="2" t="s">
        <v>8859</v>
      </c>
      <c r="I1024" s="2" t="s">
        <v>90</v>
      </c>
      <c r="J1024" s="2" t="s">
        <v>91</v>
      </c>
      <c r="K1024" s="26">
        <f>VLOOKUP(B1024,[5]Sheet1!$A:$AB,28,0)</f>
        <v>174000</v>
      </c>
      <c r="L1024" s="32">
        <f t="shared" si="15"/>
        <v>9.8627253343446457E-5</v>
      </c>
    </row>
    <row r="1025" spans="1:12" hidden="1" x14ac:dyDescent="0.2">
      <c r="A1025" s="7" t="str">
        <f>VLOOKUP(D1025,PIC!A:B,2,0)</f>
        <v>LUTFI</v>
      </c>
      <c r="B1025" s="2">
        <v>59765210</v>
      </c>
      <c r="C1025" s="2" t="s">
        <v>7</v>
      </c>
      <c r="D1025" s="2" t="s">
        <v>8</v>
      </c>
      <c r="E1025" s="2" t="str">
        <f>VLOOKUP(B1025,[5]Sheet1!$A:$E,5,0)</f>
        <v>Completed</v>
      </c>
      <c r="F1025" s="2" t="s">
        <v>3202</v>
      </c>
      <c r="G1025" s="2" t="s">
        <v>8800</v>
      </c>
      <c r="H1025" s="2" t="s">
        <v>8860</v>
      </c>
      <c r="I1025" s="2" t="s">
        <v>90</v>
      </c>
      <c r="J1025" s="2" t="s">
        <v>1734</v>
      </c>
      <c r="K1025" s="26">
        <f>VLOOKUP(B1025,[5]Sheet1!$A:$AB,28,0)</f>
        <v>676600</v>
      </c>
      <c r="L1025" s="32">
        <f t="shared" si="15"/>
        <v>3.8351264144928661E-4</v>
      </c>
    </row>
    <row r="1026" spans="1:12" hidden="1" x14ac:dyDescent="0.2">
      <c r="A1026" s="7" t="str">
        <f>VLOOKUP(D1026,PIC!A:B,2,0)</f>
        <v>LUTFI</v>
      </c>
      <c r="B1026" s="2">
        <v>59765211</v>
      </c>
      <c r="C1026" s="2" t="s">
        <v>7</v>
      </c>
      <c r="D1026" s="2" t="s">
        <v>8</v>
      </c>
      <c r="E1026" s="2" t="str">
        <f>VLOOKUP(B1026,[5]Sheet1!$A:$E,5,0)</f>
        <v>Completed</v>
      </c>
      <c r="F1026" s="2" t="s">
        <v>3202</v>
      </c>
      <c r="G1026" s="2" t="s">
        <v>8801</v>
      </c>
      <c r="H1026" s="2" t="s">
        <v>8861</v>
      </c>
      <c r="I1026" s="2" t="s">
        <v>90</v>
      </c>
      <c r="J1026" s="2" t="s">
        <v>97</v>
      </c>
      <c r="K1026" s="26">
        <f>VLOOKUP(B1026,[5]Sheet1!$A:$AB,28,0)</f>
        <v>528000</v>
      </c>
      <c r="L1026" s="32">
        <f t="shared" ref="L1026:L1089" si="16">K1026/$K$1351*100%</f>
        <v>2.9928269980080302E-4</v>
      </c>
    </row>
    <row r="1027" spans="1:12" hidden="1" x14ac:dyDescent="0.2">
      <c r="A1027" s="7" t="str">
        <f>VLOOKUP(D1027,PIC!A:B,2,0)</f>
        <v>LUTFI</v>
      </c>
      <c r="B1027" s="2">
        <v>59765208</v>
      </c>
      <c r="C1027" s="2" t="s">
        <v>7</v>
      </c>
      <c r="D1027" s="2" t="s">
        <v>8</v>
      </c>
      <c r="E1027" s="2" t="str">
        <f>VLOOKUP(B1027,[5]Sheet1!$A:$E,5,0)</f>
        <v>Completed</v>
      </c>
      <c r="F1027" s="2" t="s">
        <v>3202</v>
      </c>
      <c r="G1027" s="2" t="s">
        <v>8791</v>
      </c>
      <c r="H1027" s="2" t="s">
        <v>8862</v>
      </c>
      <c r="I1027" s="2" t="s">
        <v>90</v>
      </c>
      <c r="J1027" s="2" t="s">
        <v>114</v>
      </c>
      <c r="K1027" s="26">
        <f>VLOOKUP(B1027,[5]Sheet1!$A:$AB,28,0)</f>
        <v>329500</v>
      </c>
      <c r="L1027" s="32">
        <f t="shared" si="16"/>
        <v>1.8676827572796327E-4</v>
      </c>
    </row>
    <row r="1028" spans="1:12" hidden="1" x14ac:dyDescent="0.2">
      <c r="A1028" s="7" t="str">
        <f>VLOOKUP(D1028,PIC!A:B,2,0)</f>
        <v>LUTFI</v>
      </c>
      <c r="B1028" s="2">
        <v>59765212</v>
      </c>
      <c r="C1028" s="2" t="s">
        <v>7</v>
      </c>
      <c r="D1028" s="2" t="s">
        <v>8</v>
      </c>
      <c r="E1028" s="2" t="str">
        <f>VLOOKUP(B1028,[5]Sheet1!$A:$E,5,0)</f>
        <v>Completed</v>
      </c>
      <c r="F1028" s="2" t="s">
        <v>3202</v>
      </c>
      <c r="G1028" s="2" t="s">
        <v>8802</v>
      </c>
      <c r="H1028" s="2" t="s">
        <v>8863</v>
      </c>
      <c r="I1028" s="2" t="s">
        <v>90</v>
      </c>
      <c r="J1028" s="2" t="s">
        <v>95</v>
      </c>
      <c r="K1028" s="26">
        <f>VLOOKUP(B1028,[5]Sheet1!$A:$AB,28,0)</f>
        <v>632000</v>
      </c>
      <c r="L1028" s="32">
        <f t="shared" si="16"/>
        <v>3.5823232248883999E-4</v>
      </c>
    </row>
    <row r="1029" spans="1:12" hidden="1" x14ac:dyDescent="0.2">
      <c r="A1029" s="7" t="str">
        <f>VLOOKUP(D1029,PIC!A:B,2,0)</f>
        <v>LUTFI</v>
      </c>
      <c r="B1029" s="2">
        <v>59765215</v>
      </c>
      <c r="C1029" s="2" t="s">
        <v>7</v>
      </c>
      <c r="D1029" s="2" t="s">
        <v>8</v>
      </c>
      <c r="E1029" s="2" t="str">
        <f>VLOOKUP(B1029,[5]Sheet1!$A:$E,5,0)</f>
        <v>Completed</v>
      </c>
      <c r="F1029" s="2" t="s">
        <v>3202</v>
      </c>
      <c r="G1029" s="2" t="s">
        <v>8803</v>
      </c>
      <c r="H1029" s="2" t="s">
        <v>8864</v>
      </c>
      <c r="I1029" s="2" t="s">
        <v>90</v>
      </c>
      <c r="J1029" s="2" t="s">
        <v>92</v>
      </c>
      <c r="K1029" s="26">
        <f>VLOOKUP(B1029,[5]Sheet1!$A:$AB,28,0)</f>
        <v>246000</v>
      </c>
      <c r="L1029" s="32">
        <f t="shared" si="16"/>
        <v>1.394385305890105E-4</v>
      </c>
    </row>
    <row r="1030" spans="1:12" hidden="1" x14ac:dyDescent="0.2">
      <c r="A1030" s="7" t="str">
        <f>VLOOKUP(D1030,PIC!A:B,2,0)</f>
        <v>LUTFI</v>
      </c>
      <c r="B1030" s="2">
        <v>59765213</v>
      </c>
      <c r="C1030" s="2" t="s">
        <v>7</v>
      </c>
      <c r="D1030" s="2" t="s">
        <v>8</v>
      </c>
      <c r="E1030" s="2" t="str">
        <f>VLOOKUP(B1030,[5]Sheet1!$A:$E,5,0)</f>
        <v>Completed</v>
      </c>
      <c r="F1030" s="2" t="s">
        <v>3202</v>
      </c>
      <c r="G1030" s="2" t="s">
        <v>8804</v>
      </c>
      <c r="H1030" s="2" t="s">
        <v>8865</v>
      </c>
      <c r="I1030" s="2" t="s">
        <v>90</v>
      </c>
      <c r="J1030" s="2" t="s">
        <v>115</v>
      </c>
      <c r="K1030" s="26">
        <f>VLOOKUP(B1030,[5]Sheet1!$A:$AB,28,0)</f>
        <v>323000</v>
      </c>
      <c r="L1030" s="32">
        <f t="shared" si="16"/>
        <v>1.8308392430996096E-4</v>
      </c>
    </row>
    <row r="1031" spans="1:12" hidden="1" x14ac:dyDescent="0.2">
      <c r="A1031" s="7" t="str">
        <f>VLOOKUP(D1031,PIC!A:B,2,0)</f>
        <v>LUTFI</v>
      </c>
      <c r="B1031" s="2">
        <v>59765218</v>
      </c>
      <c r="C1031" s="2" t="s">
        <v>7</v>
      </c>
      <c r="D1031" s="2" t="s">
        <v>8</v>
      </c>
      <c r="E1031" s="2" t="str">
        <f>VLOOKUP(B1031,[5]Sheet1!$A:$E,5,0)</f>
        <v>Completed</v>
      </c>
      <c r="F1031" s="2" t="s">
        <v>3202</v>
      </c>
      <c r="G1031" s="2" t="s">
        <v>8805</v>
      </c>
      <c r="H1031" s="2" t="s">
        <v>8866</v>
      </c>
      <c r="I1031" s="2" t="s">
        <v>90</v>
      </c>
      <c r="J1031" s="2" t="s">
        <v>94</v>
      </c>
      <c r="K1031" s="26">
        <f>VLOOKUP(B1031,[5]Sheet1!$A:$AB,28,0)</f>
        <v>873000</v>
      </c>
      <c r="L1031" s="32">
        <f t="shared" si="16"/>
        <v>4.9483673660246415E-4</v>
      </c>
    </row>
    <row r="1032" spans="1:12" hidden="1" x14ac:dyDescent="0.2">
      <c r="A1032" s="7" t="s">
        <v>55</v>
      </c>
      <c r="B1032" s="2">
        <v>59765278</v>
      </c>
      <c r="C1032" s="2" t="s">
        <v>3509</v>
      </c>
      <c r="D1032" s="2" t="s">
        <v>9</v>
      </c>
      <c r="E1032" s="2" t="str">
        <f>VLOOKUP(B1032,[5]Sheet1!$A:$E,5,0)</f>
        <v>Accepted</v>
      </c>
      <c r="F1032" s="2" t="s">
        <v>7510</v>
      </c>
      <c r="G1032" s="2" t="s">
        <v>8806</v>
      </c>
      <c r="H1032" s="2" t="s">
        <v>8867</v>
      </c>
      <c r="I1032" s="2" t="s">
        <v>2390</v>
      </c>
      <c r="J1032" s="2" t="s">
        <v>2358</v>
      </c>
      <c r="K1032" s="26">
        <f>VLOOKUP(B1032,[5]Sheet1!$A:$AB,28,0)</f>
        <v>2552000</v>
      </c>
      <c r="L1032" s="32">
        <f t="shared" si="16"/>
        <v>1.4465330490372147E-3</v>
      </c>
    </row>
    <row r="1033" spans="1:12" hidden="1" x14ac:dyDescent="0.2">
      <c r="A1033" s="7" t="s">
        <v>55</v>
      </c>
      <c r="B1033" s="2">
        <v>59765284</v>
      </c>
      <c r="C1033" s="2" t="s">
        <v>3509</v>
      </c>
      <c r="D1033" s="2" t="s">
        <v>9</v>
      </c>
      <c r="E1033" s="2" t="str">
        <f>VLOOKUP(B1033,[5]Sheet1!$A:$E,5,0)</f>
        <v>Completed</v>
      </c>
      <c r="F1033" s="2" t="s">
        <v>7510</v>
      </c>
      <c r="G1033" s="2" t="s">
        <v>8806</v>
      </c>
      <c r="H1033" s="2" t="s">
        <v>8868</v>
      </c>
      <c r="I1033" s="2" t="s">
        <v>2390</v>
      </c>
      <c r="J1033" s="2" t="s">
        <v>2358</v>
      </c>
      <c r="K1033" s="26">
        <f>VLOOKUP(B1033,[5]Sheet1!$A:$AB,28,0)</f>
        <v>2552000</v>
      </c>
      <c r="L1033" s="32">
        <f t="shared" si="16"/>
        <v>1.4465330490372147E-3</v>
      </c>
    </row>
    <row r="1034" spans="1:12" hidden="1" x14ac:dyDescent="0.2">
      <c r="A1034" s="7" t="s">
        <v>55</v>
      </c>
      <c r="B1034" s="2">
        <v>59765286</v>
      </c>
      <c r="C1034" s="2" t="s">
        <v>3509</v>
      </c>
      <c r="D1034" s="2" t="s">
        <v>9</v>
      </c>
      <c r="E1034" s="2" t="str">
        <f>VLOOKUP(B1034,[5]Sheet1!$A:$E,5,0)</f>
        <v>Accepted</v>
      </c>
      <c r="F1034" s="2" t="s">
        <v>7510</v>
      </c>
      <c r="G1034" s="2" t="s">
        <v>8806</v>
      </c>
      <c r="H1034" s="2" t="s">
        <v>8869</v>
      </c>
      <c r="I1034" s="2" t="s">
        <v>2390</v>
      </c>
      <c r="J1034" s="2" t="s">
        <v>2358</v>
      </c>
      <c r="K1034" s="26">
        <f>VLOOKUP(B1034,[5]Sheet1!$A:$AB,28,0)</f>
        <v>2552000</v>
      </c>
      <c r="L1034" s="32">
        <f t="shared" si="16"/>
        <v>1.4465330490372147E-3</v>
      </c>
    </row>
    <row r="1035" spans="1:12" hidden="1" x14ac:dyDescent="0.2">
      <c r="A1035" s="7" t="str">
        <f>VLOOKUP(D1035,PIC!A:B,2,0)</f>
        <v>WAHYU WISNU</v>
      </c>
      <c r="B1035" s="2">
        <v>59766338</v>
      </c>
      <c r="C1035" s="2" t="s">
        <v>7</v>
      </c>
      <c r="D1035" s="2" t="s">
        <v>16</v>
      </c>
      <c r="E1035" s="2" t="str">
        <f>VLOOKUP(B1035,[5]Sheet1!$A:$E,5,0)</f>
        <v>Completed</v>
      </c>
      <c r="F1035" s="2" t="s">
        <v>2712</v>
      </c>
      <c r="G1035" s="2" t="s">
        <v>8807</v>
      </c>
      <c r="H1035" s="2" t="s">
        <v>8870</v>
      </c>
      <c r="I1035" s="2" t="s">
        <v>107</v>
      </c>
      <c r="J1035" s="2" t="s">
        <v>128</v>
      </c>
      <c r="K1035" s="26">
        <f>VLOOKUP(B1035,[5]Sheet1!$A:$AB,28,0)</f>
        <v>363000</v>
      </c>
      <c r="L1035" s="32">
        <f t="shared" si="16"/>
        <v>2.0575685611305209E-4</v>
      </c>
    </row>
    <row r="1036" spans="1:12" hidden="1" x14ac:dyDescent="0.2">
      <c r="A1036" s="7" t="str">
        <f>VLOOKUP(D1036,PIC!A:B,2,0)</f>
        <v>WAHYU WISNU</v>
      </c>
      <c r="B1036" s="2">
        <v>59766361</v>
      </c>
      <c r="C1036" s="2" t="s">
        <v>7</v>
      </c>
      <c r="D1036" s="2" t="s">
        <v>16</v>
      </c>
      <c r="E1036" s="2" t="str">
        <f>VLOOKUP(B1036,[5]Sheet1!$A:$E,5,0)</f>
        <v>Completed</v>
      </c>
      <c r="F1036" s="2" t="s">
        <v>2712</v>
      </c>
      <c r="G1036" s="2" t="s">
        <v>8808</v>
      </c>
      <c r="H1036" s="2" t="s">
        <v>8871</v>
      </c>
      <c r="I1036" s="2" t="s">
        <v>107</v>
      </c>
      <c r="J1036" s="2" t="s">
        <v>122</v>
      </c>
      <c r="K1036" s="26">
        <f>VLOOKUP(B1036,[5]Sheet1!$A:$AB,28,0)</f>
        <v>363000</v>
      </c>
      <c r="L1036" s="32">
        <f t="shared" si="16"/>
        <v>2.0575685611305209E-4</v>
      </c>
    </row>
    <row r="1037" spans="1:12" hidden="1" x14ac:dyDescent="0.2">
      <c r="A1037" s="7" t="str">
        <f>VLOOKUP(D1037,PIC!A:B,2,0)</f>
        <v>WAHYU WISNU</v>
      </c>
      <c r="B1037" s="2">
        <v>59766365</v>
      </c>
      <c r="C1037" s="2" t="s">
        <v>7</v>
      </c>
      <c r="D1037" s="2" t="s">
        <v>16</v>
      </c>
      <c r="E1037" s="2" t="str">
        <f>VLOOKUP(B1037,[5]Sheet1!$A:$E,5,0)</f>
        <v>Completed</v>
      </c>
      <c r="F1037" s="2" t="s">
        <v>2712</v>
      </c>
      <c r="G1037" s="2" t="s">
        <v>8792</v>
      </c>
      <c r="H1037" s="2" t="s">
        <v>8872</v>
      </c>
      <c r="I1037" s="2" t="s">
        <v>107</v>
      </c>
      <c r="J1037" s="2" t="s">
        <v>1254</v>
      </c>
      <c r="K1037" s="26">
        <f>VLOOKUP(B1037,[5]Sheet1!$A:$AB,28,0)</f>
        <v>505000</v>
      </c>
      <c r="L1037" s="32">
        <f t="shared" si="16"/>
        <v>2.8624576401402562E-4</v>
      </c>
    </row>
    <row r="1038" spans="1:12" hidden="1" x14ac:dyDescent="0.2">
      <c r="A1038" s="7" t="str">
        <f>VLOOKUP(D1038,PIC!A:B,2,0)</f>
        <v>WAHYU WISNU</v>
      </c>
      <c r="B1038" s="2">
        <v>59766377</v>
      </c>
      <c r="C1038" s="2" t="s">
        <v>7</v>
      </c>
      <c r="D1038" s="2" t="s">
        <v>16</v>
      </c>
      <c r="E1038" s="2" t="str">
        <f>VLOOKUP(B1038,[5]Sheet1!$A:$E,5,0)</f>
        <v>Completed</v>
      </c>
      <c r="F1038" s="2" t="s">
        <v>2712</v>
      </c>
      <c r="G1038" s="2" t="s">
        <v>8809</v>
      </c>
      <c r="H1038" s="2" t="s">
        <v>8873</v>
      </c>
      <c r="I1038" s="2" t="s">
        <v>107</v>
      </c>
      <c r="J1038" s="2" t="s">
        <v>128</v>
      </c>
      <c r="K1038" s="26">
        <f>VLOOKUP(B1038,[5]Sheet1!$A:$AB,28,0)</f>
        <v>363000</v>
      </c>
      <c r="L1038" s="32">
        <f t="shared" si="16"/>
        <v>2.0575685611305209E-4</v>
      </c>
    </row>
    <row r="1039" spans="1:12" hidden="1" x14ac:dyDescent="0.2">
      <c r="A1039" s="7" t="str">
        <f>VLOOKUP(D1039,PIC!A:B,2,0)</f>
        <v>WAHYU WISNU</v>
      </c>
      <c r="B1039" s="2">
        <v>59766384</v>
      </c>
      <c r="C1039" s="2" t="s">
        <v>7</v>
      </c>
      <c r="D1039" s="2" t="s">
        <v>16</v>
      </c>
      <c r="E1039" s="2" t="str">
        <f>VLOOKUP(B1039,[5]Sheet1!$A:$E,5,0)</f>
        <v>Completed</v>
      </c>
      <c r="F1039" s="2" t="s">
        <v>2712</v>
      </c>
      <c r="G1039" s="2" t="s">
        <v>8810</v>
      </c>
      <c r="H1039" s="2" t="s">
        <v>8874</v>
      </c>
      <c r="I1039" s="2" t="s">
        <v>107</v>
      </c>
      <c r="J1039" s="2" t="s">
        <v>1105</v>
      </c>
      <c r="K1039" s="26">
        <f>VLOOKUP(B1039,[5]Sheet1!$A:$AB,28,0)</f>
        <v>1069000</v>
      </c>
      <c r="L1039" s="32">
        <f t="shared" si="16"/>
        <v>6.0593410243761072E-4</v>
      </c>
    </row>
    <row r="1040" spans="1:12" hidden="1" x14ac:dyDescent="0.2">
      <c r="A1040" s="7" t="str">
        <f>VLOOKUP(D1040,PIC!A:B,2,0)</f>
        <v>DIDIK</v>
      </c>
      <c r="B1040" s="2">
        <v>59767108</v>
      </c>
      <c r="C1040" s="2" t="s">
        <v>7</v>
      </c>
      <c r="D1040" s="2" t="s">
        <v>13</v>
      </c>
      <c r="E1040" s="2" t="str">
        <f>VLOOKUP(B1040,[5]Sheet1!$A:$E,5,0)</f>
        <v>Completed</v>
      </c>
      <c r="F1040" s="2" t="s">
        <v>2726</v>
      </c>
      <c r="G1040" s="2" t="s">
        <v>8811</v>
      </c>
      <c r="H1040" s="2" t="s">
        <v>8875</v>
      </c>
      <c r="I1040" s="2" t="s">
        <v>7330</v>
      </c>
      <c r="J1040" s="2" t="s">
        <v>7509</v>
      </c>
      <c r="K1040" s="26">
        <f>VLOOKUP(B1040,[5]Sheet1!$A:$AB,28,0)</f>
        <v>1</v>
      </c>
      <c r="L1040" s="32">
        <f t="shared" si="16"/>
        <v>5.6682329507727853E-10</v>
      </c>
    </row>
    <row r="1041" spans="1:12" hidden="1" x14ac:dyDescent="0.2">
      <c r="A1041" s="7" t="str">
        <f>VLOOKUP(D1041,PIC!A:B,2,0)</f>
        <v>LUTFI</v>
      </c>
      <c r="B1041" s="2">
        <v>59767471</v>
      </c>
      <c r="C1041" s="2" t="s">
        <v>4583</v>
      </c>
      <c r="D1041" s="2" t="s">
        <v>8</v>
      </c>
      <c r="E1041" s="2" t="str">
        <f>VLOOKUP(B1041,[5]Sheet1!$A:$E,5,0)</f>
        <v>Completed</v>
      </c>
      <c r="F1041" s="2" t="s">
        <v>2712</v>
      </c>
      <c r="G1041" s="2" t="s">
        <v>8812</v>
      </c>
      <c r="H1041" s="2" t="s">
        <v>8876</v>
      </c>
      <c r="I1041" s="2" t="s">
        <v>90</v>
      </c>
      <c r="J1041" s="2" t="s">
        <v>92</v>
      </c>
      <c r="K1041" s="26">
        <f>VLOOKUP(B1041,[5]Sheet1!$A:$AB,28,0)</f>
        <v>1363500</v>
      </c>
      <c r="L1041" s="32">
        <f t="shared" si="16"/>
        <v>7.7286356283786924E-4</v>
      </c>
    </row>
    <row r="1042" spans="1:12" hidden="1" x14ac:dyDescent="0.2">
      <c r="A1042" s="7" t="str">
        <f>VLOOKUP(D1042,PIC!A:B,2,0)</f>
        <v>LUTFI</v>
      </c>
      <c r="B1042" s="2">
        <v>59767919</v>
      </c>
      <c r="C1042" s="2" t="s">
        <v>2937</v>
      </c>
      <c r="D1042" s="2" t="s">
        <v>8</v>
      </c>
      <c r="E1042" s="2" t="str">
        <f>VLOOKUP(B1042,[5]Sheet1!$A:$E,5,0)</f>
        <v>Completed</v>
      </c>
      <c r="F1042" s="2" t="s">
        <v>2712</v>
      </c>
      <c r="G1042" s="2" t="s">
        <v>8879</v>
      </c>
      <c r="H1042" s="2" t="s">
        <v>8935</v>
      </c>
      <c r="I1042" s="2" t="s">
        <v>90</v>
      </c>
      <c r="J1042" s="2" t="s">
        <v>114</v>
      </c>
      <c r="K1042" s="26">
        <f>VLOOKUP(B1042,[5]Sheet1!$A:$AB,28,0)</f>
        <v>1264000</v>
      </c>
      <c r="L1042" s="32">
        <f t="shared" si="16"/>
        <v>7.1646464497767998E-4</v>
      </c>
    </row>
    <row r="1043" spans="1:12" hidden="1" x14ac:dyDescent="0.2">
      <c r="A1043" s="7" t="str">
        <f>VLOOKUP(D1043,PIC!A:B,2,0)</f>
        <v>WAHYU WISNU</v>
      </c>
      <c r="B1043" s="2">
        <v>59768073</v>
      </c>
      <c r="C1043" s="2" t="s">
        <v>7</v>
      </c>
      <c r="D1043" s="2" t="s">
        <v>16</v>
      </c>
      <c r="E1043" s="2" t="str">
        <f>VLOOKUP(B1043,[5]Sheet1!$A:$E,5,0)</f>
        <v>Completed</v>
      </c>
      <c r="F1043" s="2" t="s">
        <v>2712</v>
      </c>
      <c r="G1043" s="2" t="s">
        <v>8880</v>
      </c>
      <c r="H1043" s="2" t="s">
        <v>8936</v>
      </c>
      <c r="I1043" s="2" t="s">
        <v>107</v>
      </c>
      <c r="J1043" s="2" t="s">
        <v>126</v>
      </c>
      <c r="K1043" s="26">
        <f>VLOOKUP(B1043,[5]Sheet1!$A:$AB,28,0)</f>
        <v>505000</v>
      </c>
      <c r="L1043" s="32">
        <f t="shared" si="16"/>
        <v>2.8624576401402562E-4</v>
      </c>
    </row>
    <row r="1044" spans="1:12" hidden="1" x14ac:dyDescent="0.2">
      <c r="A1044" s="7" t="str">
        <f>VLOOKUP(D1044,PIC!A:B,2,0)</f>
        <v>DAYAT</v>
      </c>
      <c r="B1044" s="2">
        <v>59769237</v>
      </c>
      <c r="C1044" s="2" t="s">
        <v>7</v>
      </c>
      <c r="D1044" s="2" t="s">
        <v>9</v>
      </c>
      <c r="E1044" s="2" t="str">
        <f>VLOOKUP(B1044,[5]Sheet1!$A:$E,5,0)</f>
        <v>Accepted</v>
      </c>
      <c r="F1044" s="2" t="s">
        <v>2712</v>
      </c>
      <c r="G1044" s="2" t="s">
        <v>8881</v>
      </c>
      <c r="H1044" s="2" t="s">
        <v>8937</v>
      </c>
      <c r="I1044" s="2" t="s">
        <v>2640</v>
      </c>
      <c r="J1044" s="2" t="s">
        <v>8421</v>
      </c>
      <c r="K1044" s="26">
        <f>VLOOKUP(B1044,[5]Sheet1!$A:$AB,28,0)</f>
        <v>4330000</v>
      </c>
      <c r="L1044" s="32">
        <f t="shared" si="16"/>
        <v>2.4543448676846158E-3</v>
      </c>
    </row>
    <row r="1045" spans="1:12" hidden="1" x14ac:dyDescent="0.2">
      <c r="A1045" s="7" t="str">
        <f>VLOOKUP(D1045,PIC!A:B,2,0)</f>
        <v>WAHYU WISNU</v>
      </c>
      <c r="B1045" s="2">
        <v>59770899</v>
      </c>
      <c r="C1045" s="2" t="s">
        <v>7</v>
      </c>
      <c r="D1045" s="2" t="s">
        <v>16</v>
      </c>
      <c r="E1045" s="2" t="str">
        <f>VLOOKUP(B1045,[5]Sheet1!$A:$E,5,0)</f>
        <v>Completed</v>
      </c>
      <c r="F1045" s="2" t="s">
        <v>2712</v>
      </c>
      <c r="G1045" s="2" t="s">
        <v>8882</v>
      </c>
      <c r="H1045" s="2" t="s">
        <v>8938</v>
      </c>
      <c r="I1045" s="2" t="s">
        <v>107</v>
      </c>
      <c r="J1045" s="2" t="s">
        <v>126</v>
      </c>
      <c r="K1045" s="26">
        <f>VLOOKUP(B1045,[5]Sheet1!$A:$AB,28,0)</f>
        <v>1600000</v>
      </c>
      <c r="L1045" s="32">
        <f t="shared" si="16"/>
        <v>9.0691727212364559E-4</v>
      </c>
    </row>
    <row r="1046" spans="1:12" hidden="1" x14ac:dyDescent="0.2">
      <c r="A1046" s="7" t="str">
        <f>VLOOKUP(D1046,PIC!A:B,2,0)</f>
        <v>DAYAT</v>
      </c>
      <c r="B1046" s="2">
        <v>59773226</v>
      </c>
      <c r="C1046" s="2" t="s">
        <v>7</v>
      </c>
      <c r="D1046" s="2" t="s">
        <v>9</v>
      </c>
      <c r="E1046" s="2" t="str">
        <f>VLOOKUP(B1046,[5]Sheet1!$A:$E,5,0)</f>
        <v>Completed</v>
      </c>
      <c r="F1046" s="2" t="s">
        <v>2712</v>
      </c>
      <c r="G1046" s="2" t="s">
        <v>8883</v>
      </c>
      <c r="H1046" s="2" t="s">
        <v>8939</v>
      </c>
      <c r="I1046" s="2" t="s">
        <v>2640</v>
      </c>
      <c r="J1046" s="2" t="s">
        <v>8421</v>
      </c>
      <c r="K1046" s="26">
        <f>VLOOKUP(B1046,[5]Sheet1!$A:$AB,28,0)</f>
        <v>4330000</v>
      </c>
      <c r="L1046" s="32">
        <f t="shared" si="16"/>
        <v>2.4543448676846158E-3</v>
      </c>
    </row>
    <row r="1047" spans="1:12" hidden="1" x14ac:dyDescent="0.2">
      <c r="A1047" s="7" t="s">
        <v>55</v>
      </c>
      <c r="B1047" s="2">
        <v>59777004</v>
      </c>
      <c r="C1047" s="2" t="s">
        <v>2026</v>
      </c>
      <c r="D1047" s="2" t="s">
        <v>9</v>
      </c>
      <c r="E1047" s="2" t="str">
        <f>VLOOKUP(B1047,[5]Sheet1!$A:$E,5,0)</f>
        <v>Completed</v>
      </c>
      <c r="F1047" s="2" t="s">
        <v>7510</v>
      </c>
      <c r="G1047" s="2" t="s">
        <v>8884</v>
      </c>
      <c r="H1047" s="2" t="s">
        <v>8940</v>
      </c>
      <c r="I1047" s="2" t="s">
        <v>22</v>
      </c>
      <c r="J1047" s="2" t="s">
        <v>2376</v>
      </c>
      <c r="K1047" s="26">
        <f>VLOOKUP(B1047,[5]Sheet1!$A:$AB,28,0)</f>
        <v>1</v>
      </c>
      <c r="L1047" s="32">
        <f t="shared" si="16"/>
        <v>5.6682329507727853E-10</v>
      </c>
    </row>
    <row r="1048" spans="1:12" hidden="1" x14ac:dyDescent="0.2">
      <c r="A1048" s="7" t="s">
        <v>55</v>
      </c>
      <c r="B1048" s="2">
        <v>59777017</v>
      </c>
      <c r="C1048" s="2" t="s">
        <v>2026</v>
      </c>
      <c r="D1048" s="2" t="s">
        <v>9</v>
      </c>
      <c r="E1048" s="2" t="str">
        <f>VLOOKUP(B1048,[5]Sheet1!$A:$E,5,0)</f>
        <v>Completed</v>
      </c>
      <c r="F1048" s="2" t="s">
        <v>7510</v>
      </c>
      <c r="G1048" s="2" t="s">
        <v>8885</v>
      </c>
      <c r="H1048" s="2" t="s">
        <v>8941</v>
      </c>
      <c r="I1048" s="2" t="s">
        <v>22</v>
      </c>
      <c r="J1048" s="2" t="s">
        <v>2366</v>
      </c>
      <c r="K1048" s="26">
        <f>VLOOKUP(B1048,[5]Sheet1!$A:$AB,28,0)</f>
        <v>1</v>
      </c>
      <c r="L1048" s="32">
        <f t="shared" si="16"/>
        <v>5.6682329507727853E-10</v>
      </c>
    </row>
    <row r="1049" spans="1:12" hidden="1" x14ac:dyDescent="0.2">
      <c r="A1049" s="7" t="s">
        <v>55</v>
      </c>
      <c r="B1049" s="2">
        <v>59777020</v>
      </c>
      <c r="C1049" s="2" t="s">
        <v>2026</v>
      </c>
      <c r="D1049" s="2" t="s">
        <v>9</v>
      </c>
      <c r="E1049" s="2" t="str">
        <f>VLOOKUP(B1049,[5]Sheet1!$A:$E,5,0)</f>
        <v>Completed</v>
      </c>
      <c r="F1049" s="2" t="s">
        <v>7510</v>
      </c>
      <c r="G1049" s="2" t="s">
        <v>8886</v>
      </c>
      <c r="H1049" s="2" t="s">
        <v>8942</v>
      </c>
      <c r="I1049" s="2" t="s">
        <v>22</v>
      </c>
      <c r="J1049" s="2" t="s">
        <v>2366</v>
      </c>
      <c r="K1049" s="26">
        <f>VLOOKUP(B1049,[5]Sheet1!$A:$AB,28,0)</f>
        <v>1</v>
      </c>
      <c r="L1049" s="32">
        <f t="shared" si="16"/>
        <v>5.6682329507727853E-10</v>
      </c>
    </row>
    <row r="1050" spans="1:12" hidden="1" x14ac:dyDescent="0.2">
      <c r="A1050" s="7" t="s">
        <v>55</v>
      </c>
      <c r="B1050" s="2">
        <v>59777131</v>
      </c>
      <c r="C1050" s="2" t="s">
        <v>7</v>
      </c>
      <c r="D1050" s="2" t="s">
        <v>9</v>
      </c>
      <c r="E1050" s="2" t="str">
        <f>VLOOKUP(B1050,[5]Sheet1!$A:$E,5,0)</f>
        <v>Accepted</v>
      </c>
      <c r="F1050" s="2" t="s">
        <v>2726</v>
      </c>
      <c r="G1050" s="2" t="s">
        <v>8887</v>
      </c>
      <c r="H1050" s="2" t="s">
        <v>8943</v>
      </c>
      <c r="I1050" s="2" t="s">
        <v>59</v>
      </c>
      <c r="J1050" s="2" t="s">
        <v>71</v>
      </c>
      <c r="K1050" s="26">
        <f>VLOOKUP(B1050,[5]Sheet1!$A:$AB,28,0)</f>
        <v>1150000</v>
      </c>
      <c r="L1050" s="32">
        <f t="shared" si="16"/>
        <v>6.5184678933887029E-4</v>
      </c>
    </row>
    <row r="1051" spans="1:12" hidden="1" x14ac:dyDescent="0.2">
      <c r="A1051" s="7" t="s">
        <v>55</v>
      </c>
      <c r="B1051" s="2">
        <v>59777134</v>
      </c>
      <c r="C1051" s="2" t="s">
        <v>2026</v>
      </c>
      <c r="D1051" s="2" t="s">
        <v>9</v>
      </c>
      <c r="E1051" s="2" t="str">
        <f>VLOOKUP(B1051,[5]Sheet1!$A:$E,5,0)</f>
        <v>Completed</v>
      </c>
      <c r="F1051" s="2" t="s">
        <v>7510</v>
      </c>
      <c r="G1051" s="2" t="s">
        <v>8888</v>
      </c>
      <c r="H1051" s="2" t="s">
        <v>8944</v>
      </c>
      <c r="I1051" s="2" t="s">
        <v>2390</v>
      </c>
      <c r="J1051" s="2" t="s">
        <v>2349</v>
      </c>
      <c r="K1051" s="26">
        <f>VLOOKUP(B1051,[5]Sheet1!$A:$AB,28,0)</f>
        <v>1</v>
      </c>
      <c r="L1051" s="32">
        <f t="shared" si="16"/>
        <v>5.6682329507727853E-10</v>
      </c>
    </row>
    <row r="1052" spans="1:12" hidden="1" x14ac:dyDescent="0.2">
      <c r="A1052" s="7" t="s">
        <v>55</v>
      </c>
      <c r="B1052" s="2">
        <v>59777129</v>
      </c>
      <c r="C1052" s="2" t="s">
        <v>2026</v>
      </c>
      <c r="D1052" s="2" t="s">
        <v>9</v>
      </c>
      <c r="E1052" s="2" t="str">
        <f>VLOOKUP(B1052,[5]Sheet1!$A:$E,5,0)</f>
        <v>Completed</v>
      </c>
      <c r="F1052" s="2" t="s">
        <v>7510</v>
      </c>
      <c r="G1052" s="2" t="s">
        <v>8889</v>
      </c>
      <c r="H1052" s="2" t="s">
        <v>8945</v>
      </c>
      <c r="I1052" s="2" t="s">
        <v>22</v>
      </c>
      <c r="J1052" s="2" t="s">
        <v>2376</v>
      </c>
      <c r="K1052" s="26">
        <f>VLOOKUP(B1052,[5]Sheet1!$A:$AB,28,0)</f>
        <v>1</v>
      </c>
      <c r="L1052" s="32">
        <f t="shared" si="16"/>
        <v>5.6682329507727853E-10</v>
      </c>
    </row>
    <row r="1053" spans="1:12" hidden="1" x14ac:dyDescent="0.2">
      <c r="A1053" s="7" t="str">
        <f>VLOOKUP(D1053,PIC!A:B,2,0)</f>
        <v>WAHYU WISNU</v>
      </c>
      <c r="B1053" s="2">
        <v>59768172</v>
      </c>
      <c r="C1053" s="2" t="s">
        <v>7</v>
      </c>
      <c r="D1053" s="2" t="s">
        <v>16</v>
      </c>
      <c r="E1053" s="2" t="str">
        <f>VLOOKUP(B1053,[5]Sheet1!$A:$E,5,0)</f>
        <v>Completed</v>
      </c>
      <c r="F1053" s="2" t="s">
        <v>2712</v>
      </c>
      <c r="G1053" s="2" t="s">
        <v>8890</v>
      </c>
      <c r="H1053" s="2" t="s">
        <v>8946</v>
      </c>
      <c r="I1053" s="2" t="s">
        <v>107</v>
      </c>
      <c r="J1053" s="2" t="s">
        <v>1254</v>
      </c>
      <c r="K1053" s="26">
        <f>VLOOKUP(B1053,[5]Sheet1!$A:$AB,28,0)</f>
        <v>985000</v>
      </c>
      <c r="L1053" s="32">
        <f t="shared" si="16"/>
        <v>5.5832094565111932E-4</v>
      </c>
    </row>
    <row r="1054" spans="1:12" hidden="1" x14ac:dyDescent="0.2">
      <c r="A1054" s="7" t="str">
        <f>VLOOKUP(D1054,PIC!A:B,2,0)</f>
        <v>WAHYU WISNU</v>
      </c>
      <c r="B1054" s="2">
        <v>59768042</v>
      </c>
      <c r="C1054" s="2" t="s">
        <v>7</v>
      </c>
      <c r="D1054" s="2" t="s">
        <v>16</v>
      </c>
      <c r="E1054" s="2" t="str">
        <f>VLOOKUP(B1054,[5]Sheet1!$A:$E,5,0)</f>
        <v>Completed</v>
      </c>
      <c r="F1054" s="2" t="s">
        <v>2712</v>
      </c>
      <c r="G1054" s="2" t="s">
        <v>8891</v>
      </c>
      <c r="H1054" s="2" t="s">
        <v>8947</v>
      </c>
      <c r="I1054" s="2" t="s">
        <v>107</v>
      </c>
      <c r="J1054" s="2" t="s">
        <v>1306</v>
      </c>
      <c r="K1054" s="26">
        <f>VLOOKUP(B1054,[5]Sheet1!$A:$AB,28,0)</f>
        <v>363000</v>
      </c>
      <c r="L1054" s="32">
        <f t="shared" si="16"/>
        <v>2.0575685611305209E-4</v>
      </c>
    </row>
    <row r="1055" spans="1:12" hidden="1" x14ac:dyDescent="0.2">
      <c r="A1055" s="7" t="str">
        <f>VLOOKUP(D1055,PIC!A:B,2,0)</f>
        <v>WAHYU WISNU</v>
      </c>
      <c r="B1055" s="2">
        <v>59768048</v>
      </c>
      <c r="C1055" s="2" t="s">
        <v>7</v>
      </c>
      <c r="D1055" s="2" t="s">
        <v>16</v>
      </c>
      <c r="E1055" s="2" t="str">
        <f>VLOOKUP(B1055,[5]Sheet1!$A:$E,5,0)</f>
        <v>Completed</v>
      </c>
      <c r="F1055" s="2" t="s">
        <v>2712</v>
      </c>
      <c r="G1055" s="2" t="s">
        <v>8892</v>
      </c>
      <c r="H1055" s="2" t="s">
        <v>8948</v>
      </c>
      <c r="I1055" s="2" t="s">
        <v>107</v>
      </c>
      <c r="J1055" s="2" t="s">
        <v>119</v>
      </c>
      <c r="K1055" s="26">
        <f>VLOOKUP(B1055,[5]Sheet1!$A:$AB,28,0)</f>
        <v>345000</v>
      </c>
      <c r="L1055" s="32">
        <f t="shared" si="16"/>
        <v>1.9555403680166108E-4</v>
      </c>
    </row>
    <row r="1056" spans="1:12" hidden="1" x14ac:dyDescent="0.2">
      <c r="A1056" s="7" t="str">
        <f>VLOOKUP(D1056,PIC!A:B,2,0)</f>
        <v>WAHYU WISNU</v>
      </c>
      <c r="B1056" s="2">
        <v>59768154</v>
      </c>
      <c r="C1056" s="2" t="s">
        <v>7</v>
      </c>
      <c r="D1056" s="2" t="s">
        <v>16</v>
      </c>
      <c r="E1056" s="2" t="str">
        <f>VLOOKUP(B1056,[5]Sheet1!$A:$E,5,0)</f>
        <v>Completed</v>
      </c>
      <c r="F1056" s="2" t="s">
        <v>2712</v>
      </c>
      <c r="G1056" s="2" t="s">
        <v>8893</v>
      </c>
      <c r="H1056" s="2" t="s">
        <v>8949</v>
      </c>
      <c r="I1056" s="2" t="s">
        <v>107</v>
      </c>
      <c r="J1056" s="2" t="s">
        <v>1236</v>
      </c>
      <c r="K1056" s="26">
        <f>VLOOKUP(B1056,[5]Sheet1!$A:$AB,28,0)</f>
        <v>2700000</v>
      </c>
      <c r="L1056" s="32">
        <f t="shared" si="16"/>
        <v>1.530422896708652E-3</v>
      </c>
    </row>
    <row r="1057" spans="1:12" hidden="1" x14ac:dyDescent="0.2">
      <c r="A1057" s="7" t="str">
        <f>VLOOKUP(D1057,PIC!A:B,2,0)</f>
        <v>WAHYU WISNU</v>
      </c>
      <c r="B1057" s="2">
        <v>59768724</v>
      </c>
      <c r="C1057" s="2" t="s">
        <v>7</v>
      </c>
      <c r="D1057" s="2" t="s">
        <v>16</v>
      </c>
      <c r="E1057" s="2" t="str">
        <f>VLOOKUP(B1057,[5]Sheet1!$A:$E,5,0)</f>
        <v>Completed</v>
      </c>
      <c r="F1057" s="2" t="s">
        <v>2726</v>
      </c>
      <c r="G1057" s="2" t="s">
        <v>8894</v>
      </c>
      <c r="H1057" s="2" t="s">
        <v>8950</v>
      </c>
      <c r="I1057" s="2" t="s">
        <v>105</v>
      </c>
      <c r="J1057" s="2" t="s">
        <v>106</v>
      </c>
      <c r="K1057" s="26">
        <f>VLOOKUP(B1057,[5]Sheet1!$A:$AB,28,0)</f>
        <v>386000</v>
      </c>
      <c r="L1057" s="32">
        <f t="shared" si="16"/>
        <v>2.1879379189982949E-4</v>
      </c>
    </row>
    <row r="1058" spans="1:12" hidden="1" x14ac:dyDescent="0.2">
      <c r="A1058" s="7" t="str">
        <f>VLOOKUP(D1058,PIC!A:B,2,0)</f>
        <v>WAHYU WISNU</v>
      </c>
      <c r="B1058" s="2">
        <v>59768764</v>
      </c>
      <c r="C1058" s="2" t="s">
        <v>7</v>
      </c>
      <c r="D1058" s="2" t="s">
        <v>16</v>
      </c>
      <c r="E1058" s="2" t="str">
        <f>VLOOKUP(B1058,[5]Sheet1!$A:$E,5,0)</f>
        <v>Completed</v>
      </c>
      <c r="F1058" s="2" t="s">
        <v>2726</v>
      </c>
      <c r="G1058" s="2" t="s">
        <v>8895</v>
      </c>
      <c r="H1058" s="2" t="s">
        <v>8951</v>
      </c>
      <c r="I1058" s="2" t="s">
        <v>105</v>
      </c>
      <c r="J1058" s="2" t="s">
        <v>125</v>
      </c>
      <c r="K1058" s="26">
        <f>VLOOKUP(B1058,[5]Sheet1!$A:$AB,28,0)</f>
        <v>1400000</v>
      </c>
      <c r="L1058" s="32">
        <f t="shared" si="16"/>
        <v>7.9355261310818986E-4</v>
      </c>
    </row>
    <row r="1059" spans="1:12" hidden="1" x14ac:dyDescent="0.2">
      <c r="A1059" s="7" t="str">
        <f>VLOOKUP(D1059,PIC!A:B,2,0)</f>
        <v>WAHYU WISNU</v>
      </c>
      <c r="B1059" s="2">
        <v>59768774</v>
      </c>
      <c r="C1059" s="2" t="s">
        <v>7</v>
      </c>
      <c r="D1059" s="2" t="s">
        <v>16</v>
      </c>
      <c r="E1059" s="2" t="str">
        <f>VLOOKUP(B1059,[5]Sheet1!$A:$E,5,0)</f>
        <v>Completed</v>
      </c>
      <c r="F1059" s="2" t="s">
        <v>2712</v>
      </c>
      <c r="G1059" s="2" t="s">
        <v>8896</v>
      </c>
      <c r="H1059" s="2" t="s">
        <v>8952</v>
      </c>
      <c r="I1059" s="2" t="s">
        <v>109</v>
      </c>
      <c r="J1059" s="2" t="s">
        <v>106</v>
      </c>
      <c r="K1059" s="26">
        <f>VLOOKUP(B1059,[5]Sheet1!$A:$AB,28,0)</f>
        <v>1173000</v>
      </c>
      <c r="L1059" s="32">
        <f t="shared" si="16"/>
        <v>6.6488372512564769E-4</v>
      </c>
    </row>
    <row r="1060" spans="1:12" hidden="1" x14ac:dyDescent="0.2">
      <c r="A1060" s="7" t="str">
        <f>VLOOKUP(D1060,PIC!A:B,2,0)</f>
        <v>WAHYU WISNU</v>
      </c>
      <c r="B1060" s="2">
        <v>59768777</v>
      </c>
      <c r="C1060" s="2" t="s">
        <v>7</v>
      </c>
      <c r="D1060" s="2" t="s">
        <v>16</v>
      </c>
      <c r="E1060" s="2" t="str">
        <f>VLOOKUP(B1060,[5]Sheet1!$A:$E,5,0)</f>
        <v>Completed</v>
      </c>
      <c r="F1060" s="2" t="s">
        <v>2712</v>
      </c>
      <c r="G1060" s="2" t="s">
        <v>8897</v>
      </c>
      <c r="H1060" s="2" t="s">
        <v>8953</v>
      </c>
      <c r="I1060" s="2" t="s">
        <v>109</v>
      </c>
      <c r="J1060" s="2" t="s">
        <v>118</v>
      </c>
      <c r="K1060" s="26">
        <f>VLOOKUP(B1060,[5]Sheet1!$A:$AB,28,0)</f>
        <v>835000</v>
      </c>
      <c r="L1060" s="32">
        <f t="shared" si="16"/>
        <v>4.7329745138952755E-4</v>
      </c>
    </row>
    <row r="1061" spans="1:12" hidden="1" x14ac:dyDescent="0.2">
      <c r="A1061" s="7" t="str">
        <f>VLOOKUP(D1061,PIC!A:B,2,0)</f>
        <v>WAHYU WISNU</v>
      </c>
      <c r="B1061" s="2">
        <v>59768730</v>
      </c>
      <c r="C1061" s="2" t="s">
        <v>7</v>
      </c>
      <c r="D1061" s="2" t="s">
        <v>16</v>
      </c>
      <c r="E1061" s="2" t="str">
        <f>VLOOKUP(B1061,[5]Sheet1!$A:$E,5,0)</f>
        <v>Completed</v>
      </c>
      <c r="F1061" s="2" t="s">
        <v>2726</v>
      </c>
      <c r="G1061" s="2" t="s">
        <v>8898</v>
      </c>
      <c r="H1061" s="2" t="s">
        <v>8954</v>
      </c>
      <c r="I1061" s="2" t="s">
        <v>105</v>
      </c>
      <c r="J1061" s="2" t="s">
        <v>106</v>
      </c>
      <c r="K1061" s="26">
        <f>VLOOKUP(B1061,[5]Sheet1!$A:$AB,28,0)</f>
        <v>386000</v>
      </c>
      <c r="L1061" s="32">
        <f t="shared" si="16"/>
        <v>2.1879379189982949E-4</v>
      </c>
    </row>
    <row r="1062" spans="1:12" hidden="1" x14ac:dyDescent="0.2">
      <c r="A1062" s="7" t="str">
        <f>VLOOKUP(D1062,PIC!A:B,2,0)</f>
        <v>WAHYU WISNU</v>
      </c>
      <c r="B1062" s="2">
        <v>59768733</v>
      </c>
      <c r="C1062" s="2" t="s">
        <v>7</v>
      </c>
      <c r="D1062" s="2" t="s">
        <v>16</v>
      </c>
      <c r="E1062" s="2" t="str">
        <f>VLOOKUP(B1062,[5]Sheet1!$A:$E,5,0)</f>
        <v>Completed</v>
      </c>
      <c r="F1062" s="2" t="s">
        <v>2726</v>
      </c>
      <c r="G1062" s="2" t="s">
        <v>8899</v>
      </c>
      <c r="H1062" s="2" t="s">
        <v>8955</v>
      </c>
      <c r="I1062" s="2" t="s">
        <v>105</v>
      </c>
      <c r="J1062" s="2" t="s">
        <v>106</v>
      </c>
      <c r="K1062" s="26">
        <f>VLOOKUP(B1062,[5]Sheet1!$A:$AB,28,0)</f>
        <v>550000</v>
      </c>
      <c r="L1062" s="32">
        <f t="shared" si="16"/>
        <v>3.1175281229250316E-4</v>
      </c>
    </row>
    <row r="1063" spans="1:12" hidden="1" x14ac:dyDescent="0.2">
      <c r="A1063" s="7" t="str">
        <f>VLOOKUP(D1063,PIC!A:B,2,0)</f>
        <v>DIDIK</v>
      </c>
      <c r="B1063" s="2">
        <v>59768983</v>
      </c>
      <c r="C1063" s="2" t="s">
        <v>7</v>
      </c>
      <c r="D1063" s="2" t="s">
        <v>31</v>
      </c>
      <c r="E1063" s="2" t="str">
        <f>VLOOKUP(B1063,[5]Sheet1!$A:$E,5,0)</f>
        <v>Completed</v>
      </c>
      <c r="F1063" s="2" t="s">
        <v>2712</v>
      </c>
      <c r="G1063" s="2" t="s">
        <v>8900</v>
      </c>
      <c r="H1063" s="2" t="s">
        <v>8956</v>
      </c>
      <c r="I1063" s="2" t="s">
        <v>2265</v>
      </c>
      <c r="J1063" s="2" t="s">
        <v>46</v>
      </c>
      <c r="K1063" s="26">
        <f>VLOOKUP(B1063,[5]Sheet1!$A:$AB,28,0)</f>
        <v>2750000</v>
      </c>
      <c r="L1063" s="32">
        <f t="shared" si="16"/>
        <v>1.5587640614625159E-3</v>
      </c>
    </row>
    <row r="1064" spans="1:12" hidden="1" x14ac:dyDescent="0.2">
      <c r="A1064" s="7" t="str">
        <f>VLOOKUP(D1064,PIC!A:B,2,0)</f>
        <v>DAYAT</v>
      </c>
      <c r="B1064" s="2">
        <v>59777033</v>
      </c>
      <c r="C1064" s="2" t="s">
        <v>3509</v>
      </c>
      <c r="D1064" s="2" t="s">
        <v>9</v>
      </c>
      <c r="E1064" s="2" t="str">
        <f>VLOOKUP(B1064,[5]Sheet1!$A:$E,5,0)</f>
        <v>Accepted</v>
      </c>
      <c r="F1064" s="2" t="s">
        <v>2712</v>
      </c>
      <c r="G1064" s="2" t="s">
        <v>8901</v>
      </c>
      <c r="H1064" s="2" t="s">
        <v>8957</v>
      </c>
      <c r="I1064" s="2" t="s">
        <v>10</v>
      </c>
      <c r="J1064" s="2" t="s">
        <v>9000</v>
      </c>
      <c r="K1064" s="26">
        <f>VLOOKUP(B1064,[5]Sheet1!$A:$AB,28,0)</f>
        <v>7400000</v>
      </c>
      <c r="L1064" s="32">
        <f t="shared" si="16"/>
        <v>4.1944923835718611E-3</v>
      </c>
    </row>
    <row r="1065" spans="1:12" hidden="1" x14ac:dyDescent="0.2">
      <c r="A1065" s="7" t="str">
        <f>VLOOKUP(D1065,PIC!A:B,2,0)</f>
        <v>WAHYU WISNU</v>
      </c>
      <c r="B1065" s="2">
        <v>59770644</v>
      </c>
      <c r="C1065" s="2" t="s">
        <v>7</v>
      </c>
      <c r="D1065" s="2" t="s">
        <v>16</v>
      </c>
      <c r="E1065" s="2" t="str">
        <f>VLOOKUP(B1065,[5]Sheet1!$A:$E,5,0)</f>
        <v>Completed</v>
      </c>
      <c r="F1065" s="2" t="s">
        <v>2712</v>
      </c>
      <c r="G1065" s="2" t="s">
        <v>8902</v>
      </c>
      <c r="H1065" s="2" t="s">
        <v>8958</v>
      </c>
      <c r="I1065" s="2" t="s">
        <v>107</v>
      </c>
      <c r="J1065" s="2" t="s">
        <v>1285</v>
      </c>
      <c r="K1065" s="26">
        <f>VLOOKUP(B1065,[5]Sheet1!$A:$AB,28,0)</f>
        <v>363000</v>
      </c>
      <c r="L1065" s="32">
        <f t="shared" si="16"/>
        <v>2.0575685611305209E-4</v>
      </c>
    </row>
    <row r="1066" spans="1:12" hidden="1" x14ac:dyDescent="0.2">
      <c r="A1066" s="7" t="str">
        <f>VLOOKUP(D1066,PIC!A:B,2,0)</f>
        <v>WAHYU WISNU</v>
      </c>
      <c r="B1066" s="2">
        <v>59770827</v>
      </c>
      <c r="C1066" s="2" t="s">
        <v>7</v>
      </c>
      <c r="D1066" s="2" t="s">
        <v>16</v>
      </c>
      <c r="E1066" s="2" t="str">
        <f>VLOOKUP(B1066,[5]Sheet1!$A:$E,5,0)</f>
        <v>Completed</v>
      </c>
      <c r="F1066" s="2" t="s">
        <v>2712</v>
      </c>
      <c r="G1066" s="2" t="s">
        <v>8903</v>
      </c>
      <c r="H1066" s="2" t="s">
        <v>8959</v>
      </c>
      <c r="I1066" s="2" t="s">
        <v>107</v>
      </c>
      <c r="J1066" s="2" t="s">
        <v>109</v>
      </c>
      <c r="K1066" s="26">
        <f>VLOOKUP(B1066,[5]Sheet1!$A:$AB,28,0)</f>
        <v>538000</v>
      </c>
      <c r="L1066" s="32">
        <f t="shared" si="16"/>
        <v>3.0495093275157581E-4</v>
      </c>
    </row>
    <row r="1067" spans="1:12" hidden="1" x14ac:dyDescent="0.2">
      <c r="A1067" s="7" t="str">
        <f>VLOOKUP(D1067,PIC!A:B,2,0)</f>
        <v>WAHYU WISNU</v>
      </c>
      <c r="B1067" s="2">
        <v>59770903</v>
      </c>
      <c r="C1067" s="2" t="s">
        <v>7</v>
      </c>
      <c r="D1067" s="2" t="s">
        <v>16</v>
      </c>
      <c r="E1067" s="2" t="str">
        <f>VLOOKUP(B1067,[5]Sheet1!$A:$E,5,0)</f>
        <v>Completed</v>
      </c>
      <c r="F1067" s="2" t="s">
        <v>2712</v>
      </c>
      <c r="G1067" s="2" t="s">
        <v>8904</v>
      </c>
      <c r="H1067" s="2" t="s">
        <v>8960</v>
      </c>
      <c r="I1067" s="2" t="s">
        <v>107</v>
      </c>
      <c r="J1067" s="2" t="s">
        <v>122</v>
      </c>
      <c r="K1067" s="26">
        <f>VLOOKUP(B1067,[5]Sheet1!$A:$AB,28,0)</f>
        <v>824000</v>
      </c>
      <c r="L1067" s="32">
        <f t="shared" si="16"/>
        <v>4.6706239514367746E-4</v>
      </c>
    </row>
    <row r="1068" spans="1:12" hidden="1" x14ac:dyDescent="0.2">
      <c r="A1068" s="7" t="str">
        <f>VLOOKUP(D1068,PIC!A:B,2,0)</f>
        <v>WAHYU WISNU</v>
      </c>
      <c r="B1068" s="2">
        <v>59770918</v>
      </c>
      <c r="C1068" s="2" t="s">
        <v>7</v>
      </c>
      <c r="D1068" s="2" t="s">
        <v>16</v>
      </c>
      <c r="E1068" s="2" t="str">
        <f>VLOOKUP(B1068,[5]Sheet1!$A:$E,5,0)</f>
        <v>Completed</v>
      </c>
      <c r="F1068" s="2" t="s">
        <v>2712</v>
      </c>
      <c r="G1068" s="2" t="s">
        <v>8905</v>
      </c>
      <c r="H1068" s="2" t="s">
        <v>8961</v>
      </c>
      <c r="I1068" s="2" t="s">
        <v>107</v>
      </c>
      <c r="J1068" s="2" t="s">
        <v>129</v>
      </c>
      <c r="K1068" s="26">
        <f>VLOOKUP(B1068,[5]Sheet1!$A:$AB,28,0)</f>
        <v>977000</v>
      </c>
      <c r="L1068" s="32">
        <f t="shared" si="16"/>
        <v>5.5378635929050112E-4</v>
      </c>
    </row>
    <row r="1069" spans="1:12" hidden="1" x14ac:dyDescent="0.2">
      <c r="A1069" s="7" t="str">
        <f>VLOOKUP(D1069,PIC!A:B,2,0)</f>
        <v>WAHYU WISNU</v>
      </c>
      <c r="B1069" s="2">
        <v>59771013</v>
      </c>
      <c r="C1069" s="2" t="s">
        <v>7</v>
      </c>
      <c r="D1069" s="2" t="s">
        <v>102</v>
      </c>
      <c r="E1069" s="2" t="str">
        <f>VLOOKUP(B1069,[5]Sheet1!$A:$E,5,0)</f>
        <v>Completed</v>
      </c>
      <c r="F1069" s="2" t="s">
        <v>2712</v>
      </c>
      <c r="G1069" s="2" t="s">
        <v>8906</v>
      </c>
      <c r="H1069" s="2" t="s">
        <v>8962</v>
      </c>
      <c r="I1069" s="2" t="s">
        <v>103</v>
      </c>
      <c r="J1069" s="2" t="s">
        <v>104</v>
      </c>
      <c r="K1069" s="26">
        <f>VLOOKUP(B1069,[5]Sheet1!$A:$AB,28,0)</f>
        <v>490000</v>
      </c>
      <c r="L1069" s="32">
        <f t="shared" si="16"/>
        <v>2.7774341458786648E-4</v>
      </c>
    </row>
    <row r="1070" spans="1:12" hidden="1" x14ac:dyDescent="0.2">
      <c r="A1070" s="7" t="str">
        <f>VLOOKUP(D1070,PIC!A:B,2,0)</f>
        <v>BAHAK</v>
      </c>
      <c r="B1070" s="2">
        <v>59773457</v>
      </c>
      <c r="C1070" s="2" t="s">
        <v>7</v>
      </c>
      <c r="D1070" s="2" t="s">
        <v>18</v>
      </c>
      <c r="E1070" s="2" t="str">
        <f>VLOOKUP(B1070,[5]Sheet1!$A:$E,5,0)</f>
        <v>Completed</v>
      </c>
      <c r="F1070" s="2" t="s">
        <v>2712</v>
      </c>
      <c r="G1070" s="2" t="s">
        <v>8906</v>
      </c>
      <c r="H1070" s="2" t="s">
        <v>8963</v>
      </c>
      <c r="I1070" s="2" t="s">
        <v>23</v>
      </c>
      <c r="J1070" s="2" t="s">
        <v>8093</v>
      </c>
      <c r="K1070" s="26">
        <f>VLOOKUP(B1070,[5]Sheet1!$A:$AB,28,0)</f>
        <v>3098000</v>
      </c>
      <c r="L1070" s="32">
        <f t="shared" si="16"/>
        <v>1.7560185681494088E-3</v>
      </c>
    </row>
    <row r="1071" spans="1:12" hidden="1" x14ac:dyDescent="0.2">
      <c r="A1071" s="7" t="str">
        <f>VLOOKUP(D1071,PIC!A:B,2,0)</f>
        <v>BAHAK</v>
      </c>
      <c r="B1071" s="2">
        <v>59773423</v>
      </c>
      <c r="C1071" s="2" t="s">
        <v>7</v>
      </c>
      <c r="D1071" s="2" t="s">
        <v>18</v>
      </c>
      <c r="E1071" s="2" t="str">
        <f>VLOOKUP(B1071,[5]Sheet1!$A:$E,5,0)</f>
        <v>Completed</v>
      </c>
      <c r="F1071" s="2" t="s">
        <v>2712</v>
      </c>
      <c r="G1071" s="2" t="s">
        <v>8907</v>
      </c>
      <c r="H1071" s="2" t="s">
        <v>8964</v>
      </c>
      <c r="I1071" s="2" t="s">
        <v>23</v>
      </c>
      <c r="J1071" s="2" t="s">
        <v>101</v>
      </c>
      <c r="K1071" s="26">
        <f>VLOOKUP(B1071,[5]Sheet1!$A:$AB,28,0)</f>
        <v>3936000</v>
      </c>
      <c r="L1071" s="32">
        <f t="shared" si="16"/>
        <v>2.231016489424168E-3</v>
      </c>
    </row>
    <row r="1072" spans="1:12" hidden="1" x14ac:dyDescent="0.2">
      <c r="A1072" s="7" t="str">
        <f>VLOOKUP(D1072,PIC!A:B,2,0)</f>
        <v>BAHAK</v>
      </c>
      <c r="B1072" s="2">
        <v>59773431</v>
      </c>
      <c r="C1072" s="2" t="s">
        <v>7</v>
      </c>
      <c r="D1072" s="2" t="s">
        <v>18</v>
      </c>
      <c r="E1072" s="2" t="str">
        <f>VLOOKUP(B1072,[5]Sheet1!$A:$E,5,0)</f>
        <v>Accepted</v>
      </c>
      <c r="F1072" s="2" t="s">
        <v>2712</v>
      </c>
      <c r="G1072" s="2" t="s">
        <v>8908</v>
      </c>
      <c r="H1072" s="2" t="s">
        <v>8965</v>
      </c>
      <c r="I1072" s="2" t="s">
        <v>19</v>
      </c>
      <c r="J1072" s="2" t="s">
        <v>37</v>
      </c>
      <c r="K1072" s="26">
        <f>VLOOKUP(B1072,[5]Sheet1!$A:$AB,28,0)</f>
        <v>7000000</v>
      </c>
      <c r="L1072" s="32">
        <f t="shared" si="16"/>
        <v>3.9677630655409494E-3</v>
      </c>
    </row>
    <row r="1073" spans="1:12" hidden="1" x14ac:dyDescent="0.2">
      <c r="A1073" s="7" t="str">
        <f>VLOOKUP(D1073,PIC!A:B,2,0)</f>
        <v>BAHAK</v>
      </c>
      <c r="B1073" s="2">
        <v>59774896</v>
      </c>
      <c r="C1073" s="2" t="s">
        <v>7</v>
      </c>
      <c r="D1073" s="2" t="s">
        <v>18</v>
      </c>
      <c r="E1073" s="2" t="str">
        <f>VLOOKUP(B1073,[5]Sheet1!$A:$E,5,0)</f>
        <v>Completed</v>
      </c>
      <c r="F1073" s="2" t="s">
        <v>2712</v>
      </c>
      <c r="G1073" s="2" t="s">
        <v>8909</v>
      </c>
      <c r="H1073" s="2" t="s">
        <v>8966</v>
      </c>
      <c r="I1073" s="2" t="s">
        <v>23</v>
      </c>
      <c r="J1073" s="2" t="s">
        <v>82</v>
      </c>
      <c r="K1073" s="26">
        <f>VLOOKUP(B1073,[5]Sheet1!$A:$AB,28,0)</f>
        <v>1980000</v>
      </c>
      <c r="L1073" s="32">
        <f t="shared" si="16"/>
        <v>1.1223101242530114E-3</v>
      </c>
    </row>
    <row r="1074" spans="1:12" hidden="1" x14ac:dyDescent="0.2">
      <c r="A1074" s="7" t="str">
        <f>VLOOKUP(D1074,PIC!A:B,2,0)</f>
        <v>BAHAK</v>
      </c>
      <c r="B1074" s="2">
        <v>59773809</v>
      </c>
      <c r="C1074" s="2" t="s">
        <v>7</v>
      </c>
      <c r="D1074" s="2" t="s">
        <v>18</v>
      </c>
      <c r="E1074" s="2" t="str">
        <f>VLOOKUP(B1074,[5]Sheet1!$A:$E,5,0)</f>
        <v>Accepted</v>
      </c>
      <c r="F1074" s="2" t="s">
        <v>2712</v>
      </c>
      <c r="G1074" s="2" t="s">
        <v>8910</v>
      </c>
      <c r="H1074" s="2" t="s">
        <v>8967</v>
      </c>
      <c r="I1074" s="2" t="s">
        <v>19</v>
      </c>
      <c r="J1074" s="2" t="s">
        <v>2091</v>
      </c>
      <c r="K1074" s="26">
        <f>VLOOKUP(B1074,[5]Sheet1!$A:$AB,28,0)</f>
        <v>5295000</v>
      </c>
      <c r="L1074" s="32">
        <f t="shared" si="16"/>
        <v>3.0013293474341896E-3</v>
      </c>
    </row>
    <row r="1075" spans="1:12" hidden="1" x14ac:dyDescent="0.2">
      <c r="A1075" s="7" t="str">
        <f>VLOOKUP(D1075,PIC!A:B,2,0)</f>
        <v>ADE</v>
      </c>
      <c r="B1075" s="2">
        <v>59776067</v>
      </c>
      <c r="C1075" s="2" t="s">
        <v>7</v>
      </c>
      <c r="D1075" s="2" t="s">
        <v>62</v>
      </c>
      <c r="E1075" s="2" t="str">
        <f>VLOOKUP(B1075,[5]Sheet1!$A:$E,5,0)</f>
        <v>Completed</v>
      </c>
      <c r="F1075" s="2" t="s">
        <v>2712</v>
      </c>
      <c r="G1075" s="2" t="s">
        <v>8911</v>
      </c>
      <c r="H1075" s="2" t="s">
        <v>8968</v>
      </c>
      <c r="I1075" s="2" t="s">
        <v>63</v>
      </c>
      <c r="J1075" s="2" t="s">
        <v>64</v>
      </c>
      <c r="K1075" s="26">
        <f>VLOOKUP(B1075,[5]Sheet1!$A:$AB,28,0)</f>
        <v>825000</v>
      </c>
      <c r="L1075" s="32">
        <f t="shared" si="16"/>
        <v>4.6762921843875477E-4</v>
      </c>
    </row>
    <row r="1076" spans="1:12" hidden="1" x14ac:dyDescent="0.2">
      <c r="A1076" s="7" t="str">
        <f>VLOOKUP(D1076,PIC!A:B,2,0)</f>
        <v>DIDIK</v>
      </c>
      <c r="B1076" s="2">
        <v>59776133</v>
      </c>
      <c r="C1076" s="2" t="s">
        <v>7</v>
      </c>
      <c r="D1076" s="2" t="s">
        <v>13</v>
      </c>
      <c r="E1076" s="2" t="str">
        <f>VLOOKUP(B1076,[5]Sheet1!$A:$E,5,0)</f>
        <v>Completed</v>
      </c>
      <c r="F1076" s="2" t="s">
        <v>2726</v>
      </c>
      <c r="G1076" s="2" t="s">
        <v>8912</v>
      </c>
      <c r="H1076" s="2" t="s">
        <v>8969</v>
      </c>
      <c r="I1076" s="2" t="s">
        <v>7330</v>
      </c>
      <c r="J1076" s="2" t="s">
        <v>7806</v>
      </c>
      <c r="K1076" s="26">
        <f>VLOOKUP(B1076,[5]Sheet1!$A:$AB,28,0)</f>
        <v>1</v>
      </c>
      <c r="L1076" s="32">
        <f t="shared" si="16"/>
        <v>5.6682329507727853E-10</v>
      </c>
    </row>
    <row r="1077" spans="1:12" hidden="1" x14ac:dyDescent="0.2">
      <c r="A1077" s="7" t="str">
        <f>VLOOKUP(D1077,PIC!A:B,2,0)</f>
        <v>DIDIK</v>
      </c>
      <c r="B1077" s="2">
        <v>59776134</v>
      </c>
      <c r="C1077" s="2" t="s">
        <v>7</v>
      </c>
      <c r="D1077" s="2" t="s">
        <v>13</v>
      </c>
      <c r="E1077" s="2" t="str">
        <f>VLOOKUP(B1077,[5]Sheet1!$A:$E,5,0)</f>
        <v>Completed</v>
      </c>
      <c r="F1077" s="2" t="s">
        <v>2726</v>
      </c>
      <c r="G1077" s="2" t="s">
        <v>8913</v>
      </c>
      <c r="H1077" s="2" t="s">
        <v>8970</v>
      </c>
      <c r="I1077" s="2" t="s">
        <v>7330</v>
      </c>
      <c r="J1077" s="2" t="s">
        <v>7509</v>
      </c>
      <c r="K1077" s="26">
        <f>VLOOKUP(B1077,[5]Sheet1!$A:$AB,28,0)</f>
        <v>1</v>
      </c>
      <c r="L1077" s="32">
        <f t="shared" si="16"/>
        <v>5.6682329507727853E-10</v>
      </c>
    </row>
    <row r="1078" spans="1:12" hidden="1" x14ac:dyDescent="0.2">
      <c r="A1078" s="7" t="str">
        <f>VLOOKUP(D1078,PIC!A:B,2,0)</f>
        <v>DIDIK</v>
      </c>
      <c r="B1078" s="2">
        <v>59776135</v>
      </c>
      <c r="C1078" s="2" t="s">
        <v>7</v>
      </c>
      <c r="D1078" s="2" t="s">
        <v>13</v>
      </c>
      <c r="E1078" s="2" t="str">
        <f>VLOOKUP(B1078,[5]Sheet1!$A:$E,5,0)</f>
        <v>Completed</v>
      </c>
      <c r="F1078" s="2" t="s">
        <v>2726</v>
      </c>
      <c r="G1078" s="2" t="s">
        <v>8914</v>
      </c>
      <c r="H1078" s="2" t="s">
        <v>8971</v>
      </c>
      <c r="I1078" s="2" t="s">
        <v>7330</v>
      </c>
      <c r="J1078" s="2" t="s">
        <v>7509</v>
      </c>
      <c r="K1078" s="26">
        <f>VLOOKUP(B1078,[5]Sheet1!$A:$AB,28,0)</f>
        <v>1</v>
      </c>
      <c r="L1078" s="32">
        <f t="shared" si="16"/>
        <v>5.6682329507727853E-10</v>
      </c>
    </row>
    <row r="1079" spans="1:12" hidden="1" x14ac:dyDescent="0.2">
      <c r="A1079" s="7" t="s">
        <v>55</v>
      </c>
      <c r="B1079" s="2">
        <v>59776998</v>
      </c>
      <c r="C1079" s="2" t="s">
        <v>3509</v>
      </c>
      <c r="D1079" s="2" t="s">
        <v>9</v>
      </c>
      <c r="E1079" s="2" t="str">
        <f>VLOOKUP(B1079,[5]Sheet1!$A:$E,5,0)</f>
        <v>Accepted</v>
      </c>
      <c r="F1079" s="2" t="s">
        <v>7510</v>
      </c>
      <c r="G1079" s="2" t="s">
        <v>8915</v>
      </c>
      <c r="H1079" s="2" t="s">
        <v>8972</v>
      </c>
      <c r="I1079" s="2" t="s">
        <v>2390</v>
      </c>
      <c r="J1079" s="2" t="s">
        <v>2358</v>
      </c>
      <c r="K1079" s="26">
        <f>VLOOKUP(B1079,[5]Sheet1!$A:$AB,28,0)</f>
        <v>2552000</v>
      </c>
      <c r="L1079" s="32">
        <f t="shared" si="16"/>
        <v>1.4465330490372147E-3</v>
      </c>
    </row>
    <row r="1080" spans="1:12" hidden="1" x14ac:dyDescent="0.2">
      <c r="A1080" s="7" t="s">
        <v>55</v>
      </c>
      <c r="B1080" s="2">
        <v>59777001</v>
      </c>
      <c r="C1080" s="2" t="s">
        <v>3509</v>
      </c>
      <c r="D1080" s="2" t="s">
        <v>9</v>
      </c>
      <c r="E1080" s="2" t="str">
        <f>VLOOKUP(B1080,[5]Sheet1!$A:$E,5,0)</f>
        <v>Accepted</v>
      </c>
      <c r="F1080" s="2" t="s">
        <v>7510</v>
      </c>
      <c r="G1080" s="2" t="s">
        <v>8915</v>
      </c>
      <c r="H1080" s="2" t="s">
        <v>8973</v>
      </c>
      <c r="I1080" s="2" t="s">
        <v>2390</v>
      </c>
      <c r="J1080" s="2" t="s">
        <v>2358</v>
      </c>
      <c r="K1080" s="26">
        <f>VLOOKUP(B1080,[5]Sheet1!$A:$AB,28,0)</f>
        <v>2552000</v>
      </c>
      <c r="L1080" s="32">
        <f t="shared" si="16"/>
        <v>1.4465330490372147E-3</v>
      </c>
    </row>
    <row r="1081" spans="1:12" hidden="1" x14ac:dyDescent="0.2">
      <c r="A1081" s="7" t="s">
        <v>55</v>
      </c>
      <c r="B1081" s="2">
        <v>59777003</v>
      </c>
      <c r="C1081" s="2" t="s">
        <v>3509</v>
      </c>
      <c r="D1081" s="2" t="s">
        <v>9</v>
      </c>
      <c r="E1081" s="2" t="str">
        <f>VLOOKUP(B1081,[5]Sheet1!$A:$E,5,0)</f>
        <v>Accepted</v>
      </c>
      <c r="F1081" s="2" t="s">
        <v>7510</v>
      </c>
      <c r="G1081" s="2" t="s">
        <v>8915</v>
      </c>
      <c r="H1081" s="2" t="s">
        <v>8974</v>
      </c>
      <c r="I1081" s="2" t="s">
        <v>2390</v>
      </c>
      <c r="J1081" s="2" t="s">
        <v>2358</v>
      </c>
      <c r="K1081" s="26">
        <f>VLOOKUP(B1081,[5]Sheet1!$A:$AB,28,0)</f>
        <v>2552000</v>
      </c>
      <c r="L1081" s="32">
        <f t="shared" si="16"/>
        <v>1.4465330490372147E-3</v>
      </c>
    </row>
    <row r="1082" spans="1:12" hidden="1" x14ac:dyDescent="0.2">
      <c r="A1082" s="7" t="s">
        <v>55</v>
      </c>
      <c r="B1082" s="2">
        <v>59777007</v>
      </c>
      <c r="C1082" s="2" t="s">
        <v>2026</v>
      </c>
      <c r="D1082" s="2" t="s">
        <v>9</v>
      </c>
      <c r="E1082" s="2" t="str">
        <f>VLOOKUP(B1082,[5]Sheet1!$A:$E,5,0)</f>
        <v>Completed</v>
      </c>
      <c r="F1082" s="2" t="s">
        <v>7510</v>
      </c>
      <c r="G1082" s="2" t="s">
        <v>8884</v>
      </c>
      <c r="H1082" s="2" t="s">
        <v>8975</v>
      </c>
      <c r="I1082" s="2" t="s">
        <v>22</v>
      </c>
      <c r="J1082" s="2" t="s">
        <v>2376</v>
      </c>
      <c r="K1082" s="26">
        <f>VLOOKUP(B1082,[5]Sheet1!$A:$AB,28,0)</f>
        <v>1</v>
      </c>
      <c r="L1082" s="32">
        <f t="shared" si="16"/>
        <v>5.6682329507727853E-10</v>
      </c>
    </row>
    <row r="1083" spans="1:12" hidden="1" x14ac:dyDescent="0.2">
      <c r="A1083" s="7" t="s">
        <v>55</v>
      </c>
      <c r="B1083" s="2">
        <v>59777012</v>
      </c>
      <c r="C1083" s="2" t="s">
        <v>2026</v>
      </c>
      <c r="D1083" s="2" t="s">
        <v>9</v>
      </c>
      <c r="E1083" s="2" t="str">
        <f>VLOOKUP(B1083,[5]Sheet1!$A:$E,5,0)</f>
        <v>Completed</v>
      </c>
      <c r="F1083" s="2" t="s">
        <v>7510</v>
      </c>
      <c r="G1083" s="2" t="s">
        <v>8886</v>
      </c>
      <c r="H1083" s="2" t="s">
        <v>8976</v>
      </c>
      <c r="I1083" s="2" t="s">
        <v>22</v>
      </c>
      <c r="J1083" s="2" t="s">
        <v>2354</v>
      </c>
      <c r="K1083" s="26">
        <f>VLOOKUP(B1083,[5]Sheet1!$A:$AB,28,0)</f>
        <v>1</v>
      </c>
      <c r="L1083" s="32">
        <f t="shared" si="16"/>
        <v>5.6682329507727853E-10</v>
      </c>
    </row>
    <row r="1084" spans="1:12" hidden="1" x14ac:dyDescent="0.2">
      <c r="A1084" s="7" t="s">
        <v>55</v>
      </c>
      <c r="B1084" s="2">
        <v>59777013</v>
      </c>
      <c r="C1084" s="2" t="s">
        <v>2026</v>
      </c>
      <c r="D1084" s="2" t="s">
        <v>9</v>
      </c>
      <c r="E1084" s="2" t="str">
        <f>VLOOKUP(B1084,[5]Sheet1!$A:$E,5,0)</f>
        <v>Completed</v>
      </c>
      <c r="F1084" s="2" t="s">
        <v>7510</v>
      </c>
      <c r="G1084" s="2" t="s">
        <v>8886</v>
      </c>
      <c r="H1084" s="2" t="s">
        <v>8977</v>
      </c>
      <c r="I1084" s="2" t="s">
        <v>22</v>
      </c>
      <c r="J1084" s="2" t="s">
        <v>2354</v>
      </c>
      <c r="K1084" s="26">
        <f>VLOOKUP(B1084,[5]Sheet1!$A:$AB,28,0)</f>
        <v>1</v>
      </c>
      <c r="L1084" s="32">
        <f t="shared" si="16"/>
        <v>5.6682329507727853E-10</v>
      </c>
    </row>
    <row r="1085" spans="1:12" hidden="1" x14ac:dyDescent="0.2">
      <c r="A1085" s="7" t="s">
        <v>55</v>
      </c>
      <c r="B1085" s="2">
        <v>59777014</v>
      </c>
      <c r="C1085" s="2" t="s">
        <v>2026</v>
      </c>
      <c r="D1085" s="2" t="s">
        <v>9</v>
      </c>
      <c r="E1085" s="2" t="str">
        <f>VLOOKUP(B1085,[5]Sheet1!$A:$E,5,0)</f>
        <v>Completed</v>
      </c>
      <c r="F1085" s="2" t="s">
        <v>7510</v>
      </c>
      <c r="G1085" s="2" t="s">
        <v>8886</v>
      </c>
      <c r="H1085" s="2" t="s">
        <v>8978</v>
      </c>
      <c r="I1085" s="2" t="s">
        <v>22</v>
      </c>
      <c r="J1085" s="2" t="s">
        <v>2354</v>
      </c>
      <c r="K1085" s="26">
        <f>VLOOKUP(B1085,[5]Sheet1!$A:$AB,28,0)</f>
        <v>1</v>
      </c>
      <c r="L1085" s="32">
        <f t="shared" si="16"/>
        <v>5.6682329507727853E-10</v>
      </c>
    </row>
    <row r="1086" spans="1:12" hidden="1" x14ac:dyDescent="0.2">
      <c r="A1086" s="7" t="s">
        <v>55</v>
      </c>
      <c r="B1086" s="2">
        <v>59777100</v>
      </c>
      <c r="C1086" s="2" t="s">
        <v>2026</v>
      </c>
      <c r="D1086" s="2" t="s">
        <v>9</v>
      </c>
      <c r="E1086" s="2" t="str">
        <f>VLOOKUP(B1086,[5]Sheet1!$A:$E,5,0)</f>
        <v>Completed</v>
      </c>
      <c r="F1086" s="2" t="s">
        <v>7510</v>
      </c>
      <c r="G1086" s="2" t="s">
        <v>8916</v>
      </c>
      <c r="H1086" s="2" t="s">
        <v>8979</v>
      </c>
      <c r="I1086" s="2" t="s">
        <v>22</v>
      </c>
      <c r="J1086" s="2" t="s">
        <v>8758</v>
      </c>
      <c r="K1086" s="26">
        <f>VLOOKUP(B1086,[5]Sheet1!$A:$AB,28,0)</f>
        <v>1</v>
      </c>
      <c r="L1086" s="32">
        <f t="shared" si="16"/>
        <v>5.6682329507727853E-10</v>
      </c>
    </row>
    <row r="1087" spans="1:12" hidden="1" x14ac:dyDescent="0.2">
      <c r="A1087" s="7" t="s">
        <v>55</v>
      </c>
      <c r="B1087" s="2">
        <v>59777115</v>
      </c>
      <c r="C1087" s="2" t="s">
        <v>2026</v>
      </c>
      <c r="D1087" s="2" t="s">
        <v>9</v>
      </c>
      <c r="E1087" s="2" t="str">
        <f>VLOOKUP(B1087,[5]Sheet1!$A:$E,5,0)</f>
        <v>Completed</v>
      </c>
      <c r="F1087" s="2" t="s">
        <v>2932</v>
      </c>
      <c r="G1087" s="2" t="s">
        <v>8917</v>
      </c>
      <c r="H1087" s="2" t="s">
        <v>8980</v>
      </c>
      <c r="I1087" s="2" t="s">
        <v>22</v>
      </c>
      <c r="J1087" s="2" t="s">
        <v>2354</v>
      </c>
      <c r="K1087" s="26">
        <f>VLOOKUP(B1087,[5]Sheet1!$A:$AB,28,0)</f>
        <v>1</v>
      </c>
      <c r="L1087" s="32">
        <f t="shared" si="16"/>
        <v>5.6682329507727853E-10</v>
      </c>
    </row>
    <row r="1088" spans="1:12" hidden="1" x14ac:dyDescent="0.2">
      <c r="A1088" s="7" t="s">
        <v>55</v>
      </c>
      <c r="B1088" s="2">
        <v>59777122</v>
      </c>
      <c r="C1088" s="2" t="s">
        <v>2026</v>
      </c>
      <c r="D1088" s="2" t="s">
        <v>9</v>
      </c>
      <c r="E1088" s="2" t="str">
        <f>VLOOKUP(B1088,[5]Sheet1!$A:$E,5,0)</f>
        <v>Completed</v>
      </c>
      <c r="F1088" s="2" t="s">
        <v>2932</v>
      </c>
      <c r="G1088" s="2" t="s">
        <v>8889</v>
      </c>
      <c r="H1088" s="2" t="s">
        <v>8981</v>
      </c>
      <c r="I1088" s="2" t="s">
        <v>22</v>
      </c>
      <c r="J1088" s="2" t="s">
        <v>2354</v>
      </c>
      <c r="K1088" s="26">
        <f>VLOOKUP(B1088,[5]Sheet1!$A:$AB,28,0)</f>
        <v>1</v>
      </c>
      <c r="L1088" s="32">
        <f t="shared" si="16"/>
        <v>5.6682329507727853E-10</v>
      </c>
    </row>
    <row r="1089" spans="1:12" hidden="1" x14ac:dyDescent="0.2">
      <c r="A1089" s="7" t="s">
        <v>55</v>
      </c>
      <c r="B1089" s="2">
        <v>59777128</v>
      </c>
      <c r="C1089" s="2" t="s">
        <v>2026</v>
      </c>
      <c r="D1089" s="2" t="s">
        <v>9</v>
      </c>
      <c r="E1089" s="2" t="str">
        <f>VLOOKUP(B1089,[5]Sheet1!$A:$E,5,0)</f>
        <v>Completed</v>
      </c>
      <c r="F1089" s="2" t="s">
        <v>7510</v>
      </c>
      <c r="G1089" s="2" t="s">
        <v>8889</v>
      </c>
      <c r="H1089" s="2" t="s">
        <v>8982</v>
      </c>
      <c r="I1089" s="2" t="s">
        <v>22</v>
      </c>
      <c r="J1089" s="2" t="s">
        <v>2376</v>
      </c>
      <c r="K1089" s="26">
        <f>VLOOKUP(B1089,[5]Sheet1!$A:$AB,28,0)</f>
        <v>1</v>
      </c>
      <c r="L1089" s="32">
        <f t="shared" si="16"/>
        <v>5.6682329507727853E-10</v>
      </c>
    </row>
    <row r="1090" spans="1:12" hidden="1" x14ac:dyDescent="0.2">
      <c r="A1090" s="7" t="str">
        <f>VLOOKUP(D1090,PIC!A:B,2,0)</f>
        <v>DAYAT</v>
      </c>
      <c r="B1090" s="2">
        <v>59777138</v>
      </c>
      <c r="C1090" s="2" t="s">
        <v>7</v>
      </c>
      <c r="D1090" s="2" t="s">
        <v>9</v>
      </c>
      <c r="E1090" s="2" t="str">
        <f>VLOOKUP(B1090,[5]Sheet1!$A:$E,5,0)</f>
        <v>Completed</v>
      </c>
      <c r="F1090" s="2" t="s">
        <v>2726</v>
      </c>
      <c r="G1090" s="2" t="s">
        <v>8918</v>
      </c>
      <c r="H1090" s="2" t="s">
        <v>8983</v>
      </c>
      <c r="I1090" s="2" t="s">
        <v>59</v>
      </c>
      <c r="J1090" s="2" t="s">
        <v>71</v>
      </c>
      <c r="K1090" s="26">
        <f>VLOOKUP(B1090,[5]Sheet1!$A:$AB,28,0)</f>
        <v>1150000</v>
      </c>
      <c r="L1090" s="32">
        <f t="shared" ref="L1090:L1153" si="17">K1090/$K$1351*100%</f>
        <v>6.5184678933887029E-4</v>
      </c>
    </row>
    <row r="1091" spans="1:12" hidden="1" x14ac:dyDescent="0.2">
      <c r="A1091" s="7" t="str">
        <f>VLOOKUP(D1091,PIC!A:B,2,0)</f>
        <v>DAYAT</v>
      </c>
      <c r="B1091" s="2">
        <v>59777205</v>
      </c>
      <c r="C1091" s="2" t="s">
        <v>7</v>
      </c>
      <c r="D1091" s="2" t="s">
        <v>9</v>
      </c>
      <c r="E1091" s="2" t="str">
        <f>VLOOKUP(B1091,[5]Sheet1!$A:$E,5,0)</f>
        <v>Accepted</v>
      </c>
      <c r="F1091" s="2" t="s">
        <v>2712</v>
      </c>
      <c r="G1091" s="2" t="s">
        <v>8919</v>
      </c>
      <c r="H1091" s="2" t="s">
        <v>8984</v>
      </c>
      <c r="I1091" s="2" t="s">
        <v>10</v>
      </c>
      <c r="J1091" s="2" t="s">
        <v>9000</v>
      </c>
      <c r="K1091" s="26">
        <f>VLOOKUP(B1091,[5]Sheet1!$A:$AB,28,0)</f>
        <v>7400000</v>
      </c>
      <c r="L1091" s="32">
        <f t="shared" si="17"/>
        <v>4.1944923835718611E-3</v>
      </c>
    </row>
    <row r="1092" spans="1:12" hidden="1" x14ac:dyDescent="0.2">
      <c r="A1092" s="7" t="str">
        <f>VLOOKUP(D1092,PIC!A:B,2,0)</f>
        <v>LUTFI</v>
      </c>
      <c r="B1092" s="2">
        <v>59777816</v>
      </c>
      <c r="C1092" s="2" t="s">
        <v>7</v>
      </c>
      <c r="D1092" s="2" t="s">
        <v>8</v>
      </c>
      <c r="E1092" s="2" t="str">
        <f>VLOOKUP(B1092,[5]Sheet1!$A:$E,5,0)</f>
        <v>Completed</v>
      </c>
      <c r="F1092" s="2" t="s">
        <v>3202</v>
      </c>
      <c r="G1092" s="2" t="s">
        <v>8920</v>
      </c>
      <c r="H1092" s="2" t="s">
        <v>8985</v>
      </c>
      <c r="I1092" s="2" t="s">
        <v>90</v>
      </c>
      <c r="J1092" s="2" t="s">
        <v>1785</v>
      </c>
      <c r="K1092" s="26">
        <f>VLOOKUP(B1092,[5]Sheet1!$A:$AB,28,0)</f>
        <v>110000</v>
      </c>
      <c r="L1092" s="32">
        <f t="shared" si="17"/>
        <v>6.235056245850063E-5</v>
      </c>
    </row>
    <row r="1093" spans="1:12" hidden="1" x14ac:dyDescent="0.2">
      <c r="A1093" s="7" t="str">
        <f>VLOOKUP(D1093,PIC!A:B,2,0)</f>
        <v>WAHYU WISNU</v>
      </c>
      <c r="B1093" s="2">
        <v>59778476</v>
      </c>
      <c r="C1093" s="2" t="s">
        <v>7</v>
      </c>
      <c r="D1093" s="2" t="s">
        <v>16</v>
      </c>
      <c r="E1093" s="2" t="str">
        <f>VLOOKUP(B1093,[5]Sheet1!$A:$E,5,0)</f>
        <v>Completed</v>
      </c>
      <c r="F1093" s="2" t="s">
        <v>2712</v>
      </c>
      <c r="G1093" s="2" t="s">
        <v>8921</v>
      </c>
      <c r="H1093" s="2" t="s">
        <v>8986</v>
      </c>
      <c r="I1093" s="2" t="s">
        <v>107</v>
      </c>
      <c r="J1093" s="2" t="s">
        <v>127</v>
      </c>
      <c r="K1093" s="26">
        <f>VLOOKUP(B1093,[5]Sheet1!$A:$AB,28,0)</f>
        <v>420000</v>
      </c>
      <c r="L1093" s="32">
        <f t="shared" si="17"/>
        <v>2.3806578393245696E-4</v>
      </c>
    </row>
    <row r="1094" spans="1:12" hidden="1" x14ac:dyDescent="0.2">
      <c r="A1094" s="7" t="str">
        <f>VLOOKUP(D1094,PIC!A:B,2,0)</f>
        <v>WAHYU WISNU</v>
      </c>
      <c r="B1094" s="2">
        <v>59778492</v>
      </c>
      <c r="C1094" s="2" t="s">
        <v>7</v>
      </c>
      <c r="D1094" s="2" t="s">
        <v>102</v>
      </c>
      <c r="E1094" s="2" t="str">
        <f>VLOOKUP(B1094,[5]Sheet1!$A:$E,5,0)</f>
        <v>Completed</v>
      </c>
      <c r="F1094" s="2" t="s">
        <v>2712</v>
      </c>
      <c r="G1094" s="2" t="s">
        <v>8922</v>
      </c>
      <c r="H1094" s="2" t="s">
        <v>8987</v>
      </c>
      <c r="I1094" s="2" t="s">
        <v>103</v>
      </c>
      <c r="J1094" s="2" t="s">
        <v>104</v>
      </c>
      <c r="K1094" s="26">
        <f>VLOOKUP(B1094,[5]Sheet1!$A:$AB,28,0)</f>
        <v>490000</v>
      </c>
      <c r="L1094" s="32">
        <f t="shared" si="17"/>
        <v>2.7774341458786648E-4</v>
      </c>
    </row>
    <row r="1095" spans="1:12" hidden="1" x14ac:dyDescent="0.2">
      <c r="A1095" s="7" t="str">
        <f>VLOOKUP(D1095,PIC!A:B,2,0)</f>
        <v>WAHYU WISNU</v>
      </c>
      <c r="B1095" s="2">
        <v>59778749</v>
      </c>
      <c r="C1095" s="2" t="s">
        <v>7</v>
      </c>
      <c r="D1095" s="2" t="s">
        <v>16</v>
      </c>
      <c r="E1095" s="2" t="str">
        <f>VLOOKUP(B1095,[5]Sheet1!$A:$E,5,0)</f>
        <v>Completed</v>
      </c>
      <c r="F1095" s="2" t="s">
        <v>2712</v>
      </c>
      <c r="G1095" s="2" t="s">
        <v>8923</v>
      </c>
      <c r="H1095" s="2" t="s">
        <v>8988</v>
      </c>
      <c r="I1095" s="2" t="s">
        <v>107</v>
      </c>
      <c r="J1095" s="2" t="s">
        <v>109</v>
      </c>
      <c r="K1095" s="26">
        <f>VLOOKUP(B1095,[5]Sheet1!$A:$AB,28,0)</f>
        <v>538000</v>
      </c>
      <c r="L1095" s="32">
        <f t="shared" si="17"/>
        <v>3.0495093275157581E-4</v>
      </c>
    </row>
    <row r="1096" spans="1:12" hidden="1" x14ac:dyDescent="0.2">
      <c r="A1096" s="7" t="str">
        <f>VLOOKUP(D1096,PIC!A:B,2,0)</f>
        <v>DAYAT</v>
      </c>
      <c r="B1096" s="2">
        <v>59777374</v>
      </c>
      <c r="C1096" s="2" t="s">
        <v>2136</v>
      </c>
      <c r="D1096" s="2" t="s">
        <v>9</v>
      </c>
      <c r="E1096" s="2" t="str">
        <f>VLOOKUP(B1096,[5]Sheet1!$A:$E,5,0)</f>
        <v>Accepted</v>
      </c>
      <c r="F1096" s="2" t="s">
        <v>2712</v>
      </c>
      <c r="G1096" s="2" t="s">
        <v>8924</v>
      </c>
      <c r="H1096" s="2" t="s">
        <v>8989</v>
      </c>
      <c r="I1096" s="2" t="s">
        <v>10</v>
      </c>
      <c r="J1096" s="2" t="s">
        <v>8421</v>
      </c>
      <c r="K1096" s="26">
        <f>VLOOKUP(B1096,[5]Sheet1!$A:$AB,28,0)</f>
        <v>4330000</v>
      </c>
      <c r="L1096" s="32">
        <f t="shared" si="17"/>
        <v>2.4543448676846158E-3</v>
      </c>
    </row>
    <row r="1097" spans="1:12" hidden="1" x14ac:dyDescent="0.2">
      <c r="A1097" s="7" t="str">
        <f>VLOOKUP(D1097,PIC!A:B,2,0)</f>
        <v>DAYAT</v>
      </c>
      <c r="B1097" s="2">
        <v>59777379</v>
      </c>
      <c r="C1097" s="2" t="s">
        <v>2136</v>
      </c>
      <c r="D1097" s="2" t="s">
        <v>9</v>
      </c>
      <c r="E1097" s="2" t="str">
        <f>VLOOKUP(B1097,[5]Sheet1!$A:$E,5,0)</f>
        <v>Completed</v>
      </c>
      <c r="F1097" s="2" t="s">
        <v>2712</v>
      </c>
      <c r="G1097" s="2" t="s">
        <v>8925</v>
      </c>
      <c r="H1097" s="2" t="s">
        <v>8990</v>
      </c>
      <c r="I1097" s="2" t="s">
        <v>10</v>
      </c>
      <c r="J1097" s="2" t="s">
        <v>8421</v>
      </c>
      <c r="K1097" s="26">
        <f>VLOOKUP(B1097,[5]Sheet1!$A:$AB,28,0)</f>
        <v>4330000</v>
      </c>
      <c r="L1097" s="32">
        <f t="shared" si="17"/>
        <v>2.4543448676846158E-3</v>
      </c>
    </row>
    <row r="1098" spans="1:12" hidden="1" x14ac:dyDescent="0.2">
      <c r="A1098" s="7" t="str">
        <f>VLOOKUP(D1098,PIC!A:B,2,0)</f>
        <v>LUTFI</v>
      </c>
      <c r="B1098" s="2">
        <v>59777813</v>
      </c>
      <c r="C1098" s="2" t="s">
        <v>7</v>
      </c>
      <c r="D1098" s="2" t="s">
        <v>8</v>
      </c>
      <c r="E1098" s="2" t="str">
        <f>VLOOKUP(B1098,[5]Sheet1!$A:$E,5,0)</f>
        <v>Completed</v>
      </c>
      <c r="F1098" s="2" t="s">
        <v>3202</v>
      </c>
      <c r="G1098" s="2" t="s">
        <v>8926</v>
      </c>
      <c r="H1098" s="2" t="s">
        <v>8991</v>
      </c>
      <c r="I1098" s="2" t="s">
        <v>90</v>
      </c>
      <c r="J1098" s="2" t="s">
        <v>114</v>
      </c>
      <c r="K1098" s="26">
        <f>VLOOKUP(B1098,[5]Sheet1!$A:$AB,28,0)</f>
        <v>241000</v>
      </c>
      <c r="L1098" s="32">
        <f t="shared" si="17"/>
        <v>1.3660441411362411E-4</v>
      </c>
    </row>
    <row r="1099" spans="1:12" hidden="1" x14ac:dyDescent="0.2">
      <c r="A1099" s="7" t="str">
        <f>VLOOKUP(D1099,PIC!A:B,2,0)</f>
        <v>LUTFI</v>
      </c>
      <c r="B1099" s="2">
        <v>59777814</v>
      </c>
      <c r="C1099" s="2" t="s">
        <v>7</v>
      </c>
      <c r="D1099" s="2" t="s">
        <v>8</v>
      </c>
      <c r="E1099" s="2" t="str">
        <f>VLOOKUP(B1099,[5]Sheet1!$A:$E,5,0)</f>
        <v>Completed</v>
      </c>
      <c r="F1099" s="2" t="s">
        <v>3202</v>
      </c>
      <c r="G1099" s="2" t="s">
        <v>8927</v>
      </c>
      <c r="H1099" s="2" t="s">
        <v>8992</v>
      </c>
      <c r="I1099" s="2" t="s">
        <v>90</v>
      </c>
      <c r="J1099" s="2" t="s">
        <v>97</v>
      </c>
      <c r="K1099" s="26">
        <f>VLOOKUP(B1099,[5]Sheet1!$A:$AB,28,0)</f>
        <v>839000</v>
      </c>
      <c r="L1099" s="32">
        <f t="shared" si="17"/>
        <v>4.7556474456983666E-4</v>
      </c>
    </row>
    <row r="1100" spans="1:12" hidden="1" x14ac:dyDescent="0.2">
      <c r="A1100" s="7" t="str">
        <f>VLOOKUP(D1100,PIC!A:B,2,0)</f>
        <v>LUTFI</v>
      </c>
      <c r="B1100" s="2">
        <v>59777815</v>
      </c>
      <c r="C1100" s="2" t="s">
        <v>7</v>
      </c>
      <c r="D1100" s="2" t="s">
        <v>8</v>
      </c>
      <c r="E1100" s="2" t="str">
        <f>VLOOKUP(B1100,[5]Sheet1!$A:$E,5,0)</f>
        <v>Completed</v>
      </c>
      <c r="F1100" s="2" t="s">
        <v>3202</v>
      </c>
      <c r="G1100" s="2" t="s">
        <v>8928</v>
      </c>
      <c r="H1100" s="2" t="s">
        <v>8993</v>
      </c>
      <c r="I1100" s="2" t="s">
        <v>90</v>
      </c>
      <c r="J1100" s="2" t="s">
        <v>115</v>
      </c>
      <c r="K1100" s="26">
        <f>VLOOKUP(B1100,[5]Sheet1!$A:$AB,28,0)</f>
        <v>130001</v>
      </c>
      <c r="L1100" s="32">
        <f t="shared" si="17"/>
        <v>7.368759518334128E-5</v>
      </c>
    </row>
    <row r="1101" spans="1:12" hidden="1" x14ac:dyDescent="0.2">
      <c r="A1101" s="7" t="str">
        <f>VLOOKUP(D1101,PIC!A:B,2,0)</f>
        <v>LUTFI</v>
      </c>
      <c r="B1101" s="2">
        <v>59777817</v>
      </c>
      <c r="C1101" s="2" t="s">
        <v>7</v>
      </c>
      <c r="D1101" s="2" t="s">
        <v>8</v>
      </c>
      <c r="E1101" s="2" t="str">
        <f>VLOOKUP(B1101,[5]Sheet1!$A:$E,5,0)</f>
        <v>Completed</v>
      </c>
      <c r="F1101" s="2" t="s">
        <v>3202</v>
      </c>
      <c r="G1101" s="2" t="s">
        <v>8929</v>
      </c>
      <c r="H1101" s="2" t="s">
        <v>8994</v>
      </c>
      <c r="I1101" s="2" t="s">
        <v>90</v>
      </c>
      <c r="J1101" s="2" t="s">
        <v>92</v>
      </c>
      <c r="K1101" s="26">
        <f>VLOOKUP(B1101,[5]Sheet1!$A:$AB,28,0)</f>
        <v>452500</v>
      </c>
      <c r="L1101" s="32">
        <f t="shared" si="17"/>
        <v>2.5648754102246854E-4</v>
      </c>
    </row>
    <row r="1102" spans="1:12" hidden="1" x14ac:dyDescent="0.2">
      <c r="A1102" s="7" t="str">
        <f>VLOOKUP(D1102,PIC!A:B,2,0)</f>
        <v>LUTFI</v>
      </c>
      <c r="B1102" s="2">
        <v>59777818</v>
      </c>
      <c r="C1102" s="2" t="s">
        <v>7</v>
      </c>
      <c r="D1102" s="2" t="s">
        <v>8</v>
      </c>
      <c r="E1102" s="2" t="str">
        <f>VLOOKUP(B1102,[5]Sheet1!$A:$E,5,0)</f>
        <v>Completed</v>
      </c>
      <c r="F1102" s="2" t="s">
        <v>3202</v>
      </c>
      <c r="G1102" s="2" t="s">
        <v>8930</v>
      </c>
      <c r="H1102" s="2" t="s">
        <v>8995</v>
      </c>
      <c r="I1102" s="2" t="s">
        <v>90</v>
      </c>
      <c r="J1102" s="2" t="s">
        <v>1785</v>
      </c>
      <c r="K1102" s="26">
        <f>VLOOKUP(B1102,[5]Sheet1!$A:$AB,28,0)</f>
        <v>274000</v>
      </c>
      <c r="L1102" s="32">
        <f t="shared" si="17"/>
        <v>1.5530958285117432E-4</v>
      </c>
    </row>
    <row r="1103" spans="1:12" hidden="1" x14ac:dyDescent="0.2">
      <c r="A1103" s="7" t="str">
        <f>VLOOKUP(D1103,PIC!A:B,2,0)</f>
        <v>LUTFI</v>
      </c>
      <c r="B1103" s="2">
        <v>59777819</v>
      </c>
      <c r="C1103" s="2" t="s">
        <v>7</v>
      </c>
      <c r="D1103" s="2" t="s">
        <v>8</v>
      </c>
      <c r="E1103" s="2" t="str">
        <f>VLOOKUP(B1103,[5]Sheet1!$A:$E,5,0)</f>
        <v>Completed</v>
      </c>
      <c r="F1103" s="2" t="s">
        <v>3202</v>
      </c>
      <c r="G1103" s="2" t="s">
        <v>8931</v>
      </c>
      <c r="H1103" s="2" t="s">
        <v>8996</v>
      </c>
      <c r="I1103" s="2" t="s">
        <v>90</v>
      </c>
      <c r="J1103" s="2" t="s">
        <v>92</v>
      </c>
      <c r="K1103" s="26">
        <f>VLOOKUP(B1103,[5]Sheet1!$A:$AB,28,0)</f>
        <v>227000</v>
      </c>
      <c r="L1103" s="32">
        <f t="shared" si="17"/>
        <v>1.2866888798254223E-4</v>
      </c>
    </row>
    <row r="1104" spans="1:12" hidden="1" x14ac:dyDescent="0.2">
      <c r="A1104" s="7" t="str">
        <f>VLOOKUP(D1104,PIC!A:B,2,0)</f>
        <v>LUTFI</v>
      </c>
      <c r="B1104" s="2">
        <v>59777820</v>
      </c>
      <c r="C1104" s="2" t="s">
        <v>7</v>
      </c>
      <c r="D1104" s="2" t="s">
        <v>8</v>
      </c>
      <c r="E1104" s="2" t="str">
        <f>VLOOKUP(B1104,[5]Sheet1!$A:$E,5,0)</f>
        <v>Completed</v>
      </c>
      <c r="F1104" s="2" t="s">
        <v>3202</v>
      </c>
      <c r="G1104" s="2" t="s">
        <v>8932</v>
      </c>
      <c r="H1104" s="2" t="s">
        <v>8997</v>
      </c>
      <c r="I1104" s="2" t="s">
        <v>90</v>
      </c>
      <c r="J1104" s="2" t="s">
        <v>95</v>
      </c>
      <c r="K1104" s="26">
        <f>VLOOKUP(B1104,[5]Sheet1!$A:$AB,28,0)</f>
        <v>802400</v>
      </c>
      <c r="L1104" s="32">
        <f t="shared" si="17"/>
        <v>4.5481901197000829E-4</v>
      </c>
    </row>
    <row r="1105" spans="1:12" hidden="1" x14ac:dyDescent="0.2">
      <c r="A1105" s="7" t="str">
        <f>VLOOKUP(D1105,PIC!A:B,2,0)</f>
        <v>LUTFI</v>
      </c>
      <c r="B1105" s="2">
        <v>59777821</v>
      </c>
      <c r="C1105" s="2" t="s">
        <v>7</v>
      </c>
      <c r="D1105" s="2" t="s">
        <v>8</v>
      </c>
      <c r="E1105" s="2" t="str">
        <f>VLOOKUP(B1105,[5]Sheet1!$A:$E,5,0)</f>
        <v>Completed</v>
      </c>
      <c r="F1105" s="2" t="s">
        <v>3202</v>
      </c>
      <c r="G1105" s="2" t="s">
        <v>8933</v>
      </c>
      <c r="H1105" s="2" t="s">
        <v>8998</v>
      </c>
      <c r="I1105" s="2" t="s">
        <v>90</v>
      </c>
      <c r="J1105" s="2" t="s">
        <v>114</v>
      </c>
      <c r="K1105" s="26">
        <f>VLOOKUP(B1105,[5]Sheet1!$A:$AB,28,0)</f>
        <v>456000</v>
      </c>
      <c r="L1105" s="32">
        <f t="shared" si="17"/>
        <v>2.5847142255523898E-4</v>
      </c>
    </row>
    <row r="1106" spans="1:12" x14ac:dyDescent="0.2">
      <c r="A1106" s="7" t="str">
        <f>VLOOKUP(D1106,PIC!A:B,2,0)</f>
        <v>DIDIK</v>
      </c>
      <c r="B1106" s="2">
        <v>59777979</v>
      </c>
      <c r="C1106" s="2" t="s">
        <v>3509</v>
      </c>
      <c r="D1106" s="2" t="s">
        <v>4525</v>
      </c>
      <c r="E1106" s="2" t="str">
        <f>VLOOKUP(B1106,[5]Sheet1!$A:$E,5,0)</f>
        <v>Completed</v>
      </c>
      <c r="F1106" s="2" t="s">
        <v>2712</v>
      </c>
      <c r="G1106" s="2" t="s">
        <v>8934</v>
      </c>
      <c r="H1106" s="2" t="s">
        <v>8999</v>
      </c>
      <c r="I1106" s="2" t="s">
        <v>182</v>
      </c>
      <c r="J1106" s="2" t="s">
        <v>8424</v>
      </c>
      <c r="K1106" s="26">
        <f>VLOOKUP(B1106,[5]Sheet1!$A:$AB,28,0)</f>
        <v>6000000</v>
      </c>
      <c r="L1106" s="32">
        <f t="shared" si="17"/>
        <v>3.4009397704636711E-3</v>
      </c>
    </row>
    <row r="1107" spans="1:12" hidden="1" x14ac:dyDescent="0.2">
      <c r="A1107" s="7" t="str">
        <f>VLOOKUP(D1107,PIC!A:B,2,0)</f>
        <v>WAHYU WISNU</v>
      </c>
      <c r="B1107" s="2">
        <v>59779505</v>
      </c>
      <c r="C1107" s="2" t="s">
        <v>7</v>
      </c>
      <c r="D1107" s="2" t="s">
        <v>16</v>
      </c>
      <c r="E1107" s="2" t="str">
        <f>VLOOKUP(B1107,[5]Sheet1!$A:$E,5,0)</f>
        <v>Completed</v>
      </c>
      <c r="F1107" s="2" t="s">
        <v>2712</v>
      </c>
      <c r="G1107" s="2" t="s">
        <v>9002</v>
      </c>
      <c r="H1107" s="2" t="s">
        <v>9100</v>
      </c>
      <c r="I1107" s="2" t="s">
        <v>107</v>
      </c>
      <c r="J1107" s="2" t="s">
        <v>132</v>
      </c>
      <c r="K1107" s="26">
        <f>VLOOKUP(B1107,[5]Sheet1!$A:$AB,28,0)</f>
        <v>363000</v>
      </c>
      <c r="L1107" s="32">
        <f t="shared" si="17"/>
        <v>2.0575685611305209E-4</v>
      </c>
    </row>
    <row r="1108" spans="1:12" hidden="1" x14ac:dyDescent="0.2">
      <c r="A1108" s="7" t="str">
        <f>VLOOKUP(D1108,PIC!A:B,2,0)</f>
        <v>WAHYU WISNU</v>
      </c>
      <c r="B1108" s="2">
        <v>59779515</v>
      </c>
      <c r="C1108" s="2" t="s">
        <v>7</v>
      </c>
      <c r="D1108" s="2" t="s">
        <v>16</v>
      </c>
      <c r="E1108" s="2" t="str">
        <f>VLOOKUP(B1108,[5]Sheet1!$A:$E,5,0)</f>
        <v>Completed</v>
      </c>
      <c r="F1108" s="2" t="s">
        <v>2712</v>
      </c>
      <c r="G1108" s="2" t="s">
        <v>9003</v>
      </c>
      <c r="H1108" s="2" t="s">
        <v>9101</v>
      </c>
      <c r="I1108" s="2" t="s">
        <v>107</v>
      </c>
      <c r="J1108" s="2" t="s">
        <v>128</v>
      </c>
      <c r="K1108" s="26">
        <f>VLOOKUP(B1108,[5]Sheet1!$A:$AB,28,0)</f>
        <v>363000</v>
      </c>
      <c r="L1108" s="32">
        <f t="shared" si="17"/>
        <v>2.0575685611305209E-4</v>
      </c>
    </row>
    <row r="1109" spans="1:12" hidden="1" x14ac:dyDescent="0.2">
      <c r="A1109" s="7" t="str">
        <f>VLOOKUP(D1109,PIC!A:B,2,0)</f>
        <v>WAHYU WISNU</v>
      </c>
      <c r="B1109" s="2">
        <v>59779528</v>
      </c>
      <c r="C1109" s="2" t="s">
        <v>7</v>
      </c>
      <c r="D1109" s="2" t="s">
        <v>16</v>
      </c>
      <c r="E1109" s="2" t="str">
        <f>VLOOKUP(B1109,[5]Sheet1!$A:$E,5,0)</f>
        <v>Completed</v>
      </c>
      <c r="F1109" s="2" t="s">
        <v>2712</v>
      </c>
      <c r="G1109" s="2" t="s">
        <v>9004</v>
      </c>
      <c r="H1109" s="2" t="s">
        <v>9102</v>
      </c>
      <c r="I1109" s="2" t="s">
        <v>107</v>
      </c>
      <c r="J1109" s="2" t="s">
        <v>1285</v>
      </c>
      <c r="K1109" s="26">
        <f>VLOOKUP(B1109,[5]Sheet1!$A:$AB,28,0)</f>
        <v>363000</v>
      </c>
      <c r="L1109" s="32">
        <f t="shared" si="17"/>
        <v>2.0575685611305209E-4</v>
      </c>
    </row>
    <row r="1110" spans="1:12" hidden="1" x14ac:dyDescent="0.2">
      <c r="A1110" s="7" t="str">
        <f>VLOOKUP(D1110,PIC!A:B,2,0)</f>
        <v>WAHYU WISNU</v>
      </c>
      <c r="B1110" s="2">
        <v>59779561</v>
      </c>
      <c r="C1110" s="2" t="s">
        <v>7</v>
      </c>
      <c r="D1110" s="2" t="s">
        <v>16</v>
      </c>
      <c r="E1110" s="2" t="str">
        <f>VLOOKUP(B1110,[5]Sheet1!$A:$E,5,0)</f>
        <v>Completed</v>
      </c>
      <c r="F1110" s="2" t="s">
        <v>2712</v>
      </c>
      <c r="G1110" s="2" t="s">
        <v>9005</v>
      </c>
      <c r="H1110" s="2" t="s">
        <v>9103</v>
      </c>
      <c r="I1110" s="2" t="s">
        <v>107</v>
      </c>
      <c r="J1110" s="2" t="s">
        <v>126</v>
      </c>
      <c r="K1110" s="26">
        <f>VLOOKUP(B1110,[5]Sheet1!$A:$AB,28,0)</f>
        <v>775000</v>
      </c>
      <c r="L1110" s="32">
        <f t="shared" si="17"/>
        <v>4.3928805368489082E-4</v>
      </c>
    </row>
    <row r="1111" spans="1:12" hidden="1" x14ac:dyDescent="0.2">
      <c r="A1111" s="7" t="str">
        <f>VLOOKUP(D1111,PIC!A:B,2,0)</f>
        <v>WAHYU WISNU</v>
      </c>
      <c r="B1111" s="2">
        <v>59779568</v>
      </c>
      <c r="C1111" s="2" t="s">
        <v>7</v>
      </c>
      <c r="D1111" s="2" t="s">
        <v>16</v>
      </c>
      <c r="E1111" s="2" t="str">
        <f>VLOOKUP(B1111,[5]Sheet1!$A:$E,5,0)</f>
        <v>Completed</v>
      </c>
      <c r="F1111" s="2" t="s">
        <v>2712</v>
      </c>
      <c r="G1111" s="2" t="s">
        <v>9006</v>
      </c>
      <c r="H1111" s="2" t="s">
        <v>9104</v>
      </c>
      <c r="I1111" s="2" t="s">
        <v>107</v>
      </c>
      <c r="J1111" s="2" t="s">
        <v>1135</v>
      </c>
      <c r="K1111" s="26">
        <f>VLOOKUP(B1111,[5]Sheet1!$A:$AB,28,0)</f>
        <v>564000</v>
      </c>
      <c r="L1111" s="32">
        <f t="shared" si="17"/>
        <v>3.1968833842358505E-4</v>
      </c>
    </row>
    <row r="1112" spans="1:12" hidden="1" x14ac:dyDescent="0.2">
      <c r="A1112" s="7" t="str">
        <f>VLOOKUP(D1112,PIC!A:B,2,0)</f>
        <v>WAHYU WISNU</v>
      </c>
      <c r="B1112" s="2">
        <v>59779573</v>
      </c>
      <c r="C1112" s="2" t="s">
        <v>7</v>
      </c>
      <c r="D1112" s="2" t="s">
        <v>16</v>
      </c>
      <c r="E1112" s="2" t="str">
        <f>VLOOKUP(B1112,[5]Sheet1!$A:$E,5,0)</f>
        <v>Completed</v>
      </c>
      <c r="F1112" s="2" t="s">
        <v>2712</v>
      </c>
      <c r="G1112" s="2" t="s">
        <v>9006</v>
      </c>
      <c r="H1112" s="2" t="s">
        <v>9105</v>
      </c>
      <c r="I1112" s="2" t="s">
        <v>107</v>
      </c>
      <c r="J1112" s="2" t="s">
        <v>1135</v>
      </c>
      <c r="K1112" s="26">
        <f>VLOOKUP(B1112,[5]Sheet1!$A:$AB,28,0)</f>
        <v>564000</v>
      </c>
      <c r="L1112" s="32">
        <f t="shared" si="17"/>
        <v>3.1968833842358505E-4</v>
      </c>
    </row>
    <row r="1113" spans="1:12" hidden="1" x14ac:dyDescent="0.2">
      <c r="A1113" s="7" t="str">
        <f>VLOOKUP(D1113,PIC!A:B,2,0)</f>
        <v>BAHAK</v>
      </c>
      <c r="B1113" s="2">
        <v>59779593</v>
      </c>
      <c r="C1113" s="2" t="s">
        <v>7</v>
      </c>
      <c r="D1113" s="2" t="s">
        <v>18</v>
      </c>
      <c r="E1113" s="2" t="str">
        <f>VLOOKUP(B1113,[5]Sheet1!$A:$E,5,0)</f>
        <v>Accepted</v>
      </c>
      <c r="F1113" s="2" t="s">
        <v>2712</v>
      </c>
      <c r="G1113" s="2" t="s">
        <v>9004</v>
      </c>
      <c r="H1113" s="2" t="s">
        <v>9106</v>
      </c>
      <c r="I1113" s="2" t="s">
        <v>23</v>
      </c>
      <c r="J1113" s="2" t="s">
        <v>101</v>
      </c>
      <c r="K1113" s="26">
        <f>VLOOKUP(B1113,[5]Sheet1!$A:$AB,28,0)</f>
        <v>3000000</v>
      </c>
      <c r="L1113" s="32">
        <f t="shared" si="17"/>
        <v>1.7004698852318356E-3</v>
      </c>
    </row>
    <row r="1114" spans="1:12" hidden="1" x14ac:dyDescent="0.2">
      <c r="A1114" s="7" t="str">
        <f>VLOOKUP(D1114,PIC!A:B,2,0)</f>
        <v>BAHAK</v>
      </c>
      <c r="B1114" s="2">
        <v>59779619</v>
      </c>
      <c r="C1114" s="2" t="s">
        <v>7</v>
      </c>
      <c r="D1114" s="2" t="s">
        <v>18</v>
      </c>
      <c r="E1114" s="2" t="str">
        <f>VLOOKUP(B1114,[5]Sheet1!$A:$E,5,0)</f>
        <v>Completed</v>
      </c>
      <c r="F1114" s="2" t="s">
        <v>2712</v>
      </c>
      <c r="G1114" s="2" t="s">
        <v>9007</v>
      </c>
      <c r="H1114" s="2" t="s">
        <v>9107</v>
      </c>
      <c r="I1114" s="2" t="s">
        <v>23</v>
      </c>
      <c r="J1114" s="2" t="s">
        <v>82</v>
      </c>
      <c r="K1114" s="26">
        <f>VLOOKUP(B1114,[5]Sheet1!$A:$AB,28,0)</f>
        <v>3470000</v>
      </c>
      <c r="L1114" s="32">
        <f t="shared" si="17"/>
        <v>1.9668768339181565E-3</v>
      </c>
    </row>
    <row r="1115" spans="1:12" hidden="1" x14ac:dyDescent="0.2">
      <c r="A1115" s="7" t="str">
        <f>VLOOKUP(D1115,PIC!A:B,2,0)</f>
        <v>BAHAK</v>
      </c>
      <c r="B1115" s="2">
        <v>59779659</v>
      </c>
      <c r="C1115" s="2" t="s">
        <v>7</v>
      </c>
      <c r="D1115" s="2" t="s">
        <v>18</v>
      </c>
      <c r="E1115" s="2" t="str">
        <f>VLOOKUP(B1115,[5]Sheet1!$A:$E,5,0)</f>
        <v>Completed</v>
      </c>
      <c r="F1115" s="2" t="s">
        <v>2712</v>
      </c>
      <c r="G1115" s="2" t="s">
        <v>9008</v>
      </c>
      <c r="H1115" s="2" t="s">
        <v>9108</v>
      </c>
      <c r="I1115" s="2" t="s">
        <v>19</v>
      </c>
      <c r="J1115" s="2" t="s">
        <v>37</v>
      </c>
      <c r="K1115" s="26">
        <f>VLOOKUP(B1115,[5]Sheet1!$A:$AB,28,0)</f>
        <v>7000000</v>
      </c>
      <c r="L1115" s="32">
        <f t="shared" si="17"/>
        <v>3.9677630655409494E-3</v>
      </c>
    </row>
    <row r="1116" spans="1:12" hidden="1" x14ac:dyDescent="0.2">
      <c r="A1116" s="7" t="str">
        <f>VLOOKUP(D1116,PIC!A:B,2,0)</f>
        <v>LUTFI</v>
      </c>
      <c r="B1116" s="2">
        <v>59779756</v>
      </c>
      <c r="C1116" s="2" t="s">
        <v>7</v>
      </c>
      <c r="D1116" s="2" t="s">
        <v>8</v>
      </c>
      <c r="E1116" s="2" t="str">
        <f>VLOOKUP(B1116,[5]Sheet1!$A:$E,5,0)</f>
        <v>Completed</v>
      </c>
      <c r="F1116" s="2" t="s">
        <v>3202</v>
      </c>
      <c r="G1116" s="2" t="s">
        <v>9004</v>
      </c>
      <c r="H1116" s="2" t="s">
        <v>9109</v>
      </c>
      <c r="I1116" s="2" t="s">
        <v>90</v>
      </c>
      <c r="J1116" s="2" t="s">
        <v>115</v>
      </c>
      <c r="K1116" s="26">
        <f>VLOOKUP(B1116,[5]Sheet1!$A:$AB,28,0)</f>
        <v>421000</v>
      </c>
      <c r="L1116" s="32">
        <f t="shared" si="17"/>
        <v>2.3863260722753425E-4</v>
      </c>
    </row>
    <row r="1117" spans="1:12" hidden="1" x14ac:dyDescent="0.2">
      <c r="A1117" s="7" t="str">
        <f>VLOOKUP(D1117,PIC!A:B,2,0)</f>
        <v>LUTFI</v>
      </c>
      <c r="B1117" s="2">
        <v>59779757</v>
      </c>
      <c r="C1117" s="2" t="s">
        <v>7</v>
      </c>
      <c r="D1117" s="2" t="s">
        <v>8</v>
      </c>
      <c r="E1117" s="2" t="str">
        <f>VLOOKUP(B1117,[5]Sheet1!$A:$E,5,0)</f>
        <v>Completed</v>
      </c>
      <c r="F1117" s="2" t="s">
        <v>3202</v>
      </c>
      <c r="G1117" s="2" t="s">
        <v>9009</v>
      </c>
      <c r="H1117" s="2" t="s">
        <v>9110</v>
      </c>
      <c r="I1117" s="2" t="s">
        <v>90</v>
      </c>
      <c r="J1117" s="2" t="s">
        <v>93</v>
      </c>
      <c r="K1117" s="26">
        <f>VLOOKUP(B1117,[5]Sheet1!$A:$AB,28,0)</f>
        <v>200000</v>
      </c>
      <c r="L1117" s="32">
        <f t="shared" si="17"/>
        <v>1.133646590154557E-4</v>
      </c>
    </row>
    <row r="1118" spans="1:12" hidden="1" x14ac:dyDescent="0.2">
      <c r="A1118" s="7" t="str">
        <f>VLOOKUP(D1118,PIC!A:B,2,0)</f>
        <v>LUTFI</v>
      </c>
      <c r="B1118" s="2">
        <v>59779758</v>
      </c>
      <c r="C1118" s="2" t="s">
        <v>7</v>
      </c>
      <c r="D1118" s="2" t="s">
        <v>8</v>
      </c>
      <c r="E1118" s="2" t="str">
        <f>VLOOKUP(B1118,[5]Sheet1!$A:$E,5,0)</f>
        <v>Completed</v>
      </c>
      <c r="F1118" s="2" t="s">
        <v>3202</v>
      </c>
      <c r="G1118" s="2" t="s">
        <v>9010</v>
      </c>
      <c r="H1118" s="2" t="s">
        <v>9111</v>
      </c>
      <c r="I1118" s="2" t="s">
        <v>90</v>
      </c>
      <c r="J1118" s="2" t="s">
        <v>94</v>
      </c>
      <c r="K1118" s="26">
        <f>VLOOKUP(B1118,[5]Sheet1!$A:$AB,28,0)</f>
        <v>446500</v>
      </c>
      <c r="L1118" s="32">
        <f t="shared" si="17"/>
        <v>2.5308660125200486E-4</v>
      </c>
    </row>
    <row r="1119" spans="1:12" hidden="1" x14ac:dyDescent="0.2">
      <c r="A1119" s="7" t="str">
        <f>VLOOKUP(D1119,PIC!A:B,2,0)</f>
        <v>LUTFI</v>
      </c>
      <c r="B1119" s="2">
        <v>59779761</v>
      </c>
      <c r="C1119" s="2" t="s">
        <v>7</v>
      </c>
      <c r="D1119" s="2" t="s">
        <v>8</v>
      </c>
      <c r="E1119" s="2" t="str">
        <f>VLOOKUP(B1119,[5]Sheet1!$A:$E,5,0)</f>
        <v>Completed</v>
      </c>
      <c r="F1119" s="2" t="s">
        <v>3202</v>
      </c>
      <c r="G1119" s="2" t="s">
        <v>9011</v>
      </c>
      <c r="H1119" s="2" t="s">
        <v>9112</v>
      </c>
      <c r="I1119" s="2" t="s">
        <v>90</v>
      </c>
      <c r="J1119" s="2" t="s">
        <v>92</v>
      </c>
      <c r="K1119" s="26">
        <f>VLOOKUP(B1119,[5]Sheet1!$A:$AB,28,0)</f>
        <v>419500</v>
      </c>
      <c r="L1119" s="32">
        <f t="shared" si="17"/>
        <v>2.3778237228491833E-4</v>
      </c>
    </row>
    <row r="1120" spans="1:12" hidden="1" x14ac:dyDescent="0.2">
      <c r="A1120" s="7" t="str">
        <f>VLOOKUP(D1120,PIC!A:B,2,0)</f>
        <v>LUTFI</v>
      </c>
      <c r="B1120" s="2">
        <v>59779762</v>
      </c>
      <c r="C1120" s="2" t="s">
        <v>7</v>
      </c>
      <c r="D1120" s="2" t="s">
        <v>8</v>
      </c>
      <c r="E1120" s="2" t="str">
        <f>VLOOKUP(B1120,[5]Sheet1!$A:$E,5,0)</f>
        <v>Completed</v>
      </c>
      <c r="F1120" s="2" t="s">
        <v>3202</v>
      </c>
      <c r="G1120" s="2" t="s">
        <v>9012</v>
      </c>
      <c r="H1120" s="2" t="s">
        <v>9113</v>
      </c>
      <c r="I1120" s="2" t="s">
        <v>90</v>
      </c>
      <c r="J1120" s="2" t="s">
        <v>114</v>
      </c>
      <c r="K1120" s="26">
        <f>VLOOKUP(B1120,[5]Sheet1!$A:$AB,28,0)</f>
        <v>222000</v>
      </c>
      <c r="L1120" s="32">
        <f t="shared" si="17"/>
        <v>1.2583477150715584E-4</v>
      </c>
    </row>
    <row r="1121" spans="1:12" hidden="1" x14ac:dyDescent="0.2">
      <c r="A1121" s="7" t="str">
        <f>VLOOKUP(D1121,PIC!A:B,2,0)</f>
        <v>LUTFI</v>
      </c>
      <c r="B1121" s="2">
        <v>59779760</v>
      </c>
      <c r="C1121" s="2" t="s">
        <v>7</v>
      </c>
      <c r="D1121" s="2" t="s">
        <v>8</v>
      </c>
      <c r="E1121" s="2" t="str">
        <f>VLOOKUP(B1121,[5]Sheet1!$A:$E,5,0)</f>
        <v>Completed</v>
      </c>
      <c r="F1121" s="2" t="s">
        <v>3202</v>
      </c>
      <c r="G1121" s="2" t="s">
        <v>9013</v>
      </c>
      <c r="H1121" s="2" t="s">
        <v>9114</v>
      </c>
      <c r="I1121" s="2" t="s">
        <v>90</v>
      </c>
      <c r="J1121" s="2" t="s">
        <v>96</v>
      </c>
      <c r="K1121" s="26">
        <f>VLOOKUP(B1121,[5]Sheet1!$A:$AB,28,0)</f>
        <v>380300</v>
      </c>
      <c r="L1121" s="32">
        <f t="shared" si="17"/>
        <v>2.1556289911788901E-4</v>
      </c>
    </row>
    <row r="1122" spans="1:12" hidden="1" x14ac:dyDescent="0.2">
      <c r="A1122" s="7" t="str">
        <f>VLOOKUP(D1122,PIC!A:B,2,0)</f>
        <v>LUTFI</v>
      </c>
      <c r="B1122" s="2">
        <v>59779763</v>
      </c>
      <c r="C1122" s="2" t="s">
        <v>7</v>
      </c>
      <c r="D1122" s="2" t="s">
        <v>8</v>
      </c>
      <c r="E1122" s="2" t="str">
        <f>VLOOKUP(B1122,[5]Sheet1!$A:$E,5,0)</f>
        <v>Completed</v>
      </c>
      <c r="F1122" s="2" t="s">
        <v>3202</v>
      </c>
      <c r="G1122" s="2" t="s">
        <v>9014</v>
      </c>
      <c r="H1122" s="2" t="s">
        <v>9115</v>
      </c>
      <c r="I1122" s="2" t="s">
        <v>90</v>
      </c>
      <c r="J1122" s="2" t="s">
        <v>92</v>
      </c>
      <c r="K1122" s="26">
        <f>VLOOKUP(B1122,[5]Sheet1!$A:$AB,28,0)</f>
        <v>147000</v>
      </c>
      <c r="L1122" s="32">
        <f t="shared" si="17"/>
        <v>8.3323024376359941E-5</v>
      </c>
    </row>
    <row r="1123" spans="1:12" hidden="1" x14ac:dyDescent="0.2">
      <c r="A1123" s="7" t="str">
        <f>VLOOKUP(D1123,PIC!A:B,2,0)</f>
        <v>LUTFI</v>
      </c>
      <c r="B1123" s="2">
        <v>59779765</v>
      </c>
      <c r="C1123" s="2" t="s">
        <v>7</v>
      </c>
      <c r="D1123" s="2" t="s">
        <v>8</v>
      </c>
      <c r="E1123" s="2" t="str">
        <f>VLOOKUP(B1123,[5]Sheet1!$A:$E,5,0)</f>
        <v>Completed</v>
      </c>
      <c r="F1123" s="2" t="s">
        <v>3202</v>
      </c>
      <c r="G1123" s="2" t="s">
        <v>9015</v>
      </c>
      <c r="H1123" s="2" t="s">
        <v>9116</v>
      </c>
      <c r="I1123" s="2" t="s">
        <v>90</v>
      </c>
      <c r="J1123" s="2" t="s">
        <v>93</v>
      </c>
      <c r="K1123" s="26">
        <f>VLOOKUP(B1123,[5]Sheet1!$A:$AB,28,0)</f>
        <v>1481000</v>
      </c>
      <c r="L1123" s="32">
        <f t="shared" si="17"/>
        <v>8.3946530000944943E-4</v>
      </c>
    </row>
    <row r="1124" spans="1:12" hidden="1" x14ac:dyDescent="0.2">
      <c r="A1124" s="7" t="str">
        <f>VLOOKUP(D1124,PIC!A:B,2,0)</f>
        <v>LUTFI</v>
      </c>
      <c r="B1124" s="2">
        <v>59779764</v>
      </c>
      <c r="C1124" s="2" t="s">
        <v>7</v>
      </c>
      <c r="D1124" s="2" t="s">
        <v>8</v>
      </c>
      <c r="E1124" s="2" t="str">
        <f>VLOOKUP(B1124,[5]Sheet1!$A:$E,5,0)</f>
        <v>Accepted</v>
      </c>
      <c r="F1124" s="2" t="s">
        <v>3202</v>
      </c>
      <c r="G1124" s="2" t="s">
        <v>9016</v>
      </c>
      <c r="H1124" s="2" t="s">
        <v>9117</v>
      </c>
      <c r="I1124" s="2" t="s">
        <v>90</v>
      </c>
      <c r="J1124" s="2" t="s">
        <v>96</v>
      </c>
      <c r="K1124" s="26">
        <f>VLOOKUP(B1124,[5]Sheet1!$A:$AB,28,0)</f>
        <v>248000</v>
      </c>
      <c r="L1124" s="32">
        <f t="shared" si="17"/>
        <v>1.4057217717916508E-4</v>
      </c>
    </row>
    <row r="1125" spans="1:12" hidden="1" x14ac:dyDescent="0.2">
      <c r="A1125" s="7" t="str">
        <f>VLOOKUP(D1125,PIC!A:B,2,0)</f>
        <v>LUTFI</v>
      </c>
      <c r="B1125" s="2">
        <v>59779766</v>
      </c>
      <c r="C1125" s="2" t="s">
        <v>7</v>
      </c>
      <c r="D1125" s="2" t="s">
        <v>8</v>
      </c>
      <c r="E1125" s="2" t="str">
        <f>VLOOKUP(B1125,[5]Sheet1!$A:$E,5,0)</f>
        <v>Completed</v>
      </c>
      <c r="F1125" s="2" t="s">
        <v>3202</v>
      </c>
      <c r="G1125" s="2" t="s">
        <v>9017</v>
      </c>
      <c r="H1125" s="2" t="s">
        <v>9118</v>
      </c>
      <c r="I1125" s="2" t="s">
        <v>90</v>
      </c>
      <c r="J1125" s="2" t="s">
        <v>93</v>
      </c>
      <c r="K1125" s="26">
        <f>VLOOKUP(B1125,[5]Sheet1!$A:$AB,28,0)</f>
        <v>200000</v>
      </c>
      <c r="L1125" s="32">
        <f t="shared" si="17"/>
        <v>1.133646590154557E-4</v>
      </c>
    </row>
    <row r="1126" spans="1:12" hidden="1" x14ac:dyDescent="0.2">
      <c r="A1126" s="7" t="str">
        <f>VLOOKUP(D1126,PIC!A:B,2,0)</f>
        <v>DIDIK</v>
      </c>
      <c r="B1126" s="2">
        <v>59779776</v>
      </c>
      <c r="C1126" s="2" t="s">
        <v>7</v>
      </c>
      <c r="D1126" s="2" t="s">
        <v>13</v>
      </c>
      <c r="E1126" s="2" t="str">
        <f>VLOOKUP(B1126,[5]Sheet1!$A:$E,5,0)</f>
        <v>Completed</v>
      </c>
      <c r="F1126" s="2" t="s">
        <v>2726</v>
      </c>
      <c r="G1126" s="2" t="s">
        <v>9018</v>
      </c>
      <c r="H1126" s="2" t="s">
        <v>9119</v>
      </c>
      <c r="I1126" s="2" t="s">
        <v>7330</v>
      </c>
      <c r="J1126" s="2" t="s">
        <v>9224</v>
      </c>
      <c r="K1126" s="26">
        <f>VLOOKUP(B1126,[5]Sheet1!$A:$AB,28,0)</f>
        <v>1</v>
      </c>
      <c r="L1126" s="32">
        <f t="shared" si="17"/>
        <v>5.6682329507727853E-10</v>
      </c>
    </row>
    <row r="1127" spans="1:12" hidden="1" x14ac:dyDescent="0.2">
      <c r="A1127" s="7" t="str">
        <f>VLOOKUP(D1127,PIC!A:B,2,0)</f>
        <v>WAHYU WISNU</v>
      </c>
      <c r="B1127" s="2">
        <v>59780006</v>
      </c>
      <c r="C1127" s="2" t="s">
        <v>7</v>
      </c>
      <c r="D1127" s="2" t="s">
        <v>16</v>
      </c>
      <c r="E1127" s="2" t="str">
        <f>VLOOKUP(B1127,[5]Sheet1!$A:$E,5,0)</f>
        <v>Completed</v>
      </c>
      <c r="F1127" s="2" t="s">
        <v>2712</v>
      </c>
      <c r="G1127" s="2" t="s">
        <v>9019</v>
      </c>
      <c r="H1127" s="2" t="s">
        <v>9120</v>
      </c>
      <c r="I1127" s="2" t="s">
        <v>109</v>
      </c>
      <c r="J1127" s="2" t="s">
        <v>113</v>
      </c>
      <c r="K1127" s="26">
        <f>VLOOKUP(B1127,[5]Sheet1!$A:$AB,28,0)</f>
        <v>1172000</v>
      </c>
      <c r="L1127" s="32">
        <f t="shared" si="17"/>
        <v>6.6431690183057037E-4</v>
      </c>
    </row>
    <row r="1128" spans="1:12" hidden="1" x14ac:dyDescent="0.2">
      <c r="A1128" s="7" t="str">
        <f>VLOOKUP(D1128,PIC!A:B,2,0)</f>
        <v>WAHYU WISNU</v>
      </c>
      <c r="B1128" s="2">
        <v>59780027</v>
      </c>
      <c r="C1128" s="2" t="s">
        <v>2026</v>
      </c>
      <c r="D1128" s="2" t="s">
        <v>20</v>
      </c>
      <c r="E1128" s="2" t="str">
        <f>VLOOKUP(B1128,[5]Sheet1!$A:$E,5,0)</f>
        <v>Completed</v>
      </c>
      <c r="F1128" s="2" t="s">
        <v>2712</v>
      </c>
      <c r="G1128" s="2" t="s">
        <v>9020</v>
      </c>
      <c r="H1128" s="2" t="s">
        <v>9121</v>
      </c>
      <c r="I1128" s="2" t="s">
        <v>78</v>
      </c>
      <c r="J1128" s="2" t="s">
        <v>79</v>
      </c>
      <c r="K1128" s="26">
        <f>VLOOKUP(B1128,[5]Sheet1!$A:$AB,28,0)</f>
        <v>2000000</v>
      </c>
      <c r="L1128" s="32">
        <f t="shared" si="17"/>
        <v>1.133646590154557E-3</v>
      </c>
    </row>
    <row r="1129" spans="1:12" hidden="1" x14ac:dyDescent="0.2">
      <c r="A1129" s="7" t="str">
        <f>VLOOKUP(D1129,PIC!A:B,2,0)</f>
        <v>WAHYU WISNU</v>
      </c>
      <c r="B1129" s="2">
        <v>59780032</v>
      </c>
      <c r="C1129" s="2" t="s">
        <v>2937</v>
      </c>
      <c r="D1129" s="2" t="s">
        <v>21</v>
      </c>
      <c r="E1129" s="2" t="str">
        <f>VLOOKUP(B1129,[5]Sheet1!$A:$E,5,0)</f>
        <v>Accepted</v>
      </c>
      <c r="F1129" s="2" t="s">
        <v>2712</v>
      </c>
      <c r="G1129" s="2" t="s">
        <v>9014</v>
      </c>
      <c r="H1129" s="2" t="s">
        <v>9122</v>
      </c>
      <c r="I1129" s="2" t="s">
        <v>85</v>
      </c>
      <c r="J1129" s="2" t="s">
        <v>1947</v>
      </c>
      <c r="K1129" s="26">
        <f>VLOOKUP(B1129,[5]Sheet1!$A:$AB,28,0)</f>
        <v>1770000</v>
      </c>
      <c r="L1129" s="32">
        <f t="shared" si="17"/>
        <v>1.003277232286783E-3</v>
      </c>
    </row>
    <row r="1130" spans="1:12" x14ac:dyDescent="0.2">
      <c r="A1130" s="7" t="str">
        <f>VLOOKUP(D1130,PIC!A:B,2,0)</f>
        <v>DIDIK</v>
      </c>
      <c r="B1130" s="2">
        <v>59780089</v>
      </c>
      <c r="C1130" s="2" t="s">
        <v>7</v>
      </c>
      <c r="D1130" s="2" t="s">
        <v>4525</v>
      </c>
      <c r="E1130" s="2" t="str">
        <f>VLOOKUP(B1130,[5]Sheet1!$A:$E,5,0)</f>
        <v>Accepted</v>
      </c>
      <c r="F1130" s="2" t="s">
        <v>2712</v>
      </c>
      <c r="G1130" s="2" t="s">
        <v>9021</v>
      </c>
      <c r="H1130" s="2" t="s">
        <v>9123</v>
      </c>
      <c r="I1130" s="2" t="s">
        <v>4859</v>
      </c>
      <c r="J1130" s="2" t="s">
        <v>178</v>
      </c>
      <c r="K1130" s="26">
        <f>VLOOKUP(B1130,[5]Sheet1!$A:$AB,28,0)</f>
        <v>4200000</v>
      </c>
      <c r="L1130" s="32">
        <f t="shared" si="17"/>
        <v>2.3806578393245695E-3</v>
      </c>
    </row>
    <row r="1131" spans="1:12" hidden="1" x14ac:dyDescent="0.2">
      <c r="A1131" s="7" t="str">
        <f>VLOOKUP(D1131,PIC!A:B,2,0)</f>
        <v>DIDIK</v>
      </c>
      <c r="B1131" s="2">
        <v>59780381</v>
      </c>
      <c r="C1131" s="2" t="s">
        <v>7</v>
      </c>
      <c r="D1131" s="2" t="s">
        <v>31</v>
      </c>
      <c r="E1131" s="2" t="str">
        <f>VLOOKUP(B1131,[5]Sheet1!$A:$E,5,0)</f>
        <v>Completed</v>
      </c>
      <c r="F1131" s="2" t="s">
        <v>2712</v>
      </c>
      <c r="G1131" s="2" t="s">
        <v>9022</v>
      </c>
      <c r="H1131" s="2" t="s">
        <v>9124</v>
      </c>
      <c r="I1131" s="2" t="s">
        <v>2265</v>
      </c>
      <c r="J1131" s="2" t="s">
        <v>46</v>
      </c>
      <c r="K1131" s="26">
        <f>VLOOKUP(B1131,[5]Sheet1!$A:$AB,28,0)</f>
        <v>2750000</v>
      </c>
      <c r="L1131" s="32">
        <f t="shared" si="17"/>
        <v>1.5587640614625159E-3</v>
      </c>
    </row>
    <row r="1132" spans="1:12" hidden="1" x14ac:dyDescent="0.2">
      <c r="A1132" s="7" t="str">
        <f>VLOOKUP(D1132,PIC!A:B,2,0)</f>
        <v>WAHYU WISNU</v>
      </c>
      <c r="B1132" s="2">
        <v>59781874</v>
      </c>
      <c r="C1132" s="2" t="s">
        <v>7</v>
      </c>
      <c r="D1132" s="2" t="s">
        <v>16</v>
      </c>
      <c r="E1132" s="2" t="str">
        <f>VLOOKUP(B1132,[5]Sheet1!$A:$E,5,0)</f>
        <v>Completed</v>
      </c>
      <c r="F1132" s="2" t="s">
        <v>2726</v>
      </c>
      <c r="G1132" s="2" t="s">
        <v>9023</v>
      </c>
      <c r="H1132" s="2" t="s">
        <v>9125</v>
      </c>
      <c r="I1132" s="2" t="s">
        <v>105</v>
      </c>
      <c r="J1132" s="2" t="s">
        <v>106</v>
      </c>
      <c r="K1132" s="26">
        <f>VLOOKUP(B1132,[5]Sheet1!$A:$AB,28,0)</f>
        <v>386000</v>
      </c>
      <c r="L1132" s="32">
        <f t="shared" si="17"/>
        <v>2.1879379189982949E-4</v>
      </c>
    </row>
    <row r="1133" spans="1:12" hidden="1" x14ac:dyDescent="0.2">
      <c r="A1133" s="7" t="str">
        <f>VLOOKUP(D1133,PIC!A:B,2,0)</f>
        <v>WAHYU WISNU</v>
      </c>
      <c r="B1133" s="2">
        <v>59781886</v>
      </c>
      <c r="C1133" s="2" t="s">
        <v>7</v>
      </c>
      <c r="D1133" s="2" t="s">
        <v>16</v>
      </c>
      <c r="E1133" s="2" t="str">
        <f>VLOOKUP(B1133,[5]Sheet1!$A:$E,5,0)</f>
        <v>Completed</v>
      </c>
      <c r="F1133" s="2" t="s">
        <v>2726</v>
      </c>
      <c r="G1133" s="2" t="s">
        <v>9024</v>
      </c>
      <c r="H1133" s="2" t="s">
        <v>9126</v>
      </c>
      <c r="I1133" s="2" t="s">
        <v>105</v>
      </c>
      <c r="J1133" s="2" t="s">
        <v>106</v>
      </c>
      <c r="K1133" s="26">
        <f>VLOOKUP(B1133,[5]Sheet1!$A:$AB,28,0)</f>
        <v>550000</v>
      </c>
      <c r="L1133" s="32">
        <f t="shared" si="17"/>
        <v>3.1175281229250316E-4</v>
      </c>
    </row>
    <row r="1134" spans="1:12" hidden="1" x14ac:dyDescent="0.2">
      <c r="A1134" s="7" t="str">
        <f>VLOOKUP(D1134,PIC!A:B,2,0)</f>
        <v>WAHYU WISNU</v>
      </c>
      <c r="B1134" s="2">
        <v>59781889</v>
      </c>
      <c r="C1134" s="2" t="s">
        <v>7</v>
      </c>
      <c r="D1134" s="2" t="s">
        <v>16</v>
      </c>
      <c r="E1134" s="2" t="str">
        <f>VLOOKUP(B1134,[5]Sheet1!$A:$E,5,0)</f>
        <v>Completed</v>
      </c>
      <c r="F1134" s="2" t="s">
        <v>2726</v>
      </c>
      <c r="G1134" s="2" t="s">
        <v>9025</v>
      </c>
      <c r="H1134" s="2" t="s">
        <v>9127</v>
      </c>
      <c r="I1134" s="2" t="s">
        <v>105</v>
      </c>
      <c r="J1134" s="2" t="s">
        <v>106</v>
      </c>
      <c r="K1134" s="26">
        <f>VLOOKUP(B1134,[5]Sheet1!$A:$AB,28,0)</f>
        <v>550000</v>
      </c>
      <c r="L1134" s="32">
        <f t="shared" si="17"/>
        <v>3.1175281229250316E-4</v>
      </c>
    </row>
    <row r="1135" spans="1:12" hidden="1" x14ac:dyDescent="0.2">
      <c r="A1135" s="7" t="str">
        <f>VLOOKUP(D1135,PIC!A:B,2,0)</f>
        <v>WAHYU WISNU</v>
      </c>
      <c r="B1135" s="2">
        <v>59781896</v>
      </c>
      <c r="C1135" s="2" t="s">
        <v>7</v>
      </c>
      <c r="D1135" s="2" t="s">
        <v>16</v>
      </c>
      <c r="E1135" s="2" t="str">
        <f>VLOOKUP(B1135,[5]Sheet1!$A:$E,5,0)</f>
        <v>Completed</v>
      </c>
      <c r="F1135" s="2" t="s">
        <v>2712</v>
      </c>
      <c r="G1135" s="2" t="s">
        <v>9026</v>
      </c>
      <c r="H1135" s="2" t="s">
        <v>9128</v>
      </c>
      <c r="I1135" s="2" t="s">
        <v>107</v>
      </c>
      <c r="J1135" s="2" t="s">
        <v>126</v>
      </c>
      <c r="K1135" s="26">
        <f>VLOOKUP(B1135,[5]Sheet1!$A:$AB,28,0)</f>
        <v>1600000</v>
      </c>
      <c r="L1135" s="32">
        <f t="shared" si="17"/>
        <v>9.0691727212364559E-4</v>
      </c>
    </row>
    <row r="1136" spans="1:12" hidden="1" x14ac:dyDescent="0.2">
      <c r="A1136" s="7" t="str">
        <f>VLOOKUP(D1136,PIC!A:B,2,0)</f>
        <v>WAHYU WISNU</v>
      </c>
      <c r="B1136" s="2">
        <v>59781899</v>
      </c>
      <c r="C1136" s="2" t="s">
        <v>7</v>
      </c>
      <c r="D1136" s="2" t="s">
        <v>16</v>
      </c>
      <c r="E1136" s="2" t="str">
        <f>VLOOKUP(B1136,[5]Sheet1!$A:$E,5,0)</f>
        <v>Completed</v>
      </c>
      <c r="F1136" s="2" t="s">
        <v>2712</v>
      </c>
      <c r="G1136" s="2" t="s">
        <v>9027</v>
      </c>
      <c r="H1136" s="2" t="s">
        <v>9129</v>
      </c>
      <c r="I1136" s="2" t="s">
        <v>107</v>
      </c>
      <c r="J1136" s="2" t="s">
        <v>131</v>
      </c>
      <c r="K1136" s="26">
        <f>VLOOKUP(B1136,[5]Sheet1!$A:$AB,28,0)</f>
        <v>824000</v>
      </c>
      <c r="L1136" s="32">
        <f t="shared" si="17"/>
        <v>4.6706239514367746E-4</v>
      </c>
    </row>
    <row r="1137" spans="1:12" hidden="1" x14ac:dyDescent="0.2">
      <c r="A1137" s="7" t="str">
        <f>VLOOKUP(D1137,PIC!A:B,2,0)</f>
        <v>WAHYU WISNU</v>
      </c>
      <c r="B1137" s="2">
        <v>59781942</v>
      </c>
      <c r="C1137" s="2" t="s">
        <v>7</v>
      </c>
      <c r="D1137" s="2" t="s">
        <v>16</v>
      </c>
      <c r="E1137" s="2" t="str">
        <f>VLOOKUP(B1137,[5]Sheet1!$A:$E,5,0)</f>
        <v>Completed</v>
      </c>
      <c r="F1137" s="2" t="s">
        <v>2712</v>
      </c>
      <c r="G1137" s="2" t="s">
        <v>9028</v>
      </c>
      <c r="H1137" s="2" t="s">
        <v>9130</v>
      </c>
      <c r="I1137" s="2" t="s">
        <v>107</v>
      </c>
      <c r="J1137" s="2" t="s">
        <v>127</v>
      </c>
      <c r="K1137" s="26">
        <f>VLOOKUP(B1137,[5]Sheet1!$A:$AB,28,0)</f>
        <v>363000</v>
      </c>
      <c r="L1137" s="32">
        <f t="shared" si="17"/>
        <v>2.0575685611305209E-4</v>
      </c>
    </row>
    <row r="1138" spans="1:12" hidden="1" x14ac:dyDescent="0.2">
      <c r="A1138" s="7" t="str">
        <f>VLOOKUP(D1138,PIC!A:B,2,0)</f>
        <v>WAHYU WISNU</v>
      </c>
      <c r="B1138" s="2">
        <v>59781950</v>
      </c>
      <c r="C1138" s="2" t="s">
        <v>7</v>
      </c>
      <c r="D1138" s="2" t="s">
        <v>16</v>
      </c>
      <c r="E1138" s="2" t="str">
        <f>VLOOKUP(B1138,[5]Sheet1!$A:$E,5,0)</f>
        <v>Completed</v>
      </c>
      <c r="F1138" s="2" t="s">
        <v>2712</v>
      </c>
      <c r="G1138" s="2" t="s">
        <v>9029</v>
      </c>
      <c r="H1138" s="2" t="s">
        <v>9131</v>
      </c>
      <c r="I1138" s="2" t="s">
        <v>107</v>
      </c>
      <c r="J1138" s="2" t="s">
        <v>107</v>
      </c>
      <c r="K1138" s="26">
        <f>VLOOKUP(B1138,[5]Sheet1!$A:$AB,28,0)</f>
        <v>977000</v>
      </c>
      <c r="L1138" s="32">
        <f t="shared" si="17"/>
        <v>5.5378635929050112E-4</v>
      </c>
    </row>
    <row r="1139" spans="1:12" hidden="1" x14ac:dyDescent="0.2">
      <c r="A1139" s="7" t="str">
        <f>VLOOKUP(D1139,PIC!A:B,2,0)</f>
        <v>WAHYU WISNU</v>
      </c>
      <c r="B1139" s="2">
        <v>59781953</v>
      </c>
      <c r="C1139" s="2" t="s">
        <v>7</v>
      </c>
      <c r="D1139" s="2" t="s">
        <v>16</v>
      </c>
      <c r="E1139" s="2" t="str">
        <f>VLOOKUP(B1139,[5]Sheet1!$A:$E,5,0)</f>
        <v>Completed</v>
      </c>
      <c r="F1139" s="2" t="s">
        <v>2712</v>
      </c>
      <c r="G1139" s="2" t="s">
        <v>9030</v>
      </c>
      <c r="H1139" s="2" t="s">
        <v>9132</v>
      </c>
      <c r="I1139" s="2" t="s">
        <v>107</v>
      </c>
      <c r="J1139" s="2" t="s">
        <v>113</v>
      </c>
      <c r="K1139" s="26">
        <f>VLOOKUP(B1139,[5]Sheet1!$A:$AB,28,0)</f>
        <v>824000</v>
      </c>
      <c r="L1139" s="32">
        <f t="shared" si="17"/>
        <v>4.6706239514367746E-4</v>
      </c>
    </row>
    <row r="1140" spans="1:12" hidden="1" x14ac:dyDescent="0.2">
      <c r="A1140" s="7" t="str">
        <f>VLOOKUP(D1140,PIC!A:B,2,0)</f>
        <v>WAHYU WISNU</v>
      </c>
      <c r="B1140" s="2">
        <v>59781960</v>
      </c>
      <c r="C1140" s="2" t="s">
        <v>7</v>
      </c>
      <c r="D1140" s="2" t="s">
        <v>16</v>
      </c>
      <c r="E1140" s="2" t="str">
        <f>VLOOKUP(B1140,[5]Sheet1!$A:$E,5,0)</f>
        <v>Completed</v>
      </c>
      <c r="F1140" s="2" t="s">
        <v>2712</v>
      </c>
      <c r="G1140" s="2" t="s">
        <v>9031</v>
      </c>
      <c r="H1140" s="2" t="s">
        <v>9133</v>
      </c>
      <c r="I1140" s="2" t="s">
        <v>107</v>
      </c>
      <c r="J1140" s="2" t="s">
        <v>1306</v>
      </c>
      <c r="K1140" s="26">
        <f>VLOOKUP(B1140,[5]Sheet1!$A:$AB,28,0)</f>
        <v>824000</v>
      </c>
      <c r="L1140" s="32">
        <f t="shared" si="17"/>
        <v>4.6706239514367746E-4</v>
      </c>
    </row>
    <row r="1141" spans="1:12" hidden="1" x14ac:dyDescent="0.2">
      <c r="A1141" s="7" t="str">
        <f>VLOOKUP(D1141,PIC!A:B,2,0)</f>
        <v>WAHYU WISNU</v>
      </c>
      <c r="B1141" s="2">
        <v>59781962</v>
      </c>
      <c r="C1141" s="2" t="s">
        <v>7</v>
      </c>
      <c r="D1141" s="2" t="s">
        <v>16</v>
      </c>
      <c r="E1141" s="2" t="str">
        <f>VLOOKUP(B1141,[5]Sheet1!$A:$E,5,0)</f>
        <v>Completed</v>
      </c>
      <c r="F1141" s="2" t="s">
        <v>2712</v>
      </c>
      <c r="G1141" s="2" t="s">
        <v>9032</v>
      </c>
      <c r="H1141" s="2" t="s">
        <v>9134</v>
      </c>
      <c r="I1141" s="2" t="s">
        <v>107</v>
      </c>
      <c r="J1141" s="2" t="s">
        <v>113</v>
      </c>
      <c r="K1141" s="26">
        <f>VLOOKUP(B1141,[5]Sheet1!$A:$AB,28,0)</f>
        <v>363000</v>
      </c>
      <c r="L1141" s="32">
        <f t="shared" si="17"/>
        <v>2.0575685611305209E-4</v>
      </c>
    </row>
    <row r="1142" spans="1:12" hidden="1" x14ac:dyDescent="0.2">
      <c r="A1142" s="7" t="str">
        <f>VLOOKUP(D1142,PIC!A:B,2,0)</f>
        <v>DAYAT</v>
      </c>
      <c r="B1142" s="2">
        <v>59785092</v>
      </c>
      <c r="C1142" s="2" t="s">
        <v>7</v>
      </c>
      <c r="D1142" s="2" t="s">
        <v>9</v>
      </c>
      <c r="E1142" s="2" t="str">
        <f>VLOOKUP(B1142,[5]Sheet1!$A:$E,5,0)</f>
        <v>Accepted</v>
      </c>
      <c r="F1142" s="2" t="s">
        <v>2712</v>
      </c>
      <c r="G1142" s="2" t="s">
        <v>9033</v>
      </c>
      <c r="H1142" s="2" t="s">
        <v>9135</v>
      </c>
      <c r="I1142" s="2" t="s">
        <v>2640</v>
      </c>
      <c r="J1142" s="2" t="s">
        <v>9225</v>
      </c>
      <c r="K1142" s="26">
        <f>VLOOKUP(B1142,[5]Sheet1!$A:$AB,28,0)</f>
        <v>4500000</v>
      </c>
      <c r="L1142" s="32">
        <f t="shared" si="17"/>
        <v>2.5507048278477534E-3</v>
      </c>
    </row>
    <row r="1143" spans="1:12" hidden="1" x14ac:dyDescent="0.2">
      <c r="A1143" s="7" t="str">
        <f>VLOOKUP(D1143,PIC!A:B,2,0)</f>
        <v>DAYAT</v>
      </c>
      <c r="B1143" s="2">
        <v>59785058</v>
      </c>
      <c r="C1143" s="2" t="s">
        <v>7</v>
      </c>
      <c r="D1143" s="2" t="s">
        <v>11</v>
      </c>
      <c r="E1143" s="2" t="str">
        <f>VLOOKUP(B1143,[5]Sheet1!$A:$E,5,0)</f>
        <v>Completed</v>
      </c>
      <c r="F1143" s="2" t="s">
        <v>2712</v>
      </c>
      <c r="G1143" s="2" t="s">
        <v>9034</v>
      </c>
      <c r="H1143" s="2" t="s">
        <v>9136</v>
      </c>
      <c r="I1143" s="2" t="s">
        <v>12</v>
      </c>
      <c r="J1143" s="2" t="s">
        <v>985</v>
      </c>
      <c r="K1143" s="26">
        <f>VLOOKUP(B1143,[5]Sheet1!$A:$AB,28,0)</f>
        <v>2800000</v>
      </c>
      <c r="L1143" s="32">
        <f t="shared" si="17"/>
        <v>1.5871052262163797E-3</v>
      </c>
    </row>
    <row r="1144" spans="1:12" hidden="1" x14ac:dyDescent="0.2">
      <c r="A1144" s="7" t="str">
        <f>VLOOKUP(D1144,PIC!A:B,2,0)</f>
        <v>DIDIK</v>
      </c>
      <c r="B1144" s="2">
        <v>59785699</v>
      </c>
      <c r="C1144" s="2" t="s">
        <v>7</v>
      </c>
      <c r="D1144" s="2" t="s">
        <v>13</v>
      </c>
      <c r="E1144" s="2" t="str">
        <f>VLOOKUP(B1144,[5]Sheet1!$A:$E,5,0)</f>
        <v>Accepted</v>
      </c>
      <c r="F1144" s="2" t="s">
        <v>2726</v>
      </c>
      <c r="G1144" s="2" t="s">
        <v>9035</v>
      </c>
      <c r="H1144" s="2" t="s">
        <v>9137</v>
      </c>
      <c r="I1144" s="2" t="s">
        <v>7330</v>
      </c>
      <c r="J1144" s="2" t="s">
        <v>9224</v>
      </c>
      <c r="K1144" s="26">
        <f>VLOOKUP(B1144,[5]Sheet1!$A:$AB,28,0)</f>
        <v>1</v>
      </c>
      <c r="L1144" s="32">
        <f t="shared" si="17"/>
        <v>5.6682329507727853E-10</v>
      </c>
    </row>
    <row r="1145" spans="1:12" hidden="1" x14ac:dyDescent="0.2">
      <c r="A1145" s="7" t="str">
        <f>VLOOKUP(D1145,PIC!A:B,2,0)</f>
        <v>DIDIK</v>
      </c>
      <c r="B1145" s="2">
        <v>59785700</v>
      </c>
      <c r="C1145" s="2" t="s">
        <v>7</v>
      </c>
      <c r="D1145" s="2" t="s">
        <v>13</v>
      </c>
      <c r="E1145" s="2" t="str">
        <f>VLOOKUP(B1145,[5]Sheet1!$A:$E,5,0)</f>
        <v>Accepted</v>
      </c>
      <c r="F1145" s="2" t="s">
        <v>2726</v>
      </c>
      <c r="G1145" s="2" t="s">
        <v>9036</v>
      </c>
      <c r="H1145" s="2" t="s">
        <v>9138</v>
      </c>
      <c r="I1145" s="2" t="s">
        <v>7330</v>
      </c>
      <c r="J1145" s="2" t="s">
        <v>9226</v>
      </c>
      <c r="K1145" s="26">
        <f>VLOOKUP(B1145,[5]Sheet1!$A:$AB,28,0)</f>
        <v>1</v>
      </c>
      <c r="L1145" s="32">
        <f t="shared" si="17"/>
        <v>5.6682329507727853E-10</v>
      </c>
    </row>
    <row r="1146" spans="1:12" hidden="1" x14ac:dyDescent="0.2">
      <c r="A1146" s="7" t="str">
        <f>VLOOKUP(D1146,PIC!A:B,2,0)</f>
        <v>DIDIK</v>
      </c>
      <c r="B1146" s="2">
        <v>59785701</v>
      </c>
      <c r="C1146" s="2" t="s">
        <v>7</v>
      </c>
      <c r="D1146" s="2" t="s">
        <v>4343</v>
      </c>
      <c r="E1146" s="2" t="str">
        <f>VLOOKUP(B1146,[5]Sheet1!$A:$E,5,0)</f>
        <v>Accepted</v>
      </c>
      <c r="F1146" s="2" t="s">
        <v>2712</v>
      </c>
      <c r="G1146" s="2" t="s">
        <v>9037</v>
      </c>
      <c r="H1146" s="2" t="s">
        <v>9139</v>
      </c>
      <c r="I1146" s="2" t="s">
        <v>1898</v>
      </c>
      <c r="J1146" s="2" t="s">
        <v>1900</v>
      </c>
      <c r="K1146" s="26">
        <f>VLOOKUP(B1146,[5]Sheet1!$A:$AB,28,0)</f>
        <v>6200000</v>
      </c>
      <c r="L1146" s="32">
        <f t="shared" si="17"/>
        <v>3.5143044294791265E-3</v>
      </c>
    </row>
    <row r="1147" spans="1:12" hidden="1" x14ac:dyDescent="0.2">
      <c r="A1147" s="7" t="str">
        <f>VLOOKUP(D1147,PIC!A:B,2,0)</f>
        <v>DIDIK</v>
      </c>
      <c r="B1147" s="2">
        <v>59785702</v>
      </c>
      <c r="C1147" s="2" t="s">
        <v>7</v>
      </c>
      <c r="D1147" s="2" t="s">
        <v>13</v>
      </c>
      <c r="E1147" s="2" t="str">
        <f>VLOOKUP(B1147,[5]Sheet1!$A:$E,5,0)</f>
        <v>Completed</v>
      </c>
      <c r="F1147" s="2" t="s">
        <v>2726</v>
      </c>
      <c r="G1147" s="2" t="s">
        <v>9038</v>
      </c>
      <c r="H1147" s="2" t="s">
        <v>9140</v>
      </c>
      <c r="I1147" s="2" t="s">
        <v>7330</v>
      </c>
      <c r="J1147" s="2" t="s">
        <v>9227</v>
      </c>
      <c r="K1147" s="26">
        <f>VLOOKUP(B1147,[5]Sheet1!$A:$AB,28,0)</f>
        <v>1</v>
      </c>
      <c r="L1147" s="32">
        <f t="shared" si="17"/>
        <v>5.6682329507727853E-10</v>
      </c>
    </row>
    <row r="1148" spans="1:12" hidden="1" x14ac:dyDescent="0.2">
      <c r="A1148" s="7" t="str">
        <f>VLOOKUP(D1148,PIC!A:B,2,0)</f>
        <v>BAHAK</v>
      </c>
      <c r="B1148" s="2">
        <v>59785852</v>
      </c>
      <c r="C1148" s="2" t="s">
        <v>7</v>
      </c>
      <c r="D1148" s="2" t="s">
        <v>18</v>
      </c>
      <c r="E1148" s="2" t="str">
        <f>VLOOKUP(B1148,[5]Sheet1!$A:$E,5,0)</f>
        <v>Accepted</v>
      </c>
      <c r="F1148" s="2" t="s">
        <v>2712</v>
      </c>
      <c r="G1148" s="2" t="s">
        <v>9039</v>
      </c>
      <c r="H1148" s="2" t="s">
        <v>9141</v>
      </c>
      <c r="I1148" s="2" t="s">
        <v>19</v>
      </c>
      <c r="J1148" s="2" t="s">
        <v>2102</v>
      </c>
      <c r="K1148" s="26">
        <f>VLOOKUP(B1148,[5]Sheet1!$A:$AB,28,0)</f>
        <v>5630000</v>
      </c>
      <c r="L1148" s="32">
        <f t="shared" si="17"/>
        <v>3.1912151512850781E-3</v>
      </c>
    </row>
    <row r="1149" spans="1:12" hidden="1" x14ac:dyDescent="0.2">
      <c r="A1149" s="7" t="str">
        <f>VLOOKUP(D1149,PIC!A:B,2,0)</f>
        <v>BAHAK</v>
      </c>
      <c r="B1149" s="2">
        <v>59785857</v>
      </c>
      <c r="C1149" s="2" t="s">
        <v>7</v>
      </c>
      <c r="D1149" s="2" t="s">
        <v>18</v>
      </c>
      <c r="E1149" s="2" t="str">
        <f>VLOOKUP(B1149,[5]Sheet1!$A:$E,5,0)</f>
        <v>Accepted</v>
      </c>
      <c r="F1149" s="2" t="s">
        <v>2712</v>
      </c>
      <c r="G1149" s="2" t="s">
        <v>9040</v>
      </c>
      <c r="H1149" s="2" t="s">
        <v>9142</v>
      </c>
      <c r="I1149" s="2" t="s">
        <v>19</v>
      </c>
      <c r="J1149" s="2" t="s">
        <v>8753</v>
      </c>
      <c r="K1149" s="26">
        <f>VLOOKUP(B1149,[5]Sheet1!$A:$AB,28,0)</f>
        <v>5630000</v>
      </c>
      <c r="L1149" s="32">
        <f t="shared" si="17"/>
        <v>3.1912151512850781E-3</v>
      </c>
    </row>
    <row r="1150" spans="1:12" hidden="1" x14ac:dyDescent="0.2">
      <c r="A1150" s="7" t="str">
        <f>VLOOKUP(D1150,PIC!A:B,2,0)</f>
        <v>BAHAK</v>
      </c>
      <c r="B1150" s="2">
        <v>59785858</v>
      </c>
      <c r="C1150" s="2" t="s">
        <v>7</v>
      </c>
      <c r="D1150" s="2" t="s">
        <v>18</v>
      </c>
      <c r="E1150" s="2" t="str">
        <f>VLOOKUP(B1150,[5]Sheet1!$A:$E,5,0)</f>
        <v>Completed</v>
      </c>
      <c r="F1150" s="2" t="s">
        <v>2712</v>
      </c>
      <c r="G1150" s="2" t="s">
        <v>9041</v>
      </c>
      <c r="H1150" s="2" t="s">
        <v>9143</v>
      </c>
      <c r="I1150" s="2" t="s">
        <v>23</v>
      </c>
      <c r="J1150" s="2" t="s">
        <v>2642</v>
      </c>
      <c r="K1150" s="26">
        <f>VLOOKUP(B1150,[5]Sheet1!$A:$AB,28,0)</f>
        <v>4725000</v>
      </c>
      <c r="L1150" s="32">
        <f t="shared" si="17"/>
        <v>2.6782400692401411E-3</v>
      </c>
    </row>
    <row r="1151" spans="1:12" hidden="1" x14ac:dyDescent="0.2">
      <c r="A1151" s="7" t="str">
        <f>VLOOKUP(D1151,PIC!A:B,2,0)</f>
        <v>BAHAK</v>
      </c>
      <c r="B1151" s="2">
        <v>59785859</v>
      </c>
      <c r="C1151" s="2" t="s">
        <v>7</v>
      </c>
      <c r="D1151" s="2" t="s">
        <v>18</v>
      </c>
      <c r="E1151" s="2" t="str">
        <f>VLOOKUP(B1151,[5]Sheet1!$A:$E,5,0)</f>
        <v>Completed</v>
      </c>
      <c r="F1151" s="2" t="s">
        <v>2712</v>
      </c>
      <c r="G1151" s="2" t="s">
        <v>9042</v>
      </c>
      <c r="H1151" s="2" t="s">
        <v>9144</v>
      </c>
      <c r="I1151" s="2" t="s">
        <v>23</v>
      </c>
      <c r="J1151" s="2" t="s">
        <v>24</v>
      </c>
      <c r="K1151" s="26">
        <f>VLOOKUP(B1151,[5]Sheet1!$A:$AB,28,0)</f>
        <v>4115000</v>
      </c>
      <c r="L1151" s="32">
        <f t="shared" si="17"/>
        <v>2.3324778592430009E-3</v>
      </c>
    </row>
    <row r="1152" spans="1:12" hidden="1" x14ac:dyDescent="0.2">
      <c r="A1152" s="7" t="str">
        <f>VLOOKUP(D1152,PIC!A:B,2,0)</f>
        <v>BAHAK</v>
      </c>
      <c r="B1152" s="2">
        <v>59785860</v>
      </c>
      <c r="C1152" s="2" t="s">
        <v>7</v>
      </c>
      <c r="D1152" s="2" t="s">
        <v>18</v>
      </c>
      <c r="E1152" s="2" t="str">
        <f>VLOOKUP(B1152,[5]Sheet1!$A:$E,5,0)</f>
        <v>Completed</v>
      </c>
      <c r="F1152" s="2" t="s">
        <v>2712</v>
      </c>
      <c r="G1152" s="2" t="s">
        <v>9043</v>
      </c>
      <c r="H1152" s="2" t="s">
        <v>9145</v>
      </c>
      <c r="I1152" s="2" t="s">
        <v>23</v>
      </c>
      <c r="J1152" s="2" t="s">
        <v>24</v>
      </c>
      <c r="K1152" s="26">
        <f>VLOOKUP(B1152,[5]Sheet1!$A:$AB,28,0)</f>
        <v>4995000</v>
      </c>
      <c r="L1152" s="32">
        <f t="shared" si="17"/>
        <v>2.831282358911006E-3</v>
      </c>
    </row>
    <row r="1153" spans="1:12" hidden="1" x14ac:dyDescent="0.2">
      <c r="A1153" s="7" t="str">
        <f>VLOOKUP(D1153,PIC!A:B,2,0)</f>
        <v>DAYAT</v>
      </c>
      <c r="B1153" s="2">
        <v>59786123</v>
      </c>
      <c r="C1153" s="2" t="s">
        <v>7</v>
      </c>
      <c r="D1153" s="2" t="s">
        <v>9</v>
      </c>
      <c r="E1153" s="2" t="str">
        <f>VLOOKUP(B1153,[5]Sheet1!$A:$E,5,0)</f>
        <v>Completed</v>
      </c>
      <c r="F1153" s="2" t="s">
        <v>2726</v>
      </c>
      <c r="G1153" s="2" t="s">
        <v>9044</v>
      </c>
      <c r="H1153" s="2" t="s">
        <v>9146</v>
      </c>
      <c r="I1153" s="2" t="s">
        <v>59</v>
      </c>
      <c r="J1153" s="2" t="s">
        <v>2400</v>
      </c>
      <c r="K1153" s="26">
        <f>VLOOKUP(B1153,[5]Sheet1!$A:$AB,28,0)</f>
        <v>1200000</v>
      </c>
      <c r="L1153" s="32">
        <f t="shared" si="17"/>
        <v>6.8018795409273425E-4</v>
      </c>
    </row>
    <row r="1154" spans="1:12" hidden="1" x14ac:dyDescent="0.2">
      <c r="A1154" s="7" t="str">
        <f>VLOOKUP(D1154,PIC!A:B,2,0)</f>
        <v>DAYAT</v>
      </c>
      <c r="B1154" s="2">
        <v>59786127</v>
      </c>
      <c r="C1154" s="2" t="s">
        <v>7</v>
      </c>
      <c r="D1154" s="2" t="s">
        <v>9</v>
      </c>
      <c r="E1154" s="2" t="str">
        <f>VLOOKUP(B1154,[5]Sheet1!$A:$E,5,0)</f>
        <v>Accepted</v>
      </c>
      <c r="F1154" s="2" t="s">
        <v>2726</v>
      </c>
      <c r="G1154" s="2" t="s">
        <v>9045</v>
      </c>
      <c r="H1154" s="2" t="s">
        <v>9147</v>
      </c>
      <c r="I1154" s="2" t="s">
        <v>59</v>
      </c>
      <c r="J1154" s="2" t="s">
        <v>2428</v>
      </c>
      <c r="K1154" s="26">
        <f>VLOOKUP(B1154,[5]Sheet1!$A:$AB,28,0)</f>
        <v>1170000</v>
      </c>
      <c r="L1154" s="32">
        <f t="shared" ref="L1154:L1217" si="18">K1154/$K$1351*100%</f>
        <v>6.6318325524041585E-4</v>
      </c>
    </row>
    <row r="1155" spans="1:12" hidden="1" x14ac:dyDescent="0.2">
      <c r="A1155" s="7" t="str">
        <f>VLOOKUP(D1155,PIC!A:B,2,0)</f>
        <v>DAYAT</v>
      </c>
      <c r="B1155" s="2">
        <v>59786191</v>
      </c>
      <c r="C1155" s="2" t="s">
        <v>7</v>
      </c>
      <c r="D1155" s="2" t="s">
        <v>9</v>
      </c>
      <c r="E1155" s="2" t="str">
        <f>VLOOKUP(B1155,[5]Sheet1!$A:$E,5,0)</f>
        <v>Completed</v>
      </c>
      <c r="F1155" s="2" t="s">
        <v>2712</v>
      </c>
      <c r="G1155" s="2" t="s">
        <v>9046</v>
      </c>
      <c r="H1155" s="2" t="s">
        <v>9148</v>
      </c>
      <c r="I1155" s="2" t="s">
        <v>2640</v>
      </c>
      <c r="J1155" s="2" t="s">
        <v>8421</v>
      </c>
      <c r="K1155" s="26">
        <f>VLOOKUP(B1155,[5]Sheet1!$A:$AB,28,0)</f>
        <v>4330000</v>
      </c>
      <c r="L1155" s="32">
        <f t="shared" si="18"/>
        <v>2.4543448676846158E-3</v>
      </c>
    </row>
    <row r="1156" spans="1:12" hidden="1" x14ac:dyDescent="0.2">
      <c r="A1156" s="7" t="str">
        <f>VLOOKUP(D1156,PIC!A:B,2,0)</f>
        <v>DAYAT</v>
      </c>
      <c r="B1156" s="2">
        <v>59786193</v>
      </c>
      <c r="C1156" s="2" t="s">
        <v>7</v>
      </c>
      <c r="D1156" s="2" t="s">
        <v>9</v>
      </c>
      <c r="E1156" s="2" t="str">
        <f>VLOOKUP(B1156,[5]Sheet1!$A:$E,5,0)</f>
        <v>Completed</v>
      </c>
      <c r="F1156" s="2" t="s">
        <v>2712</v>
      </c>
      <c r="G1156" s="2" t="s">
        <v>9047</v>
      </c>
      <c r="H1156" s="2" t="s">
        <v>9149</v>
      </c>
      <c r="I1156" s="2" t="s">
        <v>2640</v>
      </c>
      <c r="J1156" s="2" t="s">
        <v>2417</v>
      </c>
      <c r="K1156" s="26">
        <f>VLOOKUP(B1156,[5]Sheet1!$A:$AB,28,0)</f>
        <v>4600000</v>
      </c>
      <c r="L1156" s="32">
        <f t="shared" si="18"/>
        <v>2.6073871573554811E-3</v>
      </c>
    </row>
    <row r="1157" spans="1:12" hidden="1" x14ac:dyDescent="0.2">
      <c r="A1157" s="7" t="str">
        <f>VLOOKUP(D1157,PIC!A:B,2,0)</f>
        <v>DAYAT</v>
      </c>
      <c r="B1157" s="2">
        <v>59786195</v>
      </c>
      <c r="C1157" s="2" t="s">
        <v>7</v>
      </c>
      <c r="D1157" s="2" t="s">
        <v>9</v>
      </c>
      <c r="E1157" s="2" t="str">
        <f>VLOOKUP(B1157,[5]Sheet1!$A:$E,5,0)</f>
        <v>Completed</v>
      </c>
      <c r="F1157" s="2" t="s">
        <v>2712</v>
      </c>
      <c r="G1157" s="2" t="s">
        <v>9048</v>
      </c>
      <c r="H1157" s="2" t="s">
        <v>9150</v>
      </c>
      <c r="I1157" s="2" t="s">
        <v>2640</v>
      </c>
      <c r="J1157" s="2" t="s">
        <v>2439</v>
      </c>
      <c r="K1157" s="26">
        <f>VLOOKUP(B1157,[5]Sheet1!$A:$AB,28,0)</f>
        <v>4800000</v>
      </c>
      <c r="L1157" s="32">
        <f t="shared" si="18"/>
        <v>2.720751816370937E-3</v>
      </c>
    </row>
    <row r="1158" spans="1:12" hidden="1" x14ac:dyDescent="0.2">
      <c r="A1158" s="7" t="s">
        <v>55</v>
      </c>
      <c r="B1158" s="2">
        <v>59787944</v>
      </c>
      <c r="C1158" s="2" t="s">
        <v>2136</v>
      </c>
      <c r="D1158" s="2" t="s">
        <v>9</v>
      </c>
      <c r="E1158" s="2" t="str">
        <f>VLOOKUP(B1158,[5]Sheet1!$A:$E,5,0)</f>
        <v>Completed</v>
      </c>
      <c r="F1158" s="2" t="s">
        <v>7510</v>
      </c>
      <c r="G1158" s="2" t="s">
        <v>9049</v>
      </c>
      <c r="H1158" s="2" t="s">
        <v>9151</v>
      </c>
      <c r="I1158" s="2" t="s">
        <v>22</v>
      </c>
      <c r="J1158" s="2" t="s">
        <v>71</v>
      </c>
      <c r="K1158" s="26">
        <f>VLOOKUP(B1158,[5]Sheet1!$A:$AB,28,0)</f>
        <v>1</v>
      </c>
      <c r="L1158" s="32">
        <f t="shared" si="18"/>
        <v>5.6682329507727853E-10</v>
      </c>
    </row>
    <row r="1159" spans="1:12" hidden="1" x14ac:dyDescent="0.2">
      <c r="A1159" s="7" t="s">
        <v>55</v>
      </c>
      <c r="B1159" s="2">
        <v>59787904</v>
      </c>
      <c r="C1159" s="2" t="s">
        <v>2026</v>
      </c>
      <c r="D1159" s="2" t="s">
        <v>9</v>
      </c>
      <c r="E1159" s="2" t="str">
        <f>VLOOKUP(B1159,[5]Sheet1!$A:$E,5,0)</f>
        <v>Completed</v>
      </c>
      <c r="F1159" s="2" t="s">
        <v>7510</v>
      </c>
      <c r="G1159" s="2" t="s">
        <v>9049</v>
      </c>
      <c r="H1159" s="2" t="s">
        <v>9152</v>
      </c>
      <c r="I1159" s="2" t="s">
        <v>22</v>
      </c>
      <c r="J1159" s="2" t="s">
        <v>2368</v>
      </c>
      <c r="K1159" s="26">
        <f>VLOOKUP(B1159,[5]Sheet1!$A:$AB,28,0)</f>
        <v>3762000</v>
      </c>
      <c r="L1159" s="32">
        <f t="shared" si="18"/>
        <v>2.1323892360807215E-3</v>
      </c>
    </row>
    <row r="1160" spans="1:12" hidden="1" x14ac:dyDescent="0.2">
      <c r="A1160" s="7" t="s">
        <v>55</v>
      </c>
      <c r="B1160" s="2">
        <v>59787942</v>
      </c>
      <c r="C1160" s="2" t="s">
        <v>2136</v>
      </c>
      <c r="D1160" s="2" t="s">
        <v>9</v>
      </c>
      <c r="E1160" s="2" t="str">
        <f>VLOOKUP(B1160,[5]Sheet1!$A:$E,5,0)</f>
        <v>Accepted</v>
      </c>
      <c r="F1160" s="2" t="s">
        <v>7510</v>
      </c>
      <c r="G1160" s="2" t="s">
        <v>9049</v>
      </c>
      <c r="H1160" s="2" t="s">
        <v>9153</v>
      </c>
      <c r="I1160" s="2" t="s">
        <v>22</v>
      </c>
      <c r="J1160" s="2" t="s">
        <v>71</v>
      </c>
      <c r="K1160" s="26">
        <f>VLOOKUP(B1160,[5]Sheet1!$A:$AB,28,0)</f>
        <v>1</v>
      </c>
      <c r="L1160" s="32">
        <f t="shared" si="18"/>
        <v>5.6682329507727853E-10</v>
      </c>
    </row>
    <row r="1161" spans="1:12" hidden="1" x14ac:dyDescent="0.2">
      <c r="A1161" s="7" t="s">
        <v>55</v>
      </c>
      <c r="B1161" s="2">
        <v>59787943</v>
      </c>
      <c r="C1161" s="2" t="s">
        <v>2136</v>
      </c>
      <c r="D1161" s="2" t="s">
        <v>9</v>
      </c>
      <c r="E1161" s="2" t="str">
        <f>VLOOKUP(B1161,[5]Sheet1!$A:$E,5,0)</f>
        <v>Completed</v>
      </c>
      <c r="F1161" s="2" t="s">
        <v>7510</v>
      </c>
      <c r="G1161" s="2" t="s">
        <v>9049</v>
      </c>
      <c r="H1161" s="2" t="s">
        <v>9154</v>
      </c>
      <c r="I1161" s="2" t="s">
        <v>22</v>
      </c>
      <c r="J1161" s="2" t="s">
        <v>71</v>
      </c>
      <c r="K1161" s="26">
        <f>VLOOKUP(B1161,[5]Sheet1!$A:$AB,28,0)</f>
        <v>1</v>
      </c>
      <c r="L1161" s="32">
        <f t="shared" si="18"/>
        <v>5.6682329507727853E-10</v>
      </c>
    </row>
    <row r="1162" spans="1:12" hidden="1" x14ac:dyDescent="0.2">
      <c r="A1162" s="7" t="s">
        <v>55</v>
      </c>
      <c r="B1162" s="2">
        <v>59787962</v>
      </c>
      <c r="C1162" s="2" t="s">
        <v>2136</v>
      </c>
      <c r="D1162" s="2" t="s">
        <v>9</v>
      </c>
      <c r="E1162" s="2" t="str">
        <f>VLOOKUP(B1162,[5]Sheet1!$A:$E,5,0)</f>
        <v>Completed</v>
      </c>
      <c r="F1162" s="2" t="s">
        <v>7510</v>
      </c>
      <c r="G1162" s="2" t="s">
        <v>9049</v>
      </c>
      <c r="H1162" s="2" t="s">
        <v>9155</v>
      </c>
      <c r="I1162" s="2" t="s">
        <v>22</v>
      </c>
      <c r="J1162" s="2" t="s">
        <v>71</v>
      </c>
      <c r="K1162" s="26">
        <f>VLOOKUP(B1162,[5]Sheet1!$A:$AB,28,0)</f>
        <v>1</v>
      </c>
      <c r="L1162" s="32">
        <f t="shared" si="18"/>
        <v>5.6682329507727853E-10</v>
      </c>
    </row>
    <row r="1163" spans="1:12" hidden="1" x14ac:dyDescent="0.2">
      <c r="A1163" s="7" t="s">
        <v>55</v>
      </c>
      <c r="B1163" s="2">
        <v>59788009</v>
      </c>
      <c r="C1163" s="2" t="s">
        <v>2026</v>
      </c>
      <c r="D1163" s="2" t="s">
        <v>9</v>
      </c>
      <c r="E1163" s="2" t="str">
        <f>VLOOKUP(B1163,[5]Sheet1!$A:$E,5,0)</f>
        <v>Completed</v>
      </c>
      <c r="F1163" s="2" t="s">
        <v>7510</v>
      </c>
      <c r="G1163" s="2" t="s">
        <v>9050</v>
      </c>
      <c r="H1163" s="2" t="s">
        <v>9156</v>
      </c>
      <c r="I1163" s="2" t="s">
        <v>22</v>
      </c>
      <c r="J1163" s="2" t="s">
        <v>71</v>
      </c>
      <c r="K1163" s="26">
        <f>VLOOKUP(B1163,[5]Sheet1!$A:$AB,28,0)</f>
        <v>1</v>
      </c>
      <c r="L1163" s="32">
        <f t="shared" si="18"/>
        <v>5.6682329507727853E-10</v>
      </c>
    </row>
    <row r="1164" spans="1:12" hidden="1" x14ac:dyDescent="0.2">
      <c r="A1164" s="7" t="str">
        <f>VLOOKUP(D1164,PIC!A:B,2,0)</f>
        <v>WAHYU WISNU</v>
      </c>
      <c r="B1164" s="2">
        <v>59788150</v>
      </c>
      <c r="C1164" s="2" t="s">
        <v>7</v>
      </c>
      <c r="D1164" s="2" t="s">
        <v>16</v>
      </c>
      <c r="E1164" s="2" t="str">
        <f>VLOOKUP(B1164,[5]Sheet1!$A:$E,5,0)</f>
        <v>Completed</v>
      </c>
      <c r="F1164" s="2" t="s">
        <v>2712</v>
      </c>
      <c r="G1164" s="2" t="s">
        <v>9051</v>
      </c>
      <c r="H1164" s="2" t="s">
        <v>9157</v>
      </c>
      <c r="I1164" s="2" t="s">
        <v>107</v>
      </c>
      <c r="J1164" s="2" t="s">
        <v>1308</v>
      </c>
      <c r="K1164" s="26">
        <f>VLOOKUP(B1164,[5]Sheet1!$A:$AB,28,0)</f>
        <v>404000</v>
      </c>
      <c r="L1164" s="32">
        <f t="shared" si="18"/>
        <v>2.2899661121122053E-4</v>
      </c>
    </row>
    <row r="1165" spans="1:12" hidden="1" x14ac:dyDescent="0.2">
      <c r="A1165" s="36" t="s">
        <v>55</v>
      </c>
      <c r="B1165" s="2">
        <v>59788184</v>
      </c>
      <c r="C1165" s="2" t="s">
        <v>3509</v>
      </c>
      <c r="D1165" s="2" t="s">
        <v>9</v>
      </c>
      <c r="E1165" s="2" t="str">
        <f>VLOOKUP(B1165,[5]Sheet1!$A:$E,5,0)</f>
        <v>Accepted</v>
      </c>
      <c r="F1165" s="2" t="s">
        <v>7510</v>
      </c>
      <c r="G1165" s="2" t="s">
        <v>9052</v>
      </c>
      <c r="H1165" s="2" t="s">
        <v>9158</v>
      </c>
      <c r="I1165" s="2" t="s">
        <v>22</v>
      </c>
      <c r="J1165" s="2" t="s">
        <v>2360</v>
      </c>
      <c r="K1165" s="26">
        <f>VLOOKUP(B1165,[5]Sheet1!$A:$AB,28,0)</f>
        <v>2882000</v>
      </c>
      <c r="L1165" s="32">
        <f t="shared" si="18"/>
        <v>1.6335847364127166E-3</v>
      </c>
    </row>
    <row r="1166" spans="1:12" hidden="1" x14ac:dyDescent="0.2">
      <c r="A1166" s="36" t="s">
        <v>55</v>
      </c>
      <c r="B1166" s="2">
        <v>59788186</v>
      </c>
      <c r="C1166" s="2" t="s">
        <v>2136</v>
      </c>
      <c r="D1166" s="2" t="s">
        <v>9</v>
      </c>
      <c r="E1166" s="2" t="str">
        <f>VLOOKUP(B1166,[5]Sheet1!$A:$E,5,0)</f>
        <v>Completed</v>
      </c>
      <c r="F1166" s="2" t="s">
        <v>2932</v>
      </c>
      <c r="G1166" s="2" t="s">
        <v>9053</v>
      </c>
      <c r="H1166" s="2" t="s">
        <v>9159</v>
      </c>
      <c r="I1166" s="2" t="s">
        <v>22</v>
      </c>
      <c r="J1166" s="2" t="s">
        <v>71</v>
      </c>
      <c r="K1166" s="26">
        <f>VLOOKUP(B1166,[5]Sheet1!$A:$AB,28,0)</f>
        <v>1</v>
      </c>
      <c r="L1166" s="32">
        <f t="shared" si="18"/>
        <v>5.6682329507727853E-10</v>
      </c>
    </row>
    <row r="1167" spans="1:12" hidden="1" x14ac:dyDescent="0.2">
      <c r="A1167" s="36" t="s">
        <v>55</v>
      </c>
      <c r="B1167" s="2">
        <v>59788187</v>
      </c>
      <c r="C1167" s="2" t="s">
        <v>2136</v>
      </c>
      <c r="D1167" s="2" t="s">
        <v>9</v>
      </c>
      <c r="E1167" s="2" t="str">
        <f>VLOOKUP(B1167,[5]Sheet1!$A:$E,5,0)</f>
        <v>Completed</v>
      </c>
      <c r="F1167" s="2" t="s">
        <v>7510</v>
      </c>
      <c r="G1167" s="2" t="s">
        <v>9054</v>
      </c>
      <c r="H1167" s="2" t="s">
        <v>9160</v>
      </c>
      <c r="I1167" s="2" t="s">
        <v>22</v>
      </c>
      <c r="J1167" s="2" t="s">
        <v>2349</v>
      </c>
      <c r="K1167" s="26">
        <f>VLOOKUP(B1167,[5]Sheet1!$A:$AB,28,0)</f>
        <v>1</v>
      </c>
      <c r="L1167" s="32">
        <f t="shared" si="18"/>
        <v>5.6682329507727853E-10</v>
      </c>
    </row>
    <row r="1168" spans="1:12" hidden="1" x14ac:dyDescent="0.2">
      <c r="A1168" s="36" t="s">
        <v>55</v>
      </c>
      <c r="B1168" s="2">
        <v>59788188</v>
      </c>
      <c r="C1168" s="2" t="s">
        <v>2026</v>
      </c>
      <c r="D1168" s="2" t="s">
        <v>9</v>
      </c>
      <c r="E1168" s="2" t="str">
        <f>VLOOKUP(B1168,[5]Sheet1!$A:$E,5,0)</f>
        <v>Completed</v>
      </c>
      <c r="F1168" s="2" t="s">
        <v>7510</v>
      </c>
      <c r="G1168" s="2" t="s">
        <v>9055</v>
      </c>
      <c r="H1168" s="2" t="s">
        <v>9161</v>
      </c>
      <c r="I1168" s="2" t="s">
        <v>22</v>
      </c>
      <c r="J1168" s="2" t="s">
        <v>71</v>
      </c>
      <c r="K1168" s="26">
        <f>VLOOKUP(B1168,[5]Sheet1!$A:$AB,28,0)</f>
        <v>1</v>
      </c>
      <c r="L1168" s="32">
        <f t="shared" si="18"/>
        <v>5.6682329507727853E-10</v>
      </c>
    </row>
    <row r="1169" spans="1:12" hidden="1" x14ac:dyDescent="0.2">
      <c r="A1169" s="36" t="s">
        <v>55</v>
      </c>
      <c r="B1169" s="2">
        <v>59788189</v>
      </c>
      <c r="C1169" s="2" t="s">
        <v>2026</v>
      </c>
      <c r="D1169" s="2" t="s">
        <v>9</v>
      </c>
      <c r="E1169" s="2" t="str">
        <f>VLOOKUP(B1169,[5]Sheet1!$A:$E,5,0)</f>
        <v>Completed</v>
      </c>
      <c r="F1169" s="2" t="s">
        <v>7510</v>
      </c>
      <c r="G1169" s="2" t="s">
        <v>9055</v>
      </c>
      <c r="H1169" s="2" t="s">
        <v>9162</v>
      </c>
      <c r="I1169" s="2" t="s">
        <v>22</v>
      </c>
      <c r="J1169" s="2" t="s">
        <v>71</v>
      </c>
      <c r="K1169" s="26">
        <f>VLOOKUP(B1169,[5]Sheet1!$A:$AB,28,0)</f>
        <v>1</v>
      </c>
      <c r="L1169" s="32">
        <f t="shared" si="18"/>
        <v>5.6682329507727853E-10</v>
      </c>
    </row>
    <row r="1170" spans="1:12" hidden="1" x14ac:dyDescent="0.2">
      <c r="A1170" s="36" t="s">
        <v>55</v>
      </c>
      <c r="B1170" s="2">
        <v>59788190</v>
      </c>
      <c r="C1170" s="2" t="s">
        <v>2026</v>
      </c>
      <c r="D1170" s="2" t="s">
        <v>9</v>
      </c>
      <c r="E1170" s="2" t="str">
        <f>VLOOKUP(B1170,[5]Sheet1!$A:$E,5,0)</f>
        <v>Completed</v>
      </c>
      <c r="F1170" s="2" t="s">
        <v>2932</v>
      </c>
      <c r="G1170" s="2" t="s">
        <v>9053</v>
      </c>
      <c r="H1170" s="2" t="s">
        <v>9163</v>
      </c>
      <c r="I1170" s="2" t="s">
        <v>22</v>
      </c>
      <c r="J1170" s="2" t="s">
        <v>71</v>
      </c>
      <c r="K1170" s="26">
        <f>VLOOKUP(B1170,[5]Sheet1!$A:$AB,28,0)</f>
        <v>1</v>
      </c>
      <c r="L1170" s="32">
        <f t="shared" si="18"/>
        <v>5.6682329507727853E-10</v>
      </c>
    </row>
    <row r="1171" spans="1:12" hidden="1" x14ac:dyDescent="0.2">
      <c r="A1171" s="36" t="s">
        <v>55</v>
      </c>
      <c r="B1171" s="2">
        <v>59788191</v>
      </c>
      <c r="C1171" s="2" t="s">
        <v>2026</v>
      </c>
      <c r="D1171" s="2" t="s">
        <v>9</v>
      </c>
      <c r="E1171" s="2" t="str">
        <f>VLOOKUP(B1171,[5]Sheet1!$A:$E,5,0)</f>
        <v>Completed</v>
      </c>
      <c r="F1171" s="2" t="s">
        <v>7510</v>
      </c>
      <c r="G1171" s="2" t="s">
        <v>9054</v>
      </c>
      <c r="H1171" s="2" t="s">
        <v>9164</v>
      </c>
      <c r="I1171" s="2" t="s">
        <v>22</v>
      </c>
      <c r="J1171" s="2" t="s">
        <v>8758</v>
      </c>
      <c r="K1171" s="26">
        <f>VLOOKUP(B1171,[5]Sheet1!$A:$AB,28,0)</f>
        <v>1</v>
      </c>
      <c r="L1171" s="32">
        <f t="shared" si="18"/>
        <v>5.6682329507727853E-10</v>
      </c>
    </row>
    <row r="1172" spans="1:12" hidden="1" x14ac:dyDescent="0.2">
      <c r="A1172" s="36" t="s">
        <v>55</v>
      </c>
      <c r="B1172" s="2">
        <v>59788192</v>
      </c>
      <c r="C1172" s="2" t="s">
        <v>4585</v>
      </c>
      <c r="D1172" s="2" t="s">
        <v>9</v>
      </c>
      <c r="E1172" s="2" t="str">
        <f>VLOOKUP(B1172,[5]Sheet1!$A:$E,5,0)</f>
        <v>Accepted</v>
      </c>
      <c r="F1172" s="2" t="s">
        <v>7510</v>
      </c>
      <c r="G1172" s="2" t="s">
        <v>9056</v>
      </c>
      <c r="H1172" s="2" t="s">
        <v>9165</v>
      </c>
      <c r="I1172" s="2" t="s">
        <v>22</v>
      </c>
      <c r="J1172" s="2" t="s">
        <v>2358</v>
      </c>
      <c r="K1172" s="26">
        <f>VLOOKUP(B1172,[5]Sheet1!$A:$AB,28,0)</f>
        <v>2552000</v>
      </c>
      <c r="L1172" s="32">
        <f t="shared" si="18"/>
        <v>1.4465330490372147E-3</v>
      </c>
    </row>
    <row r="1173" spans="1:12" hidden="1" x14ac:dyDescent="0.2">
      <c r="A1173" s="36" t="s">
        <v>55</v>
      </c>
      <c r="B1173" s="2">
        <v>59788193</v>
      </c>
      <c r="C1173" s="2" t="s">
        <v>4585</v>
      </c>
      <c r="D1173" s="2" t="s">
        <v>9</v>
      </c>
      <c r="E1173" s="2" t="str">
        <f>VLOOKUP(B1173,[5]Sheet1!$A:$E,5,0)</f>
        <v>Accepted</v>
      </c>
      <c r="F1173" s="2" t="s">
        <v>7510</v>
      </c>
      <c r="G1173" s="2" t="s">
        <v>9056</v>
      </c>
      <c r="H1173" s="2" t="s">
        <v>9166</v>
      </c>
      <c r="I1173" s="2" t="s">
        <v>22</v>
      </c>
      <c r="J1173" s="2" t="s">
        <v>2358</v>
      </c>
      <c r="K1173" s="26">
        <f>VLOOKUP(B1173,[5]Sheet1!$A:$AB,28,0)</f>
        <v>2552000</v>
      </c>
      <c r="L1173" s="32">
        <f t="shared" si="18"/>
        <v>1.4465330490372147E-3</v>
      </c>
    </row>
    <row r="1174" spans="1:12" hidden="1" x14ac:dyDescent="0.2">
      <c r="A1174" s="36" t="s">
        <v>55</v>
      </c>
      <c r="B1174" s="2">
        <v>59788194</v>
      </c>
      <c r="C1174" s="2" t="s">
        <v>4585</v>
      </c>
      <c r="D1174" s="2" t="s">
        <v>9</v>
      </c>
      <c r="E1174" s="2" t="str">
        <f>VLOOKUP(B1174,[5]Sheet1!$A:$E,5,0)</f>
        <v>Accepted</v>
      </c>
      <c r="F1174" s="2" t="s">
        <v>7510</v>
      </c>
      <c r="G1174" s="2" t="s">
        <v>9056</v>
      </c>
      <c r="H1174" s="2" t="s">
        <v>9167</v>
      </c>
      <c r="I1174" s="2" t="s">
        <v>22</v>
      </c>
      <c r="J1174" s="2" t="s">
        <v>2358</v>
      </c>
      <c r="K1174" s="26">
        <f>VLOOKUP(B1174,[5]Sheet1!$A:$AB,28,0)</f>
        <v>2552000</v>
      </c>
      <c r="L1174" s="32">
        <f t="shared" si="18"/>
        <v>1.4465330490372147E-3</v>
      </c>
    </row>
    <row r="1175" spans="1:12" hidden="1" x14ac:dyDescent="0.2">
      <c r="A1175" s="36" t="s">
        <v>55</v>
      </c>
      <c r="B1175" s="2">
        <v>59788195</v>
      </c>
      <c r="C1175" s="2" t="s">
        <v>4585</v>
      </c>
      <c r="D1175" s="2" t="s">
        <v>9</v>
      </c>
      <c r="E1175" s="2" t="str">
        <f>VLOOKUP(B1175,[5]Sheet1!$A:$E,5,0)</f>
        <v>Completed</v>
      </c>
      <c r="F1175" s="2" t="s">
        <v>7510</v>
      </c>
      <c r="G1175" s="2" t="s">
        <v>9052</v>
      </c>
      <c r="H1175" s="2" t="s">
        <v>9168</v>
      </c>
      <c r="I1175" s="2" t="s">
        <v>22</v>
      </c>
      <c r="J1175" s="2" t="s">
        <v>2358</v>
      </c>
      <c r="K1175" s="26">
        <f>VLOOKUP(B1175,[5]Sheet1!$A:$AB,28,0)</f>
        <v>2552000</v>
      </c>
      <c r="L1175" s="32">
        <f t="shared" si="18"/>
        <v>1.4465330490372147E-3</v>
      </c>
    </row>
    <row r="1176" spans="1:12" hidden="1" x14ac:dyDescent="0.2">
      <c r="A1176" s="7" t="str">
        <f>VLOOKUP(D1176,PIC!A:B,2,0)</f>
        <v>WAHYU WISNU</v>
      </c>
      <c r="B1176" s="2">
        <v>59788204</v>
      </c>
      <c r="C1176" s="2" t="s">
        <v>2026</v>
      </c>
      <c r="D1176" s="2" t="s">
        <v>20</v>
      </c>
      <c r="E1176" s="2" t="str">
        <f>VLOOKUP(B1176,[5]Sheet1!$A:$E,5,0)</f>
        <v>Completed</v>
      </c>
      <c r="F1176" s="2" t="s">
        <v>2712</v>
      </c>
      <c r="G1176" s="2" t="s">
        <v>9057</v>
      </c>
      <c r="H1176" s="2" t="s">
        <v>9169</v>
      </c>
      <c r="I1176" s="2" t="s">
        <v>78</v>
      </c>
      <c r="J1176" s="2" t="s">
        <v>79</v>
      </c>
      <c r="K1176" s="26">
        <f>VLOOKUP(B1176,[5]Sheet1!$A:$AB,28,0)</f>
        <v>2000000</v>
      </c>
      <c r="L1176" s="32">
        <f t="shared" si="18"/>
        <v>1.133646590154557E-3</v>
      </c>
    </row>
    <row r="1177" spans="1:12" hidden="1" x14ac:dyDescent="0.2">
      <c r="A1177" s="7" t="str">
        <f>VLOOKUP(D1177,PIC!A:B,2,0)</f>
        <v>WAHYU WISNU</v>
      </c>
      <c r="B1177" s="2">
        <v>59788205</v>
      </c>
      <c r="C1177" s="2" t="s">
        <v>7</v>
      </c>
      <c r="D1177" s="2" t="s">
        <v>16</v>
      </c>
      <c r="E1177" s="2" t="str">
        <f>VLOOKUP(B1177,[5]Sheet1!$A:$E,5,0)</f>
        <v>Completed</v>
      </c>
      <c r="F1177" s="2" t="s">
        <v>2712</v>
      </c>
      <c r="G1177" s="2" t="s">
        <v>9058</v>
      </c>
      <c r="H1177" s="2" t="s">
        <v>9170</v>
      </c>
      <c r="I1177" s="2" t="s">
        <v>107</v>
      </c>
      <c r="J1177" s="2" t="s">
        <v>1116</v>
      </c>
      <c r="K1177" s="26">
        <f>VLOOKUP(B1177,[5]Sheet1!$A:$AB,28,0)</f>
        <v>505000</v>
      </c>
      <c r="L1177" s="32">
        <f t="shared" si="18"/>
        <v>2.8624576401402562E-4</v>
      </c>
    </row>
    <row r="1178" spans="1:12" hidden="1" x14ac:dyDescent="0.2">
      <c r="A1178" s="7" t="str">
        <f>VLOOKUP(D1178,PIC!A:B,2,0)</f>
        <v>WAHYU WISNU</v>
      </c>
      <c r="B1178" s="2">
        <v>59788206</v>
      </c>
      <c r="C1178" s="2" t="s">
        <v>7</v>
      </c>
      <c r="D1178" s="2" t="s">
        <v>16</v>
      </c>
      <c r="E1178" s="2" t="str">
        <f>VLOOKUP(B1178,[5]Sheet1!$A:$E,5,0)</f>
        <v>Completed</v>
      </c>
      <c r="F1178" s="2" t="s">
        <v>2726</v>
      </c>
      <c r="G1178" s="2" t="s">
        <v>9059</v>
      </c>
      <c r="H1178" s="2" t="s">
        <v>9171</v>
      </c>
      <c r="I1178" s="2" t="s">
        <v>105</v>
      </c>
      <c r="J1178" s="2" t="s">
        <v>106</v>
      </c>
      <c r="K1178" s="26">
        <f>VLOOKUP(B1178,[5]Sheet1!$A:$AB,28,0)</f>
        <v>386000</v>
      </c>
      <c r="L1178" s="32">
        <f t="shared" si="18"/>
        <v>2.1879379189982949E-4</v>
      </c>
    </row>
    <row r="1179" spans="1:12" hidden="1" x14ac:dyDescent="0.2">
      <c r="A1179" s="7" t="str">
        <f>VLOOKUP(D1179,PIC!A:B,2,0)</f>
        <v>WAHYU WISNU</v>
      </c>
      <c r="B1179" s="2">
        <v>59788207</v>
      </c>
      <c r="C1179" s="2" t="s">
        <v>7</v>
      </c>
      <c r="D1179" s="2" t="s">
        <v>16</v>
      </c>
      <c r="E1179" s="2" t="str">
        <f>VLOOKUP(B1179,[5]Sheet1!$A:$E,5,0)</f>
        <v>Completed</v>
      </c>
      <c r="F1179" s="2" t="s">
        <v>2726</v>
      </c>
      <c r="G1179" s="2" t="s">
        <v>9060</v>
      </c>
      <c r="H1179" s="2" t="s">
        <v>9172</v>
      </c>
      <c r="I1179" s="2" t="s">
        <v>105</v>
      </c>
      <c r="J1179" s="2" t="s">
        <v>106</v>
      </c>
      <c r="K1179" s="26">
        <f>VLOOKUP(B1179,[5]Sheet1!$A:$AB,28,0)</f>
        <v>550000</v>
      </c>
      <c r="L1179" s="32">
        <f t="shared" si="18"/>
        <v>3.1175281229250316E-4</v>
      </c>
    </row>
    <row r="1180" spans="1:12" hidden="1" x14ac:dyDescent="0.2">
      <c r="A1180" s="7" t="str">
        <f>VLOOKUP(D1180,PIC!A:B,2,0)</f>
        <v>WAHYU WISNU</v>
      </c>
      <c r="B1180" s="2">
        <v>59788208</v>
      </c>
      <c r="C1180" s="2" t="s">
        <v>7</v>
      </c>
      <c r="D1180" s="2" t="s">
        <v>16</v>
      </c>
      <c r="E1180" s="2" t="str">
        <f>VLOOKUP(B1180,[5]Sheet1!$A:$E,5,0)</f>
        <v>Completed</v>
      </c>
      <c r="F1180" s="2" t="s">
        <v>2726</v>
      </c>
      <c r="G1180" s="2" t="s">
        <v>9061</v>
      </c>
      <c r="H1180" s="2" t="s">
        <v>9173</v>
      </c>
      <c r="I1180" s="2" t="s">
        <v>105</v>
      </c>
      <c r="J1180" s="2" t="s">
        <v>106</v>
      </c>
      <c r="K1180" s="26">
        <f>VLOOKUP(B1180,[5]Sheet1!$A:$AB,28,0)</f>
        <v>550000</v>
      </c>
      <c r="L1180" s="32">
        <f t="shared" si="18"/>
        <v>3.1175281229250316E-4</v>
      </c>
    </row>
    <row r="1181" spans="1:12" hidden="1" x14ac:dyDescent="0.2">
      <c r="A1181" s="7" t="str">
        <f>VLOOKUP(D1181,PIC!A:B,2,0)</f>
        <v>WAHYU WISNU</v>
      </c>
      <c r="B1181" s="2">
        <v>59788209</v>
      </c>
      <c r="C1181" s="2" t="s">
        <v>7</v>
      </c>
      <c r="D1181" s="2" t="s">
        <v>16</v>
      </c>
      <c r="E1181" s="2" t="str">
        <f>VLOOKUP(B1181,[5]Sheet1!$A:$E,5,0)</f>
        <v>Completed</v>
      </c>
      <c r="F1181" s="2" t="s">
        <v>2726</v>
      </c>
      <c r="G1181" s="2" t="s">
        <v>9062</v>
      </c>
      <c r="H1181" s="2" t="s">
        <v>9174</v>
      </c>
      <c r="I1181" s="2" t="s">
        <v>105</v>
      </c>
      <c r="J1181" s="2" t="s">
        <v>106</v>
      </c>
      <c r="K1181" s="26">
        <f>VLOOKUP(B1181,[5]Sheet1!$A:$AB,28,0)</f>
        <v>550000</v>
      </c>
      <c r="L1181" s="32">
        <f t="shared" si="18"/>
        <v>3.1175281229250316E-4</v>
      </c>
    </row>
    <row r="1182" spans="1:12" hidden="1" x14ac:dyDescent="0.2">
      <c r="A1182" s="7" t="str">
        <f>VLOOKUP(D1182,PIC!A:B,2,0)</f>
        <v>DAYAT</v>
      </c>
      <c r="B1182" s="2">
        <v>59788252</v>
      </c>
      <c r="C1182" s="2" t="s">
        <v>7</v>
      </c>
      <c r="D1182" s="2" t="s">
        <v>9</v>
      </c>
      <c r="E1182" s="2" t="str">
        <f>VLOOKUP(B1182,[5]Sheet1!$A:$E,5,0)</f>
        <v>Accepted</v>
      </c>
      <c r="F1182" s="2" t="s">
        <v>2712</v>
      </c>
      <c r="G1182" s="2" t="s">
        <v>9063</v>
      </c>
      <c r="H1182" s="2" t="s">
        <v>9175</v>
      </c>
      <c r="I1182" s="2" t="s">
        <v>2640</v>
      </c>
      <c r="J1182" s="2" t="s">
        <v>2417</v>
      </c>
      <c r="K1182" s="26">
        <f>VLOOKUP(B1182,[5]Sheet1!$A:$AB,28,0)</f>
        <v>4600000</v>
      </c>
      <c r="L1182" s="32">
        <f t="shared" si="18"/>
        <v>2.6073871573554811E-3</v>
      </c>
    </row>
    <row r="1183" spans="1:12" hidden="1" x14ac:dyDescent="0.2">
      <c r="A1183" s="7" t="s">
        <v>55</v>
      </c>
      <c r="B1183" s="2">
        <v>59788255</v>
      </c>
      <c r="C1183" s="2" t="s">
        <v>2026</v>
      </c>
      <c r="D1183" s="2" t="s">
        <v>9</v>
      </c>
      <c r="E1183" s="2" t="str">
        <f>VLOOKUP(B1183,[5]Sheet1!$A:$E,5,0)</f>
        <v>Completed</v>
      </c>
      <c r="F1183" s="2" t="s">
        <v>7510</v>
      </c>
      <c r="G1183" s="2" t="s">
        <v>9064</v>
      </c>
      <c r="H1183" s="2" t="s">
        <v>9176</v>
      </c>
      <c r="I1183" s="2" t="s">
        <v>22</v>
      </c>
      <c r="J1183" s="2" t="s">
        <v>2349</v>
      </c>
      <c r="K1183" s="26">
        <f>VLOOKUP(B1183,[5]Sheet1!$A:$AB,28,0)</f>
        <v>1</v>
      </c>
      <c r="L1183" s="32">
        <f t="shared" si="18"/>
        <v>5.6682329507727853E-10</v>
      </c>
    </row>
    <row r="1184" spans="1:12" hidden="1" x14ac:dyDescent="0.2">
      <c r="A1184" s="7" t="s">
        <v>55</v>
      </c>
      <c r="B1184" s="2">
        <v>59788256</v>
      </c>
      <c r="C1184" s="2" t="s">
        <v>2026</v>
      </c>
      <c r="D1184" s="2" t="s">
        <v>9</v>
      </c>
      <c r="E1184" s="2" t="str">
        <f>VLOOKUP(B1184,[5]Sheet1!$A:$E,5,0)</f>
        <v>Completed</v>
      </c>
      <c r="F1184" s="2" t="s">
        <v>7510</v>
      </c>
      <c r="G1184" s="2" t="s">
        <v>9064</v>
      </c>
      <c r="H1184" s="2" t="s">
        <v>9177</v>
      </c>
      <c r="I1184" s="2" t="s">
        <v>22</v>
      </c>
      <c r="J1184" s="2" t="s">
        <v>2349</v>
      </c>
      <c r="K1184" s="26">
        <f>VLOOKUP(B1184,[5]Sheet1!$A:$AB,28,0)</f>
        <v>1</v>
      </c>
      <c r="L1184" s="32">
        <f t="shared" si="18"/>
        <v>5.6682329507727853E-10</v>
      </c>
    </row>
    <row r="1185" spans="1:12" hidden="1" x14ac:dyDescent="0.2">
      <c r="A1185" s="7" t="s">
        <v>55</v>
      </c>
      <c r="B1185" s="2">
        <v>59788257</v>
      </c>
      <c r="C1185" s="2" t="s">
        <v>2026</v>
      </c>
      <c r="D1185" s="2" t="s">
        <v>9</v>
      </c>
      <c r="E1185" s="2" t="str">
        <f>VLOOKUP(B1185,[5]Sheet1!$A:$E,5,0)</f>
        <v>Completed</v>
      </c>
      <c r="F1185" s="2" t="s">
        <v>7510</v>
      </c>
      <c r="G1185" s="2" t="s">
        <v>9064</v>
      </c>
      <c r="H1185" s="2" t="s">
        <v>9178</v>
      </c>
      <c r="I1185" s="2" t="s">
        <v>22</v>
      </c>
      <c r="J1185" s="2" t="s">
        <v>2349</v>
      </c>
      <c r="K1185" s="26">
        <f>VLOOKUP(B1185,[5]Sheet1!$A:$AB,28,0)</f>
        <v>1</v>
      </c>
      <c r="L1185" s="32">
        <f t="shared" si="18"/>
        <v>5.6682329507727853E-10</v>
      </c>
    </row>
    <row r="1186" spans="1:12" hidden="1" x14ac:dyDescent="0.2">
      <c r="A1186" s="7" t="s">
        <v>55</v>
      </c>
      <c r="B1186" s="2">
        <v>59788258</v>
      </c>
      <c r="C1186" s="2" t="s">
        <v>2026</v>
      </c>
      <c r="D1186" s="2" t="s">
        <v>9</v>
      </c>
      <c r="E1186" s="2" t="str">
        <f>VLOOKUP(B1186,[5]Sheet1!$A:$E,5,0)</f>
        <v>Completed</v>
      </c>
      <c r="F1186" s="2" t="s">
        <v>7510</v>
      </c>
      <c r="G1186" s="2" t="s">
        <v>9064</v>
      </c>
      <c r="H1186" s="2" t="s">
        <v>9179</v>
      </c>
      <c r="I1186" s="2" t="s">
        <v>22</v>
      </c>
      <c r="J1186" s="2" t="s">
        <v>71</v>
      </c>
      <c r="K1186" s="26">
        <f>VLOOKUP(B1186,[5]Sheet1!$A:$AB,28,0)</f>
        <v>1</v>
      </c>
      <c r="L1186" s="32">
        <f t="shared" si="18"/>
        <v>5.6682329507727853E-10</v>
      </c>
    </row>
    <row r="1187" spans="1:12" hidden="1" x14ac:dyDescent="0.2">
      <c r="A1187" s="7" t="s">
        <v>55</v>
      </c>
      <c r="B1187" s="2">
        <v>59788259</v>
      </c>
      <c r="C1187" s="2" t="s">
        <v>2026</v>
      </c>
      <c r="D1187" s="2" t="s">
        <v>9</v>
      </c>
      <c r="E1187" s="2" t="str">
        <f>VLOOKUP(B1187,[5]Sheet1!$A:$E,5,0)</f>
        <v>Completed</v>
      </c>
      <c r="F1187" s="2" t="s">
        <v>7510</v>
      </c>
      <c r="G1187" s="2" t="s">
        <v>9065</v>
      </c>
      <c r="H1187" s="2" t="s">
        <v>9180</v>
      </c>
      <c r="I1187" s="2" t="s">
        <v>22</v>
      </c>
      <c r="J1187" s="2" t="s">
        <v>71</v>
      </c>
      <c r="K1187" s="26">
        <f>VLOOKUP(B1187,[5]Sheet1!$A:$AB,28,0)</f>
        <v>1</v>
      </c>
      <c r="L1187" s="32">
        <f t="shared" si="18"/>
        <v>5.6682329507727853E-10</v>
      </c>
    </row>
    <row r="1188" spans="1:12" hidden="1" x14ac:dyDescent="0.2">
      <c r="A1188" s="7" t="s">
        <v>55</v>
      </c>
      <c r="B1188" s="2">
        <v>59788260</v>
      </c>
      <c r="C1188" s="2" t="s">
        <v>2026</v>
      </c>
      <c r="D1188" s="2" t="s">
        <v>9</v>
      </c>
      <c r="E1188" s="2" t="str">
        <f>VLOOKUP(B1188,[5]Sheet1!$A:$E,5,0)</f>
        <v>Completed</v>
      </c>
      <c r="F1188" s="2" t="s">
        <v>7510</v>
      </c>
      <c r="G1188" s="2" t="s">
        <v>9065</v>
      </c>
      <c r="H1188" s="2" t="s">
        <v>9181</v>
      </c>
      <c r="I1188" s="2" t="s">
        <v>22</v>
      </c>
      <c r="J1188" s="2" t="s">
        <v>71</v>
      </c>
      <c r="K1188" s="26">
        <f>VLOOKUP(B1188,[5]Sheet1!$A:$AB,28,0)</f>
        <v>1</v>
      </c>
      <c r="L1188" s="32">
        <f t="shared" si="18"/>
        <v>5.6682329507727853E-10</v>
      </c>
    </row>
    <row r="1189" spans="1:12" hidden="1" x14ac:dyDescent="0.2">
      <c r="A1189" s="7" t="s">
        <v>55</v>
      </c>
      <c r="B1189" s="2">
        <v>59788261</v>
      </c>
      <c r="C1189" s="2" t="s">
        <v>2026</v>
      </c>
      <c r="D1189" s="2" t="s">
        <v>9</v>
      </c>
      <c r="E1189" s="2" t="str">
        <f>VLOOKUP(B1189,[5]Sheet1!$A:$E,5,0)</f>
        <v>Completed</v>
      </c>
      <c r="F1189" s="2" t="s">
        <v>7510</v>
      </c>
      <c r="G1189" s="2" t="s">
        <v>9065</v>
      </c>
      <c r="H1189" s="2" t="s">
        <v>9182</v>
      </c>
      <c r="I1189" s="2" t="s">
        <v>22</v>
      </c>
      <c r="J1189" s="2" t="s">
        <v>2354</v>
      </c>
      <c r="K1189" s="26">
        <f>VLOOKUP(B1189,[5]Sheet1!$A:$AB,28,0)</f>
        <v>1</v>
      </c>
      <c r="L1189" s="32">
        <f t="shared" si="18"/>
        <v>5.6682329507727853E-10</v>
      </c>
    </row>
    <row r="1190" spans="1:12" hidden="1" x14ac:dyDescent="0.2">
      <c r="A1190" s="7" t="s">
        <v>55</v>
      </c>
      <c r="B1190" s="2">
        <v>59788263</v>
      </c>
      <c r="C1190" s="2" t="s">
        <v>2026</v>
      </c>
      <c r="D1190" s="2" t="s">
        <v>9</v>
      </c>
      <c r="E1190" s="2" t="str">
        <f>VLOOKUP(B1190,[5]Sheet1!$A:$E,5,0)</f>
        <v>Completed</v>
      </c>
      <c r="F1190" s="2" t="s">
        <v>7510</v>
      </c>
      <c r="G1190" s="2" t="s">
        <v>9065</v>
      </c>
      <c r="H1190" s="2" t="s">
        <v>9183</v>
      </c>
      <c r="I1190" s="2" t="s">
        <v>22</v>
      </c>
      <c r="J1190" s="2" t="s">
        <v>2354</v>
      </c>
      <c r="K1190" s="26">
        <f>VLOOKUP(B1190,[5]Sheet1!$A:$AB,28,0)</f>
        <v>1</v>
      </c>
      <c r="L1190" s="32">
        <f t="shared" si="18"/>
        <v>5.6682329507727853E-10</v>
      </c>
    </row>
    <row r="1191" spans="1:12" hidden="1" x14ac:dyDescent="0.2">
      <c r="A1191" s="7" t="s">
        <v>55</v>
      </c>
      <c r="B1191" s="2">
        <v>59788265</v>
      </c>
      <c r="C1191" s="2" t="s">
        <v>2026</v>
      </c>
      <c r="D1191" s="2" t="s">
        <v>9</v>
      </c>
      <c r="E1191" s="2" t="str">
        <f>VLOOKUP(B1191,[5]Sheet1!$A:$E,5,0)</f>
        <v>Completed</v>
      </c>
      <c r="F1191" s="2" t="s">
        <v>7510</v>
      </c>
      <c r="G1191" s="2" t="s">
        <v>9066</v>
      </c>
      <c r="H1191" s="2" t="s">
        <v>9184</v>
      </c>
      <c r="I1191" s="2" t="s">
        <v>22</v>
      </c>
      <c r="J1191" s="2" t="s">
        <v>2366</v>
      </c>
      <c r="K1191" s="26">
        <f>VLOOKUP(B1191,[5]Sheet1!$A:$AB,28,0)</f>
        <v>1</v>
      </c>
      <c r="L1191" s="32">
        <f t="shared" si="18"/>
        <v>5.6682329507727853E-10</v>
      </c>
    </row>
    <row r="1192" spans="1:12" hidden="1" x14ac:dyDescent="0.2">
      <c r="A1192" s="7" t="s">
        <v>55</v>
      </c>
      <c r="B1192" s="2">
        <v>59788266</v>
      </c>
      <c r="C1192" s="2" t="s">
        <v>2026</v>
      </c>
      <c r="D1192" s="2" t="s">
        <v>9</v>
      </c>
      <c r="E1192" s="2" t="str">
        <f>VLOOKUP(B1192,[5]Sheet1!$A:$E,5,0)</f>
        <v>Completed</v>
      </c>
      <c r="F1192" s="2" t="s">
        <v>7510</v>
      </c>
      <c r="G1192" s="2" t="s">
        <v>9066</v>
      </c>
      <c r="H1192" s="2" t="s">
        <v>9185</v>
      </c>
      <c r="I1192" s="2" t="s">
        <v>22</v>
      </c>
      <c r="J1192" s="2" t="s">
        <v>2366</v>
      </c>
      <c r="K1192" s="26">
        <f>VLOOKUP(B1192,[5]Sheet1!$A:$AB,28,0)</f>
        <v>1</v>
      </c>
      <c r="L1192" s="32">
        <f t="shared" si="18"/>
        <v>5.6682329507727853E-10</v>
      </c>
    </row>
    <row r="1193" spans="1:12" hidden="1" x14ac:dyDescent="0.2">
      <c r="A1193" s="7" t="s">
        <v>55</v>
      </c>
      <c r="B1193" s="2">
        <v>59788267</v>
      </c>
      <c r="C1193" s="2" t="s">
        <v>2136</v>
      </c>
      <c r="D1193" s="2" t="s">
        <v>9</v>
      </c>
      <c r="E1193" s="2" t="str">
        <f>VLOOKUP(B1193,[5]Sheet1!$A:$E,5,0)</f>
        <v>Completed</v>
      </c>
      <c r="F1193" s="2" t="s">
        <v>2932</v>
      </c>
      <c r="G1193" s="2" t="s">
        <v>9067</v>
      </c>
      <c r="H1193" s="2" t="s">
        <v>9186</v>
      </c>
      <c r="I1193" s="2" t="s">
        <v>22</v>
      </c>
      <c r="J1193" s="2" t="s">
        <v>71</v>
      </c>
      <c r="K1193" s="26">
        <f>VLOOKUP(B1193,[5]Sheet1!$A:$AB,28,0)</f>
        <v>1</v>
      </c>
      <c r="L1193" s="32">
        <f t="shared" si="18"/>
        <v>5.6682329507727853E-10</v>
      </c>
    </row>
    <row r="1194" spans="1:12" hidden="1" x14ac:dyDescent="0.2">
      <c r="A1194" s="7" t="s">
        <v>55</v>
      </c>
      <c r="B1194" s="2">
        <v>59788269</v>
      </c>
      <c r="C1194" s="2" t="s">
        <v>2136</v>
      </c>
      <c r="D1194" s="2" t="s">
        <v>9</v>
      </c>
      <c r="E1194" s="2" t="str">
        <f>VLOOKUP(B1194,[5]Sheet1!$A:$E,5,0)</f>
        <v>Completed</v>
      </c>
      <c r="F1194" s="2" t="s">
        <v>2932</v>
      </c>
      <c r="G1194" s="2" t="s">
        <v>9067</v>
      </c>
      <c r="H1194" s="2" t="s">
        <v>9187</v>
      </c>
      <c r="I1194" s="2" t="s">
        <v>22</v>
      </c>
      <c r="J1194" s="2" t="s">
        <v>71</v>
      </c>
      <c r="K1194" s="26">
        <f>VLOOKUP(B1194,[5]Sheet1!$A:$AB,28,0)</f>
        <v>1</v>
      </c>
      <c r="L1194" s="32">
        <f t="shared" si="18"/>
        <v>5.6682329507727853E-10</v>
      </c>
    </row>
    <row r="1195" spans="1:12" hidden="1" x14ac:dyDescent="0.2">
      <c r="A1195" s="7" t="s">
        <v>55</v>
      </c>
      <c r="B1195" s="2">
        <v>59788270</v>
      </c>
      <c r="C1195" s="2" t="s">
        <v>2136</v>
      </c>
      <c r="D1195" s="2" t="s">
        <v>9</v>
      </c>
      <c r="E1195" s="2" t="str">
        <f>VLOOKUP(B1195,[5]Sheet1!$A:$E,5,0)</f>
        <v>Completed</v>
      </c>
      <c r="F1195" s="2" t="s">
        <v>7510</v>
      </c>
      <c r="G1195" s="2" t="s">
        <v>9066</v>
      </c>
      <c r="H1195" s="2" t="s">
        <v>9188</v>
      </c>
      <c r="I1195" s="2" t="s">
        <v>22</v>
      </c>
      <c r="J1195" s="2" t="s">
        <v>71</v>
      </c>
      <c r="K1195" s="26">
        <f>VLOOKUP(B1195,[5]Sheet1!$A:$AB,28,0)</f>
        <v>1</v>
      </c>
      <c r="L1195" s="32">
        <f t="shared" si="18"/>
        <v>5.6682329507727853E-10</v>
      </c>
    </row>
    <row r="1196" spans="1:12" hidden="1" x14ac:dyDescent="0.2">
      <c r="A1196" s="7" t="s">
        <v>55</v>
      </c>
      <c r="B1196" s="2">
        <v>59788271</v>
      </c>
      <c r="C1196" s="2" t="s">
        <v>3509</v>
      </c>
      <c r="D1196" s="2" t="s">
        <v>9</v>
      </c>
      <c r="E1196" s="2" t="str">
        <f>VLOOKUP(B1196,[5]Sheet1!$A:$E,5,0)</f>
        <v>Accepted</v>
      </c>
      <c r="F1196" s="2" t="s">
        <v>2932</v>
      </c>
      <c r="G1196" s="2" t="s">
        <v>9067</v>
      </c>
      <c r="H1196" s="2" t="s">
        <v>9189</v>
      </c>
      <c r="I1196" s="2" t="s">
        <v>22</v>
      </c>
      <c r="J1196" s="2" t="s">
        <v>2360</v>
      </c>
      <c r="K1196" s="26">
        <f>VLOOKUP(B1196,[5]Sheet1!$A:$AB,28,0)</f>
        <v>2882000</v>
      </c>
      <c r="L1196" s="32">
        <f t="shared" si="18"/>
        <v>1.6335847364127166E-3</v>
      </c>
    </row>
    <row r="1197" spans="1:12" hidden="1" x14ac:dyDescent="0.2">
      <c r="A1197" s="7" t="s">
        <v>55</v>
      </c>
      <c r="B1197" s="2">
        <v>59788272</v>
      </c>
      <c r="C1197" s="2" t="s">
        <v>3509</v>
      </c>
      <c r="D1197" s="2" t="s">
        <v>9</v>
      </c>
      <c r="E1197" s="2" t="str">
        <f>VLOOKUP(B1197,[5]Sheet1!$A:$E,5,0)</f>
        <v>Accepted</v>
      </c>
      <c r="F1197" s="2" t="s">
        <v>7510</v>
      </c>
      <c r="G1197" s="2" t="s">
        <v>9068</v>
      </c>
      <c r="H1197" s="2" t="s">
        <v>9190</v>
      </c>
      <c r="I1197" s="2" t="s">
        <v>22</v>
      </c>
      <c r="J1197" s="2" t="s">
        <v>2360</v>
      </c>
      <c r="K1197" s="26">
        <f>VLOOKUP(B1197,[5]Sheet1!$A:$AB,28,0)</f>
        <v>2882000</v>
      </c>
      <c r="L1197" s="32">
        <f t="shared" si="18"/>
        <v>1.6335847364127166E-3</v>
      </c>
    </row>
    <row r="1198" spans="1:12" hidden="1" x14ac:dyDescent="0.2">
      <c r="A1198" s="7" t="s">
        <v>55</v>
      </c>
      <c r="B1198" s="2">
        <v>59788273</v>
      </c>
      <c r="C1198" s="2" t="s">
        <v>2136</v>
      </c>
      <c r="D1198" s="2" t="s">
        <v>9</v>
      </c>
      <c r="E1198" s="2" t="str">
        <f>VLOOKUP(B1198,[5]Sheet1!$A:$E,5,0)</f>
        <v>Completed</v>
      </c>
      <c r="F1198" s="2" t="s">
        <v>7510</v>
      </c>
      <c r="G1198" s="2" t="s">
        <v>9069</v>
      </c>
      <c r="H1198" s="2" t="s">
        <v>9191</v>
      </c>
      <c r="I1198" s="2" t="s">
        <v>22</v>
      </c>
      <c r="J1198" s="2" t="s">
        <v>8758</v>
      </c>
      <c r="K1198" s="26">
        <f>VLOOKUP(B1198,[5]Sheet1!$A:$AB,28,0)</f>
        <v>1</v>
      </c>
      <c r="L1198" s="32">
        <f t="shared" si="18"/>
        <v>5.6682329507727853E-10</v>
      </c>
    </row>
    <row r="1199" spans="1:12" hidden="1" x14ac:dyDescent="0.2">
      <c r="A1199" s="7" t="s">
        <v>55</v>
      </c>
      <c r="B1199" s="2">
        <v>59788274</v>
      </c>
      <c r="C1199" s="2" t="s">
        <v>2136</v>
      </c>
      <c r="D1199" s="2" t="s">
        <v>9</v>
      </c>
      <c r="E1199" s="2" t="str">
        <f>VLOOKUP(B1199,[5]Sheet1!$A:$E,5,0)</f>
        <v>Completed</v>
      </c>
      <c r="F1199" s="2" t="s">
        <v>7510</v>
      </c>
      <c r="G1199" s="2" t="s">
        <v>9069</v>
      </c>
      <c r="H1199" s="2" t="s">
        <v>9192</v>
      </c>
      <c r="I1199" s="2" t="s">
        <v>22</v>
      </c>
      <c r="J1199" s="2" t="s">
        <v>8758</v>
      </c>
      <c r="K1199" s="26">
        <f>VLOOKUP(B1199,[5]Sheet1!$A:$AB,28,0)</f>
        <v>1</v>
      </c>
      <c r="L1199" s="32">
        <f t="shared" si="18"/>
        <v>5.6682329507727853E-10</v>
      </c>
    </row>
    <row r="1200" spans="1:12" hidden="1" x14ac:dyDescent="0.2">
      <c r="A1200" s="7" t="str">
        <f>VLOOKUP(D1200,PIC!A:B,2,0)</f>
        <v>DIDIK</v>
      </c>
      <c r="B1200" s="2">
        <v>59788673</v>
      </c>
      <c r="C1200" s="2" t="s">
        <v>7</v>
      </c>
      <c r="D1200" s="2" t="s">
        <v>31</v>
      </c>
      <c r="E1200" s="2" t="str">
        <f>VLOOKUP(B1200,[5]Sheet1!$A:$E,5,0)</f>
        <v>Accepted</v>
      </c>
      <c r="F1200" s="2" t="s">
        <v>2712</v>
      </c>
      <c r="G1200" s="2" t="s">
        <v>9070</v>
      </c>
      <c r="H1200" s="2" t="s">
        <v>9193</v>
      </c>
      <c r="I1200" s="2" t="s">
        <v>2265</v>
      </c>
      <c r="J1200" s="2" t="s">
        <v>46</v>
      </c>
      <c r="K1200" s="26">
        <f>VLOOKUP(B1200,[5]Sheet1!$A:$AB,28,0)</f>
        <v>2750000</v>
      </c>
      <c r="L1200" s="32">
        <f t="shared" si="18"/>
        <v>1.5587640614625159E-3</v>
      </c>
    </row>
    <row r="1201" spans="1:12" hidden="1" x14ac:dyDescent="0.2">
      <c r="A1201" s="7" t="s">
        <v>55</v>
      </c>
      <c r="B1201" s="2">
        <v>59788681</v>
      </c>
      <c r="C1201" s="2" t="s">
        <v>3509</v>
      </c>
      <c r="D1201" s="2" t="s">
        <v>9</v>
      </c>
      <c r="E1201" s="2" t="str">
        <f>VLOOKUP(B1201,[5]Sheet1!$A:$E,5,0)</f>
        <v>Accepted</v>
      </c>
      <c r="F1201" s="2" t="s">
        <v>7510</v>
      </c>
      <c r="G1201" s="2" t="s">
        <v>9071</v>
      </c>
      <c r="H1201" s="2" t="s">
        <v>9194</v>
      </c>
      <c r="I1201" s="2" t="s">
        <v>22</v>
      </c>
      <c r="J1201" s="2" t="s">
        <v>2360</v>
      </c>
      <c r="K1201" s="26">
        <f>VLOOKUP(B1201,[5]Sheet1!$A:$AB,28,0)</f>
        <v>2882000</v>
      </c>
      <c r="L1201" s="32">
        <f t="shared" si="18"/>
        <v>1.6335847364127166E-3</v>
      </c>
    </row>
    <row r="1202" spans="1:12" hidden="1" x14ac:dyDescent="0.2">
      <c r="A1202" s="7" t="str">
        <f>VLOOKUP(D1202,PIC!A:B,2,0)</f>
        <v>DIDIK</v>
      </c>
      <c r="B1202" s="2">
        <v>59788692</v>
      </c>
      <c r="C1202" s="2" t="s">
        <v>7</v>
      </c>
      <c r="D1202" s="2" t="s">
        <v>13</v>
      </c>
      <c r="E1202" s="2" t="str">
        <f>VLOOKUP(B1202,[5]Sheet1!$A:$E,5,0)</f>
        <v>Accepted</v>
      </c>
      <c r="F1202" s="2" t="s">
        <v>2726</v>
      </c>
      <c r="G1202" s="2" t="s">
        <v>9072</v>
      </c>
      <c r="H1202" s="2" t="s">
        <v>9195</v>
      </c>
      <c r="I1202" s="2" t="s">
        <v>7330</v>
      </c>
      <c r="J1202" s="2" t="s">
        <v>7961</v>
      </c>
      <c r="K1202" s="26">
        <f>VLOOKUP(B1202,[5]Sheet1!$A:$AB,28,0)</f>
        <v>1</v>
      </c>
      <c r="L1202" s="32">
        <f t="shared" si="18"/>
        <v>5.6682329507727853E-10</v>
      </c>
    </row>
    <row r="1203" spans="1:12" hidden="1" x14ac:dyDescent="0.2">
      <c r="A1203" s="7" t="str">
        <f>VLOOKUP(D1203,PIC!A:B,2,0)</f>
        <v>DIDIK</v>
      </c>
      <c r="B1203" s="2">
        <v>59788693</v>
      </c>
      <c r="C1203" s="2" t="s">
        <v>7</v>
      </c>
      <c r="D1203" s="2" t="s">
        <v>13</v>
      </c>
      <c r="E1203" s="2" t="str">
        <f>VLOOKUP(B1203,[5]Sheet1!$A:$E,5,0)</f>
        <v>Accepted</v>
      </c>
      <c r="F1203" s="2" t="s">
        <v>2726</v>
      </c>
      <c r="G1203" s="2" t="s">
        <v>9073</v>
      </c>
      <c r="H1203" s="2" t="s">
        <v>9196</v>
      </c>
      <c r="I1203" s="2" t="s">
        <v>7330</v>
      </c>
      <c r="J1203" s="2" t="s">
        <v>7807</v>
      </c>
      <c r="K1203" s="26">
        <f>VLOOKUP(B1203,[5]Sheet1!$A:$AB,28,0)</f>
        <v>1</v>
      </c>
      <c r="L1203" s="32">
        <f t="shared" si="18"/>
        <v>5.6682329507727853E-10</v>
      </c>
    </row>
    <row r="1204" spans="1:12" hidden="1" x14ac:dyDescent="0.2">
      <c r="A1204" s="7" t="str">
        <f>VLOOKUP(D1204,PIC!A:B,2,0)</f>
        <v>WAHYU WISNU</v>
      </c>
      <c r="B1204" s="2">
        <v>59789990</v>
      </c>
      <c r="C1204" s="2" t="s">
        <v>7</v>
      </c>
      <c r="D1204" s="2" t="s">
        <v>16</v>
      </c>
      <c r="E1204" s="2" t="str">
        <f>VLOOKUP(B1204,[5]Sheet1!$A:$E,5,0)</f>
        <v>Completed</v>
      </c>
      <c r="F1204" s="2" t="s">
        <v>2712</v>
      </c>
      <c r="G1204" s="2" t="s">
        <v>9075</v>
      </c>
      <c r="H1204" s="2" t="s">
        <v>9197</v>
      </c>
      <c r="I1204" s="2" t="s">
        <v>107</v>
      </c>
      <c r="J1204" s="2" t="s">
        <v>126</v>
      </c>
      <c r="K1204" s="26">
        <f>VLOOKUP(B1204,[5]Sheet1!$A:$AB,28,0)</f>
        <v>1600000</v>
      </c>
      <c r="L1204" s="32">
        <f t="shared" si="18"/>
        <v>9.0691727212364559E-4</v>
      </c>
    </row>
    <row r="1205" spans="1:12" hidden="1" x14ac:dyDescent="0.2">
      <c r="A1205" s="7" t="str">
        <f>VLOOKUP(D1205,PIC!A:B,2,0)</f>
        <v>WAHYU WISNU</v>
      </c>
      <c r="B1205" s="2">
        <v>59789994</v>
      </c>
      <c r="C1205" s="2" t="s">
        <v>7</v>
      </c>
      <c r="D1205" s="2" t="s">
        <v>16</v>
      </c>
      <c r="E1205" s="2" t="str">
        <f>VLOOKUP(B1205,[5]Sheet1!$A:$E,5,0)</f>
        <v>Completed</v>
      </c>
      <c r="F1205" s="2" t="s">
        <v>2712</v>
      </c>
      <c r="G1205" s="2" t="s">
        <v>9076</v>
      </c>
      <c r="H1205" s="2" t="s">
        <v>9198</v>
      </c>
      <c r="I1205" s="2" t="s">
        <v>107</v>
      </c>
      <c r="J1205" s="2" t="s">
        <v>122</v>
      </c>
      <c r="K1205" s="26">
        <f>VLOOKUP(B1205,[5]Sheet1!$A:$AB,28,0)</f>
        <v>420000</v>
      </c>
      <c r="L1205" s="32">
        <f t="shared" si="18"/>
        <v>2.3806578393245696E-4</v>
      </c>
    </row>
    <row r="1206" spans="1:12" hidden="1" x14ac:dyDescent="0.2">
      <c r="A1206" s="7" t="str">
        <f>VLOOKUP(D1206,PIC!A:B,2,0)</f>
        <v>WAHYU WISNU</v>
      </c>
      <c r="B1206" s="2">
        <v>59789997</v>
      </c>
      <c r="C1206" s="2" t="s">
        <v>7</v>
      </c>
      <c r="D1206" s="2" t="s">
        <v>16</v>
      </c>
      <c r="E1206" s="2" t="str">
        <f>VLOOKUP(B1206,[5]Sheet1!$A:$E,5,0)</f>
        <v>Completed</v>
      </c>
      <c r="F1206" s="2" t="s">
        <v>2712</v>
      </c>
      <c r="G1206" s="2" t="s">
        <v>9077</v>
      </c>
      <c r="H1206" s="2" t="s">
        <v>9199</v>
      </c>
      <c r="I1206" s="2" t="s">
        <v>107</v>
      </c>
      <c r="J1206" s="2" t="s">
        <v>1105</v>
      </c>
      <c r="K1206" s="26">
        <f>VLOOKUP(B1206,[5]Sheet1!$A:$AB,28,0)</f>
        <v>1069000</v>
      </c>
      <c r="L1206" s="32">
        <f t="shared" si="18"/>
        <v>6.0593410243761072E-4</v>
      </c>
    </row>
    <row r="1207" spans="1:12" hidden="1" x14ac:dyDescent="0.2">
      <c r="A1207" s="7" t="str">
        <f>VLOOKUP(D1207,PIC!A:B,2,0)</f>
        <v>WAHYU WISNU</v>
      </c>
      <c r="B1207" s="2">
        <v>59790015</v>
      </c>
      <c r="C1207" s="2" t="s">
        <v>7</v>
      </c>
      <c r="D1207" s="2" t="s">
        <v>16</v>
      </c>
      <c r="E1207" s="2" t="str">
        <f>VLOOKUP(B1207,[5]Sheet1!$A:$E,5,0)</f>
        <v>Completed</v>
      </c>
      <c r="F1207" s="2" t="s">
        <v>2712</v>
      </c>
      <c r="G1207" s="2" t="s">
        <v>9078</v>
      </c>
      <c r="H1207" s="2" t="s">
        <v>9200</v>
      </c>
      <c r="I1207" s="2" t="s">
        <v>107</v>
      </c>
      <c r="J1207" s="2" t="s">
        <v>127</v>
      </c>
      <c r="K1207" s="26">
        <f>VLOOKUP(B1207,[5]Sheet1!$A:$AB,28,0)</f>
        <v>564000</v>
      </c>
      <c r="L1207" s="32">
        <f t="shared" si="18"/>
        <v>3.1968833842358505E-4</v>
      </c>
    </row>
    <row r="1208" spans="1:12" hidden="1" x14ac:dyDescent="0.2">
      <c r="A1208" s="7" t="str">
        <f>VLOOKUP(D1208,PIC!A:B,2,0)</f>
        <v>BAHAK</v>
      </c>
      <c r="B1208" s="2">
        <v>59790094</v>
      </c>
      <c r="C1208" s="2" t="s">
        <v>7</v>
      </c>
      <c r="D1208" s="2" t="s">
        <v>18</v>
      </c>
      <c r="E1208" s="2" t="str">
        <f>VLOOKUP(B1208,[5]Sheet1!$A:$E,5,0)</f>
        <v>Accepted</v>
      </c>
      <c r="F1208" s="2" t="s">
        <v>2712</v>
      </c>
      <c r="G1208" s="2" t="s">
        <v>9080</v>
      </c>
      <c r="H1208" s="2" t="s">
        <v>9201</v>
      </c>
      <c r="I1208" s="2" t="s">
        <v>23</v>
      </c>
      <c r="J1208" s="2" t="s">
        <v>24</v>
      </c>
      <c r="K1208" s="26">
        <f>VLOOKUP(B1208,[5]Sheet1!$A:$AB,28,0)</f>
        <v>3000000</v>
      </c>
      <c r="L1208" s="32">
        <f t="shared" si="18"/>
        <v>1.7004698852318356E-3</v>
      </c>
    </row>
    <row r="1209" spans="1:12" hidden="1" x14ac:dyDescent="0.2">
      <c r="A1209" s="7" t="str">
        <f>VLOOKUP(D1209,PIC!A:B,2,0)</f>
        <v>BAHAK</v>
      </c>
      <c r="B1209" s="2">
        <v>59790096</v>
      </c>
      <c r="C1209" s="2" t="s">
        <v>7</v>
      </c>
      <c r="D1209" s="2" t="s">
        <v>18</v>
      </c>
      <c r="E1209" s="2" t="str">
        <f>VLOOKUP(B1209,[5]Sheet1!$A:$E,5,0)</f>
        <v>Accepted</v>
      </c>
      <c r="F1209" s="2" t="s">
        <v>2712</v>
      </c>
      <c r="G1209" s="2" t="s">
        <v>9081</v>
      </c>
      <c r="H1209" s="2" t="s">
        <v>9202</v>
      </c>
      <c r="I1209" s="2" t="s">
        <v>23</v>
      </c>
      <c r="J1209" s="2" t="s">
        <v>24</v>
      </c>
      <c r="K1209" s="26">
        <f>VLOOKUP(B1209,[5]Sheet1!$A:$AB,28,0)</f>
        <v>3945000</v>
      </c>
      <c r="L1209" s="32">
        <f t="shared" si="18"/>
        <v>2.2361178990798636E-3</v>
      </c>
    </row>
    <row r="1210" spans="1:12" hidden="1" x14ac:dyDescent="0.2">
      <c r="A1210" s="7" t="str">
        <f>VLOOKUP(D1210,PIC!A:B,2,0)</f>
        <v>BAHAK</v>
      </c>
      <c r="B1210" s="2">
        <v>59790098</v>
      </c>
      <c r="C1210" s="2" t="s">
        <v>7</v>
      </c>
      <c r="D1210" s="2" t="s">
        <v>18</v>
      </c>
      <c r="E1210" s="2" t="str">
        <f>VLOOKUP(B1210,[5]Sheet1!$A:$E,5,0)</f>
        <v>Accepted</v>
      </c>
      <c r="F1210" s="2" t="s">
        <v>2712</v>
      </c>
      <c r="G1210" s="2" t="s">
        <v>9074</v>
      </c>
      <c r="H1210" s="2" t="s">
        <v>9203</v>
      </c>
      <c r="I1210" s="2" t="s">
        <v>23</v>
      </c>
      <c r="J1210" s="2" t="s">
        <v>24</v>
      </c>
      <c r="K1210" s="26">
        <f>VLOOKUP(B1210,[5]Sheet1!$A:$AB,28,0)</f>
        <v>4170000</v>
      </c>
      <c r="L1210" s="32">
        <f t="shared" si="18"/>
        <v>2.3636531404722513E-3</v>
      </c>
    </row>
    <row r="1211" spans="1:12" hidden="1" x14ac:dyDescent="0.2">
      <c r="A1211" s="7" t="str">
        <f>VLOOKUP(D1211,PIC!A:B,2,0)</f>
        <v>BAHAK</v>
      </c>
      <c r="B1211" s="2">
        <v>59790638</v>
      </c>
      <c r="C1211" s="2" t="s">
        <v>7</v>
      </c>
      <c r="D1211" s="2" t="s">
        <v>18</v>
      </c>
      <c r="E1211" s="2" t="str">
        <f>VLOOKUP(B1211,[5]Sheet1!$A:$E,5,0)</f>
        <v>Completed</v>
      </c>
      <c r="F1211" s="2" t="s">
        <v>2712</v>
      </c>
      <c r="G1211" s="2" t="s">
        <v>9082</v>
      </c>
      <c r="H1211" s="2" t="s">
        <v>9204</v>
      </c>
      <c r="I1211" s="2" t="s">
        <v>19</v>
      </c>
      <c r="J1211" s="2" t="s">
        <v>2066</v>
      </c>
      <c r="K1211" s="26">
        <f>VLOOKUP(B1211,[5]Sheet1!$A:$AB,28,0)</f>
        <v>620000</v>
      </c>
      <c r="L1211" s="32">
        <f t="shared" si="18"/>
        <v>3.5143044294791268E-4</v>
      </c>
    </row>
    <row r="1212" spans="1:12" hidden="1" x14ac:dyDescent="0.2">
      <c r="A1212" s="7" t="s">
        <v>55</v>
      </c>
      <c r="B1212" s="2">
        <v>59790698</v>
      </c>
      <c r="C1212" s="2" t="s">
        <v>7</v>
      </c>
      <c r="D1212" s="2" t="s">
        <v>9001</v>
      </c>
      <c r="E1212" s="2" t="str">
        <f>VLOOKUP(B1212,[5]Sheet1!$A:$E,5,0)</f>
        <v>Accepted</v>
      </c>
      <c r="F1212" s="2" t="s">
        <v>2712</v>
      </c>
      <c r="G1212" s="2" t="s">
        <v>9083</v>
      </c>
      <c r="H1212" s="2" t="s">
        <v>9205</v>
      </c>
      <c r="I1212" s="2" t="s">
        <v>9228</v>
      </c>
      <c r="J1212" s="2" t="s">
        <v>9229</v>
      </c>
      <c r="K1212" s="26">
        <f>VLOOKUP(B1212,[5]Sheet1!$A:$AB,28,0)</f>
        <v>3625000</v>
      </c>
      <c r="L1212" s="32">
        <f t="shared" si="18"/>
        <v>2.0547344446551347E-3</v>
      </c>
    </row>
    <row r="1213" spans="1:12" hidden="1" x14ac:dyDescent="0.2">
      <c r="A1213" s="7" t="str">
        <f>VLOOKUP(D1213,PIC!A:B,2,0)</f>
        <v>LUTFI</v>
      </c>
      <c r="B1213" s="2">
        <v>59790703</v>
      </c>
      <c r="C1213" s="2" t="s">
        <v>7</v>
      </c>
      <c r="D1213" s="2" t="s">
        <v>8</v>
      </c>
      <c r="E1213" s="2" t="str">
        <f>VLOOKUP(B1213,[5]Sheet1!$A:$E,5,0)</f>
        <v>Completed</v>
      </c>
      <c r="F1213" s="2" t="s">
        <v>3202</v>
      </c>
      <c r="G1213" s="2" t="s">
        <v>9084</v>
      </c>
      <c r="H1213" s="2" t="s">
        <v>9206</v>
      </c>
      <c r="I1213" s="2" t="s">
        <v>90</v>
      </c>
      <c r="J1213" s="2" t="s">
        <v>95</v>
      </c>
      <c r="K1213" s="26">
        <f>VLOOKUP(B1213,[5]Sheet1!$A:$AB,28,0)</f>
        <v>370000</v>
      </c>
      <c r="L1213" s="32">
        <f t="shared" si="18"/>
        <v>2.0972461917859305E-4</v>
      </c>
    </row>
    <row r="1214" spans="1:12" hidden="1" x14ac:dyDescent="0.2">
      <c r="A1214" s="7" t="str">
        <f>VLOOKUP(D1214,PIC!A:B,2,0)</f>
        <v>LUTFI</v>
      </c>
      <c r="B1214" s="2">
        <v>59790704</v>
      </c>
      <c r="C1214" s="2" t="s">
        <v>7</v>
      </c>
      <c r="D1214" s="2" t="s">
        <v>8</v>
      </c>
      <c r="E1214" s="2" t="str">
        <f>VLOOKUP(B1214,[5]Sheet1!$A:$E,5,0)</f>
        <v>Completed</v>
      </c>
      <c r="F1214" s="2" t="s">
        <v>3202</v>
      </c>
      <c r="G1214" s="2" t="s">
        <v>9085</v>
      </c>
      <c r="H1214" s="2" t="s">
        <v>9207</v>
      </c>
      <c r="I1214" s="2" t="s">
        <v>90</v>
      </c>
      <c r="J1214" s="2" t="s">
        <v>1785</v>
      </c>
      <c r="K1214" s="26">
        <f>VLOOKUP(B1214,[5]Sheet1!$A:$AB,28,0)</f>
        <v>161000</v>
      </c>
      <c r="L1214" s="32">
        <f t="shared" si="18"/>
        <v>9.1258550507441837E-5</v>
      </c>
    </row>
    <row r="1215" spans="1:12" hidden="1" x14ac:dyDescent="0.2">
      <c r="A1215" s="7" t="str">
        <f>VLOOKUP(D1215,PIC!A:B,2,0)</f>
        <v>LUTFI</v>
      </c>
      <c r="B1215" s="2">
        <v>59790705</v>
      </c>
      <c r="C1215" s="2" t="s">
        <v>7</v>
      </c>
      <c r="D1215" s="2" t="s">
        <v>8</v>
      </c>
      <c r="E1215" s="2" t="str">
        <f>VLOOKUP(B1215,[5]Sheet1!$A:$E,5,0)</f>
        <v>Completed</v>
      </c>
      <c r="F1215" s="2" t="s">
        <v>3202</v>
      </c>
      <c r="G1215" s="2" t="s">
        <v>9083</v>
      </c>
      <c r="H1215" s="2" t="s">
        <v>9208</v>
      </c>
      <c r="I1215" s="2" t="s">
        <v>90</v>
      </c>
      <c r="J1215" s="2" t="s">
        <v>97</v>
      </c>
      <c r="K1215" s="26">
        <f>VLOOKUP(B1215,[5]Sheet1!$A:$AB,28,0)</f>
        <v>370000</v>
      </c>
      <c r="L1215" s="32">
        <f t="shared" si="18"/>
        <v>2.0972461917859305E-4</v>
      </c>
    </row>
    <row r="1216" spans="1:12" hidden="1" x14ac:dyDescent="0.2">
      <c r="A1216" s="7" t="str">
        <f>VLOOKUP(D1216,PIC!A:B,2,0)</f>
        <v>LUTFI</v>
      </c>
      <c r="B1216" s="2">
        <v>59790710</v>
      </c>
      <c r="C1216" s="2" t="s">
        <v>7</v>
      </c>
      <c r="D1216" s="2" t="s">
        <v>8</v>
      </c>
      <c r="E1216" s="2" t="str">
        <f>VLOOKUP(B1216,[5]Sheet1!$A:$E,5,0)</f>
        <v>Completed</v>
      </c>
      <c r="F1216" s="2" t="s">
        <v>3202</v>
      </c>
      <c r="G1216" s="2" t="s">
        <v>9086</v>
      </c>
      <c r="H1216" s="2" t="s">
        <v>9209</v>
      </c>
      <c r="I1216" s="2" t="s">
        <v>90</v>
      </c>
      <c r="J1216" s="2" t="s">
        <v>92</v>
      </c>
      <c r="K1216" s="26">
        <f>VLOOKUP(B1216,[5]Sheet1!$A:$AB,28,0)</f>
        <v>147000</v>
      </c>
      <c r="L1216" s="32">
        <f t="shared" si="18"/>
        <v>8.3323024376359941E-5</v>
      </c>
    </row>
    <row r="1217" spans="1:12" hidden="1" x14ac:dyDescent="0.2">
      <c r="A1217" s="7" t="str">
        <f>VLOOKUP(D1217,PIC!A:B,2,0)</f>
        <v>LUTFI</v>
      </c>
      <c r="B1217" s="2">
        <v>59790706</v>
      </c>
      <c r="C1217" s="2" t="s">
        <v>7</v>
      </c>
      <c r="D1217" s="2" t="s">
        <v>8</v>
      </c>
      <c r="E1217" s="2" t="str">
        <f>VLOOKUP(B1217,[5]Sheet1!$A:$E,5,0)</f>
        <v>Completed</v>
      </c>
      <c r="F1217" s="2" t="s">
        <v>3202</v>
      </c>
      <c r="G1217" s="2" t="s">
        <v>9087</v>
      </c>
      <c r="H1217" s="2" t="s">
        <v>9210</v>
      </c>
      <c r="I1217" s="2" t="s">
        <v>90</v>
      </c>
      <c r="J1217" s="2" t="s">
        <v>95</v>
      </c>
      <c r="K1217" s="26">
        <f>VLOOKUP(B1217,[5]Sheet1!$A:$AB,28,0)</f>
        <v>632000</v>
      </c>
      <c r="L1217" s="32">
        <f t="shared" si="18"/>
        <v>3.5823232248883999E-4</v>
      </c>
    </row>
    <row r="1218" spans="1:12" hidden="1" x14ac:dyDescent="0.2">
      <c r="A1218" s="7" t="str">
        <f>VLOOKUP(D1218,PIC!A:B,2,0)</f>
        <v>LUTFI</v>
      </c>
      <c r="B1218" s="2">
        <v>59790709</v>
      </c>
      <c r="C1218" s="2" t="s">
        <v>7</v>
      </c>
      <c r="D1218" s="2" t="s">
        <v>8</v>
      </c>
      <c r="E1218" s="2" t="str">
        <f>VLOOKUP(B1218,[5]Sheet1!$A:$E,5,0)</f>
        <v>Completed</v>
      </c>
      <c r="F1218" s="2" t="s">
        <v>3202</v>
      </c>
      <c r="G1218" s="2" t="s">
        <v>9088</v>
      </c>
      <c r="H1218" s="2" t="s">
        <v>9211</v>
      </c>
      <c r="I1218" s="2" t="s">
        <v>90</v>
      </c>
      <c r="J1218" s="2" t="s">
        <v>96</v>
      </c>
      <c r="K1218" s="26">
        <f>VLOOKUP(B1218,[5]Sheet1!$A:$AB,28,0)</f>
        <v>248000</v>
      </c>
      <c r="L1218" s="32">
        <f t="shared" ref="L1218:L1281" si="19">K1218/$K$1351*100%</f>
        <v>1.4057217717916508E-4</v>
      </c>
    </row>
    <row r="1219" spans="1:12" hidden="1" x14ac:dyDescent="0.2">
      <c r="A1219" s="7" t="str">
        <f>VLOOKUP(D1219,PIC!A:B,2,0)</f>
        <v>LUTFI</v>
      </c>
      <c r="B1219" s="2">
        <v>59790707</v>
      </c>
      <c r="C1219" s="2" t="s">
        <v>7</v>
      </c>
      <c r="D1219" s="2" t="s">
        <v>8</v>
      </c>
      <c r="E1219" s="2" t="str">
        <f>VLOOKUP(B1219,[5]Sheet1!$A:$E,5,0)</f>
        <v>Completed</v>
      </c>
      <c r="F1219" s="2" t="s">
        <v>3202</v>
      </c>
      <c r="G1219" s="2" t="s">
        <v>9089</v>
      </c>
      <c r="H1219" s="2" t="s">
        <v>9212</v>
      </c>
      <c r="I1219" s="2" t="s">
        <v>90</v>
      </c>
      <c r="J1219" s="2" t="s">
        <v>115</v>
      </c>
      <c r="K1219" s="26">
        <f>VLOOKUP(B1219,[5]Sheet1!$A:$AB,28,0)</f>
        <v>323000</v>
      </c>
      <c r="L1219" s="32">
        <f t="shared" si="19"/>
        <v>1.8308392430996096E-4</v>
      </c>
    </row>
    <row r="1220" spans="1:12" hidden="1" x14ac:dyDescent="0.2">
      <c r="A1220" s="7" t="str">
        <f>VLOOKUP(D1220,PIC!A:B,2,0)</f>
        <v>LUTFI</v>
      </c>
      <c r="B1220" s="2">
        <v>59790708</v>
      </c>
      <c r="C1220" s="2" t="s">
        <v>7</v>
      </c>
      <c r="D1220" s="2" t="s">
        <v>8</v>
      </c>
      <c r="E1220" s="2" t="str">
        <f>VLOOKUP(B1220,[5]Sheet1!$A:$E,5,0)</f>
        <v>Completed</v>
      </c>
      <c r="F1220" s="2" t="s">
        <v>3202</v>
      </c>
      <c r="G1220" s="2" t="s">
        <v>9090</v>
      </c>
      <c r="H1220" s="2" t="s">
        <v>9213</v>
      </c>
      <c r="I1220" s="2" t="s">
        <v>90</v>
      </c>
      <c r="J1220" s="2" t="s">
        <v>91</v>
      </c>
      <c r="K1220" s="26">
        <f>VLOOKUP(B1220,[5]Sheet1!$A:$AB,28,0)</f>
        <v>131000</v>
      </c>
      <c r="L1220" s="32">
        <f t="shared" si="19"/>
        <v>7.4253851655123481E-5</v>
      </c>
    </row>
    <row r="1221" spans="1:12" hidden="1" x14ac:dyDescent="0.2">
      <c r="A1221" s="7" t="str">
        <f>VLOOKUP(D1221,PIC!A:B,2,0)</f>
        <v>LUTFI</v>
      </c>
      <c r="B1221" s="2">
        <v>59790711</v>
      </c>
      <c r="C1221" s="2" t="s">
        <v>7</v>
      </c>
      <c r="D1221" s="2" t="s">
        <v>8</v>
      </c>
      <c r="E1221" s="2" t="str">
        <f>VLOOKUP(B1221,[5]Sheet1!$A:$E,5,0)</f>
        <v>Completed</v>
      </c>
      <c r="F1221" s="2" t="s">
        <v>3202</v>
      </c>
      <c r="G1221" s="2" t="s">
        <v>9091</v>
      </c>
      <c r="H1221" s="2" t="s">
        <v>9214</v>
      </c>
      <c r="I1221" s="2" t="s">
        <v>90</v>
      </c>
      <c r="J1221" s="2" t="s">
        <v>1734</v>
      </c>
      <c r="K1221" s="26">
        <f>VLOOKUP(B1221,[5]Sheet1!$A:$AB,28,0)</f>
        <v>682000</v>
      </c>
      <c r="L1221" s="32">
        <f t="shared" si="19"/>
        <v>3.8657348724270395E-4</v>
      </c>
    </row>
    <row r="1222" spans="1:12" hidden="1" x14ac:dyDescent="0.2">
      <c r="A1222" s="7" t="str">
        <f>VLOOKUP(D1222,PIC!A:B,2,0)</f>
        <v>LUTFI</v>
      </c>
      <c r="B1222" s="2">
        <v>59791418</v>
      </c>
      <c r="C1222" s="2" t="s">
        <v>7</v>
      </c>
      <c r="D1222" s="2" t="s">
        <v>8</v>
      </c>
      <c r="E1222" s="2" t="str">
        <f>VLOOKUP(B1222,[5]Sheet1!$A:$E,5,0)</f>
        <v>Completed</v>
      </c>
      <c r="F1222" s="2" t="s">
        <v>3202</v>
      </c>
      <c r="G1222" s="2" t="s">
        <v>9092</v>
      </c>
      <c r="H1222" s="2" t="s">
        <v>9215</v>
      </c>
      <c r="I1222" s="2" t="s">
        <v>90</v>
      </c>
      <c r="J1222" s="2" t="s">
        <v>98</v>
      </c>
      <c r="K1222" s="26">
        <f>VLOOKUP(B1222,[5]Sheet1!$A:$AB,28,0)</f>
        <v>248000</v>
      </c>
      <c r="L1222" s="32">
        <f t="shared" si="19"/>
        <v>1.4057217717916508E-4</v>
      </c>
    </row>
    <row r="1223" spans="1:12" hidden="1" x14ac:dyDescent="0.2">
      <c r="A1223" s="7" t="str">
        <f>VLOOKUP(D1223,PIC!A:B,2,0)</f>
        <v>WAHYU WISNU</v>
      </c>
      <c r="B1223" s="2">
        <v>59792183</v>
      </c>
      <c r="C1223" s="2" t="s">
        <v>7</v>
      </c>
      <c r="D1223" s="2" t="s">
        <v>16</v>
      </c>
      <c r="E1223" s="2" t="str">
        <f>VLOOKUP(B1223,[5]Sheet1!$A:$E,5,0)</f>
        <v>Completed</v>
      </c>
      <c r="F1223" s="2" t="s">
        <v>2712</v>
      </c>
      <c r="G1223" s="2" t="s">
        <v>9093</v>
      </c>
      <c r="H1223" s="2" t="s">
        <v>9216</v>
      </c>
      <c r="I1223" s="2" t="s">
        <v>107</v>
      </c>
      <c r="J1223" s="2" t="s">
        <v>127</v>
      </c>
      <c r="K1223" s="26">
        <f>VLOOKUP(B1223,[5]Sheet1!$A:$AB,28,0)</f>
        <v>564000</v>
      </c>
      <c r="L1223" s="32">
        <f t="shared" si="19"/>
        <v>3.1968833842358505E-4</v>
      </c>
    </row>
    <row r="1224" spans="1:12" hidden="1" x14ac:dyDescent="0.2">
      <c r="A1224" s="7" t="str">
        <f>VLOOKUP(D1224,PIC!A:B,2,0)</f>
        <v>WAHYU WISNU</v>
      </c>
      <c r="B1224" s="2">
        <v>59792192</v>
      </c>
      <c r="C1224" s="2" t="s">
        <v>7</v>
      </c>
      <c r="D1224" s="2" t="s">
        <v>16</v>
      </c>
      <c r="E1224" s="2" t="str">
        <f>VLOOKUP(B1224,[5]Sheet1!$A:$E,5,0)</f>
        <v>Completed</v>
      </c>
      <c r="F1224" s="2" t="s">
        <v>2712</v>
      </c>
      <c r="G1224" s="2" t="s">
        <v>9074</v>
      </c>
      <c r="H1224" s="2" t="s">
        <v>9217</v>
      </c>
      <c r="I1224" s="2" t="s">
        <v>107</v>
      </c>
      <c r="J1224" s="2" t="s">
        <v>126</v>
      </c>
      <c r="K1224" s="26">
        <f>VLOOKUP(B1224,[5]Sheet1!$A:$AB,28,0)</f>
        <v>1600000</v>
      </c>
      <c r="L1224" s="32">
        <f t="shared" si="19"/>
        <v>9.0691727212364559E-4</v>
      </c>
    </row>
    <row r="1225" spans="1:12" hidden="1" x14ac:dyDescent="0.2">
      <c r="A1225" s="7" t="str">
        <f>VLOOKUP(D1225,PIC!A:B,2,0)</f>
        <v>WAHYU WISNU</v>
      </c>
      <c r="B1225" s="2">
        <v>59792204</v>
      </c>
      <c r="C1225" s="2" t="s">
        <v>7</v>
      </c>
      <c r="D1225" s="2" t="s">
        <v>16</v>
      </c>
      <c r="E1225" s="2" t="str">
        <f>VLOOKUP(B1225,[5]Sheet1!$A:$E,5,0)</f>
        <v>Accepted</v>
      </c>
      <c r="F1225" s="2" t="s">
        <v>2712</v>
      </c>
      <c r="G1225" s="2" t="s">
        <v>9094</v>
      </c>
      <c r="H1225" s="2" t="s">
        <v>9218</v>
      </c>
      <c r="I1225" s="2" t="s">
        <v>107</v>
      </c>
      <c r="J1225" s="2" t="s">
        <v>1135</v>
      </c>
      <c r="K1225" s="26">
        <f>VLOOKUP(B1225,[5]Sheet1!$A:$AB,28,0)</f>
        <v>824000</v>
      </c>
      <c r="L1225" s="32">
        <f t="shared" si="19"/>
        <v>4.6706239514367746E-4</v>
      </c>
    </row>
    <row r="1226" spans="1:12" hidden="1" x14ac:dyDescent="0.2">
      <c r="A1226" s="7" t="str">
        <f>VLOOKUP(D1226,PIC!A:B,2,0)</f>
        <v>WAHYU WISNU</v>
      </c>
      <c r="B1226" s="2">
        <v>59792211</v>
      </c>
      <c r="C1226" s="2" t="s">
        <v>7</v>
      </c>
      <c r="D1226" s="2" t="s">
        <v>16</v>
      </c>
      <c r="E1226" s="2" t="str">
        <f>VLOOKUP(B1226,[5]Sheet1!$A:$E,5,0)</f>
        <v>Completed</v>
      </c>
      <c r="F1226" s="2" t="s">
        <v>2712</v>
      </c>
      <c r="G1226" s="2" t="s">
        <v>9095</v>
      </c>
      <c r="H1226" s="2" t="s">
        <v>9219</v>
      </c>
      <c r="I1226" s="2" t="s">
        <v>107</v>
      </c>
      <c r="J1226" s="2" t="s">
        <v>813</v>
      </c>
      <c r="K1226" s="26">
        <f>VLOOKUP(B1226,[5]Sheet1!$A:$AB,28,0)</f>
        <v>695000</v>
      </c>
      <c r="L1226" s="32">
        <f t="shared" si="19"/>
        <v>3.9394219007870857E-4</v>
      </c>
    </row>
    <row r="1227" spans="1:12" hidden="1" x14ac:dyDescent="0.2">
      <c r="A1227" s="7" t="str">
        <f>VLOOKUP(D1227,PIC!A:B,2,0)</f>
        <v>WAHYU WISNU</v>
      </c>
      <c r="B1227" s="2">
        <v>59792221</v>
      </c>
      <c r="C1227" s="2" t="s">
        <v>7</v>
      </c>
      <c r="D1227" s="2" t="s">
        <v>16</v>
      </c>
      <c r="E1227" s="2" t="str">
        <f>VLOOKUP(B1227,[5]Sheet1!$A:$E,5,0)</f>
        <v>Completed</v>
      </c>
      <c r="F1227" s="2" t="s">
        <v>2712</v>
      </c>
      <c r="G1227" s="2" t="s">
        <v>9096</v>
      </c>
      <c r="H1227" s="2" t="s">
        <v>9220</v>
      </c>
      <c r="I1227" s="2" t="s">
        <v>107</v>
      </c>
      <c r="J1227" s="2" t="s">
        <v>1236</v>
      </c>
      <c r="K1227" s="26">
        <f>VLOOKUP(B1227,[5]Sheet1!$A:$AB,28,0)</f>
        <v>2700000</v>
      </c>
      <c r="L1227" s="32">
        <f t="shared" si="19"/>
        <v>1.530422896708652E-3</v>
      </c>
    </row>
    <row r="1228" spans="1:12" hidden="1" x14ac:dyDescent="0.2">
      <c r="A1228" s="7" t="str">
        <f>VLOOKUP(D1228,PIC!A:B,2,0)</f>
        <v>WAHYU WISNU</v>
      </c>
      <c r="B1228" s="2">
        <v>59792964</v>
      </c>
      <c r="C1228" s="2" t="s">
        <v>7</v>
      </c>
      <c r="D1228" s="2" t="s">
        <v>16</v>
      </c>
      <c r="E1228" s="2" t="str">
        <f>VLOOKUP(B1228,[5]Sheet1!$A:$E,5,0)</f>
        <v>Completed</v>
      </c>
      <c r="F1228" s="2" t="s">
        <v>2712</v>
      </c>
      <c r="G1228" s="2" t="s">
        <v>9097</v>
      </c>
      <c r="H1228" s="2" t="s">
        <v>9221</v>
      </c>
      <c r="I1228" s="2" t="s">
        <v>107</v>
      </c>
      <c r="J1228" s="2" t="s">
        <v>127</v>
      </c>
      <c r="K1228" s="26">
        <f>VLOOKUP(B1228,[5]Sheet1!$A:$AB,28,0)</f>
        <v>363000</v>
      </c>
      <c r="L1228" s="32">
        <f t="shared" si="19"/>
        <v>2.0575685611305209E-4</v>
      </c>
    </row>
    <row r="1229" spans="1:12" hidden="1" x14ac:dyDescent="0.2">
      <c r="A1229" s="7" t="str">
        <f>VLOOKUP(D1229,PIC!A:B,2,0)</f>
        <v>WAHYU WISNU</v>
      </c>
      <c r="B1229" s="2">
        <v>59792987</v>
      </c>
      <c r="C1229" s="2" t="s">
        <v>7</v>
      </c>
      <c r="D1229" s="2" t="s">
        <v>16</v>
      </c>
      <c r="E1229" s="2" t="str">
        <f>VLOOKUP(B1229,[5]Sheet1!$A:$E,5,0)</f>
        <v>Completed</v>
      </c>
      <c r="F1229" s="2" t="s">
        <v>2712</v>
      </c>
      <c r="G1229" s="2" t="s">
        <v>9098</v>
      </c>
      <c r="H1229" s="2" t="s">
        <v>9222</v>
      </c>
      <c r="I1229" s="2" t="s">
        <v>107</v>
      </c>
      <c r="J1229" s="2" t="s">
        <v>131</v>
      </c>
      <c r="K1229" s="26">
        <f>VLOOKUP(B1229,[5]Sheet1!$A:$AB,28,0)</f>
        <v>420000</v>
      </c>
      <c r="L1229" s="32">
        <f t="shared" si="19"/>
        <v>2.3806578393245696E-4</v>
      </c>
    </row>
    <row r="1230" spans="1:12" hidden="1" x14ac:dyDescent="0.2">
      <c r="A1230" s="7" t="str">
        <f>VLOOKUP(D1230,PIC!A:B,2,0)</f>
        <v>WAHYU WISNU</v>
      </c>
      <c r="B1230" s="2">
        <v>59792989</v>
      </c>
      <c r="C1230" s="2" t="s">
        <v>7</v>
      </c>
      <c r="D1230" s="2" t="s">
        <v>16</v>
      </c>
      <c r="E1230" s="2" t="str">
        <f>VLOOKUP(B1230,[5]Sheet1!$A:$E,5,0)</f>
        <v>Completed</v>
      </c>
      <c r="F1230" s="2" t="s">
        <v>2712</v>
      </c>
      <c r="G1230" s="2" t="s">
        <v>9099</v>
      </c>
      <c r="H1230" s="2" t="s">
        <v>9223</v>
      </c>
      <c r="I1230" s="2" t="s">
        <v>107</v>
      </c>
      <c r="J1230" s="2" t="s">
        <v>107</v>
      </c>
      <c r="K1230" s="26">
        <f>VLOOKUP(B1230,[5]Sheet1!$A:$AB,28,0)</f>
        <v>345000</v>
      </c>
      <c r="L1230" s="32">
        <f t="shared" si="19"/>
        <v>1.9555403680166108E-4</v>
      </c>
    </row>
    <row r="1231" spans="1:12" hidden="1" x14ac:dyDescent="0.2">
      <c r="A1231" s="7" t="str">
        <f>VLOOKUP(D1231,PIC!A:B,2,0)</f>
        <v>DAYAT</v>
      </c>
      <c r="B1231" s="2">
        <v>59794080</v>
      </c>
      <c r="C1231" s="2" t="s">
        <v>7</v>
      </c>
      <c r="D1231" s="2" t="s">
        <v>9</v>
      </c>
      <c r="E1231" s="2" t="str">
        <f>VLOOKUP(B1231,[5]Sheet1!$A:$E,5,0)</f>
        <v>Accepted</v>
      </c>
      <c r="F1231" s="2" t="s">
        <v>2712</v>
      </c>
      <c r="G1231" s="2" t="s">
        <v>9231</v>
      </c>
      <c r="H1231" s="2" t="s">
        <v>9260</v>
      </c>
      <c r="I1231" s="2" t="s">
        <v>59</v>
      </c>
      <c r="J1231" s="2" t="s">
        <v>8754</v>
      </c>
      <c r="K1231" s="26">
        <f>VLOOKUP(B1231,[5]Sheet1!$A:$AB,28,0)</f>
        <v>450000</v>
      </c>
      <c r="L1231" s="32">
        <f t="shared" si="19"/>
        <v>2.550704827847753E-4</v>
      </c>
    </row>
    <row r="1232" spans="1:12" hidden="1" x14ac:dyDescent="0.2">
      <c r="A1232" s="7" t="str">
        <f>VLOOKUP(D1232,PIC!A:B,2,0)</f>
        <v>DAYAT</v>
      </c>
      <c r="B1232" s="2">
        <v>59795225</v>
      </c>
      <c r="C1232" s="2" t="s">
        <v>7</v>
      </c>
      <c r="D1232" s="2" t="s">
        <v>9</v>
      </c>
      <c r="E1232" s="2" t="str">
        <f>VLOOKUP(B1232,[5]Sheet1!$A:$E,5,0)</f>
        <v>Accepted</v>
      </c>
      <c r="F1232" s="2" t="s">
        <v>2712</v>
      </c>
      <c r="G1232" s="2" t="s">
        <v>9232</v>
      </c>
      <c r="H1232" s="2" t="s">
        <v>9261</v>
      </c>
      <c r="I1232" s="2" t="s">
        <v>59</v>
      </c>
      <c r="J1232" s="2" t="s">
        <v>8754</v>
      </c>
      <c r="K1232" s="26">
        <f>VLOOKUP(B1232,[5]Sheet1!$A:$AB,28,0)</f>
        <v>450000</v>
      </c>
      <c r="L1232" s="32">
        <f t="shared" si="19"/>
        <v>2.550704827847753E-4</v>
      </c>
    </row>
    <row r="1233" spans="1:12" hidden="1" x14ac:dyDescent="0.2">
      <c r="A1233" s="7" t="str">
        <f>VLOOKUP(D1233,PIC!A:B,2,0)</f>
        <v>DAYAT</v>
      </c>
      <c r="B1233" s="2">
        <v>59794725</v>
      </c>
      <c r="C1233" s="2" t="s">
        <v>7</v>
      </c>
      <c r="D1233" s="2" t="s">
        <v>9</v>
      </c>
      <c r="E1233" s="2" t="str">
        <f>VLOOKUP(B1233,[5]Sheet1!$A:$E,5,0)</f>
        <v>Accepted</v>
      </c>
      <c r="F1233" s="2" t="s">
        <v>2726</v>
      </c>
      <c r="G1233" s="2" t="s">
        <v>9233</v>
      </c>
      <c r="H1233" s="2" t="s">
        <v>9262</v>
      </c>
      <c r="I1233" s="2" t="s">
        <v>59</v>
      </c>
      <c r="J1233" s="2" t="s">
        <v>83</v>
      </c>
      <c r="K1233" s="26">
        <f>VLOOKUP(B1233,[5]Sheet1!$A:$AB,28,0)</f>
        <v>2060000</v>
      </c>
      <c r="L1233" s="32">
        <f t="shared" si="19"/>
        <v>1.1676559878591936E-3</v>
      </c>
    </row>
    <row r="1234" spans="1:12" hidden="1" x14ac:dyDescent="0.2">
      <c r="A1234" s="7" t="str">
        <f>VLOOKUP(D1234,PIC!A:B,2,0)</f>
        <v>WAHYU WISNU</v>
      </c>
      <c r="B1234" s="2">
        <v>59794797</v>
      </c>
      <c r="C1234" s="2" t="s">
        <v>7</v>
      </c>
      <c r="D1234" s="2" t="s">
        <v>16</v>
      </c>
      <c r="E1234" s="2" t="str">
        <f>VLOOKUP(B1234,[5]Sheet1!$A:$E,5,0)</f>
        <v>Completed</v>
      </c>
      <c r="F1234" s="2" t="s">
        <v>2712</v>
      </c>
      <c r="G1234" s="2" t="s">
        <v>9079</v>
      </c>
      <c r="H1234" s="2" t="s">
        <v>9263</v>
      </c>
      <c r="I1234" s="2" t="s">
        <v>107</v>
      </c>
      <c r="J1234" s="2" t="s">
        <v>127</v>
      </c>
      <c r="K1234" s="26">
        <f>VLOOKUP(B1234,[5]Sheet1!$A:$AB,28,0)</f>
        <v>363000</v>
      </c>
      <c r="L1234" s="32">
        <f t="shared" si="19"/>
        <v>2.0575685611305209E-4</v>
      </c>
    </row>
    <row r="1235" spans="1:12" hidden="1" x14ac:dyDescent="0.2">
      <c r="A1235" s="7" t="str">
        <f>VLOOKUP(D1235,PIC!A:B,2,0)</f>
        <v>WAHYU WISNU</v>
      </c>
      <c r="B1235" s="2">
        <v>59794984</v>
      </c>
      <c r="C1235" s="2" t="s">
        <v>7</v>
      </c>
      <c r="D1235" s="2" t="s">
        <v>16</v>
      </c>
      <c r="E1235" s="2" t="str">
        <f>VLOOKUP(B1235,[5]Sheet1!$A:$E,5,0)</f>
        <v>Completed</v>
      </c>
      <c r="F1235" s="2" t="s">
        <v>2712</v>
      </c>
      <c r="G1235" s="2" t="s">
        <v>9234</v>
      </c>
      <c r="H1235" s="2" t="s">
        <v>9264</v>
      </c>
      <c r="I1235" s="2" t="s">
        <v>107</v>
      </c>
      <c r="J1235" s="2" t="s">
        <v>108</v>
      </c>
      <c r="K1235" s="26">
        <f>VLOOKUP(B1235,[5]Sheet1!$A:$AB,28,0)</f>
        <v>505000</v>
      </c>
      <c r="L1235" s="32">
        <f t="shared" si="19"/>
        <v>2.8624576401402562E-4</v>
      </c>
    </row>
    <row r="1236" spans="1:12" hidden="1" x14ac:dyDescent="0.2">
      <c r="A1236" s="7" t="str">
        <f>VLOOKUP(D1236,PIC!A:B,2,0)</f>
        <v>WAHYU WISNU</v>
      </c>
      <c r="B1236" s="2">
        <v>59795074</v>
      </c>
      <c r="C1236" s="2" t="s">
        <v>7</v>
      </c>
      <c r="D1236" s="2" t="s">
        <v>16</v>
      </c>
      <c r="E1236" s="2" t="str">
        <f>VLOOKUP(B1236,[5]Sheet1!$A:$E,5,0)</f>
        <v>Completed</v>
      </c>
      <c r="F1236" s="2" t="s">
        <v>2712</v>
      </c>
      <c r="G1236" s="2" t="s">
        <v>9235</v>
      </c>
      <c r="H1236" s="2" t="s">
        <v>9265</v>
      </c>
      <c r="I1236" s="2" t="s">
        <v>107</v>
      </c>
      <c r="J1236" s="2" t="s">
        <v>127</v>
      </c>
      <c r="K1236" s="26">
        <f>VLOOKUP(B1236,[5]Sheet1!$A:$AB,28,0)</f>
        <v>363000</v>
      </c>
      <c r="L1236" s="32">
        <f t="shared" si="19"/>
        <v>2.0575685611305209E-4</v>
      </c>
    </row>
    <row r="1237" spans="1:12" hidden="1" x14ac:dyDescent="0.2">
      <c r="A1237" s="7" t="str">
        <f>VLOOKUP(D1237,PIC!A:B,2,0)</f>
        <v>WAHYU WISNU</v>
      </c>
      <c r="B1237" s="2">
        <v>59795229</v>
      </c>
      <c r="C1237" s="2" t="s">
        <v>7</v>
      </c>
      <c r="D1237" s="2" t="s">
        <v>16</v>
      </c>
      <c r="E1237" s="2" t="str">
        <f>VLOOKUP(B1237,[5]Sheet1!$A:$E,5,0)</f>
        <v>Completed</v>
      </c>
      <c r="F1237" s="2" t="s">
        <v>2712</v>
      </c>
      <c r="G1237" s="2" t="s">
        <v>9236</v>
      </c>
      <c r="H1237" s="2" t="s">
        <v>9266</v>
      </c>
      <c r="I1237" s="2" t="s">
        <v>107</v>
      </c>
      <c r="J1237" s="2" t="s">
        <v>1120</v>
      </c>
      <c r="K1237" s="26">
        <f>VLOOKUP(B1237,[5]Sheet1!$A:$AB,28,0)</f>
        <v>363000</v>
      </c>
      <c r="L1237" s="32">
        <f t="shared" si="19"/>
        <v>2.0575685611305209E-4</v>
      </c>
    </row>
    <row r="1238" spans="1:12" hidden="1" x14ac:dyDescent="0.2">
      <c r="A1238" s="7" t="str">
        <f>VLOOKUP(D1238,PIC!A:B,2,0)</f>
        <v>WAHYU WISNU</v>
      </c>
      <c r="B1238" s="2">
        <v>59795285</v>
      </c>
      <c r="C1238" s="2" t="s">
        <v>7</v>
      </c>
      <c r="D1238" s="2" t="s">
        <v>16</v>
      </c>
      <c r="E1238" s="2" t="str">
        <f>VLOOKUP(B1238,[5]Sheet1!$A:$E,5,0)</f>
        <v>Completed</v>
      </c>
      <c r="F1238" s="2" t="s">
        <v>2712</v>
      </c>
      <c r="G1238" s="2" t="s">
        <v>9237</v>
      </c>
      <c r="H1238" s="2" t="s">
        <v>9267</v>
      </c>
      <c r="I1238" s="2" t="s">
        <v>107</v>
      </c>
      <c r="J1238" s="2" t="s">
        <v>119</v>
      </c>
      <c r="K1238" s="26">
        <f>VLOOKUP(B1238,[5]Sheet1!$A:$AB,28,0)</f>
        <v>345000</v>
      </c>
      <c r="L1238" s="32">
        <f t="shared" si="19"/>
        <v>1.9555403680166108E-4</v>
      </c>
    </row>
    <row r="1239" spans="1:12" hidden="1" x14ac:dyDescent="0.2">
      <c r="A1239" s="7" t="str">
        <f>VLOOKUP(D1239,PIC!A:B,2,0)</f>
        <v>WAHYU WISNU</v>
      </c>
      <c r="B1239" s="2">
        <v>59795316</v>
      </c>
      <c r="C1239" s="2" t="s">
        <v>7</v>
      </c>
      <c r="D1239" s="2" t="s">
        <v>16</v>
      </c>
      <c r="E1239" s="2" t="str">
        <f>VLOOKUP(B1239,[5]Sheet1!$A:$E,5,0)</f>
        <v>Completed</v>
      </c>
      <c r="F1239" s="2" t="s">
        <v>2726</v>
      </c>
      <c r="G1239" s="2" t="s">
        <v>9238</v>
      </c>
      <c r="H1239" s="2" t="s">
        <v>9268</v>
      </c>
      <c r="I1239" s="2" t="s">
        <v>105</v>
      </c>
      <c r="J1239" s="2" t="s">
        <v>106</v>
      </c>
      <c r="K1239" s="26">
        <f>VLOOKUP(B1239,[5]Sheet1!$A:$AB,28,0)</f>
        <v>386000</v>
      </c>
      <c r="L1239" s="32">
        <f t="shared" si="19"/>
        <v>2.1879379189982949E-4</v>
      </c>
    </row>
    <row r="1240" spans="1:12" hidden="1" x14ac:dyDescent="0.2">
      <c r="A1240" s="7" t="str">
        <f>VLOOKUP(D1240,PIC!A:B,2,0)</f>
        <v>WAHYU WISNU</v>
      </c>
      <c r="B1240" s="2">
        <v>59795320</v>
      </c>
      <c r="C1240" s="2" t="s">
        <v>7</v>
      </c>
      <c r="D1240" s="2" t="s">
        <v>16</v>
      </c>
      <c r="E1240" s="2" t="str">
        <f>VLOOKUP(B1240,[5]Sheet1!$A:$E,5,0)</f>
        <v>Completed</v>
      </c>
      <c r="F1240" s="2" t="s">
        <v>2726</v>
      </c>
      <c r="G1240" s="2" t="s">
        <v>9239</v>
      </c>
      <c r="H1240" s="2" t="s">
        <v>9269</v>
      </c>
      <c r="I1240" s="2" t="s">
        <v>105</v>
      </c>
      <c r="J1240" s="2" t="s">
        <v>106</v>
      </c>
      <c r="K1240" s="26">
        <f>VLOOKUP(B1240,[5]Sheet1!$A:$AB,28,0)</f>
        <v>550000</v>
      </c>
      <c r="L1240" s="32">
        <f t="shared" si="19"/>
        <v>3.1175281229250316E-4</v>
      </c>
    </row>
    <row r="1241" spans="1:12" hidden="1" x14ac:dyDescent="0.2">
      <c r="A1241" s="7" t="str">
        <f>VLOOKUP(D1241,PIC!A:B,2,0)</f>
        <v>WAHYU WISNU</v>
      </c>
      <c r="B1241" s="2">
        <v>59795322</v>
      </c>
      <c r="C1241" s="2" t="s">
        <v>7</v>
      </c>
      <c r="D1241" s="2" t="s">
        <v>16</v>
      </c>
      <c r="E1241" s="2" t="str">
        <f>VLOOKUP(B1241,[5]Sheet1!$A:$E,5,0)</f>
        <v>Completed</v>
      </c>
      <c r="F1241" s="2" t="s">
        <v>2726</v>
      </c>
      <c r="G1241" s="2" t="s">
        <v>9240</v>
      </c>
      <c r="H1241" s="2" t="s">
        <v>9270</v>
      </c>
      <c r="I1241" s="2" t="s">
        <v>105</v>
      </c>
      <c r="J1241" s="2" t="s">
        <v>106</v>
      </c>
      <c r="K1241" s="26">
        <f>VLOOKUP(B1241,[5]Sheet1!$A:$AB,28,0)</f>
        <v>550000</v>
      </c>
      <c r="L1241" s="32">
        <f t="shared" si="19"/>
        <v>3.1175281229250316E-4</v>
      </c>
    </row>
    <row r="1242" spans="1:12" hidden="1" x14ac:dyDescent="0.2">
      <c r="A1242" s="7" t="str">
        <f>VLOOKUP(D1242,PIC!A:B,2,0)</f>
        <v>DAYAT</v>
      </c>
      <c r="B1242" s="2">
        <v>59795332</v>
      </c>
      <c r="C1242" s="2" t="s">
        <v>7</v>
      </c>
      <c r="D1242" s="2" t="s">
        <v>9</v>
      </c>
      <c r="E1242" s="2" t="str">
        <f>VLOOKUP(B1242,[5]Sheet1!$A:$E,5,0)</f>
        <v>Accepted</v>
      </c>
      <c r="F1242" s="2" t="s">
        <v>2726</v>
      </c>
      <c r="G1242" s="2" t="s">
        <v>9241</v>
      </c>
      <c r="H1242" s="2" t="s">
        <v>9271</v>
      </c>
      <c r="I1242" s="2" t="s">
        <v>59</v>
      </c>
      <c r="J1242" s="2" t="s">
        <v>2433</v>
      </c>
      <c r="K1242" s="26">
        <f>VLOOKUP(B1242,[5]Sheet1!$A:$AB,28,0)</f>
        <v>1200000</v>
      </c>
      <c r="L1242" s="32">
        <f t="shared" si="19"/>
        <v>6.8018795409273425E-4</v>
      </c>
    </row>
    <row r="1243" spans="1:12" x14ac:dyDescent="0.2">
      <c r="A1243" s="7" t="str">
        <f>VLOOKUP(D1243,PIC!A:B,2,0)</f>
        <v>DIDIK</v>
      </c>
      <c r="B1243" s="2">
        <v>59795392</v>
      </c>
      <c r="C1243" s="2" t="s">
        <v>7</v>
      </c>
      <c r="D1243" s="2" t="s">
        <v>4525</v>
      </c>
      <c r="E1243" s="2" t="str">
        <f>VLOOKUP(B1243,[5]Sheet1!$A:$E,5,0)</f>
        <v>Accepted</v>
      </c>
      <c r="F1243" s="2" t="s">
        <v>2712</v>
      </c>
      <c r="G1243" s="2" t="s">
        <v>9242</v>
      </c>
      <c r="H1243" s="2" t="s">
        <v>9272</v>
      </c>
      <c r="I1243" s="2" t="s">
        <v>182</v>
      </c>
      <c r="J1243" s="2" t="s">
        <v>8424</v>
      </c>
      <c r="K1243" s="26">
        <f>VLOOKUP(B1243,[5]Sheet1!$A:$AB,28,0)</f>
        <v>6000000</v>
      </c>
      <c r="L1243" s="32">
        <f t="shared" si="19"/>
        <v>3.4009397704636711E-3</v>
      </c>
    </row>
    <row r="1244" spans="1:12" hidden="1" x14ac:dyDescent="0.2">
      <c r="A1244" s="7" t="str">
        <f>VLOOKUP(D1244,PIC!A:B,2,0)</f>
        <v>DAYAT</v>
      </c>
      <c r="B1244" s="2">
        <v>59796442</v>
      </c>
      <c r="C1244" s="2" t="s">
        <v>7</v>
      </c>
      <c r="D1244" s="2" t="s">
        <v>9</v>
      </c>
      <c r="E1244" s="2" t="str">
        <f>VLOOKUP(B1244,[5]Sheet1!$A:$E,5,0)</f>
        <v>Accepted</v>
      </c>
      <c r="F1244" s="2" t="s">
        <v>2712</v>
      </c>
      <c r="G1244" s="2" t="s">
        <v>9243</v>
      </c>
      <c r="H1244" s="2" t="s">
        <v>9273</v>
      </c>
      <c r="I1244" s="2" t="s">
        <v>2640</v>
      </c>
      <c r="J1244" s="2" t="s">
        <v>8421</v>
      </c>
      <c r="K1244" s="26">
        <f>VLOOKUP(B1244,[5]Sheet1!$A:$AB,28,0)</f>
        <v>4330000</v>
      </c>
      <c r="L1244" s="32">
        <f t="shared" si="19"/>
        <v>2.4543448676846158E-3</v>
      </c>
    </row>
    <row r="1245" spans="1:12" hidden="1" x14ac:dyDescent="0.2">
      <c r="A1245" s="7" t="str">
        <f>VLOOKUP(D1245,PIC!A:B,2,0)</f>
        <v>WAHYU WISNU</v>
      </c>
      <c r="B1245" s="2">
        <v>59798704</v>
      </c>
      <c r="C1245" s="2" t="s">
        <v>7</v>
      </c>
      <c r="D1245" s="2" t="s">
        <v>16</v>
      </c>
      <c r="E1245" s="2" t="str">
        <f>VLOOKUP(B1245,[5]Sheet1!$A:$E,5,0)</f>
        <v>Completed</v>
      </c>
      <c r="F1245" s="2" t="s">
        <v>2712</v>
      </c>
      <c r="G1245" s="2" t="s">
        <v>9244</v>
      </c>
      <c r="H1245" s="2" t="s">
        <v>9274</v>
      </c>
      <c r="I1245" s="2" t="s">
        <v>107</v>
      </c>
      <c r="J1245" s="2" t="s">
        <v>128</v>
      </c>
      <c r="K1245" s="26">
        <f>VLOOKUP(B1245,[5]Sheet1!$A:$AB,28,0)</f>
        <v>363000</v>
      </c>
      <c r="L1245" s="32">
        <f t="shared" si="19"/>
        <v>2.0575685611305209E-4</v>
      </c>
    </row>
    <row r="1246" spans="1:12" hidden="1" x14ac:dyDescent="0.2">
      <c r="A1246" s="7" t="str">
        <f>VLOOKUP(D1246,PIC!A:B,2,0)</f>
        <v>WAHYU WISNU</v>
      </c>
      <c r="B1246" s="2">
        <v>59798705</v>
      </c>
      <c r="C1246" s="2" t="s">
        <v>7</v>
      </c>
      <c r="D1246" s="2" t="s">
        <v>16</v>
      </c>
      <c r="E1246" s="2" t="str">
        <f>VLOOKUP(B1246,[5]Sheet1!$A:$E,5,0)</f>
        <v>Completed</v>
      </c>
      <c r="F1246" s="2" t="s">
        <v>2712</v>
      </c>
      <c r="G1246" s="2" t="s">
        <v>9245</v>
      </c>
      <c r="H1246" s="2" t="s">
        <v>9275</v>
      </c>
      <c r="I1246" s="2" t="s">
        <v>107</v>
      </c>
      <c r="J1246" s="2" t="s">
        <v>813</v>
      </c>
      <c r="K1246" s="26">
        <f>VLOOKUP(B1246,[5]Sheet1!$A:$AB,28,0)</f>
        <v>460000</v>
      </c>
      <c r="L1246" s="32">
        <f t="shared" si="19"/>
        <v>2.6073871573554808E-4</v>
      </c>
    </row>
    <row r="1247" spans="1:12" hidden="1" x14ac:dyDescent="0.2">
      <c r="A1247" s="7" t="str">
        <f>VLOOKUP(D1247,PIC!A:B,2,0)</f>
        <v>BAHAK</v>
      </c>
      <c r="B1247" s="2">
        <v>59798756</v>
      </c>
      <c r="C1247" s="2" t="s">
        <v>7</v>
      </c>
      <c r="D1247" s="2" t="s">
        <v>18</v>
      </c>
      <c r="E1247" s="2" t="str">
        <f>VLOOKUP(B1247,[5]Sheet1!$A:$E,5,0)</f>
        <v>Accepted</v>
      </c>
      <c r="F1247" s="2" t="s">
        <v>2712</v>
      </c>
      <c r="G1247" s="2" t="s">
        <v>9246</v>
      </c>
      <c r="H1247" s="2" t="s">
        <v>9276</v>
      </c>
      <c r="I1247" s="2" t="s">
        <v>23</v>
      </c>
      <c r="J1247" s="2" t="s">
        <v>82</v>
      </c>
      <c r="K1247" s="26">
        <f>VLOOKUP(B1247,[5]Sheet1!$A:$AB,28,0)</f>
        <v>3945000</v>
      </c>
      <c r="L1247" s="32">
        <f t="shared" si="19"/>
        <v>2.2361178990798636E-3</v>
      </c>
    </row>
    <row r="1248" spans="1:12" hidden="1" x14ac:dyDescent="0.2">
      <c r="A1248" s="7" t="str">
        <f>VLOOKUP(D1248,PIC!A:B,2,0)</f>
        <v>BAHAK</v>
      </c>
      <c r="B1248" s="2">
        <v>59798757</v>
      </c>
      <c r="C1248" s="2" t="s">
        <v>7</v>
      </c>
      <c r="D1248" s="2" t="s">
        <v>18</v>
      </c>
      <c r="E1248" s="2" t="str">
        <f>VLOOKUP(B1248,[5]Sheet1!$A:$E,5,0)</f>
        <v>Accepted</v>
      </c>
      <c r="F1248" s="2" t="s">
        <v>2712</v>
      </c>
      <c r="G1248" s="2" t="s">
        <v>9247</v>
      </c>
      <c r="H1248" s="2" t="s">
        <v>9277</v>
      </c>
      <c r="I1248" s="2" t="s">
        <v>23</v>
      </c>
      <c r="J1248" s="2" t="s">
        <v>82</v>
      </c>
      <c r="K1248" s="26">
        <f>VLOOKUP(B1248,[5]Sheet1!$A:$AB,28,0)</f>
        <v>3945000</v>
      </c>
      <c r="L1248" s="32">
        <f t="shared" si="19"/>
        <v>2.2361178990798636E-3</v>
      </c>
    </row>
    <row r="1249" spans="1:12" hidden="1" x14ac:dyDescent="0.2">
      <c r="A1249" s="7" t="str">
        <f>VLOOKUP(D1249,PIC!A:B,2,0)</f>
        <v>BAHAK</v>
      </c>
      <c r="B1249" s="2">
        <v>59798758</v>
      </c>
      <c r="C1249" s="2" t="s">
        <v>7</v>
      </c>
      <c r="D1249" s="2" t="s">
        <v>18</v>
      </c>
      <c r="E1249" s="2" t="str">
        <f>VLOOKUP(B1249,[5]Sheet1!$A:$E,5,0)</f>
        <v>Accepted</v>
      </c>
      <c r="F1249" s="2" t="s">
        <v>2712</v>
      </c>
      <c r="G1249" s="2" t="s">
        <v>9248</v>
      </c>
      <c r="H1249" s="2" t="s">
        <v>9278</v>
      </c>
      <c r="I1249" s="2" t="s">
        <v>19</v>
      </c>
      <c r="J1249" s="2" t="s">
        <v>66</v>
      </c>
      <c r="K1249" s="26">
        <f>VLOOKUP(B1249,[5]Sheet1!$A:$AB,28,0)</f>
        <v>1550000</v>
      </c>
      <c r="L1249" s="32">
        <f t="shared" si="19"/>
        <v>8.7857610736978163E-4</v>
      </c>
    </row>
    <row r="1250" spans="1:12" hidden="1" x14ac:dyDescent="0.2">
      <c r="A1250" s="36" t="s">
        <v>55</v>
      </c>
      <c r="B1250" s="2">
        <v>59798800</v>
      </c>
      <c r="C1250" s="2" t="s">
        <v>3509</v>
      </c>
      <c r="D1250" s="2" t="s">
        <v>9</v>
      </c>
      <c r="E1250" s="2" t="str">
        <f>VLOOKUP(B1250,[5]Sheet1!$A:$E,5,0)</f>
        <v>Accepted</v>
      </c>
      <c r="F1250" s="2" t="s">
        <v>7510</v>
      </c>
      <c r="G1250" s="2" t="s">
        <v>9249</v>
      </c>
      <c r="H1250" s="2" t="s">
        <v>9279</v>
      </c>
      <c r="I1250" s="2" t="s">
        <v>2390</v>
      </c>
      <c r="J1250" s="2" t="s">
        <v>2360</v>
      </c>
      <c r="K1250" s="26">
        <f>VLOOKUP(B1250,[5]Sheet1!$A:$AB,28,0)</f>
        <v>2882000</v>
      </c>
      <c r="L1250" s="32">
        <f t="shared" si="19"/>
        <v>1.6335847364127166E-3</v>
      </c>
    </row>
    <row r="1251" spans="1:12" hidden="1" x14ac:dyDescent="0.2">
      <c r="A1251" s="36" t="s">
        <v>55</v>
      </c>
      <c r="B1251" s="2">
        <v>59798801</v>
      </c>
      <c r="C1251" s="2" t="s">
        <v>3509</v>
      </c>
      <c r="D1251" s="2" t="s">
        <v>9</v>
      </c>
      <c r="E1251" s="2" t="str">
        <f>VLOOKUP(B1251,[5]Sheet1!$A:$E,5,0)</f>
        <v>Accepted</v>
      </c>
      <c r="F1251" s="2" t="s">
        <v>7510</v>
      </c>
      <c r="G1251" s="2" t="s">
        <v>9249</v>
      </c>
      <c r="H1251" s="2" t="s">
        <v>9280</v>
      </c>
      <c r="I1251" s="2" t="s">
        <v>2390</v>
      </c>
      <c r="J1251" s="2" t="s">
        <v>2360</v>
      </c>
      <c r="K1251" s="26">
        <f>VLOOKUP(B1251,[5]Sheet1!$A:$AB,28,0)</f>
        <v>2882000</v>
      </c>
      <c r="L1251" s="32">
        <f t="shared" si="19"/>
        <v>1.6335847364127166E-3</v>
      </c>
    </row>
    <row r="1252" spans="1:12" hidden="1" x14ac:dyDescent="0.2">
      <c r="A1252" s="36" t="s">
        <v>55</v>
      </c>
      <c r="B1252" s="2">
        <v>59798802</v>
      </c>
      <c r="C1252" s="2" t="s">
        <v>3509</v>
      </c>
      <c r="D1252" s="2" t="s">
        <v>9</v>
      </c>
      <c r="E1252" s="2" t="str">
        <f>VLOOKUP(B1252,[5]Sheet1!$A:$E,5,0)</f>
        <v>Accepted</v>
      </c>
      <c r="F1252" s="2" t="s">
        <v>7510</v>
      </c>
      <c r="G1252" s="2" t="s">
        <v>9249</v>
      </c>
      <c r="H1252" s="2" t="s">
        <v>9281</v>
      </c>
      <c r="I1252" s="2" t="s">
        <v>2390</v>
      </c>
      <c r="J1252" s="2" t="s">
        <v>2360</v>
      </c>
      <c r="K1252" s="26">
        <f>VLOOKUP(B1252,[5]Sheet1!$A:$AB,28,0)</f>
        <v>2882000</v>
      </c>
      <c r="L1252" s="32">
        <f t="shared" si="19"/>
        <v>1.6335847364127166E-3</v>
      </c>
    </row>
    <row r="1253" spans="1:12" hidden="1" x14ac:dyDescent="0.2">
      <c r="A1253" s="36" t="s">
        <v>55</v>
      </c>
      <c r="B1253" s="2">
        <v>59798803</v>
      </c>
      <c r="C1253" s="2" t="s">
        <v>3509</v>
      </c>
      <c r="D1253" s="2" t="s">
        <v>9</v>
      </c>
      <c r="E1253" s="2" t="str">
        <f>VLOOKUP(B1253,[5]Sheet1!$A:$E,5,0)</f>
        <v>Accepted</v>
      </c>
      <c r="F1253" s="2" t="s">
        <v>7510</v>
      </c>
      <c r="G1253" s="2" t="s">
        <v>9250</v>
      </c>
      <c r="H1253" s="2" t="s">
        <v>9282</v>
      </c>
      <c r="I1253" s="2" t="s">
        <v>2390</v>
      </c>
      <c r="J1253" s="2" t="s">
        <v>2358</v>
      </c>
      <c r="K1253" s="26">
        <f>VLOOKUP(B1253,[5]Sheet1!$A:$AB,28,0)</f>
        <v>2552000</v>
      </c>
      <c r="L1253" s="32">
        <f t="shared" si="19"/>
        <v>1.4465330490372147E-3</v>
      </c>
    </row>
    <row r="1254" spans="1:12" hidden="1" x14ac:dyDescent="0.2">
      <c r="A1254" s="36" t="s">
        <v>55</v>
      </c>
      <c r="B1254" s="2">
        <v>59798804</v>
      </c>
      <c r="C1254" s="2" t="s">
        <v>3509</v>
      </c>
      <c r="D1254" s="2" t="s">
        <v>9</v>
      </c>
      <c r="E1254" s="2" t="str">
        <f>VLOOKUP(B1254,[5]Sheet1!$A:$E,5,0)</f>
        <v>Accepted</v>
      </c>
      <c r="F1254" s="2" t="s">
        <v>7510</v>
      </c>
      <c r="G1254" s="2" t="s">
        <v>9250</v>
      </c>
      <c r="H1254" s="2" t="s">
        <v>9283</v>
      </c>
      <c r="I1254" s="2" t="s">
        <v>2390</v>
      </c>
      <c r="J1254" s="2" t="s">
        <v>2358</v>
      </c>
      <c r="K1254" s="26">
        <f>VLOOKUP(B1254,[5]Sheet1!$A:$AB,28,0)</f>
        <v>2552000</v>
      </c>
      <c r="L1254" s="32">
        <f t="shared" si="19"/>
        <v>1.4465330490372147E-3</v>
      </c>
    </row>
    <row r="1255" spans="1:12" hidden="1" x14ac:dyDescent="0.2">
      <c r="A1255" s="36" t="s">
        <v>55</v>
      </c>
      <c r="B1255" s="2">
        <v>59798805</v>
      </c>
      <c r="C1255" s="2" t="s">
        <v>3509</v>
      </c>
      <c r="D1255" s="2" t="s">
        <v>9</v>
      </c>
      <c r="E1255" s="2" t="str">
        <f>VLOOKUP(B1255,[5]Sheet1!$A:$E,5,0)</f>
        <v>Accepted</v>
      </c>
      <c r="F1255" s="2" t="s">
        <v>7510</v>
      </c>
      <c r="G1255" s="2" t="s">
        <v>9250</v>
      </c>
      <c r="H1255" s="2" t="s">
        <v>9284</v>
      </c>
      <c r="I1255" s="2" t="s">
        <v>2390</v>
      </c>
      <c r="J1255" s="2" t="s">
        <v>2358</v>
      </c>
      <c r="K1255" s="26">
        <f>VLOOKUP(B1255,[5]Sheet1!$A:$AB,28,0)</f>
        <v>2552000</v>
      </c>
      <c r="L1255" s="32">
        <f t="shared" si="19"/>
        <v>1.4465330490372147E-3</v>
      </c>
    </row>
    <row r="1256" spans="1:12" hidden="1" x14ac:dyDescent="0.2">
      <c r="A1256" s="36" t="s">
        <v>55</v>
      </c>
      <c r="B1256" s="2">
        <v>59798810</v>
      </c>
      <c r="C1256" s="2" t="s">
        <v>2136</v>
      </c>
      <c r="D1256" s="2" t="s">
        <v>9</v>
      </c>
      <c r="E1256" s="2" t="str">
        <f>VLOOKUP(B1256,[5]Sheet1!$A:$E,5,0)</f>
        <v>Completed</v>
      </c>
      <c r="F1256" s="2" t="s">
        <v>7510</v>
      </c>
      <c r="G1256" s="2" t="s">
        <v>9251</v>
      </c>
      <c r="H1256" s="2" t="s">
        <v>9285</v>
      </c>
      <c r="I1256" s="2" t="s">
        <v>22</v>
      </c>
      <c r="J1256" s="2" t="s">
        <v>71</v>
      </c>
      <c r="K1256" s="26">
        <f>VLOOKUP(B1256,[5]Sheet1!$A:$AB,28,0)</f>
        <v>1</v>
      </c>
      <c r="L1256" s="32">
        <f t="shared" si="19"/>
        <v>5.6682329507727853E-10</v>
      </c>
    </row>
    <row r="1257" spans="1:12" hidden="1" x14ac:dyDescent="0.2">
      <c r="A1257" s="36" t="s">
        <v>55</v>
      </c>
      <c r="B1257" s="2">
        <v>59798813</v>
      </c>
      <c r="C1257" s="2" t="s">
        <v>2026</v>
      </c>
      <c r="D1257" s="2" t="s">
        <v>9</v>
      </c>
      <c r="E1257" s="2" t="str">
        <f>VLOOKUP(B1257,[5]Sheet1!$A:$E,5,0)</f>
        <v>Completed</v>
      </c>
      <c r="F1257" s="2" t="s">
        <v>7510</v>
      </c>
      <c r="G1257" s="2" t="s">
        <v>9252</v>
      </c>
      <c r="H1257" s="2" t="s">
        <v>9286</v>
      </c>
      <c r="I1257" s="2" t="s">
        <v>22</v>
      </c>
      <c r="J1257" s="2" t="s">
        <v>2366</v>
      </c>
      <c r="K1257" s="26">
        <f>VLOOKUP(B1257,[5]Sheet1!$A:$AB,28,0)</f>
        <v>1</v>
      </c>
      <c r="L1257" s="32">
        <f t="shared" si="19"/>
        <v>5.6682329507727853E-10</v>
      </c>
    </row>
    <row r="1258" spans="1:12" hidden="1" x14ac:dyDescent="0.2">
      <c r="A1258" s="36" t="s">
        <v>55</v>
      </c>
      <c r="B1258" s="2">
        <v>59798814</v>
      </c>
      <c r="C1258" s="2" t="s">
        <v>2026</v>
      </c>
      <c r="D1258" s="2" t="s">
        <v>9</v>
      </c>
      <c r="E1258" s="2" t="str">
        <f>VLOOKUP(B1258,[5]Sheet1!$A:$E,5,0)</f>
        <v>Completed</v>
      </c>
      <c r="F1258" s="2" t="s">
        <v>7510</v>
      </c>
      <c r="G1258" s="2" t="s">
        <v>9253</v>
      </c>
      <c r="H1258" s="2" t="s">
        <v>9287</v>
      </c>
      <c r="I1258" s="2" t="s">
        <v>22</v>
      </c>
      <c r="J1258" s="2" t="s">
        <v>2366</v>
      </c>
      <c r="K1258" s="26">
        <f>VLOOKUP(B1258,[5]Sheet1!$A:$AB,28,0)</f>
        <v>1</v>
      </c>
      <c r="L1258" s="32">
        <f t="shared" si="19"/>
        <v>5.6682329507727853E-10</v>
      </c>
    </row>
    <row r="1259" spans="1:12" hidden="1" x14ac:dyDescent="0.2">
      <c r="A1259" s="7" t="str">
        <f>VLOOKUP(D1259,PIC!A:B,2,0)</f>
        <v>DIDIK</v>
      </c>
      <c r="B1259" s="2">
        <v>59798820</v>
      </c>
      <c r="C1259" s="2" t="s">
        <v>7</v>
      </c>
      <c r="D1259" s="2" t="s">
        <v>13</v>
      </c>
      <c r="E1259" s="2" t="str">
        <f>VLOOKUP(B1259,[5]Sheet1!$A:$E,5,0)</f>
        <v>Accepted</v>
      </c>
      <c r="F1259" s="2" t="s">
        <v>2726</v>
      </c>
      <c r="G1259" s="2" t="s">
        <v>9254</v>
      </c>
      <c r="H1259" s="2" t="s">
        <v>9288</v>
      </c>
      <c r="I1259" s="2" t="s">
        <v>7330</v>
      </c>
      <c r="J1259" s="2" t="s">
        <v>7333</v>
      </c>
      <c r="K1259" s="26">
        <f>VLOOKUP(B1259,[5]Sheet1!$A:$AB,28,0)</f>
        <v>1</v>
      </c>
      <c r="L1259" s="32">
        <f t="shared" si="19"/>
        <v>5.6682329507727853E-10</v>
      </c>
    </row>
    <row r="1260" spans="1:12" hidden="1" x14ac:dyDescent="0.2">
      <c r="A1260" s="7" t="str">
        <f>VLOOKUP(D1260,PIC!A:B,2,0)</f>
        <v>DIDIK</v>
      </c>
      <c r="B1260" s="2">
        <v>59798821</v>
      </c>
      <c r="C1260" s="2" t="s">
        <v>7</v>
      </c>
      <c r="D1260" s="2" t="s">
        <v>13</v>
      </c>
      <c r="E1260" s="2" t="str">
        <f>VLOOKUP(B1260,[5]Sheet1!$A:$E,5,0)</f>
        <v>Accepted</v>
      </c>
      <c r="F1260" s="2" t="s">
        <v>2726</v>
      </c>
      <c r="G1260" s="2" t="s">
        <v>9249</v>
      </c>
      <c r="H1260" s="2" t="s">
        <v>9289</v>
      </c>
      <c r="I1260" s="2" t="s">
        <v>7330</v>
      </c>
      <c r="J1260" s="2" t="s">
        <v>7335</v>
      </c>
      <c r="K1260" s="26">
        <f>VLOOKUP(B1260,[5]Sheet1!$A:$AB,28,0)</f>
        <v>1</v>
      </c>
      <c r="L1260" s="32">
        <f t="shared" si="19"/>
        <v>5.6682329507727853E-10</v>
      </c>
    </row>
    <row r="1261" spans="1:12" hidden="1" x14ac:dyDescent="0.2">
      <c r="A1261" s="7" t="str">
        <f>VLOOKUP(D1261,PIC!A:B,2,0)</f>
        <v>DIDIK</v>
      </c>
      <c r="B1261" s="2">
        <v>59798822</v>
      </c>
      <c r="C1261" s="2" t="s">
        <v>7</v>
      </c>
      <c r="D1261" s="2" t="s">
        <v>13</v>
      </c>
      <c r="E1261" s="2" t="str">
        <f>VLOOKUP(B1261,[5]Sheet1!$A:$E,5,0)</f>
        <v>Accepted</v>
      </c>
      <c r="F1261" s="2" t="s">
        <v>2726</v>
      </c>
      <c r="G1261" s="2" t="s">
        <v>9251</v>
      </c>
      <c r="H1261" s="2" t="s">
        <v>9290</v>
      </c>
      <c r="I1261" s="2" t="s">
        <v>7330</v>
      </c>
      <c r="J1261" s="2" t="s">
        <v>8420</v>
      </c>
      <c r="K1261" s="26">
        <f>VLOOKUP(B1261,[5]Sheet1!$A:$AB,28,0)</f>
        <v>1</v>
      </c>
      <c r="L1261" s="32">
        <f t="shared" si="19"/>
        <v>5.6682329507727853E-10</v>
      </c>
    </row>
    <row r="1262" spans="1:12" hidden="1" x14ac:dyDescent="0.2">
      <c r="A1262" s="7" t="str">
        <f>VLOOKUP(D1262,PIC!A:B,2,0)</f>
        <v>DIDIK</v>
      </c>
      <c r="B1262" s="2">
        <v>59799765</v>
      </c>
      <c r="C1262" s="2" t="s">
        <v>7</v>
      </c>
      <c r="D1262" s="2" t="s">
        <v>31</v>
      </c>
      <c r="E1262" s="2" t="str">
        <f>VLOOKUP(B1262,[5]Sheet1!$A:$E,5,0)</f>
        <v>Accepted</v>
      </c>
      <c r="F1262" s="2" t="s">
        <v>2712</v>
      </c>
      <c r="G1262" s="2" t="s">
        <v>9255</v>
      </c>
      <c r="H1262" s="2" t="s">
        <v>9291</v>
      </c>
      <c r="I1262" s="2" t="s">
        <v>2265</v>
      </c>
      <c r="J1262" s="2" t="s">
        <v>46</v>
      </c>
      <c r="K1262" s="26">
        <f>VLOOKUP(B1262,[5]Sheet1!$A:$AB,28,0)</f>
        <v>2750000</v>
      </c>
      <c r="L1262" s="32">
        <f t="shared" si="19"/>
        <v>1.5587640614625159E-3</v>
      </c>
    </row>
    <row r="1263" spans="1:12" hidden="1" x14ac:dyDescent="0.2">
      <c r="A1263" s="7" t="str">
        <f>VLOOKUP(D1263,PIC!A:B,2,0)</f>
        <v>LUTFI</v>
      </c>
      <c r="B1263" s="2">
        <v>59800653</v>
      </c>
      <c r="C1263" s="2" t="s">
        <v>4584</v>
      </c>
      <c r="D1263" s="2" t="s">
        <v>8</v>
      </c>
      <c r="E1263" s="2" t="str">
        <f>VLOOKUP(B1263,[5]Sheet1!$A:$E,5,0)</f>
        <v>Accepted</v>
      </c>
      <c r="F1263" s="2" t="s">
        <v>2712</v>
      </c>
      <c r="G1263" s="2" t="s">
        <v>9256</v>
      </c>
      <c r="H1263" s="2" t="s">
        <v>9292</v>
      </c>
      <c r="I1263" s="2" t="s">
        <v>90</v>
      </c>
      <c r="J1263" s="2" t="s">
        <v>93</v>
      </c>
      <c r="K1263" s="26">
        <f>VLOOKUP(B1263,[5]Sheet1!$A:$AB,28,0)</f>
        <v>1235000</v>
      </c>
      <c r="L1263" s="32">
        <f t="shared" si="19"/>
        <v>7.000267694204389E-4</v>
      </c>
    </row>
    <row r="1264" spans="1:12" hidden="1" x14ac:dyDescent="0.2">
      <c r="A1264" s="7" t="str">
        <f>VLOOKUP(D1264,PIC!A:B,2,0)</f>
        <v>DAYAT</v>
      </c>
      <c r="B1264" s="2">
        <v>59799476</v>
      </c>
      <c r="C1264" s="2" t="s">
        <v>7</v>
      </c>
      <c r="D1264" s="2" t="s">
        <v>9</v>
      </c>
      <c r="E1264" s="2" t="str">
        <f>VLOOKUP(B1264,[5]Sheet1!$A:$E,5,0)</f>
        <v>Accepted</v>
      </c>
      <c r="F1264" s="2" t="s">
        <v>2712</v>
      </c>
      <c r="G1264" s="2" t="s">
        <v>9257</v>
      </c>
      <c r="H1264" s="2" t="s">
        <v>9293</v>
      </c>
      <c r="I1264" s="2" t="s">
        <v>2640</v>
      </c>
      <c r="J1264" s="2" t="s">
        <v>2439</v>
      </c>
      <c r="K1264" s="26">
        <f>VLOOKUP(B1264,[5]Sheet1!$A:$AB,28,0)</f>
        <v>4800000</v>
      </c>
      <c r="L1264" s="32">
        <f t="shared" si="19"/>
        <v>2.720751816370937E-3</v>
      </c>
    </row>
    <row r="1265" spans="1:12" hidden="1" x14ac:dyDescent="0.2">
      <c r="A1265" s="7" t="str">
        <f>VLOOKUP(D1265,PIC!A:B,2,0)</f>
        <v>LUTFI</v>
      </c>
      <c r="B1265" s="2">
        <v>59800663</v>
      </c>
      <c r="C1265" s="2" t="s">
        <v>2937</v>
      </c>
      <c r="D1265" s="2" t="s">
        <v>8</v>
      </c>
      <c r="E1265" s="2" t="str">
        <f>VLOOKUP(B1265,[5]Sheet1!$A:$E,5,0)</f>
        <v>Accepted</v>
      </c>
      <c r="F1265" s="2" t="s">
        <v>2712</v>
      </c>
      <c r="G1265" s="2" t="s">
        <v>9258</v>
      </c>
      <c r="H1265" s="2" t="s">
        <v>9294</v>
      </c>
      <c r="I1265" s="2" t="s">
        <v>90</v>
      </c>
      <c r="J1265" s="2" t="s">
        <v>94</v>
      </c>
      <c r="K1265" s="26">
        <f>VLOOKUP(B1265,[5]Sheet1!$A:$AB,28,0)</f>
        <v>1900000</v>
      </c>
      <c r="L1265" s="32">
        <f t="shared" si="19"/>
        <v>1.0769642606468291E-3</v>
      </c>
    </row>
    <row r="1266" spans="1:12" hidden="1" x14ac:dyDescent="0.2">
      <c r="A1266" s="7" t="str">
        <f>VLOOKUP(D1266,PIC!A:B,2,0)</f>
        <v>LUTFI</v>
      </c>
      <c r="B1266" s="2">
        <v>59801083</v>
      </c>
      <c r="C1266" s="2" t="s">
        <v>7</v>
      </c>
      <c r="D1266" s="2" t="s">
        <v>8</v>
      </c>
      <c r="E1266" s="2" t="str">
        <f>VLOOKUP(B1266,[5]Sheet1!$A:$E,5,0)</f>
        <v>Completed</v>
      </c>
      <c r="F1266" s="2" t="s">
        <v>3202</v>
      </c>
      <c r="G1266" s="2" t="s">
        <v>9259</v>
      </c>
      <c r="H1266" s="2" t="s">
        <v>9302</v>
      </c>
      <c r="I1266" s="2" t="s">
        <v>90</v>
      </c>
      <c r="J1266" s="2" t="s">
        <v>115</v>
      </c>
      <c r="K1266" s="26">
        <f>VLOOKUP(B1266,[5]Sheet1!$A:$AB,28,0)</f>
        <v>323000</v>
      </c>
      <c r="L1266" s="32">
        <f t="shared" si="19"/>
        <v>1.8308392430996096E-4</v>
      </c>
    </row>
    <row r="1267" spans="1:12" hidden="1" x14ac:dyDescent="0.2">
      <c r="A1267" s="7" t="str">
        <f>VLOOKUP(D1267,PIC!A:B,2,0)</f>
        <v>LUTFI</v>
      </c>
      <c r="B1267" s="2">
        <v>59801084</v>
      </c>
      <c r="C1267" s="2" t="s">
        <v>7</v>
      </c>
      <c r="D1267" s="2" t="s">
        <v>8</v>
      </c>
      <c r="E1267" s="2" t="str">
        <f>VLOOKUP(B1267,[5]Sheet1!$A:$E,5,0)</f>
        <v>Completed</v>
      </c>
      <c r="F1267" s="2" t="s">
        <v>3202</v>
      </c>
      <c r="G1267" s="2" t="s">
        <v>9295</v>
      </c>
      <c r="H1267" s="2" t="s">
        <v>9303</v>
      </c>
      <c r="I1267" s="2" t="s">
        <v>90</v>
      </c>
      <c r="J1267" s="2" t="s">
        <v>92</v>
      </c>
      <c r="K1267" s="26">
        <f>VLOOKUP(B1267,[5]Sheet1!$A:$AB,28,0)</f>
        <v>110000</v>
      </c>
      <c r="L1267" s="32">
        <f t="shared" si="19"/>
        <v>6.235056245850063E-5</v>
      </c>
    </row>
    <row r="1268" spans="1:12" hidden="1" x14ac:dyDescent="0.2">
      <c r="A1268" s="7" t="str">
        <f>VLOOKUP(D1268,PIC!A:B,2,0)</f>
        <v>LUTFI</v>
      </c>
      <c r="B1268" s="2">
        <v>59801085</v>
      </c>
      <c r="C1268" s="2" t="s">
        <v>7</v>
      </c>
      <c r="D1268" s="2" t="s">
        <v>8</v>
      </c>
      <c r="E1268" s="2" t="str">
        <f>VLOOKUP(B1268,[5]Sheet1!$A:$E,5,0)</f>
        <v>Completed</v>
      </c>
      <c r="F1268" s="2" t="s">
        <v>3202</v>
      </c>
      <c r="G1268" s="2" t="s">
        <v>9296</v>
      </c>
      <c r="H1268" s="2" t="s">
        <v>9304</v>
      </c>
      <c r="I1268" s="2" t="s">
        <v>90</v>
      </c>
      <c r="J1268" s="2" t="s">
        <v>96</v>
      </c>
      <c r="K1268" s="26">
        <f>VLOOKUP(B1268,[5]Sheet1!$A:$AB,28,0)</f>
        <v>248000</v>
      </c>
      <c r="L1268" s="32">
        <f t="shared" si="19"/>
        <v>1.4057217717916508E-4</v>
      </c>
    </row>
    <row r="1269" spans="1:12" hidden="1" x14ac:dyDescent="0.2">
      <c r="A1269" s="7" t="str">
        <f>VLOOKUP(D1269,PIC!A:B,2,0)</f>
        <v>LUTFI</v>
      </c>
      <c r="B1269" s="2">
        <v>59801086</v>
      </c>
      <c r="C1269" s="2" t="s">
        <v>7</v>
      </c>
      <c r="D1269" s="2" t="s">
        <v>8</v>
      </c>
      <c r="E1269" s="2" t="str">
        <f>VLOOKUP(B1269,[5]Sheet1!$A:$E,5,0)</f>
        <v>Completed</v>
      </c>
      <c r="F1269" s="2" t="s">
        <v>3202</v>
      </c>
      <c r="G1269" s="2" t="s">
        <v>9297</v>
      </c>
      <c r="H1269" s="2" t="s">
        <v>9305</v>
      </c>
      <c r="I1269" s="2" t="s">
        <v>90</v>
      </c>
      <c r="J1269" s="2" t="s">
        <v>93</v>
      </c>
      <c r="K1269" s="26">
        <f>VLOOKUP(B1269,[5]Sheet1!$A:$AB,28,0)</f>
        <v>200000</v>
      </c>
      <c r="L1269" s="32">
        <f t="shared" si="19"/>
        <v>1.133646590154557E-4</v>
      </c>
    </row>
    <row r="1270" spans="1:12" hidden="1" x14ac:dyDescent="0.2">
      <c r="A1270" s="7" t="str">
        <f>VLOOKUP(D1270,PIC!A:B,2,0)</f>
        <v>LUTFI</v>
      </c>
      <c r="B1270" s="2">
        <v>59801087</v>
      </c>
      <c r="C1270" s="2" t="s">
        <v>7</v>
      </c>
      <c r="D1270" s="2" t="s">
        <v>8</v>
      </c>
      <c r="E1270" s="2" t="str">
        <f>VLOOKUP(B1270,[5]Sheet1!$A:$E,5,0)</f>
        <v>Completed</v>
      </c>
      <c r="F1270" s="2" t="s">
        <v>3202</v>
      </c>
      <c r="G1270" s="2" t="s">
        <v>9298</v>
      </c>
      <c r="H1270" s="2" t="s">
        <v>9306</v>
      </c>
      <c r="I1270" s="2" t="s">
        <v>90</v>
      </c>
      <c r="J1270" s="2" t="s">
        <v>97</v>
      </c>
      <c r="K1270" s="26">
        <f>VLOOKUP(B1270,[5]Sheet1!$A:$AB,28,0)</f>
        <v>425000</v>
      </c>
      <c r="L1270" s="32">
        <f t="shared" si="19"/>
        <v>2.4089990040784335E-4</v>
      </c>
    </row>
    <row r="1271" spans="1:12" hidden="1" x14ac:dyDescent="0.2">
      <c r="A1271" s="7" t="str">
        <f>VLOOKUP(D1271,PIC!A:B,2,0)</f>
        <v>LUTFI</v>
      </c>
      <c r="B1271" s="2">
        <v>59801088</v>
      </c>
      <c r="C1271" s="2" t="s">
        <v>7</v>
      </c>
      <c r="D1271" s="2" t="s">
        <v>8</v>
      </c>
      <c r="E1271" s="2" t="str">
        <f>VLOOKUP(B1271,[5]Sheet1!$A:$E,5,0)</f>
        <v>Completed</v>
      </c>
      <c r="F1271" s="2" t="s">
        <v>3202</v>
      </c>
      <c r="G1271" s="2" t="s">
        <v>9299</v>
      </c>
      <c r="H1271" s="2" t="s">
        <v>9307</v>
      </c>
      <c r="I1271" s="2" t="s">
        <v>90</v>
      </c>
      <c r="J1271" s="2" t="s">
        <v>95</v>
      </c>
      <c r="K1271" s="26">
        <f>VLOOKUP(B1271,[5]Sheet1!$A:$AB,28,0)</f>
        <v>632000</v>
      </c>
      <c r="L1271" s="32">
        <f t="shared" si="19"/>
        <v>3.5823232248883999E-4</v>
      </c>
    </row>
    <row r="1272" spans="1:12" hidden="1" x14ac:dyDescent="0.2">
      <c r="A1272" s="7" t="str">
        <f>VLOOKUP(D1272,PIC!A:B,2,0)</f>
        <v>LUTFI</v>
      </c>
      <c r="B1272" s="2">
        <v>59801089</v>
      </c>
      <c r="C1272" s="2" t="s">
        <v>7</v>
      </c>
      <c r="D1272" s="2" t="s">
        <v>8</v>
      </c>
      <c r="E1272" s="2" t="str">
        <f>VLOOKUP(B1272,[5]Sheet1!$A:$E,5,0)</f>
        <v>Completed</v>
      </c>
      <c r="F1272" s="2" t="s">
        <v>3202</v>
      </c>
      <c r="G1272" s="2" t="s">
        <v>9300</v>
      </c>
      <c r="H1272" s="2" t="s">
        <v>9308</v>
      </c>
      <c r="I1272" s="2" t="s">
        <v>90</v>
      </c>
      <c r="J1272" s="2" t="s">
        <v>94</v>
      </c>
      <c r="K1272" s="26">
        <f>VLOOKUP(B1272,[5]Sheet1!$A:$AB,28,0)</f>
        <v>289000</v>
      </c>
      <c r="L1272" s="32">
        <f t="shared" si="19"/>
        <v>1.6381193227733349E-4</v>
      </c>
    </row>
    <row r="1273" spans="1:12" hidden="1" x14ac:dyDescent="0.2">
      <c r="A1273" s="7" t="str">
        <f>VLOOKUP(D1273,PIC!A:B,2,0)</f>
        <v>LUTFI</v>
      </c>
      <c r="B1273" s="2">
        <v>59801090</v>
      </c>
      <c r="C1273" s="2" t="s">
        <v>7</v>
      </c>
      <c r="D1273" s="2" t="s">
        <v>8</v>
      </c>
      <c r="E1273" s="2" t="str">
        <f>VLOOKUP(B1273,[5]Sheet1!$A:$E,5,0)</f>
        <v>Completed</v>
      </c>
      <c r="F1273" s="2" t="s">
        <v>3202</v>
      </c>
      <c r="G1273" s="2" t="s">
        <v>9301</v>
      </c>
      <c r="H1273" s="2" t="s">
        <v>9309</v>
      </c>
      <c r="I1273" s="2" t="s">
        <v>90</v>
      </c>
      <c r="J1273" s="2" t="s">
        <v>114</v>
      </c>
      <c r="K1273" s="26">
        <f>VLOOKUP(B1273,[5]Sheet1!$A:$AB,28,0)</f>
        <v>161000</v>
      </c>
      <c r="L1273" s="32">
        <f t="shared" si="19"/>
        <v>9.1258550507441837E-5</v>
      </c>
    </row>
    <row r="1274" spans="1:12" hidden="1" x14ac:dyDescent="0.2">
      <c r="A1274" s="7" t="str">
        <f>VLOOKUP(D1274,PIC!A:B,2,0)</f>
        <v>LUTFI</v>
      </c>
      <c r="B1274" s="2">
        <v>59800671</v>
      </c>
      <c r="C1274" s="2" t="s">
        <v>7</v>
      </c>
      <c r="D1274" s="2" t="s">
        <v>8</v>
      </c>
      <c r="E1274" s="2" t="str">
        <f>VLOOKUP(B1274,[5]Sheet1!$A:$E,5,0)</f>
        <v>Accepted</v>
      </c>
      <c r="F1274" s="2" t="s">
        <v>2712</v>
      </c>
      <c r="G1274" s="2" t="s">
        <v>9310</v>
      </c>
      <c r="H1274" s="2" t="s">
        <v>9358</v>
      </c>
      <c r="I1274" s="2" t="s">
        <v>90</v>
      </c>
      <c r="J1274" s="2" t="s">
        <v>98</v>
      </c>
      <c r="K1274" s="26">
        <f>VLOOKUP(B1274,[5]Sheet1!$A:$AB,28,0)</f>
        <v>1330000</v>
      </c>
      <c r="L1274" s="32">
        <f t="shared" si="19"/>
        <v>7.5387498245278045E-4</v>
      </c>
    </row>
    <row r="1275" spans="1:12" hidden="1" x14ac:dyDescent="0.2">
      <c r="A1275" s="7" t="str">
        <f>VLOOKUP(D1275,PIC!A:B,2,0)</f>
        <v>LUTFI</v>
      </c>
      <c r="B1275" s="2">
        <v>59801082</v>
      </c>
      <c r="C1275" s="2" t="s">
        <v>7</v>
      </c>
      <c r="D1275" s="2" t="s">
        <v>8</v>
      </c>
      <c r="E1275" s="2" t="str">
        <f>VLOOKUP(B1275,[5]Sheet1!$A:$E,5,0)</f>
        <v>Completed</v>
      </c>
      <c r="F1275" s="2" t="s">
        <v>3202</v>
      </c>
      <c r="G1275" s="2" t="s">
        <v>9311</v>
      </c>
      <c r="H1275" s="2" t="s">
        <v>9359</v>
      </c>
      <c r="I1275" s="2" t="s">
        <v>90</v>
      </c>
      <c r="J1275" s="2" t="s">
        <v>96</v>
      </c>
      <c r="K1275" s="26">
        <f>VLOOKUP(B1275,[5]Sheet1!$A:$AB,28,0)</f>
        <v>248000</v>
      </c>
      <c r="L1275" s="32">
        <f t="shared" si="19"/>
        <v>1.4057217717916508E-4</v>
      </c>
    </row>
    <row r="1276" spans="1:12" hidden="1" x14ac:dyDescent="0.2">
      <c r="A1276" s="7" t="str">
        <f>VLOOKUP(D1276,PIC!A:B,2,0)</f>
        <v>BAHAK</v>
      </c>
      <c r="B1276" s="2">
        <v>59803036</v>
      </c>
      <c r="C1276" s="2" t="s">
        <v>7</v>
      </c>
      <c r="D1276" s="2" t="s">
        <v>18</v>
      </c>
      <c r="E1276" s="2" t="str">
        <f>VLOOKUP(B1276,[5]Sheet1!$A:$E,5,0)</f>
        <v>Completed</v>
      </c>
      <c r="F1276" s="2" t="s">
        <v>2712</v>
      </c>
      <c r="G1276" s="2" t="s">
        <v>9312</v>
      </c>
      <c r="H1276" s="2" t="s">
        <v>9360</v>
      </c>
      <c r="I1276" s="2" t="s">
        <v>19</v>
      </c>
      <c r="J1276" s="2" t="s">
        <v>2160</v>
      </c>
      <c r="K1276" s="26">
        <f>VLOOKUP(B1276,[5]Sheet1!$A:$AB,28,0)</f>
        <v>1615000</v>
      </c>
      <c r="L1276" s="32">
        <f t="shared" si="19"/>
        <v>9.1541962154980479E-4</v>
      </c>
    </row>
    <row r="1277" spans="1:12" hidden="1" x14ac:dyDescent="0.2">
      <c r="A1277" s="7" t="str">
        <f>VLOOKUP(D1277,PIC!A:B,2,0)</f>
        <v>WAHYU WISNU</v>
      </c>
      <c r="B1277" s="2">
        <v>59803001</v>
      </c>
      <c r="C1277" s="2" t="s">
        <v>7</v>
      </c>
      <c r="D1277" s="2" t="s">
        <v>16</v>
      </c>
      <c r="E1277" s="2" t="str">
        <f>VLOOKUP(B1277,[5]Sheet1!$A:$E,5,0)</f>
        <v>Completed</v>
      </c>
      <c r="F1277" s="2" t="s">
        <v>2712</v>
      </c>
      <c r="G1277" s="2" t="s">
        <v>9313</v>
      </c>
      <c r="H1277" s="2" t="s">
        <v>9361</v>
      </c>
      <c r="I1277" s="2" t="s">
        <v>107</v>
      </c>
      <c r="J1277" s="2" t="s">
        <v>128</v>
      </c>
      <c r="K1277" s="26">
        <f>VLOOKUP(B1277,[5]Sheet1!$A:$AB,28,0)</f>
        <v>363000</v>
      </c>
      <c r="L1277" s="32">
        <f t="shared" si="19"/>
        <v>2.0575685611305209E-4</v>
      </c>
    </row>
    <row r="1278" spans="1:12" hidden="1" x14ac:dyDescent="0.2">
      <c r="A1278" s="7" t="str">
        <f>VLOOKUP(D1278,PIC!A:B,2,0)</f>
        <v>DAYAT</v>
      </c>
      <c r="B1278" s="2">
        <v>59803124</v>
      </c>
      <c r="C1278" s="2" t="s">
        <v>7</v>
      </c>
      <c r="D1278" s="2" t="s">
        <v>9</v>
      </c>
      <c r="E1278" s="2" t="str">
        <f>VLOOKUP(B1278,[5]Sheet1!$A:$E,5,0)</f>
        <v>Accepted</v>
      </c>
      <c r="F1278" s="2" t="s">
        <v>2726</v>
      </c>
      <c r="G1278" s="2" t="s">
        <v>9314</v>
      </c>
      <c r="H1278" s="2" t="s">
        <v>9362</v>
      </c>
      <c r="I1278" s="2" t="s">
        <v>59</v>
      </c>
      <c r="J1278" s="2" t="s">
        <v>2433</v>
      </c>
      <c r="K1278" s="26">
        <f>VLOOKUP(B1278,[5]Sheet1!$A:$AB,28,0)</f>
        <v>1200000</v>
      </c>
      <c r="L1278" s="32">
        <f t="shared" si="19"/>
        <v>6.8018795409273425E-4</v>
      </c>
    </row>
    <row r="1279" spans="1:12" hidden="1" x14ac:dyDescent="0.2">
      <c r="A1279" s="7" t="str">
        <f>VLOOKUP(D1279,PIC!A:B,2,0)</f>
        <v>ADE</v>
      </c>
      <c r="B1279" s="2">
        <v>59803277</v>
      </c>
      <c r="C1279" s="2" t="s">
        <v>7</v>
      </c>
      <c r="D1279" s="2" t="s">
        <v>33</v>
      </c>
      <c r="E1279" s="2" t="str">
        <f>VLOOKUP(B1279,[5]Sheet1!$A:$E,5,0)</f>
        <v>Accepted</v>
      </c>
      <c r="F1279" s="2" t="s">
        <v>2716</v>
      </c>
      <c r="G1279" s="2" t="s">
        <v>9315</v>
      </c>
      <c r="H1279" s="2" t="s">
        <v>9363</v>
      </c>
      <c r="I1279" s="2" t="s">
        <v>72</v>
      </c>
      <c r="J1279" s="2" t="s">
        <v>73</v>
      </c>
      <c r="K1279" s="26">
        <f>VLOOKUP(B1279,[5]Sheet1!$A:$AB,28,0)</f>
        <v>3360000</v>
      </c>
      <c r="L1279" s="32">
        <f t="shared" si="19"/>
        <v>1.9045262714596557E-3</v>
      </c>
    </row>
    <row r="1280" spans="1:12" hidden="1" x14ac:dyDescent="0.2">
      <c r="A1280" s="7" t="str">
        <f>VLOOKUP(D1280,PIC!A:B,2,0)</f>
        <v>WAHYU WISNU</v>
      </c>
      <c r="B1280" s="2">
        <v>59804386</v>
      </c>
      <c r="C1280" s="2" t="s">
        <v>2026</v>
      </c>
      <c r="D1280" s="2" t="s">
        <v>20</v>
      </c>
      <c r="E1280" s="2" t="str">
        <f>VLOOKUP(B1280,[5]Sheet1!$A:$E,5,0)</f>
        <v>Completed</v>
      </c>
      <c r="F1280" s="2" t="s">
        <v>2712</v>
      </c>
      <c r="G1280" s="2" t="s">
        <v>9316</v>
      </c>
      <c r="H1280" s="2" t="s">
        <v>9364</v>
      </c>
      <c r="I1280" s="2" t="s">
        <v>78</v>
      </c>
      <c r="J1280" s="2" t="s">
        <v>79</v>
      </c>
      <c r="K1280" s="26">
        <f>VLOOKUP(B1280,[5]Sheet1!$A:$AB,28,0)</f>
        <v>2000000</v>
      </c>
      <c r="L1280" s="32">
        <f t="shared" si="19"/>
        <v>1.133646590154557E-3</v>
      </c>
    </row>
    <row r="1281" spans="1:12" hidden="1" x14ac:dyDescent="0.2">
      <c r="A1281" s="7" t="str">
        <f>VLOOKUP(D1281,PIC!A:B,2,0)</f>
        <v>WAHYU WISNU</v>
      </c>
      <c r="B1281" s="2">
        <v>59804392</v>
      </c>
      <c r="C1281" s="2" t="s">
        <v>2937</v>
      </c>
      <c r="D1281" s="2" t="s">
        <v>21</v>
      </c>
      <c r="E1281" s="2" t="str">
        <f>VLOOKUP(B1281,[5]Sheet1!$A:$E,5,0)</f>
        <v>Completed</v>
      </c>
      <c r="F1281" s="2" t="s">
        <v>2712</v>
      </c>
      <c r="G1281" s="2" t="s">
        <v>9317</v>
      </c>
      <c r="H1281" s="2" t="s">
        <v>9365</v>
      </c>
      <c r="I1281" s="2" t="s">
        <v>85</v>
      </c>
      <c r="J1281" s="2" t="s">
        <v>1947</v>
      </c>
      <c r="K1281" s="26">
        <f>VLOOKUP(B1281,[5]Sheet1!$A:$AB,28,0)</f>
        <v>1770000</v>
      </c>
      <c r="L1281" s="32">
        <f t="shared" si="19"/>
        <v>1.003277232286783E-3</v>
      </c>
    </row>
    <row r="1282" spans="1:12" hidden="1" x14ac:dyDescent="0.2">
      <c r="A1282" s="7" t="str">
        <f>VLOOKUP(D1282,PIC!A:B,2,0)</f>
        <v>DAYAT</v>
      </c>
      <c r="B1282" s="2">
        <v>59803176</v>
      </c>
      <c r="C1282" s="2" t="s">
        <v>7</v>
      </c>
      <c r="D1282" s="2" t="s">
        <v>9</v>
      </c>
      <c r="E1282" s="2" t="str">
        <f>VLOOKUP(B1282,[5]Sheet1!$A:$E,5,0)</f>
        <v>Accepted</v>
      </c>
      <c r="F1282" s="2" t="s">
        <v>2726</v>
      </c>
      <c r="G1282" s="2" t="s">
        <v>9318</v>
      </c>
      <c r="H1282" s="2" t="s">
        <v>9366</v>
      </c>
      <c r="I1282" s="2" t="s">
        <v>59</v>
      </c>
      <c r="J1282" s="2" t="s">
        <v>83</v>
      </c>
      <c r="K1282" s="26">
        <f>VLOOKUP(B1282,[5]Sheet1!$A:$AB,28,0)</f>
        <v>2060000</v>
      </c>
      <c r="L1282" s="32">
        <f t="shared" ref="L1282:L1345" si="20">K1282/$K$1351*100%</f>
        <v>1.1676559878591936E-3</v>
      </c>
    </row>
    <row r="1283" spans="1:12" hidden="1" x14ac:dyDescent="0.2">
      <c r="A1283" s="7" t="str">
        <f>VLOOKUP(D1283,PIC!A:B,2,0)</f>
        <v>DAYAT</v>
      </c>
      <c r="B1283" s="2">
        <v>59803270</v>
      </c>
      <c r="C1283" s="2" t="s">
        <v>7</v>
      </c>
      <c r="D1283" s="2" t="s">
        <v>9</v>
      </c>
      <c r="E1283" s="2" t="str">
        <f>VLOOKUP(B1283,[5]Sheet1!$A:$E,5,0)</f>
        <v>Accepted</v>
      </c>
      <c r="F1283" s="2" t="s">
        <v>2712</v>
      </c>
      <c r="G1283" s="2" t="s">
        <v>9319</v>
      </c>
      <c r="H1283" s="2" t="s">
        <v>9367</v>
      </c>
      <c r="I1283" s="2" t="s">
        <v>59</v>
      </c>
      <c r="J1283" s="2" t="s">
        <v>8754</v>
      </c>
      <c r="K1283" s="26">
        <f>VLOOKUP(B1283,[5]Sheet1!$A:$AB,28,0)</f>
        <v>450000</v>
      </c>
      <c r="L1283" s="32">
        <f t="shared" si="20"/>
        <v>2.550704827847753E-4</v>
      </c>
    </row>
    <row r="1284" spans="1:12" hidden="1" x14ac:dyDescent="0.2">
      <c r="A1284" s="7" t="str">
        <f>VLOOKUP(D1284,PIC!A:B,2,0)</f>
        <v>DAYAT</v>
      </c>
      <c r="B1284" s="2">
        <v>59803299</v>
      </c>
      <c r="C1284" s="2" t="s">
        <v>7</v>
      </c>
      <c r="D1284" s="2" t="s">
        <v>9</v>
      </c>
      <c r="E1284" s="2" t="str">
        <f>VLOOKUP(B1284,[5]Sheet1!$A:$E,5,0)</f>
        <v>Accepted</v>
      </c>
      <c r="F1284" s="2" t="s">
        <v>2712</v>
      </c>
      <c r="G1284" s="2" t="s">
        <v>9320</v>
      </c>
      <c r="H1284" s="2" t="s">
        <v>9368</v>
      </c>
      <c r="I1284" s="2" t="s">
        <v>59</v>
      </c>
      <c r="J1284" s="2" t="s">
        <v>8754</v>
      </c>
      <c r="K1284" s="26">
        <f>VLOOKUP(B1284,[5]Sheet1!$A:$AB,28,0)</f>
        <v>450000</v>
      </c>
      <c r="L1284" s="32">
        <f t="shared" si="20"/>
        <v>2.550704827847753E-4</v>
      </c>
    </row>
    <row r="1285" spans="1:12" hidden="1" x14ac:dyDescent="0.2">
      <c r="A1285" s="7" t="str">
        <f>VLOOKUP(D1285,PIC!A:B,2,0)</f>
        <v>DAYAT</v>
      </c>
      <c r="B1285" s="2">
        <v>59803326</v>
      </c>
      <c r="C1285" s="2" t="s">
        <v>7</v>
      </c>
      <c r="D1285" s="2" t="s">
        <v>9</v>
      </c>
      <c r="E1285" s="2" t="str">
        <f>VLOOKUP(B1285,[5]Sheet1!$A:$E,5,0)</f>
        <v>Accepted</v>
      </c>
      <c r="F1285" s="2" t="s">
        <v>2712</v>
      </c>
      <c r="G1285" s="2" t="s">
        <v>9321</v>
      </c>
      <c r="H1285" s="2" t="s">
        <v>9369</v>
      </c>
      <c r="I1285" s="2" t="s">
        <v>59</v>
      </c>
      <c r="J1285" s="2" t="s">
        <v>8754</v>
      </c>
      <c r="K1285" s="26">
        <f>VLOOKUP(B1285,[5]Sheet1!$A:$AB,28,0)</f>
        <v>450000</v>
      </c>
      <c r="L1285" s="32">
        <f t="shared" si="20"/>
        <v>2.550704827847753E-4</v>
      </c>
    </row>
    <row r="1286" spans="1:12" hidden="1" x14ac:dyDescent="0.2">
      <c r="A1286" s="7" t="str">
        <f>VLOOKUP(D1286,PIC!A:B,2,0)</f>
        <v>DAYAT</v>
      </c>
      <c r="B1286" s="2">
        <v>59803430</v>
      </c>
      <c r="C1286" s="2" t="s">
        <v>7</v>
      </c>
      <c r="D1286" s="2" t="s">
        <v>9</v>
      </c>
      <c r="E1286" s="2" t="str">
        <f>VLOOKUP(B1286,[5]Sheet1!$A:$E,5,0)</f>
        <v>Accepted</v>
      </c>
      <c r="F1286" s="2" t="s">
        <v>2712</v>
      </c>
      <c r="G1286" s="2" t="s">
        <v>9322</v>
      </c>
      <c r="H1286" s="2" t="s">
        <v>9370</v>
      </c>
      <c r="I1286" s="2" t="s">
        <v>59</v>
      </c>
      <c r="J1286" s="2" t="s">
        <v>8754</v>
      </c>
      <c r="K1286" s="26">
        <f>VLOOKUP(B1286,[5]Sheet1!$A:$AB,28,0)</f>
        <v>450000</v>
      </c>
      <c r="L1286" s="32">
        <f t="shared" si="20"/>
        <v>2.550704827847753E-4</v>
      </c>
    </row>
    <row r="1287" spans="1:12" hidden="1" x14ac:dyDescent="0.2">
      <c r="A1287" s="7" t="str">
        <f>VLOOKUP(D1287,PIC!A:B,2,0)</f>
        <v>WAHYU WISNU</v>
      </c>
      <c r="B1287" s="2">
        <v>59804459</v>
      </c>
      <c r="C1287" s="2" t="s">
        <v>7</v>
      </c>
      <c r="D1287" s="2" t="s">
        <v>16</v>
      </c>
      <c r="E1287" s="2" t="str">
        <f>VLOOKUP(B1287,[5]Sheet1!$A:$E,5,0)</f>
        <v>Completed</v>
      </c>
      <c r="F1287" s="2" t="s">
        <v>2726</v>
      </c>
      <c r="G1287" s="2" t="s">
        <v>9323</v>
      </c>
      <c r="H1287" s="2" t="s">
        <v>9371</v>
      </c>
      <c r="I1287" s="2" t="s">
        <v>105</v>
      </c>
      <c r="J1287" s="2" t="s">
        <v>106</v>
      </c>
      <c r="K1287" s="26">
        <f>VLOOKUP(B1287,[5]Sheet1!$A:$AB,28,0)</f>
        <v>550000</v>
      </c>
      <c r="L1287" s="32">
        <f t="shared" si="20"/>
        <v>3.1175281229250316E-4</v>
      </c>
    </row>
    <row r="1288" spans="1:12" hidden="1" x14ac:dyDescent="0.2">
      <c r="A1288" s="7" t="str">
        <f>VLOOKUP(D1288,PIC!A:B,2,0)</f>
        <v>WAHYU WISNU</v>
      </c>
      <c r="B1288" s="2">
        <v>59804460</v>
      </c>
      <c r="C1288" s="2" t="s">
        <v>7</v>
      </c>
      <c r="D1288" s="2" t="s">
        <v>16</v>
      </c>
      <c r="E1288" s="2" t="str">
        <f>VLOOKUP(B1288,[5]Sheet1!$A:$E,5,0)</f>
        <v>Completed</v>
      </c>
      <c r="F1288" s="2" t="s">
        <v>2726</v>
      </c>
      <c r="G1288" s="2" t="s">
        <v>9324</v>
      </c>
      <c r="H1288" s="2" t="s">
        <v>9372</v>
      </c>
      <c r="I1288" s="2" t="s">
        <v>105</v>
      </c>
      <c r="J1288" s="2" t="s">
        <v>106</v>
      </c>
      <c r="K1288" s="26">
        <f>VLOOKUP(B1288,[5]Sheet1!$A:$AB,28,0)</f>
        <v>550000</v>
      </c>
      <c r="L1288" s="32">
        <f t="shared" si="20"/>
        <v>3.1175281229250316E-4</v>
      </c>
    </row>
    <row r="1289" spans="1:12" hidden="1" x14ac:dyDescent="0.2">
      <c r="A1289" s="7" t="str">
        <f>VLOOKUP(D1289,PIC!A:B,2,0)</f>
        <v>DAYAT</v>
      </c>
      <c r="B1289" s="2">
        <v>59803455</v>
      </c>
      <c r="C1289" s="2" t="s">
        <v>7</v>
      </c>
      <c r="D1289" s="2" t="s">
        <v>9</v>
      </c>
      <c r="E1289" s="2" t="str">
        <f>VLOOKUP(B1289,[5]Sheet1!$A:$E,5,0)</f>
        <v>Accepted</v>
      </c>
      <c r="F1289" s="2" t="s">
        <v>2712</v>
      </c>
      <c r="G1289" s="2" t="s">
        <v>9325</v>
      </c>
      <c r="H1289" s="2" t="s">
        <v>9373</v>
      </c>
      <c r="I1289" s="2" t="s">
        <v>59</v>
      </c>
      <c r="J1289" s="2" t="s">
        <v>8754</v>
      </c>
      <c r="K1289" s="26">
        <f>VLOOKUP(B1289,[5]Sheet1!$A:$AB,28,0)</f>
        <v>450000</v>
      </c>
      <c r="L1289" s="32">
        <f t="shared" si="20"/>
        <v>2.550704827847753E-4</v>
      </c>
    </row>
    <row r="1290" spans="1:12" hidden="1" x14ac:dyDescent="0.2">
      <c r="A1290" s="7" t="str">
        <f>VLOOKUP(D1290,PIC!A:B,2,0)</f>
        <v>WAHYU WISNU</v>
      </c>
      <c r="B1290" s="2">
        <v>59804463</v>
      </c>
      <c r="C1290" s="2" t="s">
        <v>7</v>
      </c>
      <c r="D1290" s="2" t="s">
        <v>16</v>
      </c>
      <c r="E1290" s="2" t="str">
        <f>VLOOKUP(B1290,[5]Sheet1!$A:$E,5,0)</f>
        <v>Completed</v>
      </c>
      <c r="F1290" s="2" t="s">
        <v>2712</v>
      </c>
      <c r="G1290" s="2" t="s">
        <v>9326</v>
      </c>
      <c r="H1290" s="2" t="s">
        <v>9374</v>
      </c>
      <c r="I1290" s="2" t="s">
        <v>131</v>
      </c>
      <c r="J1290" s="2" t="s">
        <v>1110</v>
      </c>
      <c r="K1290" s="26">
        <f>VLOOKUP(B1290,[5]Sheet1!$A:$AB,28,0)</f>
        <v>210000</v>
      </c>
      <c r="L1290" s="32">
        <f t="shared" si="20"/>
        <v>1.1903289196622848E-4</v>
      </c>
    </row>
    <row r="1291" spans="1:12" hidden="1" x14ac:dyDescent="0.2">
      <c r="A1291" s="7" t="str">
        <f>VLOOKUP(D1291,PIC!A:B,2,0)</f>
        <v>WAHYU WISNU</v>
      </c>
      <c r="B1291" s="2">
        <v>59806711</v>
      </c>
      <c r="C1291" s="2" t="s">
        <v>7</v>
      </c>
      <c r="D1291" s="2" t="s">
        <v>16</v>
      </c>
      <c r="E1291" s="2" t="str">
        <f>VLOOKUP(B1291,[5]Sheet1!$A:$E,5,0)</f>
        <v>Completed</v>
      </c>
      <c r="F1291" s="2" t="s">
        <v>2712</v>
      </c>
      <c r="G1291" s="2" t="s">
        <v>9327</v>
      </c>
      <c r="H1291" s="2" t="s">
        <v>9375</v>
      </c>
      <c r="I1291" s="2" t="s">
        <v>107</v>
      </c>
      <c r="J1291" s="2" t="s">
        <v>816</v>
      </c>
      <c r="K1291" s="26">
        <f>VLOOKUP(B1291,[5]Sheet1!$A:$AB,28,0)</f>
        <v>363000</v>
      </c>
      <c r="L1291" s="32">
        <f t="shared" si="20"/>
        <v>2.0575685611305209E-4</v>
      </c>
    </row>
    <row r="1292" spans="1:12" hidden="1" x14ac:dyDescent="0.2">
      <c r="A1292" s="7" t="str">
        <f>VLOOKUP(D1292,PIC!A:B,2,0)</f>
        <v>WAHYU WISNU</v>
      </c>
      <c r="B1292" s="2">
        <v>59806713</v>
      </c>
      <c r="C1292" s="2" t="s">
        <v>7</v>
      </c>
      <c r="D1292" s="2" t="s">
        <v>16</v>
      </c>
      <c r="E1292" s="2" t="str">
        <f>VLOOKUP(B1292,[5]Sheet1!$A:$E,5,0)</f>
        <v>Accepted</v>
      </c>
      <c r="F1292" s="2" t="s">
        <v>2712</v>
      </c>
      <c r="G1292" s="2" t="s">
        <v>9328</v>
      </c>
      <c r="H1292" s="2" t="s">
        <v>9376</v>
      </c>
      <c r="I1292" s="2" t="s">
        <v>107</v>
      </c>
      <c r="J1292" s="2" t="s">
        <v>126</v>
      </c>
      <c r="K1292" s="26">
        <f>VLOOKUP(B1292,[5]Sheet1!$A:$AB,28,0)</f>
        <v>1600000</v>
      </c>
      <c r="L1292" s="32">
        <f t="shared" si="20"/>
        <v>9.0691727212364559E-4</v>
      </c>
    </row>
    <row r="1293" spans="1:12" hidden="1" x14ac:dyDescent="0.2">
      <c r="A1293" s="7" t="str">
        <f>VLOOKUP(D1293,PIC!A:B,2,0)</f>
        <v>WAHYU WISNU</v>
      </c>
      <c r="B1293" s="2">
        <v>59806789</v>
      </c>
      <c r="C1293" s="2" t="s">
        <v>7</v>
      </c>
      <c r="D1293" s="2" t="s">
        <v>16</v>
      </c>
      <c r="E1293" s="2" t="str">
        <f>VLOOKUP(B1293,[5]Sheet1!$A:$E,5,0)</f>
        <v>Completed</v>
      </c>
      <c r="F1293" s="2" t="s">
        <v>2712</v>
      </c>
      <c r="G1293" s="2" t="s">
        <v>9329</v>
      </c>
      <c r="H1293" s="2" t="s">
        <v>9377</v>
      </c>
      <c r="I1293" s="2" t="s">
        <v>107</v>
      </c>
      <c r="J1293" s="2" t="s">
        <v>131</v>
      </c>
      <c r="K1293" s="26">
        <f>VLOOKUP(B1293,[5]Sheet1!$A:$AB,28,0)</f>
        <v>824000</v>
      </c>
      <c r="L1293" s="32">
        <f t="shared" si="20"/>
        <v>4.6706239514367746E-4</v>
      </c>
    </row>
    <row r="1294" spans="1:12" hidden="1" x14ac:dyDescent="0.2">
      <c r="A1294" s="7" t="str">
        <f>VLOOKUP(D1294,PIC!A:B,2,0)</f>
        <v>WAHYU WISNU</v>
      </c>
      <c r="B1294" s="2">
        <v>59806828</v>
      </c>
      <c r="C1294" s="2" t="s">
        <v>7</v>
      </c>
      <c r="D1294" s="2" t="s">
        <v>16</v>
      </c>
      <c r="E1294" s="2" t="str">
        <f>VLOOKUP(B1294,[5]Sheet1!$A:$E,5,0)</f>
        <v>Completed</v>
      </c>
      <c r="F1294" s="2" t="s">
        <v>2712</v>
      </c>
      <c r="G1294" s="2" t="s">
        <v>9330</v>
      </c>
      <c r="H1294" s="2" t="s">
        <v>9378</v>
      </c>
      <c r="I1294" s="2" t="s">
        <v>107</v>
      </c>
      <c r="J1294" s="2" t="s">
        <v>813</v>
      </c>
      <c r="K1294" s="26">
        <f>VLOOKUP(B1294,[5]Sheet1!$A:$AB,28,0)</f>
        <v>505000</v>
      </c>
      <c r="L1294" s="32">
        <f t="shared" si="20"/>
        <v>2.8624576401402562E-4</v>
      </c>
    </row>
    <row r="1295" spans="1:12" hidden="1" x14ac:dyDescent="0.2">
      <c r="A1295" s="7" t="str">
        <f>VLOOKUP(D1295,PIC!A:B,2,0)</f>
        <v>WAHYU WISNU</v>
      </c>
      <c r="B1295" s="2">
        <v>59806833</v>
      </c>
      <c r="C1295" s="2" t="s">
        <v>7</v>
      </c>
      <c r="D1295" s="2" t="s">
        <v>16</v>
      </c>
      <c r="E1295" s="2" t="str">
        <f>VLOOKUP(B1295,[5]Sheet1!$A:$E,5,0)</f>
        <v>Completed</v>
      </c>
      <c r="F1295" s="2" t="s">
        <v>2712</v>
      </c>
      <c r="G1295" s="2" t="s">
        <v>9331</v>
      </c>
      <c r="H1295" s="2" t="s">
        <v>9379</v>
      </c>
      <c r="I1295" s="2" t="s">
        <v>107</v>
      </c>
      <c r="J1295" s="2" t="s">
        <v>118</v>
      </c>
      <c r="K1295" s="26">
        <f>VLOOKUP(B1295,[5]Sheet1!$A:$AB,28,0)</f>
        <v>538000</v>
      </c>
      <c r="L1295" s="32">
        <f t="shared" si="20"/>
        <v>3.0495093275157581E-4</v>
      </c>
    </row>
    <row r="1296" spans="1:12" hidden="1" x14ac:dyDescent="0.2">
      <c r="A1296" s="7" t="str">
        <f>VLOOKUP(D1296,PIC!A:B,2,0)</f>
        <v>WAHYU WISNU</v>
      </c>
      <c r="B1296" s="2">
        <v>59807548</v>
      </c>
      <c r="C1296" s="2" t="s">
        <v>7</v>
      </c>
      <c r="D1296" s="2" t="s">
        <v>16</v>
      </c>
      <c r="E1296" s="2" t="str">
        <f>VLOOKUP(B1296,[5]Sheet1!$A:$E,5,0)</f>
        <v>Accepted</v>
      </c>
      <c r="F1296" s="2" t="s">
        <v>2712</v>
      </c>
      <c r="G1296" s="2" t="s">
        <v>9332</v>
      </c>
      <c r="H1296" s="2" t="s">
        <v>9380</v>
      </c>
      <c r="I1296" s="2" t="s">
        <v>107</v>
      </c>
      <c r="J1296" s="2" t="s">
        <v>8877</v>
      </c>
      <c r="K1296" s="26">
        <f>VLOOKUP(B1296,[5]Sheet1!$A:$AB,28,0)</f>
        <v>505000</v>
      </c>
      <c r="L1296" s="32">
        <f t="shared" si="20"/>
        <v>2.8624576401402562E-4</v>
      </c>
    </row>
    <row r="1297" spans="1:12" hidden="1" x14ac:dyDescent="0.2">
      <c r="A1297" s="7" t="str">
        <f>VLOOKUP(D1297,PIC!A:B,2,0)</f>
        <v>WAHYU WISNU</v>
      </c>
      <c r="B1297" s="2">
        <v>59807554</v>
      </c>
      <c r="C1297" s="2" t="s">
        <v>7</v>
      </c>
      <c r="D1297" s="2" t="s">
        <v>16</v>
      </c>
      <c r="E1297" s="2" t="str">
        <f>VLOOKUP(B1297,[5]Sheet1!$A:$E,5,0)</f>
        <v>Completed</v>
      </c>
      <c r="F1297" s="2" t="s">
        <v>2712</v>
      </c>
      <c r="G1297" s="2" t="s">
        <v>9333</v>
      </c>
      <c r="H1297" s="2" t="s">
        <v>9381</v>
      </c>
      <c r="I1297" s="2" t="s">
        <v>107</v>
      </c>
      <c r="J1297" s="2" t="s">
        <v>1285</v>
      </c>
      <c r="K1297" s="26">
        <f>VLOOKUP(B1297,[5]Sheet1!$A:$AB,28,0)</f>
        <v>505000</v>
      </c>
      <c r="L1297" s="32">
        <f t="shared" si="20"/>
        <v>2.8624576401402562E-4</v>
      </c>
    </row>
    <row r="1298" spans="1:12" hidden="1" x14ac:dyDescent="0.2">
      <c r="A1298" s="7" t="str">
        <f>VLOOKUP(D1298,PIC!A:B,2,0)</f>
        <v>WAHYU WISNU</v>
      </c>
      <c r="B1298" s="2">
        <v>59807555</v>
      </c>
      <c r="C1298" s="2" t="s">
        <v>7</v>
      </c>
      <c r="D1298" s="2" t="s">
        <v>16</v>
      </c>
      <c r="E1298" s="2" t="str">
        <f>VLOOKUP(B1298,[5]Sheet1!$A:$E,5,0)</f>
        <v>Completed</v>
      </c>
      <c r="F1298" s="2" t="s">
        <v>2712</v>
      </c>
      <c r="G1298" s="2" t="s">
        <v>9334</v>
      </c>
      <c r="H1298" s="2" t="s">
        <v>9382</v>
      </c>
      <c r="I1298" s="2" t="s">
        <v>107</v>
      </c>
      <c r="J1298" s="2" t="s">
        <v>1232</v>
      </c>
      <c r="K1298" s="26">
        <f>VLOOKUP(B1298,[5]Sheet1!$A:$AB,28,0)</f>
        <v>505000</v>
      </c>
      <c r="L1298" s="32">
        <f t="shared" si="20"/>
        <v>2.8624576401402562E-4</v>
      </c>
    </row>
    <row r="1299" spans="1:12" hidden="1" x14ac:dyDescent="0.2">
      <c r="A1299" s="7" t="str">
        <f>VLOOKUP(D1299,PIC!A:B,2,0)</f>
        <v>WAHYU WISNU</v>
      </c>
      <c r="B1299" s="2">
        <v>59814051</v>
      </c>
      <c r="C1299" s="2" t="s">
        <v>2937</v>
      </c>
      <c r="D1299" s="2" t="s">
        <v>16</v>
      </c>
      <c r="E1299" s="2" t="str">
        <f>VLOOKUP(B1299,[5]Sheet1!$A:$E,5,0)</f>
        <v>Completed</v>
      </c>
      <c r="F1299" s="2" t="s">
        <v>2712</v>
      </c>
      <c r="G1299" s="2" t="s">
        <v>9335</v>
      </c>
      <c r="H1299" s="2" t="s">
        <v>9383</v>
      </c>
      <c r="I1299" s="2" t="s">
        <v>107</v>
      </c>
      <c r="J1299" s="2" t="s">
        <v>126</v>
      </c>
      <c r="K1299" s="26">
        <f>VLOOKUP(B1299,[5]Sheet1!$A:$AB,28,0)</f>
        <v>1650000</v>
      </c>
      <c r="L1299" s="32">
        <f t="shared" si="20"/>
        <v>9.3525843687750955E-4</v>
      </c>
    </row>
    <row r="1300" spans="1:12" hidden="1" x14ac:dyDescent="0.2">
      <c r="A1300" s="7" t="str">
        <f>VLOOKUP(D1300,PIC!A:B,2,0)</f>
        <v>WAHYU WISNU</v>
      </c>
      <c r="B1300" s="2">
        <v>59814024</v>
      </c>
      <c r="C1300" s="2" t="s">
        <v>7</v>
      </c>
      <c r="D1300" s="2" t="s">
        <v>16</v>
      </c>
      <c r="E1300" s="2" t="str">
        <f>VLOOKUP(B1300,[5]Sheet1!$A:$E,5,0)</f>
        <v>Completed</v>
      </c>
      <c r="F1300" s="2" t="s">
        <v>2712</v>
      </c>
      <c r="G1300" s="2" t="s">
        <v>9336</v>
      </c>
      <c r="H1300" s="2" t="s">
        <v>9384</v>
      </c>
      <c r="I1300" s="2" t="s">
        <v>107</v>
      </c>
      <c r="J1300" s="2" t="s">
        <v>113</v>
      </c>
      <c r="K1300" s="26">
        <f>VLOOKUP(B1300,[5]Sheet1!$A:$AB,28,0)</f>
        <v>420000</v>
      </c>
      <c r="L1300" s="32">
        <f t="shared" si="20"/>
        <v>2.3806578393245696E-4</v>
      </c>
    </row>
    <row r="1301" spans="1:12" hidden="1" x14ac:dyDescent="0.2">
      <c r="A1301" s="7" t="str">
        <f>VLOOKUP(D1301,PIC!A:B,2,0)</f>
        <v>WAHYU WISNU</v>
      </c>
      <c r="B1301" s="2">
        <v>59814038</v>
      </c>
      <c r="C1301" s="2" t="s">
        <v>7</v>
      </c>
      <c r="D1301" s="2" t="s">
        <v>16</v>
      </c>
      <c r="E1301" s="2" t="str">
        <f>VLOOKUP(B1301,[5]Sheet1!$A:$E,5,0)</f>
        <v>Completed</v>
      </c>
      <c r="F1301" s="2" t="s">
        <v>2712</v>
      </c>
      <c r="G1301" s="2" t="s">
        <v>9337</v>
      </c>
      <c r="H1301" s="2" t="s">
        <v>9385</v>
      </c>
      <c r="I1301" s="2" t="s">
        <v>107</v>
      </c>
      <c r="J1301" s="2" t="s">
        <v>1135</v>
      </c>
      <c r="K1301" s="26">
        <f>VLOOKUP(B1301,[5]Sheet1!$A:$AB,28,0)</f>
        <v>363000</v>
      </c>
      <c r="L1301" s="32">
        <f t="shared" si="20"/>
        <v>2.0575685611305209E-4</v>
      </c>
    </row>
    <row r="1302" spans="1:12" hidden="1" x14ac:dyDescent="0.2">
      <c r="A1302" s="7" t="str">
        <f>VLOOKUP(D1302,PIC!A:B,2,0)</f>
        <v>DAYAT</v>
      </c>
      <c r="B1302" s="2">
        <v>59814041</v>
      </c>
      <c r="C1302" s="2" t="s">
        <v>2136</v>
      </c>
      <c r="D1302" s="2" t="s">
        <v>9</v>
      </c>
      <c r="E1302" s="2" t="str">
        <f>VLOOKUP(B1302,[5]Sheet1!$A:$E,5,0)</f>
        <v>Accepted</v>
      </c>
      <c r="F1302" s="2" t="s">
        <v>7510</v>
      </c>
      <c r="G1302" s="2" t="s">
        <v>9338</v>
      </c>
      <c r="H1302" s="2" t="s">
        <v>9386</v>
      </c>
      <c r="I1302" s="2" t="s">
        <v>22</v>
      </c>
      <c r="J1302" s="2" t="s">
        <v>8758</v>
      </c>
      <c r="K1302" s="26">
        <f>VLOOKUP(B1302,[5]Sheet1!$A:$AB,28,0)</f>
        <v>1</v>
      </c>
      <c r="L1302" s="32">
        <f t="shared" si="20"/>
        <v>5.6682329507727853E-10</v>
      </c>
    </row>
    <row r="1303" spans="1:12" hidden="1" x14ac:dyDescent="0.2">
      <c r="A1303" s="7" t="str">
        <f>VLOOKUP(D1303,PIC!A:B,2,0)</f>
        <v>DAYAT</v>
      </c>
      <c r="B1303" s="2">
        <v>59814042</v>
      </c>
      <c r="C1303" s="2" t="s">
        <v>2136</v>
      </c>
      <c r="D1303" s="2" t="s">
        <v>9</v>
      </c>
      <c r="E1303" s="2" t="str">
        <f>VLOOKUP(B1303,[5]Sheet1!$A:$E,5,0)</f>
        <v>Accepted</v>
      </c>
      <c r="F1303" s="2" t="s">
        <v>7510</v>
      </c>
      <c r="G1303" s="2" t="s">
        <v>9338</v>
      </c>
      <c r="H1303" s="2" t="s">
        <v>9387</v>
      </c>
      <c r="I1303" s="2" t="s">
        <v>22</v>
      </c>
      <c r="J1303" s="2" t="s">
        <v>8758</v>
      </c>
      <c r="K1303" s="26">
        <f>VLOOKUP(B1303,[5]Sheet1!$A:$AB,28,0)</f>
        <v>1</v>
      </c>
      <c r="L1303" s="32">
        <f t="shared" si="20"/>
        <v>5.6682329507727853E-10</v>
      </c>
    </row>
    <row r="1304" spans="1:12" hidden="1" x14ac:dyDescent="0.2">
      <c r="A1304" s="7" t="str">
        <f>VLOOKUP(D1304,PIC!A:B,2,0)</f>
        <v>DAYAT</v>
      </c>
      <c r="B1304" s="2">
        <v>59814043</v>
      </c>
      <c r="C1304" s="2" t="s">
        <v>2136</v>
      </c>
      <c r="D1304" s="2" t="s">
        <v>9</v>
      </c>
      <c r="E1304" s="2" t="str">
        <f>VLOOKUP(B1304,[5]Sheet1!$A:$E,5,0)</f>
        <v>Accepted</v>
      </c>
      <c r="F1304" s="2" t="s">
        <v>7510</v>
      </c>
      <c r="G1304" s="2" t="s">
        <v>9338</v>
      </c>
      <c r="H1304" s="2" t="s">
        <v>9388</v>
      </c>
      <c r="I1304" s="2" t="s">
        <v>22</v>
      </c>
      <c r="J1304" s="2" t="s">
        <v>8758</v>
      </c>
      <c r="K1304" s="26">
        <f>VLOOKUP(B1304,[5]Sheet1!$A:$AB,28,0)</f>
        <v>1</v>
      </c>
      <c r="L1304" s="32">
        <f t="shared" si="20"/>
        <v>5.6682329507727853E-10</v>
      </c>
    </row>
    <row r="1305" spans="1:12" hidden="1" x14ac:dyDescent="0.2">
      <c r="A1305" s="7" t="str">
        <f>VLOOKUP(D1305,PIC!A:B,2,0)</f>
        <v>WAHYU WISNU</v>
      </c>
      <c r="B1305" s="2">
        <v>59814045</v>
      </c>
      <c r="C1305" s="2" t="s">
        <v>7</v>
      </c>
      <c r="D1305" s="2" t="s">
        <v>16</v>
      </c>
      <c r="E1305" s="2" t="str">
        <f>VLOOKUP(B1305,[5]Sheet1!$A:$E,5,0)</f>
        <v>Completed</v>
      </c>
      <c r="F1305" s="2" t="s">
        <v>2712</v>
      </c>
      <c r="G1305" s="2" t="s">
        <v>9339</v>
      </c>
      <c r="H1305" s="2" t="s">
        <v>9389</v>
      </c>
      <c r="I1305" s="2" t="s">
        <v>107</v>
      </c>
      <c r="J1305" s="2" t="s">
        <v>113</v>
      </c>
      <c r="K1305" s="26">
        <f>VLOOKUP(B1305,[5]Sheet1!$A:$AB,28,0)</f>
        <v>824000</v>
      </c>
      <c r="L1305" s="32">
        <f t="shared" si="20"/>
        <v>4.6706239514367746E-4</v>
      </c>
    </row>
    <row r="1306" spans="1:12" hidden="1" x14ac:dyDescent="0.2">
      <c r="A1306" s="7" t="str">
        <f>VLOOKUP(D1306,PIC!A:B,2,0)</f>
        <v>WAHYU WISNU</v>
      </c>
      <c r="B1306" s="2">
        <v>59816167</v>
      </c>
      <c r="C1306" s="2" t="s">
        <v>7</v>
      </c>
      <c r="D1306" s="2" t="s">
        <v>16</v>
      </c>
      <c r="E1306" s="2" t="str">
        <f>VLOOKUP(B1306,[5]Sheet1!$A:$E,5,0)</f>
        <v>Completed</v>
      </c>
      <c r="F1306" s="2" t="s">
        <v>2712</v>
      </c>
      <c r="G1306" s="2" t="s">
        <v>9340</v>
      </c>
      <c r="H1306" s="2" t="s">
        <v>9390</v>
      </c>
      <c r="I1306" s="2" t="s">
        <v>107</v>
      </c>
      <c r="J1306" s="2" t="s">
        <v>1264</v>
      </c>
      <c r="K1306" s="26">
        <f>VLOOKUP(B1306,[5]Sheet1!$A:$AB,28,0)</f>
        <v>460000</v>
      </c>
      <c r="L1306" s="32">
        <f t="shared" si="20"/>
        <v>2.6073871573554808E-4</v>
      </c>
    </row>
    <row r="1307" spans="1:12" hidden="1" x14ac:dyDescent="0.2">
      <c r="A1307" s="7" t="str">
        <f>VLOOKUP(D1307,PIC!A:B,2,0)</f>
        <v>WAHYU WISNU</v>
      </c>
      <c r="B1307" s="2">
        <v>59816170</v>
      </c>
      <c r="C1307" s="2" t="s">
        <v>7</v>
      </c>
      <c r="D1307" s="2" t="s">
        <v>16</v>
      </c>
      <c r="E1307" s="2" t="str">
        <f>VLOOKUP(B1307,[5]Sheet1!$A:$E,5,0)</f>
        <v>Completed</v>
      </c>
      <c r="F1307" s="2" t="s">
        <v>2712</v>
      </c>
      <c r="G1307" s="2" t="s">
        <v>9341</v>
      </c>
      <c r="H1307" s="2" t="s">
        <v>9391</v>
      </c>
      <c r="I1307" s="2" t="s">
        <v>107</v>
      </c>
      <c r="J1307" s="2" t="s">
        <v>129</v>
      </c>
      <c r="K1307" s="26">
        <f>VLOOKUP(B1307,[5]Sheet1!$A:$AB,28,0)</f>
        <v>741000</v>
      </c>
      <c r="L1307" s="32">
        <f t="shared" si="20"/>
        <v>4.2001606165226337E-4</v>
      </c>
    </row>
    <row r="1308" spans="1:12" hidden="1" x14ac:dyDescent="0.2">
      <c r="A1308" s="7" t="str">
        <f>VLOOKUP(D1308,PIC!A:B,2,0)</f>
        <v>WAHYU WISNU</v>
      </c>
      <c r="B1308" s="2">
        <v>59817967</v>
      </c>
      <c r="C1308" s="2" t="s">
        <v>7</v>
      </c>
      <c r="D1308" s="2" t="s">
        <v>16</v>
      </c>
      <c r="E1308" s="2" t="str">
        <f>VLOOKUP(B1308,[5]Sheet1!$A:$E,5,0)</f>
        <v>Completed</v>
      </c>
      <c r="F1308" s="2" t="s">
        <v>2712</v>
      </c>
      <c r="G1308" s="2" t="s">
        <v>9342</v>
      </c>
      <c r="H1308" s="2" t="s">
        <v>9392</v>
      </c>
      <c r="I1308" s="2" t="s">
        <v>107</v>
      </c>
      <c r="J1308" s="2" t="s">
        <v>128</v>
      </c>
      <c r="K1308" s="26">
        <f>VLOOKUP(B1308,[5]Sheet1!$A:$AB,28,0)</f>
        <v>564000</v>
      </c>
      <c r="L1308" s="32">
        <f t="shared" si="20"/>
        <v>3.1968833842358505E-4</v>
      </c>
    </row>
    <row r="1309" spans="1:12" hidden="1" x14ac:dyDescent="0.2">
      <c r="A1309" s="7" t="str">
        <f>VLOOKUP(D1309,PIC!A:B,2,0)</f>
        <v>WAHYU WISNU</v>
      </c>
      <c r="B1309" s="2">
        <v>59816169</v>
      </c>
      <c r="C1309" s="2" t="s">
        <v>7</v>
      </c>
      <c r="D1309" s="2" t="s">
        <v>16</v>
      </c>
      <c r="E1309" s="2" t="str">
        <f>VLOOKUP(B1309,[5]Sheet1!$A:$E,5,0)</f>
        <v>Completed</v>
      </c>
      <c r="F1309" s="2" t="s">
        <v>2712</v>
      </c>
      <c r="G1309" s="2" t="s">
        <v>9343</v>
      </c>
      <c r="H1309" s="2" t="s">
        <v>9393</v>
      </c>
      <c r="I1309" s="2" t="s">
        <v>107</v>
      </c>
      <c r="J1309" s="2" t="s">
        <v>1162</v>
      </c>
      <c r="K1309" s="26">
        <f>VLOOKUP(B1309,[5]Sheet1!$A:$AB,28,0)</f>
        <v>824000</v>
      </c>
      <c r="L1309" s="32">
        <f t="shared" si="20"/>
        <v>4.6706239514367746E-4</v>
      </c>
    </row>
    <row r="1310" spans="1:12" hidden="1" x14ac:dyDescent="0.2">
      <c r="A1310" s="7" t="str">
        <f>VLOOKUP(D1310,PIC!A:B,2,0)</f>
        <v>WAHYU WISNU</v>
      </c>
      <c r="B1310" s="2">
        <v>59816240</v>
      </c>
      <c r="C1310" s="2" t="s">
        <v>2026</v>
      </c>
      <c r="D1310" s="2" t="s">
        <v>20</v>
      </c>
      <c r="E1310" s="2" t="str">
        <f>VLOOKUP(B1310,[5]Sheet1!$A:$E,5,0)</f>
        <v>Completed</v>
      </c>
      <c r="F1310" s="2" t="s">
        <v>2712</v>
      </c>
      <c r="G1310" s="2" t="s">
        <v>9344</v>
      </c>
      <c r="H1310" s="2" t="s">
        <v>9394</v>
      </c>
      <c r="I1310" s="2" t="s">
        <v>78</v>
      </c>
      <c r="J1310" s="2" t="s">
        <v>79</v>
      </c>
      <c r="K1310" s="26">
        <f>VLOOKUP(B1310,[5]Sheet1!$A:$AB,28,0)</f>
        <v>2000000</v>
      </c>
      <c r="L1310" s="32">
        <f t="shared" si="20"/>
        <v>1.133646590154557E-3</v>
      </c>
    </row>
    <row r="1311" spans="1:12" hidden="1" x14ac:dyDescent="0.2">
      <c r="A1311" s="7" t="str">
        <f>VLOOKUP(D1311,PIC!A:B,2,0)</f>
        <v>WAHYU WISNU</v>
      </c>
      <c r="B1311" s="2">
        <v>59816242</v>
      </c>
      <c r="C1311" s="2" t="s">
        <v>2937</v>
      </c>
      <c r="D1311" s="2" t="s">
        <v>21</v>
      </c>
      <c r="E1311" s="2" t="str">
        <f>VLOOKUP(B1311,[5]Sheet1!$A:$E,5,0)</f>
        <v>Accepted</v>
      </c>
      <c r="F1311" s="2" t="s">
        <v>2712</v>
      </c>
      <c r="G1311" s="2" t="s">
        <v>9345</v>
      </c>
      <c r="H1311" s="2" t="s">
        <v>9395</v>
      </c>
      <c r="I1311" s="2" t="s">
        <v>85</v>
      </c>
      <c r="J1311" s="2" t="s">
        <v>1947</v>
      </c>
      <c r="K1311" s="26">
        <f>VLOOKUP(B1311,[5]Sheet1!$A:$AB,28,0)</f>
        <v>1770000</v>
      </c>
      <c r="L1311" s="32">
        <f t="shared" si="20"/>
        <v>1.003277232286783E-3</v>
      </c>
    </row>
    <row r="1312" spans="1:12" hidden="1" x14ac:dyDescent="0.2">
      <c r="A1312" s="7" t="str">
        <f>VLOOKUP(D1312,PIC!A:B,2,0)</f>
        <v>WAHYU WISNU</v>
      </c>
      <c r="B1312" s="2">
        <v>59816261</v>
      </c>
      <c r="C1312" s="2" t="s">
        <v>2937</v>
      </c>
      <c r="D1312" s="2" t="s">
        <v>21</v>
      </c>
      <c r="E1312" s="2" t="str">
        <f>VLOOKUP(B1312,[5]Sheet1!$A:$E,5,0)</f>
        <v>Accepted</v>
      </c>
      <c r="F1312" s="2" t="s">
        <v>2712</v>
      </c>
      <c r="G1312" s="2" t="s">
        <v>9346</v>
      </c>
      <c r="H1312" s="2" t="s">
        <v>9396</v>
      </c>
      <c r="I1312" s="2" t="s">
        <v>85</v>
      </c>
      <c r="J1312" s="2" t="s">
        <v>1947</v>
      </c>
      <c r="K1312" s="26">
        <f>VLOOKUP(B1312,[5]Sheet1!$A:$AB,28,0)</f>
        <v>1770000</v>
      </c>
      <c r="L1312" s="32">
        <f t="shared" si="20"/>
        <v>1.003277232286783E-3</v>
      </c>
    </row>
    <row r="1313" spans="1:12" hidden="1" x14ac:dyDescent="0.2">
      <c r="A1313" s="7" t="str">
        <f>VLOOKUP(D1313,PIC!A:B,2,0)</f>
        <v>WAHYU WISNU</v>
      </c>
      <c r="B1313" s="2">
        <v>59817945</v>
      </c>
      <c r="C1313" s="2" t="s">
        <v>7</v>
      </c>
      <c r="D1313" s="2" t="s">
        <v>16</v>
      </c>
      <c r="E1313" s="2" t="str">
        <f>VLOOKUP(B1313,[5]Sheet1!$A:$E,5,0)</f>
        <v>Accepted</v>
      </c>
      <c r="F1313" s="2" t="s">
        <v>2726</v>
      </c>
      <c r="G1313" s="2" t="s">
        <v>9347</v>
      </c>
      <c r="H1313" s="2" t="s">
        <v>9397</v>
      </c>
      <c r="I1313" s="2" t="s">
        <v>105</v>
      </c>
      <c r="J1313" s="2" t="s">
        <v>106</v>
      </c>
      <c r="K1313" s="26">
        <f>VLOOKUP(B1313,[5]Sheet1!$A:$AB,28,0)</f>
        <v>386000</v>
      </c>
      <c r="L1313" s="32">
        <f t="shared" si="20"/>
        <v>2.1879379189982949E-4</v>
      </c>
    </row>
    <row r="1314" spans="1:12" hidden="1" x14ac:dyDescent="0.2">
      <c r="A1314" s="7" t="str">
        <f>VLOOKUP(D1314,PIC!A:B,2,0)</f>
        <v>LUTFI</v>
      </c>
      <c r="B1314" s="2">
        <v>59817888</v>
      </c>
      <c r="C1314" s="2" t="s">
        <v>7</v>
      </c>
      <c r="D1314" s="2" t="s">
        <v>8</v>
      </c>
      <c r="E1314" s="2" t="str">
        <f>VLOOKUP(B1314,[5]Sheet1!$A:$E,5,0)</f>
        <v>Completed</v>
      </c>
      <c r="F1314" s="2" t="s">
        <v>3202</v>
      </c>
      <c r="G1314" s="2" t="s">
        <v>9348</v>
      </c>
      <c r="H1314" s="2" t="s">
        <v>9398</v>
      </c>
      <c r="I1314" s="2" t="s">
        <v>90</v>
      </c>
      <c r="J1314" s="2" t="s">
        <v>115</v>
      </c>
      <c r="K1314" s="26">
        <f>VLOOKUP(B1314,[5]Sheet1!$A:$AB,28,0)</f>
        <v>323000</v>
      </c>
      <c r="L1314" s="32">
        <f t="shared" si="20"/>
        <v>1.8308392430996096E-4</v>
      </c>
    </row>
    <row r="1315" spans="1:12" hidden="1" x14ac:dyDescent="0.2">
      <c r="A1315" s="7" t="str">
        <f>VLOOKUP(D1315,PIC!A:B,2,0)</f>
        <v>LUTFI</v>
      </c>
      <c r="B1315" s="2">
        <v>59817890</v>
      </c>
      <c r="C1315" s="2" t="s">
        <v>7</v>
      </c>
      <c r="D1315" s="2" t="s">
        <v>8</v>
      </c>
      <c r="E1315" s="2" t="str">
        <f>VLOOKUP(B1315,[5]Sheet1!$A:$E,5,0)</f>
        <v>Completed</v>
      </c>
      <c r="F1315" s="2" t="s">
        <v>3202</v>
      </c>
      <c r="G1315" s="2" t="s">
        <v>9348</v>
      </c>
      <c r="H1315" s="2" t="s">
        <v>9399</v>
      </c>
      <c r="I1315" s="2" t="s">
        <v>90</v>
      </c>
      <c r="J1315" s="2" t="s">
        <v>95</v>
      </c>
      <c r="K1315" s="26">
        <f>VLOOKUP(B1315,[5]Sheet1!$A:$AB,28,0)</f>
        <v>632000</v>
      </c>
      <c r="L1315" s="32">
        <f t="shared" si="20"/>
        <v>3.5823232248883999E-4</v>
      </c>
    </row>
    <row r="1316" spans="1:12" hidden="1" x14ac:dyDescent="0.2">
      <c r="A1316" s="7" t="str">
        <f>VLOOKUP(D1316,PIC!A:B,2,0)</f>
        <v>ADE</v>
      </c>
      <c r="B1316" s="2">
        <v>59817485</v>
      </c>
      <c r="C1316" s="2" t="s">
        <v>2026</v>
      </c>
      <c r="D1316" s="2" t="s">
        <v>2634</v>
      </c>
      <c r="E1316" s="2" t="str">
        <f>VLOOKUP(B1316,[5]Sheet1!$A:$E,5,0)</f>
        <v>Accepted</v>
      </c>
      <c r="F1316" s="2" t="s">
        <v>2712</v>
      </c>
      <c r="G1316" s="2" t="s">
        <v>9349</v>
      </c>
      <c r="H1316" s="2" t="s">
        <v>9400</v>
      </c>
      <c r="I1316" s="2" t="s">
        <v>9410</v>
      </c>
      <c r="J1316" s="2" t="s">
        <v>9411</v>
      </c>
      <c r="K1316" s="26">
        <f>VLOOKUP(B1316,[5]Sheet1!$A:$AB,28,0)</f>
        <v>2750000</v>
      </c>
      <c r="L1316" s="32">
        <f t="shared" si="20"/>
        <v>1.5587640614625159E-3</v>
      </c>
    </row>
    <row r="1317" spans="1:12" hidden="1" x14ac:dyDescent="0.2">
      <c r="A1317" s="7" t="str">
        <f>VLOOKUP(D1317,PIC!A:B,2,0)</f>
        <v>DIDIK</v>
      </c>
      <c r="B1317" s="2">
        <v>59817869</v>
      </c>
      <c r="C1317" s="2" t="s">
        <v>7</v>
      </c>
      <c r="D1317" s="2" t="s">
        <v>13</v>
      </c>
      <c r="E1317" s="2" t="str">
        <f>VLOOKUP(B1317,[5]Sheet1!$A:$E,5,0)</f>
        <v>Accepted</v>
      </c>
      <c r="F1317" s="2" t="s">
        <v>2726</v>
      </c>
      <c r="G1317" s="2" t="s">
        <v>9350</v>
      </c>
      <c r="H1317" s="2" t="s">
        <v>9401</v>
      </c>
      <c r="I1317" s="2" t="s">
        <v>7330</v>
      </c>
      <c r="J1317" s="2" t="s">
        <v>7509</v>
      </c>
      <c r="K1317" s="26">
        <f>VLOOKUP(B1317,[5]Sheet1!$A:$AB,28,0)</f>
        <v>1</v>
      </c>
      <c r="L1317" s="32">
        <f t="shared" si="20"/>
        <v>5.6682329507727853E-10</v>
      </c>
    </row>
    <row r="1318" spans="1:12" hidden="1" x14ac:dyDescent="0.2">
      <c r="A1318" s="7" t="str">
        <f>VLOOKUP(D1318,PIC!A:B,2,0)</f>
        <v>DIDIK</v>
      </c>
      <c r="B1318" s="2">
        <v>59817870</v>
      </c>
      <c r="C1318" s="2" t="s">
        <v>7</v>
      </c>
      <c r="D1318" s="2" t="s">
        <v>13</v>
      </c>
      <c r="E1318" s="2" t="str">
        <f>VLOOKUP(B1318,[5]Sheet1!$A:$E,5,0)</f>
        <v>Accepted</v>
      </c>
      <c r="F1318" s="2" t="s">
        <v>2726</v>
      </c>
      <c r="G1318" s="2" t="s">
        <v>9351</v>
      </c>
      <c r="H1318" s="2" t="s">
        <v>9402</v>
      </c>
      <c r="I1318" s="2" t="s">
        <v>7330</v>
      </c>
      <c r="J1318" s="2" t="s">
        <v>7337</v>
      </c>
      <c r="K1318" s="26">
        <f>VLOOKUP(B1318,[5]Sheet1!$A:$AB,28,0)</f>
        <v>1</v>
      </c>
      <c r="L1318" s="32">
        <f t="shared" si="20"/>
        <v>5.6682329507727853E-10</v>
      </c>
    </row>
    <row r="1319" spans="1:12" hidden="1" x14ac:dyDescent="0.2">
      <c r="A1319" s="7" t="str">
        <f>VLOOKUP(D1319,PIC!A:B,2,0)</f>
        <v>LUTFI</v>
      </c>
      <c r="B1319" s="2">
        <v>59817886</v>
      </c>
      <c r="C1319" s="2" t="s">
        <v>7</v>
      </c>
      <c r="D1319" s="2" t="s">
        <v>8</v>
      </c>
      <c r="E1319" s="2" t="str">
        <f>VLOOKUP(B1319,[5]Sheet1!$A:$E,5,0)</f>
        <v>Completed</v>
      </c>
      <c r="F1319" s="2" t="s">
        <v>3202</v>
      </c>
      <c r="G1319" s="2" t="s">
        <v>9352</v>
      </c>
      <c r="H1319" s="2" t="s">
        <v>9403</v>
      </c>
      <c r="I1319" s="2" t="s">
        <v>90</v>
      </c>
      <c r="J1319" s="2" t="s">
        <v>96</v>
      </c>
      <c r="K1319" s="26">
        <f>VLOOKUP(B1319,[5]Sheet1!$A:$AB,28,0)</f>
        <v>248000</v>
      </c>
      <c r="L1319" s="32">
        <f t="shared" si="20"/>
        <v>1.4057217717916508E-4</v>
      </c>
    </row>
    <row r="1320" spans="1:12" hidden="1" x14ac:dyDescent="0.2">
      <c r="A1320" s="7" t="str">
        <f>VLOOKUP(D1320,PIC!A:B,2,0)</f>
        <v>LUTFI</v>
      </c>
      <c r="B1320" s="2">
        <v>59817891</v>
      </c>
      <c r="C1320" s="2" t="s">
        <v>7</v>
      </c>
      <c r="D1320" s="2" t="s">
        <v>8</v>
      </c>
      <c r="E1320" s="2" t="str">
        <f>VLOOKUP(B1320,[5]Sheet1!$A:$E,5,0)</f>
        <v>Completed</v>
      </c>
      <c r="F1320" s="2" t="s">
        <v>3202</v>
      </c>
      <c r="G1320" s="2" t="s">
        <v>9353</v>
      </c>
      <c r="H1320" s="2" t="s">
        <v>9404</v>
      </c>
      <c r="I1320" s="2" t="s">
        <v>90</v>
      </c>
      <c r="J1320" s="2" t="s">
        <v>96</v>
      </c>
      <c r="K1320" s="26">
        <f>VLOOKUP(B1320,[5]Sheet1!$A:$AB,28,0)</f>
        <v>248000</v>
      </c>
      <c r="L1320" s="32">
        <f t="shared" si="20"/>
        <v>1.4057217717916508E-4</v>
      </c>
    </row>
    <row r="1321" spans="1:12" hidden="1" x14ac:dyDescent="0.2">
      <c r="A1321" s="7" t="str">
        <f>VLOOKUP(D1321,PIC!A:B,2,0)</f>
        <v>LUTFI</v>
      </c>
      <c r="B1321" s="2">
        <v>59817887</v>
      </c>
      <c r="C1321" s="2" t="s">
        <v>7</v>
      </c>
      <c r="D1321" s="2" t="s">
        <v>8</v>
      </c>
      <c r="E1321" s="2" t="str">
        <f>VLOOKUP(B1321,[5]Sheet1!$A:$E,5,0)</f>
        <v>Completed</v>
      </c>
      <c r="F1321" s="2" t="s">
        <v>3202</v>
      </c>
      <c r="G1321" s="2" t="s">
        <v>9352</v>
      </c>
      <c r="H1321" s="2" t="s">
        <v>9405</v>
      </c>
      <c r="I1321" s="2" t="s">
        <v>90</v>
      </c>
      <c r="J1321" s="2" t="s">
        <v>91</v>
      </c>
      <c r="K1321" s="26">
        <f>VLOOKUP(B1321,[5]Sheet1!$A:$AB,28,0)</f>
        <v>131000</v>
      </c>
      <c r="L1321" s="32">
        <f t="shared" si="20"/>
        <v>7.4253851655123481E-5</v>
      </c>
    </row>
    <row r="1322" spans="1:12" hidden="1" x14ac:dyDescent="0.2">
      <c r="A1322" s="7" t="str">
        <f>VLOOKUP(D1322,PIC!A:B,2,0)</f>
        <v>LUTFI</v>
      </c>
      <c r="B1322" s="2">
        <v>59817894</v>
      </c>
      <c r="C1322" s="2" t="s">
        <v>7</v>
      </c>
      <c r="D1322" s="2" t="s">
        <v>8</v>
      </c>
      <c r="E1322" s="2" t="str">
        <f>VLOOKUP(B1322,[5]Sheet1!$A:$E,5,0)</f>
        <v>Completed</v>
      </c>
      <c r="F1322" s="2" t="s">
        <v>3202</v>
      </c>
      <c r="G1322" s="2" t="s">
        <v>9354</v>
      </c>
      <c r="H1322" s="2" t="s">
        <v>9406</v>
      </c>
      <c r="I1322" s="2" t="s">
        <v>90</v>
      </c>
      <c r="J1322" s="2" t="s">
        <v>114</v>
      </c>
      <c r="K1322" s="26">
        <f>VLOOKUP(B1322,[5]Sheet1!$A:$AB,28,0)</f>
        <v>161000</v>
      </c>
      <c r="L1322" s="32">
        <f t="shared" si="20"/>
        <v>9.1258550507441837E-5</v>
      </c>
    </row>
    <row r="1323" spans="1:12" hidden="1" x14ac:dyDescent="0.2">
      <c r="A1323" s="7" t="str">
        <f>VLOOKUP(D1323,PIC!A:B,2,0)</f>
        <v>LUTFI</v>
      </c>
      <c r="B1323" s="2">
        <v>59817889</v>
      </c>
      <c r="C1323" s="2" t="s">
        <v>7</v>
      </c>
      <c r="D1323" s="2" t="s">
        <v>8</v>
      </c>
      <c r="E1323" s="2" t="str">
        <f>VLOOKUP(B1323,[5]Sheet1!$A:$E,5,0)</f>
        <v>Completed</v>
      </c>
      <c r="F1323" s="2" t="s">
        <v>3202</v>
      </c>
      <c r="G1323" s="2" t="s">
        <v>9355</v>
      </c>
      <c r="H1323" s="2" t="s">
        <v>9407</v>
      </c>
      <c r="I1323" s="2" t="s">
        <v>90</v>
      </c>
      <c r="J1323" s="2" t="s">
        <v>93</v>
      </c>
      <c r="K1323" s="26">
        <f>VLOOKUP(B1323,[5]Sheet1!$A:$AB,28,0)</f>
        <v>200000</v>
      </c>
      <c r="L1323" s="32">
        <f t="shared" si="20"/>
        <v>1.133646590154557E-4</v>
      </c>
    </row>
    <row r="1324" spans="1:12" hidden="1" x14ac:dyDescent="0.2">
      <c r="A1324" s="7" t="str">
        <f>VLOOKUP(D1324,PIC!A:B,2,0)</f>
        <v>LUTFI</v>
      </c>
      <c r="B1324" s="2">
        <v>59817893</v>
      </c>
      <c r="C1324" s="2" t="s">
        <v>7</v>
      </c>
      <c r="D1324" s="2" t="s">
        <v>8</v>
      </c>
      <c r="E1324" s="2" t="str">
        <f>VLOOKUP(B1324,[5]Sheet1!$A:$E,5,0)</f>
        <v>Completed</v>
      </c>
      <c r="F1324" s="2" t="s">
        <v>3202</v>
      </c>
      <c r="G1324" s="2" t="s">
        <v>9356</v>
      </c>
      <c r="H1324" s="2" t="s">
        <v>9408</v>
      </c>
      <c r="I1324" s="2" t="s">
        <v>90</v>
      </c>
      <c r="J1324" s="2" t="s">
        <v>92</v>
      </c>
      <c r="K1324" s="26">
        <f>VLOOKUP(B1324,[5]Sheet1!$A:$AB,28,0)</f>
        <v>147000</v>
      </c>
      <c r="L1324" s="32">
        <f t="shared" si="20"/>
        <v>8.3323024376359941E-5</v>
      </c>
    </row>
    <row r="1325" spans="1:12" hidden="1" x14ac:dyDescent="0.2">
      <c r="A1325" s="7" t="str">
        <f>VLOOKUP(D1325,PIC!A:B,2,0)</f>
        <v>WAHYU WISNU</v>
      </c>
      <c r="B1325" s="2">
        <v>59817940</v>
      </c>
      <c r="C1325" s="2" t="s">
        <v>7</v>
      </c>
      <c r="D1325" s="2" t="s">
        <v>16</v>
      </c>
      <c r="E1325" s="2" t="str">
        <f>VLOOKUP(B1325,[5]Sheet1!$A:$E,5,0)</f>
        <v>Accepted</v>
      </c>
      <c r="F1325" s="2" t="s">
        <v>2712</v>
      </c>
      <c r="G1325" s="2" t="s">
        <v>9357</v>
      </c>
      <c r="H1325" s="2" t="s">
        <v>9409</v>
      </c>
      <c r="I1325" s="2" t="s">
        <v>107</v>
      </c>
      <c r="J1325" s="2" t="s">
        <v>131</v>
      </c>
      <c r="K1325" s="26">
        <f>VLOOKUP(B1325,[5]Sheet1!$A:$AB,28,0)</f>
        <v>363000</v>
      </c>
      <c r="L1325" s="32">
        <f t="shared" si="20"/>
        <v>2.0575685611305209E-4</v>
      </c>
    </row>
    <row r="1326" spans="1:12" hidden="1" x14ac:dyDescent="0.2">
      <c r="A1326" s="7" t="str">
        <f>VLOOKUP(D1326,PIC!A:B,2,0)</f>
        <v>WAHYU WISNU</v>
      </c>
      <c r="B1326" s="2">
        <v>59817946</v>
      </c>
      <c r="C1326" s="2" t="s">
        <v>7</v>
      </c>
      <c r="D1326" s="2" t="s">
        <v>16</v>
      </c>
      <c r="E1326" s="2" t="str">
        <f>VLOOKUP(B1326,[5]Sheet1!$A:$E,5,0)</f>
        <v>Accepted</v>
      </c>
      <c r="F1326" s="2" t="s">
        <v>2712</v>
      </c>
      <c r="G1326" s="2" t="s">
        <v>9352</v>
      </c>
      <c r="H1326" s="2" t="s">
        <v>9428</v>
      </c>
      <c r="I1326" s="2" t="s">
        <v>107</v>
      </c>
      <c r="J1326" s="2" t="s">
        <v>113</v>
      </c>
      <c r="K1326" s="26">
        <f>VLOOKUP(B1326,[5]Sheet1!$A:$AB,28,0)</f>
        <v>363000</v>
      </c>
      <c r="L1326" s="32">
        <f t="shared" si="20"/>
        <v>2.0575685611305209E-4</v>
      </c>
    </row>
    <row r="1327" spans="1:12" hidden="1" x14ac:dyDescent="0.2">
      <c r="A1327" s="7" t="str">
        <f>VLOOKUP(D1327,PIC!A:B,2,0)</f>
        <v>ADE</v>
      </c>
      <c r="B1327" s="2">
        <v>59818905</v>
      </c>
      <c r="C1327" s="2" t="s">
        <v>2026</v>
      </c>
      <c r="D1327" s="2" t="s">
        <v>2634</v>
      </c>
      <c r="E1327" s="2" t="str">
        <f>VLOOKUP(B1327,[5]Sheet1!$A:$E,5,0)</f>
        <v>Accepted</v>
      </c>
      <c r="F1327" s="2" t="s">
        <v>2712</v>
      </c>
      <c r="G1327" s="2" t="s">
        <v>9413</v>
      </c>
      <c r="H1327" s="2" t="s">
        <v>9429</v>
      </c>
      <c r="I1327" s="2" t="s">
        <v>9410</v>
      </c>
      <c r="J1327" s="2" t="s">
        <v>9444</v>
      </c>
      <c r="K1327" s="26">
        <f>VLOOKUP(B1327,[5]Sheet1!$A:$AB,28,0)</f>
        <v>0</v>
      </c>
      <c r="L1327" s="32">
        <f t="shared" si="20"/>
        <v>0</v>
      </c>
    </row>
    <row r="1328" spans="1:12" x14ac:dyDescent="0.2">
      <c r="A1328" s="7" t="str">
        <f>VLOOKUP(D1328,PIC!A:B,2,0)</f>
        <v>DIDIK</v>
      </c>
      <c r="B1328" s="2">
        <v>59825656</v>
      </c>
      <c r="C1328" s="2" t="s">
        <v>3509</v>
      </c>
      <c r="D1328" s="2" t="s">
        <v>4525</v>
      </c>
      <c r="E1328" s="2" t="str">
        <f>VLOOKUP(B1328,[5]Sheet1!$A:$E,5,0)</f>
        <v>Completed</v>
      </c>
      <c r="F1328" s="2" t="s">
        <v>2712</v>
      </c>
      <c r="G1328" s="2" t="s">
        <v>9414</v>
      </c>
      <c r="H1328" s="2" t="s">
        <v>9430</v>
      </c>
      <c r="I1328" s="2" t="s">
        <v>182</v>
      </c>
      <c r="J1328" s="2" t="s">
        <v>8424</v>
      </c>
      <c r="K1328" s="26">
        <f>VLOOKUP(B1328,[5]Sheet1!$A:$AB,28,0)</f>
        <v>6000000</v>
      </c>
      <c r="L1328" s="32">
        <f t="shared" si="20"/>
        <v>3.4009397704636711E-3</v>
      </c>
    </row>
    <row r="1329" spans="1:12" x14ac:dyDescent="0.2">
      <c r="A1329" s="7" t="str">
        <f>VLOOKUP(D1329,PIC!A:B,2,0)</f>
        <v>DIDIK</v>
      </c>
      <c r="B1329" s="2">
        <v>59825668</v>
      </c>
      <c r="C1329" s="2" t="s">
        <v>3509</v>
      </c>
      <c r="D1329" s="2" t="s">
        <v>4525</v>
      </c>
      <c r="E1329" s="2" t="str">
        <f>VLOOKUP(B1329,[5]Sheet1!$A:$E,5,0)</f>
        <v>Completed</v>
      </c>
      <c r="F1329" s="2" t="s">
        <v>2712</v>
      </c>
      <c r="G1329" s="2" t="s">
        <v>9415</v>
      </c>
      <c r="H1329" s="2" t="s">
        <v>9431</v>
      </c>
      <c r="I1329" s="2" t="s">
        <v>182</v>
      </c>
      <c r="J1329" s="2" t="s">
        <v>8424</v>
      </c>
      <c r="K1329" s="26">
        <f>VLOOKUP(B1329,[5]Sheet1!$A:$AB,28,0)</f>
        <v>6000000</v>
      </c>
      <c r="L1329" s="32">
        <f t="shared" si="20"/>
        <v>3.4009397704636711E-3</v>
      </c>
    </row>
    <row r="1330" spans="1:12" hidden="1" x14ac:dyDescent="0.2">
      <c r="A1330" s="7" t="str">
        <f>VLOOKUP(D1330,PIC!A:B,2,0)</f>
        <v>DAYAT</v>
      </c>
      <c r="B1330" s="2">
        <v>59818575</v>
      </c>
      <c r="C1330" s="2" t="s">
        <v>7</v>
      </c>
      <c r="D1330" s="2" t="s">
        <v>9</v>
      </c>
      <c r="E1330" s="2" t="str">
        <f>VLOOKUP(B1330,[5]Sheet1!$A:$E,5,0)</f>
        <v>Accepted</v>
      </c>
      <c r="F1330" s="2" t="s">
        <v>2712</v>
      </c>
      <c r="G1330" s="2" t="s">
        <v>9416</v>
      </c>
      <c r="H1330" s="2" t="s">
        <v>9432</v>
      </c>
      <c r="I1330" s="2" t="s">
        <v>59</v>
      </c>
      <c r="J1330" s="2" t="s">
        <v>8754</v>
      </c>
      <c r="K1330" s="26">
        <f>VLOOKUP(B1330,[5]Sheet1!$A:$AB,28,0)</f>
        <v>450000</v>
      </c>
      <c r="L1330" s="32">
        <f t="shared" si="20"/>
        <v>2.550704827847753E-4</v>
      </c>
    </row>
    <row r="1331" spans="1:12" hidden="1" x14ac:dyDescent="0.2">
      <c r="A1331" s="7" t="str">
        <f>VLOOKUP(D1331,PIC!A:B,2,0)</f>
        <v>DAYAT</v>
      </c>
      <c r="B1331" s="2">
        <v>59818634</v>
      </c>
      <c r="C1331" s="2" t="s">
        <v>7</v>
      </c>
      <c r="D1331" s="2" t="s">
        <v>9</v>
      </c>
      <c r="E1331" s="2" t="str">
        <f>VLOOKUP(B1331,[5]Sheet1!$A:$E,5,0)</f>
        <v>Accepted</v>
      </c>
      <c r="F1331" s="2" t="s">
        <v>2712</v>
      </c>
      <c r="G1331" s="2" t="s">
        <v>9417</v>
      </c>
      <c r="H1331" s="2" t="s">
        <v>9433</v>
      </c>
      <c r="I1331" s="2" t="s">
        <v>59</v>
      </c>
      <c r="J1331" s="2" t="s">
        <v>8754</v>
      </c>
      <c r="K1331" s="26">
        <f>VLOOKUP(B1331,[5]Sheet1!$A:$AB,28,0)</f>
        <v>450000</v>
      </c>
      <c r="L1331" s="32">
        <f t="shared" si="20"/>
        <v>2.550704827847753E-4</v>
      </c>
    </row>
    <row r="1332" spans="1:12" hidden="1" x14ac:dyDescent="0.2">
      <c r="A1332" s="7" t="str">
        <f>VLOOKUP(D1332,PIC!A:B,2,0)</f>
        <v>DAYAT</v>
      </c>
      <c r="B1332" s="2">
        <v>59818662</v>
      </c>
      <c r="C1332" s="2" t="s">
        <v>7</v>
      </c>
      <c r="D1332" s="2" t="s">
        <v>9</v>
      </c>
      <c r="E1332" s="2" t="str">
        <f>VLOOKUP(B1332,[5]Sheet1!$A:$E,5,0)</f>
        <v>Accepted</v>
      </c>
      <c r="F1332" s="2" t="s">
        <v>2712</v>
      </c>
      <c r="G1332" s="2" t="s">
        <v>9418</v>
      </c>
      <c r="H1332" s="2" t="s">
        <v>9434</v>
      </c>
      <c r="I1332" s="2" t="s">
        <v>59</v>
      </c>
      <c r="J1332" s="2" t="s">
        <v>8754</v>
      </c>
      <c r="K1332" s="26">
        <f>VLOOKUP(B1332,[5]Sheet1!$A:$AB,28,0)</f>
        <v>450000</v>
      </c>
      <c r="L1332" s="32">
        <f t="shared" si="20"/>
        <v>2.550704827847753E-4</v>
      </c>
    </row>
    <row r="1333" spans="1:12" hidden="1" x14ac:dyDescent="0.2">
      <c r="A1333" s="7" t="str">
        <f>VLOOKUP(D1333,PIC!A:B,2,0)</f>
        <v>DAYAT</v>
      </c>
      <c r="B1333" s="2">
        <v>59818668</v>
      </c>
      <c r="C1333" s="2" t="s">
        <v>7</v>
      </c>
      <c r="D1333" s="2" t="s">
        <v>9</v>
      </c>
      <c r="E1333" s="2" t="str">
        <f>VLOOKUP(B1333,[5]Sheet1!$A:$E,5,0)</f>
        <v>Accepted</v>
      </c>
      <c r="F1333" s="2" t="s">
        <v>2712</v>
      </c>
      <c r="G1333" s="2" t="s">
        <v>9419</v>
      </c>
      <c r="H1333" s="2" t="s">
        <v>9435</v>
      </c>
      <c r="I1333" s="2" t="s">
        <v>59</v>
      </c>
      <c r="J1333" s="2" t="s">
        <v>8754</v>
      </c>
      <c r="K1333" s="26">
        <f>VLOOKUP(B1333,[5]Sheet1!$A:$AB,28,0)</f>
        <v>450000</v>
      </c>
      <c r="L1333" s="32">
        <f t="shared" si="20"/>
        <v>2.550704827847753E-4</v>
      </c>
    </row>
    <row r="1334" spans="1:12" hidden="1" x14ac:dyDescent="0.2">
      <c r="A1334" s="7" t="str">
        <f>VLOOKUP(D1334,PIC!A:B,2,0)</f>
        <v>DAYAT</v>
      </c>
      <c r="B1334" s="2">
        <v>59818768</v>
      </c>
      <c r="C1334" s="2" t="s">
        <v>7</v>
      </c>
      <c r="D1334" s="2" t="s">
        <v>9</v>
      </c>
      <c r="E1334" s="2" t="str">
        <f>VLOOKUP(B1334,[5]Sheet1!$A:$E,5,0)</f>
        <v>Accepted</v>
      </c>
      <c r="F1334" s="2" t="s">
        <v>2726</v>
      </c>
      <c r="G1334" s="2" t="s">
        <v>9420</v>
      </c>
      <c r="H1334" s="2" t="s">
        <v>9436</v>
      </c>
      <c r="I1334" s="2" t="s">
        <v>59</v>
      </c>
      <c r="J1334" s="2" t="s">
        <v>83</v>
      </c>
      <c r="K1334" s="26">
        <f>VLOOKUP(B1334,[5]Sheet1!$A:$AB,28,0)</f>
        <v>2060000</v>
      </c>
      <c r="L1334" s="32">
        <f t="shared" si="20"/>
        <v>1.1676559878591936E-3</v>
      </c>
    </row>
    <row r="1335" spans="1:12" hidden="1" x14ac:dyDescent="0.2">
      <c r="A1335" s="7" t="str">
        <f>VLOOKUP(D1335,PIC!A:B,2,0)</f>
        <v>DAYAT</v>
      </c>
      <c r="B1335" s="2">
        <v>59818808</v>
      </c>
      <c r="C1335" s="2" t="s">
        <v>7</v>
      </c>
      <c r="D1335" s="2" t="s">
        <v>9</v>
      </c>
      <c r="E1335" s="2" t="str">
        <f>VLOOKUP(B1335,[5]Sheet1!$A:$E,5,0)</f>
        <v>Accepted</v>
      </c>
      <c r="F1335" s="2" t="s">
        <v>2726</v>
      </c>
      <c r="G1335" s="2" t="s">
        <v>9421</v>
      </c>
      <c r="H1335" s="2" t="s">
        <v>9437</v>
      </c>
      <c r="I1335" s="2" t="s">
        <v>59</v>
      </c>
      <c r="J1335" s="2" t="s">
        <v>2433</v>
      </c>
      <c r="K1335" s="26">
        <f>VLOOKUP(B1335,[5]Sheet1!$A:$AB,28,0)</f>
        <v>1200000</v>
      </c>
      <c r="L1335" s="32">
        <f t="shared" si="20"/>
        <v>6.8018795409273425E-4</v>
      </c>
    </row>
    <row r="1336" spans="1:12" x14ac:dyDescent="0.2">
      <c r="A1336" s="7" t="str">
        <f>VLOOKUP(D1336,PIC!A:B,2,0)</f>
        <v>DIDIK</v>
      </c>
      <c r="B1336" s="2">
        <v>59819218</v>
      </c>
      <c r="C1336" s="2" t="s">
        <v>6495</v>
      </c>
      <c r="D1336" s="2" t="s">
        <v>4525</v>
      </c>
      <c r="E1336" s="2" t="str">
        <f>VLOOKUP(B1336,[5]Sheet1!$A:$E,5,0)</f>
        <v>Completed</v>
      </c>
      <c r="F1336" s="2" t="s">
        <v>2712</v>
      </c>
      <c r="G1336" s="2" t="s">
        <v>9422</v>
      </c>
      <c r="H1336" s="2" t="s">
        <v>9438</v>
      </c>
      <c r="I1336" s="2" t="s">
        <v>182</v>
      </c>
      <c r="J1336" s="2" t="s">
        <v>178</v>
      </c>
      <c r="K1336" s="26">
        <f>VLOOKUP(B1336,[5]Sheet1!$A:$AB,28,0)</f>
        <v>4200000</v>
      </c>
      <c r="L1336" s="32">
        <f t="shared" si="20"/>
        <v>2.3806578393245695E-3</v>
      </c>
    </row>
    <row r="1337" spans="1:12" hidden="1" x14ac:dyDescent="0.2">
      <c r="A1337" s="7" t="str">
        <f>VLOOKUP(D1337,PIC!A:B,2,0)</f>
        <v>WAHYU WISNU</v>
      </c>
      <c r="B1337" s="2">
        <v>59819286</v>
      </c>
      <c r="C1337" s="2" t="s">
        <v>7</v>
      </c>
      <c r="D1337" s="2" t="s">
        <v>16</v>
      </c>
      <c r="E1337" s="2" t="str">
        <f>VLOOKUP(B1337,[5]Sheet1!$A:$E,5,0)</f>
        <v>Completed</v>
      </c>
      <c r="F1337" s="2" t="s">
        <v>2712</v>
      </c>
      <c r="G1337" s="2" t="s">
        <v>9423</v>
      </c>
      <c r="H1337" s="2" t="s">
        <v>9439</v>
      </c>
      <c r="I1337" s="2" t="s">
        <v>107</v>
      </c>
      <c r="J1337" s="2" t="s">
        <v>128</v>
      </c>
      <c r="K1337" s="26">
        <f>VLOOKUP(B1337,[5]Sheet1!$A:$AB,28,0)</f>
        <v>1172000</v>
      </c>
      <c r="L1337" s="32">
        <f t="shared" si="20"/>
        <v>6.6431690183057037E-4</v>
      </c>
    </row>
    <row r="1338" spans="1:12" hidden="1" x14ac:dyDescent="0.2">
      <c r="A1338" s="7" t="str">
        <f>VLOOKUP(D1338,PIC!A:B,2,0)</f>
        <v>WAHYU WISNU</v>
      </c>
      <c r="B1338" s="2">
        <v>59819566</v>
      </c>
      <c r="C1338" s="2" t="s">
        <v>7</v>
      </c>
      <c r="D1338" s="2" t="s">
        <v>16</v>
      </c>
      <c r="E1338" s="2" t="str">
        <f>VLOOKUP(B1338,[5]Sheet1!$A:$E,5,0)</f>
        <v>Accepted</v>
      </c>
      <c r="F1338" s="2" t="s">
        <v>2712</v>
      </c>
      <c r="G1338" s="2" t="s">
        <v>9424</v>
      </c>
      <c r="H1338" s="2" t="s">
        <v>9440</v>
      </c>
      <c r="I1338" s="2" t="s">
        <v>107</v>
      </c>
      <c r="J1338" s="2" t="s">
        <v>110</v>
      </c>
      <c r="K1338" s="26">
        <f>VLOOKUP(B1338,[5]Sheet1!$A:$AB,28,0)</f>
        <v>460000</v>
      </c>
      <c r="L1338" s="32">
        <f t="shared" si="20"/>
        <v>2.6073871573554808E-4</v>
      </c>
    </row>
    <row r="1339" spans="1:12" hidden="1" x14ac:dyDescent="0.2">
      <c r="A1339" s="7" t="str">
        <f>VLOOKUP(D1339,PIC!A:B,2,0)</f>
        <v>BAHAK</v>
      </c>
      <c r="B1339" s="2">
        <v>59824993</v>
      </c>
      <c r="C1339" s="2" t="s">
        <v>2026</v>
      </c>
      <c r="D1339" s="2" t="s">
        <v>18</v>
      </c>
      <c r="E1339" s="2" t="str">
        <f>VLOOKUP(B1339,[5]Sheet1!$A:$E,5,0)</f>
        <v>Completed</v>
      </c>
      <c r="F1339" s="2" t="s">
        <v>2712</v>
      </c>
      <c r="G1339" s="2" t="s">
        <v>9425</v>
      </c>
      <c r="H1339" s="2" t="s">
        <v>9441</v>
      </c>
      <c r="I1339" s="2" t="s">
        <v>19</v>
      </c>
      <c r="J1339" s="2" t="s">
        <v>2222</v>
      </c>
      <c r="K1339" s="26">
        <f>VLOOKUP(B1339,[5]Sheet1!$A:$AB,28,0)</f>
        <v>1550000</v>
      </c>
      <c r="L1339" s="32">
        <f t="shared" si="20"/>
        <v>8.7857610736978163E-4</v>
      </c>
    </row>
    <row r="1340" spans="1:12" hidden="1" x14ac:dyDescent="0.2">
      <c r="A1340" s="7" t="str">
        <f>VLOOKUP(D1340,PIC!A:B,2,0)</f>
        <v>WAHYU WISNU</v>
      </c>
      <c r="B1340" s="2">
        <v>59825008</v>
      </c>
      <c r="C1340" s="2" t="s">
        <v>7</v>
      </c>
      <c r="D1340" s="2" t="s">
        <v>16</v>
      </c>
      <c r="E1340" s="2" t="str">
        <f>VLOOKUP(B1340,[5]Sheet1!$A:$E,5,0)</f>
        <v>Accepted</v>
      </c>
      <c r="F1340" s="2" t="s">
        <v>2712</v>
      </c>
      <c r="G1340" s="2" t="s">
        <v>9426</v>
      </c>
      <c r="H1340" s="2" t="s">
        <v>9442</v>
      </c>
      <c r="I1340" s="2" t="s">
        <v>107</v>
      </c>
      <c r="J1340" s="2" t="s">
        <v>9445</v>
      </c>
      <c r="K1340" s="26">
        <f>VLOOKUP(B1340,[5]Sheet1!$A:$AB,28,0)</f>
        <v>505000</v>
      </c>
      <c r="L1340" s="32">
        <f t="shared" si="20"/>
        <v>2.8624576401402562E-4</v>
      </c>
    </row>
    <row r="1341" spans="1:12" hidden="1" x14ac:dyDescent="0.2">
      <c r="A1341" s="7" t="str">
        <f>VLOOKUP(D1341,PIC!A:B,2,0)</f>
        <v>WAHYU WISNU</v>
      </c>
      <c r="B1341" s="2">
        <v>59825011</v>
      </c>
      <c r="C1341" s="2" t="s">
        <v>2026</v>
      </c>
      <c r="D1341" s="2" t="s">
        <v>20</v>
      </c>
      <c r="E1341" s="2" t="str">
        <f>VLOOKUP(B1341,[5]Sheet1!$A:$E,5,0)</f>
        <v>Completed</v>
      </c>
      <c r="F1341" s="2" t="s">
        <v>2712</v>
      </c>
      <c r="G1341" s="2" t="s">
        <v>9427</v>
      </c>
      <c r="H1341" s="2" t="s">
        <v>9443</v>
      </c>
      <c r="I1341" s="2" t="s">
        <v>78</v>
      </c>
      <c r="J1341" s="2" t="s">
        <v>79</v>
      </c>
      <c r="K1341" s="26">
        <f>VLOOKUP(B1341,[5]Sheet1!$A:$AB,28,0)</f>
        <v>2000000</v>
      </c>
      <c r="L1341" s="32">
        <f t="shared" si="20"/>
        <v>1.133646590154557E-3</v>
      </c>
    </row>
    <row r="1342" spans="1:12" hidden="1" x14ac:dyDescent="0.2">
      <c r="A1342" s="7" t="str">
        <f>VLOOKUP(D1342,PIC!A:B,2,0)</f>
        <v>DAYAT</v>
      </c>
      <c r="B1342" s="2">
        <v>59825034</v>
      </c>
      <c r="C1342" s="2" t="s">
        <v>4585</v>
      </c>
      <c r="D1342" s="2" t="s">
        <v>9</v>
      </c>
      <c r="E1342" s="2" t="str">
        <f>VLOOKUP(B1342,[5]Sheet1!$A:$E,5,0)</f>
        <v>Completed</v>
      </c>
      <c r="F1342" s="2" t="s">
        <v>7510</v>
      </c>
      <c r="G1342" s="2" t="s">
        <v>8885</v>
      </c>
      <c r="H1342" s="2" t="s">
        <v>9453</v>
      </c>
      <c r="I1342" s="2" t="s">
        <v>2390</v>
      </c>
      <c r="J1342" s="2" t="s">
        <v>8878</v>
      </c>
      <c r="K1342" s="26">
        <f>VLOOKUP(B1342,[5]Sheet1!$A:$AB,28,0)</f>
        <v>3745000</v>
      </c>
      <c r="L1342" s="32">
        <f t="shared" si="20"/>
        <v>2.1227532400644078E-3</v>
      </c>
    </row>
    <row r="1343" spans="1:12" hidden="1" x14ac:dyDescent="0.2">
      <c r="A1343" s="7" t="str">
        <f>VLOOKUP(D1343,PIC!A:B,2,0)</f>
        <v>LUTFI</v>
      </c>
      <c r="B1343" s="2">
        <v>59827932</v>
      </c>
      <c r="C1343" s="2" t="s">
        <v>7</v>
      </c>
      <c r="D1343" s="2" t="s">
        <v>8</v>
      </c>
      <c r="E1343" s="2" t="str">
        <f>VLOOKUP(B1343,[5]Sheet1!$A:$E,5,0)</f>
        <v>Completed</v>
      </c>
      <c r="F1343" s="2" t="s">
        <v>3202</v>
      </c>
      <c r="G1343" s="2" t="s">
        <v>9446</v>
      </c>
      <c r="H1343" s="2" t="s">
        <v>9454</v>
      </c>
      <c r="I1343" s="2" t="s">
        <v>90</v>
      </c>
      <c r="J1343" s="2" t="s">
        <v>94</v>
      </c>
      <c r="K1343" s="26">
        <f>VLOOKUP(B1343,[5]Sheet1!$A:$AB,28,0)</f>
        <v>289000</v>
      </c>
      <c r="L1343" s="32">
        <f t="shared" si="20"/>
        <v>1.6381193227733349E-4</v>
      </c>
    </row>
    <row r="1344" spans="1:12" hidden="1" x14ac:dyDescent="0.2">
      <c r="A1344" s="7" t="str">
        <f>VLOOKUP(D1344,PIC!A:B,2,0)</f>
        <v>LUTFI</v>
      </c>
      <c r="B1344" s="2">
        <v>59827939</v>
      </c>
      <c r="C1344" s="2" t="s">
        <v>7</v>
      </c>
      <c r="D1344" s="2" t="s">
        <v>8</v>
      </c>
      <c r="E1344" s="2" t="str">
        <f>VLOOKUP(B1344,[5]Sheet1!$A:$E,5,0)</f>
        <v>Completed</v>
      </c>
      <c r="F1344" s="2" t="s">
        <v>3202</v>
      </c>
      <c r="G1344" s="2" t="s">
        <v>9447</v>
      </c>
      <c r="H1344" s="2" t="s">
        <v>9455</v>
      </c>
      <c r="I1344" s="2" t="s">
        <v>90</v>
      </c>
      <c r="J1344" s="2" t="s">
        <v>97</v>
      </c>
      <c r="K1344" s="26">
        <f>VLOOKUP(B1344,[5]Sheet1!$A:$AB,28,0)</f>
        <v>370000</v>
      </c>
      <c r="L1344" s="32">
        <f t="shared" si="20"/>
        <v>2.0972461917859305E-4</v>
      </c>
    </row>
    <row r="1345" spans="1:12" hidden="1" x14ac:dyDescent="0.2">
      <c r="A1345" s="7" t="str">
        <f>VLOOKUP(D1345,PIC!A:B,2,0)</f>
        <v>LUTFI</v>
      </c>
      <c r="B1345" s="2">
        <v>59827937</v>
      </c>
      <c r="C1345" s="2" t="s">
        <v>7</v>
      </c>
      <c r="D1345" s="2" t="s">
        <v>8</v>
      </c>
      <c r="E1345" s="2" t="str">
        <f>VLOOKUP(B1345,[5]Sheet1!$A:$E,5,0)</f>
        <v>Completed</v>
      </c>
      <c r="F1345" s="2" t="s">
        <v>3202</v>
      </c>
      <c r="G1345" s="2" t="s">
        <v>9448</v>
      </c>
      <c r="H1345" s="2" t="s">
        <v>9456</v>
      </c>
      <c r="I1345" s="2" t="s">
        <v>90</v>
      </c>
      <c r="J1345" s="2" t="s">
        <v>94</v>
      </c>
      <c r="K1345" s="26">
        <f>VLOOKUP(B1345,[5]Sheet1!$A:$AB,28,0)</f>
        <v>289000</v>
      </c>
      <c r="L1345" s="32">
        <f t="shared" si="20"/>
        <v>1.6381193227733349E-4</v>
      </c>
    </row>
    <row r="1346" spans="1:12" hidden="1" x14ac:dyDescent="0.2">
      <c r="A1346" s="7" t="str">
        <f>VLOOKUP(D1346,PIC!A:B,2,0)</f>
        <v>LUTFI</v>
      </c>
      <c r="B1346" s="2">
        <v>59827935</v>
      </c>
      <c r="C1346" s="2" t="s">
        <v>7</v>
      </c>
      <c r="D1346" s="2" t="s">
        <v>8</v>
      </c>
      <c r="E1346" s="2" t="str">
        <f>VLOOKUP(B1346,[5]Sheet1!$A:$E,5,0)</f>
        <v>Completed</v>
      </c>
      <c r="F1346" s="2" t="s">
        <v>3202</v>
      </c>
      <c r="G1346" s="2" t="s">
        <v>9449</v>
      </c>
      <c r="H1346" s="2" t="s">
        <v>9457</v>
      </c>
      <c r="I1346" s="2" t="s">
        <v>90</v>
      </c>
      <c r="J1346" s="2" t="s">
        <v>1734</v>
      </c>
      <c r="K1346" s="26">
        <f>VLOOKUP(B1346,[5]Sheet1!$A:$AB,28,0)</f>
        <v>607000</v>
      </c>
      <c r="L1346" s="32">
        <f t="shared" ref="L1346:L1350" si="21">K1346/$K$1351*100%</f>
        <v>3.4406174011190806E-4</v>
      </c>
    </row>
    <row r="1347" spans="1:12" hidden="1" x14ac:dyDescent="0.2">
      <c r="A1347" s="7" t="str">
        <f>VLOOKUP(D1347,PIC!A:B,2,0)</f>
        <v>LUTFI</v>
      </c>
      <c r="B1347" s="2">
        <v>59827944</v>
      </c>
      <c r="C1347" s="2" t="s">
        <v>7</v>
      </c>
      <c r="D1347" s="2" t="s">
        <v>8</v>
      </c>
      <c r="E1347" s="2" t="str">
        <f>VLOOKUP(B1347,[5]Sheet1!$A:$E,5,0)</f>
        <v>Completed</v>
      </c>
      <c r="F1347" s="2" t="s">
        <v>3202</v>
      </c>
      <c r="G1347" s="2" t="s">
        <v>9450</v>
      </c>
      <c r="H1347" s="2" t="s">
        <v>9458</v>
      </c>
      <c r="I1347" s="2" t="s">
        <v>90</v>
      </c>
      <c r="J1347" s="2" t="s">
        <v>115</v>
      </c>
      <c r="K1347" s="26">
        <f>VLOOKUP(B1347,[5]Sheet1!$A:$AB,28,0)</f>
        <v>323000</v>
      </c>
      <c r="L1347" s="32">
        <f t="shared" si="21"/>
        <v>1.8308392430996096E-4</v>
      </c>
    </row>
    <row r="1348" spans="1:12" hidden="1" x14ac:dyDescent="0.2">
      <c r="A1348" s="7" t="str">
        <f>VLOOKUP(D1348,PIC!A:B,2,0)</f>
        <v>LUTFI</v>
      </c>
      <c r="B1348" s="2">
        <v>59827942</v>
      </c>
      <c r="C1348" s="2" t="s">
        <v>7</v>
      </c>
      <c r="D1348" s="2" t="s">
        <v>8</v>
      </c>
      <c r="E1348" s="2" t="str">
        <f>VLOOKUP(B1348,[5]Sheet1!$A:$E,5,0)</f>
        <v>Completed</v>
      </c>
      <c r="F1348" s="2" t="s">
        <v>3202</v>
      </c>
      <c r="G1348" s="2" t="s">
        <v>9451</v>
      </c>
      <c r="H1348" s="2" t="s">
        <v>9459</v>
      </c>
      <c r="I1348" s="2" t="s">
        <v>90</v>
      </c>
      <c r="J1348" s="2" t="s">
        <v>95</v>
      </c>
      <c r="K1348" s="26">
        <f>VLOOKUP(B1348,[5]Sheet1!$A:$AB,28,0)</f>
        <v>711000</v>
      </c>
      <c r="L1348" s="32">
        <f t="shared" si="21"/>
        <v>4.0301136279994503E-4</v>
      </c>
    </row>
    <row r="1349" spans="1:12" hidden="1" x14ac:dyDescent="0.2">
      <c r="A1349" s="7" t="str">
        <f>VLOOKUP(D1349,PIC!A:B,2,0)</f>
        <v>LUTFI</v>
      </c>
      <c r="B1349" s="2">
        <v>59827941</v>
      </c>
      <c r="C1349" s="2" t="s">
        <v>7</v>
      </c>
      <c r="D1349" s="2" t="s">
        <v>8</v>
      </c>
      <c r="E1349" s="2" t="str">
        <f>VLOOKUP(B1349,[5]Sheet1!$A:$E,5,0)</f>
        <v>Completed</v>
      </c>
      <c r="F1349" s="2" t="s">
        <v>3202</v>
      </c>
      <c r="G1349" s="2" t="s">
        <v>9450</v>
      </c>
      <c r="H1349" s="2" t="s">
        <v>9460</v>
      </c>
      <c r="I1349" s="2" t="s">
        <v>90</v>
      </c>
      <c r="J1349" s="2" t="s">
        <v>1760</v>
      </c>
      <c r="K1349" s="26">
        <f>VLOOKUP(B1349,[5]Sheet1!$A:$AB,28,0)</f>
        <v>270000</v>
      </c>
      <c r="L1349" s="32">
        <f t="shared" si="21"/>
        <v>1.5304228967086519E-4</v>
      </c>
    </row>
    <row r="1350" spans="1:12" hidden="1" x14ac:dyDescent="0.2">
      <c r="A1350" s="7" t="str">
        <f>VLOOKUP(D1350,PIC!A:B,2,0)</f>
        <v>LUTFI</v>
      </c>
      <c r="B1350" s="2">
        <v>59827943</v>
      </c>
      <c r="C1350" s="2" t="s">
        <v>7</v>
      </c>
      <c r="D1350" s="2" t="s">
        <v>8</v>
      </c>
      <c r="E1350" s="2" t="str">
        <f>VLOOKUP(B1350,[5]Sheet1!$A:$E,5,0)</f>
        <v>Completed</v>
      </c>
      <c r="F1350" s="2" t="s">
        <v>3202</v>
      </c>
      <c r="G1350" s="2" t="s">
        <v>9452</v>
      </c>
      <c r="H1350" s="2" t="s">
        <v>9461</v>
      </c>
      <c r="I1350" s="2" t="s">
        <v>90</v>
      </c>
      <c r="J1350" s="2" t="s">
        <v>97</v>
      </c>
      <c r="K1350" s="26">
        <f>VLOOKUP(B1350,[5]Sheet1!$A:$AB,28,0)</f>
        <v>370000</v>
      </c>
      <c r="L1350" s="32">
        <f t="shared" si="21"/>
        <v>2.0972461917859305E-4</v>
      </c>
    </row>
    <row r="1351" spans="1:12" hidden="1" x14ac:dyDescent="0.2">
      <c r="K1351" s="28">
        <f>SUM(K2:K1350)</f>
        <v>1764218247</v>
      </c>
      <c r="L1351"/>
    </row>
    <row r="1352" spans="1:12" x14ac:dyDescent="0.2">
      <c r="K1352"/>
      <c r="L1352"/>
    </row>
  </sheetData>
  <autoFilter ref="A1:L1351">
    <filterColumn colId="3">
      <filters>
        <filter val="PT AJINOMOTO SALES INDONESIA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K1" workbookViewId="0">
      <selection activeCell="L21" sqref="L21"/>
    </sheetView>
  </sheetViews>
  <sheetFormatPr defaultRowHeight="12.75" x14ac:dyDescent="0.2"/>
  <cols>
    <col min="1" max="1" width="14.85546875" bestFit="1" customWidth="1"/>
    <col min="2" max="2" width="9" bestFit="1" customWidth="1"/>
    <col min="3" max="3" width="19.42578125" bestFit="1" customWidth="1"/>
    <col min="4" max="4" width="37.7109375" bestFit="1" customWidth="1"/>
    <col min="5" max="5" width="11.7109375" bestFit="1" customWidth="1"/>
    <col min="6" max="6" width="12.28515625" bestFit="1" customWidth="1"/>
    <col min="7" max="7" width="11.140625" bestFit="1" customWidth="1"/>
    <col min="8" max="8" width="20.140625" bestFit="1" customWidth="1"/>
    <col min="9" max="9" width="43.85546875" bestFit="1" customWidth="1"/>
    <col min="10" max="10" width="53.85546875" bestFit="1" customWidth="1"/>
    <col min="11" max="11" width="98" bestFit="1" customWidth="1"/>
    <col min="12" max="12" width="17" bestFit="1" customWidth="1"/>
    <col min="13" max="13" width="15.28515625" bestFit="1" customWidth="1"/>
    <col min="14" max="14" width="10.140625" bestFit="1" customWidth="1"/>
    <col min="15" max="15" width="30.85546875" bestFit="1" customWidth="1"/>
    <col min="18" max="18" width="10.7109375" bestFit="1" customWidth="1"/>
    <col min="19" max="19" width="25.28515625" bestFit="1" customWidth="1"/>
    <col min="20" max="20" width="10" bestFit="1" customWidth="1"/>
    <col min="21" max="21" width="7" bestFit="1" customWidth="1"/>
  </cols>
  <sheetData>
    <row r="1" spans="1:21" ht="21.75" customHeight="1" x14ac:dyDescent="0.2">
      <c r="A1" s="8" t="s">
        <v>49</v>
      </c>
      <c r="B1" s="9" t="s">
        <v>0</v>
      </c>
      <c r="C1" s="9" t="s">
        <v>2709</v>
      </c>
      <c r="D1" s="9" t="s">
        <v>1</v>
      </c>
      <c r="E1" s="9" t="s">
        <v>2</v>
      </c>
      <c r="F1" s="10" t="s">
        <v>133</v>
      </c>
      <c r="G1" s="10" t="s">
        <v>134</v>
      </c>
      <c r="H1" s="9" t="s">
        <v>4</v>
      </c>
      <c r="I1" s="9" t="s">
        <v>5</v>
      </c>
      <c r="J1" s="9" t="s">
        <v>6</v>
      </c>
      <c r="K1" s="9" t="s">
        <v>2596</v>
      </c>
      <c r="L1" s="9" t="s">
        <v>2591</v>
      </c>
      <c r="M1" s="9" t="s">
        <v>135</v>
      </c>
      <c r="N1" s="9" t="s">
        <v>7810</v>
      </c>
      <c r="O1" s="9" t="s">
        <v>57</v>
      </c>
      <c r="P1" s="9" t="s">
        <v>2593</v>
      </c>
      <c r="Q1" s="9" t="s">
        <v>2597</v>
      </c>
      <c r="R1" s="9" t="s">
        <v>2592</v>
      </c>
      <c r="S1" s="9" t="s">
        <v>9230</v>
      </c>
      <c r="T1" s="34" t="s">
        <v>4339</v>
      </c>
      <c r="U1" s="40" t="s">
        <v>4340</v>
      </c>
    </row>
    <row r="2" spans="1:21" x14ac:dyDescent="0.2">
      <c r="A2" s="36" t="str">
        <f>VLOOKUP(D2,PIC!A:B,2,0)</f>
        <v>DIDIK</v>
      </c>
      <c r="B2" s="2">
        <v>59908822</v>
      </c>
      <c r="C2" s="2" t="s">
        <v>7</v>
      </c>
      <c r="D2" s="30" t="s">
        <v>31</v>
      </c>
      <c r="E2" s="2" t="str">
        <f>VLOOKUP(B2,[8]Sheet1!$A:$E,5,0)</f>
        <v>Accepted</v>
      </c>
      <c r="F2" s="22">
        <v>44690</v>
      </c>
      <c r="G2" s="11">
        <f t="shared" ref="G2:G33" ca="1" si="0">TODAY()</f>
        <v>44694</v>
      </c>
      <c r="H2" s="2" t="s">
        <v>9624</v>
      </c>
      <c r="I2" s="2" t="s">
        <v>2265</v>
      </c>
      <c r="J2" s="2" t="s">
        <v>46</v>
      </c>
      <c r="K2" s="2" t="str">
        <f>I2&amp;"-"&amp;J2</f>
        <v>SSOMOJOSARI-SSODRIYOREJO</v>
      </c>
      <c r="L2" s="2" t="s">
        <v>158</v>
      </c>
      <c r="M2" s="6">
        <v>1686</v>
      </c>
      <c r="N2" s="6" t="str">
        <f>VLOOKUP(B2,[7]Sheet1!$A:$E,5,0)</f>
        <v>B9624PEU</v>
      </c>
      <c r="O2" s="6" t="str">
        <f>VLOOKUP(M2,'DATA DRIVER'!A:C,3,0)</f>
        <v>SLAMET HARIYANTO</v>
      </c>
      <c r="P2" s="7">
        <f>VLOOKUP(L2,'LEAD CUSTOMER'!B:C,2,0)</f>
        <v>3</v>
      </c>
      <c r="Q2" s="7">
        <f t="shared" ref="Q2:Q32" ca="1" si="1">G2-F2</f>
        <v>4</v>
      </c>
      <c r="R2" s="2" t="str">
        <f t="shared" ref="R2:R32" ca="1" si="2">IF(Q2&gt;P2,"OVERDUE ","WITHIN")</f>
        <v xml:space="preserve">OVERDUE </v>
      </c>
      <c r="S2" s="3"/>
      <c r="T2" s="35" t="e">
        <f>VLOOKUP(B2,[5]Sheet1!$A:$AB,28,0)</f>
        <v>#N/A</v>
      </c>
      <c r="U2" s="41" t="e">
        <f>T2/$T$30*100%</f>
        <v>#N/A</v>
      </c>
    </row>
    <row r="3" spans="1:21" x14ac:dyDescent="0.2">
      <c r="A3" s="36" t="s">
        <v>55</v>
      </c>
      <c r="B3" s="2">
        <v>59909281</v>
      </c>
      <c r="C3" s="2" t="s">
        <v>3509</v>
      </c>
      <c r="D3" s="2" t="s">
        <v>9</v>
      </c>
      <c r="E3" s="2" t="str">
        <f>VLOOKUP(B3,[8]Sheet1!$A:$E,5,0)</f>
        <v>Accepted</v>
      </c>
      <c r="F3" s="22">
        <v>44690</v>
      </c>
      <c r="G3" s="11">
        <f t="shared" ca="1" si="0"/>
        <v>44694</v>
      </c>
      <c r="H3" s="2" t="s">
        <v>9628</v>
      </c>
      <c r="I3" s="2" t="s">
        <v>22</v>
      </c>
      <c r="J3" s="2" t="s">
        <v>36</v>
      </c>
      <c r="K3" s="2" t="str">
        <f t="shared" ref="K3:K33" si="3">I3&amp;"-"&amp;J3</f>
        <v>TIVBENOWO-TIVGEKBRONG</v>
      </c>
      <c r="L3" s="2" t="str">
        <f>VLOOKUP(K3,'LEAD POD'!A:D,4,0)</f>
        <v>JABODETABEK</v>
      </c>
      <c r="M3" s="6">
        <v>1690</v>
      </c>
      <c r="N3" s="6" t="str">
        <f>VLOOKUP(B3,[7]Sheet1!$A:$E,5,0)</f>
        <v>B9461TEZ</v>
      </c>
      <c r="O3" s="6" t="str">
        <f>VLOOKUP(M3,'DATA DRIVER'!A:C,3,0)</f>
        <v>MINARTO</v>
      </c>
      <c r="P3" s="7">
        <f>VLOOKUP(L3,'LEAD CUSTOMER'!B:C,2,0)</f>
        <v>5</v>
      </c>
      <c r="Q3" s="7">
        <f t="shared" ca="1" si="1"/>
        <v>4</v>
      </c>
      <c r="R3" s="2" t="str">
        <f t="shared" ca="1" si="2"/>
        <v>WITHIN</v>
      </c>
      <c r="S3" s="3"/>
      <c r="T3" s="35" t="e">
        <f>VLOOKUP(B3,[5]Sheet1!$A:$AB,28,0)</f>
        <v>#N/A</v>
      </c>
      <c r="U3" s="41" t="e">
        <f>T3/$T$30*100%</f>
        <v>#N/A</v>
      </c>
    </row>
    <row r="4" spans="1:21" x14ac:dyDescent="0.2">
      <c r="A4" s="36" t="s">
        <v>55</v>
      </c>
      <c r="B4" s="2">
        <v>59909292</v>
      </c>
      <c r="C4" s="2" t="s">
        <v>2136</v>
      </c>
      <c r="D4" s="2" t="s">
        <v>9</v>
      </c>
      <c r="E4" s="2" t="str">
        <f>VLOOKUP(B4,[8]Sheet1!$A:$E,5,0)</f>
        <v>Accepted</v>
      </c>
      <c r="F4" s="22">
        <v>44690</v>
      </c>
      <c r="G4" s="11">
        <f t="shared" ca="1" si="0"/>
        <v>44694</v>
      </c>
      <c r="H4" s="2" t="s">
        <v>9634</v>
      </c>
      <c r="I4" s="2" t="s">
        <v>22</v>
      </c>
      <c r="J4" s="2" t="s">
        <v>2349</v>
      </c>
      <c r="K4" s="2" t="str">
        <f t="shared" si="3"/>
        <v>TIVBENOWO-TIVPOLANHARJO</v>
      </c>
      <c r="L4" s="2" t="str">
        <f>VLOOKUP(K4,'LEAD POD'!A:D,4,0)</f>
        <v>JAWA TENGAH</v>
      </c>
      <c r="M4" s="6">
        <v>1676</v>
      </c>
      <c r="N4" s="6" t="str">
        <f>VLOOKUP(B4,[7]Sheet1!$A:$E,5,0)</f>
        <v>W8315UQ</v>
      </c>
      <c r="O4" s="6" t="str">
        <f>VLOOKUP(M4,'DATA DRIVER'!A:C,3,0)</f>
        <v>YUDI ARIFIN</v>
      </c>
      <c r="P4" s="7">
        <f>VLOOKUP(L4,'LEAD CUSTOMER'!B:C,2,0)</f>
        <v>4</v>
      </c>
      <c r="Q4" s="7">
        <f t="shared" ca="1" si="1"/>
        <v>4</v>
      </c>
      <c r="R4" s="2" t="str">
        <f t="shared" ca="1" si="2"/>
        <v>WITHIN</v>
      </c>
      <c r="S4" s="3"/>
      <c r="T4" s="35" t="e">
        <f>VLOOKUP(B4,[5]Sheet1!$A:$AB,28,0)</f>
        <v>#N/A</v>
      </c>
      <c r="U4" s="41" t="e">
        <f>T4/$T$30*100%</f>
        <v>#N/A</v>
      </c>
    </row>
    <row r="5" spans="1:21" x14ac:dyDescent="0.2">
      <c r="A5" s="36" t="s">
        <v>55</v>
      </c>
      <c r="B5" s="2">
        <v>59909301</v>
      </c>
      <c r="C5" s="2" t="s">
        <v>2136</v>
      </c>
      <c r="D5" s="2" t="s">
        <v>9</v>
      </c>
      <c r="E5" s="2" t="str">
        <f>VLOOKUP(B5,[8]Sheet1!$A:$E,5,0)</f>
        <v>Accepted</v>
      </c>
      <c r="F5" s="22">
        <v>44690</v>
      </c>
      <c r="G5" s="11">
        <f t="shared" ca="1" si="0"/>
        <v>44694</v>
      </c>
      <c r="H5" s="2" t="s">
        <v>9635</v>
      </c>
      <c r="I5" s="2" t="s">
        <v>22</v>
      </c>
      <c r="J5" s="2" t="s">
        <v>2368</v>
      </c>
      <c r="K5" s="2" t="str">
        <f t="shared" si="3"/>
        <v>TIVBENOWO-TIVKERAMBITAN</v>
      </c>
      <c r="L5" s="2" t="str">
        <f>VLOOKUP(K5,'LEAD POD'!A:D,4,0)</f>
        <v>BALI</v>
      </c>
      <c r="M5" s="6">
        <v>1678</v>
      </c>
      <c r="N5" s="6" t="str">
        <f>VLOOKUP(B5,[7]Sheet1!$A:$E,5,0)</f>
        <v>W8269UQ</v>
      </c>
      <c r="O5" s="6" t="str">
        <f>VLOOKUP(M5,'DATA DRIVER'!A:C,3,0)</f>
        <v>SUNARYO</v>
      </c>
      <c r="P5" s="7">
        <f>VLOOKUP(L5,'LEAD CUSTOMER'!B:C,2,0)</f>
        <v>4</v>
      </c>
      <c r="Q5" s="7">
        <f t="shared" ca="1" si="1"/>
        <v>4</v>
      </c>
      <c r="R5" s="2" t="str">
        <f t="shared" ca="1" si="2"/>
        <v>WITHIN</v>
      </c>
      <c r="S5" s="3"/>
      <c r="T5" s="35" t="e">
        <f>VLOOKUP(B5,[5]Sheet1!$A:$AB,28,0)</f>
        <v>#N/A</v>
      </c>
      <c r="U5" s="41" t="e">
        <f>T5/$T$30*100%</f>
        <v>#N/A</v>
      </c>
    </row>
    <row r="6" spans="1:21" x14ac:dyDescent="0.2">
      <c r="A6" s="36" t="s">
        <v>55</v>
      </c>
      <c r="B6" s="2">
        <v>59909308</v>
      </c>
      <c r="C6" s="2" t="s">
        <v>2136</v>
      </c>
      <c r="D6" s="2" t="s">
        <v>9</v>
      </c>
      <c r="E6" s="2" t="str">
        <f>VLOOKUP(B6,[8]Sheet1!$A:$E,5,0)</f>
        <v>Accepted</v>
      </c>
      <c r="F6" s="22">
        <v>44690</v>
      </c>
      <c r="G6" s="11">
        <f t="shared" ca="1" si="0"/>
        <v>44694</v>
      </c>
      <c r="H6" s="2" t="s">
        <v>9636</v>
      </c>
      <c r="I6" s="2" t="s">
        <v>22</v>
      </c>
      <c r="J6" s="2" t="s">
        <v>8758</v>
      </c>
      <c r="K6" s="2" t="str">
        <f t="shared" si="3"/>
        <v>TIVBENOWO-TIVPANDAAN(PT. TIV - PANDAAN)</v>
      </c>
      <c r="L6" s="2" t="s">
        <v>158</v>
      </c>
      <c r="M6" s="6">
        <v>1705</v>
      </c>
      <c r="N6" s="6" t="str">
        <f>VLOOKUP(B6,[7]Sheet1!$A:$E,5,0)</f>
        <v>W8336UQ</v>
      </c>
      <c r="O6" s="6" t="str">
        <f>VLOOKUP(M6,'DATA DRIVER'!A:C,3,0)</f>
        <v>GARENDI</v>
      </c>
      <c r="P6" s="7">
        <f>VLOOKUP(L6,'LEAD CUSTOMER'!B:C,2,0)</f>
        <v>3</v>
      </c>
      <c r="Q6" s="7">
        <f t="shared" ca="1" si="1"/>
        <v>4</v>
      </c>
      <c r="R6" s="2" t="str">
        <f t="shared" ca="1" si="2"/>
        <v xml:space="preserve">OVERDUE </v>
      </c>
      <c r="S6" s="3"/>
      <c r="T6" s="35" t="e">
        <f>VLOOKUP(B6,[5]Sheet1!$A:$AB,28,0)</f>
        <v>#N/A</v>
      </c>
      <c r="U6" s="41" t="e">
        <f>T6/$T$30*100%</f>
        <v>#N/A</v>
      </c>
    </row>
    <row r="7" spans="1:21" x14ac:dyDescent="0.2">
      <c r="A7" s="36" t="str">
        <f>VLOOKUP(D7,PIC!A:B,2,0)</f>
        <v>DIDIK</v>
      </c>
      <c r="B7" s="2">
        <v>59909712</v>
      </c>
      <c r="C7" s="2" t="s">
        <v>7</v>
      </c>
      <c r="D7" s="2" t="s">
        <v>13</v>
      </c>
      <c r="E7" s="2" t="str">
        <f>VLOOKUP(B7,[8]Sheet1!$A:$E,5,0)</f>
        <v>Accepted</v>
      </c>
      <c r="F7" s="22">
        <v>44690</v>
      </c>
      <c r="G7" s="11">
        <f t="shared" ca="1" si="0"/>
        <v>44694</v>
      </c>
      <c r="H7" s="2" t="s">
        <v>9638</v>
      </c>
      <c r="I7" s="2" t="s">
        <v>7330</v>
      </c>
      <c r="J7" s="2" t="s">
        <v>9227</v>
      </c>
      <c r="K7" s="2" t="str">
        <f t="shared" si="3"/>
        <v>ANASIDOARJO(PT ANUGERAH MITRA ANANTA)-ANATAMAN(MITRA SEMEN ASIA)</v>
      </c>
      <c r="L7" s="2" t="s">
        <v>158</v>
      </c>
      <c r="M7" s="6">
        <v>1703</v>
      </c>
      <c r="N7" s="6" t="str">
        <f>VLOOKUP(B7,[7]Sheet1!$A:$E,5,0)</f>
        <v>B9820UDB</v>
      </c>
      <c r="O7" s="6" t="str">
        <f>VLOOKUP(M7,'DATA DRIVER'!A:C,3,0)</f>
        <v>IWAN ADI SUCIPTO</v>
      </c>
      <c r="P7" s="7">
        <f>VLOOKUP(L7,'LEAD CUSTOMER'!B:C,2,0)</f>
        <v>3</v>
      </c>
      <c r="Q7" s="7">
        <f t="shared" ca="1" si="1"/>
        <v>4</v>
      </c>
      <c r="R7" s="2" t="str">
        <f t="shared" ca="1" si="2"/>
        <v xml:space="preserve">OVERDUE </v>
      </c>
      <c r="S7" s="2"/>
      <c r="T7" s="2"/>
      <c r="U7" s="2"/>
    </row>
    <row r="8" spans="1:21" x14ac:dyDescent="0.2">
      <c r="A8" s="36" t="str">
        <f>VLOOKUP(D8,PIC!A:B,2,0)</f>
        <v>ADE</v>
      </c>
      <c r="B8" s="2">
        <v>59909992</v>
      </c>
      <c r="C8" s="2" t="s">
        <v>7</v>
      </c>
      <c r="D8" s="2" t="s">
        <v>33</v>
      </c>
      <c r="E8" s="2" t="str">
        <f>VLOOKUP(B8,[8]Sheet1!$A:$E,5,0)</f>
        <v>Accepted</v>
      </c>
      <c r="F8" s="22">
        <v>44690</v>
      </c>
      <c r="G8" s="11">
        <f t="shared" ca="1" si="0"/>
        <v>44694</v>
      </c>
      <c r="H8" s="2" t="s">
        <v>9642</v>
      </c>
      <c r="I8" s="2" t="s">
        <v>72</v>
      </c>
      <c r="J8" s="2" t="s">
        <v>73</v>
      </c>
      <c r="K8" s="2" t="str">
        <f t="shared" si="3"/>
        <v>PKGGRESIK-PKGSOCAH(OW)</v>
      </c>
      <c r="L8" s="2" t="str">
        <f>VLOOKUP(K8,'LEAD POD'!A:D,4,0)</f>
        <v>JAWA TIMUR</v>
      </c>
      <c r="M8" s="6">
        <v>1674</v>
      </c>
      <c r="N8" s="6" t="str">
        <f>VLOOKUP(B8,[7]Sheet1!$A:$E,5,0)</f>
        <v>B9760SYU</v>
      </c>
      <c r="O8" s="6" t="str">
        <f>VLOOKUP(M8,'DATA DRIVER'!A:C,3,0)</f>
        <v>AMIJO PRIDIANTO</v>
      </c>
      <c r="P8" s="7">
        <f>VLOOKUP(L8,'LEAD CUSTOMER'!B:C,2,0)</f>
        <v>3</v>
      </c>
      <c r="Q8" s="7">
        <f t="shared" ca="1" si="1"/>
        <v>4</v>
      </c>
      <c r="R8" s="2" t="str">
        <f t="shared" ca="1" si="2"/>
        <v xml:space="preserve">OVERDUE </v>
      </c>
      <c r="S8" s="2"/>
      <c r="T8" s="2"/>
      <c r="U8" s="2"/>
    </row>
    <row r="9" spans="1:21" x14ac:dyDescent="0.2">
      <c r="A9" s="36" t="str">
        <f>VLOOKUP(D9,PIC!A:B,2,0)</f>
        <v>ADE</v>
      </c>
      <c r="B9" s="2">
        <v>59909993</v>
      </c>
      <c r="C9" s="2" t="s">
        <v>7</v>
      </c>
      <c r="D9" s="2" t="s">
        <v>33</v>
      </c>
      <c r="E9" s="2" t="str">
        <f>VLOOKUP(B9,[8]Sheet1!$A:$E,5,0)</f>
        <v>Accepted</v>
      </c>
      <c r="F9" s="22">
        <v>44690</v>
      </c>
      <c r="G9" s="11">
        <f t="shared" ca="1" si="0"/>
        <v>44694</v>
      </c>
      <c r="H9" s="2" t="s">
        <v>9643</v>
      </c>
      <c r="I9" s="2" t="s">
        <v>72</v>
      </c>
      <c r="J9" s="2" t="s">
        <v>73</v>
      </c>
      <c r="K9" s="2" t="str">
        <f t="shared" si="3"/>
        <v>PKGGRESIK-PKGSOCAH(OW)</v>
      </c>
      <c r="L9" s="2" t="str">
        <f>VLOOKUP(K9,'LEAD POD'!A:D,4,0)</f>
        <v>JAWA TIMUR</v>
      </c>
      <c r="M9" s="6">
        <v>1707</v>
      </c>
      <c r="N9" s="6" t="str">
        <f>VLOOKUP(B9,[7]Sheet1!$A:$E,5,0)</f>
        <v>B9756SYU</v>
      </c>
      <c r="O9" s="6" t="str">
        <f>VLOOKUP(M9,'DATA DRIVER'!A:C,3,0)</f>
        <v>EKSAN</v>
      </c>
      <c r="P9" s="7">
        <f>VLOOKUP(L9,'LEAD CUSTOMER'!B:C,2,0)</f>
        <v>3</v>
      </c>
      <c r="Q9" s="7">
        <f t="shared" ca="1" si="1"/>
        <v>4</v>
      </c>
      <c r="R9" s="2" t="str">
        <f t="shared" ca="1" si="2"/>
        <v xml:space="preserve">OVERDUE </v>
      </c>
      <c r="S9" s="2"/>
      <c r="T9" s="2"/>
      <c r="U9" s="2"/>
    </row>
    <row r="10" spans="1:21" x14ac:dyDescent="0.2">
      <c r="A10" s="36" t="s">
        <v>55</v>
      </c>
      <c r="B10" s="2">
        <v>59910209</v>
      </c>
      <c r="C10" s="2" t="s">
        <v>3509</v>
      </c>
      <c r="D10" s="2" t="s">
        <v>9</v>
      </c>
      <c r="E10" s="2" t="str">
        <f>VLOOKUP(B10,[8]Sheet1!$A:$E,5,0)</f>
        <v>Accepted</v>
      </c>
      <c r="F10" s="22">
        <v>44690</v>
      </c>
      <c r="G10" s="11">
        <f t="shared" ca="1" si="0"/>
        <v>44694</v>
      </c>
      <c r="H10" s="2" t="s">
        <v>9644</v>
      </c>
      <c r="I10" s="2" t="s">
        <v>22</v>
      </c>
      <c r="J10" s="2" t="s">
        <v>2414</v>
      </c>
      <c r="K10" s="2" t="str">
        <f t="shared" si="3"/>
        <v>TIVBENOWO-TIVGUNUNG PUTRI</v>
      </c>
      <c r="L10" s="2" t="s">
        <v>158</v>
      </c>
      <c r="M10" s="6">
        <v>1688</v>
      </c>
      <c r="N10" s="6" t="str">
        <f>VLOOKUP(B10,[7]Sheet1!$A:$E,5,0)</f>
        <v>B9431TEZ</v>
      </c>
      <c r="O10" s="6" t="str">
        <f>VLOOKUP(M10,'DATA DRIVER'!A:C,3,0)</f>
        <v>SLAMET BUDIARTO</v>
      </c>
      <c r="P10" s="7">
        <f>VLOOKUP(L10,'LEAD CUSTOMER'!B:C,2,0)</f>
        <v>3</v>
      </c>
      <c r="Q10" s="7">
        <f t="shared" ca="1" si="1"/>
        <v>4</v>
      </c>
      <c r="R10" s="2" t="str">
        <f t="shared" ca="1" si="2"/>
        <v xml:space="preserve">OVERDUE </v>
      </c>
      <c r="S10" s="2"/>
      <c r="T10" s="2"/>
      <c r="U10" s="2"/>
    </row>
    <row r="11" spans="1:21" x14ac:dyDescent="0.2">
      <c r="A11" s="36" t="str">
        <f>VLOOKUP(D11,PIC!A:B,2,0)</f>
        <v>DAYAT</v>
      </c>
      <c r="B11" s="2">
        <v>59910744</v>
      </c>
      <c r="C11" s="2" t="s">
        <v>7</v>
      </c>
      <c r="D11" s="2" t="s">
        <v>9</v>
      </c>
      <c r="E11" s="2" t="str">
        <f>VLOOKUP(B11,[8]Sheet1!$A:$E,5,0)</f>
        <v>Accepted</v>
      </c>
      <c r="F11" s="22">
        <v>44690</v>
      </c>
      <c r="G11" s="11">
        <f t="shared" ca="1" si="0"/>
        <v>44694</v>
      </c>
      <c r="H11" s="2" t="s">
        <v>9645</v>
      </c>
      <c r="I11" s="2" t="s">
        <v>59</v>
      </c>
      <c r="J11" s="2" t="s">
        <v>111</v>
      </c>
      <c r="K11" s="2" t="str">
        <f t="shared" si="3"/>
        <v>TIVPANDAAN-TIVDUDUK SAMPEYAN</v>
      </c>
      <c r="L11" s="2" t="str">
        <f>VLOOKUP(K11,'LEAD POD'!A:D,4,0)</f>
        <v>JAWA TIMUR</v>
      </c>
      <c r="M11" s="6">
        <v>1676</v>
      </c>
      <c r="N11" s="6" t="str">
        <f>VLOOKUP(B11,[7]Sheet1!$A:$E,5,0)</f>
        <v>B9408UEU</v>
      </c>
      <c r="O11" s="6" t="str">
        <f>VLOOKUP(M11,'DATA DRIVER'!A:C,3,0)</f>
        <v>YUDI ARIFIN</v>
      </c>
      <c r="P11" s="7">
        <f>VLOOKUP(L11,'LEAD CUSTOMER'!B:C,2,0)</f>
        <v>3</v>
      </c>
      <c r="Q11" s="7">
        <f t="shared" ca="1" si="1"/>
        <v>4</v>
      </c>
      <c r="R11" s="2" t="str">
        <f t="shared" ca="1" si="2"/>
        <v xml:space="preserve">OVERDUE </v>
      </c>
      <c r="S11" s="2"/>
      <c r="T11" s="2"/>
      <c r="U11" s="2"/>
    </row>
    <row r="12" spans="1:21" x14ac:dyDescent="0.2">
      <c r="A12" s="36" t="str">
        <f>VLOOKUP(D12,PIC!A:B,2,0)</f>
        <v>DAYAT</v>
      </c>
      <c r="B12" s="2">
        <v>59910769</v>
      </c>
      <c r="C12" s="2" t="s">
        <v>7</v>
      </c>
      <c r="D12" s="2" t="s">
        <v>9</v>
      </c>
      <c r="E12" s="2" t="str">
        <f>VLOOKUP(B12,[8]Sheet1!$A:$E,5,0)</f>
        <v>Accepted</v>
      </c>
      <c r="F12" s="22">
        <v>44690</v>
      </c>
      <c r="G12" s="11">
        <f t="shared" ca="1" si="0"/>
        <v>44694</v>
      </c>
      <c r="H12" s="2" t="s">
        <v>9647</v>
      </c>
      <c r="I12" s="2" t="s">
        <v>59</v>
      </c>
      <c r="J12" s="2" t="s">
        <v>8754</v>
      </c>
      <c r="K12" s="2" t="str">
        <f t="shared" si="3"/>
        <v>TIVPANDAAN-TIVPANDAAN(PT. TIV - PETUNG SARI)</v>
      </c>
      <c r="L12" s="2" t="s">
        <v>158</v>
      </c>
      <c r="M12" s="6">
        <v>1705</v>
      </c>
      <c r="N12" s="6" t="str">
        <f>VLOOKUP(B12,[7]Sheet1!$A:$E,5,0)</f>
        <v>B9419UEU</v>
      </c>
      <c r="O12" s="6" t="str">
        <f>VLOOKUP(M12,'DATA DRIVER'!A:C,3,0)</f>
        <v>GARENDI</v>
      </c>
      <c r="P12" s="7">
        <f>VLOOKUP(L12,'LEAD CUSTOMER'!B:C,2,0)</f>
        <v>3</v>
      </c>
      <c r="Q12" s="7">
        <f t="shared" ca="1" si="1"/>
        <v>4</v>
      </c>
      <c r="R12" s="2" t="str">
        <f t="shared" ca="1" si="2"/>
        <v xml:space="preserve">OVERDUE </v>
      </c>
      <c r="S12" s="2"/>
      <c r="T12" s="2"/>
      <c r="U12" s="2"/>
    </row>
    <row r="13" spans="1:21" x14ac:dyDescent="0.2">
      <c r="A13" s="36" t="str">
        <f>VLOOKUP(D13,PIC!A:B,2,0)</f>
        <v>WAHYU WISNU</v>
      </c>
      <c r="B13" s="2">
        <v>59914133</v>
      </c>
      <c r="C13" s="2" t="s">
        <v>7</v>
      </c>
      <c r="D13" s="2" t="s">
        <v>16</v>
      </c>
      <c r="E13" s="2" t="str">
        <f>VLOOKUP(B13,[8]Sheet1!$A:$E,5,0)</f>
        <v>Accepted</v>
      </c>
      <c r="F13" s="22">
        <v>44690</v>
      </c>
      <c r="G13" s="11">
        <f t="shared" ca="1" si="0"/>
        <v>44694</v>
      </c>
      <c r="H13" s="2" t="s">
        <v>9666</v>
      </c>
      <c r="I13" s="2" t="s">
        <v>107</v>
      </c>
      <c r="J13" s="2" t="s">
        <v>1278</v>
      </c>
      <c r="K13" s="2" t="str">
        <f t="shared" si="3"/>
        <v>LTLASEMROWO-LTLREMBANG</v>
      </c>
      <c r="L13" s="2" t="str">
        <f>VLOOKUP(K13,'LEAD POD'!A:D,4,0)</f>
        <v>JAWA TIMUR</v>
      </c>
      <c r="M13" s="6">
        <v>1688</v>
      </c>
      <c r="N13" s="6">
        <f>VLOOKUP(B13,[7]Sheet1!$A:$E,5,0)</f>
        <v>0</v>
      </c>
      <c r="O13" s="6" t="str">
        <f>VLOOKUP(M13,'DATA DRIVER'!A:C,3,0)</f>
        <v>SLAMET BUDIARTO</v>
      </c>
      <c r="P13" s="7">
        <f>VLOOKUP(L13,'LEAD CUSTOMER'!B:C,2,0)</f>
        <v>3</v>
      </c>
      <c r="Q13" s="7">
        <f t="shared" ca="1" si="1"/>
        <v>4</v>
      </c>
      <c r="R13" s="2" t="str">
        <f t="shared" ca="1" si="2"/>
        <v xml:space="preserve">OVERDUE </v>
      </c>
      <c r="S13" s="2"/>
      <c r="T13" s="2"/>
      <c r="U13" s="2"/>
    </row>
    <row r="14" spans="1:21" x14ac:dyDescent="0.2">
      <c r="A14" s="36" t="str">
        <f>VLOOKUP(D14,PIC!A:B,2,0)</f>
        <v>DIDIK</v>
      </c>
      <c r="B14" s="2">
        <v>59920090</v>
      </c>
      <c r="C14" s="2" t="s">
        <v>7</v>
      </c>
      <c r="D14" s="2" t="s">
        <v>13</v>
      </c>
      <c r="E14" s="2" t="str">
        <f>VLOOKUP(B14,[8]Sheet1!$A:$E,5,0)</f>
        <v>Accepted</v>
      </c>
      <c r="F14" s="22">
        <v>44691</v>
      </c>
      <c r="G14" s="11">
        <f t="shared" ca="1" si="0"/>
        <v>44694</v>
      </c>
      <c r="H14" s="2" t="s">
        <v>9671</v>
      </c>
      <c r="I14" s="2" t="s">
        <v>7331</v>
      </c>
      <c r="J14" s="2" t="s">
        <v>7330</v>
      </c>
      <c r="K14" s="2" t="str">
        <f t="shared" si="3"/>
        <v>ANABLIMBING(GANDIVA NUGERAH)-ANASIDOARJO(PT ANUGERAH MITRA ANANTA)</v>
      </c>
      <c r="L14" s="2" t="s">
        <v>158</v>
      </c>
      <c r="M14" s="6">
        <v>1703</v>
      </c>
      <c r="N14" s="6" t="str">
        <f>VLOOKUP(B14,[7]Sheet1!$A:$E,5,0)</f>
        <v>B9820UDB</v>
      </c>
      <c r="O14" s="6" t="str">
        <f>VLOOKUP(M14,'DATA DRIVER'!A:C,3,0)</f>
        <v>IWAN ADI SUCIPTO</v>
      </c>
      <c r="P14" s="7">
        <f>VLOOKUP(L14,'LEAD CUSTOMER'!B:C,2,0)</f>
        <v>3</v>
      </c>
      <c r="Q14" s="7">
        <f t="shared" ca="1" si="1"/>
        <v>3</v>
      </c>
      <c r="R14" s="2" t="str">
        <f t="shared" ca="1" si="2"/>
        <v>WITHIN</v>
      </c>
      <c r="S14" s="2"/>
      <c r="T14" s="2"/>
      <c r="U14" s="2"/>
    </row>
    <row r="15" spans="1:21" x14ac:dyDescent="0.2">
      <c r="A15" s="36" t="str">
        <f>VLOOKUP(D15,PIC!A:B,2,0)</f>
        <v>DIDIK</v>
      </c>
      <c r="B15" s="2">
        <v>59920126</v>
      </c>
      <c r="C15" s="2" t="s">
        <v>7</v>
      </c>
      <c r="D15" s="2" t="s">
        <v>31</v>
      </c>
      <c r="E15" s="2" t="str">
        <f>VLOOKUP(B15,[8]Sheet1!$A:$E,5,0)</f>
        <v>Accepted</v>
      </c>
      <c r="F15" s="22">
        <v>44691</v>
      </c>
      <c r="G15" s="11">
        <f t="shared" ca="1" si="0"/>
        <v>44694</v>
      </c>
      <c r="H15" s="2" t="s">
        <v>9672</v>
      </c>
      <c r="I15" s="2" t="s">
        <v>2265</v>
      </c>
      <c r="J15" s="2" t="s">
        <v>46</v>
      </c>
      <c r="K15" s="2" t="str">
        <f t="shared" si="3"/>
        <v>SSOMOJOSARI-SSODRIYOREJO</v>
      </c>
      <c r="L15" s="2" t="s">
        <v>158</v>
      </c>
      <c r="M15" s="6">
        <v>1686</v>
      </c>
      <c r="N15" s="6" t="str">
        <f>VLOOKUP(B15,[7]Sheet1!$A:$E,5,0)</f>
        <v>B9511PEU</v>
      </c>
      <c r="O15" s="6" t="str">
        <f>VLOOKUP(M15,'DATA DRIVER'!A:C,3,0)</f>
        <v>SLAMET HARIYANTO</v>
      </c>
      <c r="P15" s="7">
        <f>VLOOKUP(L15,'LEAD CUSTOMER'!B:C,2,0)</f>
        <v>3</v>
      </c>
      <c r="Q15" s="7">
        <f t="shared" ca="1" si="1"/>
        <v>3</v>
      </c>
      <c r="R15" s="2" t="str">
        <f t="shared" ca="1" si="2"/>
        <v>WITHIN</v>
      </c>
      <c r="S15" s="2"/>
      <c r="T15" s="2"/>
      <c r="U15" s="2"/>
    </row>
    <row r="16" spans="1:21" x14ac:dyDescent="0.2">
      <c r="A16" s="36" t="str">
        <f>VLOOKUP(D16,PIC!A:B,2,0)</f>
        <v>DAYAT</v>
      </c>
      <c r="B16" s="2">
        <v>59921273</v>
      </c>
      <c r="C16" s="2" t="s">
        <v>7</v>
      </c>
      <c r="D16" s="2" t="s">
        <v>9</v>
      </c>
      <c r="E16" s="2" t="str">
        <f>VLOOKUP(B16,[8]Sheet1!$A:$E,5,0)</f>
        <v>Accepted</v>
      </c>
      <c r="F16" s="22">
        <v>44691</v>
      </c>
      <c r="G16" s="11">
        <f t="shared" ca="1" si="0"/>
        <v>44694</v>
      </c>
      <c r="H16" s="2" t="s">
        <v>9675</v>
      </c>
      <c r="I16" s="2" t="s">
        <v>10</v>
      </c>
      <c r="J16" s="2" t="s">
        <v>9000</v>
      </c>
      <c r="K16" s="2" t="str">
        <f t="shared" si="3"/>
        <v>TIVPANDAAN PETUNG-TIVDENPASAR BARAT(PT. TIRTA INVESTAMA DC BALI)</v>
      </c>
      <c r="L16" s="2" t="s">
        <v>158</v>
      </c>
      <c r="M16" s="6">
        <v>1678</v>
      </c>
      <c r="N16" s="6" t="str">
        <f>VLOOKUP(B16,[7]Sheet1!$A:$E,5,0)</f>
        <v>B9078BEV</v>
      </c>
      <c r="O16" s="6" t="str">
        <f>VLOOKUP(M16,'DATA DRIVER'!A:C,3,0)</f>
        <v>SUNARYO</v>
      </c>
      <c r="P16" s="7">
        <f>VLOOKUP(L16,'LEAD CUSTOMER'!B:C,2,0)</f>
        <v>3</v>
      </c>
      <c r="Q16" s="7">
        <f t="shared" ca="1" si="1"/>
        <v>3</v>
      </c>
      <c r="R16" s="2" t="str">
        <f t="shared" ca="1" si="2"/>
        <v>WITHIN</v>
      </c>
      <c r="S16" s="2"/>
      <c r="T16" s="2"/>
      <c r="U16" s="2"/>
    </row>
    <row r="17" spans="1:21" x14ac:dyDescent="0.2">
      <c r="A17" s="36" t="str">
        <f>VLOOKUP(D17,PIC!A:B,2,0)</f>
        <v>DAYAT</v>
      </c>
      <c r="B17" s="2">
        <v>59921221</v>
      </c>
      <c r="C17" s="2" t="s">
        <v>7</v>
      </c>
      <c r="D17" s="2" t="s">
        <v>9</v>
      </c>
      <c r="E17" s="2" t="str">
        <f>VLOOKUP(B17,[8]Sheet1!$A:$E,5,0)</f>
        <v>Accepted</v>
      </c>
      <c r="F17" s="22">
        <v>44691</v>
      </c>
      <c r="G17" s="11">
        <f t="shared" ca="1" si="0"/>
        <v>44694</v>
      </c>
      <c r="H17" s="2" t="s">
        <v>9676</v>
      </c>
      <c r="I17" s="2" t="s">
        <v>59</v>
      </c>
      <c r="J17" s="2" t="s">
        <v>2433</v>
      </c>
      <c r="K17" s="2" t="str">
        <f t="shared" si="3"/>
        <v>TIVPANDAAN-TIVSUMOBITO</v>
      </c>
      <c r="L17" s="2" t="str">
        <f>VLOOKUP(K17,'LEAD POD'!A:D,4,0)</f>
        <v>JAWA TIMUR</v>
      </c>
      <c r="M17" s="6">
        <v>1674</v>
      </c>
      <c r="N17" s="6" t="str">
        <f>VLOOKUP(B17,[7]Sheet1!$A:$E,5,0)</f>
        <v>B9408UEU</v>
      </c>
      <c r="O17" s="6" t="str">
        <f>VLOOKUP(M17,'DATA DRIVER'!A:C,3,0)</f>
        <v>AMIJO PRIDIANTO</v>
      </c>
      <c r="P17" s="7">
        <f>VLOOKUP(L17,'LEAD CUSTOMER'!B:C,2,0)</f>
        <v>3</v>
      </c>
      <c r="Q17" s="7">
        <f t="shared" ca="1" si="1"/>
        <v>3</v>
      </c>
      <c r="R17" s="2" t="str">
        <f t="shared" ca="1" si="2"/>
        <v>WITHIN</v>
      </c>
      <c r="S17" s="2"/>
      <c r="T17" s="2"/>
      <c r="U17" s="2"/>
    </row>
    <row r="18" spans="1:21" x14ac:dyDescent="0.2">
      <c r="A18" s="36" t="str">
        <f>VLOOKUP(D18,PIC!A:B,2,0)</f>
        <v>DAYAT</v>
      </c>
      <c r="B18" s="2">
        <v>59921235</v>
      </c>
      <c r="C18" s="2" t="s">
        <v>7</v>
      </c>
      <c r="D18" s="2" t="s">
        <v>9</v>
      </c>
      <c r="E18" s="2" t="str">
        <f>VLOOKUP(B18,[8]Sheet1!$A:$E,5,0)</f>
        <v>Accepted</v>
      </c>
      <c r="F18" s="22">
        <v>44691</v>
      </c>
      <c r="G18" s="11">
        <f t="shared" ca="1" si="0"/>
        <v>44694</v>
      </c>
      <c r="H18" s="2" t="s">
        <v>9677</v>
      </c>
      <c r="I18" s="2" t="s">
        <v>59</v>
      </c>
      <c r="J18" s="2" t="s">
        <v>2400</v>
      </c>
      <c r="K18" s="2" t="str">
        <f t="shared" si="3"/>
        <v>TIVPANDAAN-TIVKEDUNGKANDANG</v>
      </c>
      <c r="L18" s="2" t="str">
        <f>VLOOKUP(K18,'LEAD POD'!A:D,4,0)</f>
        <v>JAWA TIMUR</v>
      </c>
      <c r="M18" s="6">
        <v>1707</v>
      </c>
      <c r="N18" s="6" t="str">
        <f>VLOOKUP(B18,[7]Sheet1!$A:$E,5,0)</f>
        <v>B9421UEU</v>
      </c>
      <c r="O18" s="6" t="str">
        <f>VLOOKUP(M18,'DATA DRIVER'!A:C,3,0)</f>
        <v>EKSAN</v>
      </c>
      <c r="P18" s="7">
        <f>VLOOKUP(L18,'LEAD CUSTOMER'!B:C,2,0)</f>
        <v>3</v>
      </c>
      <c r="Q18" s="7">
        <f t="shared" ca="1" si="1"/>
        <v>3</v>
      </c>
      <c r="R18" s="2" t="str">
        <f t="shared" ca="1" si="2"/>
        <v>WITHIN</v>
      </c>
      <c r="S18" s="2"/>
      <c r="T18" s="2"/>
      <c r="U18" s="2"/>
    </row>
    <row r="19" spans="1:21" x14ac:dyDescent="0.2">
      <c r="A19" s="36" t="str">
        <f>VLOOKUP(D19,PIC!A:B,2,0)</f>
        <v>DAYAT</v>
      </c>
      <c r="B19" s="2">
        <v>59921247</v>
      </c>
      <c r="C19" s="2" t="s">
        <v>7</v>
      </c>
      <c r="D19" s="2" t="s">
        <v>9</v>
      </c>
      <c r="E19" s="2" t="str">
        <f>VLOOKUP(B19,[8]Sheet1!$A:$E,5,0)</f>
        <v>Accepted</v>
      </c>
      <c r="F19" s="22">
        <v>44691</v>
      </c>
      <c r="G19" s="11">
        <f t="shared" ca="1" si="0"/>
        <v>44694</v>
      </c>
      <c r="H19" s="2" t="s">
        <v>9678</v>
      </c>
      <c r="I19" s="2" t="s">
        <v>59</v>
      </c>
      <c r="J19" s="2" t="s">
        <v>8754</v>
      </c>
      <c r="K19" s="2" t="str">
        <f t="shared" si="3"/>
        <v>TIVPANDAAN-TIVPANDAAN(PT. TIV - PETUNG SARI)</v>
      </c>
      <c r="L19" s="2" t="s">
        <v>158</v>
      </c>
      <c r="M19" s="6">
        <v>1690</v>
      </c>
      <c r="N19" s="6" t="str">
        <f>VLOOKUP(B19,[7]Sheet1!$A:$E,5,0)</f>
        <v>B9419UEU</v>
      </c>
      <c r="O19" s="6" t="str">
        <f>VLOOKUP(M19,'DATA DRIVER'!A:C,3,0)</f>
        <v>MINARTO</v>
      </c>
      <c r="P19" s="7">
        <f>VLOOKUP(L19,'LEAD CUSTOMER'!B:C,2,0)</f>
        <v>3</v>
      </c>
      <c r="Q19" s="7">
        <f t="shared" ca="1" si="1"/>
        <v>3</v>
      </c>
      <c r="R19" s="2" t="str">
        <f t="shared" ca="1" si="2"/>
        <v>WITHIN</v>
      </c>
      <c r="S19" s="2"/>
      <c r="T19" s="2"/>
      <c r="U19" s="2"/>
    </row>
    <row r="20" spans="1:21" x14ac:dyDescent="0.2">
      <c r="A20" s="36" t="str">
        <f>VLOOKUP(D20,PIC!A:B,2,0)</f>
        <v>DAYAT</v>
      </c>
      <c r="B20" s="2">
        <v>59921274</v>
      </c>
      <c r="C20" s="2" t="s">
        <v>7</v>
      </c>
      <c r="D20" s="2" t="s">
        <v>9</v>
      </c>
      <c r="E20" s="2" t="str">
        <f>VLOOKUP(B20,[8]Sheet1!$A:$E,5,0)</f>
        <v>Accepted</v>
      </c>
      <c r="F20" s="22">
        <v>44691</v>
      </c>
      <c r="G20" s="11">
        <f t="shared" ca="1" si="0"/>
        <v>44694</v>
      </c>
      <c r="H20" s="2" t="s">
        <v>9679</v>
      </c>
      <c r="I20" s="2" t="s">
        <v>10</v>
      </c>
      <c r="J20" s="2" t="s">
        <v>9000</v>
      </c>
      <c r="K20" s="2" t="str">
        <f t="shared" si="3"/>
        <v>TIVPANDAAN PETUNG-TIVDENPASAR BARAT(PT. TIRTA INVESTAMA DC BALI)</v>
      </c>
      <c r="L20" s="2" t="s">
        <v>152</v>
      </c>
      <c r="M20" s="6">
        <v>1907</v>
      </c>
      <c r="N20" s="6" t="str">
        <f>VLOOKUP(B20,[7]Sheet1!$A:$E,5,0)</f>
        <v>B9409UEU</v>
      </c>
      <c r="O20" s="6" t="str">
        <f>VLOOKUP(M20,'DATA DRIVER'!A:C,3,0)</f>
        <v>DIAN IRIANTO</v>
      </c>
      <c r="P20" s="7">
        <f>VLOOKUP(L20,'LEAD CUSTOMER'!B:C,2,0)</f>
        <v>4</v>
      </c>
      <c r="Q20" s="7">
        <f t="shared" ca="1" si="1"/>
        <v>3</v>
      </c>
      <c r="R20" s="2" t="str">
        <f t="shared" ca="1" si="2"/>
        <v>WITHIN</v>
      </c>
      <c r="S20" s="2"/>
      <c r="T20" s="2"/>
      <c r="U20" s="2"/>
    </row>
    <row r="21" spans="1:21" x14ac:dyDescent="0.2">
      <c r="A21" s="36" t="s">
        <v>55</v>
      </c>
      <c r="B21" s="2">
        <v>59922227</v>
      </c>
      <c r="C21" s="2" t="s">
        <v>2026</v>
      </c>
      <c r="D21" s="2" t="s">
        <v>9</v>
      </c>
      <c r="E21" s="2" t="str">
        <f>VLOOKUP(B21,[8]Sheet1!$A:$E,5,0)</f>
        <v>Accepted</v>
      </c>
      <c r="F21" s="22">
        <v>44691</v>
      </c>
      <c r="G21" s="11">
        <f t="shared" ca="1" si="0"/>
        <v>44694</v>
      </c>
      <c r="H21" s="2" t="s">
        <v>9691</v>
      </c>
      <c r="I21" s="2" t="s">
        <v>22</v>
      </c>
      <c r="J21" s="2" t="s">
        <v>2349</v>
      </c>
      <c r="K21" s="2" t="str">
        <f t="shared" si="3"/>
        <v>TIVBENOWO-TIVPOLANHARJO</v>
      </c>
      <c r="L21" s="2" t="str">
        <f>VLOOKUP(K21,'LEAD POD'!A:D,4,0)</f>
        <v>JAWA TENGAH</v>
      </c>
      <c r="M21" s="6">
        <v>1688</v>
      </c>
      <c r="N21" s="6">
        <f>VLOOKUP(B21,[7]Sheet1!$A:$E,5,0)</f>
        <v>0</v>
      </c>
      <c r="O21" s="6" t="str">
        <f>VLOOKUP(M21,'DATA DRIVER'!A:C,3,0)</f>
        <v>SLAMET BUDIARTO</v>
      </c>
      <c r="P21" s="7">
        <f>VLOOKUP(L21,'LEAD CUSTOMER'!B:C,2,0)</f>
        <v>4</v>
      </c>
      <c r="Q21" s="7">
        <f t="shared" ca="1" si="1"/>
        <v>3</v>
      </c>
      <c r="R21" s="2" t="str">
        <f t="shared" ca="1" si="2"/>
        <v>WITHIN</v>
      </c>
      <c r="S21" s="2"/>
      <c r="T21" s="2"/>
      <c r="U21" s="2"/>
    </row>
    <row r="22" spans="1:21" x14ac:dyDescent="0.2">
      <c r="A22" s="36" t="s">
        <v>55</v>
      </c>
      <c r="B22" s="2">
        <v>59922246</v>
      </c>
      <c r="C22" s="2" t="s">
        <v>2136</v>
      </c>
      <c r="D22" s="2" t="s">
        <v>9</v>
      </c>
      <c r="E22" s="2" t="str">
        <f>VLOOKUP(B22,[8]Sheet1!$A:$E,5,0)</f>
        <v>Accepted</v>
      </c>
      <c r="F22" s="22">
        <v>44691</v>
      </c>
      <c r="G22" s="11">
        <f t="shared" ca="1" si="0"/>
        <v>44694</v>
      </c>
      <c r="H22" s="2" t="s">
        <v>9692</v>
      </c>
      <c r="I22" s="2" t="s">
        <v>22</v>
      </c>
      <c r="J22" s="2" t="s">
        <v>8758</v>
      </c>
      <c r="K22" s="2" t="str">
        <f t="shared" si="3"/>
        <v>TIVBENOWO-TIVPANDAAN(PT. TIV - PANDAAN)</v>
      </c>
      <c r="L22" s="2" t="s">
        <v>170</v>
      </c>
      <c r="M22" s="6">
        <v>1678</v>
      </c>
      <c r="N22" s="6">
        <f>VLOOKUP(B22,[7]Sheet1!$A:$E,5,0)</f>
        <v>0</v>
      </c>
      <c r="O22" s="6" t="str">
        <f>VLOOKUP(M22,'DATA DRIVER'!A:C,3,0)</f>
        <v>SUNARYO</v>
      </c>
      <c r="P22" s="7">
        <f>VLOOKUP(L22,'LEAD CUSTOMER'!B:C,2,0)</f>
        <v>4</v>
      </c>
      <c r="Q22" s="7">
        <f t="shared" ca="1" si="1"/>
        <v>3</v>
      </c>
      <c r="R22" s="2" t="str">
        <f t="shared" ca="1" si="2"/>
        <v>WITHIN</v>
      </c>
      <c r="S22" s="2"/>
      <c r="T22" s="2"/>
      <c r="U22" s="2"/>
    </row>
    <row r="23" spans="1:21" x14ac:dyDescent="0.2">
      <c r="A23" s="36" t="s">
        <v>55</v>
      </c>
      <c r="B23" s="2">
        <v>59922283</v>
      </c>
      <c r="C23" s="2" t="s">
        <v>2136</v>
      </c>
      <c r="D23" s="2" t="s">
        <v>9</v>
      </c>
      <c r="E23" s="2" t="str">
        <f>VLOOKUP(B23,[8]Sheet1!$A:$E,5,0)</f>
        <v>Accepted</v>
      </c>
      <c r="F23" s="22">
        <v>44691</v>
      </c>
      <c r="G23" s="11">
        <f t="shared" ca="1" si="0"/>
        <v>44694</v>
      </c>
      <c r="H23" s="2" t="s">
        <v>9693</v>
      </c>
      <c r="I23" s="2" t="s">
        <v>22</v>
      </c>
      <c r="J23" s="2" t="s">
        <v>2370</v>
      </c>
      <c r="K23" s="2" t="str">
        <f t="shared" si="3"/>
        <v>TIVBENOWO-TIVNGORO</v>
      </c>
      <c r="L23" s="2" t="str">
        <f>VLOOKUP(K23,'LEAD POD'!A:D,4,0)</f>
        <v>KOTA SURABAYA</v>
      </c>
      <c r="M23" s="6">
        <v>1703</v>
      </c>
      <c r="N23" s="6">
        <f>VLOOKUP(B23,[7]Sheet1!$A:$E,5,0)</f>
        <v>0</v>
      </c>
      <c r="O23" s="6" t="str">
        <f>VLOOKUP(M23,'DATA DRIVER'!A:C,3,0)</f>
        <v>IWAN ADI SUCIPTO</v>
      </c>
      <c r="P23" s="7">
        <f>VLOOKUP(L23,'LEAD CUSTOMER'!B:C,2,0)</f>
        <v>2</v>
      </c>
      <c r="Q23" s="7">
        <f t="shared" ca="1" si="1"/>
        <v>3</v>
      </c>
      <c r="R23" s="2" t="str">
        <f t="shared" ca="1" si="2"/>
        <v xml:space="preserve">OVERDUE </v>
      </c>
      <c r="S23" s="2"/>
      <c r="T23" s="2"/>
      <c r="U23" s="2"/>
    </row>
    <row r="24" spans="1:21" x14ac:dyDescent="0.2">
      <c r="A24" s="36" t="s">
        <v>55</v>
      </c>
      <c r="B24" s="2">
        <v>59922328</v>
      </c>
      <c r="C24" s="2" t="s">
        <v>3509</v>
      </c>
      <c r="D24" s="2" t="s">
        <v>9</v>
      </c>
      <c r="E24" s="2" t="str">
        <f>VLOOKUP(B24,[8]Sheet1!$A:$E,5,0)</f>
        <v>Accepted</v>
      </c>
      <c r="F24" s="22">
        <v>44691</v>
      </c>
      <c r="G24" s="11">
        <f t="shared" ca="1" si="0"/>
        <v>44694</v>
      </c>
      <c r="H24" s="2" t="s">
        <v>9694</v>
      </c>
      <c r="I24" s="2" t="s">
        <v>22</v>
      </c>
      <c r="J24" s="2" t="s">
        <v>2358</v>
      </c>
      <c r="K24" s="2" t="str">
        <f t="shared" si="3"/>
        <v>TIVBENOWO-TIVCIKARANG PUSAT</v>
      </c>
      <c r="L24" s="2" t="str">
        <f>VLOOKUP(K24,'LEAD POD'!A:D,4,0)</f>
        <v>JABODETABEK</v>
      </c>
      <c r="M24" s="6">
        <v>1676</v>
      </c>
      <c r="N24" s="6">
        <f>VLOOKUP(B24,[7]Sheet1!$A:$E,5,0)</f>
        <v>0</v>
      </c>
      <c r="O24" s="6" t="str">
        <f>VLOOKUP(M24,'DATA DRIVER'!A:C,3,0)</f>
        <v>YUDI ARIFIN</v>
      </c>
      <c r="P24" s="7">
        <f>VLOOKUP(L24,'LEAD CUSTOMER'!B:C,2,0)</f>
        <v>5</v>
      </c>
      <c r="Q24" s="7">
        <f t="shared" ca="1" si="1"/>
        <v>3</v>
      </c>
      <c r="R24" s="2" t="str">
        <f t="shared" ca="1" si="2"/>
        <v>WITHIN</v>
      </c>
      <c r="S24" s="2"/>
      <c r="T24" s="2"/>
      <c r="U24" s="2"/>
    </row>
    <row r="25" spans="1:21" x14ac:dyDescent="0.2">
      <c r="A25" s="36" t="s">
        <v>55</v>
      </c>
      <c r="B25" s="2">
        <v>59922329</v>
      </c>
      <c r="C25" s="2" t="s">
        <v>3509</v>
      </c>
      <c r="D25" s="2" t="s">
        <v>9</v>
      </c>
      <c r="E25" s="2" t="str">
        <f>VLOOKUP(B25,[8]Sheet1!$A:$E,5,0)</f>
        <v>Accepted</v>
      </c>
      <c r="F25" s="22">
        <v>44691</v>
      </c>
      <c r="G25" s="11">
        <f t="shared" ca="1" si="0"/>
        <v>44694</v>
      </c>
      <c r="H25" s="2" t="s">
        <v>9695</v>
      </c>
      <c r="I25" s="2" t="s">
        <v>22</v>
      </c>
      <c r="J25" s="2" t="s">
        <v>2414</v>
      </c>
      <c r="K25" s="2" t="str">
        <f t="shared" si="3"/>
        <v>TIVBENOWO-TIVGUNUNG PUTRI</v>
      </c>
      <c r="L25" s="3" t="s">
        <v>184</v>
      </c>
      <c r="M25" s="6">
        <v>1705</v>
      </c>
      <c r="N25" s="6">
        <f>VLOOKUP(B25,[7]Sheet1!$A:$E,5,0)</f>
        <v>0</v>
      </c>
      <c r="O25" s="6" t="str">
        <f>VLOOKUP(M25,'DATA DRIVER'!A:C,3,0)</f>
        <v>GARENDI</v>
      </c>
      <c r="P25" s="7">
        <f>VLOOKUP(L25,'LEAD CUSTOMER'!B:C,2,0)</f>
        <v>5</v>
      </c>
      <c r="Q25" s="7">
        <f t="shared" ca="1" si="1"/>
        <v>3</v>
      </c>
      <c r="R25" s="2" t="str">
        <f t="shared" ca="1" si="2"/>
        <v>WITHIN</v>
      </c>
      <c r="S25" s="2"/>
      <c r="T25" s="2"/>
      <c r="U25" s="2"/>
    </row>
    <row r="26" spans="1:21" x14ac:dyDescent="0.2">
      <c r="A26" s="36" t="s">
        <v>55</v>
      </c>
      <c r="B26" s="2">
        <v>59922337</v>
      </c>
      <c r="C26" s="2" t="s">
        <v>3509</v>
      </c>
      <c r="D26" s="2" t="s">
        <v>9</v>
      </c>
      <c r="E26" s="2" t="str">
        <f>VLOOKUP(B26,[8]Sheet1!$A:$E,5,0)</f>
        <v>Accepted</v>
      </c>
      <c r="F26" s="22">
        <v>44691</v>
      </c>
      <c r="G26" s="11">
        <f t="shared" ca="1" si="0"/>
        <v>44694</v>
      </c>
      <c r="H26" s="2" t="s">
        <v>9696</v>
      </c>
      <c r="I26" s="2" t="s">
        <v>22</v>
      </c>
      <c r="J26" s="2" t="s">
        <v>2360</v>
      </c>
      <c r="K26" s="2" t="str">
        <f t="shared" si="3"/>
        <v>TIVBENOWO-TIVCIKUPA</v>
      </c>
      <c r="L26" s="2" t="str">
        <f>VLOOKUP(K26,'LEAD POD'!A:D,4,0)</f>
        <v>JABODETABEK</v>
      </c>
      <c r="M26" s="6">
        <v>1705</v>
      </c>
      <c r="N26" s="6">
        <f>VLOOKUP(B26,[7]Sheet1!$A:$E,5,0)</f>
        <v>0</v>
      </c>
      <c r="O26" s="6" t="str">
        <f>VLOOKUP(M26,'DATA DRIVER'!A:C,3,0)</f>
        <v>GARENDI</v>
      </c>
      <c r="P26" s="7">
        <f>VLOOKUP(L26,'LEAD CUSTOMER'!B:C,2,0)</f>
        <v>5</v>
      </c>
      <c r="Q26" s="7">
        <f t="shared" ca="1" si="1"/>
        <v>3</v>
      </c>
      <c r="R26" s="2" t="str">
        <f t="shared" ca="1" si="2"/>
        <v>WITHIN</v>
      </c>
      <c r="S26" s="2"/>
      <c r="T26" s="2"/>
      <c r="U26" s="2"/>
    </row>
    <row r="27" spans="1:21" x14ac:dyDescent="0.2">
      <c r="A27" s="36" t="s">
        <v>55</v>
      </c>
      <c r="B27" s="2">
        <v>59922364</v>
      </c>
      <c r="C27" s="2" t="s">
        <v>3509</v>
      </c>
      <c r="D27" s="2" t="s">
        <v>9</v>
      </c>
      <c r="E27" s="2" t="str">
        <f>VLOOKUP(B27,[8]Sheet1!$A:$E,5,0)</f>
        <v>Accepted</v>
      </c>
      <c r="F27" s="22">
        <v>44691</v>
      </c>
      <c r="G27" s="11">
        <f t="shared" ca="1" si="0"/>
        <v>44694</v>
      </c>
      <c r="H27" s="2" t="s">
        <v>9697</v>
      </c>
      <c r="I27" s="2" t="s">
        <v>22</v>
      </c>
      <c r="J27" s="2" t="s">
        <v>2360</v>
      </c>
      <c r="K27" s="2" t="str">
        <f t="shared" si="3"/>
        <v>TIVBENOWO-TIVCIKUPA</v>
      </c>
      <c r="L27" s="2" t="str">
        <f>VLOOKUP(K27,'LEAD POD'!A:D,4,0)</f>
        <v>JABODETABEK</v>
      </c>
      <c r="M27" s="6">
        <v>1674</v>
      </c>
      <c r="N27" s="6">
        <f>VLOOKUP(B27,[7]Sheet1!$A:$E,5,0)</f>
        <v>0</v>
      </c>
      <c r="O27" s="6" t="str">
        <f>VLOOKUP(M27,'DATA DRIVER'!A:C,3,0)</f>
        <v>AMIJO PRIDIANTO</v>
      </c>
      <c r="P27" s="7">
        <f>VLOOKUP(L27,'LEAD CUSTOMER'!B:C,2,0)</f>
        <v>5</v>
      </c>
      <c r="Q27" s="7">
        <f t="shared" ca="1" si="1"/>
        <v>3</v>
      </c>
      <c r="R27" s="2" t="str">
        <f t="shared" ca="1" si="2"/>
        <v>WITHIN</v>
      </c>
      <c r="S27" s="2"/>
      <c r="T27" s="2"/>
      <c r="U27" s="2"/>
    </row>
    <row r="28" spans="1:21" x14ac:dyDescent="0.2">
      <c r="A28" s="36" t="s">
        <v>55</v>
      </c>
      <c r="B28" s="2">
        <v>59922373</v>
      </c>
      <c r="C28" s="2" t="s">
        <v>3509</v>
      </c>
      <c r="D28" s="2" t="s">
        <v>9</v>
      </c>
      <c r="E28" s="2" t="str">
        <f>VLOOKUP(B28,[8]Sheet1!$A:$E,5,0)</f>
        <v>Accepted</v>
      </c>
      <c r="F28" s="22">
        <v>44691</v>
      </c>
      <c r="G28" s="11">
        <f t="shared" ca="1" si="0"/>
        <v>44694</v>
      </c>
      <c r="H28" s="2" t="s">
        <v>9698</v>
      </c>
      <c r="I28" s="2" t="s">
        <v>22</v>
      </c>
      <c r="J28" s="2" t="s">
        <v>36</v>
      </c>
      <c r="K28" s="2" t="str">
        <f t="shared" si="3"/>
        <v>TIVBENOWO-TIVGEKBRONG</v>
      </c>
      <c r="L28" s="2" t="str">
        <f>VLOOKUP(K28,'LEAD POD'!A:D,4,0)</f>
        <v>JABODETABEK</v>
      </c>
      <c r="M28" s="6">
        <v>1686</v>
      </c>
      <c r="N28" s="6">
        <f>VLOOKUP(B28,[7]Sheet1!$A:$E,5,0)</f>
        <v>0</v>
      </c>
      <c r="O28" s="6" t="str">
        <f>VLOOKUP(M28,'DATA DRIVER'!A:C,3,0)</f>
        <v>SLAMET HARIYANTO</v>
      </c>
      <c r="P28" s="7">
        <f>VLOOKUP(L28,'LEAD CUSTOMER'!B:C,2,0)</f>
        <v>5</v>
      </c>
      <c r="Q28" s="7">
        <f t="shared" ca="1" si="1"/>
        <v>3</v>
      </c>
      <c r="R28" s="2" t="str">
        <f t="shared" ca="1" si="2"/>
        <v>WITHIN</v>
      </c>
      <c r="S28" s="2"/>
      <c r="T28" s="2"/>
      <c r="U28" s="2"/>
    </row>
    <row r="29" spans="1:21" x14ac:dyDescent="0.2">
      <c r="A29" s="36" t="s">
        <v>55</v>
      </c>
      <c r="B29" s="2">
        <v>59922376</v>
      </c>
      <c r="C29" s="2" t="s">
        <v>3509</v>
      </c>
      <c r="D29" s="2" t="s">
        <v>9</v>
      </c>
      <c r="E29" s="2" t="str">
        <f>VLOOKUP(B29,[8]Sheet1!$A:$E,5,0)</f>
        <v>Accepted</v>
      </c>
      <c r="F29" s="22">
        <v>44691</v>
      </c>
      <c r="G29" s="11">
        <f t="shared" ca="1" si="0"/>
        <v>44694</v>
      </c>
      <c r="H29" s="2" t="s">
        <v>9699</v>
      </c>
      <c r="I29" s="2" t="s">
        <v>22</v>
      </c>
      <c r="J29" s="2" t="s">
        <v>8878</v>
      </c>
      <c r="K29" s="2" t="str">
        <f t="shared" si="3"/>
        <v>TIVBENOWO-TIVCISALAK SUBANG</v>
      </c>
      <c r="L29" s="3" t="s">
        <v>184</v>
      </c>
      <c r="M29" s="6">
        <v>1676</v>
      </c>
      <c r="N29" s="6">
        <f>VLOOKUP(B29,[7]Sheet1!$A:$E,5,0)</f>
        <v>0</v>
      </c>
      <c r="O29" s="6" t="str">
        <f>VLOOKUP(M29,'DATA DRIVER'!A:C,3,0)</f>
        <v>YUDI ARIFIN</v>
      </c>
      <c r="P29" s="7">
        <f>VLOOKUP(L29,'LEAD CUSTOMER'!B:C,2,0)</f>
        <v>5</v>
      </c>
      <c r="Q29" s="7">
        <f t="shared" ca="1" si="1"/>
        <v>3</v>
      </c>
      <c r="R29" s="2" t="str">
        <f t="shared" ca="1" si="2"/>
        <v>WITHIN</v>
      </c>
      <c r="S29" s="2"/>
      <c r="T29" s="2"/>
      <c r="U29" s="2"/>
    </row>
    <row r="30" spans="1:21" x14ac:dyDescent="0.2">
      <c r="A30" s="36" t="s">
        <v>55</v>
      </c>
      <c r="B30" s="2">
        <v>59922377</v>
      </c>
      <c r="C30" s="2" t="s">
        <v>3509</v>
      </c>
      <c r="D30" s="2" t="s">
        <v>9</v>
      </c>
      <c r="E30" s="2" t="str">
        <f>VLOOKUP(B30,[8]Sheet1!$A:$E,5,0)</f>
        <v>Accepted</v>
      </c>
      <c r="F30" s="22">
        <v>44691</v>
      </c>
      <c r="G30" s="11">
        <f t="shared" ca="1" si="0"/>
        <v>44694</v>
      </c>
      <c r="H30" s="2" t="s">
        <v>9700</v>
      </c>
      <c r="I30" s="2" t="s">
        <v>22</v>
      </c>
      <c r="J30" s="2" t="s">
        <v>2358</v>
      </c>
      <c r="K30" s="2" t="str">
        <f t="shared" si="3"/>
        <v>TIVBENOWO-TIVCIKARANG PUSAT</v>
      </c>
      <c r="L30" s="2" t="str">
        <f>VLOOKUP(K30,'LEAD POD'!A:D,4,0)</f>
        <v>JABODETABEK</v>
      </c>
      <c r="M30" s="6">
        <v>1707</v>
      </c>
      <c r="N30" s="6">
        <f>VLOOKUP(B30,[7]Sheet1!$A:$E,5,0)</f>
        <v>0</v>
      </c>
      <c r="O30" s="6" t="str">
        <f>VLOOKUP(M30,'DATA DRIVER'!A:C,3,0)</f>
        <v>EKSAN</v>
      </c>
      <c r="P30" s="7">
        <f>VLOOKUP(L30,'LEAD CUSTOMER'!B:C,2,0)</f>
        <v>5</v>
      </c>
      <c r="Q30" s="7">
        <f t="shared" ca="1" si="1"/>
        <v>3</v>
      </c>
      <c r="R30" s="2" t="str">
        <f t="shared" ca="1" si="2"/>
        <v>WITHIN</v>
      </c>
      <c r="S30" s="2"/>
      <c r="T30" s="2"/>
      <c r="U30" s="2"/>
    </row>
    <row r="31" spans="1:21" x14ac:dyDescent="0.2">
      <c r="A31" s="36" t="str">
        <f>VLOOKUP(D31,PIC!A:B,2,0)</f>
        <v>WAHYU WISNU</v>
      </c>
      <c r="B31" s="2">
        <v>59923132</v>
      </c>
      <c r="C31" s="2" t="s">
        <v>7</v>
      </c>
      <c r="D31" s="2" t="s">
        <v>16</v>
      </c>
      <c r="E31" s="2" t="str">
        <f>VLOOKUP(B31,[8]Sheet1!$A:$E,5,0)</f>
        <v>Accepted</v>
      </c>
      <c r="F31" s="22">
        <v>44691</v>
      </c>
      <c r="G31" s="11">
        <f t="shared" ca="1" si="0"/>
        <v>44694</v>
      </c>
      <c r="H31" s="2" t="s">
        <v>9705</v>
      </c>
      <c r="I31" s="2" t="s">
        <v>9711</v>
      </c>
      <c r="J31" s="2" t="s">
        <v>9712</v>
      </c>
      <c r="K31" s="2" t="str">
        <f t="shared" si="3"/>
        <v>LTLASEMROWO(1P)-LTLNGLIPAR(CV JAVAMAS AGROPHOS)</v>
      </c>
      <c r="L31" s="2" t="s">
        <v>170</v>
      </c>
      <c r="M31" s="6">
        <v>1907</v>
      </c>
      <c r="N31" s="6" t="str">
        <f>VLOOKUP(B31,[7]Sheet1!$A:$E,5,0)</f>
        <v>B9083BEV</v>
      </c>
      <c r="O31" s="6" t="str">
        <f>VLOOKUP(M31,'DATA DRIVER'!A:C,3,0)</f>
        <v>DIAN IRIANTO</v>
      </c>
      <c r="P31" s="7">
        <f>VLOOKUP(L31,'LEAD CUSTOMER'!B:C,2,0)</f>
        <v>4</v>
      </c>
      <c r="Q31" s="7">
        <f t="shared" ca="1" si="1"/>
        <v>3</v>
      </c>
      <c r="R31" s="2" t="str">
        <f t="shared" ca="1" si="2"/>
        <v>WITHIN</v>
      </c>
      <c r="S31" s="2"/>
      <c r="T31" s="2"/>
      <c r="U31" s="2"/>
    </row>
    <row r="32" spans="1:21" x14ac:dyDescent="0.2">
      <c r="A32" s="36" t="str">
        <f>VLOOKUP(D32,PIC!A:B,2,0)</f>
        <v>BAHAK</v>
      </c>
      <c r="B32" s="2">
        <v>59924460</v>
      </c>
      <c r="C32" s="2" t="s">
        <v>7</v>
      </c>
      <c r="D32" s="2" t="s">
        <v>18</v>
      </c>
      <c r="E32" s="2" t="str">
        <f>VLOOKUP(B32,[8]Sheet1!$A:$E,5,0)</f>
        <v>Accepted</v>
      </c>
      <c r="F32" s="22">
        <v>44691</v>
      </c>
      <c r="G32" s="11">
        <f t="shared" ca="1" si="0"/>
        <v>44694</v>
      </c>
      <c r="H32" s="2" t="s">
        <v>9708</v>
      </c>
      <c r="I32" s="2" t="s">
        <v>19</v>
      </c>
      <c r="J32" s="2" t="s">
        <v>2066</v>
      </c>
      <c r="K32" s="2" t="str">
        <f t="shared" si="3"/>
        <v>SMRRUNGKUT-SMRASEMROWO</v>
      </c>
      <c r="L32" s="2" t="str">
        <f>VLOOKUP(K32,'LEAD POD'!A:D,4,0)</f>
        <v>KOTA SURABAYA</v>
      </c>
      <c r="M32" s="6">
        <v>1907</v>
      </c>
      <c r="N32" s="6" t="str">
        <f>VLOOKUP(B32,[7]Sheet1!$A:$E,5,0)</f>
        <v>B9312UT</v>
      </c>
      <c r="O32" s="6" t="str">
        <f>VLOOKUP(M32,'DATA DRIVER'!A:C,3,0)</f>
        <v>DIAN IRIANTO</v>
      </c>
      <c r="P32" s="7">
        <f>VLOOKUP(L32,'LEAD CUSTOMER'!B:C,2,0)</f>
        <v>2</v>
      </c>
      <c r="Q32" s="7">
        <f t="shared" ca="1" si="1"/>
        <v>3</v>
      </c>
      <c r="R32" s="2" t="str">
        <f t="shared" ca="1" si="2"/>
        <v xml:space="preserve">OVERDUE </v>
      </c>
      <c r="S32" s="2"/>
      <c r="T32" s="2"/>
      <c r="U32" s="2"/>
    </row>
    <row r="33" spans="1:21" x14ac:dyDescent="0.2">
      <c r="A33" s="36" t="str">
        <f>VLOOKUP(D33,PIC!A:B,2,0)</f>
        <v>WAHYU WISNU</v>
      </c>
      <c r="B33" s="2">
        <v>59925908</v>
      </c>
      <c r="C33" s="2" t="s">
        <v>7</v>
      </c>
      <c r="D33" s="2" t="s">
        <v>16</v>
      </c>
      <c r="E33" s="2" t="str">
        <f>VLOOKUP(B33,[8]Sheet1!$A:$E,5,0)</f>
        <v>Accepted</v>
      </c>
      <c r="F33" s="22">
        <v>44691</v>
      </c>
      <c r="G33" s="11">
        <f t="shared" ca="1" si="0"/>
        <v>44694</v>
      </c>
      <c r="H33" s="2" t="s">
        <v>9828</v>
      </c>
      <c r="I33" s="2" t="s">
        <v>107</v>
      </c>
      <c r="J33" s="2" t="s">
        <v>110</v>
      </c>
      <c r="K33" s="2" t="str">
        <f t="shared" si="3"/>
        <v>LTLASEMROWO-LTLKUTOREJO</v>
      </c>
      <c r="L33" s="2" t="str">
        <f>VLOOKUP(K33,'LEAD POD'!A:D,4,0)</f>
        <v>KOTA SURABAYA</v>
      </c>
      <c r="M33" s="6" t="s">
        <v>9713</v>
      </c>
      <c r="N33" s="6" t="str">
        <f>VLOOKUP(B33,[7]Sheet1!$A:$E,5,0)</f>
        <v>B9822UT</v>
      </c>
      <c r="O33" s="6" t="s">
        <v>9713</v>
      </c>
      <c r="P33" s="7">
        <f>VLOOKUP(L33,'LEAD CUSTOMER'!B:C,2,0)</f>
        <v>2</v>
      </c>
      <c r="Q33" s="7">
        <f t="shared" ref="Q33" ca="1" si="4">G33-F33</f>
        <v>3</v>
      </c>
      <c r="R33" s="2" t="str">
        <f t="shared" ref="R33" ca="1" si="5">IF(Q33&gt;P33,"OVERDUE ","WITHIN")</f>
        <v xml:space="preserve">OVERDUE </v>
      </c>
      <c r="S33" s="2"/>
      <c r="T33" s="2"/>
      <c r="U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DRIVER</vt:lpstr>
      <vt:lpstr>PIC</vt:lpstr>
      <vt:lpstr>LEAD CUSTOMER</vt:lpstr>
      <vt:lpstr>LEAD POD</vt:lpstr>
      <vt:lpstr>LOAD ID MARET</vt:lpstr>
      <vt:lpstr>REPORT OVERDUE BULAN APRIL </vt:lpstr>
      <vt:lpstr>PIVOT OVERDUE </vt:lpstr>
      <vt:lpstr>LOAD ID APRIL</vt:lpstr>
      <vt:lpstr>REPORT OVERDUE BULAN MEI </vt:lpstr>
      <vt:lpstr>LOAD ID MEI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RIZKI</dc:creator>
  <cp:lastModifiedBy>Nono</cp:lastModifiedBy>
  <dcterms:created xsi:type="dcterms:W3CDTF">2022-03-02T11:37:14Z</dcterms:created>
  <dcterms:modified xsi:type="dcterms:W3CDTF">2022-05-13T03:45:28Z</dcterms:modified>
</cp:coreProperties>
</file>